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13_ncr:1_{4B38CDD5-9307-F74A-9FD5-4BF5ACB3FC7F}" xr6:coauthVersionLast="47" xr6:coauthVersionMax="47" xr10:uidLastSave="{00000000-0000-0000-0000-000000000000}"/>
  <bookViews>
    <workbookView xWindow="3980" yWindow="4220" windowWidth="54720" windowHeight="2810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</sheets>
  <definedNames>
    <definedName name="_xlnm._FilterDatabase" localSheetId="2" hidden="1">'Automation (QBO)'!$A$1:$D$76</definedName>
    <definedName name="_xlnm._FilterDatabase" localSheetId="1" hidden="1">'Export (QBO)'!$A$1:$L$11114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073" i="2" l="1"/>
  <c r="I11074" i="2"/>
  <c r="I11075" i="2"/>
  <c r="I11076" i="2"/>
  <c r="I11077" i="2"/>
  <c r="I11078" i="2"/>
  <c r="I11079" i="2"/>
  <c r="I11080" i="2"/>
  <c r="I11081" i="2"/>
  <c r="I11082" i="2"/>
  <c r="I11083" i="2"/>
  <c r="I11084" i="2"/>
  <c r="I11085" i="2"/>
  <c r="I11086" i="2"/>
  <c r="I11087" i="2"/>
  <c r="I11088" i="2"/>
  <c r="I11089" i="2"/>
  <c r="I11090" i="2"/>
  <c r="I11091" i="2"/>
  <c r="I11092" i="2"/>
  <c r="I11093" i="2"/>
  <c r="I11094" i="2"/>
  <c r="I11095" i="2"/>
  <c r="I11096" i="2"/>
  <c r="I11097" i="2"/>
  <c r="I11098" i="2"/>
  <c r="I11099" i="2"/>
  <c r="I11100" i="2"/>
  <c r="I11101" i="2"/>
  <c r="I11102" i="2"/>
  <c r="I11103" i="2"/>
  <c r="I11104" i="2"/>
  <c r="I11105" i="2"/>
  <c r="I11106" i="2"/>
  <c r="I11107" i="2"/>
  <c r="I11108" i="2"/>
  <c r="I11109" i="2"/>
  <c r="I11110" i="2"/>
  <c r="I11111" i="2"/>
  <c r="I11112" i="2"/>
  <c r="I11113" i="2"/>
  <c r="I11114" i="2"/>
  <c r="I11063" i="2"/>
  <c r="I11064" i="2"/>
  <c r="I11065" i="2"/>
  <c r="I11066" i="2"/>
  <c r="I11067" i="2"/>
  <c r="I11068" i="2"/>
  <c r="I11069" i="2"/>
  <c r="I11070" i="2"/>
  <c r="I11071" i="2"/>
  <c r="I11072" i="2"/>
  <c r="I11050" i="2"/>
  <c r="I11051" i="2"/>
  <c r="I11052" i="2"/>
  <c r="I11053" i="2"/>
  <c r="I11054" i="2"/>
  <c r="I11055" i="2"/>
  <c r="I11056" i="2"/>
  <c r="I11057" i="2"/>
  <c r="I11058" i="2"/>
  <c r="I11059" i="2"/>
  <c r="I11060" i="2"/>
  <c r="I11061" i="2"/>
  <c r="I11062" i="2"/>
  <c r="I5568" i="2"/>
  <c r="I5569" i="2"/>
  <c r="I5570" i="2"/>
  <c r="I5571" i="2"/>
  <c r="I5572" i="2"/>
  <c r="I5573" i="2"/>
  <c r="I5574" i="2"/>
  <c r="I5575" i="2"/>
  <c r="I5576" i="2"/>
  <c r="I5577" i="2"/>
  <c r="I5578" i="2"/>
  <c r="I5579" i="2"/>
  <c r="I5580" i="2"/>
  <c r="I5581" i="2"/>
  <c r="I5582" i="2"/>
  <c r="I5583" i="2"/>
  <c r="I5584" i="2"/>
  <c r="I5585" i="2"/>
  <c r="I5586" i="2"/>
  <c r="I5587" i="2"/>
  <c r="I5588" i="2"/>
  <c r="I5589" i="2"/>
  <c r="I5590" i="2"/>
  <c r="I5591" i="2"/>
  <c r="I5592" i="2"/>
  <c r="I5593" i="2"/>
  <c r="I5594" i="2"/>
  <c r="I5595" i="2"/>
  <c r="I5596" i="2"/>
  <c r="I5597" i="2"/>
  <c r="I5598" i="2"/>
  <c r="I5599" i="2"/>
  <c r="I5600" i="2"/>
  <c r="I5601" i="2"/>
  <c r="I5602" i="2"/>
  <c r="I5603" i="2"/>
  <c r="I5604" i="2"/>
  <c r="I5605" i="2"/>
  <c r="I5606" i="2"/>
  <c r="I5607" i="2"/>
  <c r="I5608" i="2"/>
  <c r="I5609" i="2"/>
  <c r="I5610" i="2"/>
  <c r="I5611" i="2"/>
  <c r="I5612" i="2"/>
  <c r="I5613" i="2"/>
  <c r="I5614" i="2"/>
  <c r="I5615" i="2"/>
  <c r="I5616" i="2"/>
  <c r="I5617" i="2"/>
  <c r="I5618" i="2"/>
  <c r="I5619" i="2"/>
  <c r="I5620" i="2"/>
  <c r="I5621" i="2"/>
  <c r="I5622" i="2"/>
  <c r="I5623" i="2"/>
  <c r="I5624" i="2"/>
  <c r="I5625" i="2"/>
  <c r="I5626" i="2"/>
  <c r="I5627" i="2"/>
  <c r="I5628" i="2"/>
  <c r="I5629" i="2"/>
  <c r="I5630" i="2"/>
  <c r="I5631" i="2"/>
  <c r="I5632" i="2"/>
  <c r="I5633" i="2"/>
  <c r="I5634" i="2"/>
  <c r="I5635" i="2"/>
  <c r="I5636" i="2"/>
  <c r="I5637" i="2"/>
  <c r="I5638" i="2"/>
  <c r="I5639" i="2"/>
  <c r="I5640" i="2"/>
  <c r="I5641" i="2"/>
  <c r="I5642" i="2"/>
  <c r="I5643" i="2"/>
  <c r="I5644" i="2"/>
  <c r="I5645" i="2"/>
  <c r="I5646" i="2"/>
  <c r="I5647" i="2"/>
  <c r="I5648" i="2"/>
  <c r="I5649" i="2"/>
  <c r="I5650" i="2"/>
  <c r="I5651" i="2"/>
  <c r="I5652" i="2"/>
  <c r="I5653" i="2"/>
  <c r="I5654" i="2"/>
  <c r="I5655" i="2"/>
  <c r="I5656" i="2"/>
  <c r="I5657" i="2"/>
  <c r="I5658" i="2"/>
  <c r="I5659" i="2"/>
  <c r="I5660" i="2"/>
  <c r="I5661" i="2"/>
  <c r="I5662" i="2"/>
  <c r="I5663" i="2"/>
  <c r="I5664" i="2"/>
  <c r="I5665" i="2"/>
  <c r="I5666" i="2"/>
  <c r="I5667" i="2"/>
  <c r="I5668" i="2"/>
  <c r="I5669" i="2"/>
  <c r="I5670" i="2"/>
  <c r="I5671" i="2"/>
  <c r="I5672" i="2"/>
  <c r="I5673" i="2"/>
  <c r="I5674" i="2"/>
  <c r="I5675" i="2"/>
  <c r="I5676" i="2"/>
  <c r="I5677" i="2"/>
  <c r="I5678" i="2"/>
  <c r="I5679" i="2"/>
  <c r="I5680" i="2"/>
  <c r="I5681" i="2"/>
  <c r="I5682" i="2"/>
  <c r="I5683" i="2"/>
  <c r="I5684" i="2"/>
  <c r="I5685" i="2"/>
  <c r="I5686" i="2"/>
  <c r="I5687" i="2"/>
  <c r="I5688" i="2"/>
  <c r="I5689" i="2"/>
  <c r="I5690" i="2"/>
  <c r="I5691" i="2"/>
  <c r="I5692" i="2"/>
  <c r="I5693" i="2"/>
  <c r="I5694" i="2"/>
  <c r="I5695" i="2"/>
  <c r="I5696" i="2"/>
  <c r="I5697" i="2"/>
  <c r="I5698" i="2"/>
  <c r="I5699" i="2"/>
  <c r="I5700" i="2"/>
  <c r="I5701" i="2"/>
  <c r="I5702" i="2"/>
  <c r="I5703" i="2"/>
  <c r="I5704" i="2"/>
  <c r="I5705" i="2"/>
  <c r="I5706" i="2"/>
  <c r="I5707" i="2"/>
  <c r="I5708" i="2"/>
  <c r="I5709" i="2"/>
  <c r="I5710" i="2"/>
  <c r="I5711" i="2"/>
  <c r="I5712" i="2"/>
  <c r="I5713" i="2"/>
  <c r="I5714" i="2"/>
  <c r="I5715" i="2"/>
  <c r="I5716" i="2"/>
  <c r="I5717" i="2"/>
  <c r="I5718" i="2"/>
  <c r="I5719" i="2"/>
  <c r="I5720" i="2"/>
  <c r="I5721" i="2"/>
  <c r="I5722" i="2"/>
  <c r="I5723" i="2"/>
  <c r="I5724" i="2"/>
  <c r="I5725" i="2"/>
  <c r="I5726" i="2"/>
  <c r="I5727" i="2"/>
  <c r="I5728" i="2"/>
  <c r="I5729" i="2"/>
  <c r="I5730" i="2"/>
  <c r="I5731" i="2"/>
  <c r="I5732" i="2"/>
  <c r="I5733" i="2"/>
  <c r="I5734" i="2"/>
  <c r="I5735" i="2"/>
  <c r="I5736" i="2"/>
  <c r="I5737" i="2"/>
  <c r="I5738" i="2"/>
  <c r="I5739" i="2"/>
  <c r="I5740" i="2"/>
  <c r="I5741" i="2"/>
  <c r="I5742" i="2"/>
  <c r="I5743" i="2"/>
  <c r="I5744" i="2"/>
  <c r="I5745" i="2"/>
  <c r="I5746" i="2"/>
  <c r="I5747" i="2"/>
  <c r="I5748" i="2"/>
  <c r="I5749" i="2"/>
  <c r="I5750" i="2"/>
  <c r="I5751" i="2"/>
  <c r="I5752" i="2"/>
  <c r="I5753" i="2"/>
  <c r="I5754" i="2"/>
  <c r="I5755" i="2"/>
  <c r="I5756" i="2"/>
  <c r="I5757" i="2"/>
  <c r="I5758" i="2"/>
  <c r="I5759" i="2"/>
  <c r="I5760" i="2"/>
  <c r="I5761" i="2"/>
  <c r="I5762" i="2"/>
  <c r="I5763" i="2"/>
  <c r="I5764" i="2"/>
  <c r="I5765" i="2"/>
  <c r="I5766" i="2"/>
  <c r="I5767" i="2"/>
  <c r="I5768" i="2"/>
  <c r="I5769" i="2"/>
  <c r="I5770" i="2"/>
  <c r="I5771" i="2"/>
  <c r="I5772" i="2"/>
  <c r="I5773" i="2"/>
  <c r="I5774" i="2"/>
  <c r="I5775" i="2"/>
  <c r="I5776" i="2"/>
  <c r="I5777" i="2"/>
  <c r="I5778" i="2"/>
  <c r="I5779" i="2"/>
  <c r="I5780" i="2"/>
  <c r="I5781" i="2"/>
  <c r="I5782" i="2"/>
  <c r="I5783" i="2"/>
  <c r="I5784" i="2"/>
  <c r="I5785" i="2"/>
  <c r="I5786" i="2"/>
  <c r="I5787" i="2"/>
  <c r="I5788" i="2"/>
  <c r="I5789" i="2"/>
  <c r="I5790" i="2"/>
  <c r="I5791" i="2"/>
  <c r="I5792" i="2"/>
  <c r="I5793" i="2"/>
  <c r="I5794" i="2"/>
  <c r="I5795" i="2"/>
  <c r="I5796" i="2"/>
  <c r="I5797" i="2"/>
  <c r="I5798" i="2"/>
  <c r="I5799" i="2"/>
  <c r="I5800" i="2"/>
  <c r="I5801" i="2"/>
  <c r="I5802" i="2"/>
  <c r="I5803" i="2"/>
  <c r="I5804" i="2"/>
  <c r="I5805" i="2"/>
  <c r="I5806" i="2"/>
  <c r="I5807" i="2"/>
  <c r="I5808" i="2"/>
  <c r="I5809" i="2"/>
  <c r="I5810" i="2"/>
  <c r="I5811" i="2"/>
  <c r="I5812" i="2"/>
  <c r="I5813" i="2"/>
  <c r="I5814" i="2"/>
  <c r="I5815" i="2"/>
  <c r="I5816" i="2"/>
  <c r="I5817" i="2"/>
  <c r="I5818" i="2"/>
  <c r="I5819" i="2"/>
  <c r="I5820" i="2"/>
  <c r="I5821" i="2"/>
  <c r="I5822" i="2"/>
  <c r="I5823" i="2"/>
  <c r="I5824" i="2"/>
  <c r="I5825" i="2"/>
  <c r="I5826" i="2"/>
  <c r="I5827" i="2"/>
  <c r="I5828" i="2"/>
  <c r="I5829" i="2"/>
  <c r="I5830" i="2"/>
  <c r="I5831" i="2"/>
  <c r="I5832" i="2"/>
  <c r="I5833" i="2"/>
  <c r="I5834" i="2"/>
  <c r="I5835" i="2"/>
  <c r="I5836" i="2"/>
  <c r="I5837" i="2"/>
  <c r="I5838" i="2"/>
  <c r="I5839" i="2"/>
  <c r="I5840" i="2"/>
  <c r="I5841" i="2"/>
  <c r="I5842" i="2"/>
  <c r="I5843" i="2"/>
  <c r="I5844" i="2"/>
  <c r="I5845" i="2"/>
  <c r="I5846" i="2"/>
  <c r="I5847" i="2"/>
  <c r="I5848" i="2"/>
  <c r="I5849" i="2"/>
  <c r="I5850" i="2"/>
  <c r="I5851" i="2"/>
  <c r="I5852" i="2"/>
  <c r="I5853" i="2"/>
  <c r="I5854" i="2"/>
  <c r="I5855" i="2"/>
  <c r="I5856" i="2"/>
  <c r="I5857" i="2"/>
  <c r="I5858" i="2"/>
  <c r="I5859" i="2"/>
  <c r="I5860" i="2"/>
  <c r="I5861" i="2"/>
  <c r="I5862" i="2"/>
  <c r="I5863" i="2"/>
  <c r="I5864" i="2"/>
  <c r="I5865" i="2"/>
  <c r="I5866" i="2"/>
  <c r="I5867" i="2"/>
  <c r="I5868" i="2"/>
  <c r="I5869" i="2"/>
  <c r="I5870" i="2"/>
  <c r="I5871" i="2"/>
  <c r="I5872" i="2"/>
  <c r="I5873" i="2"/>
  <c r="I5874" i="2"/>
  <c r="I5875" i="2"/>
  <c r="I5876" i="2"/>
  <c r="I5877" i="2"/>
  <c r="I5878" i="2"/>
  <c r="I5879" i="2"/>
  <c r="I5880" i="2"/>
  <c r="I5881" i="2"/>
  <c r="I5882" i="2"/>
  <c r="I5883" i="2"/>
  <c r="I5884" i="2"/>
  <c r="I5885" i="2"/>
  <c r="I5886" i="2"/>
  <c r="I5887" i="2"/>
  <c r="I5888" i="2"/>
  <c r="I5889" i="2"/>
  <c r="I5890" i="2"/>
  <c r="I5891" i="2"/>
  <c r="I5892" i="2"/>
  <c r="I5893" i="2"/>
  <c r="I5894" i="2"/>
  <c r="I5895" i="2"/>
  <c r="I5896" i="2"/>
  <c r="I5897" i="2"/>
  <c r="I5898" i="2"/>
  <c r="I5899" i="2"/>
  <c r="I5900" i="2"/>
  <c r="I5901" i="2"/>
  <c r="I5902" i="2"/>
  <c r="I5903" i="2"/>
  <c r="I5904" i="2"/>
  <c r="I5905" i="2"/>
  <c r="I5906" i="2"/>
  <c r="I5907" i="2"/>
  <c r="I5908" i="2"/>
  <c r="I5909" i="2"/>
  <c r="I5910" i="2"/>
  <c r="I5911" i="2"/>
  <c r="I5912" i="2"/>
  <c r="I5913" i="2"/>
  <c r="I5914" i="2"/>
  <c r="I5915" i="2"/>
  <c r="I5916" i="2"/>
  <c r="I5917" i="2"/>
  <c r="I5918" i="2"/>
  <c r="I5919" i="2"/>
  <c r="I5920" i="2"/>
  <c r="I5921" i="2"/>
  <c r="I5922" i="2"/>
  <c r="I5923" i="2"/>
  <c r="I5924" i="2"/>
  <c r="I5925" i="2"/>
  <c r="I5926" i="2"/>
  <c r="I5927" i="2"/>
  <c r="I5928" i="2"/>
  <c r="I5929" i="2"/>
  <c r="I5930" i="2"/>
  <c r="I5931" i="2"/>
  <c r="I5932" i="2"/>
  <c r="I5933" i="2"/>
  <c r="I5934" i="2"/>
  <c r="I5935" i="2"/>
  <c r="I5936" i="2"/>
  <c r="I5937" i="2"/>
  <c r="I5938" i="2"/>
  <c r="I5939" i="2"/>
  <c r="I5940" i="2"/>
  <c r="I5941" i="2"/>
  <c r="I5942" i="2"/>
  <c r="I5943" i="2"/>
  <c r="I5944" i="2"/>
  <c r="I5945" i="2"/>
  <c r="I5946" i="2"/>
  <c r="I5947" i="2"/>
  <c r="I5948" i="2"/>
  <c r="I5949" i="2"/>
  <c r="I5950" i="2"/>
  <c r="I5951" i="2"/>
  <c r="I5952" i="2"/>
  <c r="I5953" i="2"/>
  <c r="I5954" i="2"/>
  <c r="I5955" i="2"/>
  <c r="I5956" i="2"/>
  <c r="I5957" i="2"/>
  <c r="I5958" i="2"/>
  <c r="I5959" i="2"/>
  <c r="I5960" i="2"/>
  <c r="I5961" i="2"/>
  <c r="I5962" i="2"/>
  <c r="I5963" i="2"/>
  <c r="I5964" i="2"/>
  <c r="I5965" i="2"/>
  <c r="I5966" i="2"/>
  <c r="I5967" i="2"/>
  <c r="I5968" i="2"/>
  <c r="I5969" i="2"/>
  <c r="I5970" i="2"/>
  <c r="I5971" i="2"/>
  <c r="I5972" i="2"/>
  <c r="I5973" i="2"/>
  <c r="I5974" i="2"/>
  <c r="I5975" i="2"/>
  <c r="I5976" i="2"/>
  <c r="I5977" i="2"/>
  <c r="I5978" i="2"/>
  <c r="I5979" i="2"/>
  <c r="I5980" i="2"/>
  <c r="I5981" i="2"/>
  <c r="I5982" i="2"/>
  <c r="I5983" i="2"/>
  <c r="I5984" i="2"/>
  <c r="I5985" i="2"/>
  <c r="I5986" i="2"/>
  <c r="I5987" i="2"/>
  <c r="I5988" i="2"/>
  <c r="I5989" i="2"/>
  <c r="I5990" i="2"/>
  <c r="I5991" i="2"/>
  <c r="I5992" i="2"/>
  <c r="I5993" i="2"/>
  <c r="I5994" i="2"/>
  <c r="I5995" i="2"/>
  <c r="I5996" i="2"/>
  <c r="I5997" i="2"/>
  <c r="I5998" i="2"/>
  <c r="I5999" i="2"/>
  <c r="I6000" i="2"/>
  <c r="I6001" i="2"/>
  <c r="I6002" i="2"/>
  <c r="I6003" i="2"/>
  <c r="I6004" i="2"/>
  <c r="I6005" i="2"/>
  <c r="I6006" i="2"/>
  <c r="I6007" i="2"/>
  <c r="I6008" i="2"/>
  <c r="I6009" i="2"/>
  <c r="I6010" i="2"/>
  <c r="I6011" i="2"/>
  <c r="I6012" i="2"/>
  <c r="I6013" i="2"/>
  <c r="I6014" i="2"/>
  <c r="I6015" i="2"/>
  <c r="I6016" i="2"/>
  <c r="I6017" i="2"/>
  <c r="I6018" i="2"/>
  <c r="I6019" i="2"/>
  <c r="I6020" i="2"/>
  <c r="I6021" i="2"/>
  <c r="I6022" i="2"/>
  <c r="I6023" i="2"/>
  <c r="I6024" i="2"/>
  <c r="I6025" i="2"/>
  <c r="I6026" i="2"/>
  <c r="I6027" i="2"/>
  <c r="I6028" i="2"/>
  <c r="I6029" i="2"/>
  <c r="I6030" i="2"/>
  <c r="I6031" i="2"/>
  <c r="I6032" i="2"/>
  <c r="I6033" i="2"/>
  <c r="I6034" i="2"/>
  <c r="I6035" i="2"/>
  <c r="I6036" i="2"/>
  <c r="I6037" i="2"/>
  <c r="I6038" i="2"/>
  <c r="I6039" i="2"/>
  <c r="I6040" i="2"/>
  <c r="I6041" i="2"/>
  <c r="I6042" i="2"/>
  <c r="I6043" i="2"/>
  <c r="I6044" i="2"/>
  <c r="I6045" i="2"/>
  <c r="I6046" i="2"/>
  <c r="I6047" i="2"/>
  <c r="I6048" i="2"/>
  <c r="I6049" i="2"/>
  <c r="I6050" i="2"/>
  <c r="I6051" i="2"/>
  <c r="I6052" i="2"/>
  <c r="I6053" i="2"/>
  <c r="I6054" i="2"/>
  <c r="I6055" i="2"/>
  <c r="I6056" i="2"/>
  <c r="I6057" i="2"/>
  <c r="I6058" i="2"/>
  <c r="I6059" i="2"/>
  <c r="I6060" i="2"/>
  <c r="I6061" i="2"/>
  <c r="I6062" i="2"/>
  <c r="I6063" i="2"/>
  <c r="I6064" i="2"/>
  <c r="I6065" i="2"/>
  <c r="I6066" i="2"/>
  <c r="I6067" i="2"/>
  <c r="I6068" i="2"/>
  <c r="I6069" i="2"/>
  <c r="I6070" i="2"/>
  <c r="I6071" i="2"/>
  <c r="I6072" i="2"/>
  <c r="I6073" i="2"/>
  <c r="I6074" i="2"/>
  <c r="I6075" i="2"/>
  <c r="I6076" i="2"/>
  <c r="I6077" i="2"/>
  <c r="I6078" i="2"/>
  <c r="I6079" i="2"/>
  <c r="I6080" i="2"/>
  <c r="I6081" i="2"/>
  <c r="I6082" i="2"/>
  <c r="I6083" i="2"/>
  <c r="I6084" i="2"/>
  <c r="I6085" i="2"/>
  <c r="I6086" i="2"/>
  <c r="I6087" i="2"/>
  <c r="I6088" i="2"/>
  <c r="I6089" i="2"/>
  <c r="I6090" i="2"/>
  <c r="I6091" i="2"/>
  <c r="I6092" i="2"/>
  <c r="I6093" i="2"/>
  <c r="I6094" i="2"/>
  <c r="I6095" i="2"/>
  <c r="I6096" i="2"/>
  <c r="I6097" i="2"/>
  <c r="I6098" i="2"/>
  <c r="I6099" i="2"/>
  <c r="I6100" i="2"/>
  <c r="I6101" i="2"/>
  <c r="I6102" i="2"/>
  <c r="I6103" i="2"/>
  <c r="I6104" i="2"/>
  <c r="I6105" i="2"/>
  <c r="I6106" i="2"/>
  <c r="I6107" i="2"/>
  <c r="I6108" i="2"/>
  <c r="I6109" i="2"/>
  <c r="I6110" i="2"/>
  <c r="I6111" i="2"/>
  <c r="I6112" i="2"/>
  <c r="I6113" i="2"/>
  <c r="I6114" i="2"/>
  <c r="I6115" i="2"/>
  <c r="I6116" i="2"/>
  <c r="I6117" i="2"/>
  <c r="I6118" i="2"/>
  <c r="I6119" i="2"/>
  <c r="I6120" i="2"/>
  <c r="I6121" i="2"/>
  <c r="I6122" i="2"/>
  <c r="I6123" i="2"/>
  <c r="I6124" i="2"/>
  <c r="I6125" i="2"/>
  <c r="I6126" i="2"/>
  <c r="I6127" i="2"/>
  <c r="I6128" i="2"/>
  <c r="I6129" i="2"/>
  <c r="I6130" i="2"/>
  <c r="I6131" i="2"/>
  <c r="I6132" i="2"/>
  <c r="I6133" i="2"/>
  <c r="I6134" i="2"/>
  <c r="I6135" i="2"/>
  <c r="I6136" i="2"/>
  <c r="I6137" i="2"/>
  <c r="I6138" i="2"/>
  <c r="I6139" i="2"/>
  <c r="I6140" i="2"/>
  <c r="I6141" i="2"/>
  <c r="I6142" i="2"/>
  <c r="I6143" i="2"/>
  <c r="I6144" i="2"/>
  <c r="I6145" i="2"/>
  <c r="I6146" i="2"/>
  <c r="I6147" i="2"/>
  <c r="I6148" i="2"/>
  <c r="I6149" i="2"/>
  <c r="I6150" i="2"/>
  <c r="I6151" i="2"/>
  <c r="I6152" i="2"/>
  <c r="I6153" i="2"/>
  <c r="I6154" i="2"/>
  <c r="I6155" i="2"/>
  <c r="I6156" i="2"/>
  <c r="I6157" i="2"/>
  <c r="I6158" i="2"/>
  <c r="I6159" i="2"/>
  <c r="I6160" i="2"/>
  <c r="I6161" i="2"/>
  <c r="I6162" i="2"/>
  <c r="I6163" i="2"/>
  <c r="I6164" i="2"/>
  <c r="I6165" i="2"/>
  <c r="I6166" i="2"/>
  <c r="I6167" i="2"/>
  <c r="I6168" i="2"/>
  <c r="I6169" i="2"/>
  <c r="I6170" i="2"/>
  <c r="I6171" i="2"/>
  <c r="I6172" i="2"/>
  <c r="I6173" i="2"/>
  <c r="I6174" i="2"/>
  <c r="I6175" i="2"/>
  <c r="I6176" i="2"/>
  <c r="I6177" i="2"/>
  <c r="I6178" i="2"/>
  <c r="I6179" i="2"/>
  <c r="I6180" i="2"/>
  <c r="I6181" i="2"/>
  <c r="I6182" i="2"/>
  <c r="I6183" i="2"/>
  <c r="I6184" i="2"/>
  <c r="I6185" i="2"/>
  <c r="I6186" i="2"/>
  <c r="I6187" i="2"/>
  <c r="I6188" i="2"/>
  <c r="I6189" i="2"/>
  <c r="I6190" i="2"/>
  <c r="I6191" i="2"/>
  <c r="I6192" i="2"/>
  <c r="I6193" i="2"/>
  <c r="I6194" i="2"/>
  <c r="I6195" i="2"/>
  <c r="I6196" i="2"/>
  <c r="I6197" i="2"/>
  <c r="I6198" i="2"/>
  <c r="I6199" i="2"/>
  <c r="I6200" i="2"/>
  <c r="I6201" i="2"/>
  <c r="I6202" i="2"/>
  <c r="I6203" i="2"/>
  <c r="I6204" i="2"/>
  <c r="I6205" i="2"/>
  <c r="I6206" i="2"/>
  <c r="I6207" i="2"/>
  <c r="I6208" i="2"/>
  <c r="I6209" i="2"/>
  <c r="I6210" i="2"/>
  <c r="I6211" i="2"/>
  <c r="I6212" i="2"/>
  <c r="I6213" i="2"/>
  <c r="I6214" i="2"/>
  <c r="I6215" i="2"/>
  <c r="I6216" i="2"/>
  <c r="I6217" i="2"/>
  <c r="I6218" i="2"/>
  <c r="I6219" i="2"/>
  <c r="I6220" i="2"/>
  <c r="I6221" i="2"/>
  <c r="I6222" i="2"/>
  <c r="I6223" i="2"/>
  <c r="I6224" i="2"/>
  <c r="I6225" i="2"/>
  <c r="I6226" i="2"/>
  <c r="I6227" i="2"/>
  <c r="I6228" i="2"/>
  <c r="I6229" i="2"/>
  <c r="I6230" i="2"/>
  <c r="I6231" i="2"/>
  <c r="I6232" i="2"/>
  <c r="I6233" i="2"/>
  <c r="I6234" i="2"/>
  <c r="I6235" i="2"/>
  <c r="I6236" i="2"/>
  <c r="I6237" i="2"/>
  <c r="I6238" i="2"/>
  <c r="I6239" i="2"/>
  <c r="I6240" i="2"/>
  <c r="I6241" i="2"/>
  <c r="I6242" i="2"/>
  <c r="I6243" i="2"/>
  <c r="I6244" i="2"/>
  <c r="I6245" i="2"/>
  <c r="I6246" i="2"/>
  <c r="I6247" i="2"/>
  <c r="I6248" i="2"/>
  <c r="I6249" i="2"/>
  <c r="I6250" i="2"/>
  <c r="I6251" i="2"/>
  <c r="I6252" i="2"/>
  <c r="I6253" i="2"/>
  <c r="I6254" i="2"/>
  <c r="I6255" i="2"/>
  <c r="I6256" i="2"/>
  <c r="I6257" i="2"/>
  <c r="I6258" i="2"/>
  <c r="I6259" i="2"/>
  <c r="I6260" i="2"/>
  <c r="I6261" i="2"/>
  <c r="I6262" i="2"/>
  <c r="I6263" i="2"/>
  <c r="I6264" i="2"/>
  <c r="I6265" i="2"/>
  <c r="I6266" i="2"/>
  <c r="I6267" i="2"/>
  <c r="I6268" i="2"/>
  <c r="I6269" i="2"/>
  <c r="I6270" i="2"/>
  <c r="I6271" i="2"/>
  <c r="I6272" i="2"/>
  <c r="I6273" i="2"/>
  <c r="I6274" i="2"/>
  <c r="I6275" i="2"/>
  <c r="I6276" i="2"/>
  <c r="I6277" i="2"/>
  <c r="I6278" i="2"/>
  <c r="I6279" i="2"/>
  <c r="I6280" i="2"/>
  <c r="I6281" i="2"/>
  <c r="I6282" i="2"/>
  <c r="I6283" i="2"/>
  <c r="I6284" i="2"/>
  <c r="I6285" i="2"/>
  <c r="I6286" i="2"/>
  <c r="I6287" i="2"/>
  <c r="I6288" i="2"/>
  <c r="I6289" i="2"/>
  <c r="I6290" i="2"/>
  <c r="I6291" i="2"/>
  <c r="I6292" i="2"/>
  <c r="I6293" i="2"/>
  <c r="I6294" i="2"/>
  <c r="I6295" i="2"/>
  <c r="I6296" i="2"/>
  <c r="I6297" i="2"/>
  <c r="I6298" i="2"/>
  <c r="I6299" i="2"/>
  <c r="I6300" i="2"/>
  <c r="I6301" i="2"/>
  <c r="I6302" i="2"/>
  <c r="I6303" i="2"/>
  <c r="I6304" i="2"/>
  <c r="I6305" i="2"/>
  <c r="I6306" i="2"/>
  <c r="I6307" i="2"/>
  <c r="I6308" i="2"/>
  <c r="I6309" i="2"/>
  <c r="I6310" i="2"/>
  <c r="I6311" i="2"/>
  <c r="I6312" i="2"/>
  <c r="I6313" i="2"/>
  <c r="I6314" i="2"/>
  <c r="I6315" i="2"/>
  <c r="I6316" i="2"/>
  <c r="I6317" i="2"/>
  <c r="I6318" i="2"/>
  <c r="I6319" i="2"/>
  <c r="I6320" i="2"/>
  <c r="I6321" i="2"/>
  <c r="I6322" i="2"/>
  <c r="I6323" i="2"/>
  <c r="I6324" i="2"/>
  <c r="I6325" i="2"/>
  <c r="I6326" i="2"/>
  <c r="I6327" i="2"/>
  <c r="I6328" i="2"/>
  <c r="I6329" i="2"/>
  <c r="I6330" i="2"/>
  <c r="I6331" i="2"/>
  <c r="I6332" i="2"/>
  <c r="I6333" i="2"/>
  <c r="I6334" i="2"/>
  <c r="I6335" i="2"/>
  <c r="I6336" i="2"/>
  <c r="I6337" i="2"/>
  <c r="I6338" i="2"/>
  <c r="I6339" i="2"/>
  <c r="I6340" i="2"/>
  <c r="I6341" i="2"/>
  <c r="I6342" i="2"/>
  <c r="I6343" i="2"/>
  <c r="I6344" i="2"/>
  <c r="I6345" i="2"/>
  <c r="I6346" i="2"/>
  <c r="I6347" i="2"/>
  <c r="I6348" i="2"/>
  <c r="I6349" i="2"/>
  <c r="I6350" i="2"/>
  <c r="I6351" i="2"/>
  <c r="I6352" i="2"/>
  <c r="I6353" i="2"/>
  <c r="I6354" i="2"/>
  <c r="I6355" i="2"/>
  <c r="I6356" i="2"/>
  <c r="I6357" i="2"/>
  <c r="I6358" i="2"/>
  <c r="I6359" i="2"/>
  <c r="I6360" i="2"/>
  <c r="I6361" i="2"/>
  <c r="I6362" i="2"/>
  <c r="I6363" i="2"/>
  <c r="I6364" i="2"/>
  <c r="I6365" i="2"/>
  <c r="I6366" i="2"/>
  <c r="I6367" i="2"/>
  <c r="I6368" i="2"/>
  <c r="I6369" i="2"/>
  <c r="I6370" i="2"/>
  <c r="I6371" i="2"/>
  <c r="I6372" i="2"/>
  <c r="I6373" i="2"/>
  <c r="I6374" i="2"/>
  <c r="I6375" i="2"/>
  <c r="I6376" i="2"/>
  <c r="I6377" i="2"/>
  <c r="I6378" i="2"/>
  <c r="I6379" i="2"/>
  <c r="I6380" i="2"/>
  <c r="I6381" i="2"/>
  <c r="I6382" i="2"/>
  <c r="I6383" i="2"/>
  <c r="I6384" i="2"/>
  <c r="I6385" i="2"/>
  <c r="I6386" i="2"/>
  <c r="I6387" i="2"/>
  <c r="I6388" i="2"/>
  <c r="I6389" i="2"/>
  <c r="I6390" i="2"/>
  <c r="I6391" i="2"/>
  <c r="I6392" i="2"/>
  <c r="I6393" i="2"/>
  <c r="I6394" i="2"/>
  <c r="I6395" i="2"/>
  <c r="I6396" i="2"/>
  <c r="I6397" i="2"/>
  <c r="I6398" i="2"/>
  <c r="I6399" i="2"/>
  <c r="I6400" i="2"/>
  <c r="I6401" i="2"/>
  <c r="I6402" i="2"/>
  <c r="I6403" i="2"/>
  <c r="I6404" i="2"/>
  <c r="I6405" i="2"/>
  <c r="I6406" i="2"/>
  <c r="I6407" i="2"/>
  <c r="I6408" i="2"/>
  <c r="I6409" i="2"/>
  <c r="I6410" i="2"/>
  <c r="I6411" i="2"/>
  <c r="I6412" i="2"/>
  <c r="I6413" i="2"/>
  <c r="I6414" i="2"/>
  <c r="I6415" i="2"/>
  <c r="I6416" i="2"/>
  <c r="I6417" i="2"/>
  <c r="I6418" i="2"/>
  <c r="I6419" i="2"/>
  <c r="I6420" i="2"/>
  <c r="I6421" i="2"/>
  <c r="I6422" i="2"/>
  <c r="I6423" i="2"/>
  <c r="I6424" i="2"/>
  <c r="I6425" i="2"/>
  <c r="I6426" i="2"/>
  <c r="I6427" i="2"/>
  <c r="I6428" i="2"/>
  <c r="I6429" i="2"/>
  <c r="I6430" i="2"/>
  <c r="I6431" i="2"/>
  <c r="I6432" i="2"/>
  <c r="I6433" i="2"/>
  <c r="I6434" i="2"/>
  <c r="I6435" i="2"/>
  <c r="I6436" i="2"/>
  <c r="I6437" i="2"/>
  <c r="I6438" i="2"/>
  <c r="I6439" i="2"/>
  <c r="I6440" i="2"/>
  <c r="I6441" i="2"/>
  <c r="I6442" i="2"/>
  <c r="I6443" i="2"/>
  <c r="I6444" i="2"/>
  <c r="I6445" i="2"/>
  <c r="I6446" i="2"/>
  <c r="I6447" i="2"/>
  <c r="I6448" i="2"/>
  <c r="I6449" i="2"/>
  <c r="I6450" i="2"/>
  <c r="I6451" i="2"/>
  <c r="I6452" i="2"/>
  <c r="I6453" i="2"/>
  <c r="I6454" i="2"/>
  <c r="I6455" i="2"/>
  <c r="I6456" i="2"/>
  <c r="I6457" i="2"/>
  <c r="I6458" i="2"/>
  <c r="I6459" i="2"/>
  <c r="I6460" i="2"/>
  <c r="I6461" i="2"/>
  <c r="I6462" i="2"/>
  <c r="I6463" i="2"/>
  <c r="I6464" i="2"/>
  <c r="I6465" i="2"/>
  <c r="I6466" i="2"/>
  <c r="I6467" i="2"/>
  <c r="I6468" i="2"/>
  <c r="I6469" i="2"/>
  <c r="I6470" i="2"/>
  <c r="I6471" i="2"/>
  <c r="I6472" i="2"/>
  <c r="I6473" i="2"/>
  <c r="I6474" i="2"/>
  <c r="I6475" i="2"/>
  <c r="I6476" i="2"/>
  <c r="I6477" i="2"/>
  <c r="I6478" i="2"/>
  <c r="I6479" i="2"/>
  <c r="I6480" i="2"/>
  <c r="I6481" i="2"/>
  <c r="I6482" i="2"/>
  <c r="I6483" i="2"/>
  <c r="I6484" i="2"/>
  <c r="I6485" i="2"/>
  <c r="I6486" i="2"/>
  <c r="I6487" i="2"/>
  <c r="I6488" i="2"/>
  <c r="I6489" i="2"/>
  <c r="I6490" i="2"/>
  <c r="I6491" i="2"/>
  <c r="I6492" i="2"/>
  <c r="I6493" i="2"/>
  <c r="I6494" i="2"/>
  <c r="I6495" i="2"/>
  <c r="I6496" i="2"/>
  <c r="I6497" i="2"/>
  <c r="I6498" i="2"/>
  <c r="I6499" i="2"/>
  <c r="I6500" i="2"/>
  <c r="I6501" i="2"/>
  <c r="I6502" i="2"/>
  <c r="I6503" i="2"/>
  <c r="I6504" i="2"/>
  <c r="I6505" i="2"/>
  <c r="I6506" i="2"/>
  <c r="I6507" i="2"/>
  <c r="I6508" i="2"/>
  <c r="I6509" i="2"/>
  <c r="I6510" i="2"/>
  <c r="I6511" i="2"/>
  <c r="I6512" i="2"/>
  <c r="I6513" i="2"/>
  <c r="I6514" i="2"/>
  <c r="I6515" i="2"/>
  <c r="I6516" i="2"/>
  <c r="I6517" i="2"/>
  <c r="I6518" i="2"/>
  <c r="I6519" i="2"/>
  <c r="I6520" i="2"/>
  <c r="I6521" i="2"/>
  <c r="I6522" i="2"/>
  <c r="I6523" i="2"/>
  <c r="I6524" i="2"/>
  <c r="I6525" i="2"/>
  <c r="I6526" i="2"/>
  <c r="I6527" i="2"/>
  <c r="I6528" i="2"/>
  <c r="I6529" i="2"/>
  <c r="I6530" i="2"/>
  <c r="I6531" i="2"/>
  <c r="I6532" i="2"/>
  <c r="I6533" i="2"/>
  <c r="I6534" i="2"/>
  <c r="I6535" i="2"/>
  <c r="I6536" i="2"/>
  <c r="I6537" i="2"/>
  <c r="I6538" i="2"/>
  <c r="I6539" i="2"/>
  <c r="I6540" i="2"/>
  <c r="I6541" i="2"/>
  <c r="I6542" i="2"/>
  <c r="I6543" i="2"/>
  <c r="I6544" i="2"/>
  <c r="I6545" i="2"/>
  <c r="I6546" i="2"/>
  <c r="I6547" i="2"/>
  <c r="I6548" i="2"/>
  <c r="I6549" i="2"/>
  <c r="I6550" i="2"/>
  <c r="I6551" i="2"/>
  <c r="I6552" i="2"/>
  <c r="I6553" i="2"/>
  <c r="I6554" i="2"/>
  <c r="I6555" i="2"/>
  <c r="I6556" i="2"/>
  <c r="I6557" i="2"/>
  <c r="I6558" i="2"/>
  <c r="I6559" i="2"/>
  <c r="I6560" i="2"/>
  <c r="I6561" i="2"/>
  <c r="I6562" i="2"/>
  <c r="I6563" i="2"/>
  <c r="I6564" i="2"/>
  <c r="I6565" i="2"/>
  <c r="I6566" i="2"/>
  <c r="I6567" i="2"/>
  <c r="I6568" i="2"/>
  <c r="I6569" i="2"/>
  <c r="I6570" i="2"/>
  <c r="I6571" i="2"/>
  <c r="I6572" i="2"/>
  <c r="I6573" i="2"/>
  <c r="I6574" i="2"/>
  <c r="I6575" i="2"/>
  <c r="I6576" i="2"/>
  <c r="I6577" i="2"/>
  <c r="I6578" i="2"/>
  <c r="I6579" i="2"/>
  <c r="I6580" i="2"/>
  <c r="I6581" i="2"/>
  <c r="I6582" i="2"/>
  <c r="I6583" i="2"/>
  <c r="I6584" i="2"/>
  <c r="I6585" i="2"/>
  <c r="I6586" i="2"/>
  <c r="I6587" i="2"/>
  <c r="I6588" i="2"/>
  <c r="I6589" i="2"/>
  <c r="I6590" i="2"/>
  <c r="I6591" i="2"/>
  <c r="I6592" i="2"/>
  <c r="I6593" i="2"/>
  <c r="I6594" i="2"/>
  <c r="I6595" i="2"/>
  <c r="I6596" i="2"/>
  <c r="I6597" i="2"/>
  <c r="I6598" i="2"/>
  <c r="I6599" i="2"/>
  <c r="I6600" i="2"/>
  <c r="I6601" i="2"/>
  <c r="I6602" i="2"/>
  <c r="I6603" i="2"/>
  <c r="I6604" i="2"/>
  <c r="I6605" i="2"/>
  <c r="I6606" i="2"/>
  <c r="I6607" i="2"/>
  <c r="I6608" i="2"/>
  <c r="I6609" i="2"/>
  <c r="I6610" i="2"/>
  <c r="I6611" i="2"/>
  <c r="I6612" i="2"/>
  <c r="I6613" i="2"/>
  <c r="I6614" i="2"/>
  <c r="I6615" i="2"/>
  <c r="I6616" i="2"/>
  <c r="I6617" i="2"/>
  <c r="I6618" i="2"/>
  <c r="I6619" i="2"/>
  <c r="I6620" i="2"/>
  <c r="I6621" i="2"/>
  <c r="I6622" i="2"/>
  <c r="I6623" i="2"/>
  <c r="I6624" i="2"/>
  <c r="I6625" i="2"/>
  <c r="I6626" i="2"/>
  <c r="I6627" i="2"/>
  <c r="I6628" i="2"/>
  <c r="I6629" i="2"/>
  <c r="I6630" i="2"/>
  <c r="I6631" i="2"/>
  <c r="I6632" i="2"/>
  <c r="I6633" i="2"/>
  <c r="I6634" i="2"/>
  <c r="I6635" i="2"/>
  <c r="I6636" i="2"/>
  <c r="I6637" i="2"/>
  <c r="I6638" i="2"/>
  <c r="I6639" i="2"/>
  <c r="I6640" i="2"/>
  <c r="I6641" i="2"/>
  <c r="I6642" i="2"/>
  <c r="I6643" i="2"/>
  <c r="I6644" i="2"/>
  <c r="I6645" i="2"/>
  <c r="I6646" i="2"/>
  <c r="I6647" i="2"/>
  <c r="I6648" i="2"/>
  <c r="I6649" i="2"/>
  <c r="I6650" i="2"/>
  <c r="I6651" i="2"/>
  <c r="I6652" i="2"/>
  <c r="I6653" i="2"/>
  <c r="I6654" i="2"/>
  <c r="I6655" i="2"/>
  <c r="I6656" i="2"/>
  <c r="I6657" i="2"/>
  <c r="I6658" i="2"/>
  <c r="I6659" i="2"/>
  <c r="I6660" i="2"/>
  <c r="I6661" i="2"/>
  <c r="I6662" i="2"/>
  <c r="I6663" i="2"/>
  <c r="I6664" i="2"/>
  <c r="I6665" i="2"/>
  <c r="I6666" i="2"/>
  <c r="I6667" i="2"/>
  <c r="I6668" i="2"/>
  <c r="I6669" i="2"/>
  <c r="I6670" i="2"/>
  <c r="I6671" i="2"/>
  <c r="I6672" i="2"/>
  <c r="I6673" i="2"/>
  <c r="I6674" i="2"/>
  <c r="I6675" i="2"/>
  <c r="I6676" i="2"/>
  <c r="I6677" i="2"/>
  <c r="I6678" i="2"/>
  <c r="I6679" i="2"/>
  <c r="I6680" i="2"/>
  <c r="I6681" i="2"/>
  <c r="I6682" i="2"/>
  <c r="I6683" i="2"/>
  <c r="I6684" i="2"/>
  <c r="I6685" i="2"/>
  <c r="I6686" i="2"/>
  <c r="I6687" i="2"/>
  <c r="I6688" i="2"/>
  <c r="I6689" i="2"/>
  <c r="I6690" i="2"/>
  <c r="I6691" i="2"/>
  <c r="I6692" i="2"/>
  <c r="I6693" i="2"/>
  <c r="I6694" i="2"/>
  <c r="I6695" i="2"/>
  <c r="I6696" i="2"/>
  <c r="I6697" i="2"/>
  <c r="I6698" i="2"/>
  <c r="I6699" i="2"/>
  <c r="I6700" i="2"/>
  <c r="I6701" i="2"/>
  <c r="I6702" i="2"/>
  <c r="I6703" i="2"/>
  <c r="I6704" i="2"/>
  <c r="I6705" i="2"/>
  <c r="I6706" i="2"/>
  <c r="I6707" i="2"/>
  <c r="I6708" i="2"/>
  <c r="I6709" i="2"/>
  <c r="I6710" i="2"/>
  <c r="I6711" i="2"/>
  <c r="I6712" i="2"/>
  <c r="I6713" i="2"/>
  <c r="I6714" i="2"/>
  <c r="I6715" i="2"/>
  <c r="I6716" i="2"/>
  <c r="I6717" i="2"/>
  <c r="I6718" i="2"/>
  <c r="I6719" i="2"/>
  <c r="I6720" i="2"/>
  <c r="I6721" i="2"/>
  <c r="I6722" i="2"/>
  <c r="I6723" i="2"/>
  <c r="I6724" i="2"/>
  <c r="I6725" i="2"/>
  <c r="I6726" i="2"/>
  <c r="I6727" i="2"/>
  <c r="I6728" i="2"/>
  <c r="I6729" i="2"/>
  <c r="I6730" i="2"/>
  <c r="I6731" i="2"/>
  <c r="I6732" i="2"/>
  <c r="I6733" i="2"/>
  <c r="I6734" i="2"/>
  <c r="I6735" i="2"/>
  <c r="I6736" i="2"/>
  <c r="I6737" i="2"/>
  <c r="I6738" i="2"/>
  <c r="I6739" i="2"/>
  <c r="I6740" i="2"/>
  <c r="I6741" i="2"/>
  <c r="I6742" i="2"/>
  <c r="I6743" i="2"/>
  <c r="I6744" i="2"/>
  <c r="I6745" i="2"/>
  <c r="I6746" i="2"/>
  <c r="I6747" i="2"/>
  <c r="I6748" i="2"/>
  <c r="I6749" i="2"/>
  <c r="I6750" i="2"/>
  <c r="I6751" i="2"/>
  <c r="I6752" i="2"/>
  <c r="I6753" i="2"/>
  <c r="I6754" i="2"/>
  <c r="I6755" i="2"/>
  <c r="I6756" i="2"/>
  <c r="I6757" i="2"/>
  <c r="I6758" i="2"/>
  <c r="I6759" i="2"/>
  <c r="I6760" i="2"/>
  <c r="I6761" i="2"/>
  <c r="I6762" i="2"/>
  <c r="I6763" i="2"/>
  <c r="I6764" i="2"/>
  <c r="I6765" i="2"/>
  <c r="I6766" i="2"/>
  <c r="I6767" i="2"/>
  <c r="I6768" i="2"/>
  <c r="I6769" i="2"/>
  <c r="I6770" i="2"/>
  <c r="I6771" i="2"/>
  <c r="I6772" i="2"/>
  <c r="I6773" i="2"/>
  <c r="I6774" i="2"/>
  <c r="I6775" i="2"/>
  <c r="I6776" i="2"/>
  <c r="I6777" i="2"/>
  <c r="I6778" i="2"/>
  <c r="I6779" i="2"/>
  <c r="I6780" i="2"/>
  <c r="I6781" i="2"/>
  <c r="I6782" i="2"/>
  <c r="I6783" i="2"/>
  <c r="I6784" i="2"/>
  <c r="I6785" i="2"/>
  <c r="I6786" i="2"/>
  <c r="I6787" i="2"/>
  <c r="I6788" i="2"/>
  <c r="I6789" i="2"/>
  <c r="I6790" i="2"/>
  <c r="I6791" i="2"/>
  <c r="I6792" i="2"/>
  <c r="I6793" i="2"/>
  <c r="I6794" i="2"/>
  <c r="I6795" i="2"/>
  <c r="I6796" i="2"/>
  <c r="I6797" i="2"/>
  <c r="I6798" i="2"/>
  <c r="I6799" i="2"/>
  <c r="I6800" i="2"/>
  <c r="I6801" i="2"/>
  <c r="I6802" i="2"/>
  <c r="I6803" i="2"/>
  <c r="I6804" i="2"/>
  <c r="I6805" i="2"/>
  <c r="I6806" i="2"/>
  <c r="I6807" i="2"/>
  <c r="I6808" i="2"/>
  <c r="I6809" i="2"/>
  <c r="I6810" i="2"/>
  <c r="I6811" i="2"/>
  <c r="I6812" i="2"/>
  <c r="I6813" i="2"/>
  <c r="I6814" i="2"/>
  <c r="I6815" i="2"/>
  <c r="I6816" i="2"/>
  <c r="I6817" i="2"/>
  <c r="I6818" i="2"/>
  <c r="I6819" i="2"/>
  <c r="I6820" i="2"/>
  <c r="I6821" i="2"/>
  <c r="I6822" i="2"/>
  <c r="I6823" i="2"/>
  <c r="I6824" i="2"/>
  <c r="I6825" i="2"/>
  <c r="I6826" i="2"/>
  <c r="I6827" i="2"/>
  <c r="I6828" i="2"/>
  <c r="I6829" i="2"/>
  <c r="I6830" i="2"/>
  <c r="I6831" i="2"/>
  <c r="I6832" i="2"/>
  <c r="I6833" i="2"/>
  <c r="I6834" i="2"/>
  <c r="I6835" i="2"/>
  <c r="I6836" i="2"/>
  <c r="I6837" i="2"/>
  <c r="I6838" i="2"/>
  <c r="I6839" i="2"/>
  <c r="I6840" i="2"/>
  <c r="I6841" i="2"/>
  <c r="I6842" i="2"/>
  <c r="I6843" i="2"/>
  <c r="I6844" i="2"/>
  <c r="I6845" i="2"/>
  <c r="I6846" i="2"/>
  <c r="I6847" i="2"/>
  <c r="I6848" i="2"/>
  <c r="I6849" i="2"/>
  <c r="I6850" i="2"/>
  <c r="I6851" i="2"/>
  <c r="I6852" i="2"/>
  <c r="I6853" i="2"/>
  <c r="I6854" i="2"/>
  <c r="I6855" i="2"/>
  <c r="I6856" i="2"/>
  <c r="I6857" i="2"/>
  <c r="I6858" i="2"/>
  <c r="I6859" i="2"/>
  <c r="I6860" i="2"/>
  <c r="I6861" i="2"/>
  <c r="I6862" i="2"/>
  <c r="I6863" i="2"/>
  <c r="I6864" i="2"/>
  <c r="I6865" i="2"/>
  <c r="I6866" i="2"/>
  <c r="I6867" i="2"/>
  <c r="I6868" i="2"/>
  <c r="I6869" i="2"/>
  <c r="I6870" i="2"/>
  <c r="I6871" i="2"/>
  <c r="I6872" i="2"/>
  <c r="I6873" i="2"/>
  <c r="I6874" i="2"/>
  <c r="I6875" i="2"/>
  <c r="I6876" i="2"/>
  <c r="I6877" i="2"/>
  <c r="I6878" i="2"/>
  <c r="I6879" i="2"/>
  <c r="I6880" i="2"/>
  <c r="I6881" i="2"/>
  <c r="I6882" i="2"/>
  <c r="I6883" i="2"/>
  <c r="I6884" i="2"/>
  <c r="I6885" i="2"/>
  <c r="I6886" i="2"/>
  <c r="I6887" i="2"/>
  <c r="I6888" i="2"/>
  <c r="I6889" i="2"/>
  <c r="I6890" i="2"/>
  <c r="I6891" i="2"/>
  <c r="I6892" i="2"/>
  <c r="I6893" i="2"/>
  <c r="I6894" i="2"/>
  <c r="I6895" i="2"/>
  <c r="I6896" i="2"/>
  <c r="I6897" i="2"/>
  <c r="I6898" i="2"/>
  <c r="I6899" i="2"/>
  <c r="I6900" i="2"/>
  <c r="I6901" i="2"/>
  <c r="I6902" i="2"/>
  <c r="I6903" i="2"/>
  <c r="I6904" i="2"/>
  <c r="I6905" i="2"/>
  <c r="I6906" i="2"/>
  <c r="I6907" i="2"/>
  <c r="I6908" i="2"/>
  <c r="I6909" i="2"/>
  <c r="I6910" i="2"/>
  <c r="I6911" i="2"/>
  <c r="I6912" i="2"/>
  <c r="I6913" i="2"/>
  <c r="I6914" i="2"/>
  <c r="I6915" i="2"/>
  <c r="I6916" i="2"/>
  <c r="I6917" i="2"/>
  <c r="I6918" i="2"/>
  <c r="I6919" i="2"/>
  <c r="I6920" i="2"/>
  <c r="I6921" i="2"/>
  <c r="I6922" i="2"/>
  <c r="I6923" i="2"/>
  <c r="I6924" i="2"/>
  <c r="I6925" i="2"/>
  <c r="I6926" i="2"/>
  <c r="I6927" i="2"/>
  <c r="I6928" i="2"/>
  <c r="I6929" i="2"/>
  <c r="I6930" i="2"/>
  <c r="I6931" i="2"/>
  <c r="I6932" i="2"/>
  <c r="I6933" i="2"/>
  <c r="I6934" i="2"/>
  <c r="I6935" i="2"/>
  <c r="I6936" i="2"/>
  <c r="I6937" i="2"/>
  <c r="I6938" i="2"/>
  <c r="I6939" i="2"/>
  <c r="I6940" i="2"/>
  <c r="I6941" i="2"/>
  <c r="I6942" i="2"/>
  <c r="I6943" i="2"/>
  <c r="I6944" i="2"/>
  <c r="I6945" i="2"/>
  <c r="I6946" i="2"/>
  <c r="I6947" i="2"/>
  <c r="I6948" i="2"/>
  <c r="I6949" i="2"/>
  <c r="I6950" i="2"/>
  <c r="I6951" i="2"/>
  <c r="I6952" i="2"/>
  <c r="I6953" i="2"/>
  <c r="I6954" i="2"/>
  <c r="I6955" i="2"/>
  <c r="I6956" i="2"/>
  <c r="I6957" i="2"/>
  <c r="I6958" i="2"/>
  <c r="I6959" i="2"/>
  <c r="I6960" i="2"/>
  <c r="I6961" i="2"/>
  <c r="I6962" i="2"/>
  <c r="I6963" i="2"/>
  <c r="I6964" i="2"/>
  <c r="I6965" i="2"/>
  <c r="I6966" i="2"/>
  <c r="I6967" i="2"/>
  <c r="I6968" i="2"/>
  <c r="I6969" i="2"/>
  <c r="I6970" i="2"/>
  <c r="I6971" i="2"/>
  <c r="I6972" i="2"/>
  <c r="I6973" i="2"/>
  <c r="I6974" i="2"/>
  <c r="I6975" i="2"/>
  <c r="I6976" i="2"/>
  <c r="I6977" i="2"/>
  <c r="I6978" i="2"/>
  <c r="I6979" i="2"/>
  <c r="I6980" i="2"/>
  <c r="I6981" i="2"/>
  <c r="I6982" i="2"/>
  <c r="I6983" i="2"/>
  <c r="I6984" i="2"/>
  <c r="I6985" i="2"/>
  <c r="I6986" i="2"/>
  <c r="I6987" i="2"/>
  <c r="I6988" i="2"/>
  <c r="I6989" i="2"/>
  <c r="I6990" i="2"/>
  <c r="I6991" i="2"/>
  <c r="I6992" i="2"/>
  <c r="I6993" i="2"/>
  <c r="I6994" i="2"/>
  <c r="I6995" i="2"/>
  <c r="I6996" i="2"/>
  <c r="I6997" i="2"/>
  <c r="I6998" i="2"/>
  <c r="I6999" i="2"/>
  <c r="I7000" i="2"/>
  <c r="I7001" i="2"/>
  <c r="I7002" i="2"/>
  <c r="I7003" i="2"/>
  <c r="I7004" i="2"/>
  <c r="I7005" i="2"/>
  <c r="I7006" i="2"/>
  <c r="I7007" i="2"/>
  <c r="I7008" i="2"/>
  <c r="I7009" i="2"/>
  <c r="I7010" i="2"/>
  <c r="I7011" i="2"/>
  <c r="I7012" i="2"/>
  <c r="I7013" i="2"/>
  <c r="I7014" i="2"/>
  <c r="I7015" i="2"/>
  <c r="I7016" i="2"/>
  <c r="I7017" i="2"/>
  <c r="I7018" i="2"/>
  <c r="I7019" i="2"/>
  <c r="I7020" i="2"/>
  <c r="I7021" i="2"/>
  <c r="I7022" i="2"/>
  <c r="I7023" i="2"/>
  <c r="I7024" i="2"/>
  <c r="I7025" i="2"/>
  <c r="I7026" i="2"/>
  <c r="I7027" i="2"/>
  <c r="I7028" i="2"/>
  <c r="I7029" i="2"/>
  <c r="I7030" i="2"/>
  <c r="I7031" i="2"/>
  <c r="I7032" i="2"/>
  <c r="I7033" i="2"/>
  <c r="I7034" i="2"/>
  <c r="I7035" i="2"/>
  <c r="I7036" i="2"/>
  <c r="I7037" i="2"/>
  <c r="I7038" i="2"/>
  <c r="I7039" i="2"/>
  <c r="I7040" i="2"/>
  <c r="I7041" i="2"/>
  <c r="I7042" i="2"/>
  <c r="I7043" i="2"/>
  <c r="I7044" i="2"/>
  <c r="I7045" i="2"/>
  <c r="I7046" i="2"/>
  <c r="I7047" i="2"/>
  <c r="I7048" i="2"/>
  <c r="I7049" i="2"/>
  <c r="I7050" i="2"/>
  <c r="I7051" i="2"/>
  <c r="I7052" i="2"/>
  <c r="I7053" i="2"/>
  <c r="I7054" i="2"/>
  <c r="I7055" i="2"/>
  <c r="I7056" i="2"/>
  <c r="I7057" i="2"/>
  <c r="I7058" i="2"/>
  <c r="I7059" i="2"/>
  <c r="I7060" i="2"/>
  <c r="I7061" i="2"/>
  <c r="I7062" i="2"/>
  <c r="I7063" i="2"/>
  <c r="I7064" i="2"/>
  <c r="I7065" i="2"/>
  <c r="I7066" i="2"/>
  <c r="I7067" i="2"/>
  <c r="I7068" i="2"/>
  <c r="I7069" i="2"/>
  <c r="I7070" i="2"/>
  <c r="I7071" i="2"/>
  <c r="I7072" i="2"/>
  <c r="I7073" i="2"/>
  <c r="I7074" i="2"/>
  <c r="I7075" i="2"/>
  <c r="I7076" i="2"/>
  <c r="I7077" i="2"/>
  <c r="I7078" i="2"/>
  <c r="I7079" i="2"/>
  <c r="I7080" i="2"/>
  <c r="I7081" i="2"/>
  <c r="I7082" i="2"/>
  <c r="I7083" i="2"/>
  <c r="I7084" i="2"/>
  <c r="I7085" i="2"/>
  <c r="I7086" i="2"/>
  <c r="I7087" i="2"/>
  <c r="I7088" i="2"/>
  <c r="I7089" i="2"/>
  <c r="I7090" i="2"/>
  <c r="I7091" i="2"/>
  <c r="I7092" i="2"/>
  <c r="I7093" i="2"/>
  <c r="I7094" i="2"/>
  <c r="I7095" i="2"/>
  <c r="I7096" i="2"/>
  <c r="I7097" i="2"/>
  <c r="I7098" i="2"/>
  <c r="I7099" i="2"/>
  <c r="I7100" i="2"/>
  <c r="I7101" i="2"/>
  <c r="I7102" i="2"/>
  <c r="I7103" i="2"/>
  <c r="I7104" i="2"/>
  <c r="I7105" i="2"/>
  <c r="I7106" i="2"/>
  <c r="I7107" i="2"/>
  <c r="I7108" i="2"/>
  <c r="I7109" i="2"/>
  <c r="I7110" i="2"/>
  <c r="I7111" i="2"/>
  <c r="I7112" i="2"/>
  <c r="I7113" i="2"/>
  <c r="I7114" i="2"/>
  <c r="I7115" i="2"/>
  <c r="I7116" i="2"/>
  <c r="I7117" i="2"/>
  <c r="I7118" i="2"/>
  <c r="I7119" i="2"/>
  <c r="I7120" i="2"/>
  <c r="I7121" i="2"/>
  <c r="I7122" i="2"/>
  <c r="I7123" i="2"/>
  <c r="I7124" i="2"/>
  <c r="I7125" i="2"/>
  <c r="I7126" i="2"/>
  <c r="I7127" i="2"/>
  <c r="I7128" i="2"/>
  <c r="I7129" i="2"/>
  <c r="I7130" i="2"/>
  <c r="I7131" i="2"/>
  <c r="I7132" i="2"/>
  <c r="I7133" i="2"/>
  <c r="I7134" i="2"/>
  <c r="I7135" i="2"/>
  <c r="I7136" i="2"/>
  <c r="I7137" i="2"/>
  <c r="I7138" i="2"/>
  <c r="I7139" i="2"/>
  <c r="I7140" i="2"/>
  <c r="I7141" i="2"/>
  <c r="I7142" i="2"/>
  <c r="I7143" i="2"/>
  <c r="I7144" i="2"/>
  <c r="I7145" i="2"/>
  <c r="I7146" i="2"/>
  <c r="I7147" i="2"/>
  <c r="I7148" i="2"/>
  <c r="I7149" i="2"/>
  <c r="I7150" i="2"/>
  <c r="I7151" i="2"/>
  <c r="I7152" i="2"/>
  <c r="I7153" i="2"/>
  <c r="I7154" i="2"/>
  <c r="I7155" i="2"/>
  <c r="I7156" i="2"/>
  <c r="I7157" i="2"/>
  <c r="I7158" i="2"/>
  <c r="I7159" i="2"/>
  <c r="I7160" i="2"/>
  <c r="I7161" i="2"/>
  <c r="I7162" i="2"/>
  <c r="I7163" i="2"/>
  <c r="I7164" i="2"/>
  <c r="I7165" i="2"/>
  <c r="I7166" i="2"/>
  <c r="I7167" i="2"/>
  <c r="I7168" i="2"/>
  <c r="I7169" i="2"/>
  <c r="I7170" i="2"/>
  <c r="I7171" i="2"/>
  <c r="I7172" i="2"/>
  <c r="I7173" i="2"/>
  <c r="I7174" i="2"/>
  <c r="I7175" i="2"/>
  <c r="I7176" i="2"/>
  <c r="I7177" i="2"/>
  <c r="I7178" i="2"/>
  <c r="I7179" i="2"/>
  <c r="I7180" i="2"/>
  <c r="I7181" i="2"/>
  <c r="I7182" i="2"/>
  <c r="I7183" i="2"/>
  <c r="I7184" i="2"/>
  <c r="I7185" i="2"/>
  <c r="I7186" i="2"/>
  <c r="I7187" i="2"/>
  <c r="I7188" i="2"/>
  <c r="I7189" i="2"/>
  <c r="I7190" i="2"/>
  <c r="I7191" i="2"/>
  <c r="I7192" i="2"/>
  <c r="I7193" i="2"/>
  <c r="I7194" i="2"/>
  <c r="I7195" i="2"/>
  <c r="I7196" i="2"/>
  <c r="I7197" i="2"/>
  <c r="I7198" i="2"/>
  <c r="I7199" i="2"/>
  <c r="I7200" i="2"/>
  <c r="I7201" i="2"/>
  <c r="I7202" i="2"/>
  <c r="I7203" i="2"/>
  <c r="I7204" i="2"/>
  <c r="I7205" i="2"/>
  <c r="I7206" i="2"/>
  <c r="I7207" i="2"/>
  <c r="I7208" i="2"/>
  <c r="I7209" i="2"/>
  <c r="I7210" i="2"/>
  <c r="I7211" i="2"/>
  <c r="I7212" i="2"/>
  <c r="I7213" i="2"/>
  <c r="I7214" i="2"/>
  <c r="I7215" i="2"/>
  <c r="I7216" i="2"/>
  <c r="I7217" i="2"/>
  <c r="I7218" i="2"/>
  <c r="I7219" i="2"/>
  <c r="I7220" i="2"/>
  <c r="I7221" i="2"/>
  <c r="I7222" i="2"/>
  <c r="I7223" i="2"/>
  <c r="I7224" i="2"/>
  <c r="I7225" i="2"/>
  <c r="I7226" i="2"/>
  <c r="I7227" i="2"/>
  <c r="I7228" i="2"/>
  <c r="I7229" i="2"/>
  <c r="I7230" i="2"/>
  <c r="I7231" i="2"/>
  <c r="I7232" i="2"/>
  <c r="I7233" i="2"/>
  <c r="I7234" i="2"/>
  <c r="I7235" i="2"/>
  <c r="I7236" i="2"/>
  <c r="I7237" i="2"/>
  <c r="I7238" i="2"/>
  <c r="I7239" i="2"/>
  <c r="I7240" i="2"/>
  <c r="I7241" i="2"/>
  <c r="I7242" i="2"/>
  <c r="I7243" i="2"/>
  <c r="I7244" i="2"/>
  <c r="I7245" i="2"/>
  <c r="I7246" i="2"/>
  <c r="I7247" i="2"/>
  <c r="I7248" i="2"/>
  <c r="I7249" i="2"/>
  <c r="I7250" i="2"/>
  <c r="I7251" i="2"/>
  <c r="I7252" i="2"/>
  <c r="I7253" i="2"/>
  <c r="I7254" i="2"/>
  <c r="I7255" i="2"/>
  <c r="I7256" i="2"/>
  <c r="I7257" i="2"/>
  <c r="I7258" i="2"/>
  <c r="I7259" i="2"/>
  <c r="I7260" i="2"/>
  <c r="I7261" i="2"/>
  <c r="I7262" i="2"/>
  <c r="I7263" i="2"/>
  <c r="I7264" i="2"/>
  <c r="I7265" i="2"/>
  <c r="I7266" i="2"/>
  <c r="I7267" i="2"/>
  <c r="I7268" i="2"/>
  <c r="I7269" i="2"/>
  <c r="I7270" i="2"/>
  <c r="I7271" i="2"/>
  <c r="I7272" i="2"/>
  <c r="I7273" i="2"/>
  <c r="I7274" i="2"/>
  <c r="I7275" i="2"/>
  <c r="I7276" i="2"/>
  <c r="I7277" i="2"/>
  <c r="I7278" i="2"/>
  <c r="I7279" i="2"/>
  <c r="I7280" i="2"/>
  <c r="I7281" i="2"/>
  <c r="I7282" i="2"/>
  <c r="I7283" i="2"/>
  <c r="I7284" i="2"/>
  <c r="I7285" i="2"/>
  <c r="I7286" i="2"/>
  <c r="I7287" i="2"/>
  <c r="I7288" i="2"/>
  <c r="I7289" i="2"/>
  <c r="I7290" i="2"/>
  <c r="I7291" i="2"/>
  <c r="I7292" i="2"/>
  <c r="I7293" i="2"/>
  <c r="I7294" i="2"/>
  <c r="I7295" i="2"/>
  <c r="I7296" i="2"/>
  <c r="I7297" i="2"/>
  <c r="I7298" i="2"/>
  <c r="I7299" i="2"/>
  <c r="I7300" i="2"/>
  <c r="I7301" i="2"/>
  <c r="I7302" i="2"/>
  <c r="I7303" i="2"/>
  <c r="I7304" i="2"/>
  <c r="I7305" i="2"/>
  <c r="I7306" i="2"/>
  <c r="I7307" i="2"/>
  <c r="I7308" i="2"/>
  <c r="I7309" i="2"/>
  <c r="I7310" i="2"/>
  <c r="I7311" i="2"/>
  <c r="I7312" i="2"/>
  <c r="I7313" i="2"/>
  <c r="I7314" i="2"/>
  <c r="I7315" i="2"/>
  <c r="I7316" i="2"/>
  <c r="I7317" i="2"/>
  <c r="I7318" i="2"/>
  <c r="I7319" i="2"/>
  <c r="I7320" i="2"/>
  <c r="I7321" i="2"/>
  <c r="I7322" i="2"/>
  <c r="I7323" i="2"/>
  <c r="I7324" i="2"/>
  <c r="I7325" i="2"/>
  <c r="I7326" i="2"/>
  <c r="I7327" i="2"/>
  <c r="I7328" i="2"/>
  <c r="I7329" i="2"/>
  <c r="I7330" i="2"/>
  <c r="I7331" i="2"/>
  <c r="I7332" i="2"/>
  <c r="I7333" i="2"/>
  <c r="I7334" i="2"/>
  <c r="I7335" i="2"/>
  <c r="I7336" i="2"/>
  <c r="I7337" i="2"/>
  <c r="I7338" i="2"/>
  <c r="I7339" i="2"/>
  <c r="I7340" i="2"/>
  <c r="I7341" i="2"/>
  <c r="I7342" i="2"/>
  <c r="I7343" i="2"/>
  <c r="I7344" i="2"/>
  <c r="I7345" i="2"/>
  <c r="I7346" i="2"/>
  <c r="I7347" i="2"/>
  <c r="I7348" i="2"/>
  <c r="I7349" i="2"/>
  <c r="I7350" i="2"/>
  <c r="I7351" i="2"/>
  <c r="I7352" i="2"/>
  <c r="I7353" i="2"/>
  <c r="I7354" i="2"/>
  <c r="I7355" i="2"/>
  <c r="I7356" i="2"/>
  <c r="I7357" i="2"/>
  <c r="I7358" i="2"/>
  <c r="I7359" i="2"/>
  <c r="I7360" i="2"/>
  <c r="I7361" i="2"/>
  <c r="I7362" i="2"/>
  <c r="I7363" i="2"/>
  <c r="I7364" i="2"/>
  <c r="I7365" i="2"/>
  <c r="I7366" i="2"/>
  <c r="I7367" i="2"/>
  <c r="I7368" i="2"/>
  <c r="I7369" i="2"/>
  <c r="I7370" i="2"/>
  <c r="I7371" i="2"/>
  <c r="I7372" i="2"/>
  <c r="I7373" i="2"/>
  <c r="I7374" i="2"/>
  <c r="I7375" i="2"/>
  <c r="I7376" i="2"/>
  <c r="I7377" i="2"/>
  <c r="I7378" i="2"/>
  <c r="I7379" i="2"/>
  <c r="I7380" i="2"/>
  <c r="I7381" i="2"/>
  <c r="I7382" i="2"/>
  <c r="I7383" i="2"/>
  <c r="I7384" i="2"/>
  <c r="I7385" i="2"/>
  <c r="I7386" i="2"/>
  <c r="I7387" i="2"/>
  <c r="I7388" i="2"/>
  <c r="I7389" i="2"/>
  <c r="I7390" i="2"/>
  <c r="I7391" i="2"/>
  <c r="I7392" i="2"/>
  <c r="I7393" i="2"/>
  <c r="I7394" i="2"/>
  <c r="I7395" i="2"/>
  <c r="I7396" i="2"/>
  <c r="I7397" i="2"/>
  <c r="I7398" i="2"/>
  <c r="I7399" i="2"/>
  <c r="I7400" i="2"/>
  <c r="I7401" i="2"/>
  <c r="I7402" i="2"/>
  <c r="I7403" i="2"/>
  <c r="I7404" i="2"/>
  <c r="I7405" i="2"/>
  <c r="I7406" i="2"/>
  <c r="I7407" i="2"/>
  <c r="I7408" i="2"/>
  <c r="I7409" i="2"/>
  <c r="I7410" i="2"/>
  <c r="I7411" i="2"/>
  <c r="I7412" i="2"/>
  <c r="I7413" i="2"/>
  <c r="I7414" i="2"/>
  <c r="I7415" i="2"/>
  <c r="I7416" i="2"/>
  <c r="I7417" i="2"/>
  <c r="I7418" i="2"/>
  <c r="I7419" i="2"/>
  <c r="I7420" i="2"/>
  <c r="I7421" i="2"/>
  <c r="I7422" i="2"/>
  <c r="I7423" i="2"/>
  <c r="I7424" i="2"/>
  <c r="I7425" i="2"/>
  <c r="I7426" i="2"/>
  <c r="I7427" i="2"/>
  <c r="I7428" i="2"/>
  <c r="I7429" i="2"/>
  <c r="I7430" i="2"/>
  <c r="I7431" i="2"/>
  <c r="I7432" i="2"/>
  <c r="I7433" i="2"/>
  <c r="I7434" i="2"/>
  <c r="I7435" i="2"/>
  <c r="I7436" i="2"/>
  <c r="I7437" i="2"/>
  <c r="I7438" i="2"/>
  <c r="I7439" i="2"/>
  <c r="I7440" i="2"/>
  <c r="I7441" i="2"/>
  <c r="I7442" i="2"/>
  <c r="I7443" i="2"/>
  <c r="I7444" i="2"/>
  <c r="I7445" i="2"/>
  <c r="I7446" i="2"/>
  <c r="I7447" i="2"/>
  <c r="I7448" i="2"/>
  <c r="I7449" i="2"/>
  <c r="I7450" i="2"/>
  <c r="I7451" i="2"/>
  <c r="I7452" i="2"/>
  <c r="I7453" i="2"/>
  <c r="I7454" i="2"/>
  <c r="I7455" i="2"/>
  <c r="I7456" i="2"/>
  <c r="I7457" i="2"/>
  <c r="I7458" i="2"/>
  <c r="I7459" i="2"/>
  <c r="I7460" i="2"/>
  <c r="I7461" i="2"/>
  <c r="I7462" i="2"/>
  <c r="I7463" i="2"/>
  <c r="I7464" i="2"/>
  <c r="I7465" i="2"/>
  <c r="I7466" i="2"/>
  <c r="I7467" i="2"/>
  <c r="I7468" i="2"/>
  <c r="I7469" i="2"/>
  <c r="I7470" i="2"/>
  <c r="I7471" i="2"/>
  <c r="I7472" i="2"/>
  <c r="I7473" i="2"/>
  <c r="I7474" i="2"/>
  <c r="I7475" i="2"/>
  <c r="I7476" i="2"/>
  <c r="I7477" i="2"/>
  <c r="I7478" i="2"/>
  <c r="I7479" i="2"/>
  <c r="I7480" i="2"/>
  <c r="I7481" i="2"/>
  <c r="I7482" i="2"/>
  <c r="I7483" i="2"/>
  <c r="I7484" i="2"/>
  <c r="I7485" i="2"/>
  <c r="I7486" i="2"/>
  <c r="I7487" i="2"/>
  <c r="I7488" i="2"/>
  <c r="I7489" i="2"/>
  <c r="I7490" i="2"/>
  <c r="I7491" i="2"/>
  <c r="I7492" i="2"/>
  <c r="I7493" i="2"/>
  <c r="I7494" i="2"/>
  <c r="I7495" i="2"/>
  <c r="I7496" i="2"/>
  <c r="I7497" i="2"/>
  <c r="I7498" i="2"/>
  <c r="I7499" i="2"/>
  <c r="I7500" i="2"/>
  <c r="I7501" i="2"/>
  <c r="I7502" i="2"/>
  <c r="I7503" i="2"/>
  <c r="I7504" i="2"/>
  <c r="I7505" i="2"/>
  <c r="I7506" i="2"/>
  <c r="I7507" i="2"/>
  <c r="I7508" i="2"/>
  <c r="I7509" i="2"/>
  <c r="I7510" i="2"/>
  <c r="I7511" i="2"/>
  <c r="I7512" i="2"/>
  <c r="I7513" i="2"/>
  <c r="I7514" i="2"/>
  <c r="I7515" i="2"/>
  <c r="I7516" i="2"/>
  <c r="I7517" i="2"/>
  <c r="I7518" i="2"/>
  <c r="I7519" i="2"/>
  <c r="I7520" i="2"/>
  <c r="I7521" i="2"/>
  <c r="I7522" i="2"/>
  <c r="I7523" i="2"/>
  <c r="I7524" i="2"/>
  <c r="I7525" i="2"/>
  <c r="I7526" i="2"/>
  <c r="I7527" i="2"/>
  <c r="I7528" i="2"/>
  <c r="I7529" i="2"/>
  <c r="I7530" i="2"/>
  <c r="I7531" i="2"/>
  <c r="I7532" i="2"/>
  <c r="I7533" i="2"/>
  <c r="I7534" i="2"/>
  <c r="I7535" i="2"/>
  <c r="I7536" i="2"/>
  <c r="I7537" i="2"/>
  <c r="I7538" i="2"/>
  <c r="I7539" i="2"/>
  <c r="I7540" i="2"/>
  <c r="I7541" i="2"/>
  <c r="I7542" i="2"/>
  <c r="I7543" i="2"/>
  <c r="I7544" i="2"/>
  <c r="I7545" i="2"/>
  <c r="I7546" i="2"/>
  <c r="I7547" i="2"/>
  <c r="I7548" i="2"/>
  <c r="I7549" i="2"/>
  <c r="I7550" i="2"/>
  <c r="I7551" i="2"/>
  <c r="I7552" i="2"/>
  <c r="I7553" i="2"/>
  <c r="I7554" i="2"/>
  <c r="I7555" i="2"/>
  <c r="I7556" i="2"/>
  <c r="I7557" i="2"/>
  <c r="I7558" i="2"/>
  <c r="I7559" i="2"/>
  <c r="I7560" i="2"/>
  <c r="I7561" i="2"/>
  <c r="I7562" i="2"/>
  <c r="I7563" i="2"/>
  <c r="I7564" i="2"/>
  <c r="I7565" i="2"/>
  <c r="I7566" i="2"/>
  <c r="I7567" i="2"/>
  <c r="I7568" i="2"/>
  <c r="I7569" i="2"/>
  <c r="I7570" i="2"/>
  <c r="I7571" i="2"/>
  <c r="I7572" i="2"/>
  <c r="I7573" i="2"/>
  <c r="I7574" i="2"/>
  <c r="I7575" i="2"/>
  <c r="I7576" i="2"/>
  <c r="I7577" i="2"/>
  <c r="I7578" i="2"/>
  <c r="I7579" i="2"/>
  <c r="I7580" i="2"/>
  <c r="I7581" i="2"/>
  <c r="I7582" i="2"/>
  <c r="I7583" i="2"/>
  <c r="I7584" i="2"/>
  <c r="I7585" i="2"/>
  <c r="I7586" i="2"/>
  <c r="I7587" i="2"/>
  <c r="I7588" i="2"/>
  <c r="I7589" i="2"/>
  <c r="I7590" i="2"/>
  <c r="I7591" i="2"/>
  <c r="I7592" i="2"/>
  <c r="I7593" i="2"/>
  <c r="I7594" i="2"/>
  <c r="I7595" i="2"/>
  <c r="I7596" i="2"/>
  <c r="I7597" i="2"/>
  <c r="I7598" i="2"/>
  <c r="I7599" i="2"/>
  <c r="I7600" i="2"/>
  <c r="I7601" i="2"/>
  <c r="I7602" i="2"/>
  <c r="I7603" i="2"/>
  <c r="I7604" i="2"/>
  <c r="I7605" i="2"/>
  <c r="I7606" i="2"/>
  <c r="I7607" i="2"/>
  <c r="I7608" i="2"/>
  <c r="I7609" i="2"/>
  <c r="I7610" i="2"/>
  <c r="I7611" i="2"/>
  <c r="I7612" i="2"/>
  <c r="I7613" i="2"/>
  <c r="I7614" i="2"/>
  <c r="I7615" i="2"/>
  <c r="I7616" i="2"/>
  <c r="I7617" i="2"/>
  <c r="I7618" i="2"/>
  <c r="I7619" i="2"/>
  <c r="I7620" i="2"/>
  <c r="I7621" i="2"/>
  <c r="I7622" i="2"/>
  <c r="I7623" i="2"/>
  <c r="I7624" i="2"/>
  <c r="I7625" i="2"/>
  <c r="I7626" i="2"/>
  <c r="I7627" i="2"/>
  <c r="I7628" i="2"/>
  <c r="I7629" i="2"/>
  <c r="I7630" i="2"/>
  <c r="I7631" i="2"/>
  <c r="I7632" i="2"/>
  <c r="I7633" i="2"/>
  <c r="I7634" i="2"/>
  <c r="I7635" i="2"/>
  <c r="I7636" i="2"/>
  <c r="I7637" i="2"/>
  <c r="I7638" i="2"/>
  <c r="I7639" i="2"/>
  <c r="I7640" i="2"/>
  <c r="I7641" i="2"/>
  <c r="I7642" i="2"/>
  <c r="I7643" i="2"/>
  <c r="I7644" i="2"/>
  <c r="I7645" i="2"/>
  <c r="I7646" i="2"/>
  <c r="I7647" i="2"/>
  <c r="I7648" i="2"/>
  <c r="I7649" i="2"/>
  <c r="I7650" i="2"/>
  <c r="I7651" i="2"/>
  <c r="I7652" i="2"/>
  <c r="I7653" i="2"/>
  <c r="I7654" i="2"/>
  <c r="I7655" i="2"/>
  <c r="I7656" i="2"/>
  <c r="I7657" i="2"/>
  <c r="I7658" i="2"/>
  <c r="I7659" i="2"/>
  <c r="I7660" i="2"/>
  <c r="I7661" i="2"/>
  <c r="I7662" i="2"/>
  <c r="I7663" i="2"/>
  <c r="I7664" i="2"/>
  <c r="I7665" i="2"/>
  <c r="I7666" i="2"/>
  <c r="I7667" i="2"/>
  <c r="I7668" i="2"/>
  <c r="I7669" i="2"/>
  <c r="I7670" i="2"/>
  <c r="I7671" i="2"/>
  <c r="I7672" i="2"/>
  <c r="I7673" i="2"/>
  <c r="I7674" i="2"/>
  <c r="I7675" i="2"/>
  <c r="I7676" i="2"/>
  <c r="I7677" i="2"/>
  <c r="I7678" i="2"/>
  <c r="I7679" i="2"/>
  <c r="I7680" i="2"/>
  <c r="I7681" i="2"/>
  <c r="I7682" i="2"/>
  <c r="I7683" i="2"/>
  <c r="I7684" i="2"/>
  <c r="I7685" i="2"/>
  <c r="I7686" i="2"/>
  <c r="I7687" i="2"/>
  <c r="I7688" i="2"/>
  <c r="I7689" i="2"/>
  <c r="I7690" i="2"/>
  <c r="I7691" i="2"/>
  <c r="I7692" i="2"/>
  <c r="I7693" i="2"/>
  <c r="I7694" i="2"/>
  <c r="I7695" i="2"/>
  <c r="I7696" i="2"/>
  <c r="I7697" i="2"/>
  <c r="I7698" i="2"/>
  <c r="I7699" i="2"/>
  <c r="I7700" i="2"/>
  <c r="I7701" i="2"/>
  <c r="I7702" i="2"/>
  <c r="I7703" i="2"/>
  <c r="I7704" i="2"/>
  <c r="I7705" i="2"/>
  <c r="I7706" i="2"/>
  <c r="I7707" i="2"/>
  <c r="I7708" i="2"/>
  <c r="I7709" i="2"/>
  <c r="I7710" i="2"/>
  <c r="I7711" i="2"/>
  <c r="I7712" i="2"/>
  <c r="I7713" i="2"/>
  <c r="I7714" i="2"/>
  <c r="I7715" i="2"/>
  <c r="I7716" i="2"/>
  <c r="I7717" i="2"/>
  <c r="I7718" i="2"/>
  <c r="I7719" i="2"/>
  <c r="I7720" i="2"/>
  <c r="I7721" i="2"/>
  <c r="I7722" i="2"/>
  <c r="I7723" i="2"/>
  <c r="I7724" i="2"/>
  <c r="I7725" i="2"/>
  <c r="I7726" i="2"/>
  <c r="I7727" i="2"/>
  <c r="I7728" i="2"/>
  <c r="I7729" i="2"/>
  <c r="I7730" i="2"/>
  <c r="I7731" i="2"/>
  <c r="I7732" i="2"/>
  <c r="I7733" i="2"/>
  <c r="I7734" i="2"/>
  <c r="I7735" i="2"/>
  <c r="I7736" i="2"/>
  <c r="I7737" i="2"/>
  <c r="I7738" i="2"/>
  <c r="I7739" i="2"/>
  <c r="I7740" i="2"/>
  <c r="I7741" i="2"/>
  <c r="I7742" i="2"/>
  <c r="I7743" i="2"/>
  <c r="I7744" i="2"/>
  <c r="I7745" i="2"/>
  <c r="I7746" i="2"/>
  <c r="I7747" i="2"/>
  <c r="I7748" i="2"/>
  <c r="I7749" i="2"/>
  <c r="I7750" i="2"/>
  <c r="I7751" i="2"/>
  <c r="I7752" i="2"/>
  <c r="I7753" i="2"/>
  <c r="I7754" i="2"/>
  <c r="I7755" i="2"/>
  <c r="I7756" i="2"/>
  <c r="I7757" i="2"/>
  <c r="I7758" i="2"/>
  <c r="I7759" i="2"/>
  <c r="I7760" i="2"/>
  <c r="I7761" i="2"/>
  <c r="I7762" i="2"/>
  <c r="I7763" i="2"/>
  <c r="I7764" i="2"/>
  <c r="I7765" i="2"/>
  <c r="I7766" i="2"/>
  <c r="I7767" i="2"/>
  <c r="I7768" i="2"/>
  <c r="I7769" i="2"/>
  <c r="I7770" i="2"/>
  <c r="I7771" i="2"/>
  <c r="I7772" i="2"/>
  <c r="I7773" i="2"/>
  <c r="I7774" i="2"/>
  <c r="I7775" i="2"/>
  <c r="I7776" i="2"/>
  <c r="I7777" i="2"/>
  <c r="I7778" i="2"/>
  <c r="I7779" i="2"/>
  <c r="I7780" i="2"/>
  <c r="I7781" i="2"/>
  <c r="I7782" i="2"/>
  <c r="I7783" i="2"/>
  <c r="I7784" i="2"/>
  <c r="I7785" i="2"/>
  <c r="I7786" i="2"/>
  <c r="I7787" i="2"/>
  <c r="I7788" i="2"/>
  <c r="I7789" i="2"/>
  <c r="I7790" i="2"/>
  <c r="I7791" i="2"/>
  <c r="I7792" i="2"/>
  <c r="I7793" i="2"/>
  <c r="I7794" i="2"/>
  <c r="I7795" i="2"/>
  <c r="I7796" i="2"/>
  <c r="I7797" i="2"/>
  <c r="I7798" i="2"/>
  <c r="I7799" i="2"/>
  <c r="I7800" i="2"/>
  <c r="I7801" i="2"/>
  <c r="I7802" i="2"/>
  <c r="I7803" i="2"/>
  <c r="I7804" i="2"/>
  <c r="I7805" i="2"/>
  <c r="I7806" i="2"/>
  <c r="I7807" i="2"/>
  <c r="I7808" i="2"/>
  <c r="I7809" i="2"/>
  <c r="I7810" i="2"/>
  <c r="I7811" i="2"/>
  <c r="I7812" i="2"/>
  <c r="I7813" i="2"/>
  <c r="I7814" i="2"/>
  <c r="I7815" i="2"/>
  <c r="I7816" i="2"/>
  <c r="I7817" i="2"/>
  <c r="I7818" i="2"/>
  <c r="I7819" i="2"/>
  <c r="I7820" i="2"/>
  <c r="I7821" i="2"/>
  <c r="I7822" i="2"/>
  <c r="I7823" i="2"/>
  <c r="I7824" i="2"/>
  <c r="I7825" i="2"/>
  <c r="I7826" i="2"/>
  <c r="I7827" i="2"/>
  <c r="I7828" i="2"/>
  <c r="I7829" i="2"/>
  <c r="I7830" i="2"/>
  <c r="I7831" i="2"/>
  <c r="I7832" i="2"/>
  <c r="I7833" i="2"/>
  <c r="I7834" i="2"/>
  <c r="I7835" i="2"/>
  <c r="I7836" i="2"/>
  <c r="I7837" i="2"/>
  <c r="I7838" i="2"/>
  <c r="I7839" i="2"/>
  <c r="I7840" i="2"/>
  <c r="I7841" i="2"/>
  <c r="I7842" i="2"/>
  <c r="I7843" i="2"/>
  <c r="I7844" i="2"/>
  <c r="I7845" i="2"/>
  <c r="I7846" i="2"/>
  <c r="I7847" i="2"/>
  <c r="I7848" i="2"/>
  <c r="I7849" i="2"/>
  <c r="I7850" i="2"/>
  <c r="I7851" i="2"/>
  <c r="I7852" i="2"/>
  <c r="I7853" i="2"/>
  <c r="I7854" i="2"/>
  <c r="I7855" i="2"/>
  <c r="I7856" i="2"/>
  <c r="I7857" i="2"/>
  <c r="I7858" i="2"/>
  <c r="I7859" i="2"/>
  <c r="I7860" i="2"/>
  <c r="I7861" i="2"/>
  <c r="I7862" i="2"/>
  <c r="I7863" i="2"/>
  <c r="I7864" i="2"/>
  <c r="I7865" i="2"/>
  <c r="I7866" i="2"/>
  <c r="I7867" i="2"/>
  <c r="I7868" i="2"/>
  <c r="I7869" i="2"/>
  <c r="I7870" i="2"/>
  <c r="I7871" i="2"/>
  <c r="I7872" i="2"/>
  <c r="I7873" i="2"/>
  <c r="I7874" i="2"/>
  <c r="I7875" i="2"/>
  <c r="I7876" i="2"/>
  <c r="I7877" i="2"/>
  <c r="I7878" i="2"/>
  <c r="I7879" i="2"/>
  <c r="I7880" i="2"/>
  <c r="I7881" i="2"/>
  <c r="I7882" i="2"/>
  <c r="I7883" i="2"/>
  <c r="I7884" i="2"/>
  <c r="I7885" i="2"/>
  <c r="I7886" i="2"/>
  <c r="I7887" i="2"/>
  <c r="I7888" i="2"/>
  <c r="I7889" i="2"/>
  <c r="I7890" i="2"/>
  <c r="I7891" i="2"/>
  <c r="I7892" i="2"/>
  <c r="I7893" i="2"/>
  <c r="I7894" i="2"/>
  <c r="I7895" i="2"/>
  <c r="I7896" i="2"/>
  <c r="I7897" i="2"/>
  <c r="I7898" i="2"/>
  <c r="I7899" i="2"/>
  <c r="I7900" i="2"/>
  <c r="I7901" i="2"/>
  <c r="I7902" i="2"/>
  <c r="I7903" i="2"/>
  <c r="I7904" i="2"/>
  <c r="I7905" i="2"/>
  <c r="I7906" i="2"/>
  <c r="I7907" i="2"/>
  <c r="I7908" i="2"/>
  <c r="I7909" i="2"/>
  <c r="I7910" i="2"/>
  <c r="I7911" i="2"/>
  <c r="I7912" i="2"/>
  <c r="I7913" i="2"/>
  <c r="I7914" i="2"/>
  <c r="I7915" i="2"/>
  <c r="I7916" i="2"/>
  <c r="I7917" i="2"/>
  <c r="I7918" i="2"/>
  <c r="I7919" i="2"/>
  <c r="I7920" i="2"/>
  <c r="I7921" i="2"/>
  <c r="I7922" i="2"/>
  <c r="I7923" i="2"/>
  <c r="I7924" i="2"/>
  <c r="I7925" i="2"/>
  <c r="I7926" i="2"/>
  <c r="I7927" i="2"/>
  <c r="I7928" i="2"/>
  <c r="I7929" i="2"/>
  <c r="I7930" i="2"/>
  <c r="I7931" i="2"/>
  <c r="I7932" i="2"/>
  <c r="I7933" i="2"/>
  <c r="I7934" i="2"/>
  <c r="I7935" i="2"/>
  <c r="I7936" i="2"/>
  <c r="I7937" i="2"/>
  <c r="I7938" i="2"/>
  <c r="I7939" i="2"/>
  <c r="I7940" i="2"/>
  <c r="I7941" i="2"/>
  <c r="I7942" i="2"/>
  <c r="I7943" i="2"/>
  <c r="I7944" i="2"/>
  <c r="I7945" i="2"/>
  <c r="I7946" i="2"/>
  <c r="I7947" i="2"/>
  <c r="I7948" i="2"/>
  <c r="I7949" i="2"/>
  <c r="I7950" i="2"/>
  <c r="I7951" i="2"/>
  <c r="I7952" i="2"/>
  <c r="I7953" i="2"/>
  <c r="I7954" i="2"/>
  <c r="I7955" i="2"/>
  <c r="I7956" i="2"/>
  <c r="I7957" i="2"/>
  <c r="I7958" i="2"/>
  <c r="I7959" i="2"/>
  <c r="I7960" i="2"/>
  <c r="I7961" i="2"/>
  <c r="I7962" i="2"/>
  <c r="I7963" i="2"/>
  <c r="I7964" i="2"/>
  <c r="I7965" i="2"/>
  <c r="I7966" i="2"/>
  <c r="I7967" i="2"/>
  <c r="I7968" i="2"/>
  <c r="I7969" i="2"/>
  <c r="I7970" i="2"/>
  <c r="I7971" i="2"/>
  <c r="I7972" i="2"/>
  <c r="I7973" i="2"/>
  <c r="I7974" i="2"/>
  <c r="I7975" i="2"/>
  <c r="I7976" i="2"/>
  <c r="I7977" i="2"/>
  <c r="I7978" i="2"/>
  <c r="I7979" i="2"/>
  <c r="I7980" i="2"/>
  <c r="I7981" i="2"/>
  <c r="I7982" i="2"/>
  <c r="I7983" i="2"/>
  <c r="I7984" i="2"/>
  <c r="I7985" i="2"/>
  <c r="I7986" i="2"/>
  <c r="I7987" i="2"/>
  <c r="I7988" i="2"/>
  <c r="I7989" i="2"/>
  <c r="I7990" i="2"/>
  <c r="I7991" i="2"/>
  <c r="I7992" i="2"/>
  <c r="I7993" i="2"/>
  <c r="I7994" i="2"/>
  <c r="I7995" i="2"/>
  <c r="I7996" i="2"/>
  <c r="I7997" i="2"/>
  <c r="I7998" i="2"/>
  <c r="I7999" i="2"/>
  <c r="I8000" i="2"/>
  <c r="I8001" i="2"/>
  <c r="I8002" i="2"/>
  <c r="I8003" i="2"/>
  <c r="I8004" i="2"/>
  <c r="I8005" i="2"/>
  <c r="I8006" i="2"/>
  <c r="I8007" i="2"/>
  <c r="I8008" i="2"/>
  <c r="I8009" i="2"/>
  <c r="I8010" i="2"/>
  <c r="I8011" i="2"/>
  <c r="I8012" i="2"/>
  <c r="I8013" i="2"/>
  <c r="I8014" i="2"/>
  <c r="I8015" i="2"/>
  <c r="I8016" i="2"/>
  <c r="I8017" i="2"/>
  <c r="I8018" i="2"/>
  <c r="I8019" i="2"/>
  <c r="I8020" i="2"/>
  <c r="I8021" i="2"/>
  <c r="I8022" i="2"/>
  <c r="I8023" i="2"/>
  <c r="I8024" i="2"/>
  <c r="I8025" i="2"/>
  <c r="I8026" i="2"/>
  <c r="I8027" i="2"/>
  <c r="I8028" i="2"/>
  <c r="I8029" i="2"/>
  <c r="I8030" i="2"/>
  <c r="I8031" i="2"/>
  <c r="I8032" i="2"/>
  <c r="I8033" i="2"/>
  <c r="I8034" i="2"/>
  <c r="I8035" i="2"/>
  <c r="I8036" i="2"/>
  <c r="I8037" i="2"/>
  <c r="I8038" i="2"/>
  <c r="I8039" i="2"/>
  <c r="I8040" i="2"/>
  <c r="I8041" i="2"/>
  <c r="I8042" i="2"/>
  <c r="I8043" i="2"/>
  <c r="I8044" i="2"/>
  <c r="I8045" i="2"/>
  <c r="I8046" i="2"/>
  <c r="I8047" i="2"/>
  <c r="I8048" i="2"/>
  <c r="I8049" i="2"/>
  <c r="I8050" i="2"/>
  <c r="I8051" i="2"/>
  <c r="I8052" i="2"/>
  <c r="I8053" i="2"/>
  <c r="I8054" i="2"/>
  <c r="I8055" i="2"/>
  <c r="I8056" i="2"/>
  <c r="I8057" i="2"/>
  <c r="I8058" i="2"/>
  <c r="I8059" i="2"/>
  <c r="I8060" i="2"/>
  <c r="I8061" i="2"/>
  <c r="I8062" i="2"/>
  <c r="I8063" i="2"/>
  <c r="I8064" i="2"/>
  <c r="I8065" i="2"/>
  <c r="I8066" i="2"/>
  <c r="I8067" i="2"/>
  <c r="I8068" i="2"/>
  <c r="I8069" i="2"/>
  <c r="I8070" i="2"/>
  <c r="I8071" i="2"/>
  <c r="I8072" i="2"/>
  <c r="I8073" i="2"/>
  <c r="I8074" i="2"/>
  <c r="I8075" i="2"/>
  <c r="I8076" i="2"/>
  <c r="I8077" i="2"/>
  <c r="I8078" i="2"/>
  <c r="I8079" i="2"/>
  <c r="I8080" i="2"/>
  <c r="I8081" i="2"/>
  <c r="I8082" i="2"/>
  <c r="I8083" i="2"/>
  <c r="I8084" i="2"/>
  <c r="I8085" i="2"/>
  <c r="I8086" i="2"/>
  <c r="I8087" i="2"/>
  <c r="I8088" i="2"/>
  <c r="I8089" i="2"/>
  <c r="I8090" i="2"/>
  <c r="I8091" i="2"/>
  <c r="I8092" i="2"/>
  <c r="I8093" i="2"/>
  <c r="I8094" i="2"/>
  <c r="I8095" i="2"/>
  <c r="I8096" i="2"/>
  <c r="I8097" i="2"/>
  <c r="I8098" i="2"/>
  <c r="I8099" i="2"/>
  <c r="I8100" i="2"/>
  <c r="I8101" i="2"/>
  <c r="I8102" i="2"/>
  <c r="I8103" i="2"/>
  <c r="I8104" i="2"/>
  <c r="I8105" i="2"/>
  <c r="I8106" i="2"/>
  <c r="I8107" i="2"/>
  <c r="I8108" i="2"/>
  <c r="I8109" i="2"/>
  <c r="I8110" i="2"/>
  <c r="I8111" i="2"/>
  <c r="I8112" i="2"/>
  <c r="I8113" i="2"/>
  <c r="I8114" i="2"/>
  <c r="I8115" i="2"/>
  <c r="I8116" i="2"/>
  <c r="I8117" i="2"/>
  <c r="I8118" i="2"/>
  <c r="I8119" i="2"/>
  <c r="I8120" i="2"/>
  <c r="I8121" i="2"/>
  <c r="I8122" i="2"/>
  <c r="I8123" i="2"/>
  <c r="I8124" i="2"/>
  <c r="I8125" i="2"/>
  <c r="I8126" i="2"/>
  <c r="I8127" i="2"/>
  <c r="I8128" i="2"/>
  <c r="I8129" i="2"/>
  <c r="I8130" i="2"/>
  <c r="I8131" i="2"/>
  <c r="I8132" i="2"/>
  <c r="I8133" i="2"/>
  <c r="I8134" i="2"/>
  <c r="I8135" i="2"/>
  <c r="I8136" i="2"/>
  <c r="I8137" i="2"/>
  <c r="I8138" i="2"/>
  <c r="I8139" i="2"/>
  <c r="I8140" i="2"/>
  <c r="I8141" i="2"/>
  <c r="I8142" i="2"/>
  <c r="I8143" i="2"/>
  <c r="I8144" i="2"/>
  <c r="I8145" i="2"/>
  <c r="I8146" i="2"/>
  <c r="I8147" i="2"/>
  <c r="I8148" i="2"/>
  <c r="I8149" i="2"/>
  <c r="I8150" i="2"/>
  <c r="I8151" i="2"/>
  <c r="I8152" i="2"/>
  <c r="I8153" i="2"/>
  <c r="I8154" i="2"/>
  <c r="I8155" i="2"/>
  <c r="I8156" i="2"/>
  <c r="I8157" i="2"/>
  <c r="I8158" i="2"/>
  <c r="I8159" i="2"/>
  <c r="I8160" i="2"/>
  <c r="I8161" i="2"/>
  <c r="I8162" i="2"/>
  <c r="I8163" i="2"/>
  <c r="I8164" i="2"/>
  <c r="I8165" i="2"/>
  <c r="I8166" i="2"/>
  <c r="I8167" i="2"/>
  <c r="I8168" i="2"/>
  <c r="I8169" i="2"/>
  <c r="I8170" i="2"/>
  <c r="I8171" i="2"/>
  <c r="I8172" i="2"/>
  <c r="I8173" i="2"/>
  <c r="I8174" i="2"/>
  <c r="I8175" i="2"/>
  <c r="I8176" i="2"/>
  <c r="I8177" i="2"/>
  <c r="I8178" i="2"/>
  <c r="I8179" i="2"/>
  <c r="I8180" i="2"/>
  <c r="I8181" i="2"/>
  <c r="I8182" i="2"/>
  <c r="I8183" i="2"/>
  <c r="I8184" i="2"/>
  <c r="I8185" i="2"/>
  <c r="I8186" i="2"/>
  <c r="I8187" i="2"/>
  <c r="I8188" i="2"/>
  <c r="I8189" i="2"/>
  <c r="I8190" i="2"/>
  <c r="I8191" i="2"/>
  <c r="I8192" i="2"/>
  <c r="I8193" i="2"/>
  <c r="I8194" i="2"/>
  <c r="I8195" i="2"/>
  <c r="I8196" i="2"/>
  <c r="I8197" i="2"/>
  <c r="I8198" i="2"/>
  <c r="I8199" i="2"/>
  <c r="I8200" i="2"/>
  <c r="I8201" i="2"/>
  <c r="I8202" i="2"/>
  <c r="I8203" i="2"/>
  <c r="I8204" i="2"/>
  <c r="I8205" i="2"/>
  <c r="I8206" i="2"/>
  <c r="I8207" i="2"/>
  <c r="I8208" i="2"/>
  <c r="I8209" i="2"/>
  <c r="I8210" i="2"/>
  <c r="I8211" i="2"/>
  <c r="I8212" i="2"/>
  <c r="I8213" i="2"/>
  <c r="I8214" i="2"/>
  <c r="I8215" i="2"/>
  <c r="I8216" i="2"/>
  <c r="I8217" i="2"/>
  <c r="I8218" i="2"/>
  <c r="I8219" i="2"/>
  <c r="I8220" i="2"/>
  <c r="I8221" i="2"/>
  <c r="I8222" i="2"/>
  <c r="I8223" i="2"/>
  <c r="I8224" i="2"/>
  <c r="I8225" i="2"/>
  <c r="I8226" i="2"/>
  <c r="I8227" i="2"/>
  <c r="I8228" i="2"/>
  <c r="I8229" i="2"/>
  <c r="I8230" i="2"/>
  <c r="I8231" i="2"/>
  <c r="I8232" i="2"/>
  <c r="I8233" i="2"/>
  <c r="I8234" i="2"/>
  <c r="I8235" i="2"/>
  <c r="I8236" i="2"/>
  <c r="I8237" i="2"/>
  <c r="I8238" i="2"/>
  <c r="I8239" i="2"/>
  <c r="I8240" i="2"/>
  <c r="I8241" i="2"/>
  <c r="I8242" i="2"/>
  <c r="I8243" i="2"/>
  <c r="I8244" i="2"/>
  <c r="I8245" i="2"/>
  <c r="I8246" i="2"/>
  <c r="I8247" i="2"/>
  <c r="I8248" i="2"/>
  <c r="I8249" i="2"/>
  <c r="I8250" i="2"/>
  <c r="I8251" i="2"/>
  <c r="I8252" i="2"/>
  <c r="I8253" i="2"/>
  <c r="I8254" i="2"/>
  <c r="I8255" i="2"/>
  <c r="I8256" i="2"/>
  <c r="I8257" i="2"/>
  <c r="I8258" i="2"/>
  <c r="I8259" i="2"/>
  <c r="I8260" i="2"/>
  <c r="I8261" i="2"/>
  <c r="I8262" i="2"/>
  <c r="I8263" i="2"/>
  <c r="I8264" i="2"/>
  <c r="I8265" i="2"/>
  <c r="I8266" i="2"/>
  <c r="I8267" i="2"/>
  <c r="I8268" i="2"/>
  <c r="I8269" i="2"/>
  <c r="I8270" i="2"/>
  <c r="I8271" i="2"/>
  <c r="I8272" i="2"/>
  <c r="I8273" i="2"/>
  <c r="I8274" i="2"/>
  <c r="I8275" i="2"/>
  <c r="I8276" i="2"/>
  <c r="I8277" i="2"/>
  <c r="I8278" i="2"/>
  <c r="I8279" i="2"/>
  <c r="I8280" i="2"/>
  <c r="I8281" i="2"/>
  <c r="I8282" i="2"/>
  <c r="I8283" i="2"/>
  <c r="I8284" i="2"/>
  <c r="I8285" i="2"/>
  <c r="I8286" i="2"/>
  <c r="I8287" i="2"/>
  <c r="I8288" i="2"/>
  <c r="I8289" i="2"/>
  <c r="I8290" i="2"/>
  <c r="I8291" i="2"/>
  <c r="I8292" i="2"/>
  <c r="I8293" i="2"/>
  <c r="I8294" i="2"/>
  <c r="I8295" i="2"/>
  <c r="I8296" i="2"/>
  <c r="I8297" i="2"/>
  <c r="I8298" i="2"/>
  <c r="I8299" i="2"/>
  <c r="I8300" i="2"/>
  <c r="I8301" i="2"/>
  <c r="I8302" i="2"/>
  <c r="I8303" i="2"/>
  <c r="I8304" i="2"/>
  <c r="I8305" i="2"/>
  <c r="I8306" i="2"/>
  <c r="I8307" i="2"/>
  <c r="I8308" i="2"/>
  <c r="I8309" i="2"/>
  <c r="I8310" i="2"/>
  <c r="I8311" i="2"/>
  <c r="I8312" i="2"/>
  <c r="I8313" i="2"/>
  <c r="I8314" i="2"/>
  <c r="I8315" i="2"/>
  <c r="I8316" i="2"/>
  <c r="I8317" i="2"/>
  <c r="I8318" i="2"/>
  <c r="I8319" i="2"/>
  <c r="I8320" i="2"/>
  <c r="I8321" i="2"/>
  <c r="I8322" i="2"/>
  <c r="I8323" i="2"/>
  <c r="I8324" i="2"/>
  <c r="I8325" i="2"/>
  <c r="I8326" i="2"/>
  <c r="I8327" i="2"/>
  <c r="I8328" i="2"/>
  <c r="I8329" i="2"/>
  <c r="I8330" i="2"/>
  <c r="I8331" i="2"/>
  <c r="I8332" i="2"/>
  <c r="I8333" i="2"/>
  <c r="I8334" i="2"/>
  <c r="I8335" i="2"/>
  <c r="I8336" i="2"/>
  <c r="I8337" i="2"/>
  <c r="I8338" i="2"/>
  <c r="I8339" i="2"/>
  <c r="I8340" i="2"/>
  <c r="I8341" i="2"/>
  <c r="I8342" i="2"/>
  <c r="I8343" i="2"/>
  <c r="I8344" i="2"/>
  <c r="I8345" i="2"/>
  <c r="I8346" i="2"/>
  <c r="I8347" i="2"/>
  <c r="I8348" i="2"/>
  <c r="I8349" i="2"/>
  <c r="I8350" i="2"/>
  <c r="I8351" i="2"/>
  <c r="I8352" i="2"/>
  <c r="I8353" i="2"/>
  <c r="I8354" i="2"/>
  <c r="I8355" i="2"/>
  <c r="I8356" i="2"/>
  <c r="I8357" i="2"/>
  <c r="I8358" i="2"/>
  <c r="I8359" i="2"/>
  <c r="I8360" i="2"/>
  <c r="I8361" i="2"/>
  <c r="I8362" i="2"/>
  <c r="I8363" i="2"/>
  <c r="I8364" i="2"/>
  <c r="I8365" i="2"/>
  <c r="I8366" i="2"/>
  <c r="I8367" i="2"/>
  <c r="I8368" i="2"/>
  <c r="I8369" i="2"/>
  <c r="I8370" i="2"/>
  <c r="I8371" i="2"/>
  <c r="I8372" i="2"/>
  <c r="I8373" i="2"/>
  <c r="I8374" i="2"/>
  <c r="I8375" i="2"/>
  <c r="I8376" i="2"/>
  <c r="I8377" i="2"/>
  <c r="I8378" i="2"/>
  <c r="I8379" i="2"/>
  <c r="I8380" i="2"/>
  <c r="I8381" i="2"/>
  <c r="I8382" i="2"/>
  <c r="I8383" i="2"/>
  <c r="I8384" i="2"/>
  <c r="I8385" i="2"/>
  <c r="I8386" i="2"/>
  <c r="I8387" i="2"/>
  <c r="I8388" i="2"/>
  <c r="I8389" i="2"/>
  <c r="I8390" i="2"/>
  <c r="I8391" i="2"/>
  <c r="I8392" i="2"/>
  <c r="I8393" i="2"/>
  <c r="I8394" i="2"/>
  <c r="I8395" i="2"/>
  <c r="I8396" i="2"/>
  <c r="I8397" i="2"/>
  <c r="I8398" i="2"/>
  <c r="I8399" i="2"/>
  <c r="I8400" i="2"/>
  <c r="I8401" i="2"/>
  <c r="I8402" i="2"/>
  <c r="I8403" i="2"/>
  <c r="I8404" i="2"/>
  <c r="I8405" i="2"/>
  <c r="I8406" i="2"/>
  <c r="I8407" i="2"/>
  <c r="I8408" i="2"/>
  <c r="I8409" i="2"/>
  <c r="I8410" i="2"/>
  <c r="I8411" i="2"/>
  <c r="I8412" i="2"/>
  <c r="I8413" i="2"/>
  <c r="I8414" i="2"/>
  <c r="I8415" i="2"/>
  <c r="I8416" i="2"/>
  <c r="I8417" i="2"/>
  <c r="I8418" i="2"/>
  <c r="I8419" i="2"/>
  <c r="I8420" i="2"/>
  <c r="I8421" i="2"/>
  <c r="I8422" i="2"/>
  <c r="I8423" i="2"/>
  <c r="I8424" i="2"/>
  <c r="I8425" i="2"/>
  <c r="I8426" i="2"/>
  <c r="I8427" i="2"/>
  <c r="I8428" i="2"/>
  <c r="I8429" i="2"/>
  <c r="I8430" i="2"/>
  <c r="I8431" i="2"/>
  <c r="I8432" i="2"/>
  <c r="I8433" i="2"/>
  <c r="I8434" i="2"/>
  <c r="I8435" i="2"/>
  <c r="I8436" i="2"/>
  <c r="I8437" i="2"/>
  <c r="I8438" i="2"/>
  <c r="I8439" i="2"/>
  <c r="I8440" i="2"/>
  <c r="I8441" i="2"/>
  <c r="I8442" i="2"/>
  <c r="I8443" i="2"/>
  <c r="I8444" i="2"/>
  <c r="I8445" i="2"/>
  <c r="I8446" i="2"/>
  <c r="I8447" i="2"/>
  <c r="I8448" i="2"/>
  <c r="I8449" i="2"/>
  <c r="I8450" i="2"/>
  <c r="I8451" i="2"/>
  <c r="I8452" i="2"/>
  <c r="I8453" i="2"/>
  <c r="I8454" i="2"/>
  <c r="I8455" i="2"/>
  <c r="I8456" i="2"/>
  <c r="I8457" i="2"/>
  <c r="I8458" i="2"/>
  <c r="I8459" i="2"/>
  <c r="I8460" i="2"/>
  <c r="I8461" i="2"/>
  <c r="I8462" i="2"/>
  <c r="I8463" i="2"/>
  <c r="I8464" i="2"/>
  <c r="I8465" i="2"/>
  <c r="I8466" i="2"/>
  <c r="I8467" i="2"/>
  <c r="I8468" i="2"/>
  <c r="I8469" i="2"/>
  <c r="I8470" i="2"/>
  <c r="I8471" i="2"/>
  <c r="I8472" i="2"/>
  <c r="I8473" i="2"/>
  <c r="I8474" i="2"/>
  <c r="I8475" i="2"/>
  <c r="I8476" i="2"/>
  <c r="I8477" i="2"/>
  <c r="I8478" i="2"/>
  <c r="I8479" i="2"/>
  <c r="I8480" i="2"/>
  <c r="I8481" i="2"/>
  <c r="I8482" i="2"/>
  <c r="I8483" i="2"/>
  <c r="I8484" i="2"/>
  <c r="I8485" i="2"/>
  <c r="I8486" i="2"/>
  <c r="I8487" i="2"/>
  <c r="I8488" i="2"/>
  <c r="I8489" i="2"/>
  <c r="I8490" i="2"/>
  <c r="I8491" i="2"/>
  <c r="I8492" i="2"/>
  <c r="I8493" i="2"/>
  <c r="I8494" i="2"/>
  <c r="I8495" i="2"/>
  <c r="I8496" i="2"/>
  <c r="I8497" i="2"/>
  <c r="I8498" i="2"/>
  <c r="I8499" i="2"/>
  <c r="I8500" i="2"/>
  <c r="I8501" i="2"/>
  <c r="I8502" i="2"/>
  <c r="I8503" i="2"/>
  <c r="I8504" i="2"/>
  <c r="I8505" i="2"/>
  <c r="I8506" i="2"/>
  <c r="I8507" i="2"/>
  <c r="I8508" i="2"/>
  <c r="I8509" i="2"/>
  <c r="I8510" i="2"/>
  <c r="I8511" i="2"/>
  <c r="I8512" i="2"/>
  <c r="I8513" i="2"/>
  <c r="I8514" i="2"/>
  <c r="I8515" i="2"/>
  <c r="I8516" i="2"/>
  <c r="I8517" i="2"/>
  <c r="I8518" i="2"/>
  <c r="I8519" i="2"/>
  <c r="I8520" i="2"/>
  <c r="I8521" i="2"/>
  <c r="I8522" i="2"/>
  <c r="I8523" i="2"/>
  <c r="I8524" i="2"/>
  <c r="I8525" i="2"/>
  <c r="I8526" i="2"/>
  <c r="I8527" i="2"/>
  <c r="I8528" i="2"/>
  <c r="I8529" i="2"/>
  <c r="I8530" i="2"/>
  <c r="I8531" i="2"/>
  <c r="I8532" i="2"/>
  <c r="I8533" i="2"/>
  <c r="I8534" i="2"/>
  <c r="I8535" i="2"/>
  <c r="I8536" i="2"/>
  <c r="I8537" i="2"/>
  <c r="I8538" i="2"/>
  <c r="I8539" i="2"/>
  <c r="I8540" i="2"/>
  <c r="I8541" i="2"/>
  <c r="I8542" i="2"/>
  <c r="I8543" i="2"/>
  <c r="I8544" i="2"/>
  <c r="I8545" i="2"/>
  <c r="I8546" i="2"/>
  <c r="I8547" i="2"/>
  <c r="I8548" i="2"/>
  <c r="I8549" i="2"/>
  <c r="I8550" i="2"/>
  <c r="I8551" i="2"/>
  <c r="I8552" i="2"/>
  <c r="I8553" i="2"/>
  <c r="I8554" i="2"/>
  <c r="I8555" i="2"/>
  <c r="I8556" i="2"/>
  <c r="I8557" i="2"/>
  <c r="I8558" i="2"/>
  <c r="I8559" i="2"/>
  <c r="I8560" i="2"/>
  <c r="I8561" i="2"/>
  <c r="I8562" i="2"/>
  <c r="I8563" i="2"/>
  <c r="I8564" i="2"/>
  <c r="I8565" i="2"/>
  <c r="I8566" i="2"/>
  <c r="I8567" i="2"/>
  <c r="I8568" i="2"/>
  <c r="I8569" i="2"/>
  <c r="I8570" i="2"/>
  <c r="I8571" i="2"/>
  <c r="I8572" i="2"/>
  <c r="I8573" i="2"/>
  <c r="I8574" i="2"/>
  <c r="I8575" i="2"/>
  <c r="I8576" i="2"/>
  <c r="I8577" i="2"/>
  <c r="I8578" i="2"/>
  <c r="I8579" i="2"/>
  <c r="I8580" i="2"/>
  <c r="I8581" i="2"/>
  <c r="I8582" i="2"/>
  <c r="I8583" i="2"/>
  <c r="I8584" i="2"/>
  <c r="I8585" i="2"/>
  <c r="I8586" i="2"/>
  <c r="I8587" i="2"/>
  <c r="I8588" i="2"/>
  <c r="I8589" i="2"/>
  <c r="I8590" i="2"/>
  <c r="I8591" i="2"/>
  <c r="I8592" i="2"/>
  <c r="I8593" i="2"/>
  <c r="I8594" i="2"/>
  <c r="I8595" i="2"/>
  <c r="I8596" i="2"/>
  <c r="I8597" i="2"/>
  <c r="I8598" i="2"/>
  <c r="I8599" i="2"/>
  <c r="I8600" i="2"/>
  <c r="I8601" i="2"/>
  <c r="I8602" i="2"/>
  <c r="I8603" i="2"/>
  <c r="I8604" i="2"/>
  <c r="I8605" i="2"/>
  <c r="I8606" i="2"/>
  <c r="I8607" i="2"/>
  <c r="I8608" i="2"/>
  <c r="I8609" i="2"/>
  <c r="I8610" i="2"/>
  <c r="I8611" i="2"/>
  <c r="I8612" i="2"/>
  <c r="I8613" i="2"/>
  <c r="I8614" i="2"/>
  <c r="I8615" i="2"/>
  <c r="I8616" i="2"/>
  <c r="I8617" i="2"/>
  <c r="I8618" i="2"/>
  <c r="I8619" i="2"/>
  <c r="I8620" i="2"/>
  <c r="I8621" i="2"/>
  <c r="I8622" i="2"/>
  <c r="I8623" i="2"/>
  <c r="I8624" i="2"/>
  <c r="I8625" i="2"/>
  <c r="I8626" i="2"/>
  <c r="I8627" i="2"/>
  <c r="I8628" i="2"/>
  <c r="I8629" i="2"/>
  <c r="I8630" i="2"/>
  <c r="I8631" i="2"/>
  <c r="I8632" i="2"/>
  <c r="I8633" i="2"/>
  <c r="I8634" i="2"/>
  <c r="I8635" i="2"/>
  <c r="I8636" i="2"/>
  <c r="I8637" i="2"/>
  <c r="I8638" i="2"/>
  <c r="I8639" i="2"/>
  <c r="I8640" i="2"/>
  <c r="I8641" i="2"/>
  <c r="I8642" i="2"/>
  <c r="I8643" i="2"/>
  <c r="I8644" i="2"/>
  <c r="I8645" i="2"/>
  <c r="I8646" i="2"/>
  <c r="I8647" i="2"/>
  <c r="I8648" i="2"/>
  <c r="I8649" i="2"/>
  <c r="I8650" i="2"/>
  <c r="I8651" i="2"/>
  <c r="I8652" i="2"/>
  <c r="I8653" i="2"/>
  <c r="I8654" i="2"/>
  <c r="I8655" i="2"/>
  <c r="I8656" i="2"/>
  <c r="I8657" i="2"/>
  <c r="I8658" i="2"/>
  <c r="I8659" i="2"/>
  <c r="I8660" i="2"/>
  <c r="I8661" i="2"/>
  <c r="I8662" i="2"/>
  <c r="I8663" i="2"/>
  <c r="I8664" i="2"/>
  <c r="I8665" i="2"/>
  <c r="I8666" i="2"/>
  <c r="I8667" i="2"/>
  <c r="I8668" i="2"/>
  <c r="I8669" i="2"/>
  <c r="I8670" i="2"/>
  <c r="I8671" i="2"/>
  <c r="I8672" i="2"/>
  <c r="I8673" i="2"/>
  <c r="I8674" i="2"/>
  <c r="I8675" i="2"/>
  <c r="I8676" i="2"/>
  <c r="I8677" i="2"/>
  <c r="I8678" i="2"/>
  <c r="I8679" i="2"/>
  <c r="I8680" i="2"/>
  <c r="I8681" i="2"/>
  <c r="I8682" i="2"/>
  <c r="I8683" i="2"/>
  <c r="I8684" i="2"/>
  <c r="I8685" i="2"/>
  <c r="I8686" i="2"/>
  <c r="I8687" i="2"/>
  <c r="I8688" i="2"/>
  <c r="I8689" i="2"/>
  <c r="I8690" i="2"/>
  <c r="I8691" i="2"/>
  <c r="I8692" i="2"/>
  <c r="I8693" i="2"/>
  <c r="I8694" i="2"/>
  <c r="I8695" i="2"/>
  <c r="I8696" i="2"/>
  <c r="I8697" i="2"/>
  <c r="I8698" i="2"/>
  <c r="I8699" i="2"/>
  <c r="I8700" i="2"/>
  <c r="I8701" i="2"/>
  <c r="I8702" i="2"/>
  <c r="I8703" i="2"/>
  <c r="I8704" i="2"/>
  <c r="I8705" i="2"/>
  <c r="I8706" i="2"/>
  <c r="I8707" i="2"/>
  <c r="I8708" i="2"/>
  <c r="I8709" i="2"/>
  <c r="I8710" i="2"/>
  <c r="I8711" i="2"/>
  <c r="I8712" i="2"/>
  <c r="I8713" i="2"/>
  <c r="I8714" i="2"/>
  <c r="I8715" i="2"/>
  <c r="I8716" i="2"/>
  <c r="I8717" i="2"/>
  <c r="I8718" i="2"/>
  <c r="I8719" i="2"/>
  <c r="I8720" i="2"/>
  <c r="I8721" i="2"/>
  <c r="I8722" i="2"/>
  <c r="I8723" i="2"/>
  <c r="I8724" i="2"/>
  <c r="I8725" i="2"/>
  <c r="I8726" i="2"/>
  <c r="I8727" i="2"/>
  <c r="I8728" i="2"/>
  <c r="I8729" i="2"/>
  <c r="I8730" i="2"/>
  <c r="I8731" i="2"/>
  <c r="I8732" i="2"/>
  <c r="I8733" i="2"/>
  <c r="I8734" i="2"/>
  <c r="I8735" i="2"/>
  <c r="I8736" i="2"/>
  <c r="I8737" i="2"/>
  <c r="I8738" i="2"/>
  <c r="I8739" i="2"/>
  <c r="I8740" i="2"/>
  <c r="I8741" i="2"/>
  <c r="I8742" i="2"/>
  <c r="I8743" i="2"/>
  <c r="I8744" i="2"/>
  <c r="I8745" i="2"/>
  <c r="I8746" i="2"/>
  <c r="I8747" i="2"/>
  <c r="I8748" i="2"/>
  <c r="I8749" i="2"/>
  <c r="I8750" i="2"/>
  <c r="I8751" i="2"/>
  <c r="I8752" i="2"/>
  <c r="I8753" i="2"/>
  <c r="I8754" i="2"/>
  <c r="I8755" i="2"/>
  <c r="I8756" i="2"/>
  <c r="I8757" i="2"/>
  <c r="I8758" i="2"/>
  <c r="I8759" i="2"/>
  <c r="I8760" i="2"/>
  <c r="I8761" i="2"/>
  <c r="I8762" i="2"/>
  <c r="I8763" i="2"/>
  <c r="I8764" i="2"/>
  <c r="I8765" i="2"/>
  <c r="I8766" i="2"/>
  <c r="I8767" i="2"/>
  <c r="I8768" i="2"/>
  <c r="I8769" i="2"/>
  <c r="I8770" i="2"/>
  <c r="I8771" i="2"/>
  <c r="I8772" i="2"/>
  <c r="I8773" i="2"/>
  <c r="I8774" i="2"/>
  <c r="I8775" i="2"/>
  <c r="I8776" i="2"/>
  <c r="I8777" i="2"/>
  <c r="I8778" i="2"/>
  <c r="I8779" i="2"/>
  <c r="I8780" i="2"/>
  <c r="I8781" i="2"/>
  <c r="I8782" i="2"/>
  <c r="I8783" i="2"/>
  <c r="I8784" i="2"/>
  <c r="I8785" i="2"/>
  <c r="I8786" i="2"/>
  <c r="I8787" i="2"/>
  <c r="I8788" i="2"/>
  <c r="I8789" i="2"/>
  <c r="I8790" i="2"/>
  <c r="I8791" i="2"/>
  <c r="I8792" i="2"/>
  <c r="I8793" i="2"/>
  <c r="I8794" i="2"/>
  <c r="I8795" i="2"/>
  <c r="I8796" i="2"/>
  <c r="I8797" i="2"/>
  <c r="I8798" i="2"/>
  <c r="I8799" i="2"/>
  <c r="I8800" i="2"/>
  <c r="I8801" i="2"/>
  <c r="I8802" i="2"/>
  <c r="I8803" i="2"/>
  <c r="I8804" i="2"/>
  <c r="I8805" i="2"/>
  <c r="I8806" i="2"/>
  <c r="I8807" i="2"/>
  <c r="I8808" i="2"/>
  <c r="I8809" i="2"/>
  <c r="I8810" i="2"/>
  <c r="I8811" i="2"/>
  <c r="I8812" i="2"/>
  <c r="I8813" i="2"/>
  <c r="I8814" i="2"/>
  <c r="I8815" i="2"/>
  <c r="I8816" i="2"/>
  <c r="I8817" i="2"/>
  <c r="I8818" i="2"/>
  <c r="I8819" i="2"/>
  <c r="I8820" i="2"/>
  <c r="I8821" i="2"/>
  <c r="I8822" i="2"/>
  <c r="I8823" i="2"/>
  <c r="I8824" i="2"/>
  <c r="I8825" i="2"/>
  <c r="I8826" i="2"/>
  <c r="I8827" i="2"/>
  <c r="I8828" i="2"/>
  <c r="I8829" i="2"/>
  <c r="I8830" i="2"/>
  <c r="I8831" i="2"/>
  <c r="I8832" i="2"/>
  <c r="I8833" i="2"/>
  <c r="I8834" i="2"/>
  <c r="I8835" i="2"/>
  <c r="I8836" i="2"/>
  <c r="I8837" i="2"/>
  <c r="I8838" i="2"/>
  <c r="I8839" i="2"/>
  <c r="I8840" i="2"/>
  <c r="I8841" i="2"/>
  <c r="I8842" i="2"/>
  <c r="I8843" i="2"/>
  <c r="I8844" i="2"/>
  <c r="I8845" i="2"/>
  <c r="I8846" i="2"/>
  <c r="I8847" i="2"/>
  <c r="I8848" i="2"/>
  <c r="I8849" i="2"/>
  <c r="I8850" i="2"/>
  <c r="I8851" i="2"/>
  <c r="I8852" i="2"/>
  <c r="I8853" i="2"/>
  <c r="I8854" i="2"/>
  <c r="I8855" i="2"/>
  <c r="I8856" i="2"/>
  <c r="I8857" i="2"/>
  <c r="I8858" i="2"/>
  <c r="I8859" i="2"/>
  <c r="I8860" i="2"/>
  <c r="I8861" i="2"/>
  <c r="I8862" i="2"/>
  <c r="I8863" i="2"/>
  <c r="I8864" i="2"/>
  <c r="I8865" i="2"/>
  <c r="I8866" i="2"/>
  <c r="I8867" i="2"/>
  <c r="I8868" i="2"/>
  <c r="I8869" i="2"/>
  <c r="I8870" i="2"/>
  <c r="I8871" i="2"/>
  <c r="I8872" i="2"/>
  <c r="I8873" i="2"/>
  <c r="I8874" i="2"/>
  <c r="I8875" i="2"/>
  <c r="I8876" i="2"/>
  <c r="I8877" i="2"/>
  <c r="I8878" i="2"/>
  <c r="I8879" i="2"/>
  <c r="I8880" i="2"/>
  <c r="I8881" i="2"/>
  <c r="I8882" i="2"/>
  <c r="I8883" i="2"/>
  <c r="I8884" i="2"/>
  <c r="I8885" i="2"/>
  <c r="I8886" i="2"/>
  <c r="I8887" i="2"/>
  <c r="I8888" i="2"/>
  <c r="I8889" i="2"/>
  <c r="I8890" i="2"/>
  <c r="I8891" i="2"/>
  <c r="I8892" i="2"/>
  <c r="I8893" i="2"/>
  <c r="I8894" i="2"/>
  <c r="I8895" i="2"/>
  <c r="I8896" i="2"/>
  <c r="I8897" i="2"/>
  <c r="I8898" i="2"/>
  <c r="I8899" i="2"/>
  <c r="I8900" i="2"/>
  <c r="I8901" i="2"/>
  <c r="I8902" i="2"/>
  <c r="I8903" i="2"/>
  <c r="I8904" i="2"/>
  <c r="I8905" i="2"/>
  <c r="I8906" i="2"/>
  <c r="I8907" i="2"/>
  <c r="I8908" i="2"/>
  <c r="I8909" i="2"/>
  <c r="I8910" i="2"/>
  <c r="I8911" i="2"/>
  <c r="I8912" i="2"/>
  <c r="I8913" i="2"/>
  <c r="I8914" i="2"/>
  <c r="I8915" i="2"/>
  <c r="I8916" i="2"/>
  <c r="I8917" i="2"/>
  <c r="I8918" i="2"/>
  <c r="I8919" i="2"/>
  <c r="I8920" i="2"/>
  <c r="I8921" i="2"/>
  <c r="I8922" i="2"/>
  <c r="I8923" i="2"/>
  <c r="I8924" i="2"/>
  <c r="I8925" i="2"/>
  <c r="I8926" i="2"/>
  <c r="I8927" i="2"/>
  <c r="I8928" i="2"/>
  <c r="I8929" i="2"/>
  <c r="I8930" i="2"/>
  <c r="I8931" i="2"/>
  <c r="I8932" i="2"/>
  <c r="I8933" i="2"/>
  <c r="I8934" i="2"/>
  <c r="I8935" i="2"/>
  <c r="I8936" i="2"/>
  <c r="I8937" i="2"/>
  <c r="I8938" i="2"/>
  <c r="I8939" i="2"/>
  <c r="I8940" i="2"/>
  <c r="I8941" i="2"/>
  <c r="I8942" i="2"/>
  <c r="I8943" i="2"/>
  <c r="I8944" i="2"/>
  <c r="I8945" i="2"/>
  <c r="I8946" i="2"/>
  <c r="I8947" i="2"/>
  <c r="I8948" i="2"/>
  <c r="I8949" i="2"/>
  <c r="I8950" i="2"/>
  <c r="I8951" i="2"/>
  <c r="I8952" i="2"/>
  <c r="I8953" i="2"/>
  <c r="I8954" i="2"/>
  <c r="I8955" i="2"/>
  <c r="I8956" i="2"/>
  <c r="I8957" i="2"/>
  <c r="I8958" i="2"/>
  <c r="I8959" i="2"/>
  <c r="I8960" i="2"/>
  <c r="I8961" i="2"/>
  <c r="I8962" i="2"/>
  <c r="I8963" i="2"/>
  <c r="I8964" i="2"/>
  <c r="I8965" i="2"/>
  <c r="I8966" i="2"/>
  <c r="I8967" i="2"/>
  <c r="I8968" i="2"/>
  <c r="I8969" i="2"/>
  <c r="I8970" i="2"/>
  <c r="I8971" i="2"/>
  <c r="I8972" i="2"/>
  <c r="I8973" i="2"/>
  <c r="I8974" i="2"/>
  <c r="I8975" i="2"/>
  <c r="I8976" i="2"/>
  <c r="I8977" i="2"/>
  <c r="I8978" i="2"/>
  <c r="I8979" i="2"/>
  <c r="I8980" i="2"/>
  <c r="I8981" i="2"/>
  <c r="I8982" i="2"/>
  <c r="I8983" i="2"/>
  <c r="I8984" i="2"/>
  <c r="I8985" i="2"/>
  <c r="I8986" i="2"/>
  <c r="I8987" i="2"/>
  <c r="I8988" i="2"/>
  <c r="I8989" i="2"/>
  <c r="I8990" i="2"/>
  <c r="I8991" i="2"/>
  <c r="I8992" i="2"/>
  <c r="I8993" i="2"/>
  <c r="I8994" i="2"/>
  <c r="I8995" i="2"/>
  <c r="I8996" i="2"/>
  <c r="I8997" i="2"/>
  <c r="I8998" i="2"/>
  <c r="I8999" i="2"/>
  <c r="I9000" i="2"/>
  <c r="I9001" i="2"/>
  <c r="I9002" i="2"/>
  <c r="I9003" i="2"/>
  <c r="I9004" i="2"/>
  <c r="I9005" i="2"/>
  <c r="I9006" i="2"/>
  <c r="I9007" i="2"/>
  <c r="I9008" i="2"/>
  <c r="I9009" i="2"/>
  <c r="I9010" i="2"/>
  <c r="I9011" i="2"/>
  <c r="I9012" i="2"/>
  <c r="I9013" i="2"/>
  <c r="I9014" i="2"/>
  <c r="I9015" i="2"/>
  <c r="I9016" i="2"/>
  <c r="I9017" i="2"/>
  <c r="I9018" i="2"/>
  <c r="I9019" i="2"/>
  <c r="I9020" i="2"/>
  <c r="I9021" i="2"/>
  <c r="I9022" i="2"/>
  <c r="I9023" i="2"/>
  <c r="I9024" i="2"/>
  <c r="I9025" i="2"/>
  <c r="I9026" i="2"/>
  <c r="I9027" i="2"/>
  <c r="I9028" i="2"/>
  <c r="I9029" i="2"/>
  <c r="I9030" i="2"/>
  <c r="I9031" i="2"/>
  <c r="I9032" i="2"/>
  <c r="I9033" i="2"/>
  <c r="I9034" i="2"/>
  <c r="I9035" i="2"/>
  <c r="I9036" i="2"/>
  <c r="I9037" i="2"/>
  <c r="I9038" i="2"/>
  <c r="I9039" i="2"/>
  <c r="I9040" i="2"/>
  <c r="I9041" i="2"/>
  <c r="I9042" i="2"/>
  <c r="I9043" i="2"/>
  <c r="I9044" i="2"/>
  <c r="I9045" i="2"/>
  <c r="I9046" i="2"/>
  <c r="I9047" i="2"/>
  <c r="I9048" i="2"/>
  <c r="I9049" i="2"/>
  <c r="I9050" i="2"/>
  <c r="I9051" i="2"/>
  <c r="I9052" i="2"/>
  <c r="I9053" i="2"/>
  <c r="I9054" i="2"/>
  <c r="I9055" i="2"/>
  <c r="I9056" i="2"/>
  <c r="I9057" i="2"/>
  <c r="I9058" i="2"/>
  <c r="I9059" i="2"/>
  <c r="I9060" i="2"/>
  <c r="I9061" i="2"/>
  <c r="I9062" i="2"/>
  <c r="I9063" i="2"/>
  <c r="I9064" i="2"/>
  <c r="I9065" i="2"/>
  <c r="I9066" i="2"/>
  <c r="I9067" i="2"/>
  <c r="I9068" i="2"/>
  <c r="I9069" i="2"/>
  <c r="I9070" i="2"/>
  <c r="I9071" i="2"/>
  <c r="I9072" i="2"/>
  <c r="I9073" i="2"/>
  <c r="I9074" i="2"/>
  <c r="I9075" i="2"/>
  <c r="I9076" i="2"/>
  <c r="I9077" i="2"/>
  <c r="I9078" i="2"/>
  <c r="I9079" i="2"/>
  <c r="I9080" i="2"/>
  <c r="I9081" i="2"/>
  <c r="I9082" i="2"/>
  <c r="I9083" i="2"/>
  <c r="I9084" i="2"/>
  <c r="I9085" i="2"/>
  <c r="I9086" i="2"/>
  <c r="I9087" i="2"/>
  <c r="I9088" i="2"/>
  <c r="I9089" i="2"/>
  <c r="I9090" i="2"/>
  <c r="I9091" i="2"/>
  <c r="I9092" i="2"/>
  <c r="I9093" i="2"/>
  <c r="I9094" i="2"/>
  <c r="I9095" i="2"/>
  <c r="I9096" i="2"/>
  <c r="I9097" i="2"/>
  <c r="I9098" i="2"/>
  <c r="I9099" i="2"/>
  <c r="I9100" i="2"/>
  <c r="I9101" i="2"/>
  <c r="I9102" i="2"/>
  <c r="I9103" i="2"/>
  <c r="I9104" i="2"/>
  <c r="I9105" i="2"/>
  <c r="I9106" i="2"/>
  <c r="I9107" i="2"/>
  <c r="I9108" i="2"/>
  <c r="I9109" i="2"/>
  <c r="I9110" i="2"/>
  <c r="I9111" i="2"/>
  <c r="I9112" i="2"/>
  <c r="I9113" i="2"/>
  <c r="I9114" i="2"/>
  <c r="I9115" i="2"/>
  <c r="I9116" i="2"/>
  <c r="I9117" i="2"/>
  <c r="I9118" i="2"/>
  <c r="I9119" i="2"/>
  <c r="I9120" i="2"/>
  <c r="I9121" i="2"/>
  <c r="I9122" i="2"/>
  <c r="I9123" i="2"/>
  <c r="I9124" i="2"/>
  <c r="I9125" i="2"/>
  <c r="I9126" i="2"/>
  <c r="I9127" i="2"/>
  <c r="I9128" i="2"/>
  <c r="I9129" i="2"/>
  <c r="I9130" i="2"/>
  <c r="I9131" i="2"/>
  <c r="I9132" i="2"/>
  <c r="I9133" i="2"/>
  <c r="I9134" i="2"/>
  <c r="I9135" i="2"/>
  <c r="I9136" i="2"/>
  <c r="I9137" i="2"/>
  <c r="I9138" i="2"/>
  <c r="I9139" i="2"/>
  <c r="I9140" i="2"/>
  <c r="I9141" i="2"/>
  <c r="I9142" i="2"/>
  <c r="I9143" i="2"/>
  <c r="I9144" i="2"/>
  <c r="I9145" i="2"/>
  <c r="I9146" i="2"/>
  <c r="I9147" i="2"/>
  <c r="I9148" i="2"/>
  <c r="I9149" i="2"/>
  <c r="I9150" i="2"/>
  <c r="I9151" i="2"/>
  <c r="I9152" i="2"/>
  <c r="I9153" i="2"/>
  <c r="I9154" i="2"/>
  <c r="I9155" i="2"/>
  <c r="I9156" i="2"/>
  <c r="I9157" i="2"/>
  <c r="I9158" i="2"/>
  <c r="I9159" i="2"/>
  <c r="I9160" i="2"/>
  <c r="I9161" i="2"/>
  <c r="I9162" i="2"/>
  <c r="I9163" i="2"/>
  <c r="I9164" i="2"/>
  <c r="I9165" i="2"/>
  <c r="I9166" i="2"/>
  <c r="I9167" i="2"/>
  <c r="I9168" i="2"/>
  <c r="I9169" i="2"/>
  <c r="I9170" i="2"/>
  <c r="I9171" i="2"/>
  <c r="I9172" i="2"/>
  <c r="I9173" i="2"/>
  <c r="I9174" i="2"/>
  <c r="I9175" i="2"/>
  <c r="I9176" i="2"/>
  <c r="I9177" i="2"/>
  <c r="I9178" i="2"/>
  <c r="I9179" i="2"/>
  <c r="I9180" i="2"/>
  <c r="I9181" i="2"/>
  <c r="I9182" i="2"/>
  <c r="I9183" i="2"/>
  <c r="I9184" i="2"/>
  <c r="I9185" i="2"/>
  <c r="I9186" i="2"/>
  <c r="I9187" i="2"/>
  <c r="I9188" i="2"/>
  <c r="I9189" i="2"/>
  <c r="I9190" i="2"/>
  <c r="I9191" i="2"/>
  <c r="I9192" i="2"/>
  <c r="I9193" i="2"/>
  <c r="I9194" i="2"/>
  <c r="I9195" i="2"/>
  <c r="I9196" i="2"/>
  <c r="I9197" i="2"/>
  <c r="I9198" i="2"/>
  <c r="I9199" i="2"/>
  <c r="I9200" i="2"/>
  <c r="I9201" i="2"/>
  <c r="I9202" i="2"/>
  <c r="I9203" i="2"/>
  <c r="I9204" i="2"/>
  <c r="I9205" i="2"/>
  <c r="I9206" i="2"/>
  <c r="I9207" i="2"/>
  <c r="I9208" i="2"/>
  <c r="I9209" i="2"/>
  <c r="I9210" i="2"/>
  <c r="I9211" i="2"/>
  <c r="I9212" i="2"/>
  <c r="I9213" i="2"/>
  <c r="I9214" i="2"/>
  <c r="I9215" i="2"/>
  <c r="I9216" i="2"/>
  <c r="I9217" i="2"/>
  <c r="I9218" i="2"/>
  <c r="I9219" i="2"/>
  <c r="I9220" i="2"/>
  <c r="I9221" i="2"/>
  <c r="I9222" i="2"/>
  <c r="I9223" i="2"/>
  <c r="I9224" i="2"/>
  <c r="I9225" i="2"/>
  <c r="I9226" i="2"/>
  <c r="I9227" i="2"/>
  <c r="I9228" i="2"/>
  <c r="I9229" i="2"/>
  <c r="I9230" i="2"/>
  <c r="I9231" i="2"/>
  <c r="I9232" i="2"/>
  <c r="I9233" i="2"/>
  <c r="I9234" i="2"/>
  <c r="I9235" i="2"/>
  <c r="I9236" i="2"/>
  <c r="I9237" i="2"/>
  <c r="I9238" i="2"/>
  <c r="I9239" i="2"/>
  <c r="I9240" i="2"/>
  <c r="I9241" i="2"/>
  <c r="I9242" i="2"/>
  <c r="I9243" i="2"/>
  <c r="I9244" i="2"/>
  <c r="I9245" i="2"/>
  <c r="I9246" i="2"/>
  <c r="I9247" i="2"/>
  <c r="I9248" i="2"/>
  <c r="I9249" i="2"/>
  <c r="I9250" i="2"/>
  <c r="I9251" i="2"/>
  <c r="I9252" i="2"/>
  <c r="I9253" i="2"/>
  <c r="I9254" i="2"/>
  <c r="I9255" i="2"/>
  <c r="I9256" i="2"/>
  <c r="I9257" i="2"/>
  <c r="I9258" i="2"/>
  <c r="I9259" i="2"/>
  <c r="I9260" i="2"/>
  <c r="I9261" i="2"/>
  <c r="I9262" i="2"/>
  <c r="I9263" i="2"/>
  <c r="I9264" i="2"/>
  <c r="I9265" i="2"/>
  <c r="I9266" i="2"/>
  <c r="I9267" i="2"/>
  <c r="I9268" i="2"/>
  <c r="I9269" i="2"/>
  <c r="I9270" i="2"/>
  <c r="I9271" i="2"/>
  <c r="I9272" i="2"/>
  <c r="I9273" i="2"/>
  <c r="I9274" i="2"/>
  <c r="I9275" i="2"/>
  <c r="I9276" i="2"/>
  <c r="I9277" i="2"/>
  <c r="I9278" i="2"/>
  <c r="I9279" i="2"/>
  <c r="I9280" i="2"/>
  <c r="I9281" i="2"/>
  <c r="I9282" i="2"/>
  <c r="I9283" i="2"/>
  <c r="I9284" i="2"/>
  <c r="I9285" i="2"/>
  <c r="I9286" i="2"/>
  <c r="I9287" i="2"/>
  <c r="I9288" i="2"/>
  <c r="I9289" i="2"/>
  <c r="I9290" i="2"/>
  <c r="I9291" i="2"/>
  <c r="I9292" i="2"/>
  <c r="I9293" i="2"/>
  <c r="I9294" i="2"/>
  <c r="I9295" i="2"/>
  <c r="I9296" i="2"/>
  <c r="I9297" i="2"/>
  <c r="I9298" i="2"/>
  <c r="I9299" i="2"/>
  <c r="I9300" i="2"/>
  <c r="I9301" i="2"/>
  <c r="I9302" i="2"/>
  <c r="I9303" i="2"/>
  <c r="I9304" i="2"/>
  <c r="I9305" i="2"/>
  <c r="I9306" i="2"/>
  <c r="I9307" i="2"/>
  <c r="I9308" i="2"/>
  <c r="I9309" i="2"/>
  <c r="I9310" i="2"/>
  <c r="I9311" i="2"/>
  <c r="I9312" i="2"/>
  <c r="I9313" i="2"/>
  <c r="I9314" i="2"/>
  <c r="I9315" i="2"/>
  <c r="I9316" i="2"/>
  <c r="I9317" i="2"/>
  <c r="I9318" i="2"/>
  <c r="I9319" i="2"/>
  <c r="I9320" i="2"/>
  <c r="I9321" i="2"/>
  <c r="I9322" i="2"/>
  <c r="I9323" i="2"/>
  <c r="I9324" i="2"/>
  <c r="I9325" i="2"/>
  <c r="I9326" i="2"/>
  <c r="I9327" i="2"/>
  <c r="I9328" i="2"/>
  <c r="I9329" i="2"/>
  <c r="I9330" i="2"/>
  <c r="I9331" i="2"/>
  <c r="I9332" i="2"/>
  <c r="I9333" i="2"/>
  <c r="I9334" i="2"/>
  <c r="I9335" i="2"/>
  <c r="I9336" i="2"/>
  <c r="I9337" i="2"/>
  <c r="I9338" i="2"/>
  <c r="I9339" i="2"/>
  <c r="I9340" i="2"/>
  <c r="I9341" i="2"/>
  <c r="I9342" i="2"/>
  <c r="I9343" i="2"/>
  <c r="I9344" i="2"/>
  <c r="I9345" i="2"/>
  <c r="I9346" i="2"/>
  <c r="I9347" i="2"/>
  <c r="I9348" i="2"/>
  <c r="I9349" i="2"/>
  <c r="I9350" i="2"/>
  <c r="I9351" i="2"/>
  <c r="I9352" i="2"/>
  <c r="I9353" i="2"/>
  <c r="I9354" i="2"/>
  <c r="I9355" i="2"/>
  <c r="I9356" i="2"/>
  <c r="I9357" i="2"/>
  <c r="I9358" i="2"/>
  <c r="I9359" i="2"/>
  <c r="I9360" i="2"/>
  <c r="I9361" i="2"/>
  <c r="I9362" i="2"/>
  <c r="I9363" i="2"/>
  <c r="I9364" i="2"/>
  <c r="I9365" i="2"/>
  <c r="I9366" i="2"/>
  <c r="I9367" i="2"/>
  <c r="I9368" i="2"/>
  <c r="I9369" i="2"/>
  <c r="I9370" i="2"/>
  <c r="I9371" i="2"/>
  <c r="I9372" i="2"/>
  <c r="I9373" i="2"/>
  <c r="I9374" i="2"/>
  <c r="I9375" i="2"/>
  <c r="I9376" i="2"/>
  <c r="I9377" i="2"/>
  <c r="I9378" i="2"/>
  <c r="I9379" i="2"/>
  <c r="I9380" i="2"/>
  <c r="I9381" i="2"/>
  <c r="I9382" i="2"/>
  <c r="I9383" i="2"/>
  <c r="I9384" i="2"/>
  <c r="I9385" i="2"/>
  <c r="I9386" i="2"/>
  <c r="I9387" i="2"/>
  <c r="I9388" i="2"/>
  <c r="I9389" i="2"/>
  <c r="I9390" i="2"/>
  <c r="I9391" i="2"/>
  <c r="I9392" i="2"/>
  <c r="I9393" i="2"/>
  <c r="I9394" i="2"/>
  <c r="I9395" i="2"/>
  <c r="I9396" i="2"/>
  <c r="I9397" i="2"/>
  <c r="I9398" i="2"/>
  <c r="I9399" i="2"/>
  <c r="I9400" i="2"/>
  <c r="I9401" i="2"/>
  <c r="I9402" i="2"/>
  <c r="I9403" i="2"/>
  <c r="I9404" i="2"/>
  <c r="I9405" i="2"/>
  <c r="I9406" i="2"/>
  <c r="I9407" i="2"/>
  <c r="I9408" i="2"/>
  <c r="I9409" i="2"/>
  <c r="I9410" i="2"/>
  <c r="I9411" i="2"/>
  <c r="I9412" i="2"/>
  <c r="I9413" i="2"/>
  <c r="I9414" i="2"/>
  <c r="I9415" i="2"/>
  <c r="I9416" i="2"/>
  <c r="I9417" i="2"/>
  <c r="I9418" i="2"/>
  <c r="I9419" i="2"/>
  <c r="I9420" i="2"/>
  <c r="I9421" i="2"/>
  <c r="I9422" i="2"/>
  <c r="I9423" i="2"/>
  <c r="I9424" i="2"/>
  <c r="I9425" i="2"/>
  <c r="I9426" i="2"/>
  <c r="I9427" i="2"/>
  <c r="I9428" i="2"/>
  <c r="I9429" i="2"/>
  <c r="I9430" i="2"/>
  <c r="I9431" i="2"/>
  <c r="I9432" i="2"/>
  <c r="I9433" i="2"/>
  <c r="I9434" i="2"/>
  <c r="I9435" i="2"/>
  <c r="I9436" i="2"/>
  <c r="I9437" i="2"/>
  <c r="I9438" i="2"/>
  <c r="I9439" i="2"/>
  <c r="I9440" i="2"/>
  <c r="I9441" i="2"/>
  <c r="I9442" i="2"/>
  <c r="I9443" i="2"/>
  <c r="I9444" i="2"/>
  <c r="I9445" i="2"/>
  <c r="I9446" i="2"/>
  <c r="I9447" i="2"/>
  <c r="I9448" i="2"/>
  <c r="I9449" i="2"/>
  <c r="I9450" i="2"/>
  <c r="I9451" i="2"/>
  <c r="I9452" i="2"/>
  <c r="I9453" i="2"/>
  <c r="I9454" i="2"/>
  <c r="I9455" i="2"/>
  <c r="I9456" i="2"/>
  <c r="I9457" i="2"/>
  <c r="I9458" i="2"/>
  <c r="I9459" i="2"/>
  <c r="I9460" i="2"/>
  <c r="I9461" i="2"/>
  <c r="I9462" i="2"/>
  <c r="I9463" i="2"/>
  <c r="I9464" i="2"/>
  <c r="I9465" i="2"/>
  <c r="I9466" i="2"/>
  <c r="I9467" i="2"/>
  <c r="I9468" i="2"/>
  <c r="I9469" i="2"/>
  <c r="I9470" i="2"/>
  <c r="I9471" i="2"/>
  <c r="I9472" i="2"/>
  <c r="I9473" i="2"/>
  <c r="I9474" i="2"/>
  <c r="I9475" i="2"/>
  <c r="I9476" i="2"/>
  <c r="I9477" i="2"/>
  <c r="I9478" i="2"/>
  <c r="I9479" i="2"/>
  <c r="I9480" i="2"/>
  <c r="I9481" i="2"/>
  <c r="I9482" i="2"/>
  <c r="I9483" i="2"/>
  <c r="I9484" i="2"/>
  <c r="I9485" i="2"/>
  <c r="I9486" i="2"/>
  <c r="I9487" i="2"/>
  <c r="I9488" i="2"/>
  <c r="I9489" i="2"/>
  <c r="I9490" i="2"/>
  <c r="I9491" i="2"/>
  <c r="I9492" i="2"/>
  <c r="I9493" i="2"/>
  <c r="I9494" i="2"/>
  <c r="I9495" i="2"/>
  <c r="I9496" i="2"/>
  <c r="I9497" i="2"/>
  <c r="I9498" i="2"/>
  <c r="I9499" i="2"/>
  <c r="I9500" i="2"/>
  <c r="I9501" i="2"/>
  <c r="I9502" i="2"/>
  <c r="I9503" i="2"/>
  <c r="I9504" i="2"/>
  <c r="I9505" i="2"/>
  <c r="I9506" i="2"/>
  <c r="I9507" i="2"/>
  <c r="I9508" i="2"/>
  <c r="I9509" i="2"/>
  <c r="I9510" i="2"/>
  <c r="I9511" i="2"/>
  <c r="I9512" i="2"/>
  <c r="I9513" i="2"/>
  <c r="I9514" i="2"/>
  <c r="I9515" i="2"/>
  <c r="I9516" i="2"/>
  <c r="I9517" i="2"/>
  <c r="I9518" i="2"/>
  <c r="I9519" i="2"/>
  <c r="I9520" i="2"/>
  <c r="I9521" i="2"/>
  <c r="I9522" i="2"/>
  <c r="I9523" i="2"/>
  <c r="I9524" i="2"/>
  <c r="I9525" i="2"/>
  <c r="I9526" i="2"/>
  <c r="I9527" i="2"/>
  <c r="I9528" i="2"/>
  <c r="I9529" i="2"/>
  <c r="I9530" i="2"/>
  <c r="I9531" i="2"/>
  <c r="I9532" i="2"/>
  <c r="I9533" i="2"/>
  <c r="I9534" i="2"/>
  <c r="I9535" i="2"/>
  <c r="I9536" i="2"/>
  <c r="I9537" i="2"/>
  <c r="I9538" i="2"/>
  <c r="I9539" i="2"/>
  <c r="I9540" i="2"/>
  <c r="I9541" i="2"/>
  <c r="I9542" i="2"/>
  <c r="I9543" i="2"/>
  <c r="I9544" i="2"/>
  <c r="I9545" i="2"/>
  <c r="I9546" i="2"/>
  <c r="I9547" i="2"/>
  <c r="I9548" i="2"/>
  <c r="I9549" i="2"/>
  <c r="I9550" i="2"/>
  <c r="I9551" i="2"/>
  <c r="I9552" i="2"/>
  <c r="I9553" i="2"/>
  <c r="I9554" i="2"/>
  <c r="I9555" i="2"/>
  <c r="I9556" i="2"/>
  <c r="I9557" i="2"/>
  <c r="I9558" i="2"/>
  <c r="I9559" i="2"/>
  <c r="I9560" i="2"/>
  <c r="I9561" i="2"/>
  <c r="I9562" i="2"/>
  <c r="I9563" i="2"/>
  <c r="I9564" i="2"/>
  <c r="I9565" i="2"/>
  <c r="I9566" i="2"/>
  <c r="I9567" i="2"/>
  <c r="I9568" i="2"/>
  <c r="I9569" i="2"/>
  <c r="I9570" i="2"/>
  <c r="I9571" i="2"/>
  <c r="I9572" i="2"/>
  <c r="I9573" i="2"/>
  <c r="I9574" i="2"/>
  <c r="I9575" i="2"/>
  <c r="I9576" i="2"/>
  <c r="I9577" i="2"/>
  <c r="I9578" i="2"/>
  <c r="I9579" i="2"/>
  <c r="I9580" i="2"/>
  <c r="I9581" i="2"/>
  <c r="I9582" i="2"/>
  <c r="I9583" i="2"/>
  <c r="I9584" i="2"/>
  <c r="I9585" i="2"/>
  <c r="I9586" i="2"/>
  <c r="I9587" i="2"/>
  <c r="I9588" i="2"/>
  <c r="I9589" i="2"/>
  <c r="I9590" i="2"/>
  <c r="I9591" i="2"/>
  <c r="I9592" i="2"/>
  <c r="I9593" i="2"/>
  <c r="I9594" i="2"/>
  <c r="I9595" i="2"/>
  <c r="I9596" i="2"/>
  <c r="I9597" i="2"/>
  <c r="I9598" i="2"/>
  <c r="I9599" i="2"/>
  <c r="I9600" i="2"/>
  <c r="I9601" i="2"/>
  <c r="I9602" i="2"/>
  <c r="I9603" i="2"/>
  <c r="I9604" i="2"/>
  <c r="I9605" i="2"/>
  <c r="I9606" i="2"/>
  <c r="I9607" i="2"/>
  <c r="I9608" i="2"/>
  <c r="I9609" i="2"/>
  <c r="I9610" i="2"/>
  <c r="I9611" i="2"/>
  <c r="I9612" i="2"/>
  <c r="I9613" i="2"/>
  <c r="I9614" i="2"/>
  <c r="I9615" i="2"/>
  <c r="I9616" i="2"/>
  <c r="I9617" i="2"/>
  <c r="I9618" i="2"/>
  <c r="I9619" i="2"/>
  <c r="I9620" i="2"/>
  <c r="I9621" i="2"/>
  <c r="I9622" i="2"/>
  <c r="I9623" i="2"/>
  <c r="I9624" i="2"/>
  <c r="I9625" i="2"/>
  <c r="I9626" i="2"/>
  <c r="I9627" i="2"/>
  <c r="I9628" i="2"/>
  <c r="I9629" i="2"/>
  <c r="I9630" i="2"/>
  <c r="I9631" i="2"/>
  <c r="I9632" i="2"/>
  <c r="I9633" i="2"/>
  <c r="I9634" i="2"/>
  <c r="I9635" i="2"/>
  <c r="I9636" i="2"/>
  <c r="I9637" i="2"/>
  <c r="I9638" i="2"/>
  <c r="I9639" i="2"/>
  <c r="I9640" i="2"/>
  <c r="I9641" i="2"/>
  <c r="I9642" i="2"/>
  <c r="I9643" i="2"/>
  <c r="I9644" i="2"/>
  <c r="I9645" i="2"/>
  <c r="I9646" i="2"/>
  <c r="I9647" i="2"/>
  <c r="I9648" i="2"/>
  <c r="I9649" i="2"/>
  <c r="I9650" i="2"/>
  <c r="I9651" i="2"/>
  <c r="I9652" i="2"/>
  <c r="I9653" i="2"/>
  <c r="I9654" i="2"/>
  <c r="I9655" i="2"/>
  <c r="I9656" i="2"/>
  <c r="I9657" i="2"/>
  <c r="I9658" i="2"/>
  <c r="I9659" i="2"/>
  <c r="I9660" i="2"/>
  <c r="I9661" i="2"/>
  <c r="I9662" i="2"/>
  <c r="I9663" i="2"/>
  <c r="I9664" i="2"/>
  <c r="I9665" i="2"/>
  <c r="I9666" i="2"/>
  <c r="I9667" i="2"/>
  <c r="I9668" i="2"/>
  <c r="I9669" i="2"/>
  <c r="I9670" i="2"/>
  <c r="I9671" i="2"/>
  <c r="I9672" i="2"/>
  <c r="I9673" i="2"/>
  <c r="I9674" i="2"/>
  <c r="I9675" i="2"/>
  <c r="I9676" i="2"/>
  <c r="I9677" i="2"/>
  <c r="I9678" i="2"/>
  <c r="I9679" i="2"/>
  <c r="I9680" i="2"/>
  <c r="I9681" i="2"/>
  <c r="I9682" i="2"/>
  <c r="I9683" i="2"/>
  <c r="I9684" i="2"/>
  <c r="I9685" i="2"/>
  <c r="I9686" i="2"/>
  <c r="I9687" i="2"/>
  <c r="I9688" i="2"/>
  <c r="I9689" i="2"/>
  <c r="I9690" i="2"/>
  <c r="I9691" i="2"/>
  <c r="I9692" i="2"/>
  <c r="I9693" i="2"/>
  <c r="I9694" i="2"/>
  <c r="I9695" i="2"/>
  <c r="I9696" i="2"/>
  <c r="I9697" i="2"/>
  <c r="I9698" i="2"/>
  <c r="I9699" i="2"/>
  <c r="I9700" i="2"/>
  <c r="I9701" i="2"/>
  <c r="I9702" i="2"/>
  <c r="I9703" i="2"/>
  <c r="I9704" i="2"/>
  <c r="I9705" i="2"/>
  <c r="I9706" i="2"/>
  <c r="I9707" i="2"/>
  <c r="I9708" i="2"/>
  <c r="I9709" i="2"/>
  <c r="I9710" i="2"/>
  <c r="I9711" i="2"/>
  <c r="I9712" i="2"/>
  <c r="I9713" i="2"/>
  <c r="I9714" i="2"/>
  <c r="I9715" i="2"/>
  <c r="I9716" i="2"/>
  <c r="I9717" i="2"/>
  <c r="I9718" i="2"/>
  <c r="I9719" i="2"/>
  <c r="I9720" i="2"/>
  <c r="I9721" i="2"/>
  <c r="I9722" i="2"/>
  <c r="I9723" i="2"/>
  <c r="I9724" i="2"/>
  <c r="I9725" i="2"/>
  <c r="I9726" i="2"/>
  <c r="I9727" i="2"/>
  <c r="I9728" i="2"/>
  <c r="I9729" i="2"/>
  <c r="I9730" i="2"/>
  <c r="I9731" i="2"/>
  <c r="I9732" i="2"/>
  <c r="I9733" i="2"/>
  <c r="I9734" i="2"/>
  <c r="I9735" i="2"/>
  <c r="I9736" i="2"/>
  <c r="I9737" i="2"/>
  <c r="I9738" i="2"/>
  <c r="I9739" i="2"/>
  <c r="I9740" i="2"/>
  <c r="I9741" i="2"/>
  <c r="I9742" i="2"/>
  <c r="I9743" i="2"/>
  <c r="I9744" i="2"/>
  <c r="I9745" i="2"/>
  <c r="I9746" i="2"/>
  <c r="I9747" i="2"/>
  <c r="I9748" i="2"/>
  <c r="I9749" i="2"/>
  <c r="I9750" i="2"/>
  <c r="I9751" i="2"/>
  <c r="I9752" i="2"/>
  <c r="I9753" i="2"/>
  <c r="I9754" i="2"/>
  <c r="I9755" i="2"/>
  <c r="I9756" i="2"/>
  <c r="I9757" i="2"/>
  <c r="I9758" i="2"/>
  <c r="I9759" i="2"/>
  <c r="I9760" i="2"/>
  <c r="I9761" i="2"/>
  <c r="I9762" i="2"/>
  <c r="I9763" i="2"/>
  <c r="I9764" i="2"/>
  <c r="I9765" i="2"/>
  <c r="I9766" i="2"/>
  <c r="I9767" i="2"/>
  <c r="I9768" i="2"/>
  <c r="I9769" i="2"/>
  <c r="I9770" i="2"/>
  <c r="I9771" i="2"/>
  <c r="I9772" i="2"/>
  <c r="I9773" i="2"/>
  <c r="I9774" i="2"/>
  <c r="I9775" i="2"/>
  <c r="I9776" i="2"/>
  <c r="I9777" i="2"/>
  <c r="I9778" i="2"/>
  <c r="I9779" i="2"/>
  <c r="I9780" i="2"/>
  <c r="I9781" i="2"/>
  <c r="I9782" i="2"/>
  <c r="I9783" i="2"/>
  <c r="I9784" i="2"/>
  <c r="I9785" i="2"/>
  <c r="I9786" i="2"/>
  <c r="I9787" i="2"/>
  <c r="I9788" i="2"/>
  <c r="I9789" i="2"/>
  <c r="I9790" i="2"/>
  <c r="I9791" i="2"/>
  <c r="I9792" i="2"/>
  <c r="I9793" i="2"/>
  <c r="I9794" i="2"/>
  <c r="I9795" i="2"/>
  <c r="I9796" i="2"/>
  <c r="I9797" i="2"/>
  <c r="I9798" i="2"/>
  <c r="I9799" i="2"/>
  <c r="I9800" i="2"/>
  <c r="I9801" i="2"/>
  <c r="I9802" i="2"/>
  <c r="I9803" i="2"/>
  <c r="I9804" i="2"/>
  <c r="I9805" i="2"/>
  <c r="I9806" i="2"/>
  <c r="I9807" i="2"/>
  <c r="I9808" i="2"/>
  <c r="I9809" i="2"/>
  <c r="I9810" i="2"/>
  <c r="I9811" i="2"/>
  <c r="I9812" i="2"/>
  <c r="I9813" i="2"/>
  <c r="I9814" i="2"/>
  <c r="I9815" i="2"/>
  <c r="I9816" i="2"/>
  <c r="I9817" i="2"/>
  <c r="I9818" i="2"/>
  <c r="I9819" i="2"/>
  <c r="I9820" i="2"/>
  <c r="I9821" i="2"/>
  <c r="I9822" i="2"/>
  <c r="I9823" i="2"/>
  <c r="I9824" i="2"/>
  <c r="I9825" i="2"/>
  <c r="I9826" i="2"/>
  <c r="I9827" i="2"/>
  <c r="I9828" i="2"/>
  <c r="I9829" i="2"/>
  <c r="I9830" i="2"/>
  <c r="I9831" i="2"/>
  <c r="I9832" i="2"/>
  <c r="I9833" i="2"/>
  <c r="I9834" i="2"/>
  <c r="I9835" i="2"/>
  <c r="I9836" i="2"/>
  <c r="I9837" i="2"/>
  <c r="I9838" i="2"/>
  <c r="I9839" i="2"/>
  <c r="I9840" i="2"/>
  <c r="I9841" i="2"/>
  <c r="I9842" i="2"/>
  <c r="I9843" i="2"/>
  <c r="I9844" i="2"/>
  <c r="I9845" i="2"/>
  <c r="I9846" i="2"/>
  <c r="I9847" i="2"/>
  <c r="I9848" i="2"/>
  <c r="I9849" i="2"/>
  <c r="I9850" i="2"/>
  <c r="I9851" i="2"/>
  <c r="I9852" i="2"/>
  <c r="I9853" i="2"/>
  <c r="I9854" i="2"/>
  <c r="I9855" i="2"/>
  <c r="I9856" i="2"/>
  <c r="I9857" i="2"/>
  <c r="I9858" i="2"/>
  <c r="I9859" i="2"/>
  <c r="I9860" i="2"/>
  <c r="I9861" i="2"/>
  <c r="I9862" i="2"/>
  <c r="I9863" i="2"/>
  <c r="I9864" i="2"/>
  <c r="I9865" i="2"/>
  <c r="I9866" i="2"/>
  <c r="I9867" i="2"/>
  <c r="I9868" i="2"/>
  <c r="I9869" i="2"/>
  <c r="I9870" i="2"/>
  <c r="I9871" i="2"/>
  <c r="I9872" i="2"/>
  <c r="I9873" i="2"/>
  <c r="I9874" i="2"/>
  <c r="I9875" i="2"/>
  <c r="I9876" i="2"/>
  <c r="I9877" i="2"/>
  <c r="I9878" i="2"/>
  <c r="I9879" i="2"/>
  <c r="I9880" i="2"/>
  <c r="I9881" i="2"/>
  <c r="I9882" i="2"/>
  <c r="I9883" i="2"/>
  <c r="I9884" i="2"/>
  <c r="I9885" i="2"/>
  <c r="I9886" i="2"/>
  <c r="I9887" i="2"/>
  <c r="I9888" i="2"/>
  <c r="I9889" i="2"/>
  <c r="I9890" i="2"/>
  <c r="I9891" i="2"/>
  <c r="I9892" i="2"/>
  <c r="I9893" i="2"/>
  <c r="I9894" i="2"/>
  <c r="I9895" i="2"/>
  <c r="I9896" i="2"/>
  <c r="I9897" i="2"/>
  <c r="I9898" i="2"/>
  <c r="I9899" i="2"/>
  <c r="I9900" i="2"/>
  <c r="I9901" i="2"/>
  <c r="I9902" i="2"/>
  <c r="I9903" i="2"/>
  <c r="I9904" i="2"/>
  <c r="I9905" i="2"/>
  <c r="I9906" i="2"/>
  <c r="I9907" i="2"/>
  <c r="I9908" i="2"/>
  <c r="I9909" i="2"/>
  <c r="I9910" i="2"/>
  <c r="I9911" i="2"/>
  <c r="I9912" i="2"/>
  <c r="I9913" i="2"/>
  <c r="I9914" i="2"/>
  <c r="I9915" i="2"/>
  <c r="I9916" i="2"/>
  <c r="I9917" i="2"/>
  <c r="I9918" i="2"/>
  <c r="I9919" i="2"/>
  <c r="I9920" i="2"/>
  <c r="I9921" i="2"/>
  <c r="I9922" i="2"/>
  <c r="I9923" i="2"/>
  <c r="I9924" i="2"/>
  <c r="I9925" i="2"/>
  <c r="I9926" i="2"/>
  <c r="I9927" i="2"/>
  <c r="I9928" i="2"/>
  <c r="I9929" i="2"/>
  <c r="I9930" i="2"/>
  <c r="I9931" i="2"/>
  <c r="I9932" i="2"/>
  <c r="I9933" i="2"/>
  <c r="I9934" i="2"/>
  <c r="I9935" i="2"/>
  <c r="I9936" i="2"/>
  <c r="I9937" i="2"/>
  <c r="I9938" i="2"/>
  <c r="I9939" i="2"/>
  <c r="I9940" i="2"/>
  <c r="I9941" i="2"/>
  <c r="I9942" i="2"/>
  <c r="I9943" i="2"/>
  <c r="I9944" i="2"/>
  <c r="I9945" i="2"/>
  <c r="I9946" i="2"/>
  <c r="I9947" i="2"/>
  <c r="I9948" i="2"/>
  <c r="I9949" i="2"/>
  <c r="I9950" i="2"/>
  <c r="I9951" i="2"/>
  <c r="I9952" i="2"/>
  <c r="I9953" i="2"/>
  <c r="I9954" i="2"/>
  <c r="I9955" i="2"/>
  <c r="I9956" i="2"/>
  <c r="I9957" i="2"/>
  <c r="I9958" i="2"/>
  <c r="I9959" i="2"/>
  <c r="I9960" i="2"/>
  <c r="I9961" i="2"/>
  <c r="I9962" i="2"/>
  <c r="I9963" i="2"/>
  <c r="I9964" i="2"/>
  <c r="I9965" i="2"/>
  <c r="I9966" i="2"/>
  <c r="I9967" i="2"/>
  <c r="I9968" i="2"/>
  <c r="I9969" i="2"/>
  <c r="I9970" i="2"/>
  <c r="I9971" i="2"/>
  <c r="I9972" i="2"/>
  <c r="I9973" i="2"/>
  <c r="I9974" i="2"/>
  <c r="I9975" i="2"/>
  <c r="I9976" i="2"/>
  <c r="I9977" i="2"/>
  <c r="I9978" i="2"/>
  <c r="I9979" i="2"/>
  <c r="I9980" i="2"/>
  <c r="I9981" i="2"/>
  <c r="I9982" i="2"/>
  <c r="I9983" i="2"/>
  <c r="I9984" i="2"/>
  <c r="I9985" i="2"/>
  <c r="I9986" i="2"/>
  <c r="I9987" i="2"/>
  <c r="I9988" i="2"/>
  <c r="I9989" i="2"/>
  <c r="I9990" i="2"/>
  <c r="I9991" i="2"/>
  <c r="I9992" i="2"/>
  <c r="I9993" i="2"/>
  <c r="I9994" i="2"/>
  <c r="I9995" i="2"/>
  <c r="I9996" i="2"/>
  <c r="I9997" i="2"/>
  <c r="I9998" i="2"/>
  <c r="I9999" i="2"/>
  <c r="I10000" i="2"/>
  <c r="I10001" i="2"/>
  <c r="I10002" i="2"/>
  <c r="I10003" i="2"/>
  <c r="I10004" i="2"/>
  <c r="I10005" i="2"/>
  <c r="I10006" i="2"/>
  <c r="I10007" i="2"/>
  <c r="I10008" i="2"/>
  <c r="I10009" i="2"/>
  <c r="I10010" i="2"/>
  <c r="I10011" i="2"/>
  <c r="I10012" i="2"/>
  <c r="I10013" i="2"/>
  <c r="I10014" i="2"/>
  <c r="I10015" i="2"/>
  <c r="I10016" i="2"/>
  <c r="I10017" i="2"/>
  <c r="I10018" i="2"/>
  <c r="I10019" i="2"/>
  <c r="I10020" i="2"/>
  <c r="I10021" i="2"/>
  <c r="I10022" i="2"/>
  <c r="I10023" i="2"/>
  <c r="I10024" i="2"/>
  <c r="I10025" i="2"/>
  <c r="I10026" i="2"/>
  <c r="I10027" i="2"/>
  <c r="I10028" i="2"/>
  <c r="I10029" i="2"/>
  <c r="I10030" i="2"/>
  <c r="I10031" i="2"/>
  <c r="I10032" i="2"/>
  <c r="I10033" i="2"/>
  <c r="I10034" i="2"/>
  <c r="I10035" i="2"/>
  <c r="I10036" i="2"/>
  <c r="I10037" i="2"/>
  <c r="I10038" i="2"/>
  <c r="I10039" i="2"/>
  <c r="I10040" i="2"/>
  <c r="I10041" i="2"/>
  <c r="I10042" i="2"/>
  <c r="I10043" i="2"/>
  <c r="I10044" i="2"/>
  <c r="I10045" i="2"/>
  <c r="I10046" i="2"/>
  <c r="I10047" i="2"/>
  <c r="I10048" i="2"/>
  <c r="I10049" i="2"/>
  <c r="I10050" i="2"/>
  <c r="I10051" i="2"/>
  <c r="I10052" i="2"/>
  <c r="I10053" i="2"/>
  <c r="I10054" i="2"/>
  <c r="I10055" i="2"/>
  <c r="I10056" i="2"/>
  <c r="I10057" i="2"/>
  <c r="I10058" i="2"/>
  <c r="I10059" i="2"/>
  <c r="I10060" i="2"/>
  <c r="I10061" i="2"/>
  <c r="I10062" i="2"/>
  <c r="I10063" i="2"/>
  <c r="I10064" i="2"/>
  <c r="I10065" i="2"/>
  <c r="I10066" i="2"/>
  <c r="I10067" i="2"/>
  <c r="I10068" i="2"/>
  <c r="I10069" i="2"/>
  <c r="I10070" i="2"/>
  <c r="I10071" i="2"/>
  <c r="I10072" i="2"/>
  <c r="I10073" i="2"/>
  <c r="I10074" i="2"/>
  <c r="I10075" i="2"/>
  <c r="I10076" i="2"/>
  <c r="I10077" i="2"/>
  <c r="I10078" i="2"/>
  <c r="I10079" i="2"/>
  <c r="I10080" i="2"/>
  <c r="I10081" i="2"/>
  <c r="I10082" i="2"/>
  <c r="I10083" i="2"/>
  <c r="I10084" i="2"/>
  <c r="I10085" i="2"/>
  <c r="I10086" i="2"/>
  <c r="I10087" i="2"/>
  <c r="I10088" i="2"/>
  <c r="I10089" i="2"/>
  <c r="I10090" i="2"/>
  <c r="I10091" i="2"/>
  <c r="I10092" i="2"/>
  <c r="I10093" i="2"/>
  <c r="I10094" i="2"/>
  <c r="I10095" i="2"/>
  <c r="I10096" i="2"/>
  <c r="I10097" i="2"/>
  <c r="I10098" i="2"/>
  <c r="I10099" i="2"/>
  <c r="I10100" i="2"/>
  <c r="I10101" i="2"/>
  <c r="I10102" i="2"/>
  <c r="I10103" i="2"/>
  <c r="I10104" i="2"/>
  <c r="I10105" i="2"/>
  <c r="I10106" i="2"/>
  <c r="I10107" i="2"/>
  <c r="I10108" i="2"/>
  <c r="I10109" i="2"/>
  <c r="I10110" i="2"/>
  <c r="I10111" i="2"/>
  <c r="I10112" i="2"/>
  <c r="I10113" i="2"/>
  <c r="I10114" i="2"/>
  <c r="I10115" i="2"/>
  <c r="I10116" i="2"/>
  <c r="I10117" i="2"/>
  <c r="I10118" i="2"/>
  <c r="I10119" i="2"/>
  <c r="I10120" i="2"/>
  <c r="I10121" i="2"/>
  <c r="I10122" i="2"/>
  <c r="I10123" i="2"/>
  <c r="I10124" i="2"/>
  <c r="I10125" i="2"/>
  <c r="I10126" i="2"/>
  <c r="I10127" i="2"/>
  <c r="I10128" i="2"/>
  <c r="I10129" i="2"/>
  <c r="I10130" i="2"/>
  <c r="I10131" i="2"/>
  <c r="I10132" i="2"/>
  <c r="I10133" i="2"/>
  <c r="I10134" i="2"/>
  <c r="I10135" i="2"/>
  <c r="I10136" i="2"/>
  <c r="I10137" i="2"/>
  <c r="I10138" i="2"/>
  <c r="I10139" i="2"/>
  <c r="I10140" i="2"/>
  <c r="I10141" i="2"/>
  <c r="I10142" i="2"/>
  <c r="I10143" i="2"/>
  <c r="I10144" i="2"/>
  <c r="I10145" i="2"/>
  <c r="I10146" i="2"/>
  <c r="I10147" i="2"/>
  <c r="I10148" i="2"/>
  <c r="I10149" i="2"/>
  <c r="I10150" i="2"/>
  <c r="I10151" i="2"/>
  <c r="I10152" i="2"/>
  <c r="I10153" i="2"/>
  <c r="I10154" i="2"/>
  <c r="I10155" i="2"/>
  <c r="I10156" i="2"/>
  <c r="I10157" i="2"/>
  <c r="I10158" i="2"/>
  <c r="I10159" i="2"/>
  <c r="I10160" i="2"/>
  <c r="I10161" i="2"/>
  <c r="I10162" i="2"/>
  <c r="I10163" i="2"/>
  <c r="I10164" i="2"/>
  <c r="I10165" i="2"/>
  <c r="I10166" i="2"/>
  <c r="I10167" i="2"/>
  <c r="I10168" i="2"/>
  <c r="I10169" i="2"/>
  <c r="I10170" i="2"/>
  <c r="I10171" i="2"/>
  <c r="I10172" i="2"/>
  <c r="I10173" i="2"/>
  <c r="I10174" i="2"/>
  <c r="I10175" i="2"/>
  <c r="I10176" i="2"/>
  <c r="I10177" i="2"/>
  <c r="I10178" i="2"/>
  <c r="I10179" i="2"/>
  <c r="I10180" i="2"/>
  <c r="I10181" i="2"/>
  <c r="I10182" i="2"/>
  <c r="I10183" i="2"/>
  <c r="I10184" i="2"/>
  <c r="I10185" i="2"/>
  <c r="I10186" i="2"/>
  <c r="I10187" i="2"/>
  <c r="I10188" i="2"/>
  <c r="I10189" i="2"/>
  <c r="I10190" i="2"/>
  <c r="I10191" i="2"/>
  <c r="I10192" i="2"/>
  <c r="I10193" i="2"/>
  <c r="I10194" i="2"/>
  <c r="I10195" i="2"/>
  <c r="I10196" i="2"/>
  <c r="I10197" i="2"/>
  <c r="I10198" i="2"/>
  <c r="I10199" i="2"/>
  <c r="I10200" i="2"/>
  <c r="I10201" i="2"/>
  <c r="I10202" i="2"/>
  <c r="I10203" i="2"/>
  <c r="I10204" i="2"/>
  <c r="I10205" i="2"/>
  <c r="I10206" i="2"/>
  <c r="I10207" i="2"/>
  <c r="I10208" i="2"/>
  <c r="I10209" i="2"/>
  <c r="I10210" i="2"/>
  <c r="I10211" i="2"/>
  <c r="I10212" i="2"/>
  <c r="I10213" i="2"/>
  <c r="I10214" i="2"/>
  <c r="I10215" i="2"/>
  <c r="I10216" i="2"/>
  <c r="I10217" i="2"/>
  <c r="I10218" i="2"/>
  <c r="I10219" i="2"/>
  <c r="I10220" i="2"/>
  <c r="I10221" i="2"/>
  <c r="I10222" i="2"/>
  <c r="I10223" i="2"/>
  <c r="I10224" i="2"/>
  <c r="I10225" i="2"/>
  <c r="I10226" i="2"/>
  <c r="I10227" i="2"/>
  <c r="I10228" i="2"/>
  <c r="I10229" i="2"/>
  <c r="I10230" i="2"/>
  <c r="I10231" i="2"/>
  <c r="I10232" i="2"/>
  <c r="I10233" i="2"/>
  <c r="I10234" i="2"/>
  <c r="I10235" i="2"/>
  <c r="I10236" i="2"/>
  <c r="I10237" i="2"/>
  <c r="I10238" i="2"/>
  <c r="I10239" i="2"/>
  <c r="I10240" i="2"/>
  <c r="I10241" i="2"/>
  <c r="I10242" i="2"/>
  <c r="I10243" i="2"/>
  <c r="I10244" i="2"/>
  <c r="I10245" i="2"/>
  <c r="I10246" i="2"/>
  <c r="I10247" i="2"/>
  <c r="I10248" i="2"/>
  <c r="I10249" i="2"/>
  <c r="I10250" i="2"/>
  <c r="I10251" i="2"/>
  <c r="I10252" i="2"/>
  <c r="I10253" i="2"/>
  <c r="I10254" i="2"/>
  <c r="I10255" i="2"/>
  <c r="I10256" i="2"/>
  <c r="I10257" i="2"/>
  <c r="I10258" i="2"/>
  <c r="I10259" i="2"/>
  <c r="I10260" i="2"/>
  <c r="I10261" i="2"/>
  <c r="I10262" i="2"/>
  <c r="I10263" i="2"/>
  <c r="I10264" i="2"/>
  <c r="I10265" i="2"/>
  <c r="I10266" i="2"/>
  <c r="I10267" i="2"/>
  <c r="I10268" i="2"/>
  <c r="I10269" i="2"/>
  <c r="I10270" i="2"/>
  <c r="I10271" i="2"/>
  <c r="I10272" i="2"/>
  <c r="I10273" i="2"/>
  <c r="I10274" i="2"/>
  <c r="I10275" i="2"/>
  <c r="I10276" i="2"/>
  <c r="I10277" i="2"/>
  <c r="I10278" i="2"/>
  <c r="I10279" i="2"/>
  <c r="I10280" i="2"/>
  <c r="I10281" i="2"/>
  <c r="I10282" i="2"/>
  <c r="I10283" i="2"/>
  <c r="I10284" i="2"/>
  <c r="I10285" i="2"/>
  <c r="I10286" i="2"/>
  <c r="I10287" i="2"/>
  <c r="I10288" i="2"/>
  <c r="I10289" i="2"/>
  <c r="I10290" i="2"/>
  <c r="I10291" i="2"/>
  <c r="I10292" i="2"/>
  <c r="I10293" i="2"/>
  <c r="I10294" i="2"/>
  <c r="I10295" i="2"/>
  <c r="I10296" i="2"/>
  <c r="I10297" i="2"/>
  <c r="I10298" i="2"/>
  <c r="I10299" i="2"/>
  <c r="I10300" i="2"/>
  <c r="I10301" i="2"/>
  <c r="I10302" i="2"/>
  <c r="I10303" i="2"/>
  <c r="I10304" i="2"/>
  <c r="I10305" i="2"/>
  <c r="I10306" i="2"/>
  <c r="I10307" i="2"/>
  <c r="I10308" i="2"/>
  <c r="I10309" i="2"/>
  <c r="I10310" i="2"/>
  <c r="I10311" i="2"/>
  <c r="I10312" i="2"/>
  <c r="I10313" i="2"/>
  <c r="I10314" i="2"/>
  <c r="I10315" i="2"/>
  <c r="I10316" i="2"/>
  <c r="I10317" i="2"/>
  <c r="I10318" i="2"/>
  <c r="I10319" i="2"/>
  <c r="I10320" i="2"/>
  <c r="I10321" i="2"/>
  <c r="I10322" i="2"/>
  <c r="I10323" i="2"/>
  <c r="I10324" i="2"/>
  <c r="I10325" i="2"/>
  <c r="I10326" i="2"/>
  <c r="I10327" i="2"/>
  <c r="I10328" i="2"/>
  <c r="I10329" i="2"/>
  <c r="I10330" i="2"/>
  <c r="I10331" i="2"/>
  <c r="I10332" i="2"/>
  <c r="I10333" i="2"/>
  <c r="I10334" i="2"/>
  <c r="I10335" i="2"/>
  <c r="I10336" i="2"/>
  <c r="I10337" i="2"/>
  <c r="I10338" i="2"/>
  <c r="I10339" i="2"/>
  <c r="I10340" i="2"/>
  <c r="I10341" i="2"/>
  <c r="I10342" i="2"/>
  <c r="I10343" i="2"/>
  <c r="I10344" i="2"/>
  <c r="I10345" i="2"/>
  <c r="I10346" i="2"/>
  <c r="I10347" i="2"/>
  <c r="I10348" i="2"/>
  <c r="I10349" i="2"/>
  <c r="I10350" i="2"/>
  <c r="I10351" i="2"/>
  <c r="I10352" i="2"/>
  <c r="I10353" i="2"/>
  <c r="I10354" i="2"/>
  <c r="I10355" i="2"/>
  <c r="I10356" i="2"/>
  <c r="I10357" i="2"/>
  <c r="I10358" i="2"/>
  <c r="I10359" i="2"/>
  <c r="I10360" i="2"/>
  <c r="I10361" i="2"/>
  <c r="I10362" i="2"/>
  <c r="I10363" i="2"/>
  <c r="I10364" i="2"/>
  <c r="I10365" i="2"/>
  <c r="I10366" i="2"/>
  <c r="I10367" i="2"/>
  <c r="I10368" i="2"/>
  <c r="I10369" i="2"/>
  <c r="I10370" i="2"/>
  <c r="I10371" i="2"/>
  <c r="I10372" i="2"/>
  <c r="I10373" i="2"/>
  <c r="I10374" i="2"/>
  <c r="I10375" i="2"/>
  <c r="I10376" i="2"/>
  <c r="I10377" i="2"/>
  <c r="I10378" i="2"/>
  <c r="I10379" i="2"/>
  <c r="I10380" i="2"/>
  <c r="I10381" i="2"/>
  <c r="I10382" i="2"/>
  <c r="I10383" i="2"/>
  <c r="I10384" i="2"/>
  <c r="I10385" i="2"/>
  <c r="I10386" i="2"/>
  <c r="I10387" i="2"/>
  <c r="I10388" i="2"/>
  <c r="I10389" i="2"/>
  <c r="I10390" i="2"/>
  <c r="I10391" i="2"/>
  <c r="I10392" i="2"/>
  <c r="I10393" i="2"/>
  <c r="I10394" i="2"/>
  <c r="I10395" i="2"/>
  <c r="I10396" i="2"/>
  <c r="I10397" i="2"/>
  <c r="I10398" i="2"/>
  <c r="I10399" i="2"/>
  <c r="I10400" i="2"/>
  <c r="I10401" i="2"/>
  <c r="I10402" i="2"/>
  <c r="I10403" i="2"/>
  <c r="I10404" i="2"/>
  <c r="I10405" i="2"/>
  <c r="I10406" i="2"/>
  <c r="I10407" i="2"/>
  <c r="I10408" i="2"/>
  <c r="I10409" i="2"/>
  <c r="I10410" i="2"/>
  <c r="I10411" i="2"/>
  <c r="I10412" i="2"/>
  <c r="I10413" i="2"/>
  <c r="I10414" i="2"/>
  <c r="I10415" i="2"/>
  <c r="I10416" i="2"/>
  <c r="I10417" i="2"/>
  <c r="I10418" i="2"/>
  <c r="I10419" i="2"/>
  <c r="I10420" i="2"/>
  <c r="I10421" i="2"/>
  <c r="I10422" i="2"/>
  <c r="I10423" i="2"/>
  <c r="I10424" i="2"/>
  <c r="I10425" i="2"/>
  <c r="I10426" i="2"/>
  <c r="I10427" i="2"/>
  <c r="I10428" i="2"/>
  <c r="I10429" i="2"/>
  <c r="I10430" i="2"/>
  <c r="I10431" i="2"/>
  <c r="I10432" i="2"/>
  <c r="I10433" i="2"/>
  <c r="I10434" i="2"/>
  <c r="I10435" i="2"/>
  <c r="I10436" i="2"/>
  <c r="I10437" i="2"/>
  <c r="I10438" i="2"/>
  <c r="I10439" i="2"/>
  <c r="I10440" i="2"/>
  <c r="I10441" i="2"/>
  <c r="I10442" i="2"/>
  <c r="I10443" i="2"/>
  <c r="I10444" i="2"/>
  <c r="I10445" i="2"/>
  <c r="I10446" i="2"/>
  <c r="I10447" i="2"/>
  <c r="I10448" i="2"/>
  <c r="I10449" i="2"/>
  <c r="I10450" i="2"/>
  <c r="I10451" i="2"/>
  <c r="I10452" i="2"/>
  <c r="I10453" i="2"/>
  <c r="I10454" i="2"/>
  <c r="I10455" i="2"/>
  <c r="I10456" i="2"/>
  <c r="I10457" i="2"/>
  <c r="I10458" i="2"/>
  <c r="I10459" i="2"/>
  <c r="I10460" i="2"/>
  <c r="I10461" i="2"/>
  <c r="I10462" i="2"/>
  <c r="I10463" i="2"/>
  <c r="I10464" i="2"/>
  <c r="I10465" i="2"/>
  <c r="I10466" i="2"/>
  <c r="I10467" i="2"/>
  <c r="I10468" i="2"/>
  <c r="I10469" i="2"/>
  <c r="I10470" i="2"/>
  <c r="I10471" i="2"/>
  <c r="I10472" i="2"/>
  <c r="I10473" i="2"/>
  <c r="I10474" i="2"/>
  <c r="I10475" i="2"/>
  <c r="I10476" i="2"/>
  <c r="I10477" i="2"/>
  <c r="I10478" i="2"/>
  <c r="I10479" i="2"/>
  <c r="I10480" i="2"/>
  <c r="I10481" i="2"/>
  <c r="I10482" i="2"/>
  <c r="I10483" i="2"/>
  <c r="I10484" i="2"/>
  <c r="I10485" i="2"/>
  <c r="I10486" i="2"/>
  <c r="I10487" i="2"/>
  <c r="I10488" i="2"/>
  <c r="I10489" i="2"/>
  <c r="I10490" i="2"/>
  <c r="I10491" i="2"/>
  <c r="I10492" i="2"/>
  <c r="I10493" i="2"/>
  <c r="I10494" i="2"/>
  <c r="I10495" i="2"/>
  <c r="I10496" i="2"/>
  <c r="I10497" i="2"/>
  <c r="I10498" i="2"/>
  <c r="I10499" i="2"/>
  <c r="I10500" i="2"/>
  <c r="I10501" i="2"/>
  <c r="I10502" i="2"/>
  <c r="I10503" i="2"/>
  <c r="I10504" i="2"/>
  <c r="I10505" i="2"/>
  <c r="I10506" i="2"/>
  <c r="I10507" i="2"/>
  <c r="I10508" i="2"/>
  <c r="I10509" i="2"/>
  <c r="I10510" i="2"/>
  <c r="I10511" i="2"/>
  <c r="I10512" i="2"/>
  <c r="I10513" i="2"/>
  <c r="I10514" i="2"/>
  <c r="I10515" i="2"/>
  <c r="I10516" i="2"/>
  <c r="I10517" i="2"/>
  <c r="I10518" i="2"/>
  <c r="I10519" i="2"/>
  <c r="I10520" i="2"/>
  <c r="I10521" i="2"/>
  <c r="I10522" i="2"/>
  <c r="I10523" i="2"/>
  <c r="I10524" i="2"/>
  <c r="I10525" i="2"/>
  <c r="I10526" i="2"/>
  <c r="I10527" i="2"/>
  <c r="I10528" i="2"/>
  <c r="I10529" i="2"/>
  <c r="I10530" i="2"/>
  <c r="I10531" i="2"/>
  <c r="I10532" i="2"/>
  <c r="I10533" i="2"/>
  <c r="I10534" i="2"/>
  <c r="I10535" i="2"/>
  <c r="I10536" i="2"/>
  <c r="I10537" i="2"/>
  <c r="I10538" i="2"/>
  <c r="I10539" i="2"/>
  <c r="I10540" i="2"/>
  <c r="I10541" i="2"/>
  <c r="I10542" i="2"/>
  <c r="I10543" i="2"/>
  <c r="I10544" i="2"/>
  <c r="I10545" i="2"/>
  <c r="I10546" i="2"/>
  <c r="I10547" i="2"/>
  <c r="I10548" i="2"/>
  <c r="I10549" i="2"/>
  <c r="I10550" i="2"/>
  <c r="I10551" i="2"/>
  <c r="I10552" i="2"/>
  <c r="I10553" i="2"/>
  <c r="I10554" i="2"/>
  <c r="I10555" i="2"/>
  <c r="I10556" i="2"/>
  <c r="I10557" i="2"/>
  <c r="I10558" i="2"/>
  <c r="I10559" i="2"/>
  <c r="I10560" i="2"/>
  <c r="I10561" i="2"/>
  <c r="I10562" i="2"/>
  <c r="I10563" i="2"/>
  <c r="I10564" i="2"/>
  <c r="I10565" i="2"/>
  <c r="I10566" i="2"/>
  <c r="I10567" i="2"/>
  <c r="I10568" i="2"/>
  <c r="I10569" i="2"/>
  <c r="I10570" i="2"/>
  <c r="I10571" i="2"/>
  <c r="I10572" i="2"/>
  <c r="I10573" i="2"/>
  <c r="I10574" i="2"/>
  <c r="I10575" i="2"/>
  <c r="I10576" i="2"/>
  <c r="I10577" i="2"/>
  <c r="I10578" i="2"/>
  <c r="I10579" i="2"/>
  <c r="I10580" i="2"/>
  <c r="I10581" i="2"/>
  <c r="I10582" i="2"/>
  <c r="I10583" i="2"/>
  <c r="I10584" i="2"/>
  <c r="I10585" i="2"/>
  <c r="I10586" i="2"/>
  <c r="I10587" i="2"/>
  <c r="I10588" i="2"/>
  <c r="I10589" i="2"/>
  <c r="I10590" i="2"/>
  <c r="I10591" i="2"/>
  <c r="I10592" i="2"/>
  <c r="I10593" i="2"/>
  <c r="I10594" i="2"/>
  <c r="I10595" i="2"/>
  <c r="I10596" i="2"/>
  <c r="I10597" i="2"/>
  <c r="I10598" i="2"/>
  <c r="I10599" i="2"/>
  <c r="I10600" i="2"/>
  <c r="I10601" i="2"/>
  <c r="I10602" i="2"/>
  <c r="I10603" i="2"/>
  <c r="I10604" i="2"/>
  <c r="I10605" i="2"/>
  <c r="I10606" i="2"/>
  <c r="I10607" i="2"/>
  <c r="I10608" i="2"/>
  <c r="I10609" i="2"/>
  <c r="I10610" i="2"/>
  <c r="I10611" i="2"/>
  <c r="I10612" i="2"/>
  <c r="I10613" i="2"/>
  <c r="I10614" i="2"/>
  <c r="I10615" i="2"/>
  <c r="I10616" i="2"/>
  <c r="I10617" i="2"/>
  <c r="I10618" i="2"/>
  <c r="I10619" i="2"/>
  <c r="I10620" i="2"/>
  <c r="I10621" i="2"/>
  <c r="I10622" i="2"/>
  <c r="I10623" i="2"/>
  <c r="I10624" i="2"/>
  <c r="I10625" i="2"/>
  <c r="I10626" i="2"/>
  <c r="I10627" i="2"/>
  <c r="I10628" i="2"/>
  <c r="I10629" i="2"/>
  <c r="I10630" i="2"/>
  <c r="I10631" i="2"/>
  <c r="I10632" i="2"/>
  <c r="I10633" i="2"/>
  <c r="I10634" i="2"/>
  <c r="I10635" i="2"/>
  <c r="I10636" i="2"/>
  <c r="I10637" i="2"/>
  <c r="I10638" i="2"/>
  <c r="I10639" i="2"/>
  <c r="I10640" i="2"/>
  <c r="I10641" i="2"/>
  <c r="I10642" i="2"/>
  <c r="I10643" i="2"/>
  <c r="I10644" i="2"/>
  <c r="I10645" i="2"/>
  <c r="I10646" i="2"/>
  <c r="I10647" i="2"/>
  <c r="I10648" i="2"/>
  <c r="I10649" i="2"/>
  <c r="I10650" i="2"/>
  <c r="I10651" i="2"/>
  <c r="I10652" i="2"/>
  <c r="I10653" i="2"/>
  <c r="I10654" i="2"/>
  <c r="I10655" i="2"/>
  <c r="I10656" i="2"/>
  <c r="I10657" i="2"/>
  <c r="I10658" i="2"/>
  <c r="I10659" i="2"/>
  <c r="I10660" i="2"/>
  <c r="I10661" i="2"/>
  <c r="I10662" i="2"/>
  <c r="I10663" i="2"/>
  <c r="I10664" i="2"/>
  <c r="I10665" i="2"/>
  <c r="I10666" i="2"/>
  <c r="I10667" i="2"/>
  <c r="I10668" i="2"/>
  <c r="I10669" i="2"/>
  <c r="I10670" i="2"/>
  <c r="I10671" i="2"/>
  <c r="I10672" i="2"/>
  <c r="I10673" i="2"/>
  <c r="I10674" i="2"/>
  <c r="I10675" i="2"/>
  <c r="I10676" i="2"/>
  <c r="I10677" i="2"/>
  <c r="I10678" i="2"/>
  <c r="I10679" i="2"/>
  <c r="I10680" i="2"/>
  <c r="I10681" i="2"/>
  <c r="I10682" i="2"/>
  <c r="I10683" i="2"/>
  <c r="I10684" i="2"/>
  <c r="I10685" i="2"/>
  <c r="I10686" i="2"/>
  <c r="I10687" i="2"/>
  <c r="I10688" i="2"/>
  <c r="I10689" i="2"/>
  <c r="I10690" i="2"/>
  <c r="I10691" i="2"/>
  <c r="I10692" i="2"/>
  <c r="I10693" i="2"/>
  <c r="I10694" i="2"/>
  <c r="I10695" i="2"/>
  <c r="I10696" i="2"/>
  <c r="I10697" i="2"/>
  <c r="I10698" i="2"/>
  <c r="I10699" i="2"/>
  <c r="I10700" i="2"/>
  <c r="I10701" i="2"/>
  <c r="I10702" i="2"/>
  <c r="I10703" i="2"/>
  <c r="I10704" i="2"/>
  <c r="I10705" i="2"/>
  <c r="I10706" i="2"/>
  <c r="I10707" i="2"/>
  <c r="I10708" i="2"/>
  <c r="I10709" i="2"/>
  <c r="I10710" i="2"/>
  <c r="I10711" i="2"/>
  <c r="I10712" i="2"/>
  <c r="I10713" i="2"/>
  <c r="I10714" i="2"/>
  <c r="I10715" i="2"/>
  <c r="I10716" i="2"/>
  <c r="I10717" i="2"/>
  <c r="I10718" i="2"/>
  <c r="I10719" i="2"/>
  <c r="I10720" i="2"/>
  <c r="I10721" i="2"/>
  <c r="I10722" i="2"/>
  <c r="I10723" i="2"/>
  <c r="I10724" i="2"/>
  <c r="I10725" i="2"/>
  <c r="I10726" i="2"/>
  <c r="I10727" i="2"/>
  <c r="I10728" i="2"/>
  <c r="I10729" i="2"/>
  <c r="I10730" i="2"/>
  <c r="I10731" i="2"/>
  <c r="I10732" i="2"/>
  <c r="I10733" i="2"/>
  <c r="I10734" i="2"/>
  <c r="I10735" i="2"/>
  <c r="I10736" i="2"/>
  <c r="I10737" i="2"/>
  <c r="I10738" i="2"/>
  <c r="I10739" i="2"/>
  <c r="I10740" i="2"/>
  <c r="I10741" i="2"/>
  <c r="I10742" i="2"/>
  <c r="I10743" i="2"/>
  <c r="I10744" i="2"/>
  <c r="I10745" i="2"/>
  <c r="I10746" i="2"/>
  <c r="I10747" i="2"/>
  <c r="I10748" i="2"/>
  <c r="I10749" i="2"/>
  <c r="I10750" i="2"/>
  <c r="I10751" i="2"/>
  <c r="I10752" i="2"/>
  <c r="I10753" i="2"/>
  <c r="I10754" i="2"/>
  <c r="I10755" i="2"/>
  <c r="I10756" i="2"/>
  <c r="I10757" i="2"/>
  <c r="I10758" i="2"/>
  <c r="I10759" i="2"/>
  <c r="I10760" i="2"/>
  <c r="I10761" i="2"/>
  <c r="I10762" i="2"/>
  <c r="I10763" i="2"/>
  <c r="I10764" i="2"/>
  <c r="I10765" i="2"/>
  <c r="I10766" i="2"/>
  <c r="I10767" i="2"/>
  <c r="I10768" i="2"/>
  <c r="I10769" i="2"/>
  <c r="I10770" i="2"/>
  <c r="I10771" i="2"/>
  <c r="I10772" i="2"/>
  <c r="I10773" i="2"/>
  <c r="I10774" i="2"/>
  <c r="I10775" i="2"/>
  <c r="I10776" i="2"/>
  <c r="I10777" i="2"/>
  <c r="I10778" i="2"/>
  <c r="I10779" i="2"/>
  <c r="I10780" i="2"/>
  <c r="I10781" i="2"/>
  <c r="I10782" i="2"/>
  <c r="I10783" i="2"/>
  <c r="I10784" i="2"/>
  <c r="I10785" i="2"/>
  <c r="I10786" i="2"/>
  <c r="I10787" i="2"/>
  <c r="I10788" i="2"/>
  <c r="I10789" i="2"/>
  <c r="I10790" i="2"/>
  <c r="I10791" i="2"/>
  <c r="I10792" i="2"/>
  <c r="I10793" i="2"/>
  <c r="I10794" i="2"/>
  <c r="I10795" i="2"/>
  <c r="I10796" i="2"/>
  <c r="I10797" i="2"/>
  <c r="I10798" i="2"/>
  <c r="I10799" i="2"/>
  <c r="I10800" i="2"/>
  <c r="I10801" i="2"/>
  <c r="I10802" i="2"/>
  <c r="I10803" i="2"/>
  <c r="I10804" i="2"/>
  <c r="I10805" i="2"/>
  <c r="I10806" i="2"/>
  <c r="I10807" i="2"/>
  <c r="I10808" i="2"/>
  <c r="I10809" i="2"/>
  <c r="I10810" i="2"/>
  <c r="I10811" i="2"/>
  <c r="I10812" i="2"/>
  <c r="I10813" i="2"/>
  <c r="I10814" i="2"/>
  <c r="I10815" i="2"/>
  <c r="I10816" i="2"/>
  <c r="I10817" i="2"/>
  <c r="I10818" i="2"/>
  <c r="I10819" i="2"/>
  <c r="I10820" i="2"/>
  <c r="I10821" i="2"/>
  <c r="I10822" i="2"/>
  <c r="I10823" i="2"/>
  <c r="I10824" i="2"/>
  <c r="I10825" i="2"/>
  <c r="I10826" i="2"/>
  <c r="I10827" i="2"/>
  <c r="I10828" i="2"/>
  <c r="I10829" i="2"/>
  <c r="I10830" i="2"/>
  <c r="I10831" i="2"/>
  <c r="I10832" i="2"/>
  <c r="I10833" i="2"/>
  <c r="I10834" i="2"/>
  <c r="I10835" i="2"/>
  <c r="I10836" i="2"/>
  <c r="I10837" i="2"/>
  <c r="I10838" i="2"/>
  <c r="I10839" i="2"/>
  <c r="I10840" i="2"/>
  <c r="I10841" i="2"/>
  <c r="I10842" i="2"/>
  <c r="I10843" i="2"/>
  <c r="I10844" i="2"/>
  <c r="I10845" i="2"/>
  <c r="I10846" i="2"/>
  <c r="I10847" i="2"/>
  <c r="I10848" i="2"/>
  <c r="I10849" i="2"/>
  <c r="I10850" i="2"/>
  <c r="I10851" i="2"/>
  <c r="I10852" i="2"/>
  <c r="I10853" i="2"/>
  <c r="I10854" i="2"/>
  <c r="I10855" i="2"/>
  <c r="I10856" i="2"/>
  <c r="I10857" i="2"/>
  <c r="I10858" i="2"/>
  <c r="I10859" i="2"/>
  <c r="I10860" i="2"/>
  <c r="I10861" i="2"/>
  <c r="I10862" i="2"/>
  <c r="I10863" i="2"/>
  <c r="I10864" i="2"/>
  <c r="I10865" i="2"/>
  <c r="I10866" i="2"/>
  <c r="I10867" i="2"/>
  <c r="I10868" i="2"/>
  <c r="I10869" i="2"/>
  <c r="I10870" i="2"/>
  <c r="I10871" i="2"/>
  <c r="I10872" i="2"/>
  <c r="I10873" i="2"/>
  <c r="I10874" i="2"/>
  <c r="I10875" i="2"/>
  <c r="I10876" i="2"/>
  <c r="I10877" i="2"/>
  <c r="I10878" i="2"/>
  <c r="I10879" i="2"/>
  <c r="I10880" i="2"/>
  <c r="I10881" i="2"/>
  <c r="I10882" i="2"/>
  <c r="I10883" i="2"/>
  <c r="I10884" i="2"/>
  <c r="I10885" i="2"/>
  <c r="I10886" i="2"/>
  <c r="I10887" i="2"/>
  <c r="I10888" i="2"/>
  <c r="I10889" i="2"/>
  <c r="I10890" i="2"/>
  <c r="I10891" i="2"/>
  <c r="I10892" i="2"/>
  <c r="I10893" i="2"/>
  <c r="I10894" i="2"/>
  <c r="I10895" i="2"/>
  <c r="I10896" i="2"/>
  <c r="I10897" i="2"/>
  <c r="I10898" i="2"/>
  <c r="I10899" i="2"/>
  <c r="I10900" i="2"/>
  <c r="I10901" i="2"/>
  <c r="I10902" i="2"/>
  <c r="I10903" i="2"/>
  <c r="I10904" i="2"/>
  <c r="I10905" i="2"/>
  <c r="I10906" i="2"/>
  <c r="I10907" i="2"/>
  <c r="I10908" i="2"/>
  <c r="I10909" i="2"/>
  <c r="I10910" i="2"/>
  <c r="I10911" i="2"/>
  <c r="I10912" i="2"/>
  <c r="I10913" i="2"/>
  <c r="I10914" i="2"/>
  <c r="I10915" i="2"/>
  <c r="I10916" i="2"/>
  <c r="I10917" i="2"/>
  <c r="I10918" i="2"/>
  <c r="I10919" i="2"/>
  <c r="I10920" i="2"/>
  <c r="I10921" i="2"/>
  <c r="I10922" i="2"/>
  <c r="I10923" i="2"/>
  <c r="I10924" i="2"/>
  <c r="I10925" i="2"/>
  <c r="I10926" i="2"/>
  <c r="I10927" i="2"/>
  <c r="I10928" i="2"/>
  <c r="I10929" i="2"/>
  <c r="I10930" i="2"/>
  <c r="I10931" i="2"/>
  <c r="I10932" i="2"/>
  <c r="I10933" i="2"/>
  <c r="I10934" i="2"/>
  <c r="I10935" i="2"/>
  <c r="I10936" i="2"/>
  <c r="I10937" i="2"/>
  <c r="I10938" i="2"/>
  <c r="I10939" i="2"/>
  <c r="I10940" i="2"/>
  <c r="I10941" i="2"/>
  <c r="I10942" i="2"/>
  <c r="I10943" i="2"/>
  <c r="I10944" i="2"/>
  <c r="I10945" i="2"/>
  <c r="I10946" i="2"/>
  <c r="I10947" i="2"/>
  <c r="I10948" i="2"/>
  <c r="I10949" i="2"/>
  <c r="I10950" i="2"/>
  <c r="I10951" i="2"/>
  <c r="I10952" i="2"/>
  <c r="I10953" i="2"/>
  <c r="I10954" i="2"/>
  <c r="I10955" i="2"/>
  <c r="I10956" i="2"/>
  <c r="I10957" i="2"/>
  <c r="I10958" i="2"/>
  <c r="I10959" i="2"/>
  <c r="I10960" i="2"/>
  <c r="I10961" i="2"/>
  <c r="I10962" i="2"/>
  <c r="I10963" i="2"/>
  <c r="I10964" i="2"/>
  <c r="I10965" i="2"/>
  <c r="I10966" i="2"/>
  <c r="I10967" i="2"/>
  <c r="I10968" i="2"/>
  <c r="I10969" i="2"/>
  <c r="I10970" i="2"/>
  <c r="I10971" i="2"/>
  <c r="I10972" i="2"/>
  <c r="I10973" i="2"/>
  <c r="I10974" i="2"/>
  <c r="I10975" i="2"/>
  <c r="I10976" i="2"/>
  <c r="I10977" i="2"/>
  <c r="I10978" i="2"/>
  <c r="I10979" i="2"/>
  <c r="I10980" i="2"/>
  <c r="I10981" i="2"/>
  <c r="I10982" i="2"/>
  <c r="I10983" i="2"/>
  <c r="I10984" i="2"/>
  <c r="I10985" i="2"/>
  <c r="I10986" i="2"/>
  <c r="I10987" i="2"/>
  <c r="I10988" i="2"/>
  <c r="I10989" i="2"/>
  <c r="I10990" i="2"/>
  <c r="I10991" i="2"/>
  <c r="I10992" i="2"/>
  <c r="I10993" i="2"/>
  <c r="I10994" i="2"/>
  <c r="I10995" i="2"/>
  <c r="I10996" i="2"/>
  <c r="I10997" i="2"/>
  <c r="I10998" i="2"/>
  <c r="I10999" i="2"/>
  <c r="I11000" i="2"/>
  <c r="I11001" i="2"/>
  <c r="I11002" i="2"/>
  <c r="I11003" i="2"/>
  <c r="I11004" i="2"/>
  <c r="I11005" i="2"/>
  <c r="I11006" i="2"/>
  <c r="I11007" i="2"/>
  <c r="I11008" i="2"/>
  <c r="I11009" i="2"/>
  <c r="I11010" i="2"/>
  <c r="I11011" i="2"/>
  <c r="I11012" i="2"/>
  <c r="I11013" i="2"/>
  <c r="I11014" i="2"/>
  <c r="I11015" i="2"/>
  <c r="I11016" i="2"/>
  <c r="I11017" i="2"/>
  <c r="I11018" i="2"/>
  <c r="I11019" i="2"/>
  <c r="I11020" i="2"/>
  <c r="I11021" i="2"/>
  <c r="I11022" i="2"/>
  <c r="I11023" i="2"/>
  <c r="I11024" i="2"/>
  <c r="I11025" i="2"/>
  <c r="I11026" i="2"/>
  <c r="I11027" i="2"/>
  <c r="I11028" i="2"/>
  <c r="I11029" i="2"/>
  <c r="I11030" i="2"/>
  <c r="I11031" i="2"/>
  <c r="I11032" i="2"/>
  <c r="I11033" i="2"/>
  <c r="I11034" i="2"/>
  <c r="I11035" i="2"/>
  <c r="I11036" i="2"/>
  <c r="I11037" i="2"/>
  <c r="I11038" i="2"/>
  <c r="I11039" i="2"/>
  <c r="I11040" i="2"/>
  <c r="I11041" i="2"/>
  <c r="I11042" i="2"/>
  <c r="I11043" i="2"/>
  <c r="I11044" i="2"/>
  <c r="I11045" i="2"/>
  <c r="I11046" i="2"/>
  <c r="I11047" i="2"/>
  <c r="I11048" i="2"/>
  <c r="I11049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3102" i="2"/>
  <c r="I3103" i="2"/>
  <c r="I3104" i="2"/>
  <c r="I3105" i="2"/>
  <c r="I3106" i="2"/>
  <c r="I3107" i="2"/>
  <c r="I3108" i="2"/>
  <c r="I3109" i="2"/>
  <c r="I3110" i="2"/>
  <c r="I3111" i="2"/>
  <c r="I3112" i="2"/>
  <c r="I3113" i="2"/>
  <c r="I3114" i="2"/>
  <c r="I3115" i="2"/>
  <c r="I3116" i="2"/>
  <c r="I3117" i="2"/>
  <c r="I3118" i="2"/>
  <c r="I3119" i="2"/>
  <c r="I3120" i="2"/>
  <c r="I3121" i="2"/>
  <c r="I3122" i="2"/>
  <c r="I3123" i="2"/>
  <c r="I3124" i="2"/>
  <c r="I3125" i="2"/>
  <c r="I3126" i="2"/>
  <c r="I3127" i="2"/>
  <c r="I3128" i="2"/>
  <c r="I3129" i="2"/>
  <c r="I3130" i="2"/>
  <c r="I3131" i="2"/>
  <c r="I3132" i="2"/>
  <c r="I3133" i="2"/>
  <c r="I3134" i="2"/>
  <c r="I3135" i="2"/>
  <c r="I3136" i="2"/>
  <c r="I3137" i="2"/>
  <c r="I3138" i="2"/>
  <c r="I3139" i="2"/>
  <c r="I3140" i="2"/>
  <c r="I3141" i="2"/>
  <c r="I3142" i="2"/>
  <c r="I3143" i="2"/>
  <c r="I3144" i="2"/>
  <c r="I3145" i="2"/>
  <c r="I3146" i="2"/>
  <c r="I3147" i="2"/>
  <c r="I3148" i="2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67" i="2"/>
  <c r="I3168" i="2"/>
  <c r="I3169" i="2"/>
  <c r="I3170" i="2"/>
  <c r="I3171" i="2"/>
  <c r="I3172" i="2"/>
  <c r="I3173" i="2"/>
  <c r="I3174" i="2"/>
  <c r="I3175" i="2"/>
  <c r="I3176" i="2"/>
  <c r="I3177" i="2"/>
  <c r="I3178" i="2"/>
  <c r="I3179" i="2"/>
  <c r="I3180" i="2"/>
  <c r="I3181" i="2"/>
  <c r="I3182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223" i="2"/>
  <c r="I3224" i="2"/>
  <c r="I3225" i="2"/>
  <c r="I3226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49" i="2"/>
  <c r="I3250" i="2"/>
  <c r="I3251" i="2"/>
  <c r="I3252" i="2"/>
  <c r="I3253" i="2"/>
  <c r="I3254" i="2"/>
  <c r="I3255" i="2"/>
  <c r="I3256" i="2"/>
  <c r="I3257" i="2"/>
  <c r="I3258" i="2"/>
  <c r="I3259" i="2"/>
  <c r="I3260" i="2"/>
  <c r="I3261" i="2"/>
  <c r="I3262" i="2"/>
  <c r="I3263" i="2"/>
  <c r="I3264" i="2"/>
  <c r="I3265" i="2"/>
  <c r="I3266" i="2"/>
  <c r="I3267" i="2"/>
  <c r="I3268" i="2"/>
  <c r="I3269" i="2"/>
  <c r="I3270" i="2"/>
  <c r="I3271" i="2"/>
  <c r="I3272" i="2"/>
  <c r="I3273" i="2"/>
  <c r="I3274" i="2"/>
  <c r="I3275" i="2"/>
  <c r="I3276" i="2"/>
  <c r="I3277" i="2"/>
  <c r="I3278" i="2"/>
  <c r="I3279" i="2"/>
  <c r="I3280" i="2"/>
  <c r="I3281" i="2"/>
  <c r="I3282" i="2"/>
  <c r="I3283" i="2"/>
  <c r="I3284" i="2"/>
  <c r="I3285" i="2"/>
  <c r="I3286" i="2"/>
  <c r="I3287" i="2"/>
  <c r="I3288" i="2"/>
  <c r="I3289" i="2"/>
  <c r="I3290" i="2"/>
  <c r="I3291" i="2"/>
  <c r="I3292" i="2"/>
  <c r="I3293" i="2"/>
  <c r="I3294" i="2"/>
  <c r="I3295" i="2"/>
  <c r="I3296" i="2"/>
  <c r="I3297" i="2"/>
  <c r="I3298" i="2"/>
  <c r="I3299" i="2"/>
  <c r="I3300" i="2"/>
  <c r="I3301" i="2"/>
  <c r="I3302" i="2"/>
  <c r="I3303" i="2"/>
  <c r="I3304" i="2"/>
  <c r="I3305" i="2"/>
  <c r="I3306" i="2"/>
  <c r="I3307" i="2"/>
  <c r="I3308" i="2"/>
  <c r="I3309" i="2"/>
  <c r="I3310" i="2"/>
  <c r="I3311" i="2"/>
  <c r="I3312" i="2"/>
  <c r="I3313" i="2"/>
  <c r="I3314" i="2"/>
  <c r="I3315" i="2"/>
  <c r="I3316" i="2"/>
  <c r="I3317" i="2"/>
  <c r="I3318" i="2"/>
  <c r="I3319" i="2"/>
  <c r="I3320" i="2"/>
  <c r="I3321" i="2"/>
  <c r="I3322" i="2"/>
  <c r="I3323" i="2"/>
  <c r="I3324" i="2"/>
  <c r="I3325" i="2"/>
  <c r="I3326" i="2"/>
  <c r="I3327" i="2"/>
  <c r="I3328" i="2"/>
  <c r="I3329" i="2"/>
  <c r="I3330" i="2"/>
  <c r="I3331" i="2"/>
  <c r="I3332" i="2"/>
  <c r="I3333" i="2"/>
  <c r="I3334" i="2"/>
  <c r="I3335" i="2"/>
  <c r="I3336" i="2"/>
  <c r="I3337" i="2"/>
  <c r="I3338" i="2"/>
  <c r="I3339" i="2"/>
  <c r="I3340" i="2"/>
  <c r="I3341" i="2"/>
  <c r="I3342" i="2"/>
  <c r="I3343" i="2"/>
  <c r="I3344" i="2"/>
  <c r="I3345" i="2"/>
  <c r="I3346" i="2"/>
  <c r="I3347" i="2"/>
  <c r="I3348" i="2"/>
  <c r="I3349" i="2"/>
  <c r="I3350" i="2"/>
  <c r="I3351" i="2"/>
  <c r="I3352" i="2"/>
  <c r="I3353" i="2"/>
  <c r="I3354" i="2"/>
  <c r="I3355" i="2"/>
  <c r="I3356" i="2"/>
  <c r="I3357" i="2"/>
  <c r="I3358" i="2"/>
  <c r="I3359" i="2"/>
  <c r="I3360" i="2"/>
  <c r="I3361" i="2"/>
  <c r="I3362" i="2"/>
  <c r="I3363" i="2"/>
  <c r="I3364" i="2"/>
  <c r="I3365" i="2"/>
  <c r="I3366" i="2"/>
  <c r="I3367" i="2"/>
  <c r="I3368" i="2"/>
  <c r="I3369" i="2"/>
  <c r="I3370" i="2"/>
  <c r="I3371" i="2"/>
  <c r="I3372" i="2"/>
  <c r="I3373" i="2"/>
  <c r="I3374" i="2"/>
  <c r="I3375" i="2"/>
  <c r="I3376" i="2"/>
  <c r="I3377" i="2"/>
  <c r="I3378" i="2"/>
  <c r="I3379" i="2"/>
  <c r="I3380" i="2"/>
  <c r="I3381" i="2"/>
  <c r="I3382" i="2"/>
  <c r="I3383" i="2"/>
  <c r="I3384" i="2"/>
  <c r="I3385" i="2"/>
  <c r="I3386" i="2"/>
  <c r="I3387" i="2"/>
  <c r="I3388" i="2"/>
  <c r="I3389" i="2"/>
  <c r="I3390" i="2"/>
  <c r="I3391" i="2"/>
  <c r="I3392" i="2"/>
  <c r="I3393" i="2"/>
  <c r="I3394" i="2"/>
  <c r="I3395" i="2"/>
  <c r="I3396" i="2"/>
  <c r="I3397" i="2"/>
  <c r="I3398" i="2"/>
  <c r="I3399" i="2"/>
  <c r="I3400" i="2"/>
  <c r="I3401" i="2"/>
  <c r="I3402" i="2"/>
  <c r="I3403" i="2"/>
  <c r="I3404" i="2"/>
  <c r="I3405" i="2"/>
  <c r="I3406" i="2"/>
  <c r="I3407" i="2"/>
  <c r="I3408" i="2"/>
  <c r="I3409" i="2"/>
  <c r="I3410" i="2"/>
  <c r="I3411" i="2"/>
  <c r="I3412" i="2"/>
  <c r="I3413" i="2"/>
  <c r="I3414" i="2"/>
  <c r="I3415" i="2"/>
  <c r="I3416" i="2"/>
  <c r="I3417" i="2"/>
  <c r="I3418" i="2"/>
  <c r="I3419" i="2"/>
  <c r="I3420" i="2"/>
  <c r="I3421" i="2"/>
  <c r="I3422" i="2"/>
  <c r="I3423" i="2"/>
  <c r="I3424" i="2"/>
  <c r="I3425" i="2"/>
  <c r="I3426" i="2"/>
  <c r="I3427" i="2"/>
  <c r="I3428" i="2"/>
  <c r="I3429" i="2"/>
  <c r="I3430" i="2"/>
  <c r="I3431" i="2"/>
  <c r="I3432" i="2"/>
  <c r="I3433" i="2"/>
  <c r="I3434" i="2"/>
  <c r="I3435" i="2"/>
  <c r="I3436" i="2"/>
  <c r="I3437" i="2"/>
  <c r="I3438" i="2"/>
  <c r="I3439" i="2"/>
  <c r="I3440" i="2"/>
  <c r="I3441" i="2"/>
  <c r="I3442" i="2"/>
  <c r="I3443" i="2"/>
  <c r="I3444" i="2"/>
  <c r="I3445" i="2"/>
  <c r="I3446" i="2"/>
  <c r="I3447" i="2"/>
  <c r="I3448" i="2"/>
  <c r="I3449" i="2"/>
  <c r="I3450" i="2"/>
  <c r="I3451" i="2"/>
  <c r="I3452" i="2"/>
  <c r="I3453" i="2"/>
  <c r="I3454" i="2"/>
  <c r="I3455" i="2"/>
  <c r="I3456" i="2"/>
  <c r="I3457" i="2"/>
  <c r="I3458" i="2"/>
  <c r="I3459" i="2"/>
  <c r="I3460" i="2"/>
  <c r="I3461" i="2"/>
  <c r="I3462" i="2"/>
  <c r="I3463" i="2"/>
  <c r="I3464" i="2"/>
  <c r="I3465" i="2"/>
  <c r="I3466" i="2"/>
  <c r="I3467" i="2"/>
  <c r="I3468" i="2"/>
  <c r="I3469" i="2"/>
  <c r="I3470" i="2"/>
  <c r="I3471" i="2"/>
  <c r="I3472" i="2"/>
  <c r="I3473" i="2"/>
  <c r="I3474" i="2"/>
  <c r="I3475" i="2"/>
  <c r="I3476" i="2"/>
  <c r="I3477" i="2"/>
  <c r="I3478" i="2"/>
  <c r="I3479" i="2"/>
  <c r="I3480" i="2"/>
  <c r="I3481" i="2"/>
  <c r="I3482" i="2"/>
  <c r="I3483" i="2"/>
  <c r="I3484" i="2"/>
  <c r="I3485" i="2"/>
  <c r="I3486" i="2"/>
  <c r="I3487" i="2"/>
  <c r="I3488" i="2"/>
  <c r="I3489" i="2"/>
  <c r="I3490" i="2"/>
  <c r="I3491" i="2"/>
  <c r="I3492" i="2"/>
  <c r="I3493" i="2"/>
  <c r="I3494" i="2"/>
  <c r="I3495" i="2"/>
  <c r="I3496" i="2"/>
  <c r="I3497" i="2"/>
  <c r="I3498" i="2"/>
  <c r="I3499" i="2"/>
  <c r="I3500" i="2"/>
  <c r="I3501" i="2"/>
  <c r="I3502" i="2"/>
  <c r="I3503" i="2"/>
  <c r="I3504" i="2"/>
  <c r="I3505" i="2"/>
  <c r="I3506" i="2"/>
  <c r="I3507" i="2"/>
  <c r="I3508" i="2"/>
  <c r="I3509" i="2"/>
  <c r="I3510" i="2"/>
  <c r="I3511" i="2"/>
  <c r="I3512" i="2"/>
  <c r="I3513" i="2"/>
  <c r="I3514" i="2"/>
  <c r="I3515" i="2"/>
  <c r="I3516" i="2"/>
  <c r="I3517" i="2"/>
  <c r="I3518" i="2"/>
  <c r="I3519" i="2"/>
  <c r="I3520" i="2"/>
  <c r="I3521" i="2"/>
  <c r="I3522" i="2"/>
  <c r="I3523" i="2"/>
  <c r="I3524" i="2"/>
  <c r="I3525" i="2"/>
  <c r="I3526" i="2"/>
  <c r="I3527" i="2"/>
  <c r="I3528" i="2"/>
  <c r="I3529" i="2"/>
  <c r="I3530" i="2"/>
  <c r="I3531" i="2"/>
  <c r="I3532" i="2"/>
  <c r="I3533" i="2"/>
  <c r="I3534" i="2"/>
  <c r="I3535" i="2"/>
  <c r="I3536" i="2"/>
  <c r="I3537" i="2"/>
  <c r="I3538" i="2"/>
  <c r="I3539" i="2"/>
  <c r="I3540" i="2"/>
  <c r="I3541" i="2"/>
  <c r="I3542" i="2"/>
  <c r="I3543" i="2"/>
  <c r="I3544" i="2"/>
  <c r="I3545" i="2"/>
  <c r="I3546" i="2"/>
  <c r="I3547" i="2"/>
  <c r="I3548" i="2"/>
  <c r="I3549" i="2"/>
  <c r="I3550" i="2"/>
  <c r="I3551" i="2"/>
  <c r="I3552" i="2"/>
  <c r="I3553" i="2"/>
  <c r="I3554" i="2"/>
  <c r="I3555" i="2"/>
  <c r="I3556" i="2"/>
  <c r="I3557" i="2"/>
  <c r="I3558" i="2"/>
  <c r="I3559" i="2"/>
  <c r="I3560" i="2"/>
  <c r="I3561" i="2"/>
  <c r="I3562" i="2"/>
  <c r="I3563" i="2"/>
  <c r="I3564" i="2"/>
  <c r="I3565" i="2"/>
  <c r="I3566" i="2"/>
  <c r="I3567" i="2"/>
  <c r="I3568" i="2"/>
  <c r="I3569" i="2"/>
  <c r="I3570" i="2"/>
  <c r="I3571" i="2"/>
  <c r="I3572" i="2"/>
  <c r="I3573" i="2"/>
  <c r="I3574" i="2"/>
  <c r="I3575" i="2"/>
  <c r="I3576" i="2"/>
  <c r="I3577" i="2"/>
  <c r="I3578" i="2"/>
  <c r="I3579" i="2"/>
  <c r="I3580" i="2"/>
  <c r="I3581" i="2"/>
  <c r="I3582" i="2"/>
  <c r="I3583" i="2"/>
  <c r="I3584" i="2"/>
  <c r="I3585" i="2"/>
  <c r="I3586" i="2"/>
  <c r="I3587" i="2"/>
  <c r="I3588" i="2"/>
  <c r="I3589" i="2"/>
  <c r="I3590" i="2"/>
  <c r="I3591" i="2"/>
  <c r="I3592" i="2"/>
  <c r="I3593" i="2"/>
  <c r="I3594" i="2"/>
  <c r="I3595" i="2"/>
  <c r="I3596" i="2"/>
  <c r="I3597" i="2"/>
  <c r="I3598" i="2"/>
  <c r="I3599" i="2"/>
  <c r="I3600" i="2"/>
  <c r="I3601" i="2"/>
  <c r="I3602" i="2"/>
  <c r="I3603" i="2"/>
  <c r="I3604" i="2"/>
  <c r="I3605" i="2"/>
  <c r="I3606" i="2"/>
  <c r="I3607" i="2"/>
  <c r="I3608" i="2"/>
  <c r="I3609" i="2"/>
  <c r="I3610" i="2"/>
  <c r="I3611" i="2"/>
  <c r="I3612" i="2"/>
  <c r="I3613" i="2"/>
  <c r="I3614" i="2"/>
  <c r="I3615" i="2"/>
  <c r="I3616" i="2"/>
  <c r="I3617" i="2"/>
  <c r="I3618" i="2"/>
  <c r="I3619" i="2"/>
  <c r="I3620" i="2"/>
  <c r="I3621" i="2"/>
  <c r="I3622" i="2"/>
  <c r="I3623" i="2"/>
  <c r="I3624" i="2"/>
  <c r="I3625" i="2"/>
  <c r="I3626" i="2"/>
  <c r="I3627" i="2"/>
  <c r="I3628" i="2"/>
  <c r="I3629" i="2"/>
  <c r="I3630" i="2"/>
  <c r="I3631" i="2"/>
  <c r="I3632" i="2"/>
  <c r="I3633" i="2"/>
  <c r="I3634" i="2"/>
  <c r="I3635" i="2"/>
  <c r="I3636" i="2"/>
  <c r="I3637" i="2"/>
  <c r="I3638" i="2"/>
  <c r="I3639" i="2"/>
  <c r="I3640" i="2"/>
  <c r="I3641" i="2"/>
  <c r="I3642" i="2"/>
  <c r="I3643" i="2"/>
  <c r="I3644" i="2"/>
  <c r="I3645" i="2"/>
  <c r="I3646" i="2"/>
  <c r="I3647" i="2"/>
  <c r="I3648" i="2"/>
  <c r="I3649" i="2"/>
  <c r="I3650" i="2"/>
  <c r="I3651" i="2"/>
  <c r="I3652" i="2"/>
  <c r="I3653" i="2"/>
  <c r="I3654" i="2"/>
  <c r="I3655" i="2"/>
  <c r="I3656" i="2"/>
  <c r="I3657" i="2"/>
  <c r="I3658" i="2"/>
  <c r="I3659" i="2"/>
  <c r="I3660" i="2"/>
  <c r="I3661" i="2"/>
  <c r="I3662" i="2"/>
  <c r="I3663" i="2"/>
  <c r="I3664" i="2"/>
  <c r="I3665" i="2"/>
  <c r="I3666" i="2"/>
  <c r="I3667" i="2"/>
  <c r="I3668" i="2"/>
  <c r="I3669" i="2"/>
  <c r="I3670" i="2"/>
  <c r="I3671" i="2"/>
  <c r="I3672" i="2"/>
  <c r="I3673" i="2"/>
  <c r="I3674" i="2"/>
  <c r="I3675" i="2"/>
  <c r="I3676" i="2"/>
  <c r="I3677" i="2"/>
  <c r="I3678" i="2"/>
  <c r="I3679" i="2"/>
  <c r="I3680" i="2"/>
  <c r="I3681" i="2"/>
  <c r="I3682" i="2"/>
  <c r="I3683" i="2"/>
  <c r="I3684" i="2"/>
  <c r="I3685" i="2"/>
  <c r="I3686" i="2"/>
  <c r="I3687" i="2"/>
  <c r="I3688" i="2"/>
  <c r="I3689" i="2"/>
  <c r="I3690" i="2"/>
  <c r="I3691" i="2"/>
  <c r="I3692" i="2"/>
  <c r="I3693" i="2"/>
  <c r="I3694" i="2"/>
  <c r="I3695" i="2"/>
  <c r="I3696" i="2"/>
  <c r="I3697" i="2"/>
  <c r="I3698" i="2"/>
  <c r="I3699" i="2"/>
  <c r="I3700" i="2"/>
  <c r="I3701" i="2"/>
  <c r="I3702" i="2"/>
  <c r="I3703" i="2"/>
  <c r="I3704" i="2"/>
  <c r="I3705" i="2"/>
  <c r="I3706" i="2"/>
  <c r="I3707" i="2"/>
  <c r="I3708" i="2"/>
  <c r="I3709" i="2"/>
  <c r="I3710" i="2"/>
  <c r="I3711" i="2"/>
  <c r="I3712" i="2"/>
  <c r="I3713" i="2"/>
  <c r="I3714" i="2"/>
  <c r="I3715" i="2"/>
  <c r="I3716" i="2"/>
  <c r="I3717" i="2"/>
  <c r="I3718" i="2"/>
  <c r="I3719" i="2"/>
  <c r="I3720" i="2"/>
  <c r="I3721" i="2"/>
  <c r="I3722" i="2"/>
  <c r="I3723" i="2"/>
  <c r="I3724" i="2"/>
  <c r="I3725" i="2"/>
  <c r="I3726" i="2"/>
  <c r="I3727" i="2"/>
  <c r="I3728" i="2"/>
  <c r="I3729" i="2"/>
  <c r="I3730" i="2"/>
  <c r="I3731" i="2"/>
  <c r="I3732" i="2"/>
  <c r="I3733" i="2"/>
  <c r="I3734" i="2"/>
  <c r="I3735" i="2"/>
  <c r="I3736" i="2"/>
  <c r="I3737" i="2"/>
  <c r="I3738" i="2"/>
  <c r="I3739" i="2"/>
  <c r="I3740" i="2"/>
  <c r="I3741" i="2"/>
  <c r="I3742" i="2"/>
  <c r="I3743" i="2"/>
  <c r="I3744" i="2"/>
  <c r="I3745" i="2"/>
  <c r="I3746" i="2"/>
  <c r="I3747" i="2"/>
  <c r="I3748" i="2"/>
  <c r="I3749" i="2"/>
  <c r="I3750" i="2"/>
  <c r="I3751" i="2"/>
  <c r="I3752" i="2"/>
  <c r="I3753" i="2"/>
  <c r="I3754" i="2"/>
  <c r="I3755" i="2"/>
  <c r="I3756" i="2"/>
  <c r="I3757" i="2"/>
  <c r="I3758" i="2"/>
  <c r="I3759" i="2"/>
  <c r="I3760" i="2"/>
  <c r="I3761" i="2"/>
  <c r="I3762" i="2"/>
  <c r="I3763" i="2"/>
  <c r="I3764" i="2"/>
  <c r="I3765" i="2"/>
  <c r="I3766" i="2"/>
  <c r="I3767" i="2"/>
  <c r="I3768" i="2"/>
  <c r="I3769" i="2"/>
  <c r="I3770" i="2"/>
  <c r="I3771" i="2"/>
  <c r="I3772" i="2"/>
  <c r="I3773" i="2"/>
  <c r="I3774" i="2"/>
  <c r="I3775" i="2"/>
  <c r="I3776" i="2"/>
  <c r="I3777" i="2"/>
  <c r="I3778" i="2"/>
  <c r="I3779" i="2"/>
  <c r="I3780" i="2"/>
  <c r="I3781" i="2"/>
  <c r="I3782" i="2"/>
  <c r="I3783" i="2"/>
  <c r="I3784" i="2"/>
  <c r="I3785" i="2"/>
  <c r="I3786" i="2"/>
  <c r="I3787" i="2"/>
  <c r="I3788" i="2"/>
  <c r="I3789" i="2"/>
  <c r="I3790" i="2"/>
  <c r="I3791" i="2"/>
  <c r="I3792" i="2"/>
  <c r="I3793" i="2"/>
  <c r="I3794" i="2"/>
  <c r="I3795" i="2"/>
  <c r="I3796" i="2"/>
  <c r="I3797" i="2"/>
  <c r="I3798" i="2"/>
  <c r="I3799" i="2"/>
  <c r="I3800" i="2"/>
  <c r="I3801" i="2"/>
  <c r="I3802" i="2"/>
  <c r="I3803" i="2"/>
  <c r="I3804" i="2"/>
  <c r="I3805" i="2"/>
  <c r="I3806" i="2"/>
  <c r="I3807" i="2"/>
  <c r="I3808" i="2"/>
  <c r="I3809" i="2"/>
  <c r="I3810" i="2"/>
  <c r="I3811" i="2"/>
  <c r="I3812" i="2"/>
  <c r="I3813" i="2"/>
  <c r="I3814" i="2"/>
  <c r="I3815" i="2"/>
  <c r="I3816" i="2"/>
  <c r="I3817" i="2"/>
  <c r="I3818" i="2"/>
  <c r="I3819" i="2"/>
  <c r="I3820" i="2"/>
  <c r="I3821" i="2"/>
  <c r="I3822" i="2"/>
  <c r="I3823" i="2"/>
  <c r="I3824" i="2"/>
  <c r="I3825" i="2"/>
  <c r="I3826" i="2"/>
  <c r="I3827" i="2"/>
  <c r="I3828" i="2"/>
  <c r="I3829" i="2"/>
  <c r="I3830" i="2"/>
  <c r="I3831" i="2"/>
  <c r="I3832" i="2"/>
  <c r="I3833" i="2"/>
  <c r="I3834" i="2"/>
  <c r="I3835" i="2"/>
  <c r="I3836" i="2"/>
  <c r="I3837" i="2"/>
  <c r="I3838" i="2"/>
  <c r="I3839" i="2"/>
  <c r="I3840" i="2"/>
  <c r="I3841" i="2"/>
  <c r="I3842" i="2"/>
  <c r="I3843" i="2"/>
  <c r="I3844" i="2"/>
  <c r="I3845" i="2"/>
  <c r="I3846" i="2"/>
  <c r="I3847" i="2"/>
  <c r="I3848" i="2"/>
  <c r="I3849" i="2"/>
  <c r="I3850" i="2"/>
  <c r="I3851" i="2"/>
  <c r="I3852" i="2"/>
  <c r="I3853" i="2"/>
  <c r="I3854" i="2"/>
  <c r="I3855" i="2"/>
  <c r="I3856" i="2"/>
  <c r="I3857" i="2"/>
  <c r="I3858" i="2"/>
  <c r="I3859" i="2"/>
  <c r="I3860" i="2"/>
  <c r="I3861" i="2"/>
  <c r="I3862" i="2"/>
  <c r="I3863" i="2"/>
  <c r="I3864" i="2"/>
  <c r="I3865" i="2"/>
  <c r="I3866" i="2"/>
  <c r="I3867" i="2"/>
  <c r="I3868" i="2"/>
  <c r="I3869" i="2"/>
  <c r="I3870" i="2"/>
  <c r="I3871" i="2"/>
  <c r="I3872" i="2"/>
  <c r="I3873" i="2"/>
  <c r="I3874" i="2"/>
  <c r="I3875" i="2"/>
  <c r="I3876" i="2"/>
  <c r="I3877" i="2"/>
  <c r="I3878" i="2"/>
  <c r="I3879" i="2"/>
  <c r="I3880" i="2"/>
  <c r="I3881" i="2"/>
  <c r="I3882" i="2"/>
  <c r="I3883" i="2"/>
  <c r="I3884" i="2"/>
  <c r="I3885" i="2"/>
  <c r="I3886" i="2"/>
  <c r="I3887" i="2"/>
  <c r="I3888" i="2"/>
  <c r="I3889" i="2"/>
  <c r="I3890" i="2"/>
  <c r="I3891" i="2"/>
  <c r="I3892" i="2"/>
  <c r="I3893" i="2"/>
  <c r="I3894" i="2"/>
  <c r="I3895" i="2"/>
  <c r="I3896" i="2"/>
  <c r="I3897" i="2"/>
  <c r="I3898" i="2"/>
  <c r="I3899" i="2"/>
  <c r="I3900" i="2"/>
  <c r="I3901" i="2"/>
  <c r="I3902" i="2"/>
  <c r="I3903" i="2"/>
  <c r="I3904" i="2"/>
  <c r="I3905" i="2"/>
  <c r="I3906" i="2"/>
  <c r="I3907" i="2"/>
  <c r="I3908" i="2"/>
  <c r="I3909" i="2"/>
  <c r="I3910" i="2"/>
  <c r="I3911" i="2"/>
  <c r="I3912" i="2"/>
  <c r="I3913" i="2"/>
  <c r="I3914" i="2"/>
  <c r="I3915" i="2"/>
  <c r="I3916" i="2"/>
  <c r="I3917" i="2"/>
  <c r="I3918" i="2"/>
  <c r="I3919" i="2"/>
  <c r="I3920" i="2"/>
  <c r="I3921" i="2"/>
  <c r="I3922" i="2"/>
  <c r="I3923" i="2"/>
  <c r="I3924" i="2"/>
  <c r="I3925" i="2"/>
  <c r="I3926" i="2"/>
  <c r="I3927" i="2"/>
  <c r="I3928" i="2"/>
  <c r="I3929" i="2"/>
  <c r="I3930" i="2"/>
  <c r="I3931" i="2"/>
  <c r="I3932" i="2"/>
  <c r="I3933" i="2"/>
  <c r="I3934" i="2"/>
  <c r="I3935" i="2"/>
  <c r="I3936" i="2"/>
  <c r="I3937" i="2"/>
  <c r="I3938" i="2"/>
  <c r="I3939" i="2"/>
  <c r="I3940" i="2"/>
  <c r="I3941" i="2"/>
  <c r="I3942" i="2"/>
  <c r="I3943" i="2"/>
  <c r="I3944" i="2"/>
  <c r="I3945" i="2"/>
  <c r="I3946" i="2"/>
  <c r="I3947" i="2"/>
  <c r="I3948" i="2"/>
  <c r="I3949" i="2"/>
  <c r="I3950" i="2"/>
  <c r="I3951" i="2"/>
  <c r="I3952" i="2"/>
  <c r="I3953" i="2"/>
  <c r="I3954" i="2"/>
  <c r="I3955" i="2"/>
  <c r="I3956" i="2"/>
  <c r="I3957" i="2"/>
  <c r="I3958" i="2"/>
  <c r="I3959" i="2"/>
  <c r="I3960" i="2"/>
  <c r="I3961" i="2"/>
  <c r="I3962" i="2"/>
  <c r="I3963" i="2"/>
  <c r="I3964" i="2"/>
  <c r="I3965" i="2"/>
  <c r="I3966" i="2"/>
  <c r="I3967" i="2"/>
  <c r="I3968" i="2"/>
  <c r="I3969" i="2"/>
  <c r="I3970" i="2"/>
  <c r="I3971" i="2"/>
  <c r="I3972" i="2"/>
  <c r="I3973" i="2"/>
  <c r="I3974" i="2"/>
  <c r="I3975" i="2"/>
  <c r="I3976" i="2"/>
  <c r="I3977" i="2"/>
  <c r="I3978" i="2"/>
  <c r="I3979" i="2"/>
  <c r="I3980" i="2"/>
  <c r="I3981" i="2"/>
  <c r="I3982" i="2"/>
  <c r="I3983" i="2"/>
  <c r="I3984" i="2"/>
  <c r="I3985" i="2"/>
  <c r="I3986" i="2"/>
  <c r="I3987" i="2"/>
  <c r="I3988" i="2"/>
  <c r="I3989" i="2"/>
  <c r="I3990" i="2"/>
  <c r="I3991" i="2"/>
  <c r="I3992" i="2"/>
  <c r="I3993" i="2"/>
  <c r="I3994" i="2"/>
  <c r="I3995" i="2"/>
  <c r="I3996" i="2"/>
  <c r="I3997" i="2"/>
  <c r="I3998" i="2"/>
  <c r="I3999" i="2"/>
  <c r="I4000" i="2"/>
  <c r="I4001" i="2"/>
  <c r="I4002" i="2"/>
  <c r="I4003" i="2"/>
  <c r="I4004" i="2"/>
  <c r="I4005" i="2"/>
  <c r="I4006" i="2"/>
  <c r="I4007" i="2"/>
  <c r="I4008" i="2"/>
  <c r="I4009" i="2"/>
  <c r="I4010" i="2"/>
  <c r="I4011" i="2"/>
  <c r="I4012" i="2"/>
  <c r="I4013" i="2"/>
  <c r="I4014" i="2"/>
  <c r="I4015" i="2"/>
  <c r="I4016" i="2"/>
  <c r="I4017" i="2"/>
  <c r="I4018" i="2"/>
  <c r="I4019" i="2"/>
  <c r="I4020" i="2"/>
  <c r="I4021" i="2"/>
  <c r="I4022" i="2"/>
  <c r="I4023" i="2"/>
  <c r="I4024" i="2"/>
  <c r="I4025" i="2"/>
  <c r="I4026" i="2"/>
  <c r="I4027" i="2"/>
  <c r="I4028" i="2"/>
  <c r="I4029" i="2"/>
  <c r="I4030" i="2"/>
  <c r="I4031" i="2"/>
  <c r="I4032" i="2"/>
  <c r="I4033" i="2"/>
  <c r="I4034" i="2"/>
  <c r="I4035" i="2"/>
  <c r="I4036" i="2"/>
  <c r="I4037" i="2"/>
  <c r="I4038" i="2"/>
  <c r="I4039" i="2"/>
  <c r="I4040" i="2"/>
  <c r="I4041" i="2"/>
  <c r="I4042" i="2"/>
  <c r="I4043" i="2"/>
  <c r="I4044" i="2"/>
  <c r="I4045" i="2"/>
  <c r="I4046" i="2"/>
  <c r="I4047" i="2"/>
  <c r="I4048" i="2"/>
  <c r="I4049" i="2"/>
  <c r="I4050" i="2"/>
  <c r="I4051" i="2"/>
  <c r="I4052" i="2"/>
  <c r="I4053" i="2"/>
  <c r="I4054" i="2"/>
  <c r="I4055" i="2"/>
  <c r="I4056" i="2"/>
  <c r="I4057" i="2"/>
  <c r="I4058" i="2"/>
  <c r="I4059" i="2"/>
  <c r="I4060" i="2"/>
  <c r="I4061" i="2"/>
  <c r="I4062" i="2"/>
  <c r="I4063" i="2"/>
  <c r="I4064" i="2"/>
  <c r="I4065" i="2"/>
  <c r="I4066" i="2"/>
  <c r="I4067" i="2"/>
  <c r="I4068" i="2"/>
  <c r="I4069" i="2"/>
  <c r="I4070" i="2"/>
  <c r="I4071" i="2"/>
  <c r="I4072" i="2"/>
  <c r="I4073" i="2"/>
  <c r="I4074" i="2"/>
  <c r="I4075" i="2"/>
  <c r="I4076" i="2"/>
  <c r="I4077" i="2"/>
  <c r="I4078" i="2"/>
  <c r="I4079" i="2"/>
  <c r="I4080" i="2"/>
  <c r="I4081" i="2"/>
  <c r="I4082" i="2"/>
  <c r="I4083" i="2"/>
  <c r="I4084" i="2"/>
  <c r="I4085" i="2"/>
  <c r="I4086" i="2"/>
  <c r="I4087" i="2"/>
  <c r="I4088" i="2"/>
  <c r="I4089" i="2"/>
  <c r="I4090" i="2"/>
  <c r="I4091" i="2"/>
  <c r="I4092" i="2"/>
  <c r="I4093" i="2"/>
  <c r="I4094" i="2"/>
  <c r="I4095" i="2"/>
  <c r="I4096" i="2"/>
  <c r="I4097" i="2"/>
  <c r="I4098" i="2"/>
  <c r="I4099" i="2"/>
  <c r="I4100" i="2"/>
  <c r="I4101" i="2"/>
  <c r="I4102" i="2"/>
  <c r="I4103" i="2"/>
  <c r="I4104" i="2"/>
  <c r="I4105" i="2"/>
  <c r="I4106" i="2"/>
  <c r="I4107" i="2"/>
  <c r="I4108" i="2"/>
  <c r="I4109" i="2"/>
  <c r="I4110" i="2"/>
  <c r="I4111" i="2"/>
  <c r="I4112" i="2"/>
  <c r="I4113" i="2"/>
  <c r="I4114" i="2"/>
  <c r="I4115" i="2"/>
  <c r="I4116" i="2"/>
  <c r="I4117" i="2"/>
  <c r="I4118" i="2"/>
  <c r="I4119" i="2"/>
  <c r="I4120" i="2"/>
  <c r="I4121" i="2"/>
  <c r="I4122" i="2"/>
  <c r="I4123" i="2"/>
  <c r="I4124" i="2"/>
  <c r="I4125" i="2"/>
  <c r="I4126" i="2"/>
  <c r="I4127" i="2"/>
  <c r="I4128" i="2"/>
  <c r="I4129" i="2"/>
  <c r="I4130" i="2"/>
  <c r="I4131" i="2"/>
  <c r="I4132" i="2"/>
  <c r="I4133" i="2"/>
  <c r="I4134" i="2"/>
  <c r="I4135" i="2"/>
  <c r="I4136" i="2"/>
  <c r="I4137" i="2"/>
  <c r="I4138" i="2"/>
  <c r="I4139" i="2"/>
  <c r="I4140" i="2"/>
  <c r="I4141" i="2"/>
  <c r="I4142" i="2"/>
  <c r="I4143" i="2"/>
  <c r="I4144" i="2"/>
  <c r="I4145" i="2"/>
  <c r="I4146" i="2"/>
  <c r="I4147" i="2"/>
  <c r="I4148" i="2"/>
  <c r="I4149" i="2"/>
  <c r="I4150" i="2"/>
  <c r="I4151" i="2"/>
  <c r="I4152" i="2"/>
  <c r="I4153" i="2"/>
  <c r="I4154" i="2"/>
  <c r="I4155" i="2"/>
  <c r="I4156" i="2"/>
  <c r="I4157" i="2"/>
  <c r="I4158" i="2"/>
  <c r="I4159" i="2"/>
  <c r="I4160" i="2"/>
  <c r="I4161" i="2"/>
  <c r="I4162" i="2"/>
  <c r="I4163" i="2"/>
  <c r="I4164" i="2"/>
  <c r="I4165" i="2"/>
  <c r="I4166" i="2"/>
  <c r="I4167" i="2"/>
  <c r="I4168" i="2"/>
  <c r="I4169" i="2"/>
  <c r="I4170" i="2"/>
  <c r="I4171" i="2"/>
  <c r="I4172" i="2"/>
  <c r="I4173" i="2"/>
  <c r="I4174" i="2"/>
  <c r="I4175" i="2"/>
  <c r="I4176" i="2"/>
  <c r="I4177" i="2"/>
  <c r="I4178" i="2"/>
  <c r="I4179" i="2"/>
  <c r="I4180" i="2"/>
  <c r="I4181" i="2"/>
  <c r="I4182" i="2"/>
  <c r="I4183" i="2"/>
  <c r="I4184" i="2"/>
  <c r="I4185" i="2"/>
  <c r="I4186" i="2"/>
  <c r="I4187" i="2"/>
  <c r="I4188" i="2"/>
  <c r="I4189" i="2"/>
  <c r="I4190" i="2"/>
  <c r="I4191" i="2"/>
  <c r="I4192" i="2"/>
  <c r="I4193" i="2"/>
  <c r="I4194" i="2"/>
  <c r="I4195" i="2"/>
  <c r="I4196" i="2"/>
  <c r="I4197" i="2"/>
  <c r="I4198" i="2"/>
  <c r="I4199" i="2"/>
  <c r="I4200" i="2"/>
  <c r="I4201" i="2"/>
  <c r="I4202" i="2"/>
  <c r="I4203" i="2"/>
  <c r="I4204" i="2"/>
  <c r="I4205" i="2"/>
  <c r="I4206" i="2"/>
  <c r="I4207" i="2"/>
  <c r="I4208" i="2"/>
  <c r="I4209" i="2"/>
  <c r="I4210" i="2"/>
  <c r="I4211" i="2"/>
  <c r="I4212" i="2"/>
  <c r="I4213" i="2"/>
  <c r="I4214" i="2"/>
  <c r="I4215" i="2"/>
  <c r="I4216" i="2"/>
  <c r="I4217" i="2"/>
  <c r="I4218" i="2"/>
  <c r="I4219" i="2"/>
  <c r="I4220" i="2"/>
  <c r="I4221" i="2"/>
  <c r="I4222" i="2"/>
  <c r="I4223" i="2"/>
  <c r="I4224" i="2"/>
  <c r="I4225" i="2"/>
  <c r="I4226" i="2"/>
  <c r="I4227" i="2"/>
  <c r="I4228" i="2"/>
  <c r="I4229" i="2"/>
  <c r="I4230" i="2"/>
  <c r="I4231" i="2"/>
  <c r="I4232" i="2"/>
  <c r="I4233" i="2"/>
  <c r="I4234" i="2"/>
  <c r="I4235" i="2"/>
  <c r="I4236" i="2"/>
  <c r="I4237" i="2"/>
  <c r="I4238" i="2"/>
  <c r="I4239" i="2"/>
  <c r="I4240" i="2"/>
  <c r="I4241" i="2"/>
  <c r="I4242" i="2"/>
  <c r="I4243" i="2"/>
  <c r="I4244" i="2"/>
  <c r="I4245" i="2"/>
  <c r="I4246" i="2"/>
  <c r="I4247" i="2"/>
  <c r="I4248" i="2"/>
  <c r="I4249" i="2"/>
  <c r="I4250" i="2"/>
  <c r="I4251" i="2"/>
  <c r="I4252" i="2"/>
  <c r="I4253" i="2"/>
  <c r="I4254" i="2"/>
  <c r="I4255" i="2"/>
  <c r="I4256" i="2"/>
  <c r="I4257" i="2"/>
  <c r="I4258" i="2"/>
  <c r="I4259" i="2"/>
  <c r="I4260" i="2"/>
  <c r="I4261" i="2"/>
  <c r="I4262" i="2"/>
  <c r="I4263" i="2"/>
  <c r="I4264" i="2"/>
  <c r="I4265" i="2"/>
  <c r="I4266" i="2"/>
  <c r="I4267" i="2"/>
  <c r="I4268" i="2"/>
  <c r="I4269" i="2"/>
  <c r="I4270" i="2"/>
  <c r="I4271" i="2"/>
  <c r="I4272" i="2"/>
  <c r="I4273" i="2"/>
  <c r="I4274" i="2"/>
  <c r="I4275" i="2"/>
  <c r="I4276" i="2"/>
  <c r="I4277" i="2"/>
  <c r="I4278" i="2"/>
  <c r="I4279" i="2"/>
  <c r="I4280" i="2"/>
  <c r="I4281" i="2"/>
  <c r="I4282" i="2"/>
  <c r="I4283" i="2"/>
  <c r="I4284" i="2"/>
  <c r="I4285" i="2"/>
  <c r="I4286" i="2"/>
  <c r="I4287" i="2"/>
  <c r="I4288" i="2"/>
  <c r="I4289" i="2"/>
  <c r="I4290" i="2"/>
  <c r="I4291" i="2"/>
  <c r="I4292" i="2"/>
  <c r="I4293" i="2"/>
  <c r="I4294" i="2"/>
  <c r="I4295" i="2"/>
  <c r="I4296" i="2"/>
  <c r="I4297" i="2"/>
  <c r="I4298" i="2"/>
  <c r="I4299" i="2"/>
  <c r="I4300" i="2"/>
  <c r="I4301" i="2"/>
  <c r="I4302" i="2"/>
  <c r="I4303" i="2"/>
  <c r="I4304" i="2"/>
  <c r="I4305" i="2"/>
  <c r="I4306" i="2"/>
  <c r="I4307" i="2"/>
  <c r="I4308" i="2"/>
  <c r="I4309" i="2"/>
  <c r="I4310" i="2"/>
  <c r="I4311" i="2"/>
  <c r="I4312" i="2"/>
  <c r="I4313" i="2"/>
  <c r="I4314" i="2"/>
  <c r="I4315" i="2"/>
  <c r="I4316" i="2"/>
  <c r="I4317" i="2"/>
  <c r="I4318" i="2"/>
  <c r="I4319" i="2"/>
  <c r="I4320" i="2"/>
  <c r="I4321" i="2"/>
  <c r="I4322" i="2"/>
  <c r="I4323" i="2"/>
  <c r="I4324" i="2"/>
  <c r="I4325" i="2"/>
  <c r="I4326" i="2"/>
  <c r="I4327" i="2"/>
  <c r="I4328" i="2"/>
  <c r="I4329" i="2"/>
  <c r="I4330" i="2"/>
  <c r="I4331" i="2"/>
  <c r="I4332" i="2"/>
  <c r="I4333" i="2"/>
  <c r="I4334" i="2"/>
  <c r="I4335" i="2"/>
  <c r="I4336" i="2"/>
  <c r="I4337" i="2"/>
  <c r="I4338" i="2"/>
  <c r="I4339" i="2"/>
  <c r="I4340" i="2"/>
  <c r="I4341" i="2"/>
  <c r="I4342" i="2"/>
  <c r="I4343" i="2"/>
  <c r="I4344" i="2"/>
  <c r="I4345" i="2"/>
  <c r="I4346" i="2"/>
  <c r="I4347" i="2"/>
  <c r="I4348" i="2"/>
  <c r="I4349" i="2"/>
  <c r="I4350" i="2"/>
  <c r="I4351" i="2"/>
  <c r="I4352" i="2"/>
  <c r="I4353" i="2"/>
  <c r="I4354" i="2"/>
  <c r="I4355" i="2"/>
  <c r="I4356" i="2"/>
  <c r="I4357" i="2"/>
  <c r="I4358" i="2"/>
  <c r="I4359" i="2"/>
  <c r="I4360" i="2"/>
  <c r="I4361" i="2"/>
  <c r="I4362" i="2"/>
  <c r="I4363" i="2"/>
  <c r="I4364" i="2"/>
  <c r="I4365" i="2"/>
  <c r="I4366" i="2"/>
  <c r="I4367" i="2"/>
  <c r="I4368" i="2"/>
  <c r="I4369" i="2"/>
  <c r="I4370" i="2"/>
  <c r="I4371" i="2"/>
  <c r="I4372" i="2"/>
  <c r="I4373" i="2"/>
  <c r="I4374" i="2"/>
  <c r="I4375" i="2"/>
  <c r="I4376" i="2"/>
  <c r="I4377" i="2"/>
  <c r="I4378" i="2"/>
  <c r="I4379" i="2"/>
  <c r="I4380" i="2"/>
  <c r="I4381" i="2"/>
  <c r="I4382" i="2"/>
  <c r="I4383" i="2"/>
  <c r="I4384" i="2"/>
  <c r="I4385" i="2"/>
  <c r="I4386" i="2"/>
  <c r="I4387" i="2"/>
  <c r="I4388" i="2"/>
  <c r="I4389" i="2"/>
  <c r="I4390" i="2"/>
  <c r="I4391" i="2"/>
  <c r="I4392" i="2"/>
  <c r="I4393" i="2"/>
  <c r="I4394" i="2"/>
  <c r="I4395" i="2"/>
  <c r="I4396" i="2"/>
  <c r="I4397" i="2"/>
  <c r="I4398" i="2"/>
  <c r="I4399" i="2"/>
  <c r="I4400" i="2"/>
  <c r="I4401" i="2"/>
  <c r="I4402" i="2"/>
  <c r="I4403" i="2"/>
  <c r="I4404" i="2"/>
  <c r="I4405" i="2"/>
  <c r="I4406" i="2"/>
  <c r="I4407" i="2"/>
  <c r="I4408" i="2"/>
  <c r="I4409" i="2"/>
  <c r="I4410" i="2"/>
  <c r="I4411" i="2"/>
  <c r="I4412" i="2"/>
  <c r="I4413" i="2"/>
  <c r="I4414" i="2"/>
  <c r="I4415" i="2"/>
  <c r="I4416" i="2"/>
  <c r="I4417" i="2"/>
  <c r="I4418" i="2"/>
  <c r="I4419" i="2"/>
  <c r="I4420" i="2"/>
  <c r="I4421" i="2"/>
  <c r="I4422" i="2"/>
  <c r="I4423" i="2"/>
  <c r="I4424" i="2"/>
  <c r="I4425" i="2"/>
  <c r="I4426" i="2"/>
  <c r="I4427" i="2"/>
  <c r="I4428" i="2"/>
  <c r="I4429" i="2"/>
  <c r="I4430" i="2"/>
  <c r="I4431" i="2"/>
  <c r="I4432" i="2"/>
  <c r="I4433" i="2"/>
  <c r="I4434" i="2"/>
  <c r="I4435" i="2"/>
  <c r="I4436" i="2"/>
  <c r="I4437" i="2"/>
  <c r="I4438" i="2"/>
  <c r="I4439" i="2"/>
  <c r="I4440" i="2"/>
  <c r="I4441" i="2"/>
  <c r="I4442" i="2"/>
  <c r="I4443" i="2"/>
  <c r="I4444" i="2"/>
  <c r="I4445" i="2"/>
  <c r="I4446" i="2"/>
  <c r="I4447" i="2"/>
  <c r="I4448" i="2"/>
  <c r="I4449" i="2"/>
  <c r="I4450" i="2"/>
  <c r="I4451" i="2"/>
  <c r="I4452" i="2"/>
  <c r="I4453" i="2"/>
  <c r="I4454" i="2"/>
  <c r="I4455" i="2"/>
  <c r="I4456" i="2"/>
  <c r="I4457" i="2"/>
  <c r="I4458" i="2"/>
  <c r="I4459" i="2"/>
  <c r="I4460" i="2"/>
  <c r="I4461" i="2"/>
  <c r="I4462" i="2"/>
  <c r="I4463" i="2"/>
  <c r="I4464" i="2"/>
  <c r="I4465" i="2"/>
  <c r="I4466" i="2"/>
  <c r="I4467" i="2"/>
  <c r="I4468" i="2"/>
  <c r="I4469" i="2"/>
  <c r="I4470" i="2"/>
  <c r="I4471" i="2"/>
  <c r="I4472" i="2"/>
  <c r="I4473" i="2"/>
  <c r="I4474" i="2"/>
  <c r="I4475" i="2"/>
  <c r="I4476" i="2"/>
  <c r="I4477" i="2"/>
  <c r="I4478" i="2"/>
  <c r="I4479" i="2"/>
  <c r="I4480" i="2"/>
  <c r="I4481" i="2"/>
  <c r="I4482" i="2"/>
  <c r="I4483" i="2"/>
  <c r="I4484" i="2"/>
  <c r="I4485" i="2"/>
  <c r="I4486" i="2"/>
  <c r="I4487" i="2"/>
  <c r="I4488" i="2"/>
  <c r="I4489" i="2"/>
  <c r="I4490" i="2"/>
  <c r="I4491" i="2"/>
  <c r="I4492" i="2"/>
  <c r="I4493" i="2"/>
  <c r="I4494" i="2"/>
  <c r="I4495" i="2"/>
  <c r="I4496" i="2"/>
  <c r="I4497" i="2"/>
  <c r="I4498" i="2"/>
  <c r="I4499" i="2"/>
  <c r="I4500" i="2"/>
  <c r="I4501" i="2"/>
  <c r="I4502" i="2"/>
  <c r="I4503" i="2"/>
  <c r="I4504" i="2"/>
  <c r="I4505" i="2"/>
  <c r="I4506" i="2"/>
  <c r="I4507" i="2"/>
  <c r="I4508" i="2"/>
  <c r="I4509" i="2"/>
  <c r="I4510" i="2"/>
  <c r="I4511" i="2"/>
  <c r="I4512" i="2"/>
  <c r="I4513" i="2"/>
  <c r="I4514" i="2"/>
  <c r="I4515" i="2"/>
  <c r="I4516" i="2"/>
  <c r="I4517" i="2"/>
  <c r="I4518" i="2"/>
  <c r="I4519" i="2"/>
  <c r="I4520" i="2"/>
  <c r="I4521" i="2"/>
  <c r="I4522" i="2"/>
  <c r="I4523" i="2"/>
  <c r="I4524" i="2"/>
  <c r="I4525" i="2"/>
  <c r="I4526" i="2"/>
  <c r="I4527" i="2"/>
  <c r="I4528" i="2"/>
  <c r="I4529" i="2"/>
  <c r="I4530" i="2"/>
  <c r="I4531" i="2"/>
  <c r="I4532" i="2"/>
  <c r="I4533" i="2"/>
  <c r="I4534" i="2"/>
  <c r="I4535" i="2"/>
  <c r="I4536" i="2"/>
  <c r="I4537" i="2"/>
  <c r="I4538" i="2"/>
  <c r="I4539" i="2"/>
  <c r="I4540" i="2"/>
  <c r="I4541" i="2"/>
  <c r="I4542" i="2"/>
  <c r="I4543" i="2"/>
  <c r="I4544" i="2"/>
  <c r="I4545" i="2"/>
  <c r="I4546" i="2"/>
  <c r="I4547" i="2"/>
  <c r="I4548" i="2"/>
  <c r="I4549" i="2"/>
  <c r="I4550" i="2"/>
  <c r="I4551" i="2"/>
  <c r="I4552" i="2"/>
  <c r="I4553" i="2"/>
  <c r="I4554" i="2"/>
  <c r="I4555" i="2"/>
  <c r="I4556" i="2"/>
  <c r="I4557" i="2"/>
  <c r="I4558" i="2"/>
  <c r="I4559" i="2"/>
  <c r="I4560" i="2"/>
  <c r="I4561" i="2"/>
  <c r="I4562" i="2"/>
  <c r="I4563" i="2"/>
  <c r="I4564" i="2"/>
  <c r="I4565" i="2"/>
  <c r="I4566" i="2"/>
  <c r="I4567" i="2"/>
  <c r="I4568" i="2"/>
  <c r="I4569" i="2"/>
  <c r="I4570" i="2"/>
  <c r="I4571" i="2"/>
  <c r="I4572" i="2"/>
  <c r="I4573" i="2"/>
  <c r="I4574" i="2"/>
  <c r="I4575" i="2"/>
  <c r="I4576" i="2"/>
  <c r="I4577" i="2"/>
  <c r="I4578" i="2"/>
  <c r="I4579" i="2"/>
  <c r="I4580" i="2"/>
  <c r="I4581" i="2"/>
  <c r="I4582" i="2"/>
  <c r="I4583" i="2"/>
  <c r="I4584" i="2"/>
  <c r="I4585" i="2"/>
  <c r="I4586" i="2"/>
  <c r="I4587" i="2"/>
  <c r="I4588" i="2"/>
  <c r="I4589" i="2"/>
  <c r="I4590" i="2"/>
  <c r="I4591" i="2"/>
  <c r="I4592" i="2"/>
  <c r="I4593" i="2"/>
  <c r="I4594" i="2"/>
  <c r="I4595" i="2"/>
  <c r="I4596" i="2"/>
  <c r="I4597" i="2"/>
  <c r="I4598" i="2"/>
  <c r="I4599" i="2"/>
  <c r="I4600" i="2"/>
  <c r="I4601" i="2"/>
  <c r="I4602" i="2"/>
  <c r="I4603" i="2"/>
  <c r="I4604" i="2"/>
  <c r="I4605" i="2"/>
  <c r="I4606" i="2"/>
  <c r="I4607" i="2"/>
  <c r="I4608" i="2"/>
  <c r="I4609" i="2"/>
  <c r="I4610" i="2"/>
  <c r="I4611" i="2"/>
  <c r="I4612" i="2"/>
  <c r="I4613" i="2"/>
  <c r="I4614" i="2"/>
  <c r="I4615" i="2"/>
  <c r="I4616" i="2"/>
  <c r="I4617" i="2"/>
  <c r="I4618" i="2"/>
  <c r="I4619" i="2"/>
  <c r="I4620" i="2"/>
  <c r="I4621" i="2"/>
  <c r="I4622" i="2"/>
  <c r="I4623" i="2"/>
  <c r="I4624" i="2"/>
  <c r="I4625" i="2"/>
  <c r="I4626" i="2"/>
  <c r="I4627" i="2"/>
  <c r="I4628" i="2"/>
  <c r="I4629" i="2"/>
  <c r="I4630" i="2"/>
  <c r="I4631" i="2"/>
  <c r="I4632" i="2"/>
  <c r="I4633" i="2"/>
  <c r="I4634" i="2"/>
  <c r="I4635" i="2"/>
  <c r="I4636" i="2"/>
  <c r="I4637" i="2"/>
  <c r="I4638" i="2"/>
  <c r="I4639" i="2"/>
  <c r="I4640" i="2"/>
  <c r="I4641" i="2"/>
  <c r="I4642" i="2"/>
  <c r="I4643" i="2"/>
  <c r="I4644" i="2"/>
  <c r="I4645" i="2"/>
  <c r="I4646" i="2"/>
  <c r="I4647" i="2"/>
  <c r="I4648" i="2"/>
  <c r="I4649" i="2"/>
  <c r="I4650" i="2"/>
  <c r="I4651" i="2"/>
  <c r="I4652" i="2"/>
  <c r="I4653" i="2"/>
  <c r="I4654" i="2"/>
  <c r="I4655" i="2"/>
  <c r="I4656" i="2"/>
  <c r="I4657" i="2"/>
  <c r="I4658" i="2"/>
  <c r="I4659" i="2"/>
  <c r="I4660" i="2"/>
  <c r="I4661" i="2"/>
  <c r="I4662" i="2"/>
  <c r="I4663" i="2"/>
  <c r="I4664" i="2"/>
  <c r="I4665" i="2"/>
  <c r="I4666" i="2"/>
  <c r="I4667" i="2"/>
  <c r="I4668" i="2"/>
  <c r="I4669" i="2"/>
  <c r="I4670" i="2"/>
  <c r="I4671" i="2"/>
  <c r="I4672" i="2"/>
  <c r="I4673" i="2"/>
  <c r="I4674" i="2"/>
  <c r="I4675" i="2"/>
  <c r="I4676" i="2"/>
  <c r="I4677" i="2"/>
  <c r="I4678" i="2"/>
  <c r="I4679" i="2"/>
  <c r="I4680" i="2"/>
  <c r="I4681" i="2"/>
  <c r="I4682" i="2"/>
  <c r="I4683" i="2"/>
  <c r="I4684" i="2"/>
  <c r="I4685" i="2"/>
  <c r="I4686" i="2"/>
  <c r="I4687" i="2"/>
  <c r="I4688" i="2"/>
  <c r="I4689" i="2"/>
  <c r="I4690" i="2"/>
  <c r="I4691" i="2"/>
  <c r="I4692" i="2"/>
  <c r="I4693" i="2"/>
  <c r="I4694" i="2"/>
  <c r="I4695" i="2"/>
  <c r="I4696" i="2"/>
  <c r="I4697" i="2"/>
  <c r="I4698" i="2"/>
  <c r="I4699" i="2"/>
  <c r="I4700" i="2"/>
  <c r="I4701" i="2"/>
  <c r="I4702" i="2"/>
  <c r="I4703" i="2"/>
  <c r="I4704" i="2"/>
  <c r="I4705" i="2"/>
  <c r="I4706" i="2"/>
  <c r="I4707" i="2"/>
  <c r="I4708" i="2"/>
  <c r="I4709" i="2"/>
  <c r="I4710" i="2"/>
  <c r="I4711" i="2"/>
  <c r="I4712" i="2"/>
  <c r="I4713" i="2"/>
  <c r="I4714" i="2"/>
  <c r="I4715" i="2"/>
  <c r="I4716" i="2"/>
  <c r="I4717" i="2"/>
  <c r="I4718" i="2"/>
  <c r="I4719" i="2"/>
  <c r="I4720" i="2"/>
  <c r="I4721" i="2"/>
  <c r="I4722" i="2"/>
  <c r="I4723" i="2"/>
  <c r="I4724" i="2"/>
  <c r="I4725" i="2"/>
  <c r="I4726" i="2"/>
  <c r="I4727" i="2"/>
  <c r="I4728" i="2"/>
  <c r="I4729" i="2"/>
  <c r="I4730" i="2"/>
  <c r="I4731" i="2"/>
  <c r="I4732" i="2"/>
  <c r="I4733" i="2"/>
  <c r="I4734" i="2"/>
  <c r="I4735" i="2"/>
  <c r="I4736" i="2"/>
  <c r="I4737" i="2"/>
  <c r="I4738" i="2"/>
  <c r="I4739" i="2"/>
  <c r="I4740" i="2"/>
  <c r="I4741" i="2"/>
  <c r="I4742" i="2"/>
  <c r="I4743" i="2"/>
  <c r="I4744" i="2"/>
  <c r="I4745" i="2"/>
  <c r="I4746" i="2"/>
  <c r="I4747" i="2"/>
  <c r="I4748" i="2"/>
  <c r="I4749" i="2"/>
  <c r="I4750" i="2"/>
  <c r="I4751" i="2"/>
  <c r="I4752" i="2"/>
  <c r="I4753" i="2"/>
  <c r="I4754" i="2"/>
  <c r="I4755" i="2"/>
  <c r="I4756" i="2"/>
  <c r="I4757" i="2"/>
  <c r="I4758" i="2"/>
  <c r="I4759" i="2"/>
  <c r="I4760" i="2"/>
  <c r="I4761" i="2"/>
  <c r="I4762" i="2"/>
  <c r="I4763" i="2"/>
  <c r="I4764" i="2"/>
  <c r="I4765" i="2"/>
  <c r="I4766" i="2"/>
  <c r="I4767" i="2"/>
  <c r="I4768" i="2"/>
  <c r="I4769" i="2"/>
  <c r="I4770" i="2"/>
  <c r="I4771" i="2"/>
  <c r="I4772" i="2"/>
  <c r="I4773" i="2"/>
  <c r="I4774" i="2"/>
  <c r="I4775" i="2"/>
  <c r="I4776" i="2"/>
  <c r="I4777" i="2"/>
  <c r="I4778" i="2"/>
  <c r="I4779" i="2"/>
  <c r="I4780" i="2"/>
  <c r="I4781" i="2"/>
  <c r="I4782" i="2"/>
  <c r="I4783" i="2"/>
  <c r="I4784" i="2"/>
  <c r="I4785" i="2"/>
  <c r="I4786" i="2"/>
  <c r="I4787" i="2"/>
  <c r="I4788" i="2"/>
  <c r="I4789" i="2"/>
  <c r="I4790" i="2"/>
  <c r="I4791" i="2"/>
  <c r="I4792" i="2"/>
  <c r="I4793" i="2"/>
  <c r="I4794" i="2"/>
  <c r="I4795" i="2"/>
  <c r="I4796" i="2"/>
  <c r="I4797" i="2"/>
  <c r="I4798" i="2"/>
  <c r="I4799" i="2"/>
  <c r="I4800" i="2"/>
  <c r="I4801" i="2"/>
  <c r="I4802" i="2"/>
  <c r="I4803" i="2"/>
  <c r="I4804" i="2"/>
  <c r="I4805" i="2"/>
  <c r="I4806" i="2"/>
  <c r="I4807" i="2"/>
  <c r="I4808" i="2"/>
  <c r="I4809" i="2"/>
  <c r="I4810" i="2"/>
  <c r="I4811" i="2"/>
  <c r="I4812" i="2"/>
  <c r="I4813" i="2"/>
  <c r="I4814" i="2"/>
  <c r="I4815" i="2"/>
  <c r="I4816" i="2"/>
  <c r="I4817" i="2"/>
  <c r="I4818" i="2"/>
  <c r="I4819" i="2"/>
  <c r="I4820" i="2"/>
  <c r="I4821" i="2"/>
  <c r="I4822" i="2"/>
  <c r="I4823" i="2"/>
  <c r="I4824" i="2"/>
  <c r="I4825" i="2"/>
  <c r="I4826" i="2"/>
  <c r="I4827" i="2"/>
  <c r="I4828" i="2"/>
  <c r="I4829" i="2"/>
  <c r="I4830" i="2"/>
  <c r="I4831" i="2"/>
  <c r="I4832" i="2"/>
  <c r="I4833" i="2"/>
  <c r="I4834" i="2"/>
  <c r="I4835" i="2"/>
  <c r="I4836" i="2"/>
  <c r="I4837" i="2"/>
  <c r="I4838" i="2"/>
  <c r="I4839" i="2"/>
  <c r="I4840" i="2"/>
  <c r="I4841" i="2"/>
  <c r="I4842" i="2"/>
  <c r="I4843" i="2"/>
  <c r="I4844" i="2"/>
  <c r="I4845" i="2"/>
  <c r="I4846" i="2"/>
  <c r="I4847" i="2"/>
  <c r="I4848" i="2"/>
  <c r="I4849" i="2"/>
  <c r="I4850" i="2"/>
  <c r="I4851" i="2"/>
  <c r="I4852" i="2"/>
  <c r="I4853" i="2"/>
  <c r="I4854" i="2"/>
  <c r="I4855" i="2"/>
  <c r="I4856" i="2"/>
  <c r="I4857" i="2"/>
  <c r="I4858" i="2"/>
  <c r="I4859" i="2"/>
  <c r="I4860" i="2"/>
  <c r="I4861" i="2"/>
  <c r="I4862" i="2"/>
  <c r="I4863" i="2"/>
  <c r="I4864" i="2"/>
  <c r="I4865" i="2"/>
  <c r="I4866" i="2"/>
  <c r="I4867" i="2"/>
  <c r="I4868" i="2"/>
  <c r="I4869" i="2"/>
  <c r="I4870" i="2"/>
  <c r="I4871" i="2"/>
  <c r="I4872" i="2"/>
  <c r="I4873" i="2"/>
  <c r="I4874" i="2"/>
  <c r="I4875" i="2"/>
  <c r="I4876" i="2"/>
  <c r="I4877" i="2"/>
  <c r="I4878" i="2"/>
  <c r="I4879" i="2"/>
  <c r="I4880" i="2"/>
  <c r="I4881" i="2"/>
  <c r="I4882" i="2"/>
  <c r="I4883" i="2"/>
  <c r="I4884" i="2"/>
  <c r="I4885" i="2"/>
  <c r="I4886" i="2"/>
  <c r="I4887" i="2"/>
  <c r="I4888" i="2"/>
  <c r="I4889" i="2"/>
  <c r="I4890" i="2"/>
  <c r="I4891" i="2"/>
  <c r="I4892" i="2"/>
  <c r="I4893" i="2"/>
  <c r="I4894" i="2"/>
  <c r="I4895" i="2"/>
  <c r="I4896" i="2"/>
  <c r="I4897" i="2"/>
  <c r="I4898" i="2"/>
  <c r="I4899" i="2"/>
  <c r="I4900" i="2"/>
  <c r="I4901" i="2"/>
  <c r="I4902" i="2"/>
  <c r="I4903" i="2"/>
  <c r="I4904" i="2"/>
  <c r="I4905" i="2"/>
  <c r="I4906" i="2"/>
  <c r="I4907" i="2"/>
  <c r="I4908" i="2"/>
  <c r="I4909" i="2"/>
  <c r="I4910" i="2"/>
  <c r="I4911" i="2"/>
  <c r="I4912" i="2"/>
  <c r="I4913" i="2"/>
  <c r="I4914" i="2"/>
  <c r="I4915" i="2"/>
  <c r="I4916" i="2"/>
  <c r="I4917" i="2"/>
  <c r="I4918" i="2"/>
  <c r="I4919" i="2"/>
  <c r="I4920" i="2"/>
  <c r="I4921" i="2"/>
  <c r="I4922" i="2"/>
  <c r="I4923" i="2"/>
  <c r="I4924" i="2"/>
  <c r="I4925" i="2"/>
  <c r="I4926" i="2"/>
  <c r="I4927" i="2"/>
  <c r="I4928" i="2"/>
  <c r="I4929" i="2"/>
  <c r="I4930" i="2"/>
  <c r="I4931" i="2"/>
  <c r="I4932" i="2"/>
  <c r="I4933" i="2"/>
  <c r="I4934" i="2"/>
  <c r="I4935" i="2"/>
  <c r="I4936" i="2"/>
  <c r="I4937" i="2"/>
  <c r="I4938" i="2"/>
  <c r="I4939" i="2"/>
  <c r="I4940" i="2"/>
  <c r="I4941" i="2"/>
  <c r="I4942" i="2"/>
  <c r="I4943" i="2"/>
  <c r="I4944" i="2"/>
  <c r="I4945" i="2"/>
  <c r="I4946" i="2"/>
  <c r="I4947" i="2"/>
  <c r="I4948" i="2"/>
  <c r="I4949" i="2"/>
  <c r="I4950" i="2"/>
  <c r="I4951" i="2"/>
  <c r="I4952" i="2"/>
  <c r="I4953" i="2"/>
  <c r="I4954" i="2"/>
  <c r="I4955" i="2"/>
  <c r="I4956" i="2"/>
  <c r="I4957" i="2"/>
  <c r="I4958" i="2"/>
  <c r="I4959" i="2"/>
  <c r="I4960" i="2"/>
  <c r="I4961" i="2"/>
  <c r="I4962" i="2"/>
  <c r="I4963" i="2"/>
  <c r="I4964" i="2"/>
  <c r="I4965" i="2"/>
  <c r="I4966" i="2"/>
  <c r="I4967" i="2"/>
  <c r="I4968" i="2"/>
  <c r="I4969" i="2"/>
  <c r="I4970" i="2"/>
  <c r="I4971" i="2"/>
  <c r="I4972" i="2"/>
  <c r="I4973" i="2"/>
  <c r="I4974" i="2"/>
  <c r="I4975" i="2"/>
  <c r="I4976" i="2"/>
  <c r="I4977" i="2"/>
  <c r="I4978" i="2"/>
  <c r="I4979" i="2"/>
  <c r="I4980" i="2"/>
  <c r="I4981" i="2"/>
  <c r="I4982" i="2"/>
  <c r="I4983" i="2"/>
  <c r="I4984" i="2"/>
  <c r="I4985" i="2"/>
  <c r="I4986" i="2"/>
  <c r="I4987" i="2"/>
  <c r="I4988" i="2"/>
  <c r="I4989" i="2"/>
  <c r="I4990" i="2"/>
  <c r="I4991" i="2"/>
  <c r="I4992" i="2"/>
  <c r="I4993" i="2"/>
  <c r="I4994" i="2"/>
  <c r="I4995" i="2"/>
  <c r="I4996" i="2"/>
  <c r="I4997" i="2"/>
  <c r="I4998" i="2"/>
  <c r="I4999" i="2"/>
  <c r="I5000" i="2"/>
  <c r="I5001" i="2"/>
  <c r="I5002" i="2"/>
  <c r="I5003" i="2"/>
  <c r="I5004" i="2"/>
  <c r="I5005" i="2"/>
  <c r="I5006" i="2"/>
  <c r="I5007" i="2"/>
  <c r="I5008" i="2"/>
  <c r="I5009" i="2"/>
  <c r="I5010" i="2"/>
  <c r="I5011" i="2"/>
  <c r="I5012" i="2"/>
  <c r="I5013" i="2"/>
  <c r="I5014" i="2"/>
  <c r="I5015" i="2"/>
  <c r="I5016" i="2"/>
  <c r="I5017" i="2"/>
  <c r="I5018" i="2"/>
  <c r="I5019" i="2"/>
  <c r="I5020" i="2"/>
  <c r="I5021" i="2"/>
  <c r="I5022" i="2"/>
  <c r="I5023" i="2"/>
  <c r="I5024" i="2"/>
  <c r="I5025" i="2"/>
  <c r="I5026" i="2"/>
  <c r="I5027" i="2"/>
  <c r="I5028" i="2"/>
  <c r="I5029" i="2"/>
  <c r="I5030" i="2"/>
  <c r="I5031" i="2"/>
  <c r="I5032" i="2"/>
  <c r="I5033" i="2"/>
  <c r="I5034" i="2"/>
  <c r="I5035" i="2"/>
  <c r="I5036" i="2"/>
  <c r="I5037" i="2"/>
  <c r="I5038" i="2"/>
  <c r="I5039" i="2"/>
  <c r="I5040" i="2"/>
  <c r="I5041" i="2"/>
  <c r="I5042" i="2"/>
  <c r="I5043" i="2"/>
  <c r="I5044" i="2"/>
  <c r="I5045" i="2"/>
  <c r="I5046" i="2"/>
  <c r="I5047" i="2"/>
  <c r="I5048" i="2"/>
  <c r="I5049" i="2"/>
  <c r="I5050" i="2"/>
  <c r="I5051" i="2"/>
  <c r="I5052" i="2"/>
  <c r="I5053" i="2"/>
  <c r="I5054" i="2"/>
  <c r="I5055" i="2"/>
  <c r="I5056" i="2"/>
  <c r="I5057" i="2"/>
  <c r="I5058" i="2"/>
  <c r="I5059" i="2"/>
  <c r="I5060" i="2"/>
  <c r="I5061" i="2"/>
  <c r="I5062" i="2"/>
  <c r="I5063" i="2"/>
  <c r="I5064" i="2"/>
  <c r="I5065" i="2"/>
  <c r="I5066" i="2"/>
  <c r="I5067" i="2"/>
  <c r="I5068" i="2"/>
  <c r="I5069" i="2"/>
  <c r="I5070" i="2"/>
  <c r="I5071" i="2"/>
  <c r="I5072" i="2"/>
  <c r="I5073" i="2"/>
  <c r="I5074" i="2"/>
  <c r="I5075" i="2"/>
  <c r="I5076" i="2"/>
  <c r="I5077" i="2"/>
  <c r="I5078" i="2"/>
  <c r="I5079" i="2"/>
  <c r="I5080" i="2"/>
  <c r="I5081" i="2"/>
  <c r="I5082" i="2"/>
  <c r="I5083" i="2"/>
  <c r="I5084" i="2"/>
  <c r="I5085" i="2"/>
  <c r="I5086" i="2"/>
  <c r="I5087" i="2"/>
  <c r="I5088" i="2"/>
  <c r="I5089" i="2"/>
  <c r="I5090" i="2"/>
  <c r="I5091" i="2"/>
  <c r="I5092" i="2"/>
  <c r="I5093" i="2"/>
  <c r="I5094" i="2"/>
  <c r="I5095" i="2"/>
  <c r="I5096" i="2"/>
  <c r="I5097" i="2"/>
  <c r="I5098" i="2"/>
  <c r="I5099" i="2"/>
  <c r="I5100" i="2"/>
  <c r="I5101" i="2"/>
  <c r="I5102" i="2"/>
  <c r="I5103" i="2"/>
  <c r="I5104" i="2"/>
  <c r="I5105" i="2"/>
  <c r="I5106" i="2"/>
  <c r="I5107" i="2"/>
  <c r="I5108" i="2"/>
  <c r="I5109" i="2"/>
  <c r="I5110" i="2"/>
  <c r="I5111" i="2"/>
  <c r="I5112" i="2"/>
  <c r="I5113" i="2"/>
  <c r="I5114" i="2"/>
  <c r="I5115" i="2"/>
  <c r="I5116" i="2"/>
  <c r="I5117" i="2"/>
  <c r="I5118" i="2"/>
  <c r="I5119" i="2"/>
  <c r="I5120" i="2"/>
  <c r="I5121" i="2"/>
  <c r="I5122" i="2"/>
  <c r="I5123" i="2"/>
  <c r="I5124" i="2"/>
  <c r="I5125" i="2"/>
  <c r="I5126" i="2"/>
  <c r="I5127" i="2"/>
  <c r="I5128" i="2"/>
  <c r="I5129" i="2"/>
  <c r="I5130" i="2"/>
  <c r="I5131" i="2"/>
  <c r="I5132" i="2"/>
  <c r="I5133" i="2"/>
  <c r="I5134" i="2"/>
  <c r="I5135" i="2"/>
  <c r="I5136" i="2"/>
  <c r="I5137" i="2"/>
  <c r="I5138" i="2"/>
  <c r="I5139" i="2"/>
  <c r="I5140" i="2"/>
  <c r="I5141" i="2"/>
  <c r="I5142" i="2"/>
  <c r="I5143" i="2"/>
  <c r="I5144" i="2"/>
  <c r="I5145" i="2"/>
  <c r="I5146" i="2"/>
  <c r="I5147" i="2"/>
  <c r="I5148" i="2"/>
  <c r="I5149" i="2"/>
  <c r="I5150" i="2"/>
  <c r="I5151" i="2"/>
  <c r="I5152" i="2"/>
  <c r="I5153" i="2"/>
  <c r="I5154" i="2"/>
  <c r="I5155" i="2"/>
  <c r="I5156" i="2"/>
  <c r="I5157" i="2"/>
  <c r="I5158" i="2"/>
  <c r="I5159" i="2"/>
  <c r="I5160" i="2"/>
  <c r="I5161" i="2"/>
  <c r="I5162" i="2"/>
  <c r="I5163" i="2"/>
  <c r="I5164" i="2"/>
  <c r="I5165" i="2"/>
  <c r="I5166" i="2"/>
  <c r="I5167" i="2"/>
  <c r="I5168" i="2"/>
  <c r="I5169" i="2"/>
  <c r="I5170" i="2"/>
  <c r="I5171" i="2"/>
  <c r="I5172" i="2"/>
  <c r="I5173" i="2"/>
  <c r="I5174" i="2"/>
  <c r="I5175" i="2"/>
  <c r="I5176" i="2"/>
  <c r="I5177" i="2"/>
  <c r="I5178" i="2"/>
  <c r="I5179" i="2"/>
  <c r="I5180" i="2"/>
  <c r="I5181" i="2"/>
  <c r="I5182" i="2"/>
  <c r="I5183" i="2"/>
  <c r="I5184" i="2"/>
  <c r="I5185" i="2"/>
  <c r="I5186" i="2"/>
  <c r="I5187" i="2"/>
  <c r="I5188" i="2"/>
  <c r="I5189" i="2"/>
  <c r="I5190" i="2"/>
  <c r="I5191" i="2"/>
  <c r="I5192" i="2"/>
  <c r="I5193" i="2"/>
  <c r="I5194" i="2"/>
  <c r="I5195" i="2"/>
  <c r="I5196" i="2"/>
  <c r="I5197" i="2"/>
  <c r="I5198" i="2"/>
  <c r="I5199" i="2"/>
  <c r="I5200" i="2"/>
  <c r="I5201" i="2"/>
  <c r="I5202" i="2"/>
  <c r="I5203" i="2"/>
  <c r="I5204" i="2"/>
  <c r="I5205" i="2"/>
  <c r="I5206" i="2"/>
  <c r="I5207" i="2"/>
  <c r="I5208" i="2"/>
  <c r="I5209" i="2"/>
  <c r="I5210" i="2"/>
  <c r="I5211" i="2"/>
  <c r="I5212" i="2"/>
  <c r="I5213" i="2"/>
  <c r="I5214" i="2"/>
  <c r="I5215" i="2"/>
  <c r="I5216" i="2"/>
  <c r="I5217" i="2"/>
  <c r="I5218" i="2"/>
  <c r="I5219" i="2"/>
  <c r="I5220" i="2"/>
  <c r="I5221" i="2"/>
  <c r="I5222" i="2"/>
  <c r="I5223" i="2"/>
  <c r="I5224" i="2"/>
  <c r="I5225" i="2"/>
  <c r="I5226" i="2"/>
  <c r="I5227" i="2"/>
  <c r="I5228" i="2"/>
  <c r="I5229" i="2"/>
  <c r="I5230" i="2"/>
  <c r="I5231" i="2"/>
  <c r="I5232" i="2"/>
  <c r="I5233" i="2"/>
  <c r="I5234" i="2"/>
  <c r="I5235" i="2"/>
  <c r="I5236" i="2"/>
  <c r="I5237" i="2"/>
  <c r="I5238" i="2"/>
  <c r="I5239" i="2"/>
  <c r="I5240" i="2"/>
  <c r="I5241" i="2"/>
  <c r="I5242" i="2"/>
  <c r="I5243" i="2"/>
  <c r="I5244" i="2"/>
  <c r="I5245" i="2"/>
  <c r="I5246" i="2"/>
  <c r="I5247" i="2"/>
  <c r="I5248" i="2"/>
  <c r="I5249" i="2"/>
  <c r="I5250" i="2"/>
  <c r="I5251" i="2"/>
  <c r="I5252" i="2"/>
  <c r="I5253" i="2"/>
  <c r="I5254" i="2"/>
  <c r="I5255" i="2"/>
  <c r="I5256" i="2"/>
  <c r="I5257" i="2"/>
  <c r="I5258" i="2"/>
  <c r="I5259" i="2"/>
  <c r="I5260" i="2"/>
  <c r="I5261" i="2"/>
  <c r="I5262" i="2"/>
  <c r="I5263" i="2"/>
  <c r="I5264" i="2"/>
  <c r="I5265" i="2"/>
  <c r="I5266" i="2"/>
  <c r="I5267" i="2"/>
  <c r="I5268" i="2"/>
  <c r="I5269" i="2"/>
  <c r="I5270" i="2"/>
  <c r="I5271" i="2"/>
  <c r="I5272" i="2"/>
  <c r="I5273" i="2"/>
  <c r="I5274" i="2"/>
  <c r="I5275" i="2"/>
  <c r="I5276" i="2"/>
  <c r="I5277" i="2"/>
  <c r="I5278" i="2"/>
  <c r="I5279" i="2"/>
  <c r="I5280" i="2"/>
  <c r="I5281" i="2"/>
  <c r="I5282" i="2"/>
  <c r="I5283" i="2"/>
  <c r="I5284" i="2"/>
  <c r="I5285" i="2"/>
  <c r="I5286" i="2"/>
  <c r="I5287" i="2"/>
  <c r="I5288" i="2"/>
  <c r="I5289" i="2"/>
  <c r="I5290" i="2"/>
  <c r="I5291" i="2"/>
  <c r="I5292" i="2"/>
  <c r="I5293" i="2"/>
  <c r="I5294" i="2"/>
  <c r="I5295" i="2"/>
  <c r="I5296" i="2"/>
  <c r="I5297" i="2"/>
  <c r="I5298" i="2"/>
  <c r="I5299" i="2"/>
  <c r="I5300" i="2"/>
  <c r="I5301" i="2"/>
  <c r="I5302" i="2"/>
  <c r="I5303" i="2"/>
  <c r="I5304" i="2"/>
  <c r="I5305" i="2"/>
  <c r="I5306" i="2"/>
  <c r="I5307" i="2"/>
  <c r="I5308" i="2"/>
  <c r="I5309" i="2"/>
  <c r="I5310" i="2"/>
  <c r="I5311" i="2"/>
  <c r="I5312" i="2"/>
  <c r="I5313" i="2"/>
  <c r="I5314" i="2"/>
  <c r="I5315" i="2"/>
  <c r="I5316" i="2"/>
  <c r="I5317" i="2"/>
  <c r="I5318" i="2"/>
  <c r="I5319" i="2"/>
  <c r="I5320" i="2"/>
  <c r="I5321" i="2"/>
  <c r="I5322" i="2"/>
  <c r="I5323" i="2"/>
  <c r="I5324" i="2"/>
  <c r="I5325" i="2"/>
  <c r="I5326" i="2"/>
  <c r="I5327" i="2"/>
  <c r="I5328" i="2"/>
  <c r="I5329" i="2"/>
  <c r="I5330" i="2"/>
  <c r="I5331" i="2"/>
  <c r="I5332" i="2"/>
  <c r="I5333" i="2"/>
  <c r="I5334" i="2"/>
  <c r="I5335" i="2"/>
  <c r="I5336" i="2"/>
  <c r="I5337" i="2"/>
  <c r="I5338" i="2"/>
  <c r="I5339" i="2"/>
  <c r="I5340" i="2"/>
  <c r="I5341" i="2"/>
  <c r="I5342" i="2"/>
  <c r="I5343" i="2"/>
  <c r="I5344" i="2"/>
  <c r="I5345" i="2"/>
  <c r="I5346" i="2"/>
  <c r="I5347" i="2"/>
  <c r="I5348" i="2"/>
  <c r="I5349" i="2"/>
  <c r="I5350" i="2"/>
  <c r="I5351" i="2"/>
  <c r="I5352" i="2"/>
  <c r="I5353" i="2"/>
  <c r="I5354" i="2"/>
  <c r="I5355" i="2"/>
  <c r="I5356" i="2"/>
  <c r="I5357" i="2"/>
  <c r="I5358" i="2"/>
  <c r="I5359" i="2"/>
  <c r="I5360" i="2"/>
  <c r="I5361" i="2"/>
  <c r="I5362" i="2"/>
  <c r="I5363" i="2"/>
  <c r="I5364" i="2"/>
  <c r="I5365" i="2"/>
  <c r="I5366" i="2"/>
  <c r="I5367" i="2"/>
  <c r="I5368" i="2"/>
  <c r="I5369" i="2"/>
  <c r="I5370" i="2"/>
  <c r="I5371" i="2"/>
  <c r="I5372" i="2"/>
  <c r="I5373" i="2"/>
  <c r="I5374" i="2"/>
  <c r="I5375" i="2"/>
  <c r="I5376" i="2"/>
  <c r="I5377" i="2"/>
  <c r="I5378" i="2"/>
  <c r="I5379" i="2"/>
  <c r="I5380" i="2"/>
  <c r="I5381" i="2"/>
  <c r="I5382" i="2"/>
  <c r="I5383" i="2"/>
  <c r="I5384" i="2"/>
  <c r="I5385" i="2"/>
  <c r="I5386" i="2"/>
  <c r="I5387" i="2"/>
  <c r="I5388" i="2"/>
  <c r="I5389" i="2"/>
  <c r="I5390" i="2"/>
  <c r="I5391" i="2"/>
  <c r="I5392" i="2"/>
  <c r="I5393" i="2"/>
  <c r="I5394" i="2"/>
  <c r="I5395" i="2"/>
  <c r="I5396" i="2"/>
  <c r="I5397" i="2"/>
  <c r="I5398" i="2"/>
  <c r="I5399" i="2"/>
  <c r="I5400" i="2"/>
  <c r="I5401" i="2"/>
  <c r="I5402" i="2"/>
  <c r="I5403" i="2"/>
  <c r="I5404" i="2"/>
  <c r="I5405" i="2"/>
  <c r="I5406" i="2"/>
  <c r="I5407" i="2"/>
  <c r="I5408" i="2"/>
  <c r="I5409" i="2"/>
  <c r="I5410" i="2"/>
  <c r="I5411" i="2"/>
  <c r="I5412" i="2"/>
  <c r="I5413" i="2"/>
  <c r="I5414" i="2"/>
  <c r="I5415" i="2"/>
  <c r="I5416" i="2"/>
  <c r="I5417" i="2"/>
  <c r="I5418" i="2"/>
  <c r="I5419" i="2"/>
  <c r="I5420" i="2"/>
  <c r="I5421" i="2"/>
  <c r="I5422" i="2"/>
  <c r="I5423" i="2"/>
  <c r="I5424" i="2"/>
  <c r="I5425" i="2"/>
  <c r="I5426" i="2"/>
  <c r="I5427" i="2"/>
  <c r="I5428" i="2"/>
  <c r="I5429" i="2"/>
  <c r="I5430" i="2"/>
  <c r="I5431" i="2"/>
  <c r="I5432" i="2"/>
  <c r="I5433" i="2"/>
  <c r="I5434" i="2"/>
  <c r="I5435" i="2"/>
  <c r="I5436" i="2"/>
  <c r="I5437" i="2"/>
  <c r="I5438" i="2"/>
  <c r="I5439" i="2"/>
  <c r="I5440" i="2"/>
  <c r="I5441" i="2"/>
  <c r="I5442" i="2"/>
  <c r="I5443" i="2"/>
  <c r="I5444" i="2"/>
  <c r="I5445" i="2"/>
  <c r="I5446" i="2"/>
  <c r="I5447" i="2"/>
  <c r="I5448" i="2"/>
  <c r="I5449" i="2"/>
  <c r="I5450" i="2"/>
  <c r="I5451" i="2"/>
  <c r="I5452" i="2"/>
  <c r="I5453" i="2"/>
  <c r="I5454" i="2"/>
  <c r="I5455" i="2"/>
  <c r="I5456" i="2"/>
  <c r="I5457" i="2"/>
  <c r="I5458" i="2"/>
  <c r="I5459" i="2"/>
  <c r="I5460" i="2"/>
  <c r="I5461" i="2"/>
  <c r="I5462" i="2"/>
  <c r="I5463" i="2"/>
  <c r="I5464" i="2"/>
  <c r="I5465" i="2"/>
  <c r="I5466" i="2"/>
  <c r="I5467" i="2"/>
  <c r="I5468" i="2"/>
  <c r="I5469" i="2"/>
  <c r="I5470" i="2"/>
  <c r="I5471" i="2"/>
  <c r="I5472" i="2"/>
  <c r="I5473" i="2"/>
  <c r="I5474" i="2"/>
  <c r="I5475" i="2"/>
  <c r="I5476" i="2"/>
  <c r="I5477" i="2"/>
  <c r="I5478" i="2"/>
  <c r="I5479" i="2"/>
  <c r="I5480" i="2"/>
  <c r="I5481" i="2"/>
  <c r="I5482" i="2"/>
  <c r="I5483" i="2"/>
  <c r="I5484" i="2"/>
  <c r="I5485" i="2"/>
  <c r="I5486" i="2"/>
  <c r="I5487" i="2"/>
  <c r="I5488" i="2"/>
  <c r="I5489" i="2"/>
  <c r="I5490" i="2"/>
  <c r="I5491" i="2"/>
  <c r="I5492" i="2"/>
  <c r="I5493" i="2"/>
  <c r="I5494" i="2"/>
  <c r="I5495" i="2"/>
  <c r="I5496" i="2"/>
  <c r="I5497" i="2"/>
  <c r="I5498" i="2"/>
  <c r="I5499" i="2"/>
  <c r="I5500" i="2"/>
  <c r="I5501" i="2"/>
  <c r="I5502" i="2"/>
  <c r="I5503" i="2"/>
  <c r="I5504" i="2"/>
  <c r="I5505" i="2"/>
  <c r="I5506" i="2"/>
  <c r="I5507" i="2"/>
  <c r="I5508" i="2"/>
  <c r="I5509" i="2"/>
  <c r="I5510" i="2"/>
  <c r="I5511" i="2"/>
  <c r="I5512" i="2"/>
  <c r="I5513" i="2"/>
  <c r="I5514" i="2"/>
  <c r="I5515" i="2"/>
  <c r="I5516" i="2"/>
  <c r="I5517" i="2"/>
  <c r="I5518" i="2"/>
  <c r="I5519" i="2"/>
  <c r="I5520" i="2"/>
  <c r="I5521" i="2"/>
  <c r="I5522" i="2"/>
  <c r="I5523" i="2"/>
  <c r="I5524" i="2"/>
  <c r="I5525" i="2"/>
  <c r="I5526" i="2"/>
  <c r="I5527" i="2"/>
  <c r="I5528" i="2"/>
  <c r="I5529" i="2"/>
  <c r="I5530" i="2"/>
  <c r="I5531" i="2"/>
  <c r="I5532" i="2"/>
  <c r="I5533" i="2"/>
  <c r="I5534" i="2"/>
  <c r="I5535" i="2"/>
  <c r="I5536" i="2"/>
  <c r="I5537" i="2"/>
  <c r="I5538" i="2"/>
  <c r="I5539" i="2"/>
  <c r="I5540" i="2"/>
  <c r="I5541" i="2"/>
  <c r="I5542" i="2"/>
  <c r="I5543" i="2"/>
  <c r="I5544" i="2"/>
  <c r="I5545" i="2"/>
  <c r="I5546" i="2"/>
  <c r="I5547" i="2"/>
  <c r="I5548" i="2"/>
  <c r="I5549" i="2"/>
  <c r="I5550" i="2"/>
  <c r="I5551" i="2"/>
  <c r="I5552" i="2"/>
  <c r="I5553" i="2"/>
  <c r="I5554" i="2"/>
  <c r="I5555" i="2"/>
  <c r="I5556" i="2"/>
  <c r="I5557" i="2"/>
  <c r="I5558" i="2"/>
  <c r="I5559" i="2"/>
  <c r="I5560" i="2"/>
  <c r="I5561" i="2"/>
  <c r="I5562" i="2"/>
  <c r="I5563" i="2"/>
  <c r="I5564" i="2"/>
  <c r="I5565" i="2"/>
  <c r="I5566" i="2"/>
  <c r="I556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H7280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11111" i="2"/>
  <c r="G11111" i="2"/>
  <c r="H11111" i="2"/>
  <c r="J11111" i="2" s="1"/>
  <c r="F11071" i="2"/>
  <c r="G11071" i="2"/>
  <c r="H11071" i="2"/>
  <c r="F11072" i="2"/>
  <c r="G11072" i="2"/>
  <c r="H11072" i="2"/>
  <c r="J11072" i="2" s="1"/>
  <c r="F11104" i="2"/>
  <c r="G11104" i="2"/>
  <c r="H11104" i="2"/>
  <c r="J11104" i="2" s="1"/>
  <c r="F11105" i="2"/>
  <c r="G11105" i="2"/>
  <c r="H11105" i="2"/>
  <c r="J11105" i="2" s="1"/>
  <c r="F11106" i="2"/>
  <c r="G11106" i="2"/>
  <c r="H11106" i="2"/>
  <c r="J11106" i="2" s="1"/>
  <c r="F11073" i="2"/>
  <c r="G11073" i="2"/>
  <c r="H11073" i="2"/>
  <c r="J11073" i="2" s="1"/>
  <c r="F11112" i="2"/>
  <c r="G11112" i="2"/>
  <c r="H11112" i="2"/>
  <c r="J11112" i="2" s="1"/>
  <c r="F11113" i="2"/>
  <c r="G11113" i="2"/>
  <c r="H11113" i="2"/>
  <c r="J11113" i="2" s="1"/>
  <c r="F11114" i="2"/>
  <c r="G11114" i="2"/>
  <c r="H11114" i="2"/>
  <c r="J11114" i="2" s="1"/>
  <c r="F11109" i="2"/>
  <c r="G11109" i="2"/>
  <c r="H11109" i="2"/>
  <c r="J11109" i="2" s="1"/>
  <c r="F11110" i="2"/>
  <c r="G11110" i="2"/>
  <c r="H11110" i="2"/>
  <c r="J11110" i="2" s="1"/>
  <c r="F11063" i="2"/>
  <c r="G11063" i="2"/>
  <c r="H11063" i="2"/>
  <c r="J11063" i="2" s="1"/>
  <c r="F11064" i="2"/>
  <c r="G11064" i="2"/>
  <c r="H11064" i="2"/>
  <c r="F11065" i="2"/>
  <c r="G11065" i="2"/>
  <c r="H11065" i="2"/>
  <c r="J11065" i="2" s="1"/>
  <c r="F11075" i="2"/>
  <c r="G11075" i="2"/>
  <c r="H11075" i="2"/>
  <c r="F11076" i="2"/>
  <c r="G11076" i="2"/>
  <c r="H11076" i="2"/>
  <c r="F11077" i="2"/>
  <c r="G11077" i="2"/>
  <c r="H11077" i="2"/>
  <c r="F11074" i="2"/>
  <c r="G11074" i="2"/>
  <c r="H11074" i="2"/>
  <c r="J11074" i="2" s="1"/>
  <c r="F11084" i="2"/>
  <c r="G11084" i="2"/>
  <c r="H11084" i="2"/>
  <c r="F11085" i="2"/>
  <c r="G11085" i="2"/>
  <c r="H11085" i="2"/>
  <c r="F11078" i="2"/>
  <c r="G11078" i="2"/>
  <c r="H11078" i="2"/>
  <c r="F11079" i="2"/>
  <c r="G11079" i="2"/>
  <c r="H11079" i="2"/>
  <c r="J11079" i="2" s="1"/>
  <c r="F11080" i="2"/>
  <c r="G11080" i="2"/>
  <c r="H11080" i="2"/>
  <c r="J11080" i="2" s="1"/>
  <c r="F11081" i="2"/>
  <c r="G11081" i="2"/>
  <c r="H11081" i="2"/>
  <c r="F11082" i="2"/>
  <c r="G11082" i="2"/>
  <c r="H11082" i="2"/>
  <c r="J11082" i="2" s="1"/>
  <c r="F11083" i="2"/>
  <c r="G11083" i="2"/>
  <c r="H11083" i="2"/>
  <c r="F11066" i="2"/>
  <c r="G11066" i="2"/>
  <c r="H11066" i="2"/>
  <c r="F11067" i="2"/>
  <c r="G11067" i="2"/>
  <c r="H11067" i="2"/>
  <c r="J11067" i="2" s="1"/>
  <c r="F11068" i="2"/>
  <c r="G11068" i="2"/>
  <c r="H11068" i="2"/>
  <c r="J11068" i="2" s="1"/>
  <c r="F11087" i="2"/>
  <c r="G11087" i="2"/>
  <c r="H11087" i="2"/>
  <c r="F11088" i="2"/>
  <c r="G11088" i="2"/>
  <c r="H11088" i="2"/>
  <c r="F11089" i="2"/>
  <c r="G11089" i="2"/>
  <c r="H11089" i="2"/>
  <c r="J11089" i="2" s="1"/>
  <c r="F11090" i="2"/>
  <c r="G11090" i="2"/>
  <c r="H11090" i="2"/>
  <c r="J11090" i="2" s="1"/>
  <c r="F11091" i="2"/>
  <c r="G11091" i="2"/>
  <c r="H11091" i="2"/>
  <c r="F11092" i="2"/>
  <c r="G11092" i="2"/>
  <c r="H11092" i="2"/>
  <c r="F11086" i="2"/>
  <c r="G11086" i="2"/>
  <c r="H11086" i="2"/>
  <c r="F11093" i="2"/>
  <c r="G11093" i="2"/>
  <c r="H11093" i="2"/>
  <c r="F11094" i="2"/>
  <c r="G11094" i="2"/>
  <c r="H11094" i="2"/>
  <c r="F11095" i="2"/>
  <c r="G11095" i="2"/>
  <c r="H11095" i="2"/>
  <c r="J11095" i="2" s="1"/>
  <c r="F11096" i="2"/>
  <c r="G11096" i="2"/>
  <c r="H11096" i="2"/>
  <c r="F11107" i="2"/>
  <c r="G11107" i="2"/>
  <c r="H11107" i="2"/>
  <c r="J11107" i="2" s="1"/>
  <c r="F11108" i="2"/>
  <c r="G11108" i="2"/>
  <c r="H11108" i="2"/>
  <c r="F11098" i="2"/>
  <c r="G11098" i="2"/>
  <c r="H11098" i="2"/>
  <c r="F11097" i="2"/>
  <c r="G11097" i="2"/>
  <c r="H11097" i="2"/>
  <c r="J11097" i="2" s="1"/>
  <c r="F11099" i="2"/>
  <c r="G11099" i="2"/>
  <c r="H11099" i="2"/>
  <c r="F11100" i="2"/>
  <c r="G11100" i="2"/>
  <c r="H11100" i="2"/>
  <c r="F11101" i="2"/>
  <c r="G11101" i="2"/>
  <c r="H11101" i="2"/>
  <c r="F11102" i="2"/>
  <c r="G11102" i="2"/>
  <c r="H11102" i="2"/>
  <c r="J11102" i="2" s="1"/>
  <c r="F11103" i="2"/>
  <c r="G11103" i="2"/>
  <c r="H11103" i="2"/>
  <c r="J11103" i="2" s="1"/>
  <c r="F11069" i="2"/>
  <c r="G11069" i="2"/>
  <c r="H11069" i="2"/>
  <c r="J11069" i="2" s="1"/>
  <c r="F11070" i="2"/>
  <c r="G11070" i="2"/>
  <c r="H11070" i="2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86" i="2"/>
  <c r="G2486" i="2"/>
  <c r="H2486" i="2"/>
  <c r="J2486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87" i="2"/>
  <c r="G2487" i="2"/>
  <c r="H2487" i="2"/>
  <c r="J2487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F2484" i="2"/>
  <c r="G2484" i="2"/>
  <c r="H2484" i="2"/>
  <c r="J2484" i="2" s="1"/>
  <c r="F2485" i="2"/>
  <c r="G2485" i="2"/>
  <c r="H2485" i="2"/>
  <c r="J2485" i="2" s="1"/>
  <c r="F2488" i="2"/>
  <c r="G2488" i="2"/>
  <c r="H2488" i="2"/>
  <c r="J2488" i="2" s="1"/>
  <c r="F2489" i="2"/>
  <c r="G2489" i="2"/>
  <c r="H2489" i="2"/>
  <c r="J2489" i="2" s="1"/>
  <c r="F2490" i="2"/>
  <c r="G2490" i="2"/>
  <c r="H2490" i="2"/>
  <c r="J2490" i="2" s="1"/>
  <c r="F2491" i="2"/>
  <c r="G2491" i="2"/>
  <c r="H2491" i="2"/>
  <c r="J2491" i="2" s="1"/>
  <c r="F2492" i="2"/>
  <c r="G2492" i="2"/>
  <c r="H2492" i="2"/>
  <c r="J2492" i="2" s="1"/>
  <c r="F2493" i="2"/>
  <c r="G2493" i="2"/>
  <c r="H2493" i="2"/>
  <c r="J2493" i="2" s="1"/>
  <c r="F2494" i="2"/>
  <c r="G2494" i="2"/>
  <c r="H2494" i="2"/>
  <c r="J2494" i="2" s="1"/>
  <c r="F2495" i="2"/>
  <c r="G2495" i="2"/>
  <c r="H2495" i="2"/>
  <c r="J2495" i="2" s="1"/>
  <c r="F2496" i="2"/>
  <c r="G2496" i="2"/>
  <c r="H2496" i="2"/>
  <c r="J2496" i="2" s="1"/>
  <c r="F2497" i="2"/>
  <c r="G2497" i="2"/>
  <c r="H2497" i="2"/>
  <c r="J2497" i="2" s="1"/>
  <c r="F2498" i="2"/>
  <c r="G2498" i="2"/>
  <c r="H2498" i="2"/>
  <c r="J2498" i="2" s="1"/>
  <c r="F2499" i="2"/>
  <c r="G2499" i="2"/>
  <c r="H2499" i="2"/>
  <c r="J2499" i="2" s="1"/>
  <c r="F2500" i="2"/>
  <c r="G2500" i="2"/>
  <c r="H2500" i="2"/>
  <c r="J2500" i="2" s="1"/>
  <c r="F2501" i="2"/>
  <c r="G2501" i="2"/>
  <c r="H2501" i="2"/>
  <c r="J2501" i="2" s="1"/>
  <c r="F2502" i="2"/>
  <c r="G2502" i="2"/>
  <c r="H2502" i="2"/>
  <c r="J2502" i="2" s="1"/>
  <c r="F2503" i="2"/>
  <c r="G2503" i="2"/>
  <c r="H2503" i="2"/>
  <c r="J2503" i="2" s="1"/>
  <c r="F2504" i="2"/>
  <c r="G2504" i="2"/>
  <c r="H2504" i="2"/>
  <c r="J2504" i="2" s="1"/>
  <c r="F2505" i="2"/>
  <c r="G2505" i="2"/>
  <c r="H2505" i="2"/>
  <c r="J2505" i="2" s="1"/>
  <c r="F2506" i="2"/>
  <c r="G2506" i="2"/>
  <c r="H2506" i="2"/>
  <c r="J2506" i="2" s="1"/>
  <c r="F2507" i="2"/>
  <c r="G2507" i="2"/>
  <c r="H2507" i="2"/>
  <c r="J2507" i="2" s="1"/>
  <c r="F2508" i="2"/>
  <c r="G2508" i="2"/>
  <c r="H2508" i="2"/>
  <c r="J2508" i="2" s="1"/>
  <c r="F2509" i="2"/>
  <c r="G2509" i="2"/>
  <c r="H2509" i="2"/>
  <c r="J2509" i="2" s="1"/>
  <c r="F2510" i="2"/>
  <c r="G2510" i="2"/>
  <c r="H2510" i="2"/>
  <c r="J2510" i="2" s="1"/>
  <c r="F2511" i="2"/>
  <c r="G2511" i="2"/>
  <c r="H2511" i="2"/>
  <c r="J2511" i="2" s="1"/>
  <c r="F2512" i="2"/>
  <c r="G2512" i="2"/>
  <c r="H2512" i="2"/>
  <c r="J2512" i="2" s="1"/>
  <c r="F2513" i="2"/>
  <c r="G2513" i="2"/>
  <c r="H2513" i="2"/>
  <c r="J2513" i="2" s="1"/>
  <c r="F2514" i="2"/>
  <c r="G2514" i="2"/>
  <c r="H2514" i="2"/>
  <c r="J2514" i="2" s="1"/>
  <c r="F2515" i="2"/>
  <c r="G2515" i="2"/>
  <c r="H2515" i="2"/>
  <c r="J2515" i="2" s="1"/>
  <c r="F2516" i="2"/>
  <c r="G2516" i="2"/>
  <c r="H2516" i="2"/>
  <c r="J2516" i="2" s="1"/>
  <c r="F2517" i="2"/>
  <c r="G2517" i="2"/>
  <c r="H2517" i="2"/>
  <c r="J2517" i="2" s="1"/>
  <c r="F2518" i="2"/>
  <c r="G2518" i="2"/>
  <c r="H2518" i="2"/>
  <c r="J2518" i="2" s="1"/>
  <c r="F2519" i="2"/>
  <c r="G2519" i="2"/>
  <c r="H2519" i="2"/>
  <c r="J2519" i="2" s="1"/>
  <c r="F2520" i="2"/>
  <c r="G2520" i="2"/>
  <c r="H2520" i="2"/>
  <c r="J2520" i="2" s="1"/>
  <c r="F2521" i="2"/>
  <c r="G2521" i="2"/>
  <c r="H2521" i="2"/>
  <c r="J2521" i="2" s="1"/>
  <c r="F2522" i="2"/>
  <c r="G2522" i="2"/>
  <c r="H2522" i="2"/>
  <c r="J2522" i="2" s="1"/>
  <c r="F2523" i="2"/>
  <c r="G2523" i="2"/>
  <c r="H2523" i="2"/>
  <c r="J2523" i="2" s="1"/>
  <c r="F2524" i="2"/>
  <c r="G2524" i="2"/>
  <c r="H2524" i="2"/>
  <c r="J2524" i="2" s="1"/>
  <c r="F2525" i="2"/>
  <c r="G2525" i="2"/>
  <c r="H2525" i="2"/>
  <c r="J2525" i="2" s="1"/>
  <c r="F2526" i="2"/>
  <c r="G2526" i="2"/>
  <c r="H2526" i="2"/>
  <c r="J2526" i="2" s="1"/>
  <c r="F2527" i="2"/>
  <c r="G2527" i="2"/>
  <c r="H2527" i="2"/>
  <c r="J2527" i="2" s="1"/>
  <c r="F2528" i="2"/>
  <c r="G2528" i="2"/>
  <c r="H2528" i="2"/>
  <c r="J2528" i="2" s="1"/>
  <c r="F2529" i="2"/>
  <c r="G2529" i="2"/>
  <c r="H2529" i="2"/>
  <c r="J2529" i="2" s="1"/>
  <c r="F2530" i="2"/>
  <c r="G2530" i="2"/>
  <c r="H2530" i="2"/>
  <c r="J2530" i="2" s="1"/>
  <c r="F2531" i="2"/>
  <c r="G2531" i="2"/>
  <c r="H2531" i="2"/>
  <c r="J2531" i="2" s="1"/>
  <c r="F2532" i="2"/>
  <c r="G2532" i="2"/>
  <c r="H2532" i="2"/>
  <c r="J2532" i="2" s="1"/>
  <c r="F2533" i="2"/>
  <c r="G2533" i="2"/>
  <c r="H2533" i="2"/>
  <c r="J2533" i="2" s="1"/>
  <c r="F2534" i="2"/>
  <c r="G2534" i="2"/>
  <c r="H2534" i="2"/>
  <c r="J2534" i="2" s="1"/>
  <c r="F2535" i="2"/>
  <c r="G2535" i="2"/>
  <c r="H2535" i="2"/>
  <c r="J2535" i="2" s="1"/>
  <c r="F2536" i="2"/>
  <c r="G2536" i="2"/>
  <c r="H2536" i="2"/>
  <c r="J2536" i="2" s="1"/>
  <c r="F2537" i="2"/>
  <c r="G2537" i="2"/>
  <c r="H2537" i="2"/>
  <c r="J2537" i="2" s="1"/>
  <c r="F2538" i="2"/>
  <c r="G2538" i="2"/>
  <c r="H2538" i="2"/>
  <c r="J2538" i="2" s="1"/>
  <c r="F2539" i="2"/>
  <c r="G2539" i="2"/>
  <c r="H2539" i="2"/>
  <c r="J2539" i="2" s="1"/>
  <c r="F2540" i="2"/>
  <c r="G2540" i="2"/>
  <c r="H2540" i="2"/>
  <c r="J2540" i="2" s="1"/>
  <c r="F2541" i="2"/>
  <c r="G2541" i="2"/>
  <c r="H2541" i="2"/>
  <c r="J2541" i="2" s="1"/>
  <c r="F2542" i="2"/>
  <c r="G2542" i="2"/>
  <c r="H2542" i="2"/>
  <c r="J2542" i="2" s="1"/>
  <c r="F2543" i="2"/>
  <c r="G2543" i="2"/>
  <c r="H2543" i="2"/>
  <c r="J2543" i="2" s="1"/>
  <c r="F2544" i="2"/>
  <c r="G2544" i="2"/>
  <c r="H2544" i="2"/>
  <c r="J2544" i="2" s="1"/>
  <c r="F2545" i="2"/>
  <c r="G2545" i="2"/>
  <c r="H2545" i="2"/>
  <c r="J2545" i="2" s="1"/>
  <c r="F2546" i="2"/>
  <c r="G2546" i="2"/>
  <c r="H2546" i="2"/>
  <c r="J2546" i="2" s="1"/>
  <c r="F2547" i="2"/>
  <c r="G2547" i="2"/>
  <c r="H2547" i="2"/>
  <c r="J2547" i="2" s="1"/>
  <c r="F2548" i="2"/>
  <c r="G2548" i="2"/>
  <c r="H2548" i="2"/>
  <c r="J2548" i="2" s="1"/>
  <c r="F2549" i="2"/>
  <c r="G2549" i="2"/>
  <c r="H2549" i="2"/>
  <c r="J2549" i="2" s="1"/>
  <c r="F2550" i="2"/>
  <c r="G2550" i="2"/>
  <c r="H2550" i="2"/>
  <c r="J2550" i="2" s="1"/>
  <c r="F2551" i="2"/>
  <c r="G2551" i="2"/>
  <c r="H2551" i="2"/>
  <c r="J2551" i="2" s="1"/>
  <c r="F2552" i="2"/>
  <c r="G2552" i="2"/>
  <c r="H2552" i="2"/>
  <c r="J2552" i="2" s="1"/>
  <c r="F2553" i="2"/>
  <c r="G2553" i="2"/>
  <c r="H2553" i="2"/>
  <c r="J2553" i="2" s="1"/>
  <c r="F2554" i="2"/>
  <c r="G2554" i="2"/>
  <c r="H2554" i="2"/>
  <c r="J2554" i="2" s="1"/>
  <c r="F2555" i="2"/>
  <c r="G2555" i="2"/>
  <c r="H2555" i="2"/>
  <c r="J2555" i="2" s="1"/>
  <c r="F2556" i="2"/>
  <c r="G2556" i="2"/>
  <c r="H2556" i="2"/>
  <c r="J2556" i="2" s="1"/>
  <c r="F2557" i="2"/>
  <c r="G2557" i="2"/>
  <c r="H2557" i="2"/>
  <c r="J2557" i="2" s="1"/>
  <c r="F2558" i="2"/>
  <c r="G2558" i="2"/>
  <c r="H2558" i="2"/>
  <c r="J2558" i="2" s="1"/>
  <c r="F2559" i="2"/>
  <c r="G2559" i="2"/>
  <c r="H2559" i="2"/>
  <c r="J2559" i="2" s="1"/>
  <c r="F2560" i="2"/>
  <c r="G2560" i="2"/>
  <c r="H2560" i="2"/>
  <c r="J2560" i="2" s="1"/>
  <c r="F2561" i="2"/>
  <c r="G2561" i="2"/>
  <c r="H2561" i="2"/>
  <c r="J2561" i="2" s="1"/>
  <c r="F2562" i="2"/>
  <c r="G2562" i="2"/>
  <c r="H2562" i="2"/>
  <c r="J2562" i="2" s="1"/>
  <c r="F2563" i="2"/>
  <c r="G2563" i="2"/>
  <c r="H2563" i="2"/>
  <c r="J2563" i="2" s="1"/>
  <c r="F2564" i="2"/>
  <c r="G2564" i="2"/>
  <c r="H2564" i="2"/>
  <c r="J2564" i="2" s="1"/>
  <c r="F2565" i="2"/>
  <c r="G2565" i="2"/>
  <c r="H2565" i="2"/>
  <c r="J2565" i="2" s="1"/>
  <c r="F2566" i="2"/>
  <c r="G2566" i="2"/>
  <c r="H2566" i="2"/>
  <c r="J2566" i="2" s="1"/>
  <c r="F2567" i="2"/>
  <c r="G2567" i="2"/>
  <c r="H2567" i="2"/>
  <c r="J2567" i="2" s="1"/>
  <c r="F2568" i="2"/>
  <c r="G2568" i="2"/>
  <c r="H2568" i="2"/>
  <c r="J2568" i="2" s="1"/>
  <c r="F2569" i="2"/>
  <c r="G2569" i="2"/>
  <c r="H2569" i="2"/>
  <c r="J2569" i="2" s="1"/>
  <c r="F2570" i="2"/>
  <c r="G2570" i="2"/>
  <c r="H2570" i="2"/>
  <c r="J2570" i="2" s="1"/>
  <c r="F2571" i="2"/>
  <c r="G2571" i="2"/>
  <c r="H2571" i="2"/>
  <c r="J2571" i="2" s="1"/>
  <c r="F2572" i="2"/>
  <c r="G2572" i="2"/>
  <c r="H2572" i="2"/>
  <c r="J2572" i="2" s="1"/>
  <c r="F2573" i="2"/>
  <c r="G2573" i="2"/>
  <c r="H2573" i="2"/>
  <c r="J2573" i="2" s="1"/>
  <c r="F2574" i="2"/>
  <c r="G2574" i="2"/>
  <c r="H2574" i="2"/>
  <c r="J2574" i="2" s="1"/>
  <c r="F2575" i="2"/>
  <c r="G2575" i="2"/>
  <c r="H2575" i="2"/>
  <c r="J2575" i="2" s="1"/>
  <c r="F2576" i="2"/>
  <c r="G2576" i="2"/>
  <c r="H2576" i="2"/>
  <c r="J2576" i="2" s="1"/>
  <c r="F2577" i="2"/>
  <c r="G2577" i="2"/>
  <c r="H2577" i="2"/>
  <c r="J2577" i="2" s="1"/>
  <c r="F2578" i="2"/>
  <c r="G2578" i="2"/>
  <c r="H2578" i="2"/>
  <c r="J2578" i="2" s="1"/>
  <c r="F2579" i="2"/>
  <c r="G2579" i="2"/>
  <c r="H2579" i="2"/>
  <c r="J2579" i="2" s="1"/>
  <c r="F2580" i="2"/>
  <c r="G2580" i="2"/>
  <c r="H2580" i="2"/>
  <c r="J2580" i="2" s="1"/>
  <c r="F2581" i="2"/>
  <c r="G2581" i="2"/>
  <c r="H2581" i="2"/>
  <c r="J2581" i="2" s="1"/>
  <c r="F2582" i="2"/>
  <c r="G2582" i="2"/>
  <c r="H2582" i="2"/>
  <c r="J2582" i="2" s="1"/>
  <c r="F2583" i="2"/>
  <c r="G2583" i="2"/>
  <c r="H2583" i="2"/>
  <c r="J2583" i="2" s="1"/>
  <c r="F2584" i="2"/>
  <c r="G2584" i="2"/>
  <c r="H2584" i="2"/>
  <c r="J2584" i="2" s="1"/>
  <c r="F2585" i="2"/>
  <c r="G2585" i="2"/>
  <c r="H2585" i="2"/>
  <c r="J2585" i="2" s="1"/>
  <c r="F2586" i="2"/>
  <c r="G2586" i="2"/>
  <c r="H2586" i="2"/>
  <c r="J2586" i="2" s="1"/>
  <c r="F2587" i="2"/>
  <c r="G2587" i="2"/>
  <c r="H2587" i="2"/>
  <c r="J2587" i="2" s="1"/>
  <c r="F2588" i="2"/>
  <c r="G2588" i="2"/>
  <c r="H2588" i="2"/>
  <c r="J2588" i="2" s="1"/>
  <c r="F2589" i="2"/>
  <c r="G2589" i="2"/>
  <c r="H2589" i="2"/>
  <c r="J2589" i="2" s="1"/>
  <c r="F2590" i="2"/>
  <c r="G2590" i="2"/>
  <c r="H2590" i="2"/>
  <c r="J2590" i="2" s="1"/>
  <c r="F2591" i="2"/>
  <c r="G2591" i="2"/>
  <c r="H2591" i="2"/>
  <c r="J2591" i="2" s="1"/>
  <c r="F2592" i="2"/>
  <c r="G2592" i="2"/>
  <c r="H2592" i="2"/>
  <c r="J2592" i="2" s="1"/>
  <c r="F2593" i="2"/>
  <c r="G2593" i="2"/>
  <c r="H2593" i="2"/>
  <c r="J2593" i="2" s="1"/>
  <c r="F2594" i="2"/>
  <c r="G2594" i="2"/>
  <c r="H2594" i="2"/>
  <c r="J2594" i="2" s="1"/>
  <c r="F2595" i="2"/>
  <c r="G2595" i="2"/>
  <c r="H2595" i="2"/>
  <c r="J2595" i="2" s="1"/>
  <c r="F2596" i="2"/>
  <c r="G2596" i="2"/>
  <c r="H2596" i="2"/>
  <c r="J2596" i="2" s="1"/>
  <c r="F2597" i="2"/>
  <c r="G2597" i="2"/>
  <c r="H2597" i="2"/>
  <c r="J2597" i="2" s="1"/>
  <c r="F2598" i="2"/>
  <c r="G2598" i="2"/>
  <c r="H2598" i="2"/>
  <c r="J2598" i="2" s="1"/>
  <c r="F2599" i="2"/>
  <c r="G2599" i="2"/>
  <c r="H2599" i="2"/>
  <c r="J2599" i="2" s="1"/>
  <c r="F2600" i="2"/>
  <c r="G2600" i="2"/>
  <c r="H2600" i="2"/>
  <c r="J2600" i="2" s="1"/>
  <c r="F2601" i="2"/>
  <c r="G2601" i="2"/>
  <c r="H2601" i="2"/>
  <c r="J2601" i="2" s="1"/>
  <c r="F2602" i="2"/>
  <c r="G2602" i="2"/>
  <c r="H2602" i="2"/>
  <c r="J2602" i="2" s="1"/>
  <c r="F2603" i="2"/>
  <c r="G2603" i="2"/>
  <c r="H2603" i="2"/>
  <c r="J2603" i="2" s="1"/>
  <c r="F2604" i="2"/>
  <c r="G2604" i="2"/>
  <c r="H2604" i="2"/>
  <c r="J2604" i="2" s="1"/>
  <c r="F2605" i="2"/>
  <c r="G2605" i="2"/>
  <c r="H2605" i="2"/>
  <c r="J2605" i="2" s="1"/>
  <c r="F2606" i="2"/>
  <c r="G2606" i="2"/>
  <c r="H2606" i="2"/>
  <c r="J2606" i="2" s="1"/>
  <c r="F2607" i="2"/>
  <c r="G2607" i="2"/>
  <c r="H2607" i="2"/>
  <c r="J2607" i="2" s="1"/>
  <c r="F2608" i="2"/>
  <c r="G2608" i="2"/>
  <c r="H2608" i="2"/>
  <c r="J2608" i="2" s="1"/>
  <c r="F2609" i="2"/>
  <c r="G2609" i="2"/>
  <c r="H2609" i="2"/>
  <c r="J2609" i="2" s="1"/>
  <c r="F2610" i="2"/>
  <c r="G2610" i="2"/>
  <c r="H2610" i="2"/>
  <c r="J2610" i="2" s="1"/>
  <c r="F2611" i="2"/>
  <c r="G2611" i="2"/>
  <c r="H2611" i="2"/>
  <c r="J2611" i="2" s="1"/>
  <c r="F2612" i="2"/>
  <c r="G2612" i="2"/>
  <c r="H2612" i="2"/>
  <c r="J2612" i="2" s="1"/>
  <c r="F2613" i="2"/>
  <c r="G2613" i="2"/>
  <c r="H2613" i="2"/>
  <c r="J2613" i="2" s="1"/>
  <c r="F2614" i="2"/>
  <c r="G2614" i="2"/>
  <c r="H2614" i="2"/>
  <c r="J2614" i="2" s="1"/>
  <c r="F2615" i="2"/>
  <c r="G2615" i="2"/>
  <c r="H2615" i="2"/>
  <c r="J2615" i="2" s="1"/>
  <c r="F2616" i="2"/>
  <c r="G2616" i="2"/>
  <c r="H2616" i="2"/>
  <c r="J2616" i="2" s="1"/>
  <c r="F2617" i="2"/>
  <c r="G2617" i="2"/>
  <c r="H2617" i="2"/>
  <c r="J2617" i="2" s="1"/>
  <c r="F2618" i="2"/>
  <c r="G2618" i="2"/>
  <c r="H2618" i="2"/>
  <c r="J2618" i="2" s="1"/>
  <c r="F2619" i="2"/>
  <c r="G2619" i="2"/>
  <c r="H2619" i="2"/>
  <c r="J2619" i="2" s="1"/>
  <c r="F2620" i="2"/>
  <c r="G2620" i="2"/>
  <c r="H2620" i="2"/>
  <c r="J2620" i="2" s="1"/>
  <c r="F2621" i="2"/>
  <c r="G2621" i="2"/>
  <c r="H2621" i="2"/>
  <c r="J2621" i="2" s="1"/>
  <c r="F2622" i="2"/>
  <c r="G2622" i="2"/>
  <c r="H2622" i="2"/>
  <c r="J2622" i="2" s="1"/>
  <c r="F2623" i="2"/>
  <c r="G2623" i="2"/>
  <c r="H2623" i="2"/>
  <c r="J2623" i="2" s="1"/>
  <c r="F2624" i="2"/>
  <c r="G2624" i="2"/>
  <c r="H2624" i="2"/>
  <c r="J2624" i="2" s="1"/>
  <c r="F2625" i="2"/>
  <c r="G2625" i="2"/>
  <c r="H2625" i="2"/>
  <c r="J2625" i="2" s="1"/>
  <c r="F2626" i="2"/>
  <c r="G2626" i="2"/>
  <c r="H2626" i="2"/>
  <c r="J2626" i="2" s="1"/>
  <c r="F2627" i="2"/>
  <c r="G2627" i="2"/>
  <c r="H2627" i="2"/>
  <c r="J2627" i="2" s="1"/>
  <c r="F2628" i="2"/>
  <c r="G2628" i="2"/>
  <c r="H2628" i="2"/>
  <c r="J2628" i="2" s="1"/>
  <c r="F2629" i="2"/>
  <c r="G2629" i="2"/>
  <c r="H2629" i="2"/>
  <c r="J2629" i="2" s="1"/>
  <c r="F2630" i="2"/>
  <c r="G2630" i="2"/>
  <c r="H2630" i="2"/>
  <c r="J2630" i="2" s="1"/>
  <c r="F2631" i="2"/>
  <c r="G2631" i="2"/>
  <c r="H2631" i="2"/>
  <c r="J2631" i="2" s="1"/>
  <c r="F2632" i="2"/>
  <c r="G2632" i="2"/>
  <c r="H2632" i="2"/>
  <c r="J2632" i="2" s="1"/>
  <c r="F2633" i="2"/>
  <c r="G2633" i="2"/>
  <c r="H2633" i="2"/>
  <c r="J2633" i="2" s="1"/>
  <c r="F2634" i="2"/>
  <c r="G2634" i="2"/>
  <c r="H2634" i="2"/>
  <c r="J2634" i="2" s="1"/>
  <c r="F2635" i="2"/>
  <c r="G2635" i="2"/>
  <c r="H2635" i="2"/>
  <c r="J2635" i="2" s="1"/>
  <c r="F2636" i="2"/>
  <c r="G2636" i="2"/>
  <c r="H2636" i="2"/>
  <c r="J2636" i="2" s="1"/>
  <c r="F2637" i="2"/>
  <c r="G2637" i="2"/>
  <c r="H2637" i="2"/>
  <c r="J2637" i="2" s="1"/>
  <c r="F2638" i="2"/>
  <c r="G2638" i="2"/>
  <c r="H2638" i="2"/>
  <c r="J2638" i="2" s="1"/>
  <c r="F2639" i="2"/>
  <c r="G2639" i="2"/>
  <c r="H2639" i="2"/>
  <c r="J2639" i="2" s="1"/>
  <c r="F2640" i="2"/>
  <c r="G2640" i="2"/>
  <c r="H2640" i="2"/>
  <c r="J2640" i="2" s="1"/>
  <c r="F2641" i="2"/>
  <c r="G2641" i="2"/>
  <c r="H2641" i="2"/>
  <c r="J2641" i="2" s="1"/>
  <c r="F2642" i="2"/>
  <c r="G2642" i="2"/>
  <c r="H2642" i="2"/>
  <c r="J2642" i="2" s="1"/>
  <c r="F2643" i="2"/>
  <c r="G2643" i="2"/>
  <c r="H2643" i="2"/>
  <c r="J2643" i="2" s="1"/>
  <c r="F2644" i="2"/>
  <c r="G2644" i="2"/>
  <c r="H2644" i="2"/>
  <c r="J2644" i="2" s="1"/>
  <c r="F2645" i="2"/>
  <c r="G2645" i="2"/>
  <c r="H2645" i="2"/>
  <c r="J2645" i="2" s="1"/>
  <c r="F2646" i="2"/>
  <c r="G2646" i="2"/>
  <c r="H2646" i="2"/>
  <c r="J2646" i="2" s="1"/>
  <c r="F2647" i="2"/>
  <c r="G2647" i="2"/>
  <c r="H2647" i="2"/>
  <c r="J2647" i="2" s="1"/>
  <c r="F2648" i="2"/>
  <c r="G2648" i="2"/>
  <c r="H2648" i="2"/>
  <c r="J2648" i="2" s="1"/>
  <c r="F2649" i="2"/>
  <c r="G2649" i="2"/>
  <c r="H2649" i="2"/>
  <c r="J2649" i="2" s="1"/>
  <c r="F2650" i="2"/>
  <c r="G2650" i="2"/>
  <c r="H2650" i="2"/>
  <c r="J2650" i="2" s="1"/>
  <c r="F2651" i="2"/>
  <c r="G2651" i="2"/>
  <c r="H2651" i="2"/>
  <c r="J2651" i="2" s="1"/>
  <c r="F2652" i="2"/>
  <c r="G2652" i="2"/>
  <c r="H2652" i="2"/>
  <c r="J2652" i="2" s="1"/>
  <c r="F2653" i="2"/>
  <c r="G2653" i="2"/>
  <c r="H2653" i="2"/>
  <c r="J2653" i="2" s="1"/>
  <c r="F2654" i="2"/>
  <c r="G2654" i="2"/>
  <c r="H2654" i="2"/>
  <c r="J2654" i="2" s="1"/>
  <c r="F2655" i="2"/>
  <c r="G2655" i="2"/>
  <c r="H2655" i="2"/>
  <c r="J2655" i="2" s="1"/>
  <c r="F2656" i="2"/>
  <c r="G2656" i="2"/>
  <c r="H2656" i="2"/>
  <c r="J2656" i="2" s="1"/>
  <c r="F2657" i="2"/>
  <c r="G2657" i="2"/>
  <c r="H2657" i="2"/>
  <c r="J2657" i="2" s="1"/>
  <c r="F2658" i="2"/>
  <c r="G2658" i="2"/>
  <c r="H2658" i="2"/>
  <c r="J2658" i="2" s="1"/>
  <c r="F2659" i="2"/>
  <c r="G2659" i="2"/>
  <c r="H2659" i="2"/>
  <c r="J2659" i="2" s="1"/>
  <c r="F2660" i="2"/>
  <c r="G2660" i="2"/>
  <c r="H2660" i="2"/>
  <c r="J2660" i="2" s="1"/>
  <c r="F2661" i="2"/>
  <c r="G2661" i="2"/>
  <c r="H2661" i="2"/>
  <c r="J2661" i="2" s="1"/>
  <c r="F2662" i="2"/>
  <c r="G2662" i="2"/>
  <c r="H2662" i="2"/>
  <c r="J2662" i="2" s="1"/>
  <c r="F2663" i="2"/>
  <c r="G2663" i="2"/>
  <c r="H2663" i="2"/>
  <c r="J2663" i="2" s="1"/>
  <c r="F2664" i="2"/>
  <c r="G2664" i="2"/>
  <c r="H2664" i="2"/>
  <c r="J2664" i="2" s="1"/>
  <c r="F2665" i="2"/>
  <c r="G2665" i="2"/>
  <c r="H2665" i="2"/>
  <c r="J2665" i="2" s="1"/>
  <c r="F2666" i="2"/>
  <c r="G2666" i="2"/>
  <c r="H2666" i="2"/>
  <c r="J2666" i="2" s="1"/>
  <c r="F2667" i="2"/>
  <c r="G2667" i="2"/>
  <c r="H2667" i="2"/>
  <c r="J2667" i="2" s="1"/>
  <c r="F2668" i="2"/>
  <c r="G2668" i="2"/>
  <c r="H2668" i="2"/>
  <c r="J2668" i="2" s="1"/>
  <c r="F2669" i="2"/>
  <c r="G2669" i="2"/>
  <c r="H2669" i="2"/>
  <c r="J2669" i="2" s="1"/>
  <c r="F2670" i="2"/>
  <c r="G2670" i="2"/>
  <c r="H2670" i="2"/>
  <c r="J2670" i="2" s="1"/>
  <c r="F2671" i="2"/>
  <c r="G2671" i="2"/>
  <c r="H2671" i="2"/>
  <c r="J2671" i="2" s="1"/>
  <c r="F2672" i="2"/>
  <c r="G2672" i="2"/>
  <c r="H2672" i="2"/>
  <c r="J2672" i="2" s="1"/>
  <c r="F2673" i="2"/>
  <c r="G2673" i="2"/>
  <c r="H2673" i="2"/>
  <c r="J2673" i="2" s="1"/>
  <c r="F2674" i="2"/>
  <c r="G2674" i="2"/>
  <c r="H2674" i="2"/>
  <c r="J2674" i="2" s="1"/>
  <c r="F2675" i="2"/>
  <c r="G2675" i="2"/>
  <c r="H2675" i="2"/>
  <c r="J2675" i="2" s="1"/>
  <c r="F2676" i="2"/>
  <c r="G2676" i="2"/>
  <c r="H2676" i="2"/>
  <c r="J2676" i="2" s="1"/>
  <c r="F2677" i="2"/>
  <c r="G2677" i="2"/>
  <c r="H2677" i="2"/>
  <c r="J2677" i="2" s="1"/>
  <c r="F2678" i="2"/>
  <c r="G2678" i="2"/>
  <c r="H2678" i="2"/>
  <c r="J2678" i="2" s="1"/>
  <c r="F2679" i="2"/>
  <c r="G2679" i="2"/>
  <c r="H2679" i="2"/>
  <c r="J2679" i="2" s="1"/>
  <c r="F2680" i="2"/>
  <c r="G2680" i="2"/>
  <c r="H2680" i="2"/>
  <c r="J2680" i="2" s="1"/>
  <c r="F2681" i="2"/>
  <c r="G2681" i="2"/>
  <c r="H2681" i="2"/>
  <c r="J2681" i="2" s="1"/>
  <c r="F2682" i="2"/>
  <c r="G2682" i="2"/>
  <c r="H2682" i="2"/>
  <c r="J2682" i="2" s="1"/>
  <c r="F2683" i="2"/>
  <c r="G2683" i="2"/>
  <c r="H2683" i="2"/>
  <c r="J2683" i="2" s="1"/>
  <c r="F2684" i="2"/>
  <c r="G2684" i="2"/>
  <c r="H2684" i="2"/>
  <c r="J2684" i="2" s="1"/>
  <c r="F2685" i="2"/>
  <c r="G2685" i="2"/>
  <c r="H2685" i="2"/>
  <c r="J2685" i="2" s="1"/>
  <c r="F2686" i="2"/>
  <c r="G2686" i="2"/>
  <c r="H2686" i="2"/>
  <c r="J2686" i="2" s="1"/>
  <c r="F2687" i="2"/>
  <c r="G2687" i="2"/>
  <c r="H2687" i="2"/>
  <c r="J2687" i="2" s="1"/>
  <c r="F2688" i="2"/>
  <c r="G2688" i="2"/>
  <c r="H2688" i="2"/>
  <c r="J2688" i="2" s="1"/>
  <c r="F2689" i="2"/>
  <c r="G2689" i="2"/>
  <c r="H2689" i="2"/>
  <c r="J2689" i="2" s="1"/>
  <c r="F2690" i="2"/>
  <c r="G2690" i="2"/>
  <c r="H2690" i="2"/>
  <c r="J2690" i="2" s="1"/>
  <c r="F2691" i="2"/>
  <c r="G2691" i="2"/>
  <c r="H2691" i="2"/>
  <c r="J2691" i="2" s="1"/>
  <c r="F2692" i="2"/>
  <c r="G2692" i="2"/>
  <c r="H2692" i="2"/>
  <c r="J2692" i="2" s="1"/>
  <c r="F2693" i="2"/>
  <c r="G2693" i="2"/>
  <c r="H2693" i="2"/>
  <c r="J2693" i="2" s="1"/>
  <c r="F2694" i="2"/>
  <c r="G2694" i="2"/>
  <c r="H2694" i="2"/>
  <c r="J2694" i="2" s="1"/>
  <c r="F2695" i="2"/>
  <c r="G2695" i="2"/>
  <c r="H2695" i="2"/>
  <c r="J2695" i="2" s="1"/>
  <c r="F2696" i="2"/>
  <c r="G2696" i="2"/>
  <c r="H2696" i="2"/>
  <c r="J2696" i="2" s="1"/>
  <c r="F2697" i="2"/>
  <c r="G2697" i="2"/>
  <c r="H2697" i="2"/>
  <c r="J2697" i="2" s="1"/>
  <c r="F2698" i="2"/>
  <c r="G2698" i="2"/>
  <c r="H2698" i="2"/>
  <c r="J2698" i="2" s="1"/>
  <c r="F2699" i="2"/>
  <c r="G2699" i="2"/>
  <c r="H2699" i="2"/>
  <c r="J2699" i="2" s="1"/>
  <c r="F2700" i="2"/>
  <c r="G2700" i="2"/>
  <c r="H2700" i="2"/>
  <c r="J2700" i="2" s="1"/>
  <c r="F2701" i="2"/>
  <c r="G2701" i="2"/>
  <c r="H2701" i="2"/>
  <c r="J2701" i="2" s="1"/>
  <c r="F2702" i="2"/>
  <c r="G2702" i="2"/>
  <c r="H2702" i="2"/>
  <c r="J2702" i="2" s="1"/>
  <c r="F2703" i="2"/>
  <c r="G2703" i="2"/>
  <c r="H2703" i="2"/>
  <c r="J2703" i="2" s="1"/>
  <c r="F2704" i="2"/>
  <c r="G2704" i="2"/>
  <c r="H2704" i="2"/>
  <c r="J2704" i="2" s="1"/>
  <c r="F2705" i="2"/>
  <c r="G2705" i="2"/>
  <c r="H2705" i="2"/>
  <c r="J2705" i="2" s="1"/>
  <c r="F2706" i="2"/>
  <c r="G2706" i="2"/>
  <c r="H2706" i="2"/>
  <c r="J2706" i="2" s="1"/>
  <c r="F2707" i="2"/>
  <c r="G2707" i="2"/>
  <c r="H2707" i="2"/>
  <c r="J2707" i="2" s="1"/>
  <c r="F2708" i="2"/>
  <c r="G2708" i="2"/>
  <c r="H2708" i="2"/>
  <c r="J2708" i="2" s="1"/>
  <c r="F2709" i="2"/>
  <c r="G2709" i="2"/>
  <c r="H2709" i="2"/>
  <c r="J2709" i="2" s="1"/>
  <c r="F2710" i="2"/>
  <c r="G2710" i="2"/>
  <c r="H2710" i="2"/>
  <c r="J2710" i="2" s="1"/>
  <c r="F2711" i="2"/>
  <c r="G2711" i="2"/>
  <c r="H2711" i="2"/>
  <c r="J2711" i="2" s="1"/>
  <c r="F2712" i="2"/>
  <c r="G2712" i="2"/>
  <c r="H2712" i="2"/>
  <c r="J2712" i="2" s="1"/>
  <c r="F2713" i="2"/>
  <c r="G2713" i="2"/>
  <c r="H2713" i="2"/>
  <c r="J2713" i="2" s="1"/>
  <c r="F2714" i="2"/>
  <c r="G2714" i="2"/>
  <c r="H2714" i="2"/>
  <c r="J2714" i="2" s="1"/>
  <c r="F2715" i="2"/>
  <c r="G2715" i="2"/>
  <c r="H2715" i="2"/>
  <c r="J2715" i="2" s="1"/>
  <c r="F2716" i="2"/>
  <c r="G2716" i="2"/>
  <c r="H2716" i="2"/>
  <c r="J2716" i="2" s="1"/>
  <c r="F2717" i="2"/>
  <c r="G2717" i="2"/>
  <c r="H2717" i="2"/>
  <c r="J2717" i="2" s="1"/>
  <c r="F2718" i="2"/>
  <c r="G2718" i="2"/>
  <c r="H2718" i="2"/>
  <c r="J2718" i="2" s="1"/>
  <c r="F2719" i="2"/>
  <c r="G2719" i="2"/>
  <c r="H2719" i="2"/>
  <c r="J2719" i="2" s="1"/>
  <c r="F2720" i="2"/>
  <c r="G2720" i="2"/>
  <c r="H2720" i="2"/>
  <c r="J2720" i="2" s="1"/>
  <c r="F2721" i="2"/>
  <c r="G2721" i="2"/>
  <c r="H2721" i="2"/>
  <c r="J2721" i="2" s="1"/>
  <c r="F2722" i="2"/>
  <c r="G2722" i="2"/>
  <c r="H2722" i="2"/>
  <c r="J2722" i="2" s="1"/>
  <c r="F2723" i="2"/>
  <c r="G2723" i="2"/>
  <c r="H2723" i="2"/>
  <c r="J2723" i="2" s="1"/>
  <c r="F2724" i="2"/>
  <c r="G2724" i="2"/>
  <c r="H2724" i="2"/>
  <c r="J2724" i="2" s="1"/>
  <c r="F2725" i="2"/>
  <c r="G2725" i="2"/>
  <c r="H2725" i="2"/>
  <c r="J2725" i="2" s="1"/>
  <c r="F2726" i="2"/>
  <c r="G2726" i="2"/>
  <c r="H2726" i="2"/>
  <c r="J2726" i="2" s="1"/>
  <c r="F2727" i="2"/>
  <c r="G2727" i="2"/>
  <c r="H2727" i="2"/>
  <c r="J2727" i="2" s="1"/>
  <c r="F2728" i="2"/>
  <c r="G2728" i="2"/>
  <c r="H2728" i="2"/>
  <c r="J2728" i="2" s="1"/>
  <c r="F2729" i="2"/>
  <c r="G2729" i="2"/>
  <c r="H2729" i="2"/>
  <c r="J2729" i="2" s="1"/>
  <c r="F2730" i="2"/>
  <c r="G2730" i="2"/>
  <c r="H2730" i="2"/>
  <c r="J2730" i="2" s="1"/>
  <c r="F2731" i="2"/>
  <c r="G2731" i="2"/>
  <c r="H2731" i="2"/>
  <c r="J2731" i="2" s="1"/>
  <c r="F2732" i="2"/>
  <c r="G2732" i="2"/>
  <c r="H2732" i="2"/>
  <c r="J2732" i="2" s="1"/>
  <c r="F2733" i="2"/>
  <c r="G2733" i="2"/>
  <c r="H2733" i="2"/>
  <c r="J2733" i="2" s="1"/>
  <c r="F2734" i="2"/>
  <c r="G2734" i="2"/>
  <c r="H2734" i="2"/>
  <c r="J2734" i="2" s="1"/>
  <c r="F2735" i="2"/>
  <c r="G2735" i="2"/>
  <c r="H2735" i="2"/>
  <c r="J2735" i="2" s="1"/>
  <c r="F2736" i="2"/>
  <c r="G2736" i="2"/>
  <c r="H2736" i="2"/>
  <c r="J2736" i="2" s="1"/>
  <c r="F2737" i="2"/>
  <c r="G2737" i="2"/>
  <c r="H2737" i="2"/>
  <c r="J2737" i="2" s="1"/>
  <c r="F2738" i="2"/>
  <c r="G2738" i="2"/>
  <c r="H2738" i="2"/>
  <c r="J2738" i="2" s="1"/>
  <c r="F2739" i="2"/>
  <c r="G2739" i="2"/>
  <c r="H2739" i="2"/>
  <c r="J2739" i="2" s="1"/>
  <c r="F2740" i="2"/>
  <c r="G2740" i="2"/>
  <c r="H2740" i="2"/>
  <c r="J2740" i="2" s="1"/>
  <c r="F2741" i="2"/>
  <c r="G2741" i="2"/>
  <c r="H2741" i="2"/>
  <c r="J2741" i="2" s="1"/>
  <c r="F2742" i="2"/>
  <c r="G2742" i="2"/>
  <c r="H2742" i="2"/>
  <c r="J2742" i="2" s="1"/>
  <c r="F2743" i="2"/>
  <c r="G2743" i="2"/>
  <c r="H2743" i="2"/>
  <c r="J2743" i="2" s="1"/>
  <c r="F2744" i="2"/>
  <c r="G2744" i="2"/>
  <c r="H2744" i="2"/>
  <c r="J2744" i="2" s="1"/>
  <c r="F2745" i="2"/>
  <c r="G2745" i="2"/>
  <c r="H2745" i="2"/>
  <c r="J2745" i="2" s="1"/>
  <c r="F2746" i="2"/>
  <c r="G2746" i="2"/>
  <c r="H2746" i="2"/>
  <c r="J2746" i="2" s="1"/>
  <c r="F2747" i="2"/>
  <c r="G2747" i="2"/>
  <c r="H2747" i="2"/>
  <c r="J2747" i="2" s="1"/>
  <c r="F2748" i="2"/>
  <c r="G2748" i="2"/>
  <c r="H2748" i="2"/>
  <c r="J2748" i="2" s="1"/>
  <c r="F2749" i="2"/>
  <c r="G2749" i="2"/>
  <c r="H2749" i="2"/>
  <c r="J2749" i="2" s="1"/>
  <c r="F2750" i="2"/>
  <c r="G2750" i="2"/>
  <c r="H2750" i="2"/>
  <c r="J2750" i="2" s="1"/>
  <c r="F2751" i="2"/>
  <c r="G2751" i="2"/>
  <c r="H2751" i="2"/>
  <c r="J2751" i="2" s="1"/>
  <c r="F2752" i="2"/>
  <c r="G2752" i="2"/>
  <c r="H2752" i="2"/>
  <c r="J2752" i="2" s="1"/>
  <c r="F2753" i="2"/>
  <c r="G2753" i="2"/>
  <c r="H2753" i="2"/>
  <c r="J2753" i="2" s="1"/>
  <c r="F2754" i="2"/>
  <c r="G2754" i="2"/>
  <c r="H2754" i="2"/>
  <c r="J2754" i="2" s="1"/>
  <c r="F2755" i="2"/>
  <c r="G2755" i="2"/>
  <c r="H2755" i="2"/>
  <c r="J2755" i="2" s="1"/>
  <c r="F2756" i="2"/>
  <c r="G2756" i="2"/>
  <c r="H2756" i="2"/>
  <c r="J2756" i="2" s="1"/>
  <c r="F2757" i="2"/>
  <c r="G2757" i="2"/>
  <c r="H2757" i="2"/>
  <c r="J2757" i="2" s="1"/>
  <c r="F2758" i="2"/>
  <c r="G2758" i="2"/>
  <c r="H2758" i="2"/>
  <c r="J2758" i="2" s="1"/>
  <c r="F2759" i="2"/>
  <c r="G2759" i="2"/>
  <c r="H2759" i="2"/>
  <c r="J2759" i="2" s="1"/>
  <c r="F2760" i="2"/>
  <c r="G2760" i="2"/>
  <c r="H2760" i="2"/>
  <c r="J2760" i="2" s="1"/>
  <c r="F2761" i="2"/>
  <c r="G2761" i="2"/>
  <c r="H2761" i="2"/>
  <c r="J2761" i="2" s="1"/>
  <c r="F2762" i="2"/>
  <c r="G2762" i="2"/>
  <c r="H2762" i="2"/>
  <c r="J2762" i="2" s="1"/>
  <c r="F2763" i="2"/>
  <c r="G2763" i="2"/>
  <c r="H2763" i="2"/>
  <c r="J2763" i="2" s="1"/>
  <c r="F2764" i="2"/>
  <c r="G2764" i="2"/>
  <c r="H2764" i="2"/>
  <c r="J2764" i="2" s="1"/>
  <c r="F2765" i="2"/>
  <c r="G2765" i="2"/>
  <c r="H2765" i="2"/>
  <c r="J2765" i="2" s="1"/>
  <c r="F2766" i="2"/>
  <c r="G2766" i="2"/>
  <c r="H2766" i="2"/>
  <c r="J2766" i="2" s="1"/>
  <c r="F2767" i="2"/>
  <c r="G2767" i="2"/>
  <c r="H2767" i="2"/>
  <c r="J2767" i="2" s="1"/>
  <c r="F2768" i="2"/>
  <c r="G2768" i="2"/>
  <c r="H2768" i="2"/>
  <c r="J2768" i="2" s="1"/>
  <c r="F2769" i="2"/>
  <c r="G2769" i="2"/>
  <c r="H2769" i="2"/>
  <c r="J2769" i="2" s="1"/>
  <c r="F2770" i="2"/>
  <c r="G2770" i="2"/>
  <c r="H2770" i="2"/>
  <c r="J2770" i="2" s="1"/>
  <c r="F2771" i="2"/>
  <c r="G2771" i="2"/>
  <c r="H2771" i="2"/>
  <c r="J2771" i="2" s="1"/>
  <c r="F2772" i="2"/>
  <c r="G2772" i="2"/>
  <c r="H2772" i="2"/>
  <c r="J2772" i="2" s="1"/>
  <c r="F2773" i="2"/>
  <c r="G2773" i="2"/>
  <c r="H2773" i="2"/>
  <c r="J2773" i="2" s="1"/>
  <c r="F2774" i="2"/>
  <c r="G2774" i="2"/>
  <c r="H2774" i="2"/>
  <c r="J2774" i="2" s="1"/>
  <c r="F2775" i="2"/>
  <c r="G2775" i="2"/>
  <c r="H2775" i="2"/>
  <c r="J2775" i="2" s="1"/>
  <c r="F2776" i="2"/>
  <c r="G2776" i="2"/>
  <c r="H2776" i="2"/>
  <c r="J2776" i="2" s="1"/>
  <c r="F2777" i="2"/>
  <c r="G2777" i="2"/>
  <c r="H2777" i="2"/>
  <c r="J2777" i="2" s="1"/>
  <c r="F2778" i="2"/>
  <c r="G2778" i="2"/>
  <c r="H2778" i="2"/>
  <c r="J2778" i="2" s="1"/>
  <c r="F2779" i="2"/>
  <c r="G2779" i="2"/>
  <c r="H2779" i="2"/>
  <c r="J2779" i="2" s="1"/>
  <c r="F2780" i="2"/>
  <c r="G2780" i="2"/>
  <c r="H2780" i="2"/>
  <c r="J2780" i="2" s="1"/>
  <c r="F2781" i="2"/>
  <c r="G2781" i="2"/>
  <c r="H2781" i="2"/>
  <c r="J2781" i="2" s="1"/>
  <c r="F2782" i="2"/>
  <c r="G2782" i="2"/>
  <c r="H2782" i="2"/>
  <c r="J2782" i="2" s="1"/>
  <c r="F2783" i="2"/>
  <c r="G2783" i="2"/>
  <c r="H2783" i="2"/>
  <c r="J2783" i="2" s="1"/>
  <c r="F2784" i="2"/>
  <c r="G2784" i="2"/>
  <c r="H2784" i="2"/>
  <c r="J2784" i="2" s="1"/>
  <c r="F2785" i="2"/>
  <c r="G2785" i="2"/>
  <c r="H2785" i="2"/>
  <c r="J2785" i="2" s="1"/>
  <c r="F2786" i="2"/>
  <c r="G2786" i="2"/>
  <c r="H2786" i="2"/>
  <c r="J2786" i="2" s="1"/>
  <c r="F2787" i="2"/>
  <c r="G2787" i="2"/>
  <c r="H2787" i="2"/>
  <c r="J2787" i="2" s="1"/>
  <c r="F2788" i="2"/>
  <c r="G2788" i="2"/>
  <c r="H2788" i="2"/>
  <c r="J2788" i="2" s="1"/>
  <c r="F2789" i="2"/>
  <c r="G2789" i="2"/>
  <c r="H2789" i="2"/>
  <c r="J2789" i="2" s="1"/>
  <c r="F2790" i="2"/>
  <c r="G2790" i="2"/>
  <c r="H2790" i="2"/>
  <c r="J2790" i="2" s="1"/>
  <c r="F2791" i="2"/>
  <c r="G2791" i="2"/>
  <c r="H2791" i="2"/>
  <c r="J2791" i="2" s="1"/>
  <c r="F2792" i="2"/>
  <c r="G2792" i="2"/>
  <c r="H2792" i="2"/>
  <c r="J2792" i="2" s="1"/>
  <c r="F2793" i="2"/>
  <c r="G2793" i="2"/>
  <c r="H2793" i="2"/>
  <c r="J2793" i="2" s="1"/>
  <c r="F2794" i="2"/>
  <c r="G2794" i="2"/>
  <c r="H2794" i="2"/>
  <c r="J2794" i="2" s="1"/>
  <c r="F2795" i="2"/>
  <c r="G2795" i="2"/>
  <c r="H2795" i="2"/>
  <c r="J2795" i="2" s="1"/>
  <c r="F2796" i="2"/>
  <c r="G2796" i="2"/>
  <c r="H2796" i="2"/>
  <c r="J2796" i="2" s="1"/>
  <c r="F2797" i="2"/>
  <c r="G2797" i="2"/>
  <c r="H2797" i="2"/>
  <c r="J2797" i="2" s="1"/>
  <c r="F2798" i="2"/>
  <c r="G2798" i="2"/>
  <c r="H2798" i="2"/>
  <c r="J2798" i="2" s="1"/>
  <c r="F2799" i="2"/>
  <c r="G2799" i="2"/>
  <c r="H2799" i="2"/>
  <c r="J2799" i="2" s="1"/>
  <c r="F2800" i="2"/>
  <c r="G2800" i="2"/>
  <c r="H2800" i="2"/>
  <c r="J2800" i="2" s="1"/>
  <c r="F2801" i="2"/>
  <c r="G2801" i="2"/>
  <c r="H2801" i="2"/>
  <c r="J2801" i="2" s="1"/>
  <c r="F2802" i="2"/>
  <c r="G2802" i="2"/>
  <c r="H2802" i="2"/>
  <c r="J2802" i="2" s="1"/>
  <c r="F2803" i="2"/>
  <c r="G2803" i="2"/>
  <c r="H2803" i="2"/>
  <c r="J2803" i="2" s="1"/>
  <c r="F2804" i="2"/>
  <c r="G2804" i="2"/>
  <c r="H2804" i="2"/>
  <c r="J2804" i="2" s="1"/>
  <c r="F2805" i="2"/>
  <c r="G2805" i="2"/>
  <c r="H2805" i="2"/>
  <c r="J2805" i="2" s="1"/>
  <c r="F2806" i="2"/>
  <c r="G2806" i="2"/>
  <c r="H2806" i="2"/>
  <c r="J2806" i="2" s="1"/>
  <c r="F2807" i="2"/>
  <c r="G2807" i="2"/>
  <c r="H2807" i="2"/>
  <c r="J2807" i="2" s="1"/>
  <c r="F2808" i="2"/>
  <c r="G2808" i="2"/>
  <c r="H2808" i="2"/>
  <c r="J2808" i="2" s="1"/>
  <c r="F2809" i="2"/>
  <c r="G2809" i="2"/>
  <c r="H2809" i="2"/>
  <c r="J2809" i="2" s="1"/>
  <c r="F2810" i="2"/>
  <c r="G2810" i="2"/>
  <c r="H2810" i="2"/>
  <c r="J2810" i="2" s="1"/>
  <c r="F2811" i="2"/>
  <c r="G2811" i="2"/>
  <c r="H2811" i="2"/>
  <c r="J2811" i="2" s="1"/>
  <c r="F2812" i="2"/>
  <c r="G2812" i="2"/>
  <c r="H2812" i="2"/>
  <c r="J2812" i="2" s="1"/>
  <c r="F2813" i="2"/>
  <c r="G2813" i="2"/>
  <c r="H2813" i="2"/>
  <c r="J2813" i="2" s="1"/>
  <c r="F2814" i="2"/>
  <c r="G2814" i="2"/>
  <c r="H2814" i="2"/>
  <c r="J2814" i="2" s="1"/>
  <c r="F2815" i="2"/>
  <c r="G2815" i="2"/>
  <c r="H2815" i="2"/>
  <c r="J2815" i="2" s="1"/>
  <c r="F2816" i="2"/>
  <c r="G2816" i="2"/>
  <c r="H2816" i="2"/>
  <c r="J2816" i="2" s="1"/>
  <c r="F2817" i="2"/>
  <c r="G2817" i="2"/>
  <c r="H2817" i="2"/>
  <c r="J2817" i="2" s="1"/>
  <c r="F2818" i="2"/>
  <c r="G2818" i="2"/>
  <c r="H2818" i="2"/>
  <c r="J2818" i="2" s="1"/>
  <c r="F2819" i="2"/>
  <c r="G2819" i="2"/>
  <c r="H2819" i="2"/>
  <c r="J2819" i="2" s="1"/>
  <c r="F2820" i="2"/>
  <c r="G2820" i="2"/>
  <c r="H2820" i="2"/>
  <c r="J2820" i="2" s="1"/>
  <c r="F2821" i="2"/>
  <c r="G2821" i="2"/>
  <c r="H2821" i="2"/>
  <c r="J2821" i="2" s="1"/>
  <c r="F2822" i="2"/>
  <c r="G2822" i="2"/>
  <c r="H2822" i="2"/>
  <c r="J2822" i="2" s="1"/>
  <c r="F2823" i="2"/>
  <c r="G2823" i="2"/>
  <c r="H2823" i="2"/>
  <c r="J2823" i="2" s="1"/>
  <c r="F2824" i="2"/>
  <c r="G2824" i="2"/>
  <c r="H2824" i="2"/>
  <c r="J2824" i="2" s="1"/>
  <c r="F2825" i="2"/>
  <c r="G2825" i="2"/>
  <c r="H2825" i="2"/>
  <c r="J2825" i="2" s="1"/>
  <c r="F2826" i="2"/>
  <c r="G2826" i="2"/>
  <c r="H2826" i="2"/>
  <c r="J2826" i="2" s="1"/>
  <c r="F2827" i="2"/>
  <c r="G2827" i="2"/>
  <c r="H2827" i="2"/>
  <c r="J2827" i="2" s="1"/>
  <c r="F2828" i="2"/>
  <c r="G2828" i="2"/>
  <c r="H2828" i="2"/>
  <c r="J2828" i="2" s="1"/>
  <c r="F2829" i="2"/>
  <c r="G2829" i="2"/>
  <c r="H2829" i="2"/>
  <c r="J2829" i="2" s="1"/>
  <c r="F2830" i="2"/>
  <c r="G2830" i="2"/>
  <c r="H2830" i="2"/>
  <c r="J2830" i="2" s="1"/>
  <c r="F2831" i="2"/>
  <c r="G2831" i="2"/>
  <c r="H2831" i="2"/>
  <c r="J2831" i="2" s="1"/>
  <c r="F2832" i="2"/>
  <c r="G2832" i="2"/>
  <c r="H2832" i="2"/>
  <c r="J2832" i="2" s="1"/>
  <c r="F2833" i="2"/>
  <c r="G2833" i="2"/>
  <c r="H2833" i="2"/>
  <c r="J2833" i="2" s="1"/>
  <c r="F2834" i="2"/>
  <c r="G2834" i="2"/>
  <c r="H2834" i="2"/>
  <c r="J2834" i="2" s="1"/>
  <c r="F2835" i="2"/>
  <c r="G2835" i="2"/>
  <c r="H2835" i="2"/>
  <c r="J2835" i="2" s="1"/>
  <c r="F2836" i="2"/>
  <c r="G2836" i="2"/>
  <c r="H2836" i="2"/>
  <c r="J2836" i="2" s="1"/>
  <c r="F2837" i="2"/>
  <c r="G2837" i="2"/>
  <c r="H2837" i="2"/>
  <c r="J2837" i="2" s="1"/>
  <c r="F2838" i="2"/>
  <c r="G2838" i="2"/>
  <c r="H2838" i="2"/>
  <c r="J2838" i="2" s="1"/>
  <c r="F2839" i="2"/>
  <c r="G2839" i="2"/>
  <c r="H2839" i="2"/>
  <c r="J2839" i="2" s="1"/>
  <c r="F2840" i="2"/>
  <c r="G2840" i="2"/>
  <c r="H2840" i="2"/>
  <c r="J2840" i="2" s="1"/>
  <c r="F2841" i="2"/>
  <c r="G2841" i="2"/>
  <c r="H2841" i="2"/>
  <c r="J2841" i="2" s="1"/>
  <c r="F2842" i="2"/>
  <c r="G2842" i="2"/>
  <c r="H2842" i="2"/>
  <c r="J2842" i="2" s="1"/>
  <c r="F2843" i="2"/>
  <c r="G2843" i="2"/>
  <c r="H2843" i="2"/>
  <c r="J2843" i="2" s="1"/>
  <c r="F2844" i="2"/>
  <c r="G2844" i="2"/>
  <c r="H2844" i="2"/>
  <c r="J2844" i="2" s="1"/>
  <c r="F2845" i="2"/>
  <c r="G2845" i="2"/>
  <c r="H2845" i="2"/>
  <c r="J2845" i="2" s="1"/>
  <c r="F2846" i="2"/>
  <c r="G2846" i="2"/>
  <c r="H2846" i="2"/>
  <c r="J2846" i="2" s="1"/>
  <c r="F2847" i="2"/>
  <c r="G2847" i="2"/>
  <c r="H2847" i="2"/>
  <c r="J2847" i="2" s="1"/>
  <c r="F2848" i="2"/>
  <c r="G2848" i="2"/>
  <c r="H2848" i="2"/>
  <c r="J2848" i="2" s="1"/>
  <c r="F2849" i="2"/>
  <c r="G2849" i="2"/>
  <c r="H2849" i="2"/>
  <c r="J2849" i="2" s="1"/>
  <c r="F2850" i="2"/>
  <c r="G2850" i="2"/>
  <c r="H2850" i="2"/>
  <c r="J2850" i="2" s="1"/>
  <c r="F2851" i="2"/>
  <c r="G2851" i="2"/>
  <c r="H2851" i="2"/>
  <c r="J2851" i="2" s="1"/>
  <c r="F2852" i="2"/>
  <c r="G2852" i="2"/>
  <c r="H2852" i="2"/>
  <c r="J2852" i="2" s="1"/>
  <c r="F2853" i="2"/>
  <c r="G2853" i="2"/>
  <c r="H2853" i="2"/>
  <c r="J2853" i="2" s="1"/>
  <c r="F2854" i="2"/>
  <c r="G2854" i="2"/>
  <c r="H2854" i="2"/>
  <c r="J2854" i="2" s="1"/>
  <c r="F2855" i="2"/>
  <c r="G2855" i="2"/>
  <c r="H2855" i="2"/>
  <c r="J2855" i="2" s="1"/>
  <c r="F2856" i="2"/>
  <c r="G2856" i="2"/>
  <c r="H2856" i="2"/>
  <c r="J2856" i="2" s="1"/>
  <c r="F2857" i="2"/>
  <c r="G2857" i="2"/>
  <c r="H2857" i="2"/>
  <c r="J2857" i="2" s="1"/>
  <c r="F2858" i="2"/>
  <c r="G2858" i="2"/>
  <c r="H2858" i="2"/>
  <c r="J2858" i="2" s="1"/>
  <c r="F2859" i="2"/>
  <c r="G2859" i="2"/>
  <c r="H2859" i="2"/>
  <c r="J2859" i="2" s="1"/>
  <c r="F2860" i="2"/>
  <c r="G2860" i="2"/>
  <c r="H2860" i="2"/>
  <c r="J2860" i="2" s="1"/>
  <c r="F2861" i="2"/>
  <c r="G2861" i="2"/>
  <c r="H2861" i="2"/>
  <c r="J2861" i="2" s="1"/>
  <c r="F2862" i="2"/>
  <c r="G2862" i="2"/>
  <c r="H2862" i="2"/>
  <c r="J2862" i="2" s="1"/>
  <c r="F2863" i="2"/>
  <c r="G2863" i="2"/>
  <c r="H2863" i="2"/>
  <c r="J2863" i="2" s="1"/>
  <c r="F2864" i="2"/>
  <c r="G2864" i="2"/>
  <c r="H2864" i="2"/>
  <c r="J2864" i="2" s="1"/>
  <c r="F2865" i="2"/>
  <c r="G2865" i="2"/>
  <c r="H2865" i="2"/>
  <c r="J2865" i="2" s="1"/>
  <c r="F2866" i="2"/>
  <c r="G2866" i="2"/>
  <c r="H2866" i="2"/>
  <c r="J2866" i="2" s="1"/>
  <c r="F2867" i="2"/>
  <c r="G2867" i="2"/>
  <c r="H2867" i="2"/>
  <c r="J2867" i="2" s="1"/>
  <c r="F2868" i="2"/>
  <c r="G2868" i="2"/>
  <c r="H2868" i="2"/>
  <c r="J2868" i="2" s="1"/>
  <c r="F2869" i="2"/>
  <c r="G2869" i="2"/>
  <c r="H2869" i="2"/>
  <c r="J2869" i="2" s="1"/>
  <c r="F2870" i="2"/>
  <c r="G2870" i="2"/>
  <c r="H2870" i="2"/>
  <c r="J2870" i="2" s="1"/>
  <c r="F2871" i="2"/>
  <c r="G2871" i="2"/>
  <c r="H2871" i="2"/>
  <c r="J2871" i="2" s="1"/>
  <c r="F2872" i="2"/>
  <c r="G2872" i="2"/>
  <c r="H2872" i="2"/>
  <c r="J2872" i="2" s="1"/>
  <c r="F2873" i="2"/>
  <c r="G2873" i="2"/>
  <c r="H2873" i="2"/>
  <c r="J2873" i="2" s="1"/>
  <c r="F2874" i="2"/>
  <c r="G2874" i="2"/>
  <c r="H2874" i="2"/>
  <c r="J2874" i="2" s="1"/>
  <c r="F2875" i="2"/>
  <c r="G2875" i="2"/>
  <c r="H2875" i="2"/>
  <c r="J2875" i="2" s="1"/>
  <c r="F2876" i="2"/>
  <c r="G2876" i="2"/>
  <c r="H2876" i="2"/>
  <c r="J2876" i="2" s="1"/>
  <c r="F2877" i="2"/>
  <c r="G2877" i="2"/>
  <c r="H2877" i="2"/>
  <c r="J2877" i="2" s="1"/>
  <c r="F2878" i="2"/>
  <c r="G2878" i="2"/>
  <c r="H2878" i="2"/>
  <c r="J2878" i="2" s="1"/>
  <c r="F2879" i="2"/>
  <c r="G2879" i="2"/>
  <c r="H2879" i="2"/>
  <c r="J2879" i="2" s="1"/>
  <c r="F2880" i="2"/>
  <c r="G2880" i="2"/>
  <c r="H2880" i="2"/>
  <c r="J2880" i="2" s="1"/>
  <c r="F2881" i="2"/>
  <c r="G2881" i="2"/>
  <c r="H2881" i="2"/>
  <c r="J2881" i="2" s="1"/>
  <c r="F2882" i="2"/>
  <c r="G2882" i="2"/>
  <c r="H2882" i="2"/>
  <c r="J2882" i="2" s="1"/>
  <c r="F2883" i="2"/>
  <c r="G2883" i="2"/>
  <c r="H2883" i="2"/>
  <c r="J2883" i="2" s="1"/>
  <c r="F2884" i="2"/>
  <c r="G2884" i="2"/>
  <c r="H2884" i="2"/>
  <c r="J2884" i="2" s="1"/>
  <c r="F2885" i="2"/>
  <c r="G2885" i="2"/>
  <c r="H2885" i="2"/>
  <c r="J2885" i="2" s="1"/>
  <c r="F2886" i="2"/>
  <c r="G2886" i="2"/>
  <c r="H2886" i="2"/>
  <c r="J2886" i="2" s="1"/>
  <c r="F2887" i="2"/>
  <c r="G2887" i="2"/>
  <c r="H2887" i="2"/>
  <c r="J2887" i="2" s="1"/>
  <c r="F2888" i="2"/>
  <c r="G2888" i="2"/>
  <c r="H2888" i="2"/>
  <c r="J2888" i="2" s="1"/>
  <c r="F2889" i="2"/>
  <c r="G2889" i="2"/>
  <c r="H2889" i="2"/>
  <c r="J2889" i="2" s="1"/>
  <c r="F2890" i="2"/>
  <c r="G2890" i="2"/>
  <c r="H2890" i="2"/>
  <c r="J2890" i="2" s="1"/>
  <c r="F2891" i="2"/>
  <c r="G2891" i="2"/>
  <c r="H2891" i="2"/>
  <c r="J2891" i="2" s="1"/>
  <c r="F2892" i="2"/>
  <c r="G2892" i="2"/>
  <c r="H2892" i="2"/>
  <c r="J2892" i="2" s="1"/>
  <c r="F2893" i="2"/>
  <c r="G2893" i="2"/>
  <c r="H2893" i="2"/>
  <c r="J2893" i="2" s="1"/>
  <c r="F2894" i="2"/>
  <c r="G2894" i="2"/>
  <c r="H2894" i="2"/>
  <c r="J2894" i="2" s="1"/>
  <c r="F2895" i="2"/>
  <c r="G2895" i="2"/>
  <c r="H2895" i="2"/>
  <c r="J2895" i="2" s="1"/>
  <c r="F2896" i="2"/>
  <c r="G2896" i="2"/>
  <c r="H2896" i="2"/>
  <c r="J2896" i="2" s="1"/>
  <c r="F2897" i="2"/>
  <c r="G2897" i="2"/>
  <c r="H2897" i="2"/>
  <c r="J2897" i="2" s="1"/>
  <c r="F2898" i="2"/>
  <c r="G2898" i="2"/>
  <c r="H2898" i="2"/>
  <c r="J2898" i="2" s="1"/>
  <c r="F2899" i="2"/>
  <c r="G2899" i="2"/>
  <c r="H2899" i="2"/>
  <c r="J2899" i="2" s="1"/>
  <c r="F2900" i="2"/>
  <c r="G2900" i="2"/>
  <c r="H2900" i="2"/>
  <c r="J2900" i="2" s="1"/>
  <c r="F2901" i="2"/>
  <c r="G2901" i="2"/>
  <c r="H2901" i="2"/>
  <c r="J2901" i="2" s="1"/>
  <c r="F2902" i="2"/>
  <c r="G2902" i="2"/>
  <c r="H2902" i="2"/>
  <c r="J2902" i="2" s="1"/>
  <c r="F2903" i="2"/>
  <c r="G2903" i="2"/>
  <c r="H2903" i="2"/>
  <c r="J2903" i="2" s="1"/>
  <c r="F2904" i="2"/>
  <c r="G2904" i="2"/>
  <c r="H2904" i="2"/>
  <c r="J2904" i="2" s="1"/>
  <c r="F2905" i="2"/>
  <c r="G2905" i="2"/>
  <c r="H2905" i="2"/>
  <c r="J2905" i="2" s="1"/>
  <c r="F2906" i="2"/>
  <c r="G2906" i="2"/>
  <c r="H2906" i="2"/>
  <c r="J2906" i="2" s="1"/>
  <c r="F2907" i="2"/>
  <c r="G2907" i="2"/>
  <c r="H2907" i="2"/>
  <c r="J2907" i="2" s="1"/>
  <c r="F2908" i="2"/>
  <c r="G2908" i="2"/>
  <c r="H2908" i="2"/>
  <c r="J2908" i="2" s="1"/>
  <c r="F2909" i="2"/>
  <c r="G2909" i="2"/>
  <c r="H2909" i="2"/>
  <c r="J2909" i="2" s="1"/>
  <c r="F2910" i="2"/>
  <c r="G2910" i="2"/>
  <c r="H2910" i="2"/>
  <c r="J2910" i="2" s="1"/>
  <c r="F2911" i="2"/>
  <c r="G2911" i="2"/>
  <c r="H2911" i="2"/>
  <c r="J2911" i="2" s="1"/>
  <c r="F2912" i="2"/>
  <c r="G2912" i="2"/>
  <c r="H2912" i="2"/>
  <c r="J2912" i="2" s="1"/>
  <c r="F2913" i="2"/>
  <c r="G2913" i="2"/>
  <c r="H2913" i="2"/>
  <c r="J2913" i="2" s="1"/>
  <c r="F2914" i="2"/>
  <c r="G2914" i="2"/>
  <c r="H2914" i="2"/>
  <c r="J2914" i="2" s="1"/>
  <c r="F2915" i="2"/>
  <c r="G2915" i="2"/>
  <c r="H2915" i="2"/>
  <c r="J2915" i="2" s="1"/>
  <c r="F2916" i="2"/>
  <c r="G2916" i="2"/>
  <c r="H2916" i="2"/>
  <c r="J2916" i="2" s="1"/>
  <c r="F2917" i="2"/>
  <c r="G2917" i="2"/>
  <c r="H2917" i="2"/>
  <c r="J2917" i="2" s="1"/>
  <c r="F2918" i="2"/>
  <c r="G2918" i="2"/>
  <c r="H2918" i="2"/>
  <c r="J2918" i="2" s="1"/>
  <c r="F2919" i="2"/>
  <c r="G2919" i="2"/>
  <c r="H2919" i="2"/>
  <c r="J2919" i="2" s="1"/>
  <c r="F2920" i="2"/>
  <c r="G2920" i="2"/>
  <c r="H2920" i="2"/>
  <c r="J2920" i="2" s="1"/>
  <c r="F2921" i="2"/>
  <c r="G2921" i="2"/>
  <c r="H2921" i="2"/>
  <c r="J2921" i="2" s="1"/>
  <c r="F2922" i="2"/>
  <c r="G2922" i="2"/>
  <c r="H2922" i="2"/>
  <c r="J2922" i="2" s="1"/>
  <c r="F2923" i="2"/>
  <c r="G2923" i="2"/>
  <c r="H2923" i="2"/>
  <c r="J2923" i="2" s="1"/>
  <c r="F2924" i="2"/>
  <c r="G2924" i="2"/>
  <c r="H2924" i="2"/>
  <c r="J2924" i="2" s="1"/>
  <c r="F2925" i="2"/>
  <c r="G2925" i="2"/>
  <c r="H2925" i="2"/>
  <c r="J2925" i="2" s="1"/>
  <c r="F2926" i="2"/>
  <c r="G2926" i="2"/>
  <c r="H2926" i="2"/>
  <c r="J2926" i="2" s="1"/>
  <c r="F2927" i="2"/>
  <c r="G2927" i="2"/>
  <c r="H2927" i="2"/>
  <c r="J2927" i="2" s="1"/>
  <c r="F2928" i="2"/>
  <c r="G2928" i="2"/>
  <c r="H2928" i="2"/>
  <c r="J2928" i="2" s="1"/>
  <c r="F2929" i="2"/>
  <c r="G2929" i="2"/>
  <c r="H2929" i="2"/>
  <c r="J2929" i="2" s="1"/>
  <c r="F2930" i="2"/>
  <c r="G2930" i="2"/>
  <c r="H2930" i="2"/>
  <c r="J2930" i="2" s="1"/>
  <c r="F2931" i="2"/>
  <c r="G2931" i="2"/>
  <c r="H2931" i="2"/>
  <c r="J2931" i="2" s="1"/>
  <c r="F2932" i="2"/>
  <c r="G2932" i="2"/>
  <c r="H2932" i="2"/>
  <c r="J2932" i="2" s="1"/>
  <c r="F2933" i="2"/>
  <c r="G2933" i="2"/>
  <c r="H2933" i="2"/>
  <c r="J2933" i="2" s="1"/>
  <c r="F2934" i="2"/>
  <c r="G2934" i="2"/>
  <c r="H2934" i="2"/>
  <c r="J2934" i="2" s="1"/>
  <c r="F2935" i="2"/>
  <c r="G2935" i="2"/>
  <c r="H2935" i="2"/>
  <c r="J2935" i="2" s="1"/>
  <c r="F2936" i="2"/>
  <c r="G2936" i="2"/>
  <c r="H2936" i="2"/>
  <c r="J2936" i="2" s="1"/>
  <c r="F2937" i="2"/>
  <c r="G2937" i="2"/>
  <c r="H2937" i="2"/>
  <c r="J2937" i="2" s="1"/>
  <c r="F2938" i="2"/>
  <c r="G2938" i="2"/>
  <c r="H2938" i="2"/>
  <c r="J2938" i="2" s="1"/>
  <c r="F2939" i="2"/>
  <c r="G2939" i="2"/>
  <c r="H2939" i="2"/>
  <c r="J2939" i="2" s="1"/>
  <c r="F2940" i="2"/>
  <c r="G2940" i="2"/>
  <c r="H2940" i="2"/>
  <c r="J2940" i="2" s="1"/>
  <c r="F2941" i="2"/>
  <c r="G2941" i="2"/>
  <c r="H2941" i="2"/>
  <c r="J2941" i="2" s="1"/>
  <c r="F2942" i="2"/>
  <c r="G2942" i="2"/>
  <c r="H2942" i="2"/>
  <c r="J2942" i="2" s="1"/>
  <c r="F2943" i="2"/>
  <c r="G2943" i="2"/>
  <c r="H2943" i="2"/>
  <c r="J2943" i="2" s="1"/>
  <c r="F2944" i="2"/>
  <c r="G2944" i="2"/>
  <c r="H2944" i="2"/>
  <c r="J2944" i="2" s="1"/>
  <c r="F2945" i="2"/>
  <c r="G2945" i="2"/>
  <c r="H2945" i="2"/>
  <c r="J2945" i="2" s="1"/>
  <c r="F2946" i="2"/>
  <c r="G2946" i="2"/>
  <c r="H2946" i="2"/>
  <c r="J2946" i="2" s="1"/>
  <c r="F2947" i="2"/>
  <c r="G2947" i="2"/>
  <c r="H2947" i="2"/>
  <c r="J2947" i="2" s="1"/>
  <c r="F2948" i="2"/>
  <c r="G2948" i="2"/>
  <c r="H2948" i="2"/>
  <c r="J2948" i="2" s="1"/>
  <c r="F2949" i="2"/>
  <c r="G2949" i="2"/>
  <c r="H2949" i="2"/>
  <c r="J2949" i="2" s="1"/>
  <c r="F2950" i="2"/>
  <c r="G2950" i="2"/>
  <c r="H2950" i="2"/>
  <c r="J2950" i="2" s="1"/>
  <c r="F2951" i="2"/>
  <c r="G2951" i="2"/>
  <c r="H2951" i="2"/>
  <c r="J2951" i="2" s="1"/>
  <c r="F2952" i="2"/>
  <c r="G2952" i="2"/>
  <c r="H2952" i="2"/>
  <c r="J2952" i="2" s="1"/>
  <c r="F2953" i="2"/>
  <c r="G2953" i="2"/>
  <c r="H2953" i="2"/>
  <c r="J2953" i="2" s="1"/>
  <c r="F2954" i="2"/>
  <c r="G2954" i="2"/>
  <c r="H2954" i="2"/>
  <c r="J2954" i="2" s="1"/>
  <c r="F2955" i="2"/>
  <c r="G2955" i="2"/>
  <c r="H2955" i="2"/>
  <c r="J2955" i="2" s="1"/>
  <c r="F2956" i="2"/>
  <c r="G2956" i="2"/>
  <c r="H2956" i="2"/>
  <c r="J2956" i="2" s="1"/>
  <c r="F2957" i="2"/>
  <c r="G2957" i="2"/>
  <c r="H2957" i="2"/>
  <c r="J2957" i="2" s="1"/>
  <c r="F2958" i="2"/>
  <c r="G2958" i="2"/>
  <c r="H2958" i="2"/>
  <c r="J2958" i="2" s="1"/>
  <c r="F2959" i="2"/>
  <c r="G2959" i="2"/>
  <c r="H2959" i="2"/>
  <c r="J2959" i="2" s="1"/>
  <c r="F2960" i="2"/>
  <c r="G2960" i="2"/>
  <c r="H2960" i="2"/>
  <c r="J2960" i="2" s="1"/>
  <c r="F2961" i="2"/>
  <c r="G2961" i="2"/>
  <c r="H2961" i="2"/>
  <c r="J2961" i="2" s="1"/>
  <c r="F2962" i="2"/>
  <c r="G2962" i="2"/>
  <c r="H2962" i="2"/>
  <c r="J2962" i="2" s="1"/>
  <c r="F2963" i="2"/>
  <c r="G2963" i="2"/>
  <c r="H2963" i="2"/>
  <c r="J2963" i="2" s="1"/>
  <c r="F2988" i="2"/>
  <c r="G2988" i="2"/>
  <c r="H2988" i="2"/>
  <c r="J2988" i="2" s="1"/>
  <c r="F2964" i="2"/>
  <c r="G2964" i="2"/>
  <c r="H2964" i="2"/>
  <c r="J2964" i="2" s="1"/>
  <c r="F2965" i="2"/>
  <c r="G2965" i="2"/>
  <c r="H2965" i="2"/>
  <c r="J2965" i="2" s="1"/>
  <c r="F2966" i="2"/>
  <c r="G2966" i="2"/>
  <c r="H2966" i="2"/>
  <c r="J2966" i="2" s="1"/>
  <c r="F2967" i="2"/>
  <c r="G2967" i="2"/>
  <c r="H2967" i="2"/>
  <c r="J2967" i="2" s="1"/>
  <c r="F2968" i="2"/>
  <c r="G2968" i="2"/>
  <c r="H2968" i="2"/>
  <c r="J2968" i="2" s="1"/>
  <c r="F2969" i="2"/>
  <c r="G2969" i="2"/>
  <c r="H2969" i="2"/>
  <c r="J2969" i="2" s="1"/>
  <c r="F2970" i="2"/>
  <c r="G2970" i="2"/>
  <c r="H2970" i="2"/>
  <c r="J2970" i="2" s="1"/>
  <c r="F2971" i="2"/>
  <c r="G2971" i="2"/>
  <c r="H2971" i="2"/>
  <c r="J2971" i="2" s="1"/>
  <c r="F2989" i="2"/>
  <c r="G2989" i="2"/>
  <c r="H2989" i="2"/>
  <c r="J2989" i="2" s="1"/>
  <c r="F2972" i="2"/>
  <c r="G2972" i="2"/>
  <c r="H2972" i="2"/>
  <c r="J2972" i="2" s="1"/>
  <c r="F2973" i="2"/>
  <c r="G2973" i="2"/>
  <c r="H2973" i="2"/>
  <c r="J2973" i="2" s="1"/>
  <c r="F2974" i="2"/>
  <c r="G2974" i="2"/>
  <c r="H2974" i="2"/>
  <c r="J2974" i="2" s="1"/>
  <c r="F2975" i="2"/>
  <c r="G2975" i="2"/>
  <c r="H2975" i="2"/>
  <c r="J2975" i="2" s="1"/>
  <c r="F2976" i="2"/>
  <c r="G2976" i="2"/>
  <c r="H2976" i="2"/>
  <c r="J2976" i="2" s="1"/>
  <c r="F2977" i="2"/>
  <c r="G2977" i="2"/>
  <c r="H2977" i="2"/>
  <c r="J2977" i="2" s="1"/>
  <c r="F2978" i="2"/>
  <c r="G2978" i="2"/>
  <c r="H2978" i="2"/>
  <c r="J2978" i="2" s="1"/>
  <c r="F2979" i="2"/>
  <c r="G2979" i="2"/>
  <c r="H2979" i="2"/>
  <c r="J2979" i="2" s="1"/>
  <c r="F2980" i="2"/>
  <c r="G2980" i="2"/>
  <c r="H2980" i="2"/>
  <c r="J2980" i="2" s="1"/>
  <c r="F2981" i="2"/>
  <c r="G2981" i="2"/>
  <c r="H2981" i="2"/>
  <c r="J2981" i="2" s="1"/>
  <c r="F2982" i="2"/>
  <c r="G2982" i="2"/>
  <c r="H2982" i="2"/>
  <c r="J2982" i="2" s="1"/>
  <c r="F2983" i="2"/>
  <c r="G2983" i="2"/>
  <c r="H2983" i="2"/>
  <c r="J2983" i="2" s="1"/>
  <c r="F2984" i="2"/>
  <c r="G2984" i="2"/>
  <c r="H2984" i="2"/>
  <c r="J2984" i="2" s="1"/>
  <c r="F2985" i="2"/>
  <c r="G2985" i="2"/>
  <c r="H2985" i="2"/>
  <c r="J2985" i="2" s="1"/>
  <c r="F2986" i="2"/>
  <c r="G2986" i="2"/>
  <c r="H2986" i="2"/>
  <c r="J2986" i="2" s="1"/>
  <c r="F2987" i="2"/>
  <c r="G2987" i="2"/>
  <c r="H2987" i="2"/>
  <c r="J2987" i="2" s="1"/>
  <c r="F2990" i="2"/>
  <c r="G2990" i="2"/>
  <c r="H2990" i="2"/>
  <c r="J2990" i="2" s="1"/>
  <c r="F2991" i="2"/>
  <c r="G2991" i="2"/>
  <c r="H2991" i="2"/>
  <c r="J2991" i="2" s="1"/>
  <c r="F2992" i="2"/>
  <c r="G2992" i="2"/>
  <c r="H2992" i="2"/>
  <c r="J2992" i="2" s="1"/>
  <c r="F2993" i="2"/>
  <c r="G2993" i="2"/>
  <c r="H2993" i="2"/>
  <c r="J2993" i="2" s="1"/>
  <c r="F2994" i="2"/>
  <c r="G2994" i="2"/>
  <c r="H2994" i="2"/>
  <c r="J2994" i="2" s="1"/>
  <c r="F2995" i="2"/>
  <c r="G2995" i="2"/>
  <c r="H2995" i="2"/>
  <c r="J2995" i="2" s="1"/>
  <c r="F2996" i="2"/>
  <c r="G2996" i="2"/>
  <c r="H2996" i="2"/>
  <c r="J2996" i="2" s="1"/>
  <c r="F2997" i="2"/>
  <c r="G2997" i="2"/>
  <c r="H2997" i="2"/>
  <c r="J2997" i="2" s="1"/>
  <c r="F2998" i="2"/>
  <c r="G2998" i="2"/>
  <c r="H2998" i="2"/>
  <c r="J2998" i="2" s="1"/>
  <c r="F2999" i="2"/>
  <c r="G2999" i="2"/>
  <c r="H2999" i="2"/>
  <c r="J2999" i="2" s="1"/>
  <c r="F3000" i="2"/>
  <c r="G3000" i="2"/>
  <c r="H3000" i="2"/>
  <c r="J3000" i="2" s="1"/>
  <c r="F3001" i="2"/>
  <c r="G3001" i="2"/>
  <c r="H3001" i="2"/>
  <c r="J3001" i="2" s="1"/>
  <c r="F3002" i="2"/>
  <c r="G3002" i="2"/>
  <c r="H3002" i="2"/>
  <c r="J3002" i="2" s="1"/>
  <c r="F3003" i="2"/>
  <c r="G3003" i="2"/>
  <c r="H3003" i="2"/>
  <c r="J3003" i="2" s="1"/>
  <c r="F3004" i="2"/>
  <c r="G3004" i="2"/>
  <c r="H3004" i="2"/>
  <c r="J3004" i="2" s="1"/>
  <c r="F3005" i="2"/>
  <c r="G3005" i="2"/>
  <c r="H3005" i="2"/>
  <c r="J3005" i="2" s="1"/>
  <c r="F3006" i="2"/>
  <c r="G3006" i="2"/>
  <c r="H3006" i="2"/>
  <c r="J3006" i="2" s="1"/>
  <c r="F3007" i="2"/>
  <c r="G3007" i="2"/>
  <c r="H3007" i="2"/>
  <c r="J3007" i="2" s="1"/>
  <c r="F3008" i="2"/>
  <c r="G3008" i="2"/>
  <c r="H3008" i="2"/>
  <c r="J3008" i="2" s="1"/>
  <c r="F3009" i="2"/>
  <c r="G3009" i="2"/>
  <c r="H3009" i="2"/>
  <c r="J3009" i="2" s="1"/>
  <c r="F3010" i="2"/>
  <c r="G3010" i="2"/>
  <c r="H3010" i="2"/>
  <c r="J3010" i="2" s="1"/>
  <c r="F3011" i="2"/>
  <c r="G3011" i="2"/>
  <c r="H3011" i="2"/>
  <c r="J3011" i="2" s="1"/>
  <c r="F3012" i="2"/>
  <c r="G3012" i="2"/>
  <c r="H3012" i="2"/>
  <c r="J3012" i="2" s="1"/>
  <c r="F3013" i="2"/>
  <c r="G3013" i="2"/>
  <c r="H3013" i="2"/>
  <c r="J3013" i="2" s="1"/>
  <c r="F3014" i="2"/>
  <c r="G3014" i="2"/>
  <c r="H3014" i="2"/>
  <c r="J3014" i="2" s="1"/>
  <c r="F3015" i="2"/>
  <c r="G3015" i="2"/>
  <c r="H3015" i="2"/>
  <c r="J3015" i="2" s="1"/>
  <c r="F3016" i="2"/>
  <c r="G3016" i="2"/>
  <c r="H3016" i="2"/>
  <c r="J3016" i="2" s="1"/>
  <c r="F3017" i="2"/>
  <c r="G3017" i="2"/>
  <c r="H3017" i="2"/>
  <c r="J3017" i="2" s="1"/>
  <c r="F3018" i="2"/>
  <c r="G3018" i="2"/>
  <c r="H3018" i="2"/>
  <c r="J3018" i="2" s="1"/>
  <c r="F3019" i="2"/>
  <c r="G3019" i="2"/>
  <c r="H3019" i="2"/>
  <c r="J3019" i="2" s="1"/>
  <c r="F3020" i="2"/>
  <c r="G3020" i="2"/>
  <c r="H3020" i="2"/>
  <c r="J3020" i="2" s="1"/>
  <c r="F3021" i="2"/>
  <c r="G3021" i="2"/>
  <c r="H3021" i="2"/>
  <c r="J3021" i="2" s="1"/>
  <c r="F3022" i="2"/>
  <c r="G3022" i="2"/>
  <c r="H3022" i="2"/>
  <c r="J3022" i="2" s="1"/>
  <c r="F3023" i="2"/>
  <c r="G3023" i="2"/>
  <c r="H3023" i="2"/>
  <c r="J3023" i="2" s="1"/>
  <c r="F3024" i="2"/>
  <c r="G3024" i="2"/>
  <c r="H3024" i="2"/>
  <c r="J3024" i="2" s="1"/>
  <c r="F3025" i="2"/>
  <c r="G3025" i="2"/>
  <c r="H3025" i="2"/>
  <c r="J3025" i="2" s="1"/>
  <c r="F3026" i="2"/>
  <c r="G3026" i="2"/>
  <c r="H3026" i="2"/>
  <c r="J3026" i="2" s="1"/>
  <c r="F3027" i="2"/>
  <c r="G3027" i="2"/>
  <c r="H3027" i="2"/>
  <c r="J3027" i="2" s="1"/>
  <c r="F3028" i="2"/>
  <c r="G3028" i="2"/>
  <c r="H3028" i="2"/>
  <c r="J3028" i="2" s="1"/>
  <c r="F3029" i="2"/>
  <c r="G3029" i="2"/>
  <c r="H3029" i="2"/>
  <c r="J3029" i="2" s="1"/>
  <c r="F3030" i="2"/>
  <c r="G3030" i="2"/>
  <c r="H3030" i="2"/>
  <c r="J3030" i="2" s="1"/>
  <c r="F3031" i="2"/>
  <c r="G3031" i="2"/>
  <c r="H3031" i="2"/>
  <c r="J3031" i="2" s="1"/>
  <c r="F3032" i="2"/>
  <c r="G3032" i="2"/>
  <c r="H3032" i="2"/>
  <c r="J3032" i="2" s="1"/>
  <c r="F3033" i="2"/>
  <c r="G3033" i="2"/>
  <c r="H3033" i="2"/>
  <c r="J3033" i="2" s="1"/>
  <c r="F3034" i="2"/>
  <c r="G3034" i="2"/>
  <c r="H3034" i="2"/>
  <c r="J3034" i="2" s="1"/>
  <c r="F3035" i="2"/>
  <c r="G3035" i="2"/>
  <c r="H3035" i="2"/>
  <c r="J3035" i="2" s="1"/>
  <c r="F3036" i="2"/>
  <c r="G3036" i="2"/>
  <c r="H3036" i="2"/>
  <c r="J3036" i="2" s="1"/>
  <c r="F3037" i="2"/>
  <c r="G3037" i="2"/>
  <c r="H3037" i="2"/>
  <c r="J3037" i="2" s="1"/>
  <c r="F3038" i="2"/>
  <c r="G3038" i="2"/>
  <c r="H3038" i="2"/>
  <c r="J3038" i="2" s="1"/>
  <c r="F3039" i="2"/>
  <c r="G3039" i="2"/>
  <c r="H3039" i="2"/>
  <c r="J3039" i="2" s="1"/>
  <c r="F3040" i="2"/>
  <c r="G3040" i="2"/>
  <c r="H3040" i="2"/>
  <c r="J3040" i="2" s="1"/>
  <c r="F3041" i="2"/>
  <c r="G3041" i="2"/>
  <c r="H3041" i="2"/>
  <c r="J3041" i="2" s="1"/>
  <c r="F3042" i="2"/>
  <c r="G3042" i="2"/>
  <c r="H3042" i="2"/>
  <c r="J3042" i="2" s="1"/>
  <c r="F3043" i="2"/>
  <c r="G3043" i="2"/>
  <c r="H3043" i="2"/>
  <c r="J3043" i="2" s="1"/>
  <c r="F3044" i="2"/>
  <c r="G3044" i="2"/>
  <c r="H3044" i="2"/>
  <c r="J3044" i="2" s="1"/>
  <c r="F3045" i="2"/>
  <c r="G3045" i="2"/>
  <c r="H3045" i="2"/>
  <c r="J3045" i="2" s="1"/>
  <c r="F3046" i="2"/>
  <c r="G3046" i="2"/>
  <c r="H3046" i="2"/>
  <c r="J3046" i="2" s="1"/>
  <c r="F3047" i="2"/>
  <c r="G3047" i="2"/>
  <c r="H3047" i="2"/>
  <c r="J3047" i="2" s="1"/>
  <c r="F3048" i="2"/>
  <c r="G3048" i="2"/>
  <c r="H3048" i="2"/>
  <c r="J3048" i="2" s="1"/>
  <c r="F3049" i="2"/>
  <c r="G3049" i="2"/>
  <c r="H3049" i="2"/>
  <c r="J3049" i="2" s="1"/>
  <c r="F3050" i="2"/>
  <c r="G3050" i="2"/>
  <c r="H3050" i="2"/>
  <c r="J3050" i="2" s="1"/>
  <c r="F3051" i="2"/>
  <c r="G3051" i="2"/>
  <c r="H3051" i="2"/>
  <c r="J3051" i="2" s="1"/>
  <c r="F3052" i="2"/>
  <c r="G3052" i="2"/>
  <c r="H3052" i="2"/>
  <c r="J3052" i="2" s="1"/>
  <c r="F3053" i="2"/>
  <c r="G3053" i="2"/>
  <c r="H3053" i="2"/>
  <c r="J3053" i="2" s="1"/>
  <c r="F3054" i="2"/>
  <c r="G3054" i="2"/>
  <c r="H3054" i="2"/>
  <c r="J3054" i="2" s="1"/>
  <c r="F3055" i="2"/>
  <c r="G3055" i="2"/>
  <c r="H3055" i="2"/>
  <c r="J3055" i="2" s="1"/>
  <c r="F3056" i="2"/>
  <c r="G3056" i="2"/>
  <c r="H3056" i="2"/>
  <c r="J3056" i="2" s="1"/>
  <c r="F3057" i="2"/>
  <c r="G3057" i="2"/>
  <c r="H3057" i="2"/>
  <c r="J3057" i="2" s="1"/>
  <c r="F3058" i="2"/>
  <c r="G3058" i="2"/>
  <c r="H3058" i="2"/>
  <c r="J3058" i="2" s="1"/>
  <c r="F3059" i="2"/>
  <c r="G3059" i="2"/>
  <c r="H3059" i="2"/>
  <c r="J3059" i="2" s="1"/>
  <c r="F3060" i="2"/>
  <c r="G3060" i="2"/>
  <c r="H3060" i="2"/>
  <c r="J3060" i="2" s="1"/>
  <c r="F3061" i="2"/>
  <c r="G3061" i="2"/>
  <c r="H3061" i="2"/>
  <c r="J3061" i="2" s="1"/>
  <c r="F3062" i="2"/>
  <c r="G3062" i="2"/>
  <c r="H3062" i="2"/>
  <c r="J3062" i="2" s="1"/>
  <c r="F3063" i="2"/>
  <c r="G3063" i="2"/>
  <c r="H3063" i="2"/>
  <c r="J3063" i="2" s="1"/>
  <c r="F3064" i="2"/>
  <c r="G3064" i="2"/>
  <c r="H3064" i="2"/>
  <c r="J3064" i="2" s="1"/>
  <c r="F3065" i="2"/>
  <c r="G3065" i="2"/>
  <c r="H3065" i="2"/>
  <c r="J3065" i="2" s="1"/>
  <c r="F3066" i="2"/>
  <c r="G3066" i="2"/>
  <c r="H3066" i="2"/>
  <c r="J3066" i="2" s="1"/>
  <c r="F3067" i="2"/>
  <c r="G3067" i="2"/>
  <c r="H3067" i="2"/>
  <c r="J3067" i="2" s="1"/>
  <c r="F3068" i="2"/>
  <c r="G3068" i="2"/>
  <c r="H3068" i="2"/>
  <c r="J3068" i="2" s="1"/>
  <c r="F3069" i="2"/>
  <c r="G3069" i="2"/>
  <c r="H3069" i="2"/>
  <c r="J3069" i="2" s="1"/>
  <c r="F3070" i="2"/>
  <c r="G3070" i="2"/>
  <c r="H3070" i="2"/>
  <c r="J3070" i="2" s="1"/>
  <c r="F3071" i="2"/>
  <c r="G3071" i="2"/>
  <c r="H3071" i="2"/>
  <c r="J3071" i="2" s="1"/>
  <c r="F3072" i="2"/>
  <c r="G3072" i="2"/>
  <c r="H3072" i="2"/>
  <c r="J3072" i="2" s="1"/>
  <c r="F3073" i="2"/>
  <c r="G3073" i="2"/>
  <c r="H3073" i="2"/>
  <c r="J3073" i="2" s="1"/>
  <c r="F3074" i="2"/>
  <c r="G3074" i="2"/>
  <c r="H3074" i="2"/>
  <c r="J3074" i="2" s="1"/>
  <c r="F3075" i="2"/>
  <c r="G3075" i="2"/>
  <c r="H3075" i="2"/>
  <c r="J3075" i="2" s="1"/>
  <c r="F3076" i="2"/>
  <c r="G3076" i="2"/>
  <c r="H3076" i="2"/>
  <c r="J3076" i="2" s="1"/>
  <c r="F3077" i="2"/>
  <c r="G3077" i="2"/>
  <c r="H3077" i="2"/>
  <c r="J3077" i="2" s="1"/>
  <c r="F3078" i="2"/>
  <c r="G3078" i="2"/>
  <c r="H3078" i="2"/>
  <c r="J3078" i="2" s="1"/>
  <c r="F3079" i="2"/>
  <c r="G3079" i="2"/>
  <c r="H3079" i="2"/>
  <c r="J3079" i="2" s="1"/>
  <c r="F3080" i="2"/>
  <c r="G3080" i="2"/>
  <c r="H3080" i="2"/>
  <c r="J3080" i="2" s="1"/>
  <c r="F3081" i="2"/>
  <c r="G3081" i="2"/>
  <c r="H3081" i="2"/>
  <c r="J3081" i="2" s="1"/>
  <c r="F3082" i="2"/>
  <c r="G3082" i="2"/>
  <c r="H3082" i="2"/>
  <c r="J3082" i="2" s="1"/>
  <c r="F3083" i="2"/>
  <c r="G3083" i="2"/>
  <c r="H3083" i="2"/>
  <c r="J3083" i="2" s="1"/>
  <c r="F3084" i="2"/>
  <c r="G3084" i="2"/>
  <c r="H3084" i="2"/>
  <c r="J3084" i="2" s="1"/>
  <c r="F3085" i="2"/>
  <c r="G3085" i="2"/>
  <c r="H3085" i="2"/>
  <c r="J3085" i="2" s="1"/>
  <c r="F3086" i="2"/>
  <c r="G3086" i="2"/>
  <c r="H3086" i="2"/>
  <c r="J3086" i="2" s="1"/>
  <c r="F3087" i="2"/>
  <c r="G3087" i="2"/>
  <c r="H3087" i="2"/>
  <c r="J3087" i="2" s="1"/>
  <c r="F3088" i="2"/>
  <c r="G3088" i="2"/>
  <c r="H3088" i="2"/>
  <c r="J3088" i="2" s="1"/>
  <c r="F3089" i="2"/>
  <c r="G3089" i="2"/>
  <c r="H3089" i="2"/>
  <c r="J3089" i="2" s="1"/>
  <c r="F3090" i="2"/>
  <c r="G3090" i="2"/>
  <c r="H3090" i="2"/>
  <c r="J3090" i="2" s="1"/>
  <c r="F3091" i="2"/>
  <c r="G3091" i="2"/>
  <c r="H3091" i="2"/>
  <c r="J3091" i="2" s="1"/>
  <c r="F3092" i="2"/>
  <c r="G3092" i="2"/>
  <c r="H3092" i="2"/>
  <c r="J3092" i="2" s="1"/>
  <c r="F3093" i="2"/>
  <c r="G3093" i="2"/>
  <c r="H3093" i="2"/>
  <c r="J3093" i="2" s="1"/>
  <c r="F3094" i="2"/>
  <c r="G3094" i="2"/>
  <c r="H3094" i="2"/>
  <c r="J3094" i="2" s="1"/>
  <c r="F3095" i="2"/>
  <c r="G3095" i="2"/>
  <c r="H3095" i="2"/>
  <c r="J3095" i="2" s="1"/>
  <c r="F3096" i="2"/>
  <c r="G3096" i="2"/>
  <c r="H3096" i="2"/>
  <c r="J3096" i="2" s="1"/>
  <c r="F3097" i="2"/>
  <c r="G3097" i="2"/>
  <c r="H3097" i="2"/>
  <c r="J3097" i="2" s="1"/>
  <c r="F3098" i="2"/>
  <c r="G3098" i="2"/>
  <c r="H3098" i="2"/>
  <c r="J3098" i="2" s="1"/>
  <c r="F3099" i="2"/>
  <c r="G3099" i="2"/>
  <c r="H3099" i="2"/>
  <c r="J3099" i="2" s="1"/>
  <c r="F3100" i="2"/>
  <c r="G3100" i="2"/>
  <c r="H3100" i="2"/>
  <c r="J3100" i="2" s="1"/>
  <c r="F3101" i="2"/>
  <c r="G3101" i="2"/>
  <c r="H3101" i="2"/>
  <c r="J3101" i="2" s="1"/>
  <c r="F3102" i="2"/>
  <c r="G3102" i="2"/>
  <c r="H3102" i="2"/>
  <c r="J3102" i="2" s="1"/>
  <c r="F3103" i="2"/>
  <c r="G3103" i="2"/>
  <c r="H3103" i="2"/>
  <c r="J3103" i="2" s="1"/>
  <c r="F3104" i="2"/>
  <c r="G3104" i="2"/>
  <c r="H3104" i="2"/>
  <c r="J3104" i="2" s="1"/>
  <c r="F3105" i="2"/>
  <c r="G3105" i="2"/>
  <c r="H3105" i="2"/>
  <c r="J3105" i="2" s="1"/>
  <c r="F3106" i="2"/>
  <c r="G3106" i="2"/>
  <c r="H3106" i="2"/>
  <c r="J3106" i="2" s="1"/>
  <c r="F3107" i="2"/>
  <c r="G3107" i="2"/>
  <c r="H3107" i="2"/>
  <c r="J3107" i="2" s="1"/>
  <c r="F3108" i="2"/>
  <c r="G3108" i="2"/>
  <c r="H3108" i="2"/>
  <c r="J3108" i="2" s="1"/>
  <c r="F3109" i="2"/>
  <c r="G3109" i="2"/>
  <c r="H3109" i="2"/>
  <c r="J3109" i="2" s="1"/>
  <c r="F3110" i="2"/>
  <c r="G3110" i="2"/>
  <c r="H3110" i="2"/>
  <c r="J3110" i="2" s="1"/>
  <c r="F3111" i="2"/>
  <c r="G3111" i="2"/>
  <c r="H3111" i="2"/>
  <c r="J3111" i="2" s="1"/>
  <c r="F3112" i="2"/>
  <c r="G3112" i="2"/>
  <c r="H3112" i="2"/>
  <c r="J3112" i="2" s="1"/>
  <c r="F3113" i="2"/>
  <c r="G3113" i="2"/>
  <c r="H3113" i="2"/>
  <c r="J3113" i="2" s="1"/>
  <c r="F3114" i="2"/>
  <c r="G3114" i="2"/>
  <c r="H3114" i="2"/>
  <c r="J3114" i="2" s="1"/>
  <c r="F3115" i="2"/>
  <c r="G3115" i="2"/>
  <c r="H3115" i="2"/>
  <c r="J3115" i="2" s="1"/>
  <c r="F3116" i="2"/>
  <c r="G3116" i="2"/>
  <c r="H3116" i="2"/>
  <c r="J3116" i="2" s="1"/>
  <c r="F3117" i="2"/>
  <c r="G3117" i="2"/>
  <c r="H3117" i="2"/>
  <c r="J3117" i="2" s="1"/>
  <c r="F3118" i="2"/>
  <c r="G3118" i="2"/>
  <c r="H3118" i="2"/>
  <c r="J3118" i="2" s="1"/>
  <c r="F3119" i="2"/>
  <c r="G3119" i="2"/>
  <c r="H3119" i="2"/>
  <c r="J3119" i="2" s="1"/>
  <c r="F3120" i="2"/>
  <c r="G3120" i="2"/>
  <c r="H3120" i="2"/>
  <c r="J3120" i="2" s="1"/>
  <c r="F3121" i="2"/>
  <c r="G3121" i="2"/>
  <c r="H3121" i="2"/>
  <c r="J3121" i="2" s="1"/>
  <c r="F3122" i="2"/>
  <c r="G3122" i="2"/>
  <c r="H3122" i="2"/>
  <c r="J3122" i="2" s="1"/>
  <c r="F3123" i="2"/>
  <c r="G3123" i="2"/>
  <c r="H3123" i="2"/>
  <c r="J3123" i="2" s="1"/>
  <c r="F3124" i="2"/>
  <c r="G3124" i="2"/>
  <c r="H3124" i="2"/>
  <c r="J3124" i="2" s="1"/>
  <c r="F3125" i="2"/>
  <c r="G3125" i="2"/>
  <c r="H3125" i="2"/>
  <c r="J3125" i="2" s="1"/>
  <c r="F3127" i="2"/>
  <c r="G3127" i="2"/>
  <c r="H3127" i="2"/>
  <c r="J3127" i="2" s="1"/>
  <c r="F3128" i="2"/>
  <c r="G3128" i="2"/>
  <c r="H3128" i="2"/>
  <c r="J3128" i="2" s="1"/>
  <c r="F3129" i="2"/>
  <c r="G3129" i="2"/>
  <c r="H3129" i="2"/>
  <c r="J3129" i="2" s="1"/>
  <c r="F3130" i="2"/>
  <c r="G3130" i="2"/>
  <c r="H3130" i="2"/>
  <c r="J3130" i="2" s="1"/>
  <c r="F3131" i="2"/>
  <c r="G3131" i="2"/>
  <c r="H3131" i="2"/>
  <c r="J3131" i="2" s="1"/>
  <c r="F3132" i="2"/>
  <c r="G3132" i="2"/>
  <c r="H3132" i="2"/>
  <c r="J3132" i="2" s="1"/>
  <c r="F3133" i="2"/>
  <c r="G3133" i="2"/>
  <c r="H3133" i="2"/>
  <c r="J3133" i="2" s="1"/>
  <c r="F3134" i="2"/>
  <c r="G3134" i="2"/>
  <c r="H3134" i="2"/>
  <c r="J3134" i="2" s="1"/>
  <c r="F3135" i="2"/>
  <c r="G3135" i="2"/>
  <c r="H3135" i="2"/>
  <c r="J3135" i="2" s="1"/>
  <c r="F3136" i="2"/>
  <c r="G3136" i="2"/>
  <c r="H3136" i="2"/>
  <c r="J3136" i="2" s="1"/>
  <c r="F3137" i="2"/>
  <c r="G3137" i="2"/>
  <c r="H3137" i="2"/>
  <c r="J3137" i="2" s="1"/>
  <c r="F3138" i="2"/>
  <c r="G3138" i="2"/>
  <c r="H3138" i="2"/>
  <c r="J3138" i="2" s="1"/>
  <c r="F3139" i="2"/>
  <c r="G3139" i="2"/>
  <c r="H3139" i="2"/>
  <c r="J3139" i="2" s="1"/>
  <c r="F3140" i="2"/>
  <c r="G3140" i="2"/>
  <c r="H3140" i="2"/>
  <c r="J3140" i="2" s="1"/>
  <c r="F3141" i="2"/>
  <c r="G3141" i="2"/>
  <c r="H3141" i="2"/>
  <c r="J3141" i="2" s="1"/>
  <c r="F3142" i="2"/>
  <c r="G3142" i="2"/>
  <c r="H3142" i="2"/>
  <c r="J3142" i="2" s="1"/>
  <c r="F3143" i="2"/>
  <c r="G3143" i="2"/>
  <c r="H3143" i="2"/>
  <c r="J3143" i="2" s="1"/>
  <c r="F3144" i="2"/>
  <c r="G3144" i="2"/>
  <c r="H3144" i="2"/>
  <c r="J3144" i="2" s="1"/>
  <c r="F3145" i="2"/>
  <c r="G3145" i="2"/>
  <c r="H3145" i="2"/>
  <c r="J3145" i="2" s="1"/>
  <c r="F3146" i="2"/>
  <c r="G3146" i="2"/>
  <c r="H3146" i="2"/>
  <c r="J3146" i="2" s="1"/>
  <c r="F3147" i="2"/>
  <c r="G3147" i="2"/>
  <c r="H3147" i="2"/>
  <c r="J3147" i="2" s="1"/>
  <c r="F3148" i="2"/>
  <c r="G3148" i="2"/>
  <c r="H3148" i="2"/>
  <c r="J3148" i="2" s="1"/>
  <c r="F3149" i="2"/>
  <c r="G3149" i="2"/>
  <c r="H3149" i="2"/>
  <c r="J3149" i="2" s="1"/>
  <c r="F3150" i="2"/>
  <c r="G3150" i="2"/>
  <c r="H3150" i="2"/>
  <c r="J3150" i="2" s="1"/>
  <c r="F3151" i="2"/>
  <c r="G3151" i="2"/>
  <c r="H3151" i="2"/>
  <c r="J3151" i="2" s="1"/>
  <c r="F3152" i="2"/>
  <c r="G3152" i="2"/>
  <c r="H3152" i="2"/>
  <c r="J3152" i="2" s="1"/>
  <c r="F3153" i="2"/>
  <c r="G3153" i="2"/>
  <c r="H3153" i="2"/>
  <c r="J3153" i="2" s="1"/>
  <c r="F3154" i="2"/>
  <c r="G3154" i="2"/>
  <c r="H3154" i="2"/>
  <c r="J3154" i="2" s="1"/>
  <c r="F3155" i="2"/>
  <c r="G3155" i="2"/>
  <c r="H3155" i="2"/>
  <c r="J3155" i="2" s="1"/>
  <c r="F3156" i="2"/>
  <c r="G3156" i="2"/>
  <c r="H3156" i="2"/>
  <c r="J3156" i="2" s="1"/>
  <c r="F3157" i="2"/>
  <c r="G3157" i="2"/>
  <c r="H3157" i="2"/>
  <c r="J3157" i="2" s="1"/>
  <c r="F3158" i="2"/>
  <c r="G3158" i="2"/>
  <c r="H3158" i="2"/>
  <c r="J3158" i="2" s="1"/>
  <c r="F3159" i="2"/>
  <c r="G3159" i="2"/>
  <c r="H3159" i="2"/>
  <c r="J3159" i="2" s="1"/>
  <c r="F3160" i="2"/>
  <c r="G3160" i="2"/>
  <c r="H3160" i="2"/>
  <c r="J3160" i="2" s="1"/>
  <c r="F3161" i="2"/>
  <c r="G3161" i="2"/>
  <c r="H3161" i="2"/>
  <c r="J3161" i="2" s="1"/>
  <c r="F3162" i="2"/>
  <c r="G3162" i="2"/>
  <c r="H3162" i="2"/>
  <c r="J3162" i="2" s="1"/>
  <c r="F3163" i="2"/>
  <c r="G3163" i="2"/>
  <c r="H3163" i="2"/>
  <c r="J3163" i="2" s="1"/>
  <c r="F3164" i="2"/>
  <c r="G3164" i="2"/>
  <c r="H3164" i="2"/>
  <c r="J3164" i="2" s="1"/>
  <c r="F3165" i="2"/>
  <c r="G3165" i="2"/>
  <c r="H3165" i="2"/>
  <c r="J3165" i="2" s="1"/>
  <c r="F3166" i="2"/>
  <c r="G3166" i="2"/>
  <c r="H3166" i="2"/>
  <c r="J3166" i="2" s="1"/>
  <c r="F3167" i="2"/>
  <c r="G3167" i="2"/>
  <c r="H3167" i="2"/>
  <c r="J3167" i="2" s="1"/>
  <c r="F3168" i="2"/>
  <c r="G3168" i="2"/>
  <c r="H3168" i="2"/>
  <c r="J3168" i="2" s="1"/>
  <c r="F3169" i="2"/>
  <c r="G3169" i="2"/>
  <c r="H3169" i="2"/>
  <c r="J3169" i="2" s="1"/>
  <c r="F3170" i="2"/>
  <c r="G3170" i="2"/>
  <c r="H3170" i="2"/>
  <c r="J3170" i="2" s="1"/>
  <c r="F3171" i="2"/>
  <c r="G3171" i="2"/>
  <c r="H3171" i="2"/>
  <c r="J3171" i="2" s="1"/>
  <c r="F3126" i="2"/>
  <c r="G3126" i="2"/>
  <c r="H3126" i="2"/>
  <c r="F3172" i="2"/>
  <c r="G3172" i="2"/>
  <c r="H3172" i="2"/>
  <c r="J3172" i="2" s="1"/>
  <c r="F3173" i="2"/>
  <c r="G3173" i="2"/>
  <c r="H3173" i="2"/>
  <c r="J3173" i="2" s="1"/>
  <c r="F3174" i="2"/>
  <c r="G3174" i="2"/>
  <c r="H3174" i="2"/>
  <c r="J3174" i="2" s="1"/>
  <c r="F3175" i="2"/>
  <c r="G3175" i="2"/>
  <c r="H3175" i="2"/>
  <c r="J3175" i="2" s="1"/>
  <c r="F3176" i="2"/>
  <c r="G3176" i="2"/>
  <c r="H3176" i="2"/>
  <c r="J3176" i="2" s="1"/>
  <c r="F3177" i="2"/>
  <c r="G3177" i="2"/>
  <c r="H3177" i="2"/>
  <c r="J3177" i="2" s="1"/>
  <c r="F3178" i="2"/>
  <c r="G3178" i="2"/>
  <c r="H3178" i="2"/>
  <c r="J3178" i="2" s="1"/>
  <c r="F3179" i="2"/>
  <c r="G3179" i="2"/>
  <c r="H3179" i="2"/>
  <c r="J3179" i="2" s="1"/>
  <c r="F3180" i="2"/>
  <c r="G3180" i="2"/>
  <c r="H3180" i="2"/>
  <c r="J3180" i="2" s="1"/>
  <c r="F3181" i="2"/>
  <c r="G3181" i="2"/>
  <c r="H3181" i="2"/>
  <c r="J3181" i="2" s="1"/>
  <c r="F3182" i="2"/>
  <c r="G3182" i="2"/>
  <c r="H3182" i="2"/>
  <c r="J3182" i="2" s="1"/>
  <c r="F3183" i="2"/>
  <c r="G3183" i="2"/>
  <c r="H3183" i="2"/>
  <c r="J3183" i="2" s="1"/>
  <c r="F3184" i="2"/>
  <c r="G3184" i="2"/>
  <c r="H3184" i="2"/>
  <c r="J3184" i="2" s="1"/>
  <c r="F3185" i="2"/>
  <c r="G3185" i="2"/>
  <c r="H3185" i="2"/>
  <c r="J3185" i="2" s="1"/>
  <c r="F3186" i="2"/>
  <c r="G3186" i="2"/>
  <c r="H3186" i="2"/>
  <c r="J3186" i="2" s="1"/>
  <c r="F3187" i="2"/>
  <c r="G3187" i="2"/>
  <c r="H3187" i="2"/>
  <c r="J3187" i="2" s="1"/>
  <c r="F3188" i="2"/>
  <c r="G3188" i="2"/>
  <c r="H3188" i="2"/>
  <c r="J3188" i="2" s="1"/>
  <c r="F3189" i="2"/>
  <c r="G3189" i="2"/>
  <c r="H3189" i="2"/>
  <c r="J3189" i="2" s="1"/>
  <c r="F3190" i="2"/>
  <c r="G3190" i="2"/>
  <c r="H3190" i="2"/>
  <c r="J3190" i="2" s="1"/>
  <c r="F3191" i="2"/>
  <c r="G3191" i="2"/>
  <c r="H3191" i="2"/>
  <c r="J3191" i="2" s="1"/>
  <c r="F3192" i="2"/>
  <c r="G3192" i="2"/>
  <c r="H3192" i="2"/>
  <c r="J3192" i="2" s="1"/>
  <c r="F3193" i="2"/>
  <c r="G3193" i="2"/>
  <c r="H3193" i="2"/>
  <c r="J3193" i="2" s="1"/>
  <c r="F3194" i="2"/>
  <c r="G3194" i="2"/>
  <c r="H3194" i="2"/>
  <c r="J3194" i="2" s="1"/>
  <c r="F3195" i="2"/>
  <c r="G3195" i="2"/>
  <c r="H3195" i="2"/>
  <c r="J3195" i="2" s="1"/>
  <c r="F3196" i="2"/>
  <c r="G3196" i="2"/>
  <c r="H3196" i="2"/>
  <c r="J3196" i="2" s="1"/>
  <c r="F3197" i="2"/>
  <c r="G3197" i="2"/>
  <c r="H3197" i="2"/>
  <c r="J3197" i="2" s="1"/>
  <c r="F3198" i="2"/>
  <c r="G3198" i="2"/>
  <c r="H3198" i="2"/>
  <c r="J3198" i="2" s="1"/>
  <c r="F3199" i="2"/>
  <c r="G3199" i="2"/>
  <c r="H3199" i="2"/>
  <c r="J3199" i="2" s="1"/>
  <c r="F3200" i="2"/>
  <c r="G3200" i="2"/>
  <c r="H3200" i="2"/>
  <c r="J3200" i="2" s="1"/>
  <c r="F3201" i="2"/>
  <c r="G3201" i="2"/>
  <c r="H3201" i="2"/>
  <c r="J3201" i="2" s="1"/>
  <c r="F3202" i="2"/>
  <c r="G3202" i="2"/>
  <c r="H3202" i="2"/>
  <c r="J3202" i="2" s="1"/>
  <c r="F3203" i="2"/>
  <c r="G3203" i="2"/>
  <c r="H3203" i="2"/>
  <c r="J3203" i="2" s="1"/>
  <c r="F3204" i="2"/>
  <c r="G3204" i="2"/>
  <c r="H3204" i="2"/>
  <c r="J3204" i="2" s="1"/>
  <c r="F3205" i="2"/>
  <c r="G3205" i="2"/>
  <c r="H3205" i="2"/>
  <c r="J3205" i="2" s="1"/>
  <c r="F3206" i="2"/>
  <c r="G3206" i="2"/>
  <c r="H3206" i="2"/>
  <c r="J3206" i="2" s="1"/>
  <c r="F3207" i="2"/>
  <c r="G3207" i="2"/>
  <c r="H3207" i="2"/>
  <c r="J3207" i="2" s="1"/>
  <c r="F3208" i="2"/>
  <c r="G3208" i="2"/>
  <c r="H3208" i="2"/>
  <c r="J3208" i="2" s="1"/>
  <c r="F3209" i="2"/>
  <c r="G3209" i="2"/>
  <c r="H3209" i="2"/>
  <c r="J3209" i="2" s="1"/>
  <c r="F3210" i="2"/>
  <c r="G3210" i="2"/>
  <c r="H3210" i="2"/>
  <c r="J3210" i="2" s="1"/>
  <c r="F3211" i="2"/>
  <c r="G3211" i="2"/>
  <c r="H3211" i="2"/>
  <c r="J3211" i="2" s="1"/>
  <c r="F3212" i="2"/>
  <c r="G3212" i="2"/>
  <c r="H3212" i="2"/>
  <c r="J3212" i="2" s="1"/>
  <c r="F3213" i="2"/>
  <c r="G3213" i="2"/>
  <c r="H3213" i="2"/>
  <c r="J3213" i="2" s="1"/>
  <c r="F3214" i="2"/>
  <c r="G3214" i="2"/>
  <c r="H3214" i="2"/>
  <c r="J3214" i="2" s="1"/>
  <c r="F3215" i="2"/>
  <c r="G3215" i="2"/>
  <c r="H3215" i="2"/>
  <c r="J3215" i="2" s="1"/>
  <c r="F3216" i="2"/>
  <c r="G3216" i="2"/>
  <c r="H3216" i="2"/>
  <c r="J3216" i="2" s="1"/>
  <c r="F3217" i="2"/>
  <c r="G3217" i="2"/>
  <c r="H3217" i="2"/>
  <c r="J3217" i="2" s="1"/>
  <c r="F3218" i="2"/>
  <c r="G3218" i="2"/>
  <c r="H3218" i="2"/>
  <c r="J3218" i="2" s="1"/>
  <c r="F3219" i="2"/>
  <c r="G3219" i="2"/>
  <c r="H3219" i="2"/>
  <c r="J3219" i="2" s="1"/>
  <c r="F3220" i="2"/>
  <c r="G3220" i="2"/>
  <c r="H3220" i="2"/>
  <c r="J3220" i="2" s="1"/>
  <c r="F3221" i="2"/>
  <c r="G3221" i="2"/>
  <c r="H3221" i="2"/>
  <c r="J3221" i="2" s="1"/>
  <c r="F3222" i="2"/>
  <c r="G3222" i="2"/>
  <c r="H3222" i="2"/>
  <c r="J3222" i="2" s="1"/>
  <c r="F3223" i="2"/>
  <c r="G3223" i="2"/>
  <c r="H3223" i="2"/>
  <c r="J3223" i="2" s="1"/>
  <c r="F3224" i="2"/>
  <c r="G3224" i="2"/>
  <c r="H3224" i="2"/>
  <c r="J3224" i="2" s="1"/>
  <c r="F3225" i="2"/>
  <c r="G3225" i="2"/>
  <c r="H3225" i="2"/>
  <c r="J3225" i="2" s="1"/>
  <c r="F3226" i="2"/>
  <c r="G3226" i="2"/>
  <c r="H3226" i="2"/>
  <c r="J3226" i="2" s="1"/>
  <c r="F3227" i="2"/>
  <c r="G3227" i="2"/>
  <c r="H3227" i="2"/>
  <c r="J3227" i="2" s="1"/>
  <c r="F3228" i="2"/>
  <c r="G3228" i="2"/>
  <c r="H3228" i="2"/>
  <c r="J3228" i="2" s="1"/>
  <c r="F3229" i="2"/>
  <c r="G3229" i="2"/>
  <c r="H3229" i="2"/>
  <c r="J3229" i="2" s="1"/>
  <c r="F3230" i="2"/>
  <c r="G3230" i="2"/>
  <c r="H3230" i="2"/>
  <c r="J3230" i="2" s="1"/>
  <c r="F3253" i="2"/>
  <c r="G3253" i="2"/>
  <c r="H3253" i="2"/>
  <c r="J3253" i="2" s="1"/>
  <c r="F3231" i="2"/>
  <c r="G3231" i="2"/>
  <c r="H3231" i="2"/>
  <c r="J3231" i="2" s="1"/>
  <c r="F3232" i="2"/>
  <c r="G3232" i="2"/>
  <c r="H3232" i="2"/>
  <c r="J3232" i="2" s="1"/>
  <c r="F3233" i="2"/>
  <c r="G3233" i="2"/>
  <c r="H3233" i="2"/>
  <c r="J3233" i="2" s="1"/>
  <c r="F3234" i="2"/>
  <c r="G3234" i="2"/>
  <c r="H3234" i="2"/>
  <c r="J3234" i="2" s="1"/>
  <c r="F3235" i="2"/>
  <c r="G3235" i="2"/>
  <c r="H3235" i="2"/>
  <c r="J3235" i="2" s="1"/>
  <c r="F3254" i="2"/>
  <c r="G3254" i="2"/>
  <c r="H3254" i="2"/>
  <c r="J3254" i="2" s="1"/>
  <c r="F3236" i="2"/>
  <c r="G3236" i="2"/>
  <c r="H3236" i="2"/>
  <c r="J3236" i="2" s="1"/>
  <c r="F3237" i="2"/>
  <c r="G3237" i="2"/>
  <c r="H3237" i="2"/>
  <c r="J3237" i="2" s="1"/>
  <c r="F3238" i="2"/>
  <c r="G3238" i="2"/>
  <c r="H3238" i="2"/>
  <c r="J3238" i="2" s="1"/>
  <c r="F3239" i="2"/>
  <c r="G3239" i="2"/>
  <c r="H3239" i="2"/>
  <c r="J3239" i="2" s="1"/>
  <c r="F3240" i="2"/>
  <c r="G3240" i="2"/>
  <c r="H3240" i="2"/>
  <c r="J3240" i="2" s="1"/>
  <c r="F3241" i="2"/>
  <c r="G3241" i="2"/>
  <c r="H3241" i="2"/>
  <c r="J3241" i="2" s="1"/>
  <c r="F3242" i="2"/>
  <c r="G3242" i="2"/>
  <c r="H3242" i="2"/>
  <c r="J3242" i="2" s="1"/>
  <c r="F3243" i="2"/>
  <c r="G3243" i="2"/>
  <c r="H3243" i="2"/>
  <c r="J3243" i="2" s="1"/>
  <c r="F3244" i="2"/>
  <c r="G3244" i="2"/>
  <c r="H3244" i="2"/>
  <c r="J3244" i="2" s="1"/>
  <c r="F3245" i="2"/>
  <c r="G3245" i="2"/>
  <c r="H3245" i="2"/>
  <c r="J3245" i="2" s="1"/>
  <c r="F3246" i="2"/>
  <c r="G3246" i="2"/>
  <c r="H3246" i="2"/>
  <c r="J3246" i="2" s="1"/>
  <c r="F3247" i="2"/>
  <c r="G3247" i="2"/>
  <c r="H3247" i="2"/>
  <c r="J3247" i="2" s="1"/>
  <c r="F3248" i="2"/>
  <c r="G3248" i="2"/>
  <c r="H3248" i="2"/>
  <c r="J3248" i="2" s="1"/>
  <c r="F3249" i="2"/>
  <c r="G3249" i="2"/>
  <c r="H3249" i="2"/>
  <c r="J3249" i="2" s="1"/>
  <c r="F3250" i="2"/>
  <c r="G3250" i="2"/>
  <c r="H3250" i="2"/>
  <c r="J3250" i="2" s="1"/>
  <c r="F3251" i="2"/>
  <c r="G3251" i="2"/>
  <c r="H3251" i="2"/>
  <c r="J3251" i="2" s="1"/>
  <c r="F3252" i="2"/>
  <c r="G3252" i="2"/>
  <c r="H3252" i="2"/>
  <c r="J3252" i="2" s="1"/>
  <c r="F3255" i="2"/>
  <c r="G3255" i="2"/>
  <c r="H3255" i="2"/>
  <c r="J3255" i="2" s="1"/>
  <c r="F3256" i="2"/>
  <c r="G3256" i="2"/>
  <c r="H3256" i="2"/>
  <c r="J3256" i="2" s="1"/>
  <c r="F3257" i="2"/>
  <c r="G3257" i="2"/>
  <c r="H3257" i="2"/>
  <c r="J3257" i="2" s="1"/>
  <c r="F3258" i="2"/>
  <c r="G3258" i="2"/>
  <c r="H3258" i="2"/>
  <c r="J3258" i="2" s="1"/>
  <c r="F3259" i="2"/>
  <c r="G3259" i="2"/>
  <c r="H3259" i="2"/>
  <c r="J3259" i="2" s="1"/>
  <c r="F3260" i="2"/>
  <c r="G3260" i="2"/>
  <c r="H3260" i="2"/>
  <c r="J3260" i="2" s="1"/>
  <c r="F3261" i="2"/>
  <c r="G3261" i="2"/>
  <c r="H3261" i="2"/>
  <c r="J3261" i="2" s="1"/>
  <c r="F3262" i="2"/>
  <c r="G3262" i="2"/>
  <c r="H3262" i="2"/>
  <c r="J3262" i="2" s="1"/>
  <c r="F3263" i="2"/>
  <c r="G3263" i="2"/>
  <c r="H3263" i="2"/>
  <c r="J3263" i="2" s="1"/>
  <c r="F3264" i="2"/>
  <c r="G3264" i="2"/>
  <c r="H3264" i="2"/>
  <c r="J3264" i="2" s="1"/>
  <c r="F3265" i="2"/>
  <c r="G3265" i="2"/>
  <c r="H3265" i="2"/>
  <c r="J3265" i="2" s="1"/>
  <c r="F3266" i="2"/>
  <c r="G3266" i="2"/>
  <c r="H3266" i="2"/>
  <c r="J3266" i="2" s="1"/>
  <c r="F3267" i="2"/>
  <c r="G3267" i="2"/>
  <c r="H3267" i="2"/>
  <c r="J3267" i="2" s="1"/>
  <c r="F3268" i="2"/>
  <c r="G3268" i="2"/>
  <c r="H3268" i="2"/>
  <c r="J3268" i="2" s="1"/>
  <c r="F3269" i="2"/>
  <c r="G3269" i="2"/>
  <c r="H3269" i="2"/>
  <c r="J3269" i="2" s="1"/>
  <c r="F3270" i="2"/>
  <c r="G3270" i="2"/>
  <c r="H3270" i="2"/>
  <c r="J3270" i="2" s="1"/>
  <c r="F3271" i="2"/>
  <c r="G3271" i="2"/>
  <c r="H3271" i="2"/>
  <c r="J3271" i="2" s="1"/>
  <c r="F3272" i="2"/>
  <c r="G3272" i="2"/>
  <c r="H3272" i="2"/>
  <c r="J3272" i="2" s="1"/>
  <c r="F3273" i="2"/>
  <c r="G3273" i="2"/>
  <c r="H3273" i="2"/>
  <c r="J3273" i="2" s="1"/>
  <c r="F3274" i="2"/>
  <c r="G3274" i="2"/>
  <c r="H3274" i="2"/>
  <c r="J3274" i="2" s="1"/>
  <c r="F3275" i="2"/>
  <c r="G3275" i="2"/>
  <c r="H3275" i="2"/>
  <c r="J3275" i="2" s="1"/>
  <c r="F3276" i="2"/>
  <c r="G3276" i="2"/>
  <c r="H3276" i="2"/>
  <c r="J3276" i="2" s="1"/>
  <c r="F3277" i="2"/>
  <c r="G3277" i="2"/>
  <c r="H3277" i="2"/>
  <c r="J3277" i="2" s="1"/>
  <c r="F3278" i="2"/>
  <c r="G3278" i="2"/>
  <c r="H3278" i="2"/>
  <c r="J3278" i="2" s="1"/>
  <c r="F3279" i="2"/>
  <c r="G3279" i="2"/>
  <c r="H3279" i="2"/>
  <c r="J3279" i="2" s="1"/>
  <c r="F3280" i="2"/>
  <c r="G3280" i="2"/>
  <c r="H3280" i="2"/>
  <c r="J3280" i="2" s="1"/>
  <c r="F3281" i="2"/>
  <c r="G3281" i="2"/>
  <c r="H3281" i="2"/>
  <c r="J3281" i="2" s="1"/>
  <c r="F3282" i="2"/>
  <c r="G3282" i="2"/>
  <c r="H3282" i="2"/>
  <c r="J3282" i="2" s="1"/>
  <c r="F3283" i="2"/>
  <c r="G3283" i="2"/>
  <c r="H3283" i="2"/>
  <c r="J3283" i="2" s="1"/>
  <c r="F3284" i="2"/>
  <c r="G3284" i="2"/>
  <c r="H3284" i="2"/>
  <c r="J3284" i="2" s="1"/>
  <c r="F3285" i="2"/>
  <c r="G3285" i="2"/>
  <c r="H3285" i="2"/>
  <c r="J3285" i="2" s="1"/>
  <c r="F3286" i="2"/>
  <c r="G3286" i="2"/>
  <c r="H3286" i="2"/>
  <c r="J3286" i="2" s="1"/>
  <c r="F3287" i="2"/>
  <c r="G3287" i="2"/>
  <c r="H3287" i="2"/>
  <c r="J3287" i="2" s="1"/>
  <c r="F3288" i="2"/>
  <c r="G3288" i="2"/>
  <c r="H3288" i="2"/>
  <c r="J3288" i="2" s="1"/>
  <c r="F3402" i="2"/>
  <c r="G3402" i="2"/>
  <c r="H3402" i="2"/>
  <c r="J3402" i="2" s="1"/>
  <c r="F3289" i="2"/>
  <c r="G3289" i="2"/>
  <c r="H3289" i="2"/>
  <c r="J3289" i="2" s="1"/>
  <c r="F3290" i="2"/>
  <c r="G3290" i="2"/>
  <c r="H3290" i="2"/>
  <c r="J3290" i="2" s="1"/>
  <c r="F3291" i="2"/>
  <c r="G3291" i="2"/>
  <c r="H3291" i="2"/>
  <c r="J3291" i="2" s="1"/>
  <c r="F3292" i="2"/>
  <c r="G3292" i="2"/>
  <c r="H3292" i="2"/>
  <c r="J3292" i="2" s="1"/>
  <c r="F3293" i="2"/>
  <c r="G3293" i="2"/>
  <c r="H3293" i="2"/>
  <c r="J3293" i="2" s="1"/>
  <c r="F3294" i="2"/>
  <c r="G3294" i="2"/>
  <c r="H3294" i="2"/>
  <c r="J3294" i="2" s="1"/>
  <c r="F3295" i="2"/>
  <c r="G3295" i="2"/>
  <c r="H3295" i="2"/>
  <c r="J3295" i="2" s="1"/>
  <c r="F3296" i="2"/>
  <c r="G3296" i="2"/>
  <c r="H3296" i="2"/>
  <c r="J3296" i="2" s="1"/>
  <c r="F3297" i="2"/>
  <c r="G3297" i="2"/>
  <c r="H3297" i="2"/>
  <c r="J3297" i="2" s="1"/>
  <c r="F3298" i="2"/>
  <c r="G3298" i="2"/>
  <c r="H3298" i="2"/>
  <c r="J3298" i="2" s="1"/>
  <c r="F3299" i="2"/>
  <c r="G3299" i="2"/>
  <c r="H3299" i="2"/>
  <c r="J3299" i="2" s="1"/>
  <c r="F3300" i="2"/>
  <c r="G3300" i="2"/>
  <c r="H3300" i="2"/>
  <c r="J3300" i="2" s="1"/>
  <c r="F3301" i="2"/>
  <c r="G3301" i="2"/>
  <c r="H3301" i="2"/>
  <c r="J3301" i="2" s="1"/>
  <c r="F3302" i="2"/>
  <c r="G3302" i="2"/>
  <c r="H3302" i="2"/>
  <c r="J3302" i="2" s="1"/>
  <c r="F3303" i="2"/>
  <c r="G3303" i="2"/>
  <c r="H3303" i="2"/>
  <c r="J3303" i="2" s="1"/>
  <c r="F3304" i="2"/>
  <c r="G3304" i="2"/>
  <c r="H3304" i="2"/>
  <c r="J3304" i="2" s="1"/>
  <c r="F3305" i="2"/>
  <c r="G3305" i="2"/>
  <c r="H3305" i="2"/>
  <c r="J3305" i="2" s="1"/>
  <c r="F3306" i="2"/>
  <c r="G3306" i="2"/>
  <c r="H3306" i="2"/>
  <c r="J3306" i="2" s="1"/>
  <c r="F3307" i="2"/>
  <c r="G3307" i="2"/>
  <c r="H3307" i="2"/>
  <c r="J3307" i="2" s="1"/>
  <c r="F3308" i="2"/>
  <c r="G3308" i="2"/>
  <c r="H3308" i="2"/>
  <c r="J3308" i="2" s="1"/>
  <c r="F3309" i="2"/>
  <c r="G3309" i="2"/>
  <c r="H3309" i="2"/>
  <c r="J3309" i="2" s="1"/>
  <c r="F3310" i="2"/>
  <c r="G3310" i="2"/>
  <c r="H3310" i="2"/>
  <c r="J3310" i="2" s="1"/>
  <c r="F3311" i="2"/>
  <c r="G3311" i="2"/>
  <c r="H3311" i="2"/>
  <c r="J3311" i="2" s="1"/>
  <c r="F3312" i="2"/>
  <c r="G3312" i="2"/>
  <c r="H3312" i="2"/>
  <c r="J3312" i="2" s="1"/>
  <c r="F3313" i="2"/>
  <c r="G3313" i="2"/>
  <c r="H3313" i="2"/>
  <c r="J3313" i="2" s="1"/>
  <c r="F3314" i="2"/>
  <c r="G3314" i="2"/>
  <c r="H3314" i="2"/>
  <c r="J3314" i="2" s="1"/>
  <c r="F3315" i="2"/>
  <c r="G3315" i="2"/>
  <c r="H3315" i="2"/>
  <c r="J3315" i="2" s="1"/>
  <c r="F3316" i="2"/>
  <c r="G3316" i="2"/>
  <c r="H3316" i="2"/>
  <c r="J3316" i="2" s="1"/>
  <c r="F3317" i="2"/>
  <c r="G3317" i="2"/>
  <c r="H3317" i="2"/>
  <c r="J3317" i="2" s="1"/>
  <c r="F3318" i="2"/>
  <c r="G3318" i="2"/>
  <c r="H3318" i="2"/>
  <c r="J3318" i="2" s="1"/>
  <c r="F3319" i="2"/>
  <c r="G3319" i="2"/>
  <c r="H3319" i="2"/>
  <c r="J3319" i="2" s="1"/>
  <c r="F3320" i="2"/>
  <c r="G3320" i="2"/>
  <c r="H3320" i="2"/>
  <c r="J3320" i="2" s="1"/>
  <c r="F3321" i="2"/>
  <c r="G3321" i="2"/>
  <c r="H3321" i="2"/>
  <c r="J3321" i="2" s="1"/>
  <c r="F3322" i="2"/>
  <c r="G3322" i="2"/>
  <c r="H3322" i="2"/>
  <c r="J3322" i="2" s="1"/>
  <c r="F3323" i="2"/>
  <c r="G3323" i="2"/>
  <c r="H3323" i="2"/>
  <c r="J3323" i="2" s="1"/>
  <c r="F3324" i="2"/>
  <c r="G3324" i="2"/>
  <c r="H3324" i="2"/>
  <c r="J3324" i="2" s="1"/>
  <c r="F3325" i="2"/>
  <c r="G3325" i="2"/>
  <c r="H3325" i="2"/>
  <c r="J3325" i="2" s="1"/>
  <c r="F3326" i="2"/>
  <c r="G3326" i="2"/>
  <c r="H3326" i="2"/>
  <c r="J3326" i="2" s="1"/>
  <c r="F3327" i="2"/>
  <c r="G3327" i="2"/>
  <c r="H3327" i="2"/>
  <c r="J3327" i="2" s="1"/>
  <c r="F3328" i="2"/>
  <c r="G3328" i="2"/>
  <c r="H3328" i="2"/>
  <c r="J3328" i="2" s="1"/>
  <c r="F3329" i="2"/>
  <c r="G3329" i="2"/>
  <c r="H3329" i="2"/>
  <c r="J3329" i="2" s="1"/>
  <c r="F3330" i="2"/>
  <c r="G3330" i="2"/>
  <c r="H3330" i="2"/>
  <c r="J3330" i="2" s="1"/>
  <c r="F3331" i="2"/>
  <c r="G3331" i="2"/>
  <c r="H3331" i="2"/>
  <c r="J3331" i="2" s="1"/>
  <c r="F3332" i="2"/>
  <c r="G3332" i="2"/>
  <c r="H3332" i="2"/>
  <c r="J3332" i="2" s="1"/>
  <c r="F3333" i="2"/>
  <c r="G3333" i="2"/>
  <c r="H3333" i="2"/>
  <c r="J3333" i="2" s="1"/>
  <c r="F3334" i="2"/>
  <c r="G3334" i="2"/>
  <c r="H3334" i="2"/>
  <c r="J3334" i="2" s="1"/>
  <c r="F3335" i="2"/>
  <c r="G3335" i="2"/>
  <c r="H3335" i="2"/>
  <c r="J3335" i="2" s="1"/>
  <c r="F3336" i="2"/>
  <c r="G3336" i="2"/>
  <c r="H3336" i="2"/>
  <c r="J3336" i="2" s="1"/>
  <c r="F3337" i="2"/>
  <c r="G3337" i="2"/>
  <c r="H3337" i="2"/>
  <c r="J3337" i="2" s="1"/>
  <c r="F3338" i="2"/>
  <c r="G3338" i="2"/>
  <c r="H3338" i="2"/>
  <c r="J3338" i="2" s="1"/>
  <c r="F3339" i="2"/>
  <c r="G3339" i="2"/>
  <c r="H3339" i="2"/>
  <c r="J3339" i="2" s="1"/>
  <c r="F3340" i="2"/>
  <c r="G3340" i="2"/>
  <c r="H3340" i="2"/>
  <c r="J3340" i="2" s="1"/>
  <c r="F3341" i="2"/>
  <c r="G3341" i="2"/>
  <c r="H3341" i="2"/>
  <c r="J3341" i="2" s="1"/>
  <c r="F3342" i="2"/>
  <c r="G3342" i="2"/>
  <c r="H3342" i="2"/>
  <c r="J3342" i="2" s="1"/>
  <c r="F3343" i="2"/>
  <c r="G3343" i="2"/>
  <c r="H3343" i="2"/>
  <c r="J3343" i="2" s="1"/>
  <c r="F3344" i="2"/>
  <c r="G3344" i="2"/>
  <c r="H3344" i="2"/>
  <c r="J3344" i="2" s="1"/>
  <c r="F3345" i="2"/>
  <c r="G3345" i="2"/>
  <c r="H3345" i="2"/>
  <c r="J3345" i="2" s="1"/>
  <c r="F3346" i="2"/>
  <c r="G3346" i="2"/>
  <c r="H3346" i="2"/>
  <c r="J3346" i="2" s="1"/>
  <c r="F3347" i="2"/>
  <c r="G3347" i="2"/>
  <c r="H3347" i="2"/>
  <c r="J3347" i="2" s="1"/>
  <c r="F3348" i="2"/>
  <c r="G3348" i="2"/>
  <c r="H3348" i="2"/>
  <c r="J3348" i="2" s="1"/>
  <c r="F3349" i="2"/>
  <c r="G3349" i="2"/>
  <c r="H3349" i="2"/>
  <c r="J3349" i="2" s="1"/>
  <c r="F3350" i="2"/>
  <c r="G3350" i="2"/>
  <c r="H3350" i="2"/>
  <c r="J3350" i="2" s="1"/>
  <c r="F3351" i="2"/>
  <c r="G3351" i="2"/>
  <c r="H3351" i="2"/>
  <c r="J3351" i="2" s="1"/>
  <c r="F3352" i="2"/>
  <c r="G3352" i="2"/>
  <c r="H3352" i="2"/>
  <c r="J3352" i="2" s="1"/>
  <c r="F3353" i="2"/>
  <c r="G3353" i="2"/>
  <c r="H3353" i="2"/>
  <c r="J3353" i="2" s="1"/>
  <c r="F3354" i="2"/>
  <c r="G3354" i="2"/>
  <c r="H3354" i="2"/>
  <c r="J3354" i="2" s="1"/>
  <c r="F3355" i="2"/>
  <c r="G3355" i="2"/>
  <c r="H3355" i="2"/>
  <c r="J3355" i="2" s="1"/>
  <c r="F3356" i="2"/>
  <c r="G3356" i="2"/>
  <c r="H3356" i="2"/>
  <c r="J3356" i="2" s="1"/>
  <c r="F3357" i="2"/>
  <c r="G3357" i="2"/>
  <c r="H3357" i="2"/>
  <c r="J3357" i="2" s="1"/>
  <c r="F3358" i="2"/>
  <c r="G3358" i="2"/>
  <c r="H3358" i="2"/>
  <c r="J3358" i="2" s="1"/>
  <c r="F3359" i="2"/>
  <c r="G3359" i="2"/>
  <c r="H3359" i="2"/>
  <c r="J3359" i="2" s="1"/>
  <c r="F3360" i="2"/>
  <c r="G3360" i="2"/>
  <c r="H3360" i="2"/>
  <c r="J3360" i="2" s="1"/>
  <c r="F3361" i="2"/>
  <c r="G3361" i="2"/>
  <c r="H3361" i="2"/>
  <c r="J3361" i="2" s="1"/>
  <c r="F3362" i="2"/>
  <c r="G3362" i="2"/>
  <c r="H3362" i="2"/>
  <c r="J3362" i="2" s="1"/>
  <c r="F3363" i="2"/>
  <c r="G3363" i="2"/>
  <c r="H3363" i="2"/>
  <c r="J3363" i="2" s="1"/>
  <c r="F3364" i="2"/>
  <c r="G3364" i="2"/>
  <c r="H3364" i="2"/>
  <c r="J3364" i="2" s="1"/>
  <c r="F3365" i="2"/>
  <c r="G3365" i="2"/>
  <c r="H3365" i="2"/>
  <c r="J3365" i="2" s="1"/>
  <c r="F3366" i="2"/>
  <c r="G3366" i="2"/>
  <c r="H3366" i="2"/>
  <c r="J3366" i="2" s="1"/>
  <c r="F3367" i="2"/>
  <c r="G3367" i="2"/>
  <c r="H3367" i="2"/>
  <c r="J3367" i="2" s="1"/>
  <c r="F3368" i="2"/>
  <c r="G3368" i="2"/>
  <c r="H3368" i="2"/>
  <c r="J3368" i="2" s="1"/>
  <c r="F3369" i="2"/>
  <c r="G3369" i="2"/>
  <c r="H3369" i="2"/>
  <c r="J3369" i="2" s="1"/>
  <c r="F3370" i="2"/>
  <c r="G3370" i="2"/>
  <c r="H3370" i="2"/>
  <c r="J3370" i="2" s="1"/>
  <c r="F3371" i="2"/>
  <c r="G3371" i="2"/>
  <c r="H3371" i="2"/>
  <c r="J3371" i="2" s="1"/>
  <c r="F3372" i="2"/>
  <c r="G3372" i="2"/>
  <c r="H3372" i="2"/>
  <c r="J3372" i="2" s="1"/>
  <c r="F3373" i="2"/>
  <c r="G3373" i="2"/>
  <c r="H3373" i="2"/>
  <c r="J3373" i="2" s="1"/>
  <c r="F3374" i="2"/>
  <c r="G3374" i="2"/>
  <c r="H3374" i="2"/>
  <c r="J3374" i="2" s="1"/>
  <c r="F3375" i="2"/>
  <c r="G3375" i="2"/>
  <c r="H3375" i="2"/>
  <c r="J3375" i="2" s="1"/>
  <c r="F3376" i="2"/>
  <c r="G3376" i="2"/>
  <c r="H3376" i="2"/>
  <c r="J3376" i="2" s="1"/>
  <c r="F3377" i="2"/>
  <c r="G3377" i="2"/>
  <c r="H3377" i="2"/>
  <c r="J3377" i="2" s="1"/>
  <c r="F3378" i="2"/>
  <c r="G3378" i="2"/>
  <c r="H3378" i="2"/>
  <c r="J3378" i="2" s="1"/>
  <c r="F3379" i="2"/>
  <c r="G3379" i="2"/>
  <c r="H3379" i="2"/>
  <c r="J3379" i="2" s="1"/>
  <c r="F3380" i="2"/>
  <c r="G3380" i="2"/>
  <c r="H3380" i="2"/>
  <c r="J3380" i="2" s="1"/>
  <c r="F3381" i="2"/>
  <c r="G3381" i="2"/>
  <c r="H3381" i="2"/>
  <c r="J3381" i="2" s="1"/>
  <c r="F3382" i="2"/>
  <c r="G3382" i="2"/>
  <c r="H3382" i="2"/>
  <c r="J3382" i="2" s="1"/>
  <c r="F3383" i="2"/>
  <c r="G3383" i="2"/>
  <c r="H3383" i="2"/>
  <c r="J3383" i="2" s="1"/>
  <c r="F3384" i="2"/>
  <c r="G3384" i="2"/>
  <c r="H3384" i="2"/>
  <c r="J3384" i="2" s="1"/>
  <c r="F3385" i="2"/>
  <c r="G3385" i="2"/>
  <c r="H3385" i="2"/>
  <c r="J3385" i="2" s="1"/>
  <c r="F3386" i="2"/>
  <c r="G3386" i="2"/>
  <c r="H3386" i="2"/>
  <c r="J3386" i="2" s="1"/>
  <c r="F3387" i="2"/>
  <c r="G3387" i="2"/>
  <c r="H3387" i="2"/>
  <c r="J3387" i="2" s="1"/>
  <c r="F3388" i="2"/>
  <c r="G3388" i="2"/>
  <c r="H3388" i="2"/>
  <c r="J3388" i="2" s="1"/>
  <c r="F3389" i="2"/>
  <c r="G3389" i="2"/>
  <c r="H3389" i="2"/>
  <c r="J3389" i="2" s="1"/>
  <c r="F3390" i="2"/>
  <c r="G3390" i="2"/>
  <c r="H3390" i="2"/>
  <c r="J3390" i="2" s="1"/>
  <c r="F3391" i="2"/>
  <c r="G3391" i="2"/>
  <c r="H3391" i="2"/>
  <c r="J3391" i="2" s="1"/>
  <c r="F3392" i="2"/>
  <c r="G3392" i="2"/>
  <c r="H3392" i="2"/>
  <c r="J3392" i="2" s="1"/>
  <c r="F3393" i="2"/>
  <c r="G3393" i="2"/>
  <c r="H3393" i="2"/>
  <c r="J3393" i="2" s="1"/>
  <c r="F3403" i="2"/>
  <c r="G3403" i="2"/>
  <c r="H3403" i="2"/>
  <c r="J3403" i="2" s="1"/>
  <c r="F3394" i="2"/>
  <c r="G3394" i="2"/>
  <c r="H3394" i="2"/>
  <c r="J3394" i="2" s="1"/>
  <c r="F3395" i="2"/>
  <c r="G3395" i="2"/>
  <c r="H3395" i="2"/>
  <c r="J3395" i="2" s="1"/>
  <c r="F3396" i="2"/>
  <c r="G3396" i="2"/>
  <c r="H3396" i="2"/>
  <c r="J3396" i="2" s="1"/>
  <c r="F3397" i="2"/>
  <c r="G3397" i="2"/>
  <c r="H3397" i="2"/>
  <c r="J3397" i="2" s="1"/>
  <c r="F3398" i="2"/>
  <c r="G3398" i="2"/>
  <c r="H3398" i="2"/>
  <c r="J3398" i="2" s="1"/>
  <c r="F3399" i="2"/>
  <c r="G3399" i="2"/>
  <c r="H3399" i="2"/>
  <c r="J3399" i="2" s="1"/>
  <c r="F3400" i="2"/>
  <c r="G3400" i="2"/>
  <c r="H3400" i="2"/>
  <c r="J3400" i="2" s="1"/>
  <c r="F3401" i="2"/>
  <c r="G3401" i="2"/>
  <c r="H3401" i="2"/>
  <c r="J3401" i="2" s="1"/>
  <c r="F3404" i="2"/>
  <c r="G3404" i="2"/>
  <c r="H3404" i="2"/>
  <c r="J3404" i="2" s="1"/>
  <c r="F3405" i="2"/>
  <c r="G3405" i="2"/>
  <c r="H3405" i="2"/>
  <c r="J3405" i="2" s="1"/>
  <c r="F3406" i="2"/>
  <c r="G3406" i="2"/>
  <c r="H3406" i="2"/>
  <c r="J3406" i="2" s="1"/>
  <c r="F3407" i="2"/>
  <c r="G3407" i="2"/>
  <c r="H3407" i="2"/>
  <c r="J3407" i="2" s="1"/>
  <c r="F3408" i="2"/>
  <c r="G3408" i="2"/>
  <c r="H3408" i="2"/>
  <c r="J3408" i="2" s="1"/>
  <c r="F3409" i="2"/>
  <c r="G3409" i="2"/>
  <c r="H3409" i="2"/>
  <c r="J3409" i="2" s="1"/>
  <c r="F3410" i="2"/>
  <c r="G3410" i="2"/>
  <c r="H3410" i="2"/>
  <c r="J3410" i="2" s="1"/>
  <c r="F3411" i="2"/>
  <c r="G3411" i="2"/>
  <c r="H3411" i="2"/>
  <c r="J3411" i="2" s="1"/>
  <c r="F3412" i="2"/>
  <c r="G3412" i="2"/>
  <c r="H3412" i="2"/>
  <c r="J3412" i="2" s="1"/>
  <c r="F3413" i="2"/>
  <c r="G3413" i="2"/>
  <c r="H3413" i="2"/>
  <c r="J3413" i="2" s="1"/>
  <c r="F3414" i="2"/>
  <c r="G3414" i="2"/>
  <c r="H3414" i="2"/>
  <c r="J3414" i="2" s="1"/>
  <c r="F3415" i="2"/>
  <c r="G3415" i="2"/>
  <c r="H3415" i="2"/>
  <c r="J3415" i="2" s="1"/>
  <c r="F3416" i="2"/>
  <c r="G3416" i="2"/>
  <c r="H3416" i="2"/>
  <c r="J3416" i="2" s="1"/>
  <c r="F3417" i="2"/>
  <c r="G3417" i="2"/>
  <c r="H3417" i="2"/>
  <c r="J3417" i="2" s="1"/>
  <c r="F3418" i="2"/>
  <c r="G3418" i="2"/>
  <c r="H3418" i="2"/>
  <c r="J3418" i="2" s="1"/>
  <c r="F3419" i="2"/>
  <c r="G3419" i="2"/>
  <c r="H3419" i="2"/>
  <c r="J3419" i="2" s="1"/>
  <c r="F3420" i="2"/>
  <c r="G3420" i="2"/>
  <c r="H3420" i="2"/>
  <c r="J3420" i="2" s="1"/>
  <c r="F3421" i="2"/>
  <c r="G3421" i="2"/>
  <c r="H3421" i="2"/>
  <c r="J3421" i="2" s="1"/>
  <c r="F3422" i="2"/>
  <c r="G3422" i="2"/>
  <c r="H3422" i="2"/>
  <c r="J3422" i="2" s="1"/>
  <c r="F3423" i="2"/>
  <c r="G3423" i="2"/>
  <c r="H3423" i="2"/>
  <c r="J3423" i="2" s="1"/>
  <c r="F3424" i="2"/>
  <c r="G3424" i="2"/>
  <c r="H3424" i="2"/>
  <c r="J3424" i="2" s="1"/>
  <c r="F3425" i="2"/>
  <c r="G3425" i="2"/>
  <c r="H3425" i="2"/>
  <c r="J3425" i="2" s="1"/>
  <c r="F3426" i="2"/>
  <c r="G3426" i="2"/>
  <c r="H3426" i="2"/>
  <c r="J3426" i="2" s="1"/>
  <c r="F3427" i="2"/>
  <c r="G3427" i="2"/>
  <c r="H3427" i="2"/>
  <c r="J3427" i="2" s="1"/>
  <c r="F3428" i="2"/>
  <c r="G3428" i="2"/>
  <c r="H3428" i="2"/>
  <c r="J3428" i="2" s="1"/>
  <c r="F3429" i="2"/>
  <c r="G3429" i="2"/>
  <c r="H3429" i="2"/>
  <c r="J3429" i="2" s="1"/>
  <c r="F3430" i="2"/>
  <c r="G3430" i="2"/>
  <c r="H3430" i="2"/>
  <c r="J3430" i="2" s="1"/>
  <c r="F3431" i="2"/>
  <c r="G3431" i="2"/>
  <c r="H3431" i="2"/>
  <c r="J3431" i="2" s="1"/>
  <c r="F3432" i="2"/>
  <c r="G3432" i="2"/>
  <c r="H3432" i="2"/>
  <c r="J3432" i="2" s="1"/>
  <c r="F3433" i="2"/>
  <c r="G3433" i="2"/>
  <c r="H3433" i="2"/>
  <c r="J3433" i="2" s="1"/>
  <c r="F3434" i="2"/>
  <c r="G3434" i="2"/>
  <c r="H3434" i="2"/>
  <c r="J3434" i="2" s="1"/>
  <c r="F3435" i="2"/>
  <c r="G3435" i="2"/>
  <c r="H3435" i="2"/>
  <c r="J3435" i="2" s="1"/>
  <c r="F3436" i="2"/>
  <c r="G3436" i="2"/>
  <c r="H3436" i="2"/>
  <c r="J3436" i="2" s="1"/>
  <c r="F3437" i="2"/>
  <c r="G3437" i="2"/>
  <c r="H3437" i="2"/>
  <c r="J3437" i="2" s="1"/>
  <c r="F3438" i="2"/>
  <c r="G3438" i="2"/>
  <c r="H3438" i="2"/>
  <c r="J3438" i="2" s="1"/>
  <c r="F3439" i="2"/>
  <c r="G3439" i="2"/>
  <c r="H3439" i="2"/>
  <c r="J3439" i="2" s="1"/>
  <c r="F3440" i="2"/>
  <c r="G3440" i="2"/>
  <c r="H3440" i="2"/>
  <c r="J3440" i="2" s="1"/>
  <c r="F3441" i="2"/>
  <c r="G3441" i="2"/>
  <c r="H3441" i="2"/>
  <c r="J3441" i="2" s="1"/>
  <c r="F3442" i="2"/>
  <c r="G3442" i="2"/>
  <c r="H3442" i="2"/>
  <c r="J3442" i="2" s="1"/>
  <c r="F3443" i="2"/>
  <c r="G3443" i="2"/>
  <c r="H3443" i="2"/>
  <c r="J3443" i="2" s="1"/>
  <c r="F3444" i="2"/>
  <c r="G3444" i="2"/>
  <c r="H3444" i="2"/>
  <c r="J3444" i="2" s="1"/>
  <c r="F3445" i="2"/>
  <c r="G3445" i="2"/>
  <c r="H3445" i="2"/>
  <c r="J3445" i="2" s="1"/>
  <c r="F3446" i="2"/>
  <c r="G3446" i="2"/>
  <c r="H3446" i="2"/>
  <c r="J3446" i="2" s="1"/>
  <c r="F3447" i="2"/>
  <c r="G3447" i="2"/>
  <c r="H3447" i="2"/>
  <c r="J3447" i="2" s="1"/>
  <c r="F3448" i="2"/>
  <c r="G3448" i="2"/>
  <c r="H3448" i="2"/>
  <c r="J3448" i="2" s="1"/>
  <c r="F3449" i="2"/>
  <c r="G3449" i="2"/>
  <c r="H3449" i="2"/>
  <c r="J3449" i="2" s="1"/>
  <c r="F3450" i="2"/>
  <c r="G3450" i="2"/>
  <c r="H3450" i="2"/>
  <c r="J3450" i="2" s="1"/>
  <c r="F3451" i="2"/>
  <c r="G3451" i="2"/>
  <c r="H3451" i="2"/>
  <c r="J3451" i="2" s="1"/>
  <c r="F3452" i="2"/>
  <c r="G3452" i="2"/>
  <c r="H3452" i="2"/>
  <c r="J3452" i="2" s="1"/>
  <c r="F3453" i="2"/>
  <c r="G3453" i="2"/>
  <c r="H3453" i="2"/>
  <c r="J3453" i="2" s="1"/>
  <c r="F3454" i="2"/>
  <c r="G3454" i="2"/>
  <c r="H3454" i="2"/>
  <c r="J3454" i="2" s="1"/>
  <c r="F3455" i="2"/>
  <c r="G3455" i="2"/>
  <c r="H3455" i="2"/>
  <c r="J3455" i="2" s="1"/>
  <c r="F3456" i="2"/>
  <c r="G3456" i="2"/>
  <c r="H3456" i="2"/>
  <c r="J3456" i="2" s="1"/>
  <c r="F3457" i="2"/>
  <c r="G3457" i="2"/>
  <c r="H3457" i="2"/>
  <c r="J3457" i="2" s="1"/>
  <c r="F3458" i="2"/>
  <c r="G3458" i="2"/>
  <c r="H3458" i="2"/>
  <c r="J3458" i="2" s="1"/>
  <c r="F3459" i="2"/>
  <c r="G3459" i="2"/>
  <c r="H3459" i="2"/>
  <c r="J3459" i="2" s="1"/>
  <c r="F3460" i="2"/>
  <c r="G3460" i="2"/>
  <c r="H3460" i="2"/>
  <c r="J3460" i="2" s="1"/>
  <c r="F3461" i="2"/>
  <c r="G3461" i="2"/>
  <c r="H3461" i="2"/>
  <c r="J3461" i="2" s="1"/>
  <c r="F3462" i="2"/>
  <c r="G3462" i="2"/>
  <c r="H3462" i="2"/>
  <c r="J3462" i="2" s="1"/>
  <c r="F3463" i="2"/>
  <c r="G3463" i="2"/>
  <c r="H3463" i="2"/>
  <c r="J3463" i="2" s="1"/>
  <c r="F3464" i="2"/>
  <c r="G3464" i="2"/>
  <c r="H3464" i="2"/>
  <c r="J3464" i="2" s="1"/>
  <c r="F3465" i="2"/>
  <c r="G3465" i="2"/>
  <c r="H3465" i="2"/>
  <c r="J3465" i="2" s="1"/>
  <c r="F3466" i="2"/>
  <c r="G3466" i="2"/>
  <c r="H3466" i="2"/>
  <c r="J3466" i="2" s="1"/>
  <c r="F3467" i="2"/>
  <c r="G3467" i="2"/>
  <c r="H3467" i="2"/>
  <c r="J3467" i="2" s="1"/>
  <c r="F3468" i="2"/>
  <c r="G3468" i="2"/>
  <c r="H3468" i="2"/>
  <c r="J3468" i="2" s="1"/>
  <c r="F3469" i="2"/>
  <c r="G3469" i="2"/>
  <c r="H3469" i="2"/>
  <c r="J3469" i="2" s="1"/>
  <c r="F3470" i="2"/>
  <c r="G3470" i="2"/>
  <c r="H3470" i="2"/>
  <c r="J3470" i="2" s="1"/>
  <c r="F3471" i="2"/>
  <c r="G3471" i="2"/>
  <c r="H3471" i="2"/>
  <c r="J3471" i="2" s="1"/>
  <c r="F3472" i="2"/>
  <c r="G3472" i="2"/>
  <c r="H3472" i="2"/>
  <c r="J3472" i="2" s="1"/>
  <c r="F3473" i="2"/>
  <c r="G3473" i="2"/>
  <c r="H3473" i="2"/>
  <c r="J3473" i="2" s="1"/>
  <c r="F3474" i="2"/>
  <c r="G3474" i="2"/>
  <c r="H3474" i="2"/>
  <c r="J3474" i="2" s="1"/>
  <c r="F3475" i="2"/>
  <c r="G3475" i="2"/>
  <c r="H3475" i="2"/>
  <c r="J3475" i="2" s="1"/>
  <c r="F3476" i="2"/>
  <c r="G3476" i="2"/>
  <c r="H3476" i="2"/>
  <c r="J3476" i="2" s="1"/>
  <c r="F3477" i="2"/>
  <c r="G3477" i="2"/>
  <c r="H3477" i="2"/>
  <c r="J3477" i="2" s="1"/>
  <c r="F3478" i="2"/>
  <c r="G3478" i="2"/>
  <c r="H3478" i="2"/>
  <c r="J3478" i="2" s="1"/>
  <c r="F3479" i="2"/>
  <c r="G3479" i="2"/>
  <c r="H3479" i="2"/>
  <c r="J3479" i="2" s="1"/>
  <c r="F3480" i="2"/>
  <c r="G3480" i="2"/>
  <c r="H3480" i="2"/>
  <c r="J3480" i="2" s="1"/>
  <c r="F3481" i="2"/>
  <c r="G3481" i="2"/>
  <c r="H3481" i="2"/>
  <c r="J3481" i="2" s="1"/>
  <c r="F3482" i="2"/>
  <c r="G3482" i="2"/>
  <c r="H3482" i="2"/>
  <c r="J3482" i="2" s="1"/>
  <c r="F3483" i="2"/>
  <c r="G3483" i="2"/>
  <c r="H3483" i="2"/>
  <c r="J3483" i="2" s="1"/>
  <c r="F3484" i="2"/>
  <c r="G3484" i="2"/>
  <c r="H3484" i="2"/>
  <c r="J3484" i="2" s="1"/>
  <c r="F3485" i="2"/>
  <c r="G3485" i="2"/>
  <c r="H3485" i="2"/>
  <c r="J3485" i="2" s="1"/>
  <c r="F3486" i="2"/>
  <c r="G3486" i="2"/>
  <c r="H3486" i="2"/>
  <c r="J3486" i="2" s="1"/>
  <c r="F3487" i="2"/>
  <c r="G3487" i="2"/>
  <c r="H3487" i="2"/>
  <c r="J3487" i="2" s="1"/>
  <c r="F3488" i="2"/>
  <c r="G3488" i="2"/>
  <c r="H3488" i="2"/>
  <c r="J3488" i="2" s="1"/>
  <c r="F3489" i="2"/>
  <c r="G3489" i="2"/>
  <c r="H3489" i="2"/>
  <c r="J3489" i="2" s="1"/>
  <c r="F3490" i="2"/>
  <c r="G3490" i="2"/>
  <c r="H3490" i="2"/>
  <c r="J3490" i="2" s="1"/>
  <c r="F3491" i="2"/>
  <c r="G3491" i="2"/>
  <c r="H3491" i="2"/>
  <c r="J3491" i="2" s="1"/>
  <c r="F3492" i="2"/>
  <c r="G3492" i="2"/>
  <c r="H3492" i="2"/>
  <c r="J3492" i="2" s="1"/>
  <c r="F3493" i="2"/>
  <c r="G3493" i="2"/>
  <c r="H3493" i="2"/>
  <c r="J3493" i="2" s="1"/>
  <c r="F3494" i="2"/>
  <c r="G3494" i="2"/>
  <c r="H3494" i="2"/>
  <c r="J3494" i="2" s="1"/>
  <c r="F3495" i="2"/>
  <c r="G3495" i="2"/>
  <c r="H3495" i="2"/>
  <c r="J3495" i="2" s="1"/>
  <c r="F3496" i="2"/>
  <c r="G3496" i="2"/>
  <c r="H3496" i="2"/>
  <c r="J3496" i="2" s="1"/>
  <c r="F3497" i="2"/>
  <c r="G3497" i="2"/>
  <c r="H3497" i="2"/>
  <c r="J3497" i="2" s="1"/>
  <c r="F3508" i="2"/>
  <c r="G3508" i="2"/>
  <c r="H3508" i="2"/>
  <c r="J3508" i="2" s="1"/>
  <c r="F3498" i="2"/>
  <c r="G3498" i="2"/>
  <c r="H3498" i="2"/>
  <c r="J3498" i="2" s="1"/>
  <c r="F3499" i="2"/>
  <c r="G3499" i="2"/>
  <c r="H3499" i="2"/>
  <c r="J3499" i="2" s="1"/>
  <c r="F3500" i="2"/>
  <c r="G3500" i="2"/>
  <c r="H3500" i="2"/>
  <c r="J3500" i="2" s="1"/>
  <c r="F3501" i="2"/>
  <c r="G3501" i="2"/>
  <c r="H3501" i="2"/>
  <c r="J3501" i="2" s="1"/>
  <c r="F3502" i="2"/>
  <c r="G3502" i="2"/>
  <c r="H3502" i="2"/>
  <c r="J3502" i="2" s="1"/>
  <c r="F3503" i="2"/>
  <c r="G3503" i="2"/>
  <c r="H3503" i="2"/>
  <c r="J3503" i="2" s="1"/>
  <c r="F3504" i="2"/>
  <c r="G3504" i="2"/>
  <c r="H3504" i="2"/>
  <c r="J3504" i="2" s="1"/>
  <c r="F3505" i="2"/>
  <c r="G3505" i="2"/>
  <c r="H3505" i="2"/>
  <c r="J3505" i="2" s="1"/>
  <c r="F3506" i="2"/>
  <c r="G3506" i="2"/>
  <c r="H3506" i="2"/>
  <c r="J3506" i="2" s="1"/>
  <c r="F3507" i="2"/>
  <c r="G3507" i="2"/>
  <c r="H3507" i="2"/>
  <c r="J3507" i="2" s="1"/>
  <c r="F3509" i="2"/>
  <c r="G3509" i="2"/>
  <c r="H3509" i="2"/>
  <c r="J3509" i="2" s="1"/>
  <c r="F3510" i="2"/>
  <c r="G3510" i="2"/>
  <c r="H3510" i="2"/>
  <c r="J3510" i="2" s="1"/>
  <c r="F3511" i="2"/>
  <c r="G3511" i="2"/>
  <c r="H3511" i="2"/>
  <c r="J3511" i="2" s="1"/>
  <c r="F3512" i="2"/>
  <c r="G3512" i="2"/>
  <c r="H3512" i="2"/>
  <c r="J3512" i="2" s="1"/>
  <c r="F3513" i="2"/>
  <c r="G3513" i="2"/>
  <c r="H3513" i="2"/>
  <c r="J3513" i="2" s="1"/>
  <c r="F3514" i="2"/>
  <c r="G3514" i="2"/>
  <c r="H3514" i="2"/>
  <c r="J3514" i="2" s="1"/>
  <c r="F3515" i="2"/>
  <c r="G3515" i="2"/>
  <c r="H3515" i="2"/>
  <c r="J3515" i="2" s="1"/>
  <c r="F3516" i="2"/>
  <c r="G3516" i="2"/>
  <c r="H3516" i="2"/>
  <c r="J3516" i="2" s="1"/>
  <c r="F3517" i="2"/>
  <c r="G3517" i="2"/>
  <c r="H3517" i="2"/>
  <c r="J3517" i="2" s="1"/>
  <c r="F3518" i="2"/>
  <c r="G3518" i="2"/>
  <c r="H3518" i="2"/>
  <c r="J3518" i="2" s="1"/>
  <c r="F3519" i="2"/>
  <c r="G3519" i="2"/>
  <c r="H3519" i="2"/>
  <c r="J3519" i="2" s="1"/>
  <c r="F3520" i="2"/>
  <c r="G3520" i="2"/>
  <c r="H3520" i="2"/>
  <c r="J3520" i="2" s="1"/>
  <c r="F3521" i="2"/>
  <c r="G3521" i="2"/>
  <c r="H3521" i="2"/>
  <c r="J3521" i="2" s="1"/>
  <c r="F3522" i="2"/>
  <c r="G3522" i="2"/>
  <c r="H3522" i="2"/>
  <c r="J3522" i="2" s="1"/>
  <c r="F3523" i="2"/>
  <c r="G3523" i="2"/>
  <c r="H3523" i="2"/>
  <c r="J3523" i="2" s="1"/>
  <c r="F3524" i="2"/>
  <c r="G3524" i="2"/>
  <c r="H3524" i="2"/>
  <c r="J3524" i="2" s="1"/>
  <c r="F3525" i="2"/>
  <c r="G3525" i="2"/>
  <c r="H3525" i="2"/>
  <c r="J3525" i="2" s="1"/>
  <c r="F3526" i="2"/>
  <c r="G3526" i="2"/>
  <c r="H3526" i="2"/>
  <c r="J3526" i="2" s="1"/>
  <c r="F3527" i="2"/>
  <c r="G3527" i="2"/>
  <c r="H3527" i="2"/>
  <c r="J3527" i="2" s="1"/>
  <c r="F3528" i="2"/>
  <c r="G3528" i="2"/>
  <c r="H3528" i="2"/>
  <c r="J3528" i="2" s="1"/>
  <c r="F3529" i="2"/>
  <c r="G3529" i="2"/>
  <c r="H3529" i="2"/>
  <c r="J3529" i="2" s="1"/>
  <c r="F3530" i="2"/>
  <c r="G3530" i="2"/>
  <c r="H3530" i="2"/>
  <c r="J3530" i="2" s="1"/>
  <c r="F3531" i="2"/>
  <c r="G3531" i="2"/>
  <c r="H3531" i="2"/>
  <c r="J3531" i="2" s="1"/>
  <c r="F3532" i="2"/>
  <c r="G3532" i="2"/>
  <c r="H3532" i="2"/>
  <c r="J3532" i="2" s="1"/>
  <c r="F3533" i="2"/>
  <c r="G3533" i="2"/>
  <c r="H3533" i="2"/>
  <c r="J3533" i="2" s="1"/>
  <c r="F3534" i="2"/>
  <c r="G3534" i="2"/>
  <c r="H3534" i="2"/>
  <c r="J3534" i="2" s="1"/>
  <c r="F3535" i="2"/>
  <c r="G3535" i="2"/>
  <c r="H3535" i="2"/>
  <c r="J3535" i="2" s="1"/>
  <c r="F3536" i="2"/>
  <c r="G3536" i="2"/>
  <c r="H3536" i="2"/>
  <c r="J3536" i="2" s="1"/>
  <c r="F3537" i="2"/>
  <c r="G3537" i="2"/>
  <c r="H3537" i="2"/>
  <c r="J3537" i="2" s="1"/>
  <c r="F3538" i="2"/>
  <c r="G3538" i="2"/>
  <c r="H3538" i="2"/>
  <c r="J3538" i="2" s="1"/>
  <c r="F3539" i="2"/>
  <c r="G3539" i="2"/>
  <c r="H3539" i="2"/>
  <c r="J3539" i="2" s="1"/>
  <c r="F3540" i="2"/>
  <c r="G3540" i="2"/>
  <c r="H3540" i="2"/>
  <c r="J3540" i="2" s="1"/>
  <c r="F3541" i="2"/>
  <c r="G3541" i="2"/>
  <c r="H3541" i="2"/>
  <c r="J3541" i="2" s="1"/>
  <c r="F3542" i="2"/>
  <c r="G3542" i="2"/>
  <c r="H3542" i="2"/>
  <c r="J3542" i="2" s="1"/>
  <c r="F3543" i="2"/>
  <c r="G3543" i="2"/>
  <c r="H3543" i="2"/>
  <c r="J3543" i="2" s="1"/>
  <c r="F3544" i="2"/>
  <c r="G3544" i="2"/>
  <c r="H3544" i="2"/>
  <c r="J3544" i="2" s="1"/>
  <c r="F3545" i="2"/>
  <c r="G3545" i="2"/>
  <c r="H3545" i="2"/>
  <c r="J3545" i="2" s="1"/>
  <c r="F3546" i="2"/>
  <c r="G3546" i="2"/>
  <c r="H3546" i="2"/>
  <c r="J3546" i="2" s="1"/>
  <c r="F3547" i="2"/>
  <c r="G3547" i="2"/>
  <c r="H3547" i="2"/>
  <c r="J3547" i="2" s="1"/>
  <c r="F3548" i="2"/>
  <c r="G3548" i="2"/>
  <c r="H3548" i="2"/>
  <c r="J3548" i="2" s="1"/>
  <c r="F3549" i="2"/>
  <c r="G3549" i="2"/>
  <c r="H3549" i="2"/>
  <c r="J3549" i="2" s="1"/>
  <c r="F3550" i="2"/>
  <c r="G3550" i="2"/>
  <c r="H3550" i="2"/>
  <c r="J3550" i="2" s="1"/>
  <c r="F3551" i="2"/>
  <c r="G3551" i="2"/>
  <c r="H3551" i="2"/>
  <c r="J3551" i="2" s="1"/>
  <c r="F3552" i="2"/>
  <c r="G3552" i="2"/>
  <c r="H3552" i="2"/>
  <c r="J3552" i="2" s="1"/>
  <c r="F3553" i="2"/>
  <c r="G3553" i="2"/>
  <c r="H3553" i="2"/>
  <c r="J3553" i="2" s="1"/>
  <c r="F3554" i="2"/>
  <c r="G3554" i="2"/>
  <c r="H3554" i="2"/>
  <c r="J3554" i="2" s="1"/>
  <c r="F3555" i="2"/>
  <c r="G3555" i="2"/>
  <c r="H3555" i="2"/>
  <c r="J3555" i="2" s="1"/>
  <c r="F3556" i="2"/>
  <c r="G3556" i="2"/>
  <c r="H3556" i="2"/>
  <c r="J3556" i="2" s="1"/>
  <c r="F3557" i="2"/>
  <c r="G3557" i="2"/>
  <c r="H3557" i="2"/>
  <c r="J3557" i="2" s="1"/>
  <c r="F3558" i="2"/>
  <c r="G3558" i="2"/>
  <c r="H3558" i="2"/>
  <c r="J3558" i="2" s="1"/>
  <c r="F3559" i="2"/>
  <c r="G3559" i="2"/>
  <c r="H3559" i="2"/>
  <c r="J3559" i="2" s="1"/>
  <c r="F3560" i="2"/>
  <c r="G3560" i="2"/>
  <c r="H3560" i="2"/>
  <c r="J3560" i="2" s="1"/>
  <c r="F3561" i="2"/>
  <c r="G3561" i="2"/>
  <c r="H3561" i="2"/>
  <c r="J3561" i="2" s="1"/>
  <c r="F3562" i="2"/>
  <c r="G3562" i="2"/>
  <c r="H3562" i="2"/>
  <c r="J3562" i="2" s="1"/>
  <c r="F3563" i="2"/>
  <c r="G3563" i="2"/>
  <c r="H3563" i="2"/>
  <c r="J3563" i="2" s="1"/>
  <c r="F3564" i="2"/>
  <c r="G3564" i="2"/>
  <c r="H3564" i="2"/>
  <c r="J3564" i="2" s="1"/>
  <c r="F3565" i="2"/>
  <c r="G3565" i="2"/>
  <c r="H3565" i="2"/>
  <c r="J3565" i="2" s="1"/>
  <c r="F3566" i="2"/>
  <c r="G3566" i="2"/>
  <c r="H3566" i="2"/>
  <c r="J3566" i="2" s="1"/>
  <c r="F3567" i="2"/>
  <c r="G3567" i="2"/>
  <c r="H3567" i="2"/>
  <c r="J3567" i="2" s="1"/>
  <c r="F3568" i="2"/>
  <c r="G3568" i="2"/>
  <c r="H3568" i="2"/>
  <c r="J3568" i="2" s="1"/>
  <c r="F3569" i="2"/>
  <c r="G3569" i="2"/>
  <c r="H3569" i="2"/>
  <c r="J3569" i="2" s="1"/>
  <c r="F3570" i="2"/>
  <c r="G3570" i="2"/>
  <c r="H3570" i="2"/>
  <c r="J3570" i="2" s="1"/>
  <c r="F3571" i="2"/>
  <c r="G3571" i="2"/>
  <c r="H3571" i="2"/>
  <c r="J3571" i="2" s="1"/>
  <c r="F3572" i="2"/>
  <c r="G3572" i="2"/>
  <c r="H3572" i="2"/>
  <c r="J3572" i="2" s="1"/>
  <c r="F3573" i="2"/>
  <c r="G3573" i="2"/>
  <c r="H3573" i="2"/>
  <c r="J3573" i="2" s="1"/>
  <c r="F3574" i="2"/>
  <c r="G3574" i="2"/>
  <c r="H3574" i="2"/>
  <c r="J3574" i="2" s="1"/>
  <c r="F3575" i="2"/>
  <c r="G3575" i="2"/>
  <c r="H3575" i="2"/>
  <c r="J3575" i="2" s="1"/>
  <c r="F3576" i="2"/>
  <c r="G3576" i="2"/>
  <c r="H3576" i="2"/>
  <c r="J3576" i="2" s="1"/>
  <c r="F3577" i="2"/>
  <c r="G3577" i="2"/>
  <c r="H3577" i="2"/>
  <c r="J3577" i="2" s="1"/>
  <c r="F3578" i="2"/>
  <c r="G3578" i="2"/>
  <c r="H3578" i="2"/>
  <c r="J3578" i="2" s="1"/>
  <c r="F3579" i="2"/>
  <c r="G3579" i="2"/>
  <c r="H3579" i="2"/>
  <c r="J3579" i="2" s="1"/>
  <c r="F3580" i="2"/>
  <c r="G3580" i="2"/>
  <c r="H3580" i="2"/>
  <c r="J3580" i="2" s="1"/>
  <c r="F3581" i="2"/>
  <c r="G3581" i="2"/>
  <c r="H3581" i="2"/>
  <c r="J3581" i="2" s="1"/>
  <c r="F3582" i="2"/>
  <c r="G3582" i="2"/>
  <c r="H3582" i="2"/>
  <c r="J3582" i="2" s="1"/>
  <c r="F3583" i="2"/>
  <c r="G3583" i="2"/>
  <c r="H3583" i="2"/>
  <c r="J3583" i="2" s="1"/>
  <c r="F3584" i="2"/>
  <c r="G3584" i="2"/>
  <c r="H3584" i="2"/>
  <c r="J3584" i="2" s="1"/>
  <c r="F3585" i="2"/>
  <c r="G3585" i="2"/>
  <c r="H3585" i="2"/>
  <c r="J3585" i="2" s="1"/>
  <c r="F3586" i="2"/>
  <c r="G3586" i="2"/>
  <c r="H3586" i="2"/>
  <c r="J3586" i="2" s="1"/>
  <c r="F3587" i="2"/>
  <c r="G3587" i="2"/>
  <c r="H3587" i="2"/>
  <c r="J3587" i="2" s="1"/>
  <c r="F3588" i="2"/>
  <c r="G3588" i="2"/>
  <c r="H3588" i="2"/>
  <c r="J3588" i="2" s="1"/>
  <c r="F3589" i="2"/>
  <c r="G3589" i="2"/>
  <c r="H3589" i="2"/>
  <c r="J3589" i="2" s="1"/>
  <c r="F3590" i="2"/>
  <c r="G3590" i="2"/>
  <c r="H3590" i="2"/>
  <c r="J3590" i="2" s="1"/>
  <c r="F3591" i="2"/>
  <c r="G3591" i="2"/>
  <c r="H3591" i="2"/>
  <c r="J3591" i="2" s="1"/>
  <c r="F3592" i="2"/>
  <c r="G3592" i="2"/>
  <c r="H3592" i="2"/>
  <c r="J3592" i="2" s="1"/>
  <c r="F3593" i="2"/>
  <c r="G3593" i="2"/>
  <c r="H3593" i="2"/>
  <c r="J3593" i="2" s="1"/>
  <c r="F3594" i="2"/>
  <c r="G3594" i="2"/>
  <c r="H3594" i="2"/>
  <c r="J3594" i="2" s="1"/>
  <c r="F3595" i="2"/>
  <c r="G3595" i="2"/>
  <c r="H3595" i="2"/>
  <c r="J3595" i="2" s="1"/>
  <c r="F3596" i="2"/>
  <c r="G3596" i="2"/>
  <c r="H3596" i="2"/>
  <c r="J3596" i="2" s="1"/>
  <c r="F3597" i="2"/>
  <c r="G3597" i="2"/>
  <c r="H3597" i="2"/>
  <c r="J3597" i="2" s="1"/>
  <c r="F3598" i="2"/>
  <c r="G3598" i="2"/>
  <c r="H3598" i="2"/>
  <c r="J3598" i="2" s="1"/>
  <c r="F3599" i="2"/>
  <c r="G3599" i="2"/>
  <c r="H3599" i="2"/>
  <c r="J3599" i="2" s="1"/>
  <c r="F3600" i="2"/>
  <c r="G3600" i="2"/>
  <c r="H3600" i="2"/>
  <c r="J3600" i="2" s="1"/>
  <c r="F3601" i="2"/>
  <c r="G3601" i="2"/>
  <c r="H3601" i="2"/>
  <c r="J3601" i="2" s="1"/>
  <c r="F3602" i="2"/>
  <c r="G3602" i="2"/>
  <c r="H3602" i="2"/>
  <c r="J3602" i="2" s="1"/>
  <c r="F3603" i="2"/>
  <c r="G3603" i="2"/>
  <c r="H3603" i="2"/>
  <c r="J3603" i="2" s="1"/>
  <c r="F3604" i="2"/>
  <c r="G3604" i="2"/>
  <c r="H3604" i="2"/>
  <c r="J3604" i="2" s="1"/>
  <c r="F3605" i="2"/>
  <c r="G3605" i="2"/>
  <c r="H3605" i="2"/>
  <c r="J3605" i="2" s="1"/>
  <c r="F3606" i="2"/>
  <c r="G3606" i="2"/>
  <c r="H3606" i="2"/>
  <c r="J3606" i="2" s="1"/>
  <c r="F3607" i="2"/>
  <c r="G3607" i="2"/>
  <c r="H3607" i="2"/>
  <c r="J3607" i="2" s="1"/>
  <c r="F3608" i="2"/>
  <c r="G3608" i="2"/>
  <c r="H3608" i="2"/>
  <c r="J3608" i="2" s="1"/>
  <c r="F3609" i="2"/>
  <c r="G3609" i="2"/>
  <c r="H3609" i="2"/>
  <c r="J3609" i="2" s="1"/>
  <c r="F3610" i="2"/>
  <c r="G3610" i="2"/>
  <c r="H3610" i="2"/>
  <c r="J3610" i="2" s="1"/>
  <c r="F3611" i="2"/>
  <c r="G3611" i="2"/>
  <c r="H3611" i="2"/>
  <c r="J3611" i="2" s="1"/>
  <c r="F3612" i="2"/>
  <c r="G3612" i="2"/>
  <c r="H3612" i="2"/>
  <c r="J3612" i="2" s="1"/>
  <c r="F3613" i="2"/>
  <c r="G3613" i="2"/>
  <c r="H3613" i="2"/>
  <c r="J3613" i="2" s="1"/>
  <c r="F3614" i="2"/>
  <c r="G3614" i="2"/>
  <c r="H3614" i="2"/>
  <c r="J3614" i="2" s="1"/>
  <c r="F3615" i="2"/>
  <c r="G3615" i="2"/>
  <c r="H3615" i="2"/>
  <c r="J3615" i="2" s="1"/>
  <c r="F3616" i="2"/>
  <c r="G3616" i="2"/>
  <c r="H3616" i="2"/>
  <c r="J3616" i="2" s="1"/>
  <c r="F3617" i="2"/>
  <c r="G3617" i="2"/>
  <c r="H3617" i="2"/>
  <c r="J3617" i="2" s="1"/>
  <c r="F3618" i="2"/>
  <c r="G3618" i="2"/>
  <c r="H3618" i="2"/>
  <c r="J3618" i="2" s="1"/>
  <c r="F3619" i="2"/>
  <c r="G3619" i="2"/>
  <c r="H3619" i="2"/>
  <c r="J3619" i="2" s="1"/>
  <c r="F3620" i="2"/>
  <c r="G3620" i="2"/>
  <c r="H3620" i="2"/>
  <c r="J3620" i="2" s="1"/>
  <c r="F3621" i="2"/>
  <c r="G3621" i="2"/>
  <c r="H3621" i="2"/>
  <c r="J3621" i="2" s="1"/>
  <c r="F3622" i="2"/>
  <c r="G3622" i="2"/>
  <c r="H3622" i="2"/>
  <c r="J3622" i="2" s="1"/>
  <c r="F3623" i="2"/>
  <c r="G3623" i="2"/>
  <c r="H3623" i="2"/>
  <c r="J3623" i="2" s="1"/>
  <c r="F3624" i="2"/>
  <c r="G3624" i="2"/>
  <c r="H3624" i="2"/>
  <c r="J3624" i="2" s="1"/>
  <c r="F3625" i="2"/>
  <c r="G3625" i="2"/>
  <c r="H3625" i="2"/>
  <c r="J3625" i="2" s="1"/>
  <c r="F3626" i="2"/>
  <c r="G3626" i="2"/>
  <c r="H3626" i="2"/>
  <c r="J3626" i="2" s="1"/>
  <c r="F3627" i="2"/>
  <c r="G3627" i="2"/>
  <c r="H3627" i="2"/>
  <c r="J3627" i="2" s="1"/>
  <c r="F3628" i="2"/>
  <c r="G3628" i="2"/>
  <c r="H3628" i="2"/>
  <c r="J3628" i="2" s="1"/>
  <c r="F3629" i="2"/>
  <c r="G3629" i="2"/>
  <c r="H3629" i="2"/>
  <c r="J3629" i="2" s="1"/>
  <c r="F3630" i="2"/>
  <c r="G3630" i="2"/>
  <c r="H3630" i="2"/>
  <c r="J3630" i="2" s="1"/>
  <c r="F3631" i="2"/>
  <c r="G3631" i="2"/>
  <c r="H3631" i="2"/>
  <c r="J3631" i="2" s="1"/>
  <c r="F3632" i="2"/>
  <c r="G3632" i="2"/>
  <c r="H3632" i="2"/>
  <c r="J3632" i="2" s="1"/>
  <c r="F3633" i="2"/>
  <c r="G3633" i="2"/>
  <c r="H3633" i="2"/>
  <c r="J3633" i="2" s="1"/>
  <c r="F3634" i="2"/>
  <c r="G3634" i="2"/>
  <c r="H3634" i="2"/>
  <c r="J3634" i="2" s="1"/>
  <c r="F3635" i="2"/>
  <c r="G3635" i="2"/>
  <c r="H3635" i="2"/>
  <c r="J3635" i="2" s="1"/>
  <c r="F3636" i="2"/>
  <c r="G3636" i="2"/>
  <c r="H3636" i="2"/>
  <c r="J3636" i="2" s="1"/>
  <c r="F3637" i="2"/>
  <c r="G3637" i="2"/>
  <c r="H3637" i="2"/>
  <c r="J3637" i="2" s="1"/>
  <c r="F3638" i="2"/>
  <c r="G3638" i="2"/>
  <c r="H3638" i="2"/>
  <c r="J3638" i="2" s="1"/>
  <c r="F3639" i="2"/>
  <c r="G3639" i="2"/>
  <c r="H3639" i="2"/>
  <c r="J3639" i="2" s="1"/>
  <c r="F3640" i="2"/>
  <c r="G3640" i="2"/>
  <c r="H3640" i="2"/>
  <c r="J3640" i="2" s="1"/>
  <c r="F3641" i="2"/>
  <c r="G3641" i="2"/>
  <c r="H3641" i="2"/>
  <c r="J3641" i="2" s="1"/>
  <c r="F3642" i="2"/>
  <c r="G3642" i="2"/>
  <c r="H3642" i="2"/>
  <c r="J3642" i="2" s="1"/>
  <c r="F3643" i="2"/>
  <c r="G3643" i="2"/>
  <c r="H3643" i="2"/>
  <c r="J3643" i="2" s="1"/>
  <c r="F3644" i="2"/>
  <c r="G3644" i="2"/>
  <c r="H3644" i="2"/>
  <c r="J3644" i="2" s="1"/>
  <c r="F3645" i="2"/>
  <c r="G3645" i="2"/>
  <c r="H3645" i="2"/>
  <c r="J3645" i="2" s="1"/>
  <c r="F3646" i="2"/>
  <c r="G3646" i="2"/>
  <c r="H3646" i="2"/>
  <c r="J3646" i="2" s="1"/>
  <c r="F3647" i="2"/>
  <c r="G3647" i="2"/>
  <c r="H3647" i="2"/>
  <c r="J3647" i="2" s="1"/>
  <c r="F3648" i="2"/>
  <c r="G3648" i="2"/>
  <c r="H3648" i="2"/>
  <c r="J3648" i="2" s="1"/>
  <c r="F3649" i="2"/>
  <c r="G3649" i="2"/>
  <c r="H3649" i="2"/>
  <c r="J3649" i="2" s="1"/>
  <c r="F3650" i="2"/>
  <c r="G3650" i="2"/>
  <c r="H3650" i="2"/>
  <c r="J3650" i="2" s="1"/>
  <c r="F3651" i="2"/>
  <c r="G3651" i="2"/>
  <c r="H3651" i="2"/>
  <c r="J3651" i="2" s="1"/>
  <c r="F3652" i="2"/>
  <c r="G3652" i="2"/>
  <c r="H3652" i="2"/>
  <c r="J3652" i="2" s="1"/>
  <c r="F3653" i="2"/>
  <c r="G3653" i="2"/>
  <c r="H3653" i="2"/>
  <c r="J3653" i="2" s="1"/>
  <c r="F3654" i="2"/>
  <c r="G3654" i="2"/>
  <c r="H3654" i="2"/>
  <c r="J3654" i="2" s="1"/>
  <c r="F3655" i="2"/>
  <c r="G3655" i="2"/>
  <c r="H3655" i="2"/>
  <c r="J3655" i="2" s="1"/>
  <c r="F3656" i="2"/>
  <c r="G3656" i="2"/>
  <c r="H3656" i="2"/>
  <c r="J3656" i="2" s="1"/>
  <c r="F3657" i="2"/>
  <c r="G3657" i="2"/>
  <c r="H3657" i="2"/>
  <c r="J3657" i="2" s="1"/>
  <c r="F3739" i="2"/>
  <c r="G3739" i="2"/>
  <c r="H3739" i="2"/>
  <c r="J3739" i="2" s="1"/>
  <c r="F3658" i="2"/>
  <c r="G3658" i="2"/>
  <c r="H3658" i="2"/>
  <c r="J3658" i="2" s="1"/>
  <c r="F3659" i="2"/>
  <c r="G3659" i="2"/>
  <c r="H3659" i="2"/>
  <c r="J3659" i="2" s="1"/>
  <c r="F3660" i="2"/>
  <c r="G3660" i="2"/>
  <c r="H3660" i="2"/>
  <c r="J3660" i="2" s="1"/>
  <c r="F3661" i="2"/>
  <c r="G3661" i="2"/>
  <c r="H3661" i="2"/>
  <c r="J3661" i="2" s="1"/>
  <c r="F3662" i="2"/>
  <c r="G3662" i="2"/>
  <c r="H3662" i="2"/>
  <c r="J3662" i="2" s="1"/>
  <c r="F3663" i="2"/>
  <c r="G3663" i="2"/>
  <c r="H3663" i="2"/>
  <c r="J3663" i="2" s="1"/>
  <c r="F3664" i="2"/>
  <c r="G3664" i="2"/>
  <c r="H3664" i="2"/>
  <c r="J3664" i="2" s="1"/>
  <c r="F3665" i="2"/>
  <c r="G3665" i="2"/>
  <c r="H3665" i="2"/>
  <c r="J3665" i="2" s="1"/>
  <c r="F3666" i="2"/>
  <c r="G3666" i="2"/>
  <c r="H3666" i="2"/>
  <c r="J3666" i="2" s="1"/>
  <c r="F3667" i="2"/>
  <c r="G3667" i="2"/>
  <c r="H3667" i="2"/>
  <c r="J3667" i="2" s="1"/>
  <c r="F3668" i="2"/>
  <c r="G3668" i="2"/>
  <c r="H3668" i="2"/>
  <c r="J3668" i="2" s="1"/>
  <c r="F3669" i="2"/>
  <c r="G3669" i="2"/>
  <c r="H3669" i="2"/>
  <c r="J3669" i="2" s="1"/>
  <c r="F3670" i="2"/>
  <c r="G3670" i="2"/>
  <c r="H3670" i="2"/>
  <c r="J3670" i="2" s="1"/>
  <c r="F3671" i="2"/>
  <c r="G3671" i="2"/>
  <c r="H3671" i="2"/>
  <c r="J3671" i="2" s="1"/>
  <c r="F3672" i="2"/>
  <c r="G3672" i="2"/>
  <c r="H3672" i="2"/>
  <c r="J3672" i="2" s="1"/>
  <c r="F3673" i="2"/>
  <c r="G3673" i="2"/>
  <c r="H3673" i="2"/>
  <c r="J3673" i="2" s="1"/>
  <c r="F3674" i="2"/>
  <c r="G3674" i="2"/>
  <c r="H3674" i="2"/>
  <c r="J3674" i="2" s="1"/>
  <c r="F3675" i="2"/>
  <c r="G3675" i="2"/>
  <c r="H3675" i="2"/>
  <c r="J3675" i="2" s="1"/>
  <c r="F3676" i="2"/>
  <c r="G3676" i="2"/>
  <c r="H3676" i="2"/>
  <c r="J3676" i="2" s="1"/>
  <c r="F3677" i="2"/>
  <c r="G3677" i="2"/>
  <c r="H3677" i="2"/>
  <c r="J3677" i="2" s="1"/>
  <c r="F3678" i="2"/>
  <c r="G3678" i="2"/>
  <c r="H3678" i="2"/>
  <c r="J3678" i="2" s="1"/>
  <c r="F3679" i="2"/>
  <c r="G3679" i="2"/>
  <c r="H3679" i="2"/>
  <c r="J3679" i="2" s="1"/>
  <c r="F3680" i="2"/>
  <c r="G3680" i="2"/>
  <c r="H3680" i="2"/>
  <c r="J3680" i="2" s="1"/>
  <c r="F3681" i="2"/>
  <c r="G3681" i="2"/>
  <c r="H3681" i="2"/>
  <c r="J3681" i="2" s="1"/>
  <c r="F3682" i="2"/>
  <c r="G3682" i="2"/>
  <c r="H3682" i="2"/>
  <c r="J3682" i="2" s="1"/>
  <c r="F3683" i="2"/>
  <c r="G3683" i="2"/>
  <c r="H3683" i="2"/>
  <c r="J3683" i="2" s="1"/>
  <c r="F3684" i="2"/>
  <c r="G3684" i="2"/>
  <c r="H3684" i="2"/>
  <c r="J3684" i="2" s="1"/>
  <c r="F3685" i="2"/>
  <c r="G3685" i="2"/>
  <c r="H3685" i="2"/>
  <c r="J3685" i="2" s="1"/>
  <c r="F3686" i="2"/>
  <c r="G3686" i="2"/>
  <c r="H3686" i="2"/>
  <c r="J3686" i="2" s="1"/>
  <c r="F3687" i="2"/>
  <c r="G3687" i="2"/>
  <c r="H3687" i="2"/>
  <c r="J3687" i="2" s="1"/>
  <c r="F3688" i="2"/>
  <c r="G3688" i="2"/>
  <c r="H3688" i="2"/>
  <c r="J3688" i="2" s="1"/>
  <c r="F3689" i="2"/>
  <c r="G3689" i="2"/>
  <c r="H3689" i="2"/>
  <c r="J3689" i="2" s="1"/>
  <c r="F3690" i="2"/>
  <c r="G3690" i="2"/>
  <c r="H3690" i="2"/>
  <c r="J3690" i="2" s="1"/>
  <c r="F3691" i="2"/>
  <c r="G3691" i="2"/>
  <c r="H3691" i="2"/>
  <c r="J3691" i="2" s="1"/>
  <c r="F3692" i="2"/>
  <c r="G3692" i="2"/>
  <c r="H3692" i="2"/>
  <c r="J3692" i="2" s="1"/>
  <c r="F3693" i="2"/>
  <c r="G3693" i="2"/>
  <c r="H3693" i="2"/>
  <c r="J3693" i="2" s="1"/>
  <c r="F3694" i="2"/>
  <c r="G3694" i="2"/>
  <c r="H3694" i="2"/>
  <c r="J3694" i="2" s="1"/>
  <c r="F3695" i="2"/>
  <c r="G3695" i="2"/>
  <c r="H3695" i="2"/>
  <c r="J3695" i="2" s="1"/>
  <c r="F3696" i="2"/>
  <c r="G3696" i="2"/>
  <c r="H3696" i="2"/>
  <c r="J3696" i="2" s="1"/>
  <c r="F3697" i="2"/>
  <c r="G3697" i="2"/>
  <c r="H3697" i="2"/>
  <c r="J3697" i="2" s="1"/>
  <c r="F3698" i="2"/>
  <c r="G3698" i="2"/>
  <c r="H3698" i="2"/>
  <c r="J3698" i="2" s="1"/>
  <c r="F3699" i="2"/>
  <c r="G3699" i="2"/>
  <c r="H3699" i="2"/>
  <c r="J3699" i="2" s="1"/>
  <c r="F3700" i="2"/>
  <c r="G3700" i="2"/>
  <c r="H3700" i="2"/>
  <c r="J3700" i="2" s="1"/>
  <c r="F3701" i="2"/>
  <c r="G3701" i="2"/>
  <c r="H3701" i="2"/>
  <c r="J3701" i="2" s="1"/>
  <c r="F3702" i="2"/>
  <c r="G3702" i="2"/>
  <c r="H3702" i="2"/>
  <c r="J3702" i="2" s="1"/>
  <c r="F3703" i="2"/>
  <c r="G3703" i="2"/>
  <c r="H3703" i="2"/>
  <c r="J3703" i="2" s="1"/>
  <c r="F3704" i="2"/>
  <c r="G3704" i="2"/>
  <c r="H3704" i="2"/>
  <c r="J3704" i="2" s="1"/>
  <c r="F3705" i="2"/>
  <c r="G3705" i="2"/>
  <c r="H3705" i="2"/>
  <c r="J3705" i="2" s="1"/>
  <c r="F3706" i="2"/>
  <c r="G3706" i="2"/>
  <c r="H3706" i="2"/>
  <c r="J3706" i="2" s="1"/>
  <c r="F3707" i="2"/>
  <c r="G3707" i="2"/>
  <c r="H3707" i="2"/>
  <c r="J3707" i="2" s="1"/>
  <c r="F3708" i="2"/>
  <c r="G3708" i="2"/>
  <c r="H3708" i="2"/>
  <c r="J3708" i="2" s="1"/>
  <c r="F3709" i="2"/>
  <c r="G3709" i="2"/>
  <c r="H3709" i="2"/>
  <c r="J3709" i="2" s="1"/>
  <c r="F3710" i="2"/>
  <c r="G3710" i="2"/>
  <c r="H3710" i="2"/>
  <c r="J3710" i="2" s="1"/>
  <c r="F3711" i="2"/>
  <c r="G3711" i="2"/>
  <c r="H3711" i="2"/>
  <c r="J3711" i="2" s="1"/>
  <c r="F3712" i="2"/>
  <c r="G3712" i="2"/>
  <c r="H3712" i="2"/>
  <c r="J3712" i="2" s="1"/>
  <c r="F3713" i="2"/>
  <c r="G3713" i="2"/>
  <c r="H3713" i="2"/>
  <c r="J3713" i="2" s="1"/>
  <c r="F3714" i="2"/>
  <c r="G3714" i="2"/>
  <c r="H3714" i="2"/>
  <c r="J3714" i="2" s="1"/>
  <c r="F3715" i="2"/>
  <c r="G3715" i="2"/>
  <c r="H3715" i="2"/>
  <c r="J3715" i="2" s="1"/>
  <c r="F3716" i="2"/>
  <c r="G3716" i="2"/>
  <c r="H3716" i="2"/>
  <c r="J3716" i="2" s="1"/>
  <c r="F3717" i="2"/>
  <c r="G3717" i="2"/>
  <c r="H3717" i="2"/>
  <c r="J3717" i="2" s="1"/>
  <c r="F3718" i="2"/>
  <c r="G3718" i="2"/>
  <c r="H3718" i="2"/>
  <c r="J3718" i="2" s="1"/>
  <c r="F3719" i="2"/>
  <c r="G3719" i="2"/>
  <c r="H3719" i="2"/>
  <c r="J3719" i="2" s="1"/>
  <c r="F3720" i="2"/>
  <c r="G3720" i="2"/>
  <c r="H3720" i="2"/>
  <c r="J3720" i="2" s="1"/>
  <c r="F3721" i="2"/>
  <c r="G3721" i="2"/>
  <c r="H3721" i="2"/>
  <c r="J3721" i="2" s="1"/>
  <c r="F3722" i="2"/>
  <c r="G3722" i="2"/>
  <c r="H3722" i="2"/>
  <c r="J3722" i="2" s="1"/>
  <c r="F3723" i="2"/>
  <c r="G3723" i="2"/>
  <c r="H3723" i="2"/>
  <c r="J3723" i="2" s="1"/>
  <c r="F3724" i="2"/>
  <c r="G3724" i="2"/>
  <c r="H3724" i="2"/>
  <c r="J3724" i="2" s="1"/>
  <c r="F3725" i="2"/>
  <c r="G3725" i="2"/>
  <c r="H3725" i="2"/>
  <c r="J3725" i="2" s="1"/>
  <c r="F3726" i="2"/>
  <c r="G3726" i="2"/>
  <c r="H3726" i="2"/>
  <c r="J3726" i="2" s="1"/>
  <c r="F3727" i="2"/>
  <c r="G3727" i="2"/>
  <c r="H3727" i="2"/>
  <c r="J3727" i="2" s="1"/>
  <c r="F3740" i="2"/>
  <c r="G3740" i="2"/>
  <c r="H3740" i="2"/>
  <c r="J3740" i="2" s="1"/>
  <c r="F3728" i="2"/>
  <c r="G3728" i="2"/>
  <c r="H3728" i="2"/>
  <c r="J3728" i="2" s="1"/>
  <c r="F3729" i="2"/>
  <c r="G3729" i="2"/>
  <c r="H3729" i="2"/>
  <c r="J3729" i="2" s="1"/>
  <c r="F3730" i="2"/>
  <c r="G3730" i="2"/>
  <c r="H3730" i="2"/>
  <c r="J3730" i="2" s="1"/>
  <c r="F3731" i="2"/>
  <c r="G3731" i="2"/>
  <c r="H3731" i="2"/>
  <c r="J3731" i="2" s="1"/>
  <c r="F3732" i="2"/>
  <c r="G3732" i="2"/>
  <c r="H3732" i="2"/>
  <c r="J3732" i="2" s="1"/>
  <c r="F3733" i="2"/>
  <c r="G3733" i="2"/>
  <c r="H3733" i="2"/>
  <c r="J3733" i="2" s="1"/>
  <c r="F3734" i="2"/>
  <c r="G3734" i="2"/>
  <c r="H3734" i="2"/>
  <c r="J3734" i="2" s="1"/>
  <c r="F3735" i="2"/>
  <c r="G3735" i="2"/>
  <c r="H3735" i="2"/>
  <c r="J3735" i="2" s="1"/>
  <c r="F3736" i="2"/>
  <c r="G3736" i="2"/>
  <c r="H3736" i="2"/>
  <c r="J3736" i="2" s="1"/>
  <c r="F3737" i="2"/>
  <c r="G3737" i="2"/>
  <c r="H3737" i="2"/>
  <c r="J3737" i="2" s="1"/>
  <c r="F3738" i="2"/>
  <c r="G3738" i="2"/>
  <c r="H3738" i="2"/>
  <c r="J3738" i="2" s="1"/>
  <c r="F3741" i="2"/>
  <c r="G3741" i="2"/>
  <c r="H3741" i="2"/>
  <c r="J3741" i="2" s="1"/>
  <c r="F3742" i="2"/>
  <c r="G3742" i="2"/>
  <c r="H3742" i="2"/>
  <c r="J3742" i="2" s="1"/>
  <c r="F3743" i="2"/>
  <c r="G3743" i="2"/>
  <c r="H3743" i="2"/>
  <c r="J3743" i="2" s="1"/>
  <c r="F3744" i="2"/>
  <c r="G3744" i="2"/>
  <c r="H3744" i="2"/>
  <c r="J3744" i="2" s="1"/>
  <c r="F3745" i="2"/>
  <c r="G3745" i="2"/>
  <c r="H3745" i="2"/>
  <c r="J3745" i="2" s="1"/>
  <c r="F3746" i="2"/>
  <c r="G3746" i="2"/>
  <c r="H3746" i="2"/>
  <c r="J3746" i="2" s="1"/>
  <c r="F3747" i="2"/>
  <c r="G3747" i="2"/>
  <c r="H3747" i="2"/>
  <c r="J3747" i="2" s="1"/>
  <c r="F3748" i="2"/>
  <c r="G3748" i="2"/>
  <c r="H3748" i="2"/>
  <c r="J3748" i="2" s="1"/>
  <c r="F3749" i="2"/>
  <c r="G3749" i="2"/>
  <c r="H3749" i="2"/>
  <c r="J3749" i="2" s="1"/>
  <c r="F3750" i="2"/>
  <c r="G3750" i="2"/>
  <c r="H3750" i="2"/>
  <c r="J3750" i="2" s="1"/>
  <c r="F3751" i="2"/>
  <c r="G3751" i="2"/>
  <c r="H3751" i="2"/>
  <c r="J3751" i="2" s="1"/>
  <c r="F3752" i="2"/>
  <c r="G3752" i="2"/>
  <c r="H3752" i="2"/>
  <c r="J3752" i="2" s="1"/>
  <c r="F3753" i="2"/>
  <c r="G3753" i="2"/>
  <c r="H3753" i="2"/>
  <c r="J3753" i="2" s="1"/>
  <c r="F3754" i="2"/>
  <c r="G3754" i="2"/>
  <c r="H3754" i="2"/>
  <c r="J3754" i="2" s="1"/>
  <c r="F3755" i="2"/>
  <c r="G3755" i="2"/>
  <c r="H3755" i="2"/>
  <c r="J3755" i="2" s="1"/>
  <c r="F3756" i="2"/>
  <c r="G3756" i="2"/>
  <c r="H3756" i="2"/>
  <c r="J3756" i="2" s="1"/>
  <c r="F3757" i="2"/>
  <c r="G3757" i="2"/>
  <c r="H3757" i="2"/>
  <c r="J3757" i="2" s="1"/>
  <c r="F3758" i="2"/>
  <c r="G3758" i="2"/>
  <c r="H3758" i="2"/>
  <c r="J3758" i="2" s="1"/>
  <c r="F3759" i="2"/>
  <c r="G3759" i="2"/>
  <c r="H3759" i="2"/>
  <c r="J3759" i="2" s="1"/>
  <c r="F3760" i="2"/>
  <c r="G3760" i="2"/>
  <c r="H3760" i="2"/>
  <c r="J3760" i="2" s="1"/>
  <c r="F3761" i="2"/>
  <c r="G3761" i="2"/>
  <c r="H3761" i="2"/>
  <c r="J3761" i="2" s="1"/>
  <c r="F3762" i="2"/>
  <c r="G3762" i="2"/>
  <c r="H3762" i="2"/>
  <c r="J3762" i="2" s="1"/>
  <c r="F3763" i="2"/>
  <c r="G3763" i="2"/>
  <c r="H3763" i="2"/>
  <c r="J3763" i="2" s="1"/>
  <c r="F3764" i="2"/>
  <c r="G3764" i="2"/>
  <c r="H3764" i="2"/>
  <c r="J3764" i="2" s="1"/>
  <c r="F3765" i="2"/>
  <c r="G3765" i="2"/>
  <c r="H3765" i="2"/>
  <c r="J3765" i="2" s="1"/>
  <c r="F3766" i="2"/>
  <c r="G3766" i="2"/>
  <c r="H3766" i="2"/>
  <c r="J3766" i="2" s="1"/>
  <c r="F3767" i="2"/>
  <c r="G3767" i="2"/>
  <c r="H3767" i="2"/>
  <c r="J3767" i="2" s="1"/>
  <c r="F3768" i="2"/>
  <c r="G3768" i="2"/>
  <c r="H3768" i="2"/>
  <c r="J3768" i="2" s="1"/>
  <c r="F3769" i="2"/>
  <c r="G3769" i="2"/>
  <c r="H3769" i="2"/>
  <c r="J3769" i="2" s="1"/>
  <c r="F3770" i="2"/>
  <c r="G3770" i="2"/>
  <c r="H3770" i="2"/>
  <c r="J3770" i="2" s="1"/>
  <c r="F3771" i="2"/>
  <c r="G3771" i="2"/>
  <c r="H3771" i="2"/>
  <c r="J3771" i="2" s="1"/>
  <c r="F3772" i="2"/>
  <c r="G3772" i="2"/>
  <c r="H3772" i="2"/>
  <c r="J3772" i="2" s="1"/>
  <c r="F3773" i="2"/>
  <c r="G3773" i="2"/>
  <c r="H3773" i="2"/>
  <c r="J3773" i="2" s="1"/>
  <c r="F3774" i="2"/>
  <c r="G3774" i="2"/>
  <c r="H3774" i="2"/>
  <c r="J3774" i="2" s="1"/>
  <c r="F3775" i="2"/>
  <c r="G3775" i="2"/>
  <c r="H3775" i="2"/>
  <c r="J3775" i="2" s="1"/>
  <c r="F3776" i="2"/>
  <c r="G3776" i="2"/>
  <c r="H3776" i="2"/>
  <c r="J3776" i="2" s="1"/>
  <c r="F3777" i="2"/>
  <c r="G3777" i="2"/>
  <c r="H3777" i="2"/>
  <c r="J3777" i="2" s="1"/>
  <c r="F3778" i="2"/>
  <c r="G3778" i="2"/>
  <c r="H3778" i="2"/>
  <c r="J3778" i="2" s="1"/>
  <c r="F3779" i="2"/>
  <c r="G3779" i="2"/>
  <c r="H3779" i="2"/>
  <c r="J3779" i="2" s="1"/>
  <c r="F3780" i="2"/>
  <c r="G3780" i="2"/>
  <c r="H3780" i="2"/>
  <c r="J3780" i="2" s="1"/>
  <c r="F3781" i="2"/>
  <c r="G3781" i="2"/>
  <c r="H3781" i="2"/>
  <c r="J3781" i="2" s="1"/>
  <c r="F3782" i="2"/>
  <c r="G3782" i="2"/>
  <c r="H3782" i="2"/>
  <c r="J3782" i="2" s="1"/>
  <c r="F3783" i="2"/>
  <c r="G3783" i="2"/>
  <c r="H3783" i="2"/>
  <c r="J3783" i="2" s="1"/>
  <c r="F3784" i="2"/>
  <c r="G3784" i="2"/>
  <c r="H3784" i="2"/>
  <c r="J3784" i="2" s="1"/>
  <c r="F3785" i="2"/>
  <c r="G3785" i="2"/>
  <c r="H3785" i="2"/>
  <c r="J3785" i="2" s="1"/>
  <c r="F3786" i="2"/>
  <c r="G3786" i="2"/>
  <c r="H3786" i="2"/>
  <c r="J3786" i="2" s="1"/>
  <c r="F3787" i="2"/>
  <c r="G3787" i="2"/>
  <c r="H3787" i="2"/>
  <c r="J3787" i="2" s="1"/>
  <c r="F3788" i="2"/>
  <c r="G3788" i="2"/>
  <c r="H3788" i="2"/>
  <c r="J3788" i="2" s="1"/>
  <c r="F3789" i="2"/>
  <c r="G3789" i="2"/>
  <c r="H3789" i="2"/>
  <c r="J3789" i="2" s="1"/>
  <c r="F3790" i="2"/>
  <c r="G3790" i="2"/>
  <c r="H3790" i="2"/>
  <c r="J3790" i="2" s="1"/>
  <c r="F3791" i="2"/>
  <c r="G3791" i="2"/>
  <c r="H3791" i="2"/>
  <c r="J3791" i="2" s="1"/>
  <c r="F3792" i="2"/>
  <c r="G3792" i="2"/>
  <c r="H3792" i="2"/>
  <c r="J3792" i="2" s="1"/>
  <c r="F3793" i="2"/>
  <c r="G3793" i="2"/>
  <c r="H3793" i="2"/>
  <c r="J3793" i="2" s="1"/>
  <c r="F3794" i="2"/>
  <c r="G3794" i="2"/>
  <c r="H3794" i="2"/>
  <c r="J3794" i="2" s="1"/>
  <c r="F3795" i="2"/>
  <c r="G3795" i="2"/>
  <c r="H3795" i="2"/>
  <c r="J3795" i="2" s="1"/>
  <c r="F3796" i="2"/>
  <c r="G3796" i="2"/>
  <c r="H3796" i="2"/>
  <c r="J3796" i="2" s="1"/>
  <c r="F3797" i="2"/>
  <c r="G3797" i="2"/>
  <c r="H3797" i="2"/>
  <c r="J3797" i="2" s="1"/>
  <c r="F3798" i="2"/>
  <c r="G3798" i="2"/>
  <c r="H3798" i="2"/>
  <c r="J3798" i="2" s="1"/>
  <c r="F3799" i="2"/>
  <c r="G3799" i="2"/>
  <c r="H3799" i="2"/>
  <c r="J3799" i="2" s="1"/>
  <c r="F3800" i="2"/>
  <c r="G3800" i="2"/>
  <c r="H3800" i="2"/>
  <c r="J3800" i="2" s="1"/>
  <c r="F3801" i="2"/>
  <c r="G3801" i="2"/>
  <c r="H3801" i="2"/>
  <c r="J3801" i="2" s="1"/>
  <c r="F3802" i="2"/>
  <c r="G3802" i="2"/>
  <c r="H3802" i="2"/>
  <c r="J3802" i="2" s="1"/>
  <c r="F3803" i="2"/>
  <c r="G3803" i="2"/>
  <c r="H3803" i="2"/>
  <c r="J3803" i="2" s="1"/>
  <c r="F3804" i="2"/>
  <c r="G3804" i="2"/>
  <c r="H3804" i="2"/>
  <c r="J3804" i="2" s="1"/>
  <c r="F3805" i="2"/>
  <c r="G3805" i="2"/>
  <c r="H3805" i="2"/>
  <c r="J3805" i="2" s="1"/>
  <c r="F3806" i="2"/>
  <c r="G3806" i="2"/>
  <c r="H3806" i="2"/>
  <c r="J3806" i="2" s="1"/>
  <c r="F3807" i="2"/>
  <c r="G3807" i="2"/>
  <c r="H3807" i="2"/>
  <c r="J3807" i="2" s="1"/>
  <c r="F3808" i="2"/>
  <c r="G3808" i="2"/>
  <c r="H3808" i="2"/>
  <c r="J3808" i="2" s="1"/>
  <c r="F3809" i="2"/>
  <c r="G3809" i="2"/>
  <c r="H3809" i="2"/>
  <c r="J3809" i="2" s="1"/>
  <c r="F3810" i="2"/>
  <c r="G3810" i="2"/>
  <c r="H3810" i="2"/>
  <c r="J3810" i="2" s="1"/>
  <c r="F3811" i="2"/>
  <c r="G3811" i="2"/>
  <c r="H3811" i="2"/>
  <c r="J3811" i="2" s="1"/>
  <c r="F3812" i="2"/>
  <c r="G3812" i="2"/>
  <c r="H3812" i="2"/>
  <c r="J3812" i="2" s="1"/>
  <c r="F3813" i="2"/>
  <c r="G3813" i="2"/>
  <c r="H3813" i="2"/>
  <c r="J3813" i="2" s="1"/>
  <c r="F3814" i="2"/>
  <c r="G3814" i="2"/>
  <c r="H3814" i="2"/>
  <c r="J3814" i="2" s="1"/>
  <c r="F3815" i="2"/>
  <c r="G3815" i="2"/>
  <c r="H3815" i="2"/>
  <c r="J3815" i="2" s="1"/>
  <c r="F3816" i="2"/>
  <c r="G3816" i="2"/>
  <c r="H3816" i="2"/>
  <c r="J3816" i="2" s="1"/>
  <c r="F3817" i="2"/>
  <c r="G3817" i="2"/>
  <c r="H3817" i="2"/>
  <c r="J3817" i="2" s="1"/>
  <c r="F3818" i="2"/>
  <c r="G3818" i="2"/>
  <c r="H3818" i="2"/>
  <c r="J3818" i="2" s="1"/>
  <c r="F3819" i="2"/>
  <c r="G3819" i="2"/>
  <c r="H3819" i="2"/>
  <c r="J3819" i="2" s="1"/>
  <c r="F3820" i="2"/>
  <c r="G3820" i="2"/>
  <c r="H3820" i="2"/>
  <c r="J3820" i="2" s="1"/>
  <c r="F3821" i="2"/>
  <c r="G3821" i="2"/>
  <c r="H3821" i="2"/>
  <c r="J3821" i="2" s="1"/>
  <c r="F3822" i="2"/>
  <c r="G3822" i="2"/>
  <c r="H3822" i="2"/>
  <c r="J3822" i="2" s="1"/>
  <c r="F3823" i="2"/>
  <c r="G3823" i="2"/>
  <c r="H3823" i="2"/>
  <c r="J3823" i="2" s="1"/>
  <c r="F3824" i="2"/>
  <c r="G3824" i="2"/>
  <c r="H3824" i="2"/>
  <c r="J3824" i="2" s="1"/>
  <c r="F3825" i="2"/>
  <c r="G3825" i="2"/>
  <c r="H3825" i="2"/>
  <c r="J3825" i="2" s="1"/>
  <c r="F3826" i="2"/>
  <c r="G3826" i="2"/>
  <c r="H3826" i="2"/>
  <c r="J3826" i="2" s="1"/>
  <c r="F3827" i="2"/>
  <c r="G3827" i="2"/>
  <c r="H3827" i="2"/>
  <c r="J3827" i="2" s="1"/>
  <c r="F3828" i="2"/>
  <c r="G3828" i="2"/>
  <c r="H3828" i="2"/>
  <c r="J3828" i="2" s="1"/>
  <c r="F3829" i="2"/>
  <c r="G3829" i="2"/>
  <c r="H3829" i="2"/>
  <c r="J3829" i="2" s="1"/>
  <c r="F3830" i="2"/>
  <c r="G3830" i="2"/>
  <c r="H3830" i="2"/>
  <c r="J3830" i="2" s="1"/>
  <c r="F3831" i="2"/>
  <c r="G3831" i="2"/>
  <c r="H3831" i="2"/>
  <c r="J3831" i="2" s="1"/>
  <c r="F3832" i="2"/>
  <c r="G3832" i="2"/>
  <c r="H3832" i="2"/>
  <c r="J3832" i="2" s="1"/>
  <c r="F3833" i="2"/>
  <c r="G3833" i="2"/>
  <c r="H3833" i="2"/>
  <c r="J3833" i="2" s="1"/>
  <c r="F3834" i="2"/>
  <c r="G3834" i="2"/>
  <c r="H3834" i="2"/>
  <c r="J3834" i="2" s="1"/>
  <c r="F3835" i="2"/>
  <c r="G3835" i="2"/>
  <c r="H3835" i="2"/>
  <c r="J3835" i="2" s="1"/>
  <c r="F3836" i="2"/>
  <c r="G3836" i="2"/>
  <c r="H3836" i="2"/>
  <c r="J3836" i="2" s="1"/>
  <c r="F3837" i="2"/>
  <c r="G3837" i="2"/>
  <c r="H3837" i="2"/>
  <c r="J3837" i="2" s="1"/>
  <c r="F3838" i="2"/>
  <c r="G3838" i="2"/>
  <c r="H3838" i="2"/>
  <c r="J3838" i="2" s="1"/>
  <c r="F3839" i="2"/>
  <c r="G3839" i="2"/>
  <c r="H3839" i="2"/>
  <c r="J3839" i="2" s="1"/>
  <c r="F3840" i="2"/>
  <c r="G3840" i="2"/>
  <c r="H3840" i="2"/>
  <c r="J3840" i="2" s="1"/>
  <c r="F3841" i="2"/>
  <c r="G3841" i="2"/>
  <c r="H3841" i="2"/>
  <c r="J3841" i="2" s="1"/>
  <c r="F3842" i="2"/>
  <c r="G3842" i="2"/>
  <c r="H3842" i="2"/>
  <c r="J3842" i="2" s="1"/>
  <c r="F3843" i="2"/>
  <c r="G3843" i="2"/>
  <c r="H3843" i="2"/>
  <c r="J3843" i="2" s="1"/>
  <c r="F3844" i="2"/>
  <c r="G3844" i="2"/>
  <c r="H3844" i="2"/>
  <c r="J3844" i="2" s="1"/>
  <c r="F3845" i="2"/>
  <c r="G3845" i="2"/>
  <c r="H3845" i="2"/>
  <c r="J3845" i="2" s="1"/>
  <c r="F3846" i="2"/>
  <c r="G3846" i="2"/>
  <c r="H3846" i="2"/>
  <c r="J3846" i="2" s="1"/>
  <c r="F3847" i="2"/>
  <c r="G3847" i="2"/>
  <c r="H3847" i="2"/>
  <c r="J3847" i="2" s="1"/>
  <c r="F3848" i="2"/>
  <c r="G3848" i="2"/>
  <c r="H3848" i="2"/>
  <c r="J3848" i="2" s="1"/>
  <c r="F3849" i="2"/>
  <c r="G3849" i="2"/>
  <c r="H3849" i="2"/>
  <c r="J3849" i="2" s="1"/>
  <c r="F3850" i="2"/>
  <c r="G3850" i="2"/>
  <c r="H3850" i="2"/>
  <c r="J3850" i="2" s="1"/>
  <c r="F3851" i="2"/>
  <c r="G3851" i="2"/>
  <c r="H3851" i="2"/>
  <c r="J3851" i="2" s="1"/>
  <c r="F3852" i="2"/>
  <c r="G3852" i="2"/>
  <c r="H3852" i="2"/>
  <c r="J3852" i="2" s="1"/>
  <c r="F3853" i="2"/>
  <c r="G3853" i="2"/>
  <c r="H3853" i="2"/>
  <c r="J3853" i="2" s="1"/>
  <c r="F3854" i="2"/>
  <c r="G3854" i="2"/>
  <c r="H3854" i="2"/>
  <c r="J3854" i="2" s="1"/>
  <c r="F3855" i="2"/>
  <c r="G3855" i="2"/>
  <c r="H3855" i="2"/>
  <c r="J3855" i="2" s="1"/>
  <c r="F3857" i="2"/>
  <c r="G3857" i="2"/>
  <c r="H3857" i="2"/>
  <c r="J3857" i="2" s="1"/>
  <c r="F3858" i="2"/>
  <c r="G3858" i="2"/>
  <c r="H3858" i="2"/>
  <c r="J3858" i="2" s="1"/>
  <c r="F3859" i="2"/>
  <c r="G3859" i="2"/>
  <c r="H3859" i="2"/>
  <c r="J3859" i="2" s="1"/>
  <c r="F3860" i="2"/>
  <c r="G3860" i="2"/>
  <c r="H3860" i="2"/>
  <c r="J3860" i="2" s="1"/>
  <c r="F3861" i="2"/>
  <c r="G3861" i="2"/>
  <c r="H3861" i="2"/>
  <c r="J3861" i="2" s="1"/>
  <c r="F3862" i="2"/>
  <c r="G3862" i="2"/>
  <c r="H3862" i="2"/>
  <c r="J3862" i="2" s="1"/>
  <c r="F3863" i="2"/>
  <c r="G3863" i="2"/>
  <c r="H3863" i="2"/>
  <c r="J3863" i="2" s="1"/>
  <c r="F3864" i="2"/>
  <c r="G3864" i="2"/>
  <c r="H3864" i="2"/>
  <c r="J3864" i="2" s="1"/>
  <c r="F3865" i="2"/>
  <c r="G3865" i="2"/>
  <c r="H3865" i="2"/>
  <c r="J3865" i="2" s="1"/>
  <c r="F3866" i="2"/>
  <c r="G3866" i="2"/>
  <c r="H3866" i="2"/>
  <c r="J3866" i="2" s="1"/>
  <c r="F3867" i="2"/>
  <c r="G3867" i="2"/>
  <c r="H3867" i="2"/>
  <c r="J3867" i="2" s="1"/>
  <c r="F3868" i="2"/>
  <c r="G3868" i="2"/>
  <c r="H3868" i="2"/>
  <c r="J3868" i="2" s="1"/>
  <c r="F3869" i="2"/>
  <c r="G3869" i="2"/>
  <c r="H3869" i="2"/>
  <c r="J3869" i="2" s="1"/>
  <c r="F3870" i="2"/>
  <c r="G3870" i="2"/>
  <c r="H3870" i="2"/>
  <c r="J3870" i="2" s="1"/>
  <c r="F3871" i="2"/>
  <c r="G3871" i="2"/>
  <c r="H3871" i="2"/>
  <c r="J3871" i="2" s="1"/>
  <c r="F3872" i="2"/>
  <c r="G3872" i="2"/>
  <c r="H3872" i="2"/>
  <c r="J3872" i="2" s="1"/>
  <c r="F3873" i="2"/>
  <c r="G3873" i="2"/>
  <c r="H3873" i="2"/>
  <c r="J3873" i="2" s="1"/>
  <c r="F3874" i="2"/>
  <c r="G3874" i="2"/>
  <c r="H3874" i="2"/>
  <c r="J3874" i="2" s="1"/>
  <c r="F3875" i="2"/>
  <c r="G3875" i="2"/>
  <c r="H3875" i="2"/>
  <c r="J3875" i="2" s="1"/>
  <c r="F3876" i="2"/>
  <c r="G3876" i="2"/>
  <c r="H3876" i="2"/>
  <c r="J3876" i="2" s="1"/>
  <c r="F3877" i="2"/>
  <c r="G3877" i="2"/>
  <c r="H3877" i="2"/>
  <c r="J3877" i="2" s="1"/>
  <c r="F3878" i="2"/>
  <c r="G3878" i="2"/>
  <c r="H3878" i="2"/>
  <c r="J3878" i="2" s="1"/>
  <c r="F3879" i="2"/>
  <c r="G3879" i="2"/>
  <c r="H3879" i="2"/>
  <c r="J3879" i="2" s="1"/>
  <c r="F3880" i="2"/>
  <c r="G3880" i="2"/>
  <c r="H3880" i="2"/>
  <c r="J3880" i="2" s="1"/>
  <c r="F3881" i="2"/>
  <c r="G3881" i="2"/>
  <c r="H3881" i="2"/>
  <c r="J3881" i="2" s="1"/>
  <c r="F3882" i="2"/>
  <c r="G3882" i="2"/>
  <c r="H3882" i="2"/>
  <c r="J3882" i="2" s="1"/>
  <c r="F3883" i="2"/>
  <c r="G3883" i="2"/>
  <c r="H3883" i="2"/>
  <c r="J3883" i="2" s="1"/>
  <c r="F3884" i="2"/>
  <c r="G3884" i="2"/>
  <c r="H3884" i="2"/>
  <c r="J3884" i="2" s="1"/>
  <c r="F3885" i="2"/>
  <c r="G3885" i="2"/>
  <c r="H3885" i="2"/>
  <c r="J3885" i="2" s="1"/>
  <c r="F3886" i="2"/>
  <c r="G3886" i="2"/>
  <c r="H3886" i="2"/>
  <c r="J3886" i="2" s="1"/>
  <c r="F3887" i="2"/>
  <c r="G3887" i="2"/>
  <c r="H3887" i="2"/>
  <c r="J3887" i="2" s="1"/>
  <c r="F3888" i="2"/>
  <c r="G3888" i="2"/>
  <c r="H3888" i="2"/>
  <c r="J3888" i="2" s="1"/>
  <c r="F3889" i="2"/>
  <c r="G3889" i="2"/>
  <c r="H3889" i="2"/>
  <c r="J3889" i="2" s="1"/>
  <c r="F3890" i="2"/>
  <c r="G3890" i="2"/>
  <c r="H3890" i="2"/>
  <c r="J3890" i="2" s="1"/>
  <c r="F3891" i="2"/>
  <c r="G3891" i="2"/>
  <c r="H3891" i="2"/>
  <c r="J3891" i="2" s="1"/>
  <c r="F3892" i="2"/>
  <c r="G3892" i="2"/>
  <c r="H3892" i="2"/>
  <c r="J3892" i="2" s="1"/>
  <c r="F3893" i="2"/>
  <c r="G3893" i="2"/>
  <c r="H3893" i="2"/>
  <c r="J3893" i="2" s="1"/>
  <c r="F3894" i="2"/>
  <c r="G3894" i="2"/>
  <c r="H3894" i="2"/>
  <c r="J3894" i="2" s="1"/>
  <c r="F3895" i="2"/>
  <c r="G3895" i="2"/>
  <c r="H3895" i="2"/>
  <c r="J3895" i="2" s="1"/>
  <c r="F3896" i="2"/>
  <c r="G3896" i="2"/>
  <c r="H3896" i="2"/>
  <c r="J3896" i="2" s="1"/>
  <c r="F3897" i="2"/>
  <c r="G3897" i="2"/>
  <c r="H3897" i="2"/>
  <c r="J3897" i="2" s="1"/>
  <c r="F3898" i="2"/>
  <c r="G3898" i="2"/>
  <c r="H3898" i="2"/>
  <c r="J3898" i="2" s="1"/>
  <c r="F3899" i="2"/>
  <c r="G3899" i="2"/>
  <c r="H3899" i="2"/>
  <c r="J3899" i="2" s="1"/>
  <c r="F3900" i="2"/>
  <c r="G3900" i="2"/>
  <c r="H3900" i="2"/>
  <c r="J3900" i="2" s="1"/>
  <c r="F3901" i="2"/>
  <c r="G3901" i="2"/>
  <c r="H3901" i="2"/>
  <c r="J3901" i="2" s="1"/>
  <c r="F3902" i="2"/>
  <c r="G3902" i="2"/>
  <c r="H3902" i="2"/>
  <c r="J3902" i="2" s="1"/>
  <c r="F3903" i="2"/>
  <c r="G3903" i="2"/>
  <c r="H3903" i="2"/>
  <c r="J3903" i="2" s="1"/>
  <c r="F3904" i="2"/>
  <c r="G3904" i="2"/>
  <c r="H3904" i="2"/>
  <c r="J3904" i="2" s="1"/>
  <c r="F3905" i="2"/>
  <c r="G3905" i="2"/>
  <c r="H3905" i="2"/>
  <c r="J3905" i="2" s="1"/>
  <c r="F3906" i="2"/>
  <c r="G3906" i="2"/>
  <c r="H3906" i="2"/>
  <c r="J3906" i="2" s="1"/>
  <c r="F3907" i="2"/>
  <c r="G3907" i="2"/>
  <c r="H3907" i="2"/>
  <c r="J3907" i="2" s="1"/>
  <c r="F3908" i="2"/>
  <c r="G3908" i="2"/>
  <c r="H3908" i="2"/>
  <c r="J3908" i="2" s="1"/>
  <c r="F3909" i="2"/>
  <c r="G3909" i="2"/>
  <c r="H3909" i="2"/>
  <c r="J3909" i="2" s="1"/>
  <c r="F3910" i="2"/>
  <c r="G3910" i="2"/>
  <c r="H3910" i="2"/>
  <c r="J3910" i="2" s="1"/>
  <c r="F3911" i="2"/>
  <c r="G3911" i="2"/>
  <c r="H3911" i="2"/>
  <c r="J3911" i="2" s="1"/>
  <c r="F3912" i="2"/>
  <c r="G3912" i="2"/>
  <c r="H3912" i="2"/>
  <c r="J3912" i="2" s="1"/>
  <c r="F3913" i="2"/>
  <c r="G3913" i="2"/>
  <c r="H3913" i="2"/>
  <c r="J3913" i="2" s="1"/>
  <c r="F3914" i="2"/>
  <c r="G3914" i="2"/>
  <c r="H3914" i="2"/>
  <c r="J3914" i="2" s="1"/>
  <c r="F3915" i="2"/>
  <c r="G3915" i="2"/>
  <c r="H3915" i="2"/>
  <c r="J3915" i="2" s="1"/>
  <c r="F3916" i="2"/>
  <c r="G3916" i="2"/>
  <c r="H3916" i="2"/>
  <c r="J3916" i="2" s="1"/>
  <c r="F3917" i="2"/>
  <c r="G3917" i="2"/>
  <c r="H3917" i="2"/>
  <c r="J3917" i="2" s="1"/>
  <c r="F3918" i="2"/>
  <c r="G3918" i="2"/>
  <c r="H3918" i="2"/>
  <c r="J3918" i="2" s="1"/>
  <c r="F3919" i="2"/>
  <c r="G3919" i="2"/>
  <c r="H3919" i="2"/>
  <c r="J3919" i="2" s="1"/>
  <c r="F3920" i="2"/>
  <c r="G3920" i="2"/>
  <c r="H3920" i="2"/>
  <c r="J3920" i="2" s="1"/>
  <c r="F3921" i="2"/>
  <c r="G3921" i="2"/>
  <c r="H3921" i="2"/>
  <c r="J3921" i="2" s="1"/>
  <c r="F3922" i="2"/>
  <c r="G3922" i="2"/>
  <c r="H3922" i="2"/>
  <c r="J3922" i="2" s="1"/>
  <c r="F3923" i="2"/>
  <c r="G3923" i="2"/>
  <c r="H3923" i="2"/>
  <c r="J3923" i="2" s="1"/>
  <c r="F3924" i="2"/>
  <c r="G3924" i="2"/>
  <c r="H3924" i="2"/>
  <c r="J3924" i="2" s="1"/>
  <c r="F3925" i="2"/>
  <c r="G3925" i="2"/>
  <c r="H3925" i="2"/>
  <c r="J3925" i="2" s="1"/>
  <c r="F3926" i="2"/>
  <c r="G3926" i="2"/>
  <c r="H3926" i="2"/>
  <c r="J3926" i="2" s="1"/>
  <c r="F3927" i="2"/>
  <c r="G3927" i="2"/>
  <c r="H3927" i="2"/>
  <c r="J3927" i="2" s="1"/>
  <c r="F3928" i="2"/>
  <c r="G3928" i="2"/>
  <c r="H3928" i="2"/>
  <c r="J3928" i="2" s="1"/>
  <c r="F3929" i="2"/>
  <c r="G3929" i="2"/>
  <c r="H3929" i="2"/>
  <c r="J3929" i="2" s="1"/>
  <c r="F3930" i="2"/>
  <c r="G3930" i="2"/>
  <c r="H3930" i="2"/>
  <c r="J3930" i="2" s="1"/>
  <c r="F3931" i="2"/>
  <c r="G3931" i="2"/>
  <c r="H3931" i="2"/>
  <c r="J3931" i="2" s="1"/>
  <c r="F3932" i="2"/>
  <c r="G3932" i="2"/>
  <c r="H3932" i="2"/>
  <c r="J3932" i="2" s="1"/>
  <c r="F3933" i="2"/>
  <c r="G3933" i="2"/>
  <c r="H3933" i="2"/>
  <c r="J3933" i="2" s="1"/>
  <c r="F3934" i="2"/>
  <c r="G3934" i="2"/>
  <c r="H3934" i="2"/>
  <c r="J3934" i="2" s="1"/>
  <c r="F3935" i="2"/>
  <c r="G3935" i="2"/>
  <c r="H3935" i="2"/>
  <c r="J3935" i="2" s="1"/>
  <c r="F3936" i="2"/>
  <c r="G3936" i="2"/>
  <c r="H3936" i="2"/>
  <c r="J3936" i="2" s="1"/>
  <c r="F3937" i="2"/>
  <c r="G3937" i="2"/>
  <c r="H3937" i="2"/>
  <c r="J3937" i="2" s="1"/>
  <c r="F3938" i="2"/>
  <c r="G3938" i="2"/>
  <c r="H3938" i="2"/>
  <c r="J3938" i="2" s="1"/>
  <c r="F3939" i="2"/>
  <c r="G3939" i="2"/>
  <c r="H3939" i="2"/>
  <c r="J3939" i="2" s="1"/>
  <c r="F3940" i="2"/>
  <c r="G3940" i="2"/>
  <c r="H3940" i="2"/>
  <c r="J3940" i="2" s="1"/>
  <c r="F3941" i="2"/>
  <c r="G3941" i="2"/>
  <c r="H3941" i="2"/>
  <c r="J3941" i="2" s="1"/>
  <c r="F3942" i="2"/>
  <c r="G3942" i="2"/>
  <c r="H3942" i="2"/>
  <c r="J3942" i="2" s="1"/>
  <c r="F3943" i="2"/>
  <c r="G3943" i="2"/>
  <c r="H3943" i="2"/>
  <c r="J3943" i="2" s="1"/>
  <c r="F3944" i="2"/>
  <c r="G3944" i="2"/>
  <c r="H3944" i="2"/>
  <c r="J3944" i="2" s="1"/>
  <c r="F3945" i="2"/>
  <c r="G3945" i="2"/>
  <c r="H3945" i="2"/>
  <c r="J3945" i="2" s="1"/>
  <c r="F3946" i="2"/>
  <c r="G3946" i="2"/>
  <c r="H3946" i="2"/>
  <c r="J3946" i="2" s="1"/>
  <c r="F3947" i="2"/>
  <c r="G3947" i="2"/>
  <c r="H3947" i="2"/>
  <c r="J3947" i="2" s="1"/>
  <c r="F3948" i="2"/>
  <c r="G3948" i="2"/>
  <c r="H3948" i="2"/>
  <c r="J3948" i="2" s="1"/>
  <c r="F3949" i="2"/>
  <c r="G3949" i="2"/>
  <c r="H3949" i="2"/>
  <c r="J3949" i="2" s="1"/>
  <c r="F3950" i="2"/>
  <c r="G3950" i="2"/>
  <c r="H3950" i="2"/>
  <c r="J3950" i="2" s="1"/>
  <c r="F3951" i="2"/>
  <c r="G3951" i="2"/>
  <c r="H3951" i="2"/>
  <c r="J3951" i="2" s="1"/>
  <c r="F3952" i="2"/>
  <c r="G3952" i="2"/>
  <c r="H3952" i="2"/>
  <c r="J3952" i="2" s="1"/>
  <c r="F3953" i="2"/>
  <c r="G3953" i="2"/>
  <c r="H3953" i="2"/>
  <c r="J3953" i="2" s="1"/>
  <c r="F3954" i="2"/>
  <c r="G3954" i="2"/>
  <c r="H3954" i="2"/>
  <c r="J3954" i="2" s="1"/>
  <c r="F3955" i="2"/>
  <c r="G3955" i="2"/>
  <c r="H3955" i="2"/>
  <c r="J3955" i="2" s="1"/>
  <c r="F3956" i="2"/>
  <c r="G3956" i="2"/>
  <c r="H3956" i="2"/>
  <c r="J3956" i="2" s="1"/>
  <c r="F3957" i="2"/>
  <c r="G3957" i="2"/>
  <c r="H3957" i="2"/>
  <c r="J3957" i="2" s="1"/>
  <c r="F3958" i="2"/>
  <c r="G3958" i="2"/>
  <c r="H3958" i="2"/>
  <c r="J3958" i="2" s="1"/>
  <c r="F3959" i="2"/>
  <c r="G3959" i="2"/>
  <c r="H3959" i="2"/>
  <c r="J3959" i="2" s="1"/>
  <c r="F3960" i="2"/>
  <c r="G3960" i="2"/>
  <c r="H3960" i="2"/>
  <c r="J3960" i="2" s="1"/>
  <c r="F3961" i="2"/>
  <c r="G3961" i="2"/>
  <c r="H3961" i="2"/>
  <c r="J3961" i="2" s="1"/>
  <c r="F3962" i="2"/>
  <c r="G3962" i="2"/>
  <c r="H3962" i="2"/>
  <c r="J3962" i="2" s="1"/>
  <c r="F3963" i="2"/>
  <c r="G3963" i="2"/>
  <c r="H3963" i="2"/>
  <c r="J3963" i="2" s="1"/>
  <c r="F3964" i="2"/>
  <c r="G3964" i="2"/>
  <c r="H3964" i="2"/>
  <c r="J3964" i="2" s="1"/>
  <c r="F3965" i="2"/>
  <c r="G3965" i="2"/>
  <c r="H3965" i="2"/>
  <c r="J3965" i="2" s="1"/>
  <c r="F3966" i="2"/>
  <c r="G3966" i="2"/>
  <c r="H3966" i="2"/>
  <c r="J3966" i="2" s="1"/>
  <c r="F3967" i="2"/>
  <c r="G3967" i="2"/>
  <c r="H3967" i="2"/>
  <c r="J3967" i="2" s="1"/>
  <c r="F3968" i="2"/>
  <c r="G3968" i="2"/>
  <c r="H3968" i="2"/>
  <c r="J3968" i="2" s="1"/>
  <c r="F3969" i="2"/>
  <c r="G3969" i="2"/>
  <c r="H3969" i="2"/>
  <c r="J3969" i="2" s="1"/>
  <c r="F3970" i="2"/>
  <c r="G3970" i="2"/>
  <c r="H3970" i="2"/>
  <c r="J3970" i="2" s="1"/>
  <c r="F3971" i="2"/>
  <c r="G3971" i="2"/>
  <c r="H3971" i="2"/>
  <c r="J3971" i="2" s="1"/>
  <c r="F3972" i="2"/>
  <c r="G3972" i="2"/>
  <c r="H3972" i="2"/>
  <c r="J3972" i="2" s="1"/>
  <c r="F3973" i="2"/>
  <c r="G3973" i="2"/>
  <c r="H3973" i="2"/>
  <c r="J3973" i="2" s="1"/>
  <c r="F3974" i="2"/>
  <c r="G3974" i="2"/>
  <c r="H3974" i="2"/>
  <c r="J3974" i="2" s="1"/>
  <c r="F3975" i="2"/>
  <c r="G3975" i="2"/>
  <c r="H3975" i="2"/>
  <c r="J3975" i="2" s="1"/>
  <c r="F3976" i="2"/>
  <c r="G3976" i="2"/>
  <c r="H3976" i="2"/>
  <c r="J3976" i="2" s="1"/>
  <c r="F3977" i="2"/>
  <c r="G3977" i="2"/>
  <c r="H3977" i="2"/>
  <c r="J3977" i="2" s="1"/>
  <c r="F3978" i="2"/>
  <c r="G3978" i="2"/>
  <c r="H3978" i="2"/>
  <c r="J3978" i="2" s="1"/>
  <c r="F3979" i="2"/>
  <c r="G3979" i="2"/>
  <c r="H3979" i="2"/>
  <c r="J3979" i="2" s="1"/>
  <c r="F3980" i="2"/>
  <c r="G3980" i="2"/>
  <c r="H3980" i="2"/>
  <c r="J3980" i="2" s="1"/>
  <c r="F3981" i="2"/>
  <c r="G3981" i="2"/>
  <c r="H3981" i="2"/>
  <c r="J3981" i="2" s="1"/>
  <c r="F3982" i="2"/>
  <c r="G3982" i="2"/>
  <c r="H3982" i="2"/>
  <c r="J3982" i="2" s="1"/>
  <c r="F3983" i="2"/>
  <c r="G3983" i="2"/>
  <c r="H3983" i="2"/>
  <c r="J3983" i="2" s="1"/>
  <c r="F3984" i="2"/>
  <c r="G3984" i="2"/>
  <c r="H3984" i="2"/>
  <c r="J3984" i="2" s="1"/>
  <c r="F3985" i="2"/>
  <c r="G3985" i="2"/>
  <c r="H3985" i="2"/>
  <c r="J3985" i="2" s="1"/>
  <c r="F3986" i="2"/>
  <c r="G3986" i="2"/>
  <c r="H3986" i="2"/>
  <c r="J3986" i="2" s="1"/>
  <c r="F3987" i="2"/>
  <c r="G3987" i="2"/>
  <c r="H3987" i="2"/>
  <c r="J3987" i="2" s="1"/>
  <c r="F3988" i="2"/>
  <c r="G3988" i="2"/>
  <c r="H3988" i="2"/>
  <c r="J3988" i="2" s="1"/>
  <c r="F3989" i="2"/>
  <c r="G3989" i="2"/>
  <c r="H3989" i="2"/>
  <c r="J3989" i="2" s="1"/>
  <c r="F3990" i="2"/>
  <c r="G3990" i="2"/>
  <c r="H3990" i="2"/>
  <c r="J3990" i="2" s="1"/>
  <c r="F3991" i="2"/>
  <c r="G3991" i="2"/>
  <c r="H3991" i="2"/>
  <c r="J3991" i="2" s="1"/>
  <c r="F3992" i="2"/>
  <c r="G3992" i="2"/>
  <c r="H3992" i="2"/>
  <c r="J3992" i="2" s="1"/>
  <c r="F3993" i="2"/>
  <c r="G3993" i="2"/>
  <c r="H3993" i="2"/>
  <c r="J3993" i="2" s="1"/>
  <c r="F3994" i="2"/>
  <c r="G3994" i="2"/>
  <c r="H3994" i="2"/>
  <c r="J3994" i="2" s="1"/>
  <c r="F3995" i="2"/>
  <c r="G3995" i="2"/>
  <c r="H3995" i="2"/>
  <c r="J3995" i="2" s="1"/>
  <c r="F3996" i="2"/>
  <c r="G3996" i="2"/>
  <c r="H3996" i="2"/>
  <c r="J3996" i="2" s="1"/>
  <c r="F3997" i="2"/>
  <c r="G3997" i="2"/>
  <c r="H3997" i="2"/>
  <c r="J3997" i="2" s="1"/>
  <c r="F3998" i="2"/>
  <c r="G3998" i="2"/>
  <c r="H3998" i="2"/>
  <c r="J3998" i="2" s="1"/>
  <c r="F3999" i="2"/>
  <c r="G3999" i="2"/>
  <c r="H3999" i="2"/>
  <c r="J3999" i="2" s="1"/>
  <c r="F4000" i="2"/>
  <c r="G4000" i="2"/>
  <c r="H4000" i="2"/>
  <c r="J4000" i="2" s="1"/>
  <c r="F4001" i="2"/>
  <c r="G4001" i="2"/>
  <c r="H4001" i="2"/>
  <c r="J4001" i="2" s="1"/>
  <c r="F4002" i="2"/>
  <c r="G4002" i="2"/>
  <c r="H4002" i="2"/>
  <c r="J4002" i="2" s="1"/>
  <c r="F4003" i="2"/>
  <c r="G4003" i="2"/>
  <c r="H4003" i="2"/>
  <c r="J4003" i="2" s="1"/>
  <c r="F4004" i="2"/>
  <c r="G4004" i="2"/>
  <c r="H4004" i="2"/>
  <c r="J4004" i="2" s="1"/>
  <c r="F4005" i="2"/>
  <c r="G4005" i="2"/>
  <c r="H4005" i="2"/>
  <c r="J4005" i="2" s="1"/>
  <c r="F4006" i="2"/>
  <c r="G4006" i="2"/>
  <c r="H4006" i="2"/>
  <c r="J4006" i="2" s="1"/>
  <c r="F4007" i="2"/>
  <c r="G4007" i="2"/>
  <c r="H4007" i="2"/>
  <c r="J4007" i="2" s="1"/>
  <c r="F4008" i="2"/>
  <c r="G4008" i="2"/>
  <c r="H4008" i="2"/>
  <c r="J4008" i="2" s="1"/>
  <c r="F4009" i="2"/>
  <c r="G4009" i="2"/>
  <c r="H4009" i="2"/>
  <c r="J4009" i="2" s="1"/>
  <c r="F4010" i="2"/>
  <c r="G4010" i="2"/>
  <c r="H4010" i="2"/>
  <c r="J4010" i="2" s="1"/>
  <c r="F4011" i="2"/>
  <c r="G4011" i="2"/>
  <c r="H4011" i="2"/>
  <c r="J4011" i="2" s="1"/>
  <c r="F4012" i="2"/>
  <c r="G4012" i="2"/>
  <c r="H4012" i="2"/>
  <c r="J4012" i="2" s="1"/>
  <c r="F4013" i="2"/>
  <c r="G4013" i="2"/>
  <c r="H4013" i="2"/>
  <c r="J4013" i="2" s="1"/>
  <c r="F4014" i="2"/>
  <c r="G4014" i="2"/>
  <c r="H4014" i="2"/>
  <c r="J4014" i="2" s="1"/>
  <c r="F4015" i="2"/>
  <c r="G4015" i="2"/>
  <c r="H4015" i="2"/>
  <c r="J4015" i="2" s="1"/>
  <c r="F4016" i="2"/>
  <c r="G4016" i="2"/>
  <c r="H4016" i="2"/>
  <c r="J4016" i="2" s="1"/>
  <c r="F4017" i="2"/>
  <c r="G4017" i="2"/>
  <c r="H4017" i="2"/>
  <c r="J4017" i="2" s="1"/>
  <c r="F4018" i="2"/>
  <c r="G4018" i="2"/>
  <c r="H4018" i="2"/>
  <c r="J4018" i="2" s="1"/>
  <c r="F4019" i="2"/>
  <c r="G4019" i="2"/>
  <c r="H4019" i="2"/>
  <c r="J4019" i="2" s="1"/>
  <c r="F4020" i="2"/>
  <c r="G4020" i="2"/>
  <c r="H4020" i="2"/>
  <c r="J4020" i="2" s="1"/>
  <c r="F4021" i="2"/>
  <c r="G4021" i="2"/>
  <c r="H4021" i="2"/>
  <c r="J4021" i="2" s="1"/>
  <c r="F4022" i="2"/>
  <c r="G4022" i="2"/>
  <c r="H4022" i="2"/>
  <c r="J4022" i="2" s="1"/>
  <c r="F4023" i="2"/>
  <c r="G4023" i="2"/>
  <c r="H4023" i="2"/>
  <c r="J4023" i="2" s="1"/>
  <c r="F4024" i="2"/>
  <c r="G4024" i="2"/>
  <c r="H4024" i="2"/>
  <c r="J4024" i="2" s="1"/>
  <c r="F4025" i="2"/>
  <c r="G4025" i="2"/>
  <c r="H4025" i="2"/>
  <c r="J4025" i="2" s="1"/>
  <c r="F4026" i="2"/>
  <c r="G4026" i="2"/>
  <c r="H4026" i="2"/>
  <c r="J4026" i="2" s="1"/>
  <c r="F4027" i="2"/>
  <c r="G4027" i="2"/>
  <c r="H4027" i="2"/>
  <c r="J4027" i="2" s="1"/>
  <c r="F4028" i="2"/>
  <c r="G4028" i="2"/>
  <c r="H4028" i="2"/>
  <c r="J4028" i="2" s="1"/>
  <c r="F4029" i="2"/>
  <c r="G4029" i="2"/>
  <c r="H4029" i="2"/>
  <c r="J4029" i="2" s="1"/>
  <c r="F4030" i="2"/>
  <c r="G4030" i="2"/>
  <c r="H4030" i="2"/>
  <c r="J4030" i="2" s="1"/>
  <c r="F4031" i="2"/>
  <c r="G4031" i="2"/>
  <c r="H4031" i="2"/>
  <c r="J4031" i="2" s="1"/>
  <c r="F4032" i="2"/>
  <c r="G4032" i="2"/>
  <c r="H4032" i="2"/>
  <c r="J4032" i="2" s="1"/>
  <c r="F4033" i="2"/>
  <c r="G4033" i="2"/>
  <c r="H4033" i="2"/>
  <c r="J4033" i="2" s="1"/>
  <c r="F4034" i="2"/>
  <c r="G4034" i="2"/>
  <c r="H4034" i="2"/>
  <c r="J4034" i="2" s="1"/>
  <c r="F4035" i="2"/>
  <c r="G4035" i="2"/>
  <c r="H4035" i="2"/>
  <c r="J4035" i="2" s="1"/>
  <c r="F4036" i="2"/>
  <c r="G4036" i="2"/>
  <c r="H4036" i="2"/>
  <c r="J4036" i="2" s="1"/>
  <c r="F4037" i="2"/>
  <c r="G4037" i="2"/>
  <c r="H4037" i="2"/>
  <c r="J4037" i="2" s="1"/>
  <c r="F4038" i="2"/>
  <c r="G4038" i="2"/>
  <c r="H4038" i="2"/>
  <c r="J4038" i="2" s="1"/>
  <c r="F4039" i="2"/>
  <c r="G4039" i="2"/>
  <c r="H4039" i="2"/>
  <c r="J4039" i="2" s="1"/>
  <c r="F3856" i="2"/>
  <c r="G3856" i="2"/>
  <c r="H3856" i="2"/>
  <c r="F4040" i="2"/>
  <c r="G4040" i="2"/>
  <c r="H4040" i="2"/>
  <c r="J4040" i="2" s="1"/>
  <c r="F4041" i="2"/>
  <c r="G4041" i="2"/>
  <c r="H4041" i="2"/>
  <c r="J4041" i="2" s="1"/>
  <c r="F4042" i="2"/>
  <c r="G4042" i="2"/>
  <c r="H4042" i="2"/>
  <c r="J4042" i="2" s="1"/>
  <c r="F4043" i="2"/>
  <c r="G4043" i="2"/>
  <c r="H4043" i="2"/>
  <c r="J4043" i="2" s="1"/>
  <c r="F4044" i="2"/>
  <c r="G4044" i="2"/>
  <c r="H4044" i="2"/>
  <c r="J4044" i="2" s="1"/>
  <c r="F4045" i="2"/>
  <c r="G4045" i="2"/>
  <c r="H4045" i="2"/>
  <c r="J4045" i="2" s="1"/>
  <c r="F4046" i="2"/>
  <c r="G4046" i="2"/>
  <c r="H4046" i="2"/>
  <c r="J4046" i="2" s="1"/>
  <c r="F4047" i="2"/>
  <c r="G4047" i="2"/>
  <c r="H4047" i="2"/>
  <c r="J4047" i="2" s="1"/>
  <c r="F4048" i="2"/>
  <c r="G4048" i="2"/>
  <c r="H4048" i="2"/>
  <c r="J4048" i="2" s="1"/>
  <c r="F4049" i="2"/>
  <c r="G4049" i="2"/>
  <c r="H4049" i="2"/>
  <c r="J4049" i="2" s="1"/>
  <c r="F4050" i="2"/>
  <c r="G4050" i="2"/>
  <c r="H4050" i="2"/>
  <c r="J4050" i="2" s="1"/>
  <c r="F4051" i="2"/>
  <c r="G4051" i="2"/>
  <c r="H4051" i="2"/>
  <c r="J4051" i="2" s="1"/>
  <c r="F4052" i="2"/>
  <c r="G4052" i="2"/>
  <c r="H4052" i="2"/>
  <c r="J4052" i="2" s="1"/>
  <c r="F4053" i="2"/>
  <c r="G4053" i="2"/>
  <c r="H4053" i="2"/>
  <c r="J4053" i="2" s="1"/>
  <c r="F4054" i="2"/>
  <c r="G4054" i="2"/>
  <c r="H4054" i="2"/>
  <c r="J4054" i="2" s="1"/>
  <c r="F4055" i="2"/>
  <c r="G4055" i="2"/>
  <c r="H4055" i="2"/>
  <c r="J4055" i="2" s="1"/>
  <c r="F4056" i="2"/>
  <c r="G4056" i="2"/>
  <c r="H4056" i="2"/>
  <c r="J4056" i="2" s="1"/>
  <c r="F4057" i="2"/>
  <c r="G4057" i="2"/>
  <c r="H4057" i="2"/>
  <c r="J4057" i="2" s="1"/>
  <c r="F4058" i="2"/>
  <c r="G4058" i="2"/>
  <c r="H4058" i="2"/>
  <c r="J4058" i="2" s="1"/>
  <c r="F4059" i="2"/>
  <c r="G4059" i="2"/>
  <c r="H4059" i="2"/>
  <c r="J4059" i="2" s="1"/>
  <c r="F4060" i="2"/>
  <c r="G4060" i="2"/>
  <c r="H4060" i="2"/>
  <c r="J4060" i="2" s="1"/>
  <c r="F4061" i="2"/>
  <c r="G4061" i="2"/>
  <c r="H4061" i="2"/>
  <c r="J4061" i="2" s="1"/>
  <c r="F4062" i="2"/>
  <c r="G4062" i="2"/>
  <c r="H4062" i="2"/>
  <c r="J4062" i="2" s="1"/>
  <c r="F4063" i="2"/>
  <c r="G4063" i="2"/>
  <c r="H4063" i="2"/>
  <c r="J4063" i="2" s="1"/>
  <c r="F4064" i="2"/>
  <c r="G4064" i="2"/>
  <c r="H4064" i="2"/>
  <c r="J4064" i="2" s="1"/>
  <c r="F4065" i="2"/>
  <c r="G4065" i="2"/>
  <c r="H4065" i="2"/>
  <c r="J4065" i="2" s="1"/>
  <c r="F4066" i="2"/>
  <c r="G4066" i="2"/>
  <c r="H4066" i="2"/>
  <c r="J4066" i="2" s="1"/>
  <c r="F4067" i="2"/>
  <c r="G4067" i="2"/>
  <c r="H4067" i="2"/>
  <c r="J4067" i="2" s="1"/>
  <c r="F4068" i="2"/>
  <c r="G4068" i="2"/>
  <c r="H4068" i="2"/>
  <c r="J4068" i="2" s="1"/>
  <c r="F4069" i="2"/>
  <c r="G4069" i="2"/>
  <c r="H4069" i="2"/>
  <c r="J4069" i="2" s="1"/>
  <c r="F4070" i="2"/>
  <c r="G4070" i="2"/>
  <c r="H4070" i="2"/>
  <c r="J4070" i="2" s="1"/>
  <c r="F4071" i="2"/>
  <c r="G4071" i="2"/>
  <c r="H4071" i="2"/>
  <c r="J4071" i="2" s="1"/>
  <c r="F4072" i="2"/>
  <c r="G4072" i="2"/>
  <c r="H4072" i="2"/>
  <c r="J4072" i="2" s="1"/>
  <c r="F4073" i="2"/>
  <c r="G4073" i="2"/>
  <c r="H4073" i="2"/>
  <c r="J4073" i="2" s="1"/>
  <c r="F4074" i="2"/>
  <c r="G4074" i="2"/>
  <c r="H4074" i="2"/>
  <c r="J4074" i="2" s="1"/>
  <c r="F4075" i="2"/>
  <c r="G4075" i="2"/>
  <c r="H4075" i="2"/>
  <c r="J4075" i="2" s="1"/>
  <c r="F4076" i="2"/>
  <c r="G4076" i="2"/>
  <c r="H4076" i="2"/>
  <c r="J4076" i="2" s="1"/>
  <c r="F4077" i="2"/>
  <c r="G4077" i="2"/>
  <c r="H4077" i="2"/>
  <c r="J4077" i="2" s="1"/>
  <c r="F4078" i="2"/>
  <c r="G4078" i="2"/>
  <c r="H4078" i="2"/>
  <c r="J4078" i="2" s="1"/>
  <c r="F4079" i="2"/>
  <c r="G4079" i="2"/>
  <c r="H4079" i="2"/>
  <c r="J4079" i="2" s="1"/>
  <c r="F4080" i="2"/>
  <c r="G4080" i="2"/>
  <c r="H4080" i="2"/>
  <c r="J4080" i="2" s="1"/>
  <c r="F4081" i="2"/>
  <c r="G4081" i="2"/>
  <c r="H4081" i="2"/>
  <c r="J4081" i="2" s="1"/>
  <c r="F4082" i="2"/>
  <c r="G4082" i="2"/>
  <c r="H4082" i="2"/>
  <c r="J4082" i="2" s="1"/>
  <c r="F4083" i="2"/>
  <c r="G4083" i="2"/>
  <c r="H4083" i="2"/>
  <c r="J4083" i="2" s="1"/>
  <c r="F4084" i="2"/>
  <c r="G4084" i="2"/>
  <c r="H4084" i="2"/>
  <c r="J4084" i="2" s="1"/>
  <c r="F4085" i="2"/>
  <c r="G4085" i="2"/>
  <c r="H4085" i="2"/>
  <c r="J4085" i="2" s="1"/>
  <c r="F4086" i="2"/>
  <c r="G4086" i="2"/>
  <c r="H4086" i="2"/>
  <c r="J4086" i="2" s="1"/>
  <c r="F4087" i="2"/>
  <c r="G4087" i="2"/>
  <c r="H4087" i="2"/>
  <c r="J4087" i="2" s="1"/>
  <c r="F4088" i="2"/>
  <c r="G4088" i="2"/>
  <c r="H4088" i="2"/>
  <c r="J4088" i="2" s="1"/>
  <c r="F4089" i="2"/>
  <c r="G4089" i="2"/>
  <c r="H4089" i="2"/>
  <c r="J4089" i="2" s="1"/>
  <c r="F4090" i="2"/>
  <c r="G4090" i="2"/>
  <c r="H4090" i="2"/>
  <c r="J4090" i="2" s="1"/>
  <c r="F4091" i="2"/>
  <c r="G4091" i="2"/>
  <c r="H4091" i="2"/>
  <c r="J4091" i="2" s="1"/>
  <c r="F4092" i="2"/>
  <c r="G4092" i="2"/>
  <c r="H4092" i="2"/>
  <c r="J4092" i="2" s="1"/>
  <c r="F4093" i="2"/>
  <c r="G4093" i="2"/>
  <c r="H4093" i="2"/>
  <c r="J4093" i="2" s="1"/>
  <c r="F4094" i="2"/>
  <c r="G4094" i="2"/>
  <c r="H4094" i="2"/>
  <c r="J4094" i="2" s="1"/>
  <c r="F4095" i="2"/>
  <c r="G4095" i="2"/>
  <c r="H4095" i="2"/>
  <c r="J4095" i="2" s="1"/>
  <c r="F4096" i="2"/>
  <c r="G4096" i="2"/>
  <c r="H4096" i="2"/>
  <c r="J4096" i="2" s="1"/>
  <c r="F4097" i="2"/>
  <c r="G4097" i="2"/>
  <c r="H4097" i="2"/>
  <c r="J4097" i="2" s="1"/>
  <c r="F4098" i="2"/>
  <c r="G4098" i="2"/>
  <c r="H4098" i="2"/>
  <c r="J4098" i="2" s="1"/>
  <c r="F4099" i="2"/>
  <c r="G4099" i="2"/>
  <c r="H4099" i="2"/>
  <c r="J4099" i="2" s="1"/>
  <c r="F4100" i="2"/>
  <c r="G4100" i="2"/>
  <c r="H4100" i="2"/>
  <c r="J4100" i="2" s="1"/>
  <c r="F4101" i="2"/>
  <c r="G4101" i="2"/>
  <c r="H4101" i="2"/>
  <c r="J4101" i="2" s="1"/>
  <c r="F4102" i="2"/>
  <c r="G4102" i="2"/>
  <c r="H4102" i="2"/>
  <c r="J4102" i="2" s="1"/>
  <c r="F4103" i="2"/>
  <c r="G4103" i="2"/>
  <c r="H4103" i="2"/>
  <c r="J4103" i="2" s="1"/>
  <c r="F4104" i="2"/>
  <c r="G4104" i="2"/>
  <c r="H4104" i="2"/>
  <c r="J4104" i="2" s="1"/>
  <c r="F4105" i="2"/>
  <c r="G4105" i="2"/>
  <c r="H4105" i="2"/>
  <c r="J4105" i="2" s="1"/>
  <c r="F4106" i="2"/>
  <c r="G4106" i="2"/>
  <c r="H4106" i="2"/>
  <c r="J4106" i="2" s="1"/>
  <c r="F4107" i="2"/>
  <c r="G4107" i="2"/>
  <c r="H4107" i="2"/>
  <c r="J4107" i="2" s="1"/>
  <c r="F4108" i="2"/>
  <c r="G4108" i="2"/>
  <c r="H4108" i="2"/>
  <c r="J4108" i="2" s="1"/>
  <c r="F4109" i="2"/>
  <c r="G4109" i="2"/>
  <c r="H4109" i="2"/>
  <c r="J4109" i="2" s="1"/>
  <c r="F4110" i="2"/>
  <c r="G4110" i="2"/>
  <c r="H4110" i="2"/>
  <c r="J4110" i="2" s="1"/>
  <c r="F4111" i="2"/>
  <c r="G4111" i="2"/>
  <c r="H4111" i="2"/>
  <c r="J4111" i="2" s="1"/>
  <c r="F4112" i="2"/>
  <c r="G4112" i="2"/>
  <c r="H4112" i="2"/>
  <c r="J4112" i="2" s="1"/>
  <c r="F4113" i="2"/>
  <c r="G4113" i="2"/>
  <c r="H4113" i="2"/>
  <c r="J4113" i="2" s="1"/>
  <c r="F4114" i="2"/>
  <c r="G4114" i="2"/>
  <c r="H4114" i="2"/>
  <c r="J4114" i="2" s="1"/>
  <c r="F4115" i="2"/>
  <c r="G4115" i="2"/>
  <c r="H4115" i="2"/>
  <c r="J4115" i="2" s="1"/>
  <c r="F4116" i="2"/>
  <c r="G4116" i="2"/>
  <c r="H4116" i="2"/>
  <c r="J4116" i="2" s="1"/>
  <c r="F4117" i="2"/>
  <c r="G4117" i="2"/>
  <c r="H4117" i="2"/>
  <c r="J4117" i="2" s="1"/>
  <c r="F4118" i="2"/>
  <c r="G4118" i="2"/>
  <c r="H4118" i="2"/>
  <c r="J4118" i="2" s="1"/>
  <c r="F4119" i="2"/>
  <c r="G4119" i="2"/>
  <c r="H4119" i="2"/>
  <c r="J4119" i="2" s="1"/>
  <c r="F4120" i="2"/>
  <c r="G4120" i="2"/>
  <c r="H4120" i="2"/>
  <c r="J4120" i="2" s="1"/>
  <c r="F4121" i="2"/>
  <c r="G4121" i="2"/>
  <c r="H4121" i="2"/>
  <c r="J4121" i="2" s="1"/>
  <c r="F4122" i="2"/>
  <c r="G4122" i="2"/>
  <c r="H4122" i="2"/>
  <c r="J4122" i="2" s="1"/>
  <c r="F4123" i="2"/>
  <c r="G4123" i="2"/>
  <c r="H4123" i="2"/>
  <c r="J4123" i="2" s="1"/>
  <c r="F4124" i="2"/>
  <c r="G4124" i="2"/>
  <c r="H4124" i="2"/>
  <c r="J4124" i="2" s="1"/>
  <c r="F4125" i="2"/>
  <c r="G4125" i="2"/>
  <c r="H4125" i="2"/>
  <c r="J4125" i="2" s="1"/>
  <c r="F4126" i="2"/>
  <c r="G4126" i="2"/>
  <c r="H4126" i="2"/>
  <c r="J4126" i="2" s="1"/>
  <c r="F4127" i="2"/>
  <c r="G4127" i="2"/>
  <c r="H4127" i="2"/>
  <c r="J4127" i="2" s="1"/>
  <c r="F4128" i="2"/>
  <c r="G4128" i="2"/>
  <c r="H4128" i="2"/>
  <c r="J4128" i="2" s="1"/>
  <c r="F4129" i="2"/>
  <c r="G4129" i="2"/>
  <c r="H4129" i="2"/>
  <c r="J4129" i="2" s="1"/>
  <c r="F4130" i="2"/>
  <c r="G4130" i="2"/>
  <c r="H4130" i="2"/>
  <c r="J4130" i="2" s="1"/>
  <c r="F4131" i="2"/>
  <c r="G4131" i="2"/>
  <c r="H4131" i="2"/>
  <c r="J4131" i="2" s="1"/>
  <c r="F4132" i="2"/>
  <c r="G4132" i="2"/>
  <c r="H4132" i="2"/>
  <c r="J4132" i="2" s="1"/>
  <c r="F4133" i="2"/>
  <c r="G4133" i="2"/>
  <c r="H4133" i="2"/>
  <c r="J4133" i="2" s="1"/>
  <c r="F4134" i="2"/>
  <c r="G4134" i="2"/>
  <c r="H4134" i="2"/>
  <c r="J4134" i="2" s="1"/>
  <c r="F4135" i="2"/>
  <c r="G4135" i="2"/>
  <c r="H4135" i="2"/>
  <c r="J4135" i="2" s="1"/>
  <c r="F4136" i="2"/>
  <c r="G4136" i="2"/>
  <c r="H4136" i="2"/>
  <c r="J4136" i="2" s="1"/>
  <c r="F4137" i="2"/>
  <c r="G4137" i="2"/>
  <c r="H4137" i="2"/>
  <c r="J4137" i="2" s="1"/>
  <c r="F4138" i="2"/>
  <c r="G4138" i="2"/>
  <c r="H4138" i="2"/>
  <c r="J4138" i="2" s="1"/>
  <c r="F4139" i="2"/>
  <c r="G4139" i="2"/>
  <c r="H4139" i="2"/>
  <c r="J4139" i="2" s="1"/>
  <c r="F4140" i="2"/>
  <c r="G4140" i="2"/>
  <c r="H4140" i="2"/>
  <c r="J4140" i="2" s="1"/>
  <c r="F4141" i="2"/>
  <c r="G4141" i="2"/>
  <c r="H4141" i="2"/>
  <c r="J4141" i="2" s="1"/>
  <c r="F4142" i="2"/>
  <c r="G4142" i="2"/>
  <c r="H4142" i="2"/>
  <c r="J4142" i="2" s="1"/>
  <c r="F4143" i="2"/>
  <c r="G4143" i="2"/>
  <c r="H4143" i="2"/>
  <c r="J4143" i="2" s="1"/>
  <c r="F4144" i="2"/>
  <c r="G4144" i="2"/>
  <c r="H4144" i="2"/>
  <c r="J4144" i="2" s="1"/>
  <c r="F4145" i="2"/>
  <c r="G4145" i="2"/>
  <c r="H4145" i="2"/>
  <c r="J4145" i="2" s="1"/>
  <c r="F4146" i="2"/>
  <c r="G4146" i="2"/>
  <c r="H4146" i="2"/>
  <c r="J4146" i="2" s="1"/>
  <c r="F4147" i="2"/>
  <c r="G4147" i="2"/>
  <c r="H4147" i="2"/>
  <c r="J4147" i="2" s="1"/>
  <c r="F4148" i="2"/>
  <c r="G4148" i="2"/>
  <c r="H4148" i="2"/>
  <c r="J4148" i="2" s="1"/>
  <c r="F4149" i="2"/>
  <c r="G4149" i="2"/>
  <c r="H4149" i="2"/>
  <c r="J4149" i="2" s="1"/>
  <c r="F4150" i="2"/>
  <c r="G4150" i="2"/>
  <c r="H4150" i="2"/>
  <c r="J4150" i="2" s="1"/>
  <c r="F4151" i="2"/>
  <c r="G4151" i="2"/>
  <c r="H4151" i="2"/>
  <c r="J4151" i="2" s="1"/>
  <c r="F4152" i="2"/>
  <c r="G4152" i="2"/>
  <c r="H4152" i="2"/>
  <c r="J4152" i="2" s="1"/>
  <c r="F4153" i="2"/>
  <c r="G4153" i="2"/>
  <c r="H4153" i="2"/>
  <c r="J4153" i="2" s="1"/>
  <c r="F4154" i="2"/>
  <c r="G4154" i="2"/>
  <c r="H4154" i="2"/>
  <c r="J4154" i="2" s="1"/>
  <c r="F4155" i="2"/>
  <c r="G4155" i="2"/>
  <c r="H4155" i="2"/>
  <c r="J4155" i="2" s="1"/>
  <c r="F4156" i="2"/>
  <c r="G4156" i="2"/>
  <c r="H4156" i="2"/>
  <c r="J4156" i="2" s="1"/>
  <c r="F4157" i="2"/>
  <c r="G4157" i="2"/>
  <c r="H4157" i="2"/>
  <c r="J4157" i="2" s="1"/>
  <c r="F4158" i="2"/>
  <c r="G4158" i="2"/>
  <c r="H4158" i="2"/>
  <c r="J4158" i="2" s="1"/>
  <c r="F4159" i="2"/>
  <c r="G4159" i="2"/>
  <c r="H4159" i="2"/>
  <c r="J4159" i="2" s="1"/>
  <c r="F4160" i="2"/>
  <c r="G4160" i="2"/>
  <c r="H4160" i="2"/>
  <c r="J4160" i="2" s="1"/>
  <c r="F4161" i="2"/>
  <c r="G4161" i="2"/>
  <c r="H4161" i="2"/>
  <c r="J4161" i="2" s="1"/>
  <c r="F4179" i="2"/>
  <c r="G4179" i="2"/>
  <c r="H4179" i="2"/>
  <c r="J4179" i="2" s="1"/>
  <c r="F4162" i="2"/>
  <c r="G4162" i="2"/>
  <c r="H4162" i="2"/>
  <c r="J4162" i="2" s="1"/>
  <c r="F4163" i="2"/>
  <c r="G4163" i="2"/>
  <c r="H4163" i="2"/>
  <c r="J4163" i="2" s="1"/>
  <c r="F4164" i="2"/>
  <c r="G4164" i="2"/>
  <c r="H4164" i="2"/>
  <c r="J4164" i="2" s="1"/>
  <c r="F4165" i="2"/>
  <c r="G4165" i="2"/>
  <c r="H4165" i="2"/>
  <c r="J4165" i="2" s="1"/>
  <c r="F4166" i="2"/>
  <c r="G4166" i="2"/>
  <c r="H4166" i="2"/>
  <c r="J4166" i="2" s="1"/>
  <c r="F4167" i="2"/>
  <c r="G4167" i="2"/>
  <c r="H4167" i="2"/>
  <c r="J4167" i="2" s="1"/>
  <c r="F4168" i="2"/>
  <c r="G4168" i="2"/>
  <c r="H4168" i="2"/>
  <c r="J4168" i="2" s="1"/>
  <c r="F4180" i="2"/>
  <c r="G4180" i="2"/>
  <c r="H4180" i="2"/>
  <c r="J4180" i="2" s="1"/>
  <c r="F4169" i="2"/>
  <c r="G4169" i="2"/>
  <c r="H4169" i="2"/>
  <c r="J4169" i="2" s="1"/>
  <c r="F4170" i="2"/>
  <c r="G4170" i="2"/>
  <c r="H4170" i="2"/>
  <c r="J4170" i="2" s="1"/>
  <c r="F4171" i="2"/>
  <c r="G4171" i="2"/>
  <c r="H4171" i="2"/>
  <c r="J4171" i="2" s="1"/>
  <c r="F4172" i="2"/>
  <c r="G4172" i="2"/>
  <c r="H4172" i="2"/>
  <c r="J4172" i="2" s="1"/>
  <c r="F4173" i="2"/>
  <c r="G4173" i="2"/>
  <c r="H4173" i="2"/>
  <c r="J4173" i="2" s="1"/>
  <c r="F4174" i="2"/>
  <c r="G4174" i="2"/>
  <c r="H4174" i="2"/>
  <c r="J4174" i="2" s="1"/>
  <c r="F4175" i="2"/>
  <c r="G4175" i="2"/>
  <c r="H4175" i="2"/>
  <c r="J4175" i="2" s="1"/>
  <c r="F4176" i="2"/>
  <c r="G4176" i="2"/>
  <c r="H4176" i="2"/>
  <c r="J4176" i="2" s="1"/>
  <c r="F4177" i="2"/>
  <c r="G4177" i="2"/>
  <c r="H4177" i="2"/>
  <c r="J4177" i="2" s="1"/>
  <c r="F4178" i="2"/>
  <c r="G4178" i="2"/>
  <c r="H4178" i="2"/>
  <c r="J4178" i="2" s="1"/>
  <c r="F4181" i="2"/>
  <c r="G4181" i="2"/>
  <c r="H4181" i="2"/>
  <c r="J4181" i="2" s="1"/>
  <c r="F4182" i="2"/>
  <c r="G4182" i="2"/>
  <c r="H4182" i="2"/>
  <c r="J4182" i="2" s="1"/>
  <c r="F4183" i="2"/>
  <c r="G4183" i="2"/>
  <c r="H4183" i="2"/>
  <c r="J4183" i="2" s="1"/>
  <c r="F4184" i="2"/>
  <c r="G4184" i="2"/>
  <c r="H4184" i="2"/>
  <c r="J4184" i="2" s="1"/>
  <c r="F4185" i="2"/>
  <c r="G4185" i="2"/>
  <c r="H4185" i="2"/>
  <c r="J4185" i="2" s="1"/>
  <c r="F4186" i="2"/>
  <c r="G4186" i="2"/>
  <c r="H4186" i="2"/>
  <c r="J4186" i="2" s="1"/>
  <c r="F4187" i="2"/>
  <c r="G4187" i="2"/>
  <c r="H4187" i="2"/>
  <c r="J4187" i="2" s="1"/>
  <c r="F4188" i="2"/>
  <c r="G4188" i="2"/>
  <c r="H4188" i="2"/>
  <c r="J4188" i="2" s="1"/>
  <c r="F4189" i="2"/>
  <c r="G4189" i="2"/>
  <c r="H4189" i="2"/>
  <c r="J4189" i="2" s="1"/>
  <c r="F4190" i="2"/>
  <c r="G4190" i="2"/>
  <c r="H4190" i="2"/>
  <c r="J4190" i="2" s="1"/>
  <c r="F4191" i="2"/>
  <c r="G4191" i="2"/>
  <c r="H4191" i="2"/>
  <c r="J4191" i="2" s="1"/>
  <c r="F4192" i="2"/>
  <c r="G4192" i="2"/>
  <c r="H4192" i="2"/>
  <c r="J4192" i="2" s="1"/>
  <c r="F4193" i="2"/>
  <c r="G4193" i="2"/>
  <c r="H4193" i="2"/>
  <c r="J4193" i="2" s="1"/>
  <c r="F4194" i="2"/>
  <c r="G4194" i="2"/>
  <c r="H4194" i="2"/>
  <c r="J4194" i="2" s="1"/>
  <c r="F4195" i="2"/>
  <c r="G4195" i="2"/>
  <c r="H4195" i="2"/>
  <c r="J4195" i="2" s="1"/>
  <c r="F4196" i="2"/>
  <c r="G4196" i="2"/>
  <c r="H4196" i="2"/>
  <c r="J4196" i="2" s="1"/>
  <c r="F4197" i="2"/>
  <c r="G4197" i="2"/>
  <c r="H4197" i="2"/>
  <c r="J4197" i="2" s="1"/>
  <c r="F4198" i="2"/>
  <c r="G4198" i="2"/>
  <c r="H4198" i="2"/>
  <c r="J4198" i="2" s="1"/>
  <c r="F4199" i="2"/>
  <c r="G4199" i="2"/>
  <c r="H4199" i="2"/>
  <c r="J4199" i="2" s="1"/>
  <c r="F4200" i="2"/>
  <c r="G4200" i="2"/>
  <c r="H4200" i="2"/>
  <c r="J4200" i="2" s="1"/>
  <c r="F4201" i="2"/>
  <c r="G4201" i="2"/>
  <c r="H4201" i="2"/>
  <c r="J4201" i="2" s="1"/>
  <c r="F4202" i="2"/>
  <c r="G4202" i="2"/>
  <c r="H4202" i="2"/>
  <c r="J4202" i="2" s="1"/>
  <c r="F4203" i="2"/>
  <c r="G4203" i="2"/>
  <c r="H4203" i="2"/>
  <c r="J4203" i="2" s="1"/>
  <c r="F4204" i="2"/>
  <c r="G4204" i="2"/>
  <c r="H4204" i="2"/>
  <c r="J4204" i="2" s="1"/>
  <c r="F4205" i="2"/>
  <c r="G4205" i="2"/>
  <c r="H4205" i="2"/>
  <c r="J4205" i="2" s="1"/>
  <c r="F4206" i="2"/>
  <c r="G4206" i="2"/>
  <c r="H4206" i="2"/>
  <c r="J4206" i="2" s="1"/>
  <c r="F4207" i="2"/>
  <c r="G4207" i="2"/>
  <c r="H4207" i="2"/>
  <c r="J4207" i="2" s="1"/>
  <c r="F4208" i="2"/>
  <c r="G4208" i="2"/>
  <c r="H4208" i="2"/>
  <c r="J4208" i="2" s="1"/>
  <c r="F4209" i="2"/>
  <c r="G4209" i="2"/>
  <c r="H4209" i="2"/>
  <c r="J4209" i="2" s="1"/>
  <c r="F4210" i="2"/>
  <c r="G4210" i="2"/>
  <c r="H4210" i="2"/>
  <c r="J4210" i="2" s="1"/>
  <c r="F4211" i="2"/>
  <c r="G4211" i="2"/>
  <c r="H4211" i="2"/>
  <c r="J4211" i="2" s="1"/>
  <c r="F4212" i="2"/>
  <c r="G4212" i="2"/>
  <c r="H4212" i="2"/>
  <c r="J4212" i="2" s="1"/>
  <c r="F4213" i="2"/>
  <c r="G4213" i="2"/>
  <c r="H4213" i="2"/>
  <c r="J4213" i="2" s="1"/>
  <c r="F4214" i="2"/>
  <c r="G4214" i="2"/>
  <c r="H4214" i="2"/>
  <c r="J4214" i="2" s="1"/>
  <c r="F4215" i="2"/>
  <c r="G4215" i="2"/>
  <c r="H4215" i="2"/>
  <c r="J4215" i="2" s="1"/>
  <c r="F4216" i="2"/>
  <c r="G4216" i="2"/>
  <c r="H4216" i="2"/>
  <c r="J4216" i="2" s="1"/>
  <c r="F4217" i="2"/>
  <c r="G4217" i="2"/>
  <c r="H4217" i="2"/>
  <c r="J4217" i="2" s="1"/>
  <c r="F4218" i="2"/>
  <c r="G4218" i="2"/>
  <c r="H4218" i="2"/>
  <c r="J4218" i="2" s="1"/>
  <c r="F4219" i="2"/>
  <c r="G4219" i="2"/>
  <c r="H4219" i="2"/>
  <c r="J4219" i="2" s="1"/>
  <c r="F4220" i="2"/>
  <c r="G4220" i="2"/>
  <c r="H4220" i="2"/>
  <c r="J4220" i="2" s="1"/>
  <c r="F4221" i="2"/>
  <c r="G4221" i="2"/>
  <c r="H4221" i="2"/>
  <c r="J4221" i="2" s="1"/>
  <c r="F4222" i="2"/>
  <c r="G4222" i="2"/>
  <c r="H4222" i="2"/>
  <c r="J4222" i="2" s="1"/>
  <c r="F4223" i="2"/>
  <c r="G4223" i="2"/>
  <c r="H4223" i="2"/>
  <c r="J4223" i="2" s="1"/>
  <c r="F4224" i="2"/>
  <c r="G4224" i="2"/>
  <c r="H4224" i="2"/>
  <c r="J4224" i="2" s="1"/>
  <c r="F4225" i="2"/>
  <c r="G4225" i="2"/>
  <c r="H4225" i="2"/>
  <c r="J4225" i="2" s="1"/>
  <c r="F4226" i="2"/>
  <c r="G4226" i="2"/>
  <c r="H4226" i="2"/>
  <c r="J4226" i="2" s="1"/>
  <c r="F4227" i="2"/>
  <c r="G4227" i="2"/>
  <c r="H4227" i="2"/>
  <c r="J4227" i="2" s="1"/>
  <c r="F4228" i="2"/>
  <c r="G4228" i="2"/>
  <c r="H4228" i="2"/>
  <c r="J4228" i="2" s="1"/>
  <c r="F4229" i="2"/>
  <c r="G4229" i="2"/>
  <c r="H4229" i="2"/>
  <c r="J4229" i="2" s="1"/>
  <c r="F4230" i="2"/>
  <c r="G4230" i="2"/>
  <c r="H4230" i="2"/>
  <c r="J4230" i="2" s="1"/>
  <c r="F4231" i="2"/>
  <c r="G4231" i="2"/>
  <c r="H4231" i="2"/>
  <c r="J4231" i="2" s="1"/>
  <c r="F4232" i="2"/>
  <c r="G4232" i="2"/>
  <c r="H4232" i="2"/>
  <c r="J4232" i="2" s="1"/>
  <c r="F4233" i="2"/>
  <c r="G4233" i="2"/>
  <c r="H4233" i="2"/>
  <c r="J4233" i="2" s="1"/>
  <c r="F4234" i="2"/>
  <c r="G4234" i="2"/>
  <c r="H4234" i="2"/>
  <c r="J4234" i="2" s="1"/>
  <c r="F4235" i="2"/>
  <c r="G4235" i="2"/>
  <c r="H4235" i="2"/>
  <c r="J4235" i="2" s="1"/>
  <c r="F4236" i="2"/>
  <c r="G4236" i="2"/>
  <c r="H4236" i="2"/>
  <c r="J4236" i="2" s="1"/>
  <c r="F4237" i="2"/>
  <c r="G4237" i="2"/>
  <c r="H4237" i="2"/>
  <c r="J4237" i="2" s="1"/>
  <c r="F4238" i="2"/>
  <c r="G4238" i="2"/>
  <c r="H4238" i="2"/>
  <c r="J4238" i="2" s="1"/>
  <c r="F4239" i="2"/>
  <c r="G4239" i="2"/>
  <c r="H4239" i="2"/>
  <c r="J4239" i="2" s="1"/>
  <c r="F4240" i="2"/>
  <c r="G4240" i="2"/>
  <c r="H4240" i="2"/>
  <c r="J4240" i="2" s="1"/>
  <c r="F4241" i="2"/>
  <c r="G4241" i="2"/>
  <c r="H4241" i="2"/>
  <c r="J4241" i="2" s="1"/>
  <c r="F4242" i="2"/>
  <c r="G4242" i="2"/>
  <c r="H4242" i="2"/>
  <c r="J4242" i="2" s="1"/>
  <c r="F4243" i="2"/>
  <c r="G4243" i="2"/>
  <c r="H4243" i="2"/>
  <c r="J4243" i="2" s="1"/>
  <c r="F4244" i="2"/>
  <c r="G4244" i="2"/>
  <c r="H4244" i="2"/>
  <c r="J4244" i="2" s="1"/>
  <c r="F4245" i="2"/>
  <c r="G4245" i="2"/>
  <c r="H4245" i="2"/>
  <c r="J4245" i="2" s="1"/>
  <c r="F4246" i="2"/>
  <c r="G4246" i="2"/>
  <c r="H4246" i="2"/>
  <c r="J4246" i="2" s="1"/>
  <c r="F4247" i="2"/>
  <c r="G4247" i="2"/>
  <c r="H4247" i="2"/>
  <c r="J4247" i="2" s="1"/>
  <c r="F4248" i="2"/>
  <c r="G4248" i="2"/>
  <c r="H4248" i="2"/>
  <c r="J4248" i="2" s="1"/>
  <c r="F4249" i="2"/>
  <c r="G4249" i="2"/>
  <c r="H4249" i="2"/>
  <c r="J4249" i="2" s="1"/>
  <c r="F4250" i="2"/>
  <c r="G4250" i="2"/>
  <c r="H4250" i="2"/>
  <c r="J4250" i="2" s="1"/>
  <c r="F4251" i="2"/>
  <c r="G4251" i="2"/>
  <c r="H4251" i="2"/>
  <c r="J4251" i="2" s="1"/>
  <c r="F4252" i="2"/>
  <c r="G4252" i="2"/>
  <c r="H4252" i="2"/>
  <c r="J4252" i="2" s="1"/>
  <c r="F4253" i="2"/>
  <c r="G4253" i="2"/>
  <c r="H4253" i="2"/>
  <c r="J4253" i="2" s="1"/>
  <c r="F4254" i="2"/>
  <c r="G4254" i="2"/>
  <c r="H4254" i="2"/>
  <c r="J4254" i="2" s="1"/>
  <c r="F4255" i="2"/>
  <c r="G4255" i="2"/>
  <c r="H4255" i="2"/>
  <c r="J4255" i="2" s="1"/>
  <c r="F4256" i="2"/>
  <c r="G4256" i="2"/>
  <c r="H4256" i="2"/>
  <c r="J4256" i="2" s="1"/>
  <c r="F4257" i="2"/>
  <c r="G4257" i="2"/>
  <c r="H4257" i="2"/>
  <c r="J4257" i="2" s="1"/>
  <c r="F4258" i="2"/>
  <c r="G4258" i="2"/>
  <c r="H4258" i="2"/>
  <c r="J4258" i="2" s="1"/>
  <c r="F4259" i="2"/>
  <c r="G4259" i="2"/>
  <c r="H4259" i="2"/>
  <c r="J4259" i="2" s="1"/>
  <c r="F4260" i="2"/>
  <c r="G4260" i="2"/>
  <c r="H4260" i="2"/>
  <c r="J4260" i="2" s="1"/>
  <c r="F4261" i="2"/>
  <c r="G4261" i="2"/>
  <c r="H4261" i="2"/>
  <c r="J4261" i="2" s="1"/>
  <c r="F4262" i="2"/>
  <c r="G4262" i="2"/>
  <c r="H4262" i="2"/>
  <c r="J4262" i="2" s="1"/>
  <c r="F4263" i="2"/>
  <c r="G4263" i="2"/>
  <c r="H4263" i="2"/>
  <c r="J4263" i="2" s="1"/>
  <c r="F4264" i="2"/>
  <c r="G4264" i="2"/>
  <c r="H4264" i="2"/>
  <c r="J4264" i="2" s="1"/>
  <c r="F4265" i="2"/>
  <c r="G4265" i="2"/>
  <c r="H4265" i="2"/>
  <c r="J4265" i="2" s="1"/>
  <c r="F4266" i="2"/>
  <c r="G4266" i="2"/>
  <c r="H4266" i="2"/>
  <c r="J4266" i="2" s="1"/>
  <c r="F4267" i="2"/>
  <c r="G4267" i="2"/>
  <c r="H4267" i="2"/>
  <c r="J4267" i="2" s="1"/>
  <c r="F4268" i="2"/>
  <c r="G4268" i="2"/>
  <c r="H4268" i="2"/>
  <c r="J4268" i="2" s="1"/>
  <c r="F4269" i="2"/>
  <c r="G4269" i="2"/>
  <c r="H4269" i="2"/>
  <c r="J4269" i="2" s="1"/>
  <c r="F4270" i="2"/>
  <c r="G4270" i="2"/>
  <c r="H4270" i="2"/>
  <c r="J4270" i="2" s="1"/>
  <c r="F4271" i="2"/>
  <c r="G4271" i="2"/>
  <c r="H4271" i="2"/>
  <c r="J4271" i="2" s="1"/>
  <c r="F4272" i="2"/>
  <c r="G4272" i="2"/>
  <c r="H4272" i="2"/>
  <c r="J4272" i="2" s="1"/>
  <c r="F4273" i="2"/>
  <c r="G4273" i="2"/>
  <c r="H4273" i="2"/>
  <c r="J4273" i="2" s="1"/>
  <c r="F4289" i="2"/>
  <c r="G4289" i="2"/>
  <c r="H4289" i="2"/>
  <c r="J4289" i="2" s="1"/>
  <c r="F4274" i="2"/>
  <c r="G4274" i="2"/>
  <c r="H4274" i="2"/>
  <c r="J4274" i="2" s="1"/>
  <c r="F4275" i="2"/>
  <c r="G4275" i="2"/>
  <c r="H4275" i="2"/>
  <c r="J4275" i="2" s="1"/>
  <c r="F4276" i="2"/>
  <c r="G4276" i="2"/>
  <c r="H4276" i="2"/>
  <c r="J4276" i="2" s="1"/>
  <c r="F4277" i="2"/>
  <c r="G4277" i="2"/>
  <c r="H4277" i="2"/>
  <c r="J4277" i="2" s="1"/>
  <c r="F4278" i="2"/>
  <c r="G4278" i="2"/>
  <c r="H4278" i="2"/>
  <c r="J4278" i="2" s="1"/>
  <c r="F4279" i="2"/>
  <c r="G4279" i="2"/>
  <c r="H4279" i="2"/>
  <c r="J4279" i="2" s="1"/>
  <c r="F4280" i="2"/>
  <c r="G4280" i="2"/>
  <c r="H4280" i="2"/>
  <c r="J4280" i="2" s="1"/>
  <c r="F4281" i="2"/>
  <c r="G4281" i="2"/>
  <c r="H4281" i="2"/>
  <c r="J4281" i="2" s="1"/>
  <c r="F4282" i="2"/>
  <c r="G4282" i="2"/>
  <c r="H4282" i="2"/>
  <c r="J4282" i="2" s="1"/>
  <c r="F4283" i="2"/>
  <c r="G4283" i="2"/>
  <c r="H4283" i="2"/>
  <c r="J4283" i="2" s="1"/>
  <c r="F4284" i="2"/>
  <c r="G4284" i="2"/>
  <c r="H4284" i="2"/>
  <c r="J4284" i="2" s="1"/>
  <c r="F4285" i="2"/>
  <c r="G4285" i="2"/>
  <c r="H4285" i="2"/>
  <c r="J4285" i="2" s="1"/>
  <c r="F4286" i="2"/>
  <c r="G4286" i="2"/>
  <c r="H4286" i="2"/>
  <c r="J4286" i="2" s="1"/>
  <c r="F4287" i="2"/>
  <c r="G4287" i="2"/>
  <c r="H4287" i="2"/>
  <c r="J4287" i="2" s="1"/>
  <c r="F4288" i="2"/>
  <c r="G4288" i="2"/>
  <c r="H4288" i="2"/>
  <c r="J4288" i="2" s="1"/>
  <c r="F4290" i="2"/>
  <c r="G4290" i="2"/>
  <c r="H4290" i="2"/>
  <c r="J4290" i="2" s="1"/>
  <c r="F4291" i="2"/>
  <c r="G4291" i="2"/>
  <c r="H4291" i="2"/>
  <c r="J4291" i="2" s="1"/>
  <c r="F4292" i="2"/>
  <c r="G4292" i="2"/>
  <c r="H4292" i="2"/>
  <c r="J4292" i="2" s="1"/>
  <c r="F4293" i="2"/>
  <c r="G4293" i="2"/>
  <c r="H4293" i="2"/>
  <c r="J4293" i="2" s="1"/>
  <c r="F4294" i="2"/>
  <c r="G4294" i="2"/>
  <c r="H4294" i="2"/>
  <c r="J4294" i="2" s="1"/>
  <c r="F4295" i="2"/>
  <c r="G4295" i="2"/>
  <c r="H4295" i="2"/>
  <c r="J4295" i="2" s="1"/>
  <c r="F4296" i="2"/>
  <c r="G4296" i="2"/>
  <c r="H4296" i="2"/>
  <c r="J4296" i="2" s="1"/>
  <c r="F4297" i="2"/>
  <c r="G4297" i="2"/>
  <c r="H4297" i="2"/>
  <c r="J4297" i="2" s="1"/>
  <c r="F4298" i="2"/>
  <c r="G4298" i="2"/>
  <c r="H4298" i="2"/>
  <c r="J4298" i="2" s="1"/>
  <c r="F4299" i="2"/>
  <c r="G4299" i="2"/>
  <c r="H4299" i="2"/>
  <c r="J4299" i="2" s="1"/>
  <c r="F4300" i="2"/>
  <c r="G4300" i="2"/>
  <c r="H4300" i="2"/>
  <c r="J4300" i="2" s="1"/>
  <c r="F4301" i="2"/>
  <c r="G4301" i="2"/>
  <c r="H4301" i="2"/>
  <c r="J4301" i="2" s="1"/>
  <c r="F4302" i="2"/>
  <c r="G4302" i="2"/>
  <c r="H4302" i="2"/>
  <c r="J4302" i="2" s="1"/>
  <c r="F4303" i="2"/>
  <c r="G4303" i="2"/>
  <c r="H4303" i="2"/>
  <c r="J4303" i="2" s="1"/>
  <c r="F4304" i="2"/>
  <c r="G4304" i="2"/>
  <c r="H4304" i="2"/>
  <c r="J4304" i="2" s="1"/>
  <c r="F4305" i="2"/>
  <c r="G4305" i="2"/>
  <c r="H4305" i="2"/>
  <c r="J4305" i="2" s="1"/>
  <c r="F4306" i="2"/>
  <c r="G4306" i="2"/>
  <c r="H4306" i="2"/>
  <c r="J4306" i="2" s="1"/>
  <c r="F4307" i="2"/>
  <c r="G4307" i="2"/>
  <c r="H4307" i="2"/>
  <c r="J4307" i="2" s="1"/>
  <c r="F4308" i="2"/>
  <c r="G4308" i="2"/>
  <c r="H4308" i="2"/>
  <c r="J4308" i="2" s="1"/>
  <c r="F4309" i="2"/>
  <c r="G4309" i="2"/>
  <c r="H4309" i="2"/>
  <c r="J4309" i="2" s="1"/>
  <c r="F4310" i="2"/>
  <c r="G4310" i="2"/>
  <c r="H4310" i="2"/>
  <c r="J4310" i="2" s="1"/>
  <c r="F4311" i="2"/>
  <c r="G4311" i="2"/>
  <c r="H4311" i="2"/>
  <c r="J4311" i="2" s="1"/>
  <c r="F4312" i="2"/>
  <c r="G4312" i="2"/>
  <c r="H4312" i="2"/>
  <c r="J4312" i="2" s="1"/>
  <c r="F4313" i="2"/>
  <c r="G4313" i="2"/>
  <c r="H4313" i="2"/>
  <c r="J4313" i="2" s="1"/>
  <c r="F4314" i="2"/>
  <c r="G4314" i="2"/>
  <c r="H4314" i="2"/>
  <c r="J4314" i="2" s="1"/>
  <c r="F4315" i="2"/>
  <c r="G4315" i="2"/>
  <c r="H4315" i="2"/>
  <c r="J4315" i="2" s="1"/>
  <c r="F4316" i="2"/>
  <c r="G4316" i="2"/>
  <c r="H4316" i="2"/>
  <c r="J4316" i="2" s="1"/>
  <c r="F4317" i="2"/>
  <c r="G4317" i="2"/>
  <c r="H4317" i="2"/>
  <c r="J4317" i="2" s="1"/>
  <c r="F4318" i="2"/>
  <c r="G4318" i="2"/>
  <c r="H4318" i="2"/>
  <c r="J4318" i="2" s="1"/>
  <c r="F4319" i="2"/>
  <c r="G4319" i="2"/>
  <c r="H4319" i="2"/>
  <c r="J4319" i="2" s="1"/>
  <c r="F4320" i="2"/>
  <c r="G4320" i="2"/>
  <c r="H4320" i="2"/>
  <c r="J4320" i="2" s="1"/>
  <c r="F4321" i="2"/>
  <c r="G4321" i="2"/>
  <c r="H4321" i="2"/>
  <c r="J4321" i="2" s="1"/>
  <c r="F4322" i="2"/>
  <c r="G4322" i="2"/>
  <c r="H4322" i="2"/>
  <c r="J4322" i="2" s="1"/>
  <c r="F4323" i="2"/>
  <c r="G4323" i="2"/>
  <c r="H4323" i="2"/>
  <c r="J4323" i="2" s="1"/>
  <c r="F4324" i="2"/>
  <c r="G4324" i="2"/>
  <c r="H4324" i="2"/>
  <c r="J4324" i="2" s="1"/>
  <c r="F4325" i="2"/>
  <c r="G4325" i="2"/>
  <c r="H4325" i="2"/>
  <c r="J4325" i="2" s="1"/>
  <c r="F4326" i="2"/>
  <c r="G4326" i="2"/>
  <c r="H4326" i="2"/>
  <c r="J4326" i="2" s="1"/>
  <c r="F4327" i="2"/>
  <c r="G4327" i="2"/>
  <c r="H4327" i="2"/>
  <c r="J4327" i="2" s="1"/>
  <c r="F4328" i="2"/>
  <c r="G4328" i="2"/>
  <c r="H4328" i="2"/>
  <c r="J4328" i="2" s="1"/>
  <c r="F4329" i="2"/>
  <c r="G4329" i="2"/>
  <c r="H4329" i="2"/>
  <c r="J4329" i="2" s="1"/>
  <c r="F4330" i="2"/>
  <c r="G4330" i="2"/>
  <c r="H4330" i="2"/>
  <c r="J4330" i="2" s="1"/>
  <c r="F4331" i="2"/>
  <c r="G4331" i="2"/>
  <c r="H4331" i="2"/>
  <c r="J4331" i="2" s="1"/>
  <c r="F4332" i="2"/>
  <c r="G4332" i="2"/>
  <c r="H4332" i="2"/>
  <c r="J4332" i="2" s="1"/>
  <c r="F4333" i="2"/>
  <c r="G4333" i="2"/>
  <c r="H4333" i="2"/>
  <c r="J4333" i="2" s="1"/>
  <c r="F4334" i="2"/>
  <c r="G4334" i="2"/>
  <c r="H4334" i="2"/>
  <c r="J4334" i="2" s="1"/>
  <c r="F4335" i="2"/>
  <c r="G4335" i="2"/>
  <c r="H4335" i="2"/>
  <c r="J4335" i="2" s="1"/>
  <c r="F4336" i="2"/>
  <c r="G4336" i="2"/>
  <c r="H4336" i="2"/>
  <c r="J4336" i="2" s="1"/>
  <c r="F4337" i="2"/>
  <c r="G4337" i="2"/>
  <c r="H4337" i="2"/>
  <c r="J4337" i="2" s="1"/>
  <c r="F4338" i="2"/>
  <c r="G4338" i="2"/>
  <c r="H4338" i="2"/>
  <c r="J4338" i="2" s="1"/>
  <c r="F4339" i="2"/>
  <c r="G4339" i="2"/>
  <c r="H4339" i="2"/>
  <c r="J4339" i="2" s="1"/>
  <c r="F4340" i="2"/>
  <c r="G4340" i="2"/>
  <c r="H4340" i="2"/>
  <c r="J4340" i="2" s="1"/>
  <c r="F4341" i="2"/>
  <c r="G4341" i="2"/>
  <c r="H4341" i="2"/>
  <c r="J4341" i="2" s="1"/>
  <c r="F4342" i="2"/>
  <c r="G4342" i="2"/>
  <c r="H4342" i="2"/>
  <c r="J4342" i="2" s="1"/>
  <c r="F4343" i="2"/>
  <c r="G4343" i="2"/>
  <c r="H4343" i="2"/>
  <c r="J4343" i="2" s="1"/>
  <c r="F4344" i="2"/>
  <c r="G4344" i="2"/>
  <c r="H4344" i="2"/>
  <c r="J4344" i="2" s="1"/>
  <c r="F4345" i="2"/>
  <c r="G4345" i="2"/>
  <c r="H4345" i="2"/>
  <c r="J4345" i="2" s="1"/>
  <c r="F4346" i="2"/>
  <c r="G4346" i="2"/>
  <c r="H4346" i="2"/>
  <c r="J4346" i="2" s="1"/>
  <c r="F4347" i="2"/>
  <c r="G4347" i="2"/>
  <c r="H4347" i="2"/>
  <c r="J4347" i="2" s="1"/>
  <c r="F4348" i="2"/>
  <c r="G4348" i="2"/>
  <c r="H4348" i="2"/>
  <c r="J4348" i="2" s="1"/>
  <c r="F4349" i="2"/>
  <c r="G4349" i="2"/>
  <c r="H4349" i="2"/>
  <c r="J4349" i="2" s="1"/>
  <c r="F4350" i="2"/>
  <c r="G4350" i="2"/>
  <c r="H4350" i="2"/>
  <c r="J4350" i="2" s="1"/>
  <c r="F4351" i="2"/>
  <c r="G4351" i="2"/>
  <c r="H4351" i="2"/>
  <c r="J4351" i="2" s="1"/>
  <c r="F4352" i="2"/>
  <c r="G4352" i="2"/>
  <c r="H4352" i="2"/>
  <c r="J4352" i="2" s="1"/>
  <c r="F4353" i="2"/>
  <c r="G4353" i="2"/>
  <c r="H4353" i="2"/>
  <c r="J4353" i="2" s="1"/>
  <c r="F4354" i="2"/>
  <c r="G4354" i="2"/>
  <c r="H4354" i="2"/>
  <c r="J4354" i="2" s="1"/>
  <c r="F4355" i="2"/>
  <c r="G4355" i="2"/>
  <c r="H4355" i="2"/>
  <c r="J4355" i="2" s="1"/>
  <c r="F4356" i="2"/>
  <c r="G4356" i="2"/>
  <c r="H4356" i="2"/>
  <c r="J4356" i="2" s="1"/>
  <c r="F4357" i="2"/>
  <c r="G4357" i="2"/>
  <c r="H4357" i="2"/>
  <c r="J4357" i="2" s="1"/>
  <c r="F4358" i="2"/>
  <c r="G4358" i="2"/>
  <c r="H4358" i="2"/>
  <c r="J4358" i="2" s="1"/>
  <c r="F4359" i="2"/>
  <c r="G4359" i="2"/>
  <c r="H4359" i="2"/>
  <c r="J4359" i="2" s="1"/>
  <c r="F4360" i="2"/>
  <c r="G4360" i="2"/>
  <c r="H4360" i="2"/>
  <c r="J4360" i="2" s="1"/>
  <c r="F4361" i="2"/>
  <c r="G4361" i="2"/>
  <c r="H4361" i="2"/>
  <c r="J4361" i="2" s="1"/>
  <c r="F4362" i="2"/>
  <c r="G4362" i="2"/>
  <c r="H4362" i="2"/>
  <c r="J4362" i="2" s="1"/>
  <c r="F4363" i="2"/>
  <c r="G4363" i="2"/>
  <c r="H4363" i="2"/>
  <c r="J4363" i="2" s="1"/>
  <c r="F4364" i="2"/>
  <c r="G4364" i="2"/>
  <c r="H4364" i="2"/>
  <c r="J4364" i="2" s="1"/>
  <c r="F4365" i="2"/>
  <c r="G4365" i="2"/>
  <c r="H4365" i="2"/>
  <c r="J4365" i="2" s="1"/>
  <c r="F4366" i="2"/>
  <c r="G4366" i="2"/>
  <c r="H4366" i="2"/>
  <c r="J4366" i="2" s="1"/>
  <c r="F4367" i="2"/>
  <c r="G4367" i="2"/>
  <c r="H4367" i="2"/>
  <c r="J4367" i="2" s="1"/>
  <c r="F4368" i="2"/>
  <c r="G4368" i="2"/>
  <c r="H4368" i="2"/>
  <c r="J4368" i="2" s="1"/>
  <c r="F4369" i="2"/>
  <c r="G4369" i="2"/>
  <c r="H4369" i="2"/>
  <c r="J4369" i="2" s="1"/>
  <c r="F4370" i="2"/>
  <c r="G4370" i="2"/>
  <c r="H4370" i="2"/>
  <c r="J4370" i="2" s="1"/>
  <c r="F4371" i="2"/>
  <c r="G4371" i="2"/>
  <c r="H4371" i="2"/>
  <c r="J4371" i="2" s="1"/>
  <c r="F4372" i="2"/>
  <c r="G4372" i="2"/>
  <c r="H4372" i="2"/>
  <c r="J4372" i="2" s="1"/>
  <c r="F4373" i="2"/>
  <c r="G4373" i="2"/>
  <c r="H4373" i="2"/>
  <c r="J4373" i="2" s="1"/>
  <c r="F4374" i="2"/>
  <c r="G4374" i="2"/>
  <c r="H4374" i="2"/>
  <c r="J4374" i="2" s="1"/>
  <c r="F4375" i="2"/>
  <c r="G4375" i="2"/>
  <c r="H4375" i="2"/>
  <c r="J4375" i="2" s="1"/>
  <c r="F4376" i="2"/>
  <c r="G4376" i="2"/>
  <c r="H4376" i="2"/>
  <c r="J4376" i="2" s="1"/>
  <c r="F4377" i="2"/>
  <c r="G4377" i="2"/>
  <c r="H4377" i="2"/>
  <c r="J4377" i="2" s="1"/>
  <c r="F4378" i="2"/>
  <c r="G4378" i="2"/>
  <c r="H4378" i="2"/>
  <c r="J4378" i="2" s="1"/>
  <c r="F4379" i="2"/>
  <c r="G4379" i="2"/>
  <c r="H4379" i="2"/>
  <c r="J4379" i="2" s="1"/>
  <c r="F4380" i="2"/>
  <c r="G4380" i="2"/>
  <c r="H4380" i="2"/>
  <c r="J4380" i="2" s="1"/>
  <c r="F4381" i="2"/>
  <c r="G4381" i="2"/>
  <c r="H4381" i="2"/>
  <c r="J4381" i="2" s="1"/>
  <c r="F4382" i="2"/>
  <c r="G4382" i="2"/>
  <c r="H4382" i="2"/>
  <c r="J4382" i="2" s="1"/>
  <c r="F4383" i="2"/>
  <c r="G4383" i="2"/>
  <c r="H4383" i="2"/>
  <c r="J4383" i="2" s="1"/>
  <c r="F4384" i="2"/>
  <c r="G4384" i="2"/>
  <c r="H4384" i="2"/>
  <c r="J4384" i="2" s="1"/>
  <c r="F4385" i="2"/>
  <c r="G4385" i="2"/>
  <c r="H4385" i="2"/>
  <c r="J4385" i="2" s="1"/>
  <c r="F4386" i="2"/>
  <c r="G4386" i="2"/>
  <c r="H4386" i="2"/>
  <c r="J4386" i="2" s="1"/>
  <c r="F4387" i="2"/>
  <c r="G4387" i="2"/>
  <c r="H4387" i="2"/>
  <c r="J4387" i="2" s="1"/>
  <c r="F4388" i="2"/>
  <c r="G4388" i="2"/>
  <c r="H4388" i="2"/>
  <c r="J4388" i="2" s="1"/>
  <c r="F4389" i="2"/>
  <c r="G4389" i="2"/>
  <c r="H4389" i="2"/>
  <c r="J4389" i="2" s="1"/>
  <c r="F4390" i="2"/>
  <c r="G4390" i="2"/>
  <c r="H4390" i="2"/>
  <c r="J4390" i="2" s="1"/>
  <c r="F4391" i="2"/>
  <c r="G4391" i="2"/>
  <c r="H4391" i="2"/>
  <c r="J4391" i="2" s="1"/>
  <c r="F4392" i="2"/>
  <c r="G4392" i="2"/>
  <c r="H4392" i="2"/>
  <c r="J4392" i="2" s="1"/>
  <c r="F4393" i="2"/>
  <c r="G4393" i="2"/>
  <c r="H4393" i="2"/>
  <c r="J4393" i="2" s="1"/>
  <c r="F4394" i="2"/>
  <c r="G4394" i="2"/>
  <c r="H4394" i="2"/>
  <c r="J4394" i="2" s="1"/>
  <c r="F4395" i="2"/>
  <c r="G4395" i="2"/>
  <c r="H4395" i="2"/>
  <c r="J4395" i="2" s="1"/>
  <c r="F4396" i="2"/>
  <c r="G4396" i="2"/>
  <c r="H4396" i="2"/>
  <c r="J4396" i="2" s="1"/>
  <c r="F4397" i="2"/>
  <c r="G4397" i="2"/>
  <c r="H4397" i="2"/>
  <c r="J4397" i="2" s="1"/>
  <c r="F4398" i="2"/>
  <c r="G4398" i="2"/>
  <c r="H4398" i="2"/>
  <c r="J4398" i="2" s="1"/>
  <c r="F4399" i="2"/>
  <c r="G4399" i="2"/>
  <c r="H4399" i="2"/>
  <c r="J4399" i="2" s="1"/>
  <c r="F4400" i="2"/>
  <c r="G4400" i="2"/>
  <c r="H4400" i="2"/>
  <c r="J4400" i="2" s="1"/>
  <c r="F4401" i="2"/>
  <c r="G4401" i="2"/>
  <c r="H4401" i="2"/>
  <c r="J4401" i="2" s="1"/>
  <c r="F4402" i="2"/>
  <c r="G4402" i="2"/>
  <c r="H4402" i="2"/>
  <c r="J4402" i="2" s="1"/>
  <c r="F4403" i="2"/>
  <c r="G4403" i="2"/>
  <c r="H4403" i="2"/>
  <c r="J4403" i="2" s="1"/>
  <c r="F4404" i="2"/>
  <c r="G4404" i="2"/>
  <c r="H4404" i="2"/>
  <c r="J4404" i="2" s="1"/>
  <c r="F4405" i="2"/>
  <c r="G4405" i="2"/>
  <c r="H4405" i="2"/>
  <c r="J4405" i="2" s="1"/>
  <c r="F4406" i="2"/>
  <c r="G4406" i="2"/>
  <c r="H4406" i="2"/>
  <c r="J4406" i="2" s="1"/>
  <c r="F4407" i="2"/>
  <c r="G4407" i="2"/>
  <c r="H4407" i="2"/>
  <c r="J4407" i="2" s="1"/>
  <c r="F4408" i="2"/>
  <c r="G4408" i="2"/>
  <c r="H4408" i="2"/>
  <c r="J4408" i="2" s="1"/>
  <c r="F4409" i="2"/>
  <c r="G4409" i="2"/>
  <c r="H4409" i="2"/>
  <c r="J4409" i="2" s="1"/>
  <c r="F4410" i="2"/>
  <c r="G4410" i="2"/>
  <c r="H4410" i="2"/>
  <c r="J4410" i="2" s="1"/>
  <c r="F4411" i="2"/>
  <c r="G4411" i="2"/>
  <c r="H4411" i="2"/>
  <c r="J4411" i="2" s="1"/>
  <c r="F4412" i="2"/>
  <c r="G4412" i="2"/>
  <c r="H4412" i="2"/>
  <c r="J4412" i="2" s="1"/>
  <c r="F4413" i="2"/>
  <c r="G4413" i="2"/>
  <c r="H4413" i="2"/>
  <c r="J4413" i="2" s="1"/>
  <c r="F4414" i="2"/>
  <c r="G4414" i="2"/>
  <c r="H4414" i="2"/>
  <c r="J4414" i="2" s="1"/>
  <c r="F4415" i="2"/>
  <c r="G4415" i="2"/>
  <c r="H4415" i="2"/>
  <c r="J4415" i="2" s="1"/>
  <c r="F4416" i="2"/>
  <c r="G4416" i="2"/>
  <c r="H4416" i="2"/>
  <c r="J4416" i="2" s="1"/>
  <c r="F4417" i="2"/>
  <c r="G4417" i="2"/>
  <c r="H4417" i="2"/>
  <c r="J4417" i="2" s="1"/>
  <c r="F4418" i="2"/>
  <c r="G4418" i="2"/>
  <c r="H4418" i="2"/>
  <c r="J4418" i="2" s="1"/>
  <c r="F4419" i="2"/>
  <c r="G4419" i="2"/>
  <c r="H4419" i="2"/>
  <c r="J4419" i="2" s="1"/>
  <c r="F4420" i="2"/>
  <c r="G4420" i="2"/>
  <c r="H4420" i="2"/>
  <c r="J4420" i="2" s="1"/>
  <c r="F4421" i="2"/>
  <c r="G4421" i="2"/>
  <c r="H4421" i="2"/>
  <c r="J4421" i="2" s="1"/>
  <c r="F4422" i="2"/>
  <c r="G4422" i="2"/>
  <c r="H4422" i="2"/>
  <c r="J4422" i="2" s="1"/>
  <c r="F4423" i="2"/>
  <c r="G4423" i="2"/>
  <c r="H4423" i="2"/>
  <c r="J4423" i="2" s="1"/>
  <c r="F4424" i="2"/>
  <c r="G4424" i="2"/>
  <c r="H4424" i="2"/>
  <c r="J4424" i="2" s="1"/>
  <c r="F4425" i="2"/>
  <c r="G4425" i="2"/>
  <c r="H4425" i="2"/>
  <c r="J4425" i="2" s="1"/>
  <c r="F4426" i="2"/>
  <c r="G4426" i="2"/>
  <c r="H4426" i="2"/>
  <c r="J4426" i="2" s="1"/>
  <c r="F4427" i="2"/>
  <c r="G4427" i="2"/>
  <c r="H4427" i="2"/>
  <c r="J4427" i="2" s="1"/>
  <c r="F4428" i="2"/>
  <c r="G4428" i="2"/>
  <c r="H4428" i="2"/>
  <c r="J4428" i="2" s="1"/>
  <c r="F4429" i="2"/>
  <c r="G4429" i="2"/>
  <c r="H4429" i="2"/>
  <c r="J4429" i="2" s="1"/>
  <c r="F4430" i="2"/>
  <c r="G4430" i="2"/>
  <c r="H4430" i="2"/>
  <c r="J4430" i="2" s="1"/>
  <c r="F4431" i="2"/>
  <c r="G4431" i="2"/>
  <c r="H4431" i="2"/>
  <c r="J4431" i="2" s="1"/>
  <c r="F4432" i="2"/>
  <c r="G4432" i="2"/>
  <c r="H4432" i="2"/>
  <c r="J4432" i="2" s="1"/>
  <c r="F4433" i="2"/>
  <c r="G4433" i="2"/>
  <c r="H4433" i="2"/>
  <c r="J4433" i="2" s="1"/>
  <c r="F4434" i="2"/>
  <c r="G4434" i="2"/>
  <c r="H4434" i="2"/>
  <c r="J4434" i="2" s="1"/>
  <c r="F4435" i="2"/>
  <c r="G4435" i="2"/>
  <c r="H4435" i="2"/>
  <c r="J4435" i="2" s="1"/>
  <c r="F4436" i="2"/>
  <c r="G4436" i="2"/>
  <c r="H4436" i="2"/>
  <c r="J4436" i="2" s="1"/>
  <c r="F4437" i="2"/>
  <c r="G4437" i="2"/>
  <c r="H4437" i="2"/>
  <c r="J4437" i="2" s="1"/>
  <c r="F4438" i="2"/>
  <c r="G4438" i="2"/>
  <c r="H4438" i="2"/>
  <c r="J4438" i="2" s="1"/>
  <c r="F4439" i="2"/>
  <c r="G4439" i="2"/>
  <c r="H4439" i="2"/>
  <c r="J4439" i="2" s="1"/>
  <c r="F4440" i="2"/>
  <c r="G4440" i="2"/>
  <c r="H4440" i="2"/>
  <c r="J4440" i="2" s="1"/>
  <c r="F4441" i="2"/>
  <c r="G4441" i="2"/>
  <c r="H4441" i="2"/>
  <c r="J4441" i="2" s="1"/>
  <c r="F4442" i="2"/>
  <c r="G4442" i="2"/>
  <c r="H4442" i="2"/>
  <c r="J4442" i="2" s="1"/>
  <c r="F4443" i="2"/>
  <c r="G4443" i="2"/>
  <c r="H4443" i="2"/>
  <c r="J4443" i="2" s="1"/>
  <c r="F4444" i="2"/>
  <c r="G4444" i="2"/>
  <c r="H4444" i="2"/>
  <c r="J4444" i="2" s="1"/>
  <c r="F4445" i="2"/>
  <c r="G4445" i="2"/>
  <c r="H4445" i="2"/>
  <c r="J4445" i="2" s="1"/>
  <c r="F4446" i="2"/>
  <c r="G4446" i="2"/>
  <c r="H4446" i="2"/>
  <c r="J4446" i="2" s="1"/>
  <c r="F4447" i="2"/>
  <c r="G4447" i="2"/>
  <c r="H4447" i="2"/>
  <c r="J4447" i="2" s="1"/>
  <c r="F4448" i="2"/>
  <c r="G4448" i="2"/>
  <c r="H4448" i="2"/>
  <c r="J4448" i="2" s="1"/>
  <c r="F4449" i="2"/>
  <c r="G4449" i="2"/>
  <c r="H4449" i="2"/>
  <c r="J4449" i="2" s="1"/>
  <c r="F4450" i="2"/>
  <c r="G4450" i="2"/>
  <c r="H4450" i="2"/>
  <c r="J4450" i="2" s="1"/>
  <c r="F4451" i="2"/>
  <c r="G4451" i="2"/>
  <c r="H4451" i="2"/>
  <c r="J4451" i="2" s="1"/>
  <c r="F4452" i="2"/>
  <c r="G4452" i="2"/>
  <c r="H4452" i="2"/>
  <c r="J4452" i="2" s="1"/>
  <c r="F4453" i="2"/>
  <c r="G4453" i="2"/>
  <c r="H4453" i="2"/>
  <c r="J4453" i="2" s="1"/>
  <c r="F4454" i="2"/>
  <c r="G4454" i="2"/>
  <c r="H4454" i="2"/>
  <c r="J4454" i="2" s="1"/>
  <c r="F4455" i="2"/>
  <c r="G4455" i="2"/>
  <c r="H4455" i="2"/>
  <c r="J4455" i="2" s="1"/>
  <c r="F4456" i="2"/>
  <c r="G4456" i="2"/>
  <c r="H4456" i="2"/>
  <c r="J4456" i="2" s="1"/>
  <c r="F4457" i="2"/>
  <c r="G4457" i="2"/>
  <c r="H4457" i="2"/>
  <c r="J4457" i="2" s="1"/>
  <c r="F4458" i="2"/>
  <c r="G4458" i="2"/>
  <c r="H4458" i="2"/>
  <c r="J4458" i="2" s="1"/>
  <c r="F4459" i="2"/>
  <c r="G4459" i="2"/>
  <c r="H4459" i="2"/>
  <c r="J4459" i="2" s="1"/>
  <c r="F4460" i="2"/>
  <c r="G4460" i="2"/>
  <c r="H4460" i="2"/>
  <c r="J4460" i="2" s="1"/>
  <c r="F4461" i="2"/>
  <c r="G4461" i="2"/>
  <c r="H4461" i="2"/>
  <c r="J4461" i="2" s="1"/>
  <c r="F4462" i="2"/>
  <c r="G4462" i="2"/>
  <c r="H4462" i="2"/>
  <c r="J4462" i="2" s="1"/>
  <c r="F4463" i="2"/>
  <c r="G4463" i="2"/>
  <c r="H4463" i="2"/>
  <c r="J4463" i="2" s="1"/>
  <c r="F4464" i="2"/>
  <c r="G4464" i="2"/>
  <c r="H4464" i="2"/>
  <c r="J4464" i="2" s="1"/>
  <c r="F4465" i="2"/>
  <c r="G4465" i="2"/>
  <c r="H4465" i="2"/>
  <c r="J4465" i="2" s="1"/>
  <c r="F4466" i="2"/>
  <c r="G4466" i="2"/>
  <c r="H4466" i="2"/>
  <c r="J4466" i="2" s="1"/>
  <c r="F4467" i="2"/>
  <c r="G4467" i="2"/>
  <c r="H4467" i="2"/>
  <c r="J4467" i="2" s="1"/>
  <c r="F4468" i="2"/>
  <c r="G4468" i="2"/>
  <c r="H4468" i="2"/>
  <c r="J4468" i="2" s="1"/>
  <c r="F4469" i="2"/>
  <c r="G4469" i="2"/>
  <c r="H4469" i="2"/>
  <c r="J4469" i="2" s="1"/>
  <c r="F4470" i="2"/>
  <c r="G4470" i="2"/>
  <c r="H4470" i="2"/>
  <c r="J4470" i="2" s="1"/>
  <c r="F4471" i="2"/>
  <c r="G4471" i="2"/>
  <c r="H4471" i="2"/>
  <c r="J4471" i="2" s="1"/>
  <c r="F4472" i="2"/>
  <c r="G4472" i="2"/>
  <c r="H4472" i="2"/>
  <c r="J4472" i="2" s="1"/>
  <c r="F4473" i="2"/>
  <c r="G4473" i="2"/>
  <c r="H4473" i="2"/>
  <c r="J4473" i="2" s="1"/>
  <c r="F4474" i="2"/>
  <c r="G4474" i="2"/>
  <c r="H4474" i="2"/>
  <c r="J4474" i="2" s="1"/>
  <c r="F4475" i="2"/>
  <c r="G4475" i="2"/>
  <c r="H4475" i="2"/>
  <c r="J4475" i="2" s="1"/>
  <c r="F4476" i="2"/>
  <c r="G4476" i="2"/>
  <c r="H4476" i="2"/>
  <c r="J4476" i="2" s="1"/>
  <c r="F4477" i="2"/>
  <c r="G4477" i="2"/>
  <c r="H4477" i="2"/>
  <c r="J4477" i="2" s="1"/>
  <c r="F4478" i="2"/>
  <c r="G4478" i="2"/>
  <c r="H4478" i="2"/>
  <c r="J4478" i="2" s="1"/>
  <c r="F4479" i="2"/>
  <c r="G4479" i="2"/>
  <c r="H4479" i="2"/>
  <c r="J4479" i="2" s="1"/>
  <c r="F4480" i="2"/>
  <c r="G4480" i="2"/>
  <c r="H4480" i="2"/>
  <c r="J4480" i="2" s="1"/>
  <c r="F4481" i="2"/>
  <c r="G4481" i="2"/>
  <c r="H4481" i="2"/>
  <c r="J4481" i="2" s="1"/>
  <c r="F4482" i="2"/>
  <c r="G4482" i="2"/>
  <c r="H4482" i="2"/>
  <c r="J4482" i="2" s="1"/>
  <c r="F4483" i="2"/>
  <c r="G4483" i="2"/>
  <c r="H4483" i="2"/>
  <c r="J4483" i="2" s="1"/>
  <c r="F4484" i="2"/>
  <c r="G4484" i="2"/>
  <c r="H4484" i="2"/>
  <c r="J4484" i="2" s="1"/>
  <c r="F4485" i="2"/>
  <c r="G4485" i="2"/>
  <c r="H4485" i="2"/>
  <c r="J4485" i="2" s="1"/>
  <c r="F4486" i="2"/>
  <c r="G4486" i="2"/>
  <c r="H4486" i="2"/>
  <c r="J4486" i="2" s="1"/>
  <c r="F4487" i="2"/>
  <c r="G4487" i="2"/>
  <c r="H4487" i="2"/>
  <c r="J4487" i="2" s="1"/>
  <c r="F4488" i="2"/>
  <c r="G4488" i="2"/>
  <c r="H4488" i="2"/>
  <c r="J4488" i="2" s="1"/>
  <c r="F4489" i="2"/>
  <c r="G4489" i="2"/>
  <c r="H4489" i="2"/>
  <c r="J4489" i="2" s="1"/>
  <c r="F4490" i="2"/>
  <c r="G4490" i="2"/>
  <c r="H4490" i="2"/>
  <c r="J4490" i="2" s="1"/>
  <c r="F4491" i="2"/>
  <c r="G4491" i="2"/>
  <c r="H4491" i="2"/>
  <c r="J4491" i="2" s="1"/>
  <c r="F4492" i="2"/>
  <c r="G4492" i="2"/>
  <c r="H4492" i="2"/>
  <c r="J4492" i="2" s="1"/>
  <c r="F4493" i="2"/>
  <c r="G4493" i="2"/>
  <c r="H4493" i="2"/>
  <c r="J4493" i="2" s="1"/>
  <c r="F4494" i="2"/>
  <c r="G4494" i="2"/>
  <c r="H4494" i="2"/>
  <c r="J4494" i="2" s="1"/>
  <c r="F4495" i="2"/>
  <c r="G4495" i="2"/>
  <c r="H4495" i="2"/>
  <c r="J4495" i="2" s="1"/>
  <c r="F4496" i="2"/>
  <c r="G4496" i="2"/>
  <c r="H4496" i="2"/>
  <c r="J4496" i="2" s="1"/>
  <c r="F4497" i="2"/>
  <c r="G4497" i="2"/>
  <c r="H4497" i="2"/>
  <c r="J4497" i="2" s="1"/>
  <c r="F4498" i="2"/>
  <c r="G4498" i="2"/>
  <c r="H4498" i="2"/>
  <c r="J4498" i="2" s="1"/>
  <c r="F4499" i="2"/>
  <c r="G4499" i="2"/>
  <c r="H4499" i="2"/>
  <c r="J4499" i="2" s="1"/>
  <c r="F4500" i="2"/>
  <c r="G4500" i="2"/>
  <c r="H4500" i="2"/>
  <c r="J4500" i="2" s="1"/>
  <c r="F4501" i="2"/>
  <c r="G4501" i="2"/>
  <c r="H4501" i="2"/>
  <c r="J4501" i="2" s="1"/>
  <c r="F4502" i="2"/>
  <c r="G4502" i="2"/>
  <c r="H4502" i="2"/>
  <c r="J4502" i="2" s="1"/>
  <c r="F4503" i="2"/>
  <c r="G4503" i="2"/>
  <c r="H4503" i="2"/>
  <c r="J4503" i="2" s="1"/>
  <c r="F4504" i="2"/>
  <c r="G4504" i="2"/>
  <c r="H4504" i="2"/>
  <c r="J4504" i="2" s="1"/>
  <c r="F4505" i="2"/>
  <c r="G4505" i="2"/>
  <c r="H4505" i="2"/>
  <c r="J4505" i="2" s="1"/>
  <c r="F4506" i="2"/>
  <c r="G4506" i="2"/>
  <c r="H4506" i="2"/>
  <c r="J4506" i="2" s="1"/>
  <c r="F4507" i="2"/>
  <c r="G4507" i="2"/>
  <c r="H4507" i="2"/>
  <c r="J4507" i="2" s="1"/>
  <c r="F4508" i="2"/>
  <c r="G4508" i="2"/>
  <c r="H4508" i="2"/>
  <c r="J4508" i="2" s="1"/>
  <c r="F4509" i="2"/>
  <c r="G4509" i="2"/>
  <c r="H4509" i="2"/>
  <c r="J4509" i="2" s="1"/>
  <c r="F4510" i="2"/>
  <c r="G4510" i="2"/>
  <c r="H4510" i="2"/>
  <c r="J4510" i="2" s="1"/>
  <c r="F4511" i="2"/>
  <c r="G4511" i="2"/>
  <c r="H4511" i="2"/>
  <c r="J4511" i="2" s="1"/>
  <c r="F4512" i="2"/>
  <c r="G4512" i="2"/>
  <c r="H4512" i="2"/>
  <c r="J4512" i="2" s="1"/>
  <c r="F4513" i="2"/>
  <c r="G4513" i="2"/>
  <c r="H4513" i="2"/>
  <c r="J4513" i="2" s="1"/>
  <c r="F4514" i="2"/>
  <c r="G4514" i="2"/>
  <c r="H4514" i="2"/>
  <c r="J4514" i="2" s="1"/>
  <c r="F4515" i="2"/>
  <c r="G4515" i="2"/>
  <c r="H4515" i="2"/>
  <c r="J4515" i="2" s="1"/>
  <c r="F4623" i="2"/>
  <c r="G4623" i="2"/>
  <c r="H4623" i="2"/>
  <c r="J4623" i="2" s="1"/>
  <c r="F4516" i="2"/>
  <c r="G4516" i="2"/>
  <c r="H4516" i="2"/>
  <c r="J4516" i="2" s="1"/>
  <c r="F4517" i="2"/>
  <c r="G4517" i="2"/>
  <c r="H4517" i="2"/>
  <c r="J4517" i="2" s="1"/>
  <c r="F4518" i="2"/>
  <c r="G4518" i="2"/>
  <c r="H4518" i="2"/>
  <c r="J4518" i="2" s="1"/>
  <c r="F4519" i="2"/>
  <c r="G4519" i="2"/>
  <c r="H4519" i="2"/>
  <c r="J4519" i="2" s="1"/>
  <c r="F4520" i="2"/>
  <c r="G4520" i="2"/>
  <c r="H4520" i="2"/>
  <c r="J4520" i="2" s="1"/>
  <c r="F4521" i="2"/>
  <c r="G4521" i="2"/>
  <c r="H4521" i="2"/>
  <c r="J4521" i="2" s="1"/>
  <c r="F4522" i="2"/>
  <c r="G4522" i="2"/>
  <c r="H4522" i="2"/>
  <c r="J4522" i="2" s="1"/>
  <c r="F4523" i="2"/>
  <c r="G4523" i="2"/>
  <c r="H4523" i="2"/>
  <c r="J4523" i="2" s="1"/>
  <c r="F4524" i="2"/>
  <c r="G4524" i="2"/>
  <c r="H4524" i="2"/>
  <c r="J4524" i="2" s="1"/>
  <c r="F4525" i="2"/>
  <c r="G4525" i="2"/>
  <c r="H4525" i="2"/>
  <c r="J4525" i="2" s="1"/>
  <c r="F4526" i="2"/>
  <c r="G4526" i="2"/>
  <c r="H4526" i="2"/>
  <c r="J4526" i="2" s="1"/>
  <c r="F4527" i="2"/>
  <c r="G4527" i="2"/>
  <c r="H4527" i="2"/>
  <c r="J4527" i="2" s="1"/>
  <c r="F4528" i="2"/>
  <c r="G4528" i="2"/>
  <c r="H4528" i="2"/>
  <c r="J4528" i="2" s="1"/>
  <c r="F4529" i="2"/>
  <c r="G4529" i="2"/>
  <c r="H4529" i="2"/>
  <c r="J4529" i="2" s="1"/>
  <c r="F4530" i="2"/>
  <c r="G4530" i="2"/>
  <c r="H4530" i="2"/>
  <c r="J4530" i="2" s="1"/>
  <c r="F4531" i="2"/>
  <c r="G4531" i="2"/>
  <c r="H4531" i="2"/>
  <c r="J4531" i="2" s="1"/>
  <c r="F4532" i="2"/>
  <c r="G4532" i="2"/>
  <c r="H4532" i="2"/>
  <c r="J4532" i="2" s="1"/>
  <c r="F4533" i="2"/>
  <c r="G4533" i="2"/>
  <c r="H4533" i="2"/>
  <c r="J4533" i="2" s="1"/>
  <c r="F4534" i="2"/>
  <c r="G4534" i="2"/>
  <c r="H4534" i="2"/>
  <c r="J4534" i="2" s="1"/>
  <c r="F4535" i="2"/>
  <c r="G4535" i="2"/>
  <c r="H4535" i="2"/>
  <c r="J4535" i="2" s="1"/>
  <c r="F4536" i="2"/>
  <c r="G4536" i="2"/>
  <c r="H4536" i="2"/>
  <c r="J4536" i="2" s="1"/>
  <c r="F4537" i="2"/>
  <c r="G4537" i="2"/>
  <c r="H4537" i="2"/>
  <c r="J4537" i="2" s="1"/>
  <c r="F4538" i="2"/>
  <c r="G4538" i="2"/>
  <c r="H4538" i="2"/>
  <c r="J4538" i="2" s="1"/>
  <c r="F4539" i="2"/>
  <c r="G4539" i="2"/>
  <c r="H4539" i="2"/>
  <c r="J4539" i="2" s="1"/>
  <c r="F4540" i="2"/>
  <c r="G4540" i="2"/>
  <c r="H4540" i="2"/>
  <c r="J4540" i="2" s="1"/>
  <c r="F4541" i="2"/>
  <c r="G4541" i="2"/>
  <c r="H4541" i="2"/>
  <c r="J4541" i="2" s="1"/>
  <c r="F4542" i="2"/>
  <c r="G4542" i="2"/>
  <c r="H4542" i="2"/>
  <c r="J4542" i="2" s="1"/>
  <c r="F4543" i="2"/>
  <c r="G4543" i="2"/>
  <c r="H4543" i="2"/>
  <c r="J4543" i="2" s="1"/>
  <c r="F4544" i="2"/>
  <c r="G4544" i="2"/>
  <c r="H4544" i="2"/>
  <c r="J4544" i="2" s="1"/>
  <c r="F4545" i="2"/>
  <c r="G4545" i="2"/>
  <c r="H4545" i="2"/>
  <c r="J4545" i="2" s="1"/>
  <c r="F4546" i="2"/>
  <c r="G4546" i="2"/>
  <c r="H4546" i="2"/>
  <c r="J4546" i="2" s="1"/>
  <c r="F4547" i="2"/>
  <c r="G4547" i="2"/>
  <c r="H4547" i="2"/>
  <c r="J4547" i="2" s="1"/>
  <c r="F4548" i="2"/>
  <c r="G4548" i="2"/>
  <c r="H4548" i="2"/>
  <c r="J4548" i="2" s="1"/>
  <c r="F4549" i="2"/>
  <c r="G4549" i="2"/>
  <c r="H4549" i="2"/>
  <c r="J4549" i="2" s="1"/>
  <c r="F4550" i="2"/>
  <c r="G4550" i="2"/>
  <c r="H4550" i="2"/>
  <c r="J4550" i="2" s="1"/>
  <c r="F4551" i="2"/>
  <c r="G4551" i="2"/>
  <c r="H4551" i="2"/>
  <c r="J4551" i="2" s="1"/>
  <c r="F4552" i="2"/>
  <c r="G4552" i="2"/>
  <c r="H4552" i="2"/>
  <c r="J4552" i="2" s="1"/>
  <c r="F4553" i="2"/>
  <c r="G4553" i="2"/>
  <c r="H4553" i="2"/>
  <c r="J4553" i="2" s="1"/>
  <c r="F4554" i="2"/>
  <c r="G4554" i="2"/>
  <c r="H4554" i="2"/>
  <c r="J4554" i="2" s="1"/>
  <c r="F4555" i="2"/>
  <c r="G4555" i="2"/>
  <c r="H4555" i="2"/>
  <c r="J4555" i="2" s="1"/>
  <c r="F4556" i="2"/>
  <c r="G4556" i="2"/>
  <c r="H4556" i="2"/>
  <c r="J4556" i="2" s="1"/>
  <c r="F4557" i="2"/>
  <c r="G4557" i="2"/>
  <c r="H4557" i="2"/>
  <c r="J4557" i="2" s="1"/>
  <c r="F4558" i="2"/>
  <c r="G4558" i="2"/>
  <c r="H4558" i="2"/>
  <c r="J4558" i="2" s="1"/>
  <c r="F4559" i="2"/>
  <c r="G4559" i="2"/>
  <c r="H4559" i="2"/>
  <c r="J4559" i="2" s="1"/>
  <c r="F4560" i="2"/>
  <c r="G4560" i="2"/>
  <c r="H4560" i="2"/>
  <c r="J4560" i="2" s="1"/>
  <c r="F4561" i="2"/>
  <c r="G4561" i="2"/>
  <c r="H4561" i="2"/>
  <c r="J4561" i="2" s="1"/>
  <c r="F4562" i="2"/>
  <c r="G4562" i="2"/>
  <c r="H4562" i="2"/>
  <c r="J4562" i="2" s="1"/>
  <c r="F4563" i="2"/>
  <c r="G4563" i="2"/>
  <c r="H4563" i="2"/>
  <c r="J4563" i="2" s="1"/>
  <c r="F4564" i="2"/>
  <c r="G4564" i="2"/>
  <c r="H4564" i="2"/>
  <c r="J4564" i="2" s="1"/>
  <c r="F4565" i="2"/>
  <c r="G4565" i="2"/>
  <c r="H4565" i="2"/>
  <c r="J4565" i="2" s="1"/>
  <c r="F4566" i="2"/>
  <c r="G4566" i="2"/>
  <c r="H4566" i="2"/>
  <c r="J4566" i="2" s="1"/>
  <c r="F4567" i="2"/>
  <c r="G4567" i="2"/>
  <c r="H4567" i="2"/>
  <c r="J4567" i="2" s="1"/>
  <c r="F4568" i="2"/>
  <c r="G4568" i="2"/>
  <c r="H4568" i="2"/>
  <c r="J4568" i="2" s="1"/>
  <c r="F4569" i="2"/>
  <c r="G4569" i="2"/>
  <c r="H4569" i="2"/>
  <c r="J4569" i="2" s="1"/>
  <c r="F4570" i="2"/>
  <c r="G4570" i="2"/>
  <c r="H4570" i="2"/>
  <c r="J4570" i="2" s="1"/>
  <c r="F4571" i="2"/>
  <c r="G4571" i="2"/>
  <c r="H4571" i="2"/>
  <c r="J4571" i="2" s="1"/>
  <c r="F4572" i="2"/>
  <c r="G4572" i="2"/>
  <c r="H4572" i="2"/>
  <c r="J4572" i="2" s="1"/>
  <c r="F4573" i="2"/>
  <c r="G4573" i="2"/>
  <c r="H4573" i="2"/>
  <c r="J4573" i="2" s="1"/>
  <c r="F4574" i="2"/>
  <c r="G4574" i="2"/>
  <c r="H4574" i="2"/>
  <c r="J4574" i="2" s="1"/>
  <c r="F4575" i="2"/>
  <c r="G4575" i="2"/>
  <c r="H4575" i="2"/>
  <c r="J4575" i="2" s="1"/>
  <c r="F4576" i="2"/>
  <c r="G4576" i="2"/>
  <c r="H4576" i="2"/>
  <c r="J4576" i="2" s="1"/>
  <c r="F4577" i="2"/>
  <c r="G4577" i="2"/>
  <c r="H4577" i="2"/>
  <c r="J4577" i="2" s="1"/>
  <c r="F4578" i="2"/>
  <c r="G4578" i="2"/>
  <c r="H4578" i="2"/>
  <c r="J4578" i="2" s="1"/>
  <c r="F4579" i="2"/>
  <c r="G4579" i="2"/>
  <c r="H4579" i="2"/>
  <c r="J4579" i="2" s="1"/>
  <c r="F4580" i="2"/>
  <c r="G4580" i="2"/>
  <c r="H4580" i="2"/>
  <c r="J4580" i="2" s="1"/>
  <c r="F4581" i="2"/>
  <c r="G4581" i="2"/>
  <c r="H4581" i="2"/>
  <c r="J4581" i="2" s="1"/>
  <c r="F4582" i="2"/>
  <c r="G4582" i="2"/>
  <c r="H4582" i="2"/>
  <c r="J4582" i="2" s="1"/>
  <c r="F4583" i="2"/>
  <c r="G4583" i="2"/>
  <c r="H4583" i="2"/>
  <c r="J4583" i="2" s="1"/>
  <c r="F4584" i="2"/>
  <c r="G4584" i="2"/>
  <c r="H4584" i="2"/>
  <c r="J4584" i="2" s="1"/>
  <c r="F4585" i="2"/>
  <c r="G4585" i="2"/>
  <c r="H4585" i="2"/>
  <c r="J4585" i="2" s="1"/>
  <c r="F4586" i="2"/>
  <c r="G4586" i="2"/>
  <c r="H4586" i="2"/>
  <c r="J4586" i="2" s="1"/>
  <c r="F4587" i="2"/>
  <c r="G4587" i="2"/>
  <c r="H4587" i="2"/>
  <c r="J4587" i="2" s="1"/>
  <c r="F4588" i="2"/>
  <c r="G4588" i="2"/>
  <c r="H4588" i="2"/>
  <c r="J4588" i="2" s="1"/>
  <c r="F4589" i="2"/>
  <c r="G4589" i="2"/>
  <c r="H4589" i="2"/>
  <c r="J4589" i="2" s="1"/>
  <c r="F4590" i="2"/>
  <c r="G4590" i="2"/>
  <c r="H4590" i="2"/>
  <c r="J4590" i="2" s="1"/>
  <c r="F4591" i="2"/>
  <c r="G4591" i="2"/>
  <c r="H4591" i="2"/>
  <c r="J4591" i="2" s="1"/>
  <c r="F4592" i="2"/>
  <c r="G4592" i="2"/>
  <c r="H4592" i="2"/>
  <c r="J4592" i="2" s="1"/>
  <c r="F4593" i="2"/>
  <c r="G4593" i="2"/>
  <c r="H4593" i="2"/>
  <c r="J4593" i="2" s="1"/>
  <c r="F4594" i="2"/>
  <c r="G4594" i="2"/>
  <c r="H4594" i="2"/>
  <c r="J4594" i="2" s="1"/>
  <c r="F4595" i="2"/>
  <c r="G4595" i="2"/>
  <c r="H4595" i="2"/>
  <c r="J4595" i="2" s="1"/>
  <c r="F4596" i="2"/>
  <c r="G4596" i="2"/>
  <c r="H4596" i="2"/>
  <c r="J4596" i="2" s="1"/>
  <c r="F4597" i="2"/>
  <c r="G4597" i="2"/>
  <c r="H4597" i="2"/>
  <c r="J4597" i="2" s="1"/>
  <c r="F4598" i="2"/>
  <c r="G4598" i="2"/>
  <c r="H4598" i="2"/>
  <c r="J4598" i="2" s="1"/>
  <c r="F4599" i="2"/>
  <c r="G4599" i="2"/>
  <c r="H4599" i="2"/>
  <c r="J4599" i="2" s="1"/>
  <c r="F4600" i="2"/>
  <c r="G4600" i="2"/>
  <c r="H4600" i="2"/>
  <c r="J4600" i="2" s="1"/>
  <c r="F4601" i="2"/>
  <c r="G4601" i="2"/>
  <c r="H4601" i="2"/>
  <c r="J4601" i="2" s="1"/>
  <c r="F4602" i="2"/>
  <c r="G4602" i="2"/>
  <c r="H4602" i="2"/>
  <c r="J4602" i="2" s="1"/>
  <c r="F4603" i="2"/>
  <c r="G4603" i="2"/>
  <c r="H4603" i="2"/>
  <c r="J4603" i="2" s="1"/>
  <c r="F4604" i="2"/>
  <c r="G4604" i="2"/>
  <c r="H4604" i="2"/>
  <c r="J4604" i="2" s="1"/>
  <c r="F4605" i="2"/>
  <c r="G4605" i="2"/>
  <c r="H4605" i="2"/>
  <c r="J4605" i="2" s="1"/>
  <c r="F4606" i="2"/>
  <c r="G4606" i="2"/>
  <c r="H4606" i="2"/>
  <c r="J4606" i="2" s="1"/>
  <c r="F4607" i="2"/>
  <c r="G4607" i="2"/>
  <c r="H4607" i="2"/>
  <c r="J4607" i="2" s="1"/>
  <c r="F4608" i="2"/>
  <c r="G4608" i="2"/>
  <c r="H4608" i="2"/>
  <c r="J4608" i="2" s="1"/>
  <c r="F4624" i="2"/>
  <c r="G4624" i="2"/>
  <c r="H4624" i="2"/>
  <c r="J4624" i="2" s="1"/>
  <c r="F4609" i="2"/>
  <c r="G4609" i="2"/>
  <c r="H4609" i="2"/>
  <c r="J4609" i="2" s="1"/>
  <c r="F4610" i="2"/>
  <c r="G4610" i="2"/>
  <c r="H4610" i="2"/>
  <c r="J4610" i="2" s="1"/>
  <c r="F4611" i="2"/>
  <c r="G4611" i="2"/>
  <c r="H4611" i="2"/>
  <c r="J4611" i="2" s="1"/>
  <c r="F4612" i="2"/>
  <c r="G4612" i="2"/>
  <c r="H4612" i="2"/>
  <c r="J4612" i="2" s="1"/>
  <c r="F4613" i="2"/>
  <c r="G4613" i="2"/>
  <c r="H4613" i="2"/>
  <c r="J4613" i="2" s="1"/>
  <c r="F4614" i="2"/>
  <c r="G4614" i="2"/>
  <c r="H4614" i="2"/>
  <c r="J4614" i="2" s="1"/>
  <c r="F4615" i="2"/>
  <c r="G4615" i="2"/>
  <c r="H4615" i="2"/>
  <c r="J4615" i="2" s="1"/>
  <c r="F4616" i="2"/>
  <c r="G4616" i="2"/>
  <c r="H4616" i="2"/>
  <c r="J4616" i="2" s="1"/>
  <c r="F4617" i="2"/>
  <c r="G4617" i="2"/>
  <c r="H4617" i="2"/>
  <c r="J4617" i="2" s="1"/>
  <c r="F4618" i="2"/>
  <c r="G4618" i="2"/>
  <c r="H4618" i="2"/>
  <c r="J4618" i="2" s="1"/>
  <c r="F4619" i="2"/>
  <c r="G4619" i="2"/>
  <c r="H4619" i="2"/>
  <c r="J4619" i="2" s="1"/>
  <c r="F4620" i="2"/>
  <c r="G4620" i="2"/>
  <c r="H4620" i="2"/>
  <c r="J4620" i="2" s="1"/>
  <c r="F4621" i="2"/>
  <c r="G4621" i="2"/>
  <c r="H4621" i="2"/>
  <c r="J4621" i="2" s="1"/>
  <c r="F4622" i="2"/>
  <c r="G4622" i="2"/>
  <c r="H4622" i="2"/>
  <c r="J4622" i="2" s="1"/>
  <c r="F4625" i="2"/>
  <c r="G4625" i="2"/>
  <c r="H4625" i="2"/>
  <c r="J4625" i="2" s="1"/>
  <c r="F4655" i="2"/>
  <c r="G4655" i="2"/>
  <c r="H4655" i="2"/>
  <c r="J4655" i="2" s="1"/>
  <c r="F4626" i="2"/>
  <c r="G4626" i="2"/>
  <c r="H4626" i="2"/>
  <c r="J4626" i="2" s="1"/>
  <c r="F4627" i="2"/>
  <c r="G4627" i="2"/>
  <c r="H4627" i="2"/>
  <c r="J4627" i="2" s="1"/>
  <c r="F4628" i="2"/>
  <c r="G4628" i="2"/>
  <c r="H4628" i="2"/>
  <c r="J4628" i="2" s="1"/>
  <c r="F4629" i="2"/>
  <c r="G4629" i="2"/>
  <c r="H4629" i="2"/>
  <c r="J4629" i="2" s="1"/>
  <c r="F4630" i="2"/>
  <c r="G4630" i="2"/>
  <c r="H4630" i="2"/>
  <c r="J4630" i="2" s="1"/>
  <c r="F4631" i="2"/>
  <c r="G4631" i="2"/>
  <c r="H4631" i="2"/>
  <c r="J4631" i="2" s="1"/>
  <c r="F4632" i="2"/>
  <c r="G4632" i="2"/>
  <c r="H4632" i="2"/>
  <c r="J4632" i="2" s="1"/>
  <c r="F4633" i="2"/>
  <c r="G4633" i="2"/>
  <c r="H4633" i="2"/>
  <c r="J4633" i="2" s="1"/>
  <c r="F4634" i="2"/>
  <c r="G4634" i="2"/>
  <c r="H4634" i="2"/>
  <c r="J4634" i="2" s="1"/>
  <c r="F4635" i="2"/>
  <c r="G4635" i="2"/>
  <c r="H4635" i="2"/>
  <c r="J4635" i="2" s="1"/>
  <c r="F4636" i="2"/>
  <c r="G4636" i="2"/>
  <c r="H4636" i="2"/>
  <c r="J4636" i="2" s="1"/>
  <c r="F4637" i="2"/>
  <c r="G4637" i="2"/>
  <c r="H4637" i="2"/>
  <c r="J4637" i="2" s="1"/>
  <c r="F4638" i="2"/>
  <c r="G4638" i="2"/>
  <c r="H4638" i="2"/>
  <c r="J4638" i="2" s="1"/>
  <c r="F4639" i="2"/>
  <c r="G4639" i="2"/>
  <c r="H4639" i="2"/>
  <c r="J4639" i="2" s="1"/>
  <c r="F4640" i="2"/>
  <c r="G4640" i="2"/>
  <c r="H4640" i="2"/>
  <c r="J4640" i="2" s="1"/>
  <c r="F4641" i="2"/>
  <c r="G4641" i="2"/>
  <c r="H4641" i="2"/>
  <c r="J4641" i="2" s="1"/>
  <c r="F4642" i="2"/>
  <c r="G4642" i="2"/>
  <c r="H4642" i="2"/>
  <c r="J4642" i="2" s="1"/>
  <c r="F4643" i="2"/>
  <c r="G4643" i="2"/>
  <c r="H4643" i="2"/>
  <c r="J4643" i="2" s="1"/>
  <c r="F4644" i="2"/>
  <c r="G4644" i="2"/>
  <c r="H4644" i="2"/>
  <c r="J4644" i="2" s="1"/>
  <c r="F4645" i="2"/>
  <c r="G4645" i="2"/>
  <c r="H4645" i="2"/>
  <c r="J4645" i="2" s="1"/>
  <c r="F4646" i="2"/>
  <c r="G4646" i="2"/>
  <c r="H4646" i="2"/>
  <c r="J4646" i="2" s="1"/>
  <c r="F4647" i="2"/>
  <c r="G4647" i="2"/>
  <c r="H4647" i="2"/>
  <c r="J4647" i="2" s="1"/>
  <c r="F4648" i="2"/>
  <c r="G4648" i="2"/>
  <c r="H4648" i="2"/>
  <c r="J4648" i="2" s="1"/>
  <c r="F4649" i="2"/>
  <c r="G4649" i="2"/>
  <c r="H4649" i="2"/>
  <c r="J4649" i="2" s="1"/>
  <c r="F4650" i="2"/>
  <c r="G4650" i="2"/>
  <c r="H4650" i="2"/>
  <c r="J4650" i="2" s="1"/>
  <c r="F4651" i="2"/>
  <c r="G4651" i="2"/>
  <c r="H4651" i="2"/>
  <c r="J4651" i="2" s="1"/>
  <c r="F4652" i="2"/>
  <c r="G4652" i="2"/>
  <c r="H4652" i="2"/>
  <c r="J4652" i="2" s="1"/>
  <c r="F4653" i="2"/>
  <c r="G4653" i="2"/>
  <c r="H4653" i="2"/>
  <c r="J4653" i="2" s="1"/>
  <c r="F4654" i="2"/>
  <c r="G4654" i="2"/>
  <c r="H4654" i="2"/>
  <c r="J4654" i="2" s="1"/>
  <c r="F4656" i="2"/>
  <c r="G4656" i="2"/>
  <c r="H4656" i="2"/>
  <c r="J4656" i="2" s="1"/>
  <c r="F4657" i="2"/>
  <c r="G4657" i="2"/>
  <c r="H4657" i="2"/>
  <c r="J4657" i="2" s="1"/>
  <c r="F4658" i="2"/>
  <c r="G4658" i="2"/>
  <c r="H4658" i="2"/>
  <c r="J4658" i="2" s="1"/>
  <c r="F4659" i="2"/>
  <c r="G4659" i="2"/>
  <c r="H4659" i="2"/>
  <c r="J4659" i="2" s="1"/>
  <c r="F4660" i="2"/>
  <c r="G4660" i="2"/>
  <c r="H4660" i="2"/>
  <c r="J4660" i="2" s="1"/>
  <c r="F4661" i="2"/>
  <c r="G4661" i="2"/>
  <c r="H4661" i="2"/>
  <c r="J4661" i="2" s="1"/>
  <c r="F4662" i="2"/>
  <c r="G4662" i="2"/>
  <c r="H4662" i="2"/>
  <c r="J4662" i="2" s="1"/>
  <c r="F4663" i="2"/>
  <c r="G4663" i="2"/>
  <c r="H4663" i="2"/>
  <c r="J4663" i="2" s="1"/>
  <c r="F4664" i="2"/>
  <c r="G4664" i="2"/>
  <c r="H4664" i="2"/>
  <c r="J4664" i="2" s="1"/>
  <c r="F4665" i="2"/>
  <c r="G4665" i="2"/>
  <c r="H4665" i="2"/>
  <c r="J4665" i="2" s="1"/>
  <c r="F4666" i="2"/>
  <c r="G4666" i="2"/>
  <c r="H4666" i="2"/>
  <c r="J4666" i="2" s="1"/>
  <c r="F4667" i="2"/>
  <c r="G4667" i="2"/>
  <c r="H4667" i="2"/>
  <c r="J4667" i="2" s="1"/>
  <c r="F4668" i="2"/>
  <c r="G4668" i="2"/>
  <c r="H4668" i="2"/>
  <c r="J4668" i="2" s="1"/>
  <c r="F4669" i="2"/>
  <c r="G4669" i="2"/>
  <c r="H4669" i="2"/>
  <c r="J4669" i="2" s="1"/>
  <c r="F4670" i="2"/>
  <c r="G4670" i="2"/>
  <c r="H4670" i="2"/>
  <c r="J4670" i="2" s="1"/>
  <c r="F4671" i="2"/>
  <c r="G4671" i="2"/>
  <c r="H4671" i="2"/>
  <c r="J4671" i="2" s="1"/>
  <c r="F4672" i="2"/>
  <c r="G4672" i="2"/>
  <c r="H4672" i="2"/>
  <c r="J4672" i="2" s="1"/>
  <c r="F4673" i="2"/>
  <c r="G4673" i="2"/>
  <c r="H4673" i="2"/>
  <c r="J4673" i="2" s="1"/>
  <c r="F4674" i="2"/>
  <c r="G4674" i="2"/>
  <c r="H4674" i="2"/>
  <c r="J4674" i="2" s="1"/>
  <c r="F4675" i="2"/>
  <c r="G4675" i="2"/>
  <c r="H4675" i="2"/>
  <c r="J4675" i="2" s="1"/>
  <c r="F4676" i="2"/>
  <c r="G4676" i="2"/>
  <c r="H4676" i="2"/>
  <c r="J4676" i="2" s="1"/>
  <c r="F4677" i="2"/>
  <c r="G4677" i="2"/>
  <c r="H4677" i="2"/>
  <c r="J4677" i="2" s="1"/>
  <c r="F4678" i="2"/>
  <c r="G4678" i="2"/>
  <c r="H4678" i="2"/>
  <c r="J4678" i="2" s="1"/>
  <c r="F4679" i="2"/>
  <c r="G4679" i="2"/>
  <c r="H4679" i="2"/>
  <c r="J4679" i="2" s="1"/>
  <c r="F4680" i="2"/>
  <c r="G4680" i="2"/>
  <c r="H4680" i="2"/>
  <c r="J4680" i="2" s="1"/>
  <c r="F4681" i="2"/>
  <c r="G4681" i="2"/>
  <c r="H4681" i="2"/>
  <c r="J4681" i="2" s="1"/>
  <c r="F4682" i="2"/>
  <c r="G4682" i="2"/>
  <c r="H4682" i="2"/>
  <c r="J4682" i="2" s="1"/>
  <c r="F4683" i="2"/>
  <c r="G4683" i="2"/>
  <c r="H4683" i="2"/>
  <c r="J4683" i="2" s="1"/>
  <c r="F4684" i="2"/>
  <c r="G4684" i="2"/>
  <c r="H4684" i="2"/>
  <c r="J4684" i="2" s="1"/>
  <c r="F4685" i="2"/>
  <c r="G4685" i="2"/>
  <c r="H4685" i="2"/>
  <c r="J4685" i="2" s="1"/>
  <c r="F4686" i="2"/>
  <c r="G4686" i="2"/>
  <c r="H4686" i="2"/>
  <c r="J4686" i="2" s="1"/>
  <c r="F4687" i="2"/>
  <c r="G4687" i="2"/>
  <c r="H4687" i="2"/>
  <c r="J4687" i="2" s="1"/>
  <c r="F4688" i="2"/>
  <c r="G4688" i="2"/>
  <c r="H4688" i="2"/>
  <c r="J4688" i="2" s="1"/>
  <c r="F4689" i="2"/>
  <c r="G4689" i="2"/>
  <c r="H4689" i="2"/>
  <c r="J4689" i="2" s="1"/>
  <c r="F4690" i="2"/>
  <c r="G4690" i="2"/>
  <c r="H4690" i="2"/>
  <c r="J4690" i="2" s="1"/>
  <c r="F4691" i="2"/>
  <c r="G4691" i="2"/>
  <c r="H4691" i="2"/>
  <c r="J4691" i="2" s="1"/>
  <c r="F4692" i="2"/>
  <c r="G4692" i="2"/>
  <c r="H4692" i="2"/>
  <c r="J4692" i="2" s="1"/>
  <c r="F4693" i="2"/>
  <c r="G4693" i="2"/>
  <c r="H4693" i="2"/>
  <c r="J4693" i="2" s="1"/>
  <c r="F4694" i="2"/>
  <c r="G4694" i="2"/>
  <c r="H4694" i="2"/>
  <c r="J4694" i="2" s="1"/>
  <c r="F4695" i="2"/>
  <c r="G4695" i="2"/>
  <c r="H4695" i="2"/>
  <c r="J4695" i="2" s="1"/>
  <c r="F4696" i="2"/>
  <c r="G4696" i="2"/>
  <c r="H4696" i="2"/>
  <c r="J4696" i="2" s="1"/>
  <c r="F4697" i="2"/>
  <c r="G4697" i="2"/>
  <c r="H4697" i="2"/>
  <c r="J4697" i="2" s="1"/>
  <c r="F4698" i="2"/>
  <c r="G4698" i="2"/>
  <c r="H4698" i="2"/>
  <c r="J4698" i="2" s="1"/>
  <c r="F4699" i="2"/>
  <c r="G4699" i="2"/>
  <c r="H4699" i="2"/>
  <c r="J4699" i="2" s="1"/>
  <c r="F4700" i="2"/>
  <c r="G4700" i="2"/>
  <c r="H4700" i="2"/>
  <c r="J4700" i="2" s="1"/>
  <c r="F4701" i="2"/>
  <c r="G4701" i="2"/>
  <c r="H4701" i="2"/>
  <c r="J4701" i="2" s="1"/>
  <c r="F4702" i="2"/>
  <c r="G4702" i="2"/>
  <c r="H4702" i="2"/>
  <c r="J4702" i="2" s="1"/>
  <c r="F4703" i="2"/>
  <c r="G4703" i="2"/>
  <c r="H4703" i="2"/>
  <c r="J4703" i="2" s="1"/>
  <c r="F4704" i="2"/>
  <c r="G4704" i="2"/>
  <c r="H4704" i="2"/>
  <c r="J4704" i="2" s="1"/>
  <c r="F4705" i="2"/>
  <c r="G4705" i="2"/>
  <c r="H4705" i="2"/>
  <c r="J4705" i="2" s="1"/>
  <c r="F4706" i="2"/>
  <c r="G4706" i="2"/>
  <c r="H4706" i="2"/>
  <c r="J4706" i="2" s="1"/>
  <c r="F4707" i="2"/>
  <c r="G4707" i="2"/>
  <c r="H4707" i="2"/>
  <c r="J4707" i="2" s="1"/>
  <c r="F4708" i="2"/>
  <c r="G4708" i="2"/>
  <c r="H4708" i="2"/>
  <c r="J4708" i="2" s="1"/>
  <c r="F4709" i="2"/>
  <c r="G4709" i="2"/>
  <c r="H4709" i="2"/>
  <c r="J4709" i="2" s="1"/>
  <c r="F4710" i="2"/>
  <c r="G4710" i="2"/>
  <c r="H4710" i="2"/>
  <c r="J4710" i="2" s="1"/>
  <c r="F4711" i="2"/>
  <c r="G4711" i="2"/>
  <c r="H4711" i="2"/>
  <c r="J4711" i="2" s="1"/>
  <c r="F4712" i="2"/>
  <c r="G4712" i="2"/>
  <c r="H4712" i="2"/>
  <c r="J4712" i="2" s="1"/>
  <c r="F4713" i="2"/>
  <c r="G4713" i="2"/>
  <c r="H4713" i="2"/>
  <c r="J4713" i="2" s="1"/>
  <c r="F4714" i="2"/>
  <c r="G4714" i="2"/>
  <c r="H4714" i="2"/>
  <c r="J4714" i="2" s="1"/>
  <c r="F4715" i="2"/>
  <c r="G4715" i="2"/>
  <c r="H4715" i="2"/>
  <c r="J4715" i="2" s="1"/>
  <c r="F4716" i="2"/>
  <c r="G4716" i="2"/>
  <c r="H4716" i="2"/>
  <c r="J4716" i="2" s="1"/>
  <c r="F4717" i="2"/>
  <c r="G4717" i="2"/>
  <c r="H4717" i="2"/>
  <c r="J4717" i="2" s="1"/>
  <c r="F4718" i="2"/>
  <c r="G4718" i="2"/>
  <c r="H4718" i="2"/>
  <c r="J4718" i="2" s="1"/>
  <c r="F4719" i="2"/>
  <c r="G4719" i="2"/>
  <c r="H4719" i="2"/>
  <c r="J4719" i="2" s="1"/>
  <c r="F4720" i="2"/>
  <c r="G4720" i="2"/>
  <c r="H4720" i="2"/>
  <c r="J4720" i="2" s="1"/>
  <c r="F4721" i="2"/>
  <c r="G4721" i="2"/>
  <c r="H4721" i="2"/>
  <c r="J4721" i="2" s="1"/>
  <c r="F4722" i="2"/>
  <c r="G4722" i="2"/>
  <c r="H4722" i="2"/>
  <c r="J4722" i="2" s="1"/>
  <c r="F4723" i="2"/>
  <c r="G4723" i="2"/>
  <c r="H4723" i="2"/>
  <c r="J4723" i="2" s="1"/>
  <c r="F4724" i="2"/>
  <c r="G4724" i="2"/>
  <c r="H4724" i="2"/>
  <c r="J4724" i="2" s="1"/>
  <c r="F4725" i="2"/>
  <c r="G4725" i="2"/>
  <c r="H4725" i="2"/>
  <c r="J4725" i="2" s="1"/>
  <c r="F4726" i="2"/>
  <c r="G4726" i="2"/>
  <c r="H4726" i="2"/>
  <c r="J4726" i="2" s="1"/>
  <c r="F4727" i="2"/>
  <c r="G4727" i="2"/>
  <c r="H4727" i="2"/>
  <c r="J4727" i="2" s="1"/>
  <c r="F4728" i="2"/>
  <c r="G4728" i="2"/>
  <c r="H4728" i="2"/>
  <c r="J4728" i="2" s="1"/>
  <c r="F4729" i="2"/>
  <c r="G4729" i="2"/>
  <c r="H4729" i="2"/>
  <c r="J4729" i="2" s="1"/>
  <c r="F4730" i="2"/>
  <c r="G4730" i="2"/>
  <c r="H4730" i="2"/>
  <c r="J4730" i="2" s="1"/>
  <c r="F4731" i="2"/>
  <c r="G4731" i="2"/>
  <c r="H4731" i="2"/>
  <c r="J4731" i="2" s="1"/>
  <c r="F4732" i="2"/>
  <c r="G4732" i="2"/>
  <c r="H4732" i="2"/>
  <c r="J4732" i="2" s="1"/>
  <c r="F4733" i="2"/>
  <c r="G4733" i="2"/>
  <c r="H4733" i="2"/>
  <c r="J4733" i="2" s="1"/>
  <c r="F4734" i="2"/>
  <c r="G4734" i="2"/>
  <c r="H4734" i="2"/>
  <c r="J4734" i="2" s="1"/>
  <c r="F4735" i="2"/>
  <c r="G4735" i="2"/>
  <c r="H4735" i="2"/>
  <c r="J4735" i="2" s="1"/>
  <c r="F4736" i="2"/>
  <c r="G4736" i="2"/>
  <c r="H4736" i="2"/>
  <c r="J4736" i="2" s="1"/>
  <c r="F4737" i="2"/>
  <c r="G4737" i="2"/>
  <c r="H4737" i="2"/>
  <c r="J4737" i="2" s="1"/>
  <c r="F4738" i="2"/>
  <c r="G4738" i="2"/>
  <c r="H4738" i="2"/>
  <c r="J4738" i="2" s="1"/>
  <c r="F4739" i="2"/>
  <c r="G4739" i="2"/>
  <c r="H4739" i="2"/>
  <c r="J4739" i="2" s="1"/>
  <c r="F4740" i="2"/>
  <c r="G4740" i="2"/>
  <c r="H4740" i="2"/>
  <c r="J4740" i="2" s="1"/>
  <c r="F4741" i="2"/>
  <c r="G4741" i="2"/>
  <c r="H4741" i="2"/>
  <c r="J4741" i="2" s="1"/>
  <c r="F4742" i="2"/>
  <c r="G4742" i="2"/>
  <c r="H4742" i="2"/>
  <c r="J4742" i="2" s="1"/>
  <c r="F4743" i="2"/>
  <c r="G4743" i="2"/>
  <c r="H4743" i="2"/>
  <c r="J4743" i="2" s="1"/>
  <c r="F4744" i="2"/>
  <c r="G4744" i="2"/>
  <c r="H4744" i="2"/>
  <c r="J4744" i="2" s="1"/>
  <c r="F4745" i="2"/>
  <c r="G4745" i="2"/>
  <c r="H4745" i="2"/>
  <c r="J4745" i="2" s="1"/>
  <c r="F4746" i="2"/>
  <c r="G4746" i="2"/>
  <c r="H4746" i="2"/>
  <c r="J4746" i="2" s="1"/>
  <c r="F4747" i="2"/>
  <c r="G4747" i="2"/>
  <c r="H4747" i="2"/>
  <c r="J4747" i="2" s="1"/>
  <c r="F4748" i="2"/>
  <c r="G4748" i="2"/>
  <c r="H4748" i="2"/>
  <c r="J4748" i="2" s="1"/>
  <c r="F4749" i="2"/>
  <c r="G4749" i="2"/>
  <c r="H4749" i="2"/>
  <c r="J4749" i="2" s="1"/>
  <c r="F4750" i="2"/>
  <c r="G4750" i="2"/>
  <c r="H4750" i="2"/>
  <c r="J4750" i="2" s="1"/>
  <c r="F4751" i="2"/>
  <c r="G4751" i="2"/>
  <c r="H4751" i="2"/>
  <c r="J4751" i="2" s="1"/>
  <c r="F4752" i="2"/>
  <c r="G4752" i="2"/>
  <c r="H4752" i="2"/>
  <c r="J4752" i="2" s="1"/>
  <c r="F4753" i="2"/>
  <c r="G4753" i="2"/>
  <c r="H4753" i="2"/>
  <c r="J4753" i="2" s="1"/>
  <c r="F4754" i="2"/>
  <c r="G4754" i="2"/>
  <c r="H4754" i="2"/>
  <c r="J4754" i="2" s="1"/>
  <c r="F4755" i="2"/>
  <c r="G4755" i="2"/>
  <c r="H4755" i="2"/>
  <c r="J4755" i="2" s="1"/>
  <c r="F4756" i="2"/>
  <c r="G4756" i="2"/>
  <c r="H4756" i="2"/>
  <c r="J4756" i="2" s="1"/>
  <c r="F4757" i="2"/>
  <c r="G4757" i="2"/>
  <c r="H4757" i="2"/>
  <c r="J4757" i="2" s="1"/>
  <c r="F4758" i="2"/>
  <c r="G4758" i="2"/>
  <c r="H4758" i="2"/>
  <c r="J4758" i="2" s="1"/>
  <c r="F4759" i="2"/>
  <c r="G4759" i="2"/>
  <c r="H4759" i="2"/>
  <c r="J4759" i="2" s="1"/>
  <c r="F4760" i="2"/>
  <c r="G4760" i="2"/>
  <c r="H4760" i="2"/>
  <c r="J4760" i="2" s="1"/>
  <c r="F4761" i="2"/>
  <c r="G4761" i="2"/>
  <c r="H4761" i="2"/>
  <c r="J4761" i="2" s="1"/>
  <c r="F4762" i="2"/>
  <c r="G4762" i="2"/>
  <c r="H4762" i="2"/>
  <c r="J4762" i="2" s="1"/>
  <c r="F4763" i="2"/>
  <c r="G4763" i="2"/>
  <c r="H4763" i="2"/>
  <c r="J4763" i="2" s="1"/>
  <c r="F4764" i="2"/>
  <c r="G4764" i="2"/>
  <c r="H4764" i="2"/>
  <c r="J4764" i="2" s="1"/>
  <c r="F4765" i="2"/>
  <c r="G4765" i="2"/>
  <c r="H4765" i="2"/>
  <c r="J4765" i="2" s="1"/>
  <c r="F4766" i="2"/>
  <c r="G4766" i="2"/>
  <c r="H4766" i="2"/>
  <c r="J4766" i="2" s="1"/>
  <c r="F4767" i="2"/>
  <c r="G4767" i="2"/>
  <c r="H4767" i="2"/>
  <c r="J4767" i="2" s="1"/>
  <c r="F4768" i="2"/>
  <c r="G4768" i="2"/>
  <c r="H4768" i="2"/>
  <c r="J4768" i="2" s="1"/>
  <c r="F4769" i="2"/>
  <c r="G4769" i="2"/>
  <c r="H4769" i="2"/>
  <c r="J4769" i="2" s="1"/>
  <c r="F4770" i="2"/>
  <c r="G4770" i="2"/>
  <c r="H4770" i="2"/>
  <c r="J4770" i="2" s="1"/>
  <c r="F4771" i="2"/>
  <c r="G4771" i="2"/>
  <c r="H4771" i="2"/>
  <c r="J4771" i="2" s="1"/>
  <c r="F4772" i="2"/>
  <c r="G4772" i="2"/>
  <c r="H4772" i="2"/>
  <c r="J4772" i="2" s="1"/>
  <c r="F4773" i="2"/>
  <c r="G4773" i="2"/>
  <c r="H4773" i="2"/>
  <c r="J4773" i="2" s="1"/>
  <c r="F4774" i="2"/>
  <c r="G4774" i="2"/>
  <c r="H4774" i="2"/>
  <c r="J4774" i="2" s="1"/>
  <c r="F4775" i="2"/>
  <c r="G4775" i="2"/>
  <c r="H4775" i="2"/>
  <c r="J4775" i="2" s="1"/>
  <c r="F4776" i="2"/>
  <c r="G4776" i="2"/>
  <c r="H4776" i="2"/>
  <c r="J4776" i="2" s="1"/>
  <c r="F4777" i="2"/>
  <c r="G4777" i="2"/>
  <c r="H4777" i="2"/>
  <c r="J4777" i="2" s="1"/>
  <c r="F4778" i="2"/>
  <c r="G4778" i="2"/>
  <c r="H4778" i="2"/>
  <c r="J4778" i="2" s="1"/>
  <c r="F4779" i="2"/>
  <c r="G4779" i="2"/>
  <c r="H4779" i="2"/>
  <c r="J4779" i="2" s="1"/>
  <c r="F4780" i="2"/>
  <c r="G4780" i="2"/>
  <c r="H4780" i="2"/>
  <c r="J4780" i="2" s="1"/>
  <c r="F4781" i="2"/>
  <c r="G4781" i="2"/>
  <c r="H4781" i="2"/>
  <c r="J4781" i="2" s="1"/>
  <c r="F4782" i="2"/>
  <c r="G4782" i="2"/>
  <c r="H4782" i="2"/>
  <c r="J4782" i="2" s="1"/>
  <c r="F4783" i="2"/>
  <c r="G4783" i="2"/>
  <c r="H4783" i="2"/>
  <c r="J4783" i="2" s="1"/>
  <c r="F4784" i="2"/>
  <c r="G4784" i="2"/>
  <c r="H4784" i="2"/>
  <c r="J4784" i="2" s="1"/>
  <c r="F4785" i="2"/>
  <c r="G4785" i="2"/>
  <c r="H4785" i="2"/>
  <c r="J4785" i="2" s="1"/>
  <c r="F4786" i="2"/>
  <c r="G4786" i="2"/>
  <c r="H4786" i="2"/>
  <c r="J4786" i="2" s="1"/>
  <c r="F4787" i="2"/>
  <c r="G4787" i="2"/>
  <c r="H4787" i="2"/>
  <c r="J4787" i="2" s="1"/>
  <c r="F4788" i="2"/>
  <c r="G4788" i="2"/>
  <c r="H4788" i="2"/>
  <c r="J4788" i="2" s="1"/>
  <c r="F4789" i="2"/>
  <c r="G4789" i="2"/>
  <c r="H4789" i="2"/>
  <c r="J4789" i="2" s="1"/>
  <c r="F4790" i="2"/>
  <c r="G4790" i="2"/>
  <c r="H4790" i="2"/>
  <c r="J4790" i="2" s="1"/>
  <c r="F4791" i="2"/>
  <c r="G4791" i="2"/>
  <c r="H4791" i="2"/>
  <c r="J4791" i="2" s="1"/>
  <c r="F4792" i="2"/>
  <c r="G4792" i="2"/>
  <c r="H4792" i="2"/>
  <c r="J4792" i="2" s="1"/>
  <c r="F4793" i="2"/>
  <c r="G4793" i="2"/>
  <c r="H4793" i="2"/>
  <c r="J4793" i="2" s="1"/>
  <c r="F4794" i="2"/>
  <c r="G4794" i="2"/>
  <c r="H4794" i="2"/>
  <c r="J4794" i="2" s="1"/>
  <c r="F4795" i="2"/>
  <c r="G4795" i="2"/>
  <c r="H4795" i="2"/>
  <c r="J4795" i="2" s="1"/>
  <c r="F4796" i="2"/>
  <c r="G4796" i="2"/>
  <c r="H4796" i="2"/>
  <c r="J4796" i="2" s="1"/>
  <c r="F4797" i="2"/>
  <c r="G4797" i="2"/>
  <c r="H4797" i="2"/>
  <c r="J4797" i="2" s="1"/>
  <c r="F4798" i="2"/>
  <c r="G4798" i="2"/>
  <c r="H4798" i="2"/>
  <c r="J4798" i="2" s="1"/>
  <c r="F4799" i="2"/>
  <c r="G4799" i="2"/>
  <c r="H4799" i="2"/>
  <c r="J4799" i="2" s="1"/>
  <c r="F4800" i="2"/>
  <c r="G4800" i="2"/>
  <c r="H4800" i="2"/>
  <c r="J4800" i="2" s="1"/>
  <c r="F4801" i="2"/>
  <c r="G4801" i="2"/>
  <c r="H4801" i="2"/>
  <c r="J4801" i="2" s="1"/>
  <c r="F4802" i="2"/>
  <c r="G4802" i="2"/>
  <c r="H4802" i="2"/>
  <c r="J4802" i="2" s="1"/>
  <c r="F4803" i="2"/>
  <c r="G4803" i="2"/>
  <c r="H4803" i="2"/>
  <c r="J4803" i="2" s="1"/>
  <c r="F4804" i="2"/>
  <c r="G4804" i="2"/>
  <c r="H4804" i="2"/>
  <c r="J4804" i="2" s="1"/>
  <c r="F4805" i="2"/>
  <c r="G4805" i="2"/>
  <c r="H4805" i="2"/>
  <c r="J4805" i="2" s="1"/>
  <c r="F4806" i="2"/>
  <c r="G4806" i="2"/>
  <c r="H4806" i="2"/>
  <c r="J4806" i="2" s="1"/>
  <c r="F4807" i="2"/>
  <c r="G4807" i="2"/>
  <c r="H4807" i="2"/>
  <c r="J4807" i="2" s="1"/>
  <c r="F4808" i="2"/>
  <c r="G4808" i="2"/>
  <c r="H4808" i="2"/>
  <c r="J4808" i="2" s="1"/>
  <c r="F4809" i="2"/>
  <c r="G4809" i="2"/>
  <c r="H4809" i="2"/>
  <c r="J4809" i="2" s="1"/>
  <c r="F4810" i="2"/>
  <c r="G4810" i="2"/>
  <c r="H4810" i="2"/>
  <c r="J4810" i="2" s="1"/>
  <c r="F4811" i="2"/>
  <c r="G4811" i="2"/>
  <c r="H4811" i="2"/>
  <c r="J4811" i="2" s="1"/>
  <c r="F4812" i="2"/>
  <c r="G4812" i="2"/>
  <c r="H4812" i="2"/>
  <c r="J4812" i="2" s="1"/>
  <c r="F4813" i="2"/>
  <c r="G4813" i="2"/>
  <c r="H4813" i="2"/>
  <c r="J4813" i="2" s="1"/>
  <c r="F4814" i="2"/>
  <c r="G4814" i="2"/>
  <c r="H4814" i="2"/>
  <c r="J4814" i="2" s="1"/>
  <c r="F4815" i="2"/>
  <c r="G4815" i="2"/>
  <c r="H4815" i="2"/>
  <c r="J4815" i="2" s="1"/>
  <c r="F4816" i="2"/>
  <c r="G4816" i="2"/>
  <c r="H4816" i="2"/>
  <c r="J4816" i="2" s="1"/>
  <c r="F4817" i="2"/>
  <c r="G4817" i="2"/>
  <c r="H4817" i="2"/>
  <c r="J4817" i="2" s="1"/>
  <c r="F4818" i="2"/>
  <c r="G4818" i="2"/>
  <c r="H4818" i="2"/>
  <c r="J4818" i="2" s="1"/>
  <c r="F4819" i="2"/>
  <c r="G4819" i="2"/>
  <c r="H4819" i="2"/>
  <c r="J4819" i="2" s="1"/>
  <c r="F4820" i="2"/>
  <c r="G4820" i="2"/>
  <c r="H4820" i="2"/>
  <c r="J4820" i="2" s="1"/>
  <c r="F4821" i="2"/>
  <c r="G4821" i="2"/>
  <c r="H4821" i="2"/>
  <c r="J4821" i="2" s="1"/>
  <c r="F4822" i="2"/>
  <c r="G4822" i="2"/>
  <c r="H4822" i="2"/>
  <c r="J4822" i="2" s="1"/>
  <c r="F4823" i="2"/>
  <c r="G4823" i="2"/>
  <c r="H4823" i="2"/>
  <c r="J4823" i="2" s="1"/>
  <c r="F4824" i="2"/>
  <c r="G4824" i="2"/>
  <c r="H4824" i="2"/>
  <c r="J4824" i="2" s="1"/>
  <c r="F4825" i="2"/>
  <c r="G4825" i="2"/>
  <c r="H4825" i="2"/>
  <c r="J4825" i="2" s="1"/>
  <c r="F4826" i="2"/>
  <c r="G4826" i="2"/>
  <c r="H4826" i="2"/>
  <c r="J4826" i="2" s="1"/>
  <c r="F4827" i="2"/>
  <c r="G4827" i="2"/>
  <c r="H4827" i="2"/>
  <c r="J4827" i="2" s="1"/>
  <c r="F4828" i="2"/>
  <c r="G4828" i="2"/>
  <c r="H4828" i="2"/>
  <c r="J4828" i="2" s="1"/>
  <c r="F4829" i="2"/>
  <c r="G4829" i="2"/>
  <c r="H4829" i="2"/>
  <c r="J4829" i="2" s="1"/>
  <c r="F4830" i="2"/>
  <c r="G4830" i="2"/>
  <c r="H4830" i="2"/>
  <c r="J4830" i="2" s="1"/>
  <c r="F4831" i="2"/>
  <c r="G4831" i="2"/>
  <c r="H4831" i="2"/>
  <c r="J4831" i="2" s="1"/>
  <c r="F4832" i="2"/>
  <c r="G4832" i="2"/>
  <c r="H4832" i="2"/>
  <c r="J4832" i="2" s="1"/>
  <c r="F4833" i="2"/>
  <c r="G4833" i="2"/>
  <c r="H4833" i="2"/>
  <c r="J4833" i="2" s="1"/>
  <c r="F4834" i="2"/>
  <c r="G4834" i="2"/>
  <c r="H4834" i="2"/>
  <c r="J4834" i="2" s="1"/>
  <c r="F4835" i="2"/>
  <c r="G4835" i="2"/>
  <c r="H4835" i="2"/>
  <c r="J4835" i="2" s="1"/>
  <c r="F4836" i="2"/>
  <c r="G4836" i="2"/>
  <c r="H4836" i="2"/>
  <c r="J4836" i="2" s="1"/>
  <c r="F4837" i="2"/>
  <c r="G4837" i="2"/>
  <c r="H4837" i="2"/>
  <c r="J4837" i="2" s="1"/>
  <c r="F4838" i="2"/>
  <c r="G4838" i="2"/>
  <c r="H4838" i="2"/>
  <c r="J4838" i="2" s="1"/>
  <c r="F4839" i="2"/>
  <c r="G4839" i="2"/>
  <c r="H4839" i="2"/>
  <c r="J4839" i="2" s="1"/>
  <c r="F4840" i="2"/>
  <c r="G4840" i="2"/>
  <c r="H4840" i="2"/>
  <c r="J4840" i="2" s="1"/>
  <c r="F4841" i="2"/>
  <c r="G4841" i="2"/>
  <c r="H4841" i="2"/>
  <c r="J4841" i="2" s="1"/>
  <c r="F4842" i="2"/>
  <c r="G4842" i="2"/>
  <c r="H4842" i="2"/>
  <c r="J4842" i="2" s="1"/>
  <c r="F4843" i="2"/>
  <c r="G4843" i="2"/>
  <c r="H4843" i="2"/>
  <c r="J4843" i="2" s="1"/>
  <c r="F4844" i="2"/>
  <c r="G4844" i="2"/>
  <c r="H4844" i="2"/>
  <c r="J4844" i="2" s="1"/>
  <c r="F4845" i="2"/>
  <c r="G4845" i="2"/>
  <c r="H4845" i="2"/>
  <c r="J4845" i="2" s="1"/>
  <c r="F4846" i="2"/>
  <c r="G4846" i="2"/>
  <c r="H4846" i="2"/>
  <c r="J4846" i="2" s="1"/>
  <c r="F4847" i="2"/>
  <c r="G4847" i="2"/>
  <c r="H4847" i="2"/>
  <c r="J4847" i="2" s="1"/>
  <c r="F4848" i="2"/>
  <c r="G4848" i="2"/>
  <c r="H4848" i="2"/>
  <c r="J4848" i="2" s="1"/>
  <c r="F4849" i="2"/>
  <c r="G4849" i="2"/>
  <c r="H4849" i="2"/>
  <c r="J4849" i="2" s="1"/>
  <c r="F4850" i="2"/>
  <c r="G4850" i="2"/>
  <c r="H4850" i="2"/>
  <c r="J4850" i="2" s="1"/>
  <c r="F4865" i="2"/>
  <c r="G4865" i="2"/>
  <c r="H4865" i="2"/>
  <c r="J4865" i="2" s="1"/>
  <c r="F4851" i="2"/>
  <c r="G4851" i="2"/>
  <c r="H4851" i="2"/>
  <c r="J4851" i="2" s="1"/>
  <c r="F4852" i="2"/>
  <c r="G4852" i="2"/>
  <c r="H4852" i="2"/>
  <c r="J4852" i="2" s="1"/>
  <c r="F4853" i="2"/>
  <c r="G4853" i="2"/>
  <c r="H4853" i="2"/>
  <c r="J4853" i="2" s="1"/>
  <c r="F4854" i="2"/>
  <c r="G4854" i="2"/>
  <c r="H4854" i="2"/>
  <c r="J4854" i="2" s="1"/>
  <c r="F4855" i="2"/>
  <c r="G4855" i="2"/>
  <c r="H4855" i="2"/>
  <c r="J4855" i="2" s="1"/>
  <c r="F4856" i="2"/>
  <c r="G4856" i="2"/>
  <c r="H4856" i="2"/>
  <c r="J4856" i="2" s="1"/>
  <c r="F4857" i="2"/>
  <c r="G4857" i="2"/>
  <c r="H4857" i="2"/>
  <c r="J4857" i="2" s="1"/>
  <c r="F4866" i="2"/>
  <c r="G4866" i="2"/>
  <c r="H4866" i="2"/>
  <c r="J4866" i="2" s="1"/>
  <c r="F4858" i="2"/>
  <c r="G4858" i="2"/>
  <c r="H4858" i="2"/>
  <c r="J4858" i="2" s="1"/>
  <c r="F4859" i="2"/>
  <c r="G4859" i="2"/>
  <c r="H4859" i="2"/>
  <c r="J4859" i="2" s="1"/>
  <c r="F4860" i="2"/>
  <c r="G4860" i="2"/>
  <c r="H4860" i="2"/>
  <c r="J4860" i="2" s="1"/>
  <c r="F4861" i="2"/>
  <c r="G4861" i="2"/>
  <c r="H4861" i="2"/>
  <c r="J4861" i="2" s="1"/>
  <c r="F4862" i="2"/>
  <c r="G4862" i="2"/>
  <c r="H4862" i="2"/>
  <c r="J4862" i="2" s="1"/>
  <c r="F4863" i="2"/>
  <c r="G4863" i="2"/>
  <c r="H4863" i="2"/>
  <c r="J4863" i="2" s="1"/>
  <c r="F4864" i="2"/>
  <c r="G4864" i="2"/>
  <c r="H4864" i="2"/>
  <c r="J4864" i="2" s="1"/>
  <c r="F4868" i="2"/>
  <c r="G4868" i="2"/>
  <c r="H4868" i="2"/>
  <c r="J4868" i="2" s="1"/>
  <c r="F4869" i="2"/>
  <c r="G4869" i="2"/>
  <c r="H4869" i="2"/>
  <c r="J4869" i="2" s="1"/>
  <c r="F4870" i="2"/>
  <c r="G4870" i="2"/>
  <c r="H4870" i="2"/>
  <c r="J4870" i="2" s="1"/>
  <c r="F4871" i="2"/>
  <c r="G4871" i="2"/>
  <c r="H4871" i="2"/>
  <c r="J4871" i="2" s="1"/>
  <c r="F4872" i="2"/>
  <c r="G4872" i="2"/>
  <c r="H4872" i="2"/>
  <c r="J4872" i="2" s="1"/>
  <c r="F4873" i="2"/>
  <c r="G4873" i="2"/>
  <c r="H4873" i="2"/>
  <c r="J4873" i="2" s="1"/>
  <c r="F4874" i="2"/>
  <c r="G4874" i="2"/>
  <c r="H4874" i="2"/>
  <c r="J4874" i="2" s="1"/>
  <c r="F4875" i="2"/>
  <c r="G4875" i="2"/>
  <c r="H4875" i="2"/>
  <c r="J4875" i="2" s="1"/>
  <c r="F4876" i="2"/>
  <c r="G4876" i="2"/>
  <c r="H4876" i="2"/>
  <c r="J4876" i="2" s="1"/>
  <c r="F4877" i="2"/>
  <c r="G4877" i="2"/>
  <c r="H4877" i="2"/>
  <c r="J4877" i="2" s="1"/>
  <c r="F4878" i="2"/>
  <c r="G4878" i="2"/>
  <c r="H4878" i="2"/>
  <c r="J4878" i="2" s="1"/>
  <c r="F4879" i="2"/>
  <c r="G4879" i="2"/>
  <c r="H4879" i="2"/>
  <c r="J4879" i="2" s="1"/>
  <c r="F4880" i="2"/>
  <c r="G4880" i="2"/>
  <c r="H4880" i="2"/>
  <c r="J4880" i="2" s="1"/>
  <c r="F4881" i="2"/>
  <c r="G4881" i="2"/>
  <c r="H4881" i="2"/>
  <c r="J4881" i="2" s="1"/>
  <c r="F4882" i="2"/>
  <c r="G4882" i="2"/>
  <c r="H4882" i="2"/>
  <c r="J4882" i="2" s="1"/>
  <c r="F4883" i="2"/>
  <c r="G4883" i="2"/>
  <c r="H4883" i="2"/>
  <c r="J4883" i="2" s="1"/>
  <c r="F4884" i="2"/>
  <c r="G4884" i="2"/>
  <c r="H4884" i="2"/>
  <c r="J4884" i="2" s="1"/>
  <c r="F4885" i="2"/>
  <c r="G4885" i="2"/>
  <c r="H4885" i="2"/>
  <c r="J4885" i="2" s="1"/>
  <c r="F4886" i="2"/>
  <c r="G4886" i="2"/>
  <c r="H4886" i="2"/>
  <c r="J4886" i="2" s="1"/>
  <c r="F4887" i="2"/>
  <c r="G4887" i="2"/>
  <c r="H4887" i="2"/>
  <c r="J4887" i="2" s="1"/>
  <c r="F4888" i="2"/>
  <c r="G4888" i="2"/>
  <c r="H4888" i="2"/>
  <c r="J4888" i="2" s="1"/>
  <c r="F4889" i="2"/>
  <c r="G4889" i="2"/>
  <c r="H4889" i="2"/>
  <c r="J4889" i="2" s="1"/>
  <c r="F4890" i="2"/>
  <c r="G4890" i="2"/>
  <c r="H4890" i="2"/>
  <c r="J4890" i="2" s="1"/>
  <c r="F4891" i="2"/>
  <c r="G4891" i="2"/>
  <c r="H4891" i="2"/>
  <c r="J4891" i="2" s="1"/>
  <c r="F4867" i="2"/>
  <c r="G4867" i="2"/>
  <c r="H4867" i="2"/>
  <c r="F4892" i="2"/>
  <c r="G4892" i="2"/>
  <c r="H4892" i="2"/>
  <c r="J4892" i="2" s="1"/>
  <c r="F4893" i="2"/>
  <c r="G4893" i="2"/>
  <c r="H4893" i="2"/>
  <c r="J4893" i="2" s="1"/>
  <c r="F4894" i="2"/>
  <c r="G4894" i="2"/>
  <c r="H4894" i="2"/>
  <c r="J4894" i="2" s="1"/>
  <c r="F4895" i="2"/>
  <c r="G4895" i="2"/>
  <c r="H4895" i="2"/>
  <c r="J4895" i="2" s="1"/>
  <c r="F4896" i="2"/>
  <c r="G4896" i="2"/>
  <c r="H4896" i="2"/>
  <c r="J4896" i="2" s="1"/>
  <c r="F4897" i="2"/>
  <c r="G4897" i="2"/>
  <c r="H4897" i="2"/>
  <c r="J4897" i="2" s="1"/>
  <c r="F4898" i="2"/>
  <c r="G4898" i="2"/>
  <c r="H4898" i="2"/>
  <c r="J4898" i="2" s="1"/>
  <c r="F4899" i="2"/>
  <c r="G4899" i="2"/>
  <c r="H4899" i="2"/>
  <c r="J4899" i="2" s="1"/>
  <c r="F4900" i="2"/>
  <c r="G4900" i="2"/>
  <c r="H4900" i="2"/>
  <c r="J4900" i="2" s="1"/>
  <c r="F4901" i="2"/>
  <c r="G4901" i="2"/>
  <c r="H4901" i="2"/>
  <c r="J4901" i="2" s="1"/>
  <c r="F4902" i="2"/>
  <c r="G4902" i="2"/>
  <c r="H4902" i="2"/>
  <c r="J4902" i="2" s="1"/>
  <c r="F4903" i="2"/>
  <c r="G4903" i="2"/>
  <c r="H4903" i="2"/>
  <c r="J4903" i="2" s="1"/>
  <c r="F4904" i="2"/>
  <c r="G4904" i="2"/>
  <c r="H4904" i="2"/>
  <c r="J4904" i="2" s="1"/>
  <c r="F4905" i="2"/>
  <c r="G4905" i="2"/>
  <c r="H4905" i="2"/>
  <c r="J4905" i="2" s="1"/>
  <c r="F4906" i="2"/>
  <c r="G4906" i="2"/>
  <c r="H4906" i="2"/>
  <c r="J4906" i="2" s="1"/>
  <c r="F4907" i="2"/>
  <c r="G4907" i="2"/>
  <c r="H4907" i="2"/>
  <c r="J4907" i="2" s="1"/>
  <c r="F4908" i="2"/>
  <c r="G4908" i="2"/>
  <c r="H4908" i="2"/>
  <c r="J4908" i="2" s="1"/>
  <c r="F4909" i="2"/>
  <c r="G4909" i="2"/>
  <c r="H4909" i="2"/>
  <c r="J4909" i="2" s="1"/>
  <c r="F4910" i="2"/>
  <c r="G4910" i="2"/>
  <c r="H4910" i="2"/>
  <c r="J4910" i="2" s="1"/>
  <c r="F4911" i="2"/>
  <c r="G4911" i="2"/>
  <c r="H4911" i="2"/>
  <c r="J4911" i="2" s="1"/>
  <c r="F4912" i="2"/>
  <c r="G4912" i="2"/>
  <c r="H4912" i="2"/>
  <c r="J4912" i="2" s="1"/>
  <c r="F4913" i="2"/>
  <c r="G4913" i="2"/>
  <c r="H4913" i="2"/>
  <c r="J4913" i="2" s="1"/>
  <c r="F4914" i="2"/>
  <c r="G4914" i="2"/>
  <c r="H4914" i="2"/>
  <c r="J4914" i="2" s="1"/>
  <c r="F4915" i="2"/>
  <c r="G4915" i="2"/>
  <c r="H4915" i="2"/>
  <c r="J4915" i="2" s="1"/>
  <c r="F4916" i="2"/>
  <c r="G4916" i="2"/>
  <c r="H4916" i="2"/>
  <c r="J4916" i="2" s="1"/>
  <c r="F4917" i="2"/>
  <c r="G4917" i="2"/>
  <c r="H4917" i="2"/>
  <c r="J4917" i="2" s="1"/>
  <c r="F4918" i="2"/>
  <c r="G4918" i="2"/>
  <c r="H4918" i="2"/>
  <c r="J4918" i="2" s="1"/>
  <c r="F4919" i="2"/>
  <c r="G4919" i="2"/>
  <c r="H4919" i="2"/>
  <c r="J4919" i="2" s="1"/>
  <c r="F4920" i="2"/>
  <c r="G4920" i="2"/>
  <c r="H4920" i="2"/>
  <c r="J4920" i="2" s="1"/>
  <c r="F4921" i="2"/>
  <c r="G4921" i="2"/>
  <c r="H4921" i="2"/>
  <c r="J4921" i="2" s="1"/>
  <c r="F4922" i="2"/>
  <c r="G4922" i="2"/>
  <c r="H4922" i="2"/>
  <c r="J4922" i="2" s="1"/>
  <c r="F4923" i="2"/>
  <c r="G4923" i="2"/>
  <c r="H4923" i="2"/>
  <c r="J4923" i="2" s="1"/>
  <c r="F4924" i="2"/>
  <c r="G4924" i="2"/>
  <c r="H4924" i="2"/>
  <c r="J4924" i="2" s="1"/>
  <c r="F4925" i="2"/>
  <c r="G4925" i="2"/>
  <c r="H4925" i="2"/>
  <c r="J4925" i="2" s="1"/>
  <c r="F4926" i="2"/>
  <c r="G4926" i="2"/>
  <c r="H4926" i="2"/>
  <c r="J4926" i="2" s="1"/>
  <c r="F4927" i="2"/>
  <c r="G4927" i="2"/>
  <c r="H4927" i="2"/>
  <c r="J4927" i="2" s="1"/>
  <c r="F4928" i="2"/>
  <c r="G4928" i="2"/>
  <c r="H4928" i="2"/>
  <c r="J4928" i="2" s="1"/>
  <c r="F4929" i="2"/>
  <c r="G4929" i="2"/>
  <c r="H4929" i="2"/>
  <c r="J4929" i="2" s="1"/>
  <c r="F4930" i="2"/>
  <c r="G4930" i="2"/>
  <c r="H4930" i="2"/>
  <c r="J4930" i="2" s="1"/>
  <c r="F4931" i="2"/>
  <c r="G4931" i="2"/>
  <c r="H4931" i="2"/>
  <c r="J4931" i="2" s="1"/>
  <c r="F4932" i="2"/>
  <c r="G4932" i="2"/>
  <c r="H4932" i="2"/>
  <c r="J4932" i="2" s="1"/>
  <c r="F4933" i="2"/>
  <c r="G4933" i="2"/>
  <c r="H4933" i="2"/>
  <c r="J4933" i="2" s="1"/>
  <c r="F4934" i="2"/>
  <c r="G4934" i="2"/>
  <c r="H4934" i="2"/>
  <c r="J4934" i="2" s="1"/>
  <c r="F4935" i="2"/>
  <c r="G4935" i="2"/>
  <c r="H4935" i="2"/>
  <c r="J4935" i="2" s="1"/>
  <c r="F4936" i="2"/>
  <c r="G4936" i="2"/>
  <c r="H4936" i="2"/>
  <c r="J4936" i="2" s="1"/>
  <c r="F4937" i="2"/>
  <c r="G4937" i="2"/>
  <c r="H4937" i="2"/>
  <c r="J4937" i="2" s="1"/>
  <c r="F4938" i="2"/>
  <c r="G4938" i="2"/>
  <c r="H4938" i="2"/>
  <c r="J4938" i="2" s="1"/>
  <c r="F4939" i="2"/>
  <c r="G4939" i="2"/>
  <c r="H4939" i="2"/>
  <c r="J4939" i="2" s="1"/>
  <c r="F4940" i="2"/>
  <c r="G4940" i="2"/>
  <c r="H4940" i="2"/>
  <c r="J4940" i="2" s="1"/>
  <c r="F4941" i="2"/>
  <c r="G4941" i="2"/>
  <c r="H4941" i="2"/>
  <c r="J4941" i="2" s="1"/>
  <c r="F4942" i="2"/>
  <c r="G4942" i="2"/>
  <c r="H4942" i="2"/>
  <c r="J4942" i="2" s="1"/>
  <c r="F4943" i="2"/>
  <c r="G4943" i="2"/>
  <c r="H4943" i="2"/>
  <c r="J4943" i="2" s="1"/>
  <c r="F4944" i="2"/>
  <c r="G4944" i="2"/>
  <c r="H4944" i="2"/>
  <c r="J4944" i="2" s="1"/>
  <c r="F4945" i="2"/>
  <c r="G4945" i="2"/>
  <c r="H4945" i="2"/>
  <c r="J4945" i="2" s="1"/>
  <c r="F4946" i="2"/>
  <c r="G4946" i="2"/>
  <c r="H4946" i="2"/>
  <c r="J4946" i="2" s="1"/>
  <c r="F4947" i="2"/>
  <c r="G4947" i="2"/>
  <c r="H4947" i="2"/>
  <c r="J4947" i="2" s="1"/>
  <c r="F4948" i="2"/>
  <c r="G4948" i="2"/>
  <c r="H4948" i="2"/>
  <c r="J4948" i="2" s="1"/>
  <c r="F4949" i="2"/>
  <c r="G4949" i="2"/>
  <c r="H4949" i="2"/>
  <c r="J4949" i="2" s="1"/>
  <c r="F4950" i="2"/>
  <c r="G4950" i="2"/>
  <c r="H4950" i="2"/>
  <c r="J4950" i="2" s="1"/>
  <c r="F4951" i="2"/>
  <c r="G4951" i="2"/>
  <c r="H4951" i="2"/>
  <c r="J4951" i="2" s="1"/>
  <c r="F4952" i="2"/>
  <c r="G4952" i="2"/>
  <c r="H4952" i="2"/>
  <c r="J4952" i="2" s="1"/>
  <c r="F4953" i="2"/>
  <c r="G4953" i="2"/>
  <c r="H4953" i="2"/>
  <c r="J4953" i="2" s="1"/>
  <c r="F4954" i="2"/>
  <c r="G4954" i="2"/>
  <c r="H4954" i="2"/>
  <c r="J4954" i="2" s="1"/>
  <c r="F4955" i="2"/>
  <c r="G4955" i="2"/>
  <c r="H4955" i="2"/>
  <c r="J4955" i="2" s="1"/>
  <c r="F4956" i="2"/>
  <c r="G4956" i="2"/>
  <c r="H4956" i="2"/>
  <c r="J4956" i="2" s="1"/>
  <c r="F4957" i="2"/>
  <c r="G4957" i="2"/>
  <c r="H4957" i="2"/>
  <c r="J4957" i="2" s="1"/>
  <c r="F4958" i="2"/>
  <c r="G4958" i="2"/>
  <c r="H4958" i="2"/>
  <c r="J4958" i="2" s="1"/>
  <c r="F4959" i="2"/>
  <c r="G4959" i="2"/>
  <c r="H4959" i="2"/>
  <c r="J4959" i="2" s="1"/>
  <c r="F4960" i="2"/>
  <c r="G4960" i="2"/>
  <c r="H4960" i="2"/>
  <c r="J4960" i="2" s="1"/>
  <c r="F4961" i="2"/>
  <c r="G4961" i="2"/>
  <c r="H4961" i="2"/>
  <c r="J4961" i="2" s="1"/>
  <c r="F4962" i="2"/>
  <c r="G4962" i="2"/>
  <c r="H4962" i="2"/>
  <c r="J4962" i="2" s="1"/>
  <c r="F4963" i="2"/>
  <c r="G4963" i="2"/>
  <c r="H4963" i="2"/>
  <c r="J4963" i="2" s="1"/>
  <c r="F4964" i="2"/>
  <c r="G4964" i="2"/>
  <c r="H4964" i="2"/>
  <c r="J4964" i="2" s="1"/>
  <c r="F4965" i="2"/>
  <c r="G4965" i="2"/>
  <c r="H4965" i="2"/>
  <c r="J4965" i="2" s="1"/>
  <c r="F4966" i="2"/>
  <c r="G4966" i="2"/>
  <c r="H4966" i="2"/>
  <c r="J4966" i="2" s="1"/>
  <c r="F4967" i="2"/>
  <c r="G4967" i="2"/>
  <c r="H4967" i="2"/>
  <c r="J4967" i="2" s="1"/>
  <c r="F4968" i="2"/>
  <c r="G4968" i="2"/>
  <c r="H4968" i="2"/>
  <c r="J4968" i="2" s="1"/>
  <c r="F4969" i="2"/>
  <c r="G4969" i="2"/>
  <c r="H4969" i="2"/>
  <c r="J4969" i="2" s="1"/>
  <c r="F4970" i="2"/>
  <c r="G4970" i="2"/>
  <c r="H4970" i="2"/>
  <c r="J4970" i="2" s="1"/>
  <c r="F4971" i="2"/>
  <c r="G4971" i="2"/>
  <c r="H4971" i="2"/>
  <c r="J4971" i="2" s="1"/>
  <c r="F4972" i="2"/>
  <c r="G4972" i="2"/>
  <c r="H4972" i="2"/>
  <c r="J4972" i="2" s="1"/>
  <c r="F4973" i="2"/>
  <c r="G4973" i="2"/>
  <c r="H4973" i="2"/>
  <c r="J4973" i="2" s="1"/>
  <c r="F4974" i="2"/>
  <c r="G4974" i="2"/>
  <c r="H4974" i="2"/>
  <c r="J4974" i="2" s="1"/>
  <c r="F4975" i="2"/>
  <c r="G4975" i="2"/>
  <c r="H4975" i="2"/>
  <c r="J4975" i="2" s="1"/>
  <c r="F4976" i="2"/>
  <c r="G4976" i="2"/>
  <c r="H4976" i="2"/>
  <c r="J4976" i="2" s="1"/>
  <c r="F4977" i="2"/>
  <c r="G4977" i="2"/>
  <c r="H4977" i="2"/>
  <c r="J4977" i="2" s="1"/>
  <c r="F4978" i="2"/>
  <c r="G4978" i="2"/>
  <c r="H4978" i="2"/>
  <c r="J4978" i="2" s="1"/>
  <c r="F4979" i="2"/>
  <c r="G4979" i="2"/>
  <c r="H4979" i="2"/>
  <c r="J4979" i="2" s="1"/>
  <c r="F4980" i="2"/>
  <c r="G4980" i="2"/>
  <c r="H4980" i="2"/>
  <c r="J4980" i="2" s="1"/>
  <c r="F4981" i="2"/>
  <c r="G4981" i="2"/>
  <c r="H4981" i="2"/>
  <c r="J4981" i="2" s="1"/>
  <c r="F4982" i="2"/>
  <c r="G4982" i="2"/>
  <c r="H4982" i="2"/>
  <c r="J4982" i="2" s="1"/>
  <c r="F4983" i="2"/>
  <c r="G4983" i="2"/>
  <c r="H4983" i="2"/>
  <c r="J4983" i="2" s="1"/>
  <c r="F4984" i="2"/>
  <c r="G4984" i="2"/>
  <c r="H4984" i="2"/>
  <c r="J4984" i="2" s="1"/>
  <c r="F4985" i="2"/>
  <c r="G4985" i="2"/>
  <c r="H4985" i="2"/>
  <c r="J4985" i="2" s="1"/>
  <c r="F4986" i="2"/>
  <c r="G4986" i="2"/>
  <c r="H4986" i="2"/>
  <c r="J4986" i="2" s="1"/>
  <c r="F4987" i="2"/>
  <c r="G4987" i="2"/>
  <c r="H4987" i="2"/>
  <c r="J4987" i="2" s="1"/>
  <c r="F4988" i="2"/>
  <c r="G4988" i="2"/>
  <c r="H4988" i="2"/>
  <c r="J4988" i="2" s="1"/>
  <c r="F4989" i="2"/>
  <c r="G4989" i="2"/>
  <c r="H4989" i="2"/>
  <c r="J4989" i="2" s="1"/>
  <c r="F4990" i="2"/>
  <c r="G4990" i="2"/>
  <c r="H4990" i="2"/>
  <c r="J4990" i="2" s="1"/>
  <c r="F4991" i="2"/>
  <c r="G4991" i="2"/>
  <c r="H4991" i="2"/>
  <c r="J4991" i="2" s="1"/>
  <c r="F4992" i="2"/>
  <c r="G4992" i="2"/>
  <c r="H4992" i="2"/>
  <c r="J4992" i="2" s="1"/>
  <c r="F4993" i="2"/>
  <c r="G4993" i="2"/>
  <c r="H4993" i="2"/>
  <c r="J4993" i="2" s="1"/>
  <c r="F4994" i="2"/>
  <c r="G4994" i="2"/>
  <c r="H4994" i="2"/>
  <c r="J4994" i="2" s="1"/>
  <c r="F4995" i="2"/>
  <c r="G4995" i="2"/>
  <c r="H4995" i="2"/>
  <c r="J4995" i="2" s="1"/>
  <c r="F4996" i="2"/>
  <c r="G4996" i="2"/>
  <c r="H4996" i="2"/>
  <c r="J4996" i="2" s="1"/>
  <c r="F4997" i="2"/>
  <c r="G4997" i="2"/>
  <c r="H4997" i="2"/>
  <c r="J4997" i="2" s="1"/>
  <c r="F4998" i="2"/>
  <c r="G4998" i="2"/>
  <c r="H4998" i="2"/>
  <c r="J4998" i="2" s="1"/>
  <c r="F4999" i="2"/>
  <c r="G4999" i="2"/>
  <c r="H4999" i="2"/>
  <c r="J4999" i="2" s="1"/>
  <c r="F5000" i="2"/>
  <c r="G5000" i="2"/>
  <c r="H5000" i="2"/>
  <c r="J5000" i="2" s="1"/>
  <c r="F5001" i="2"/>
  <c r="G5001" i="2"/>
  <c r="H5001" i="2"/>
  <c r="J5001" i="2" s="1"/>
  <c r="F5002" i="2"/>
  <c r="G5002" i="2"/>
  <c r="H5002" i="2"/>
  <c r="J5002" i="2" s="1"/>
  <c r="F5003" i="2"/>
  <c r="G5003" i="2"/>
  <c r="H5003" i="2"/>
  <c r="J5003" i="2" s="1"/>
  <c r="F5004" i="2"/>
  <c r="G5004" i="2"/>
  <c r="H5004" i="2"/>
  <c r="J5004" i="2" s="1"/>
  <c r="F5005" i="2"/>
  <c r="G5005" i="2"/>
  <c r="H5005" i="2"/>
  <c r="J5005" i="2" s="1"/>
  <c r="F5006" i="2"/>
  <c r="G5006" i="2"/>
  <c r="H5006" i="2"/>
  <c r="J5006" i="2" s="1"/>
  <c r="F5007" i="2"/>
  <c r="G5007" i="2"/>
  <c r="H5007" i="2"/>
  <c r="J5007" i="2" s="1"/>
  <c r="F5008" i="2"/>
  <c r="G5008" i="2"/>
  <c r="H5008" i="2"/>
  <c r="J5008" i="2" s="1"/>
  <c r="F5009" i="2"/>
  <c r="G5009" i="2"/>
  <c r="H5009" i="2"/>
  <c r="J5009" i="2" s="1"/>
  <c r="F5010" i="2"/>
  <c r="G5010" i="2"/>
  <c r="H5010" i="2"/>
  <c r="J5010" i="2" s="1"/>
  <c r="F5011" i="2"/>
  <c r="G5011" i="2"/>
  <c r="H5011" i="2"/>
  <c r="J5011" i="2" s="1"/>
  <c r="F5012" i="2"/>
  <c r="G5012" i="2"/>
  <c r="H5012" i="2"/>
  <c r="J5012" i="2" s="1"/>
  <c r="F5013" i="2"/>
  <c r="G5013" i="2"/>
  <c r="H5013" i="2"/>
  <c r="J5013" i="2" s="1"/>
  <c r="F5014" i="2"/>
  <c r="G5014" i="2"/>
  <c r="H5014" i="2"/>
  <c r="J5014" i="2" s="1"/>
  <c r="F5015" i="2"/>
  <c r="G5015" i="2"/>
  <c r="H5015" i="2"/>
  <c r="J5015" i="2" s="1"/>
  <c r="F5016" i="2"/>
  <c r="G5016" i="2"/>
  <c r="H5016" i="2"/>
  <c r="J5016" i="2" s="1"/>
  <c r="F5017" i="2"/>
  <c r="G5017" i="2"/>
  <c r="H5017" i="2"/>
  <c r="J5017" i="2" s="1"/>
  <c r="F5018" i="2"/>
  <c r="G5018" i="2"/>
  <c r="H5018" i="2"/>
  <c r="J5018" i="2" s="1"/>
  <c r="F5019" i="2"/>
  <c r="G5019" i="2"/>
  <c r="H5019" i="2"/>
  <c r="J5019" i="2" s="1"/>
  <c r="F5020" i="2"/>
  <c r="G5020" i="2"/>
  <c r="H5020" i="2"/>
  <c r="J5020" i="2" s="1"/>
  <c r="F5021" i="2"/>
  <c r="G5021" i="2"/>
  <c r="H5021" i="2"/>
  <c r="J5021" i="2" s="1"/>
  <c r="F5022" i="2"/>
  <c r="G5022" i="2"/>
  <c r="H5022" i="2"/>
  <c r="J5022" i="2" s="1"/>
  <c r="F5023" i="2"/>
  <c r="G5023" i="2"/>
  <c r="H5023" i="2"/>
  <c r="J5023" i="2" s="1"/>
  <c r="F5024" i="2"/>
  <c r="G5024" i="2"/>
  <c r="H5024" i="2"/>
  <c r="J5024" i="2" s="1"/>
  <c r="F5025" i="2"/>
  <c r="G5025" i="2"/>
  <c r="H5025" i="2"/>
  <c r="J5025" i="2" s="1"/>
  <c r="F5026" i="2"/>
  <c r="G5026" i="2"/>
  <c r="H5026" i="2"/>
  <c r="J5026" i="2" s="1"/>
  <c r="F5027" i="2"/>
  <c r="G5027" i="2"/>
  <c r="H5027" i="2"/>
  <c r="J5027" i="2" s="1"/>
  <c r="F5028" i="2"/>
  <c r="G5028" i="2"/>
  <c r="H5028" i="2"/>
  <c r="J5028" i="2" s="1"/>
  <c r="F5029" i="2"/>
  <c r="G5029" i="2"/>
  <c r="H5029" i="2"/>
  <c r="J5029" i="2" s="1"/>
  <c r="F5030" i="2"/>
  <c r="G5030" i="2"/>
  <c r="H5030" i="2"/>
  <c r="J5030" i="2" s="1"/>
  <c r="F5031" i="2"/>
  <c r="G5031" i="2"/>
  <c r="H5031" i="2"/>
  <c r="J5031" i="2" s="1"/>
  <c r="F5032" i="2"/>
  <c r="G5032" i="2"/>
  <c r="H5032" i="2"/>
  <c r="J5032" i="2" s="1"/>
  <c r="F5033" i="2"/>
  <c r="G5033" i="2"/>
  <c r="H5033" i="2"/>
  <c r="J5033" i="2" s="1"/>
  <c r="F5034" i="2"/>
  <c r="G5034" i="2"/>
  <c r="H5034" i="2"/>
  <c r="J5034" i="2" s="1"/>
  <c r="F5035" i="2"/>
  <c r="G5035" i="2"/>
  <c r="H5035" i="2"/>
  <c r="J5035" i="2" s="1"/>
  <c r="F5036" i="2"/>
  <c r="G5036" i="2"/>
  <c r="H5036" i="2"/>
  <c r="J5036" i="2" s="1"/>
  <c r="F5037" i="2"/>
  <c r="G5037" i="2"/>
  <c r="H5037" i="2"/>
  <c r="J5037" i="2" s="1"/>
  <c r="F5038" i="2"/>
  <c r="G5038" i="2"/>
  <c r="H5038" i="2"/>
  <c r="J5038" i="2" s="1"/>
  <c r="F5039" i="2"/>
  <c r="G5039" i="2"/>
  <c r="H5039" i="2"/>
  <c r="J5039" i="2" s="1"/>
  <c r="F5040" i="2"/>
  <c r="G5040" i="2"/>
  <c r="H5040" i="2"/>
  <c r="J5040" i="2" s="1"/>
  <c r="F5041" i="2"/>
  <c r="G5041" i="2"/>
  <c r="H5041" i="2"/>
  <c r="J5041" i="2" s="1"/>
  <c r="F5042" i="2"/>
  <c r="G5042" i="2"/>
  <c r="H5042" i="2"/>
  <c r="J5042" i="2" s="1"/>
  <c r="F5043" i="2"/>
  <c r="G5043" i="2"/>
  <c r="H5043" i="2"/>
  <c r="J5043" i="2" s="1"/>
  <c r="F5044" i="2"/>
  <c r="G5044" i="2"/>
  <c r="H5044" i="2"/>
  <c r="J5044" i="2" s="1"/>
  <c r="F5045" i="2"/>
  <c r="G5045" i="2"/>
  <c r="H5045" i="2"/>
  <c r="J5045" i="2" s="1"/>
  <c r="F5046" i="2"/>
  <c r="G5046" i="2"/>
  <c r="H5046" i="2"/>
  <c r="J5046" i="2" s="1"/>
  <c r="F5047" i="2"/>
  <c r="G5047" i="2"/>
  <c r="H5047" i="2"/>
  <c r="J5047" i="2" s="1"/>
  <c r="F5048" i="2"/>
  <c r="G5048" i="2"/>
  <c r="H5048" i="2"/>
  <c r="J5048" i="2" s="1"/>
  <c r="F5049" i="2"/>
  <c r="G5049" i="2"/>
  <c r="H5049" i="2"/>
  <c r="J5049" i="2" s="1"/>
  <c r="F5050" i="2"/>
  <c r="G5050" i="2"/>
  <c r="H5050" i="2"/>
  <c r="J5050" i="2" s="1"/>
  <c r="F5051" i="2"/>
  <c r="G5051" i="2"/>
  <c r="H5051" i="2"/>
  <c r="J5051" i="2" s="1"/>
  <c r="F5052" i="2"/>
  <c r="G5052" i="2"/>
  <c r="H5052" i="2"/>
  <c r="J5052" i="2" s="1"/>
  <c r="F5053" i="2"/>
  <c r="G5053" i="2"/>
  <c r="H5053" i="2"/>
  <c r="J5053" i="2" s="1"/>
  <c r="F5054" i="2"/>
  <c r="G5054" i="2"/>
  <c r="H5054" i="2"/>
  <c r="J5054" i="2" s="1"/>
  <c r="F5055" i="2"/>
  <c r="G5055" i="2"/>
  <c r="H5055" i="2"/>
  <c r="J5055" i="2" s="1"/>
  <c r="F5056" i="2"/>
  <c r="G5056" i="2"/>
  <c r="H5056" i="2"/>
  <c r="J5056" i="2" s="1"/>
  <c r="F5057" i="2"/>
  <c r="G5057" i="2"/>
  <c r="H5057" i="2"/>
  <c r="J5057" i="2" s="1"/>
  <c r="F5058" i="2"/>
  <c r="G5058" i="2"/>
  <c r="H5058" i="2"/>
  <c r="J5058" i="2" s="1"/>
  <c r="F5059" i="2"/>
  <c r="G5059" i="2"/>
  <c r="H5059" i="2"/>
  <c r="J5059" i="2" s="1"/>
  <c r="F5060" i="2"/>
  <c r="G5060" i="2"/>
  <c r="H5060" i="2"/>
  <c r="J5060" i="2" s="1"/>
  <c r="F5061" i="2"/>
  <c r="G5061" i="2"/>
  <c r="H5061" i="2"/>
  <c r="J5061" i="2" s="1"/>
  <c r="F5062" i="2"/>
  <c r="G5062" i="2"/>
  <c r="H5062" i="2"/>
  <c r="J5062" i="2" s="1"/>
  <c r="F5063" i="2"/>
  <c r="G5063" i="2"/>
  <c r="H5063" i="2"/>
  <c r="J5063" i="2" s="1"/>
  <c r="F5064" i="2"/>
  <c r="G5064" i="2"/>
  <c r="H5064" i="2"/>
  <c r="J5064" i="2" s="1"/>
  <c r="F5065" i="2"/>
  <c r="G5065" i="2"/>
  <c r="H5065" i="2"/>
  <c r="J5065" i="2" s="1"/>
  <c r="F5066" i="2"/>
  <c r="G5066" i="2"/>
  <c r="H5066" i="2"/>
  <c r="J5066" i="2" s="1"/>
  <c r="F5067" i="2"/>
  <c r="G5067" i="2"/>
  <c r="H5067" i="2"/>
  <c r="J5067" i="2" s="1"/>
  <c r="F5068" i="2"/>
  <c r="G5068" i="2"/>
  <c r="H5068" i="2"/>
  <c r="J5068" i="2" s="1"/>
  <c r="F5069" i="2"/>
  <c r="G5069" i="2"/>
  <c r="H5069" i="2"/>
  <c r="J5069" i="2" s="1"/>
  <c r="F5070" i="2"/>
  <c r="G5070" i="2"/>
  <c r="H5070" i="2"/>
  <c r="J5070" i="2" s="1"/>
  <c r="F5071" i="2"/>
  <c r="G5071" i="2"/>
  <c r="H5071" i="2"/>
  <c r="J5071" i="2" s="1"/>
  <c r="F5072" i="2"/>
  <c r="G5072" i="2"/>
  <c r="H5072" i="2"/>
  <c r="J5072" i="2" s="1"/>
  <c r="F5073" i="2"/>
  <c r="G5073" i="2"/>
  <c r="H5073" i="2"/>
  <c r="J5073" i="2" s="1"/>
  <c r="F5074" i="2"/>
  <c r="G5074" i="2"/>
  <c r="H5074" i="2"/>
  <c r="J5074" i="2" s="1"/>
  <c r="F5075" i="2"/>
  <c r="G5075" i="2"/>
  <c r="H5075" i="2"/>
  <c r="J5075" i="2" s="1"/>
  <c r="F5076" i="2"/>
  <c r="G5076" i="2"/>
  <c r="H5076" i="2"/>
  <c r="J5076" i="2" s="1"/>
  <c r="F5077" i="2"/>
  <c r="G5077" i="2"/>
  <c r="H5077" i="2"/>
  <c r="J5077" i="2" s="1"/>
  <c r="F5078" i="2"/>
  <c r="G5078" i="2"/>
  <c r="H5078" i="2"/>
  <c r="J5078" i="2" s="1"/>
  <c r="F5079" i="2"/>
  <c r="G5079" i="2"/>
  <c r="H5079" i="2"/>
  <c r="J5079" i="2" s="1"/>
  <c r="F5080" i="2"/>
  <c r="G5080" i="2"/>
  <c r="H5080" i="2"/>
  <c r="J5080" i="2" s="1"/>
  <c r="F5081" i="2"/>
  <c r="G5081" i="2"/>
  <c r="H5081" i="2"/>
  <c r="J5081" i="2" s="1"/>
  <c r="F5082" i="2"/>
  <c r="G5082" i="2"/>
  <c r="H5082" i="2"/>
  <c r="J5082" i="2" s="1"/>
  <c r="F5083" i="2"/>
  <c r="G5083" i="2"/>
  <c r="H5083" i="2"/>
  <c r="J5083" i="2" s="1"/>
  <c r="F5084" i="2"/>
  <c r="G5084" i="2"/>
  <c r="H5084" i="2"/>
  <c r="J5084" i="2" s="1"/>
  <c r="F5085" i="2"/>
  <c r="G5085" i="2"/>
  <c r="H5085" i="2"/>
  <c r="J5085" i="2" s="1"/>
  <c r="F5086" i="2"/>
  <c r="G5086" i="2"/>
  <c r="H5086" i="2"/>
  <c r="J5086" i="2" s="1"/>
  <c r="F5087" i="2"/>
  <c r="G5087" i="2"/>
  <c r="H5087" i="2"/>
  <c r="J5087" i="2" s="1"/>
  <c r="F5088" i="2"/>
  <c r="G5088" i="2"/>
  <c r="H5088" i="2"/>
  <c r="J5088" i="2" s="1"/>
  <c r="F5089" i="2"/>
  <c r="G5089" i="2"/>
  <c r="H5089" i="2"/>
  <c r="J5089" i="2" s="1"/>
  <c r="F5090" i="2"/>
  <c r="G5090" i="2"/>
  <c r="H5090" i="2"/>
  <c r="J5090" i="2" s="1"/>
  <c r="F5091" i="2"/>
  <c r="G5091" i="2"/>
  <c r="H5091" i="2"/>
  <c r="J5091" i="2" s="1"/>
  <c r="F5092" i="2"/>
  <c r="G5092" i="2"/>
  <c r="H5092" i="2"/>
  <c r="J5092" i="2" s="1"/>
  <c r="F5093" i="2"/>
  <c r="G5093" i="2"/>
  <c r="H5093" i="2"/>
  <c r="J5093" i="2" s="1"/>
  <c r="F5094" i="2"/>
  <c r="G5094" i="2"/>
  <c r="H5094" i="2"/>
  <c r="J5094" i="2" s="1"/>
  <c r="F5095" i="2"/>
  <c r="G5095" i="2"/>
  <c r="H5095" i="2"/>
  <c r="J5095" i="2" s="1"/>
  <c r="F5096" i="2"/>
  <c r="G5096" i="2"/>
  <c r="H5096" i="2"/>
  <c r="J5096" i="2" s="1"/>
  <c r="F5097" i="2"/>
  <c r="G5097" i="2"/>
  <c r="H5097" i="2"/>
  <c r="J5097" i="2" s="1"/>
  <c r="F5098" i="2"/>
  <c r="G5098" i="2"/>
  <c r="H5098" i="2"/>
  <c r="J5098" i="2" s="1"/>
  <c r="F5099" i="2"/>
  <c r="G5099" i="2"/>
  <c r="H5099" i="2"/>
  <c r="J5099" i="2" s="1"/>
  <c r="F5100" i="2"/>
  <c r="G5100" i="2"/>
  <c r="H5100" i="2"/>
  <c r="J5100" i="2" s="1"/>
  <c r="F5101" i="2"/>
  <c r="G5101" i="2"/>
  <c r="H5101" i="2"/>
  <c r="J5101" i="2" s="1"/>
  <c r="F5102" i="2"/>
  <c r="G5102" i="2"/>
  <c r="H5102" i="2"/>
  <c r="J5102" i="2" s="1"/>
  <c r="F5103" i="2"/>
  <c r="G5103" i="2"/>
  <c r="H5103" i="2"/>
  <c r="J5103" i="2" s="1"/>
  <c r="F5104" i="2"/>
  <c r="G5104" i="2"/>
  <c r="H5104" i="2"/>
  <c r="J5104" i="2" s="1"/>
  <c r="F5105" i="2"/>
  <c r="G5105" i="2"/>
  <c r="H5105" i="2"/>
  <c r="J5105" i="2" s="1"/>
  <c r="F5106" i="2"/>
  <c r="G5106" i="2"/>
  <c r="H5106" i="2"/>
  <c r="J5106" i="2" s="1"/>
  <c r="F5107" i="2"/>
  <c r="G5107" i="2"/>
  <c r="H5107" i="2"/>
  <c r="J5107" i="2" s="1"/>
  <c r="F5108" i="2"/>
  <c r="G5108" i="2"/>
  <c r="H5108" i="2"/>
  <c r="J5108" i="2" s="1"/>
  <c r="F5109" i="2"/>
  <c r="G5109" i="2"/>
  <c r="H5109" i="2"/>
  <c r="J5109" i="2" s="1"/>
  <c r="F5110" i="2"/>
  <c r="G5110" i="2"/>
  <c r="H5110" i="2"/>
  <c r="J5110" i="2" s="1"/>
  <c r="F5111" i="2"/>
  <c r="G5111" i="2"/>
  <c r="H5111" i="2"/>
  <c r="J5111" i="2" s="1"/>
  <c r="F5112" i="2"/>
  <c r="G5112" i="2"/>
  <c r="H5112" i="2"/>
  <c r="J5112" i="2" s="1"/>
  <c r="F5113" i="2"/>
  <c r="G5113" i="2"/>
  <c r="H5113" i="2"/>
  <c r="J5113" i="2" s="1"/>
  <c r="F5114" i="2"/>
  <c r="G5114" i="2"/>
  <c r="H5114" i="2"/>
  <c r="J5114" i="2" s="1"/>
  <c r="F5115" i="2"/>
  <c r="G5115" i="2"/>
  <c r="H5115" i="2"/>
  <c r="J5115" i="2" s="1"/>
  <c r="F5116" i="2"/>
  <c r="G5116" i="2"/>
  <c r="H5116" i="2"/>
  <c r="J5116" i="2" s="1"/>
  <c r="F5117" i="2"/>
  <c r="G5117" i="2"/>
  <c r="H5117" i="2"/>
  <c r="J5117" i="2" s="1"/>
  <c r="F5118" i="2"/>
  <c r="G5118" i="2"/>
  <c r="H5118" i="2"/>
  <c r="J5118" i="2" s="1"/>
  <c r="F5119" i="2"/>
  <c r="G5119" i="2"/>
  <c r="H5119" i="2"/>
  <c r="J5119" i="2" s="1"/>
  <c r="F5120" i="2"/>
  <c r="G5120" i="2"/>
  <c r="H5120" i="2"/>
  <c r="J5120" i="2" s="1"/>
  <c r="F5121" i="2"/>
  <c r="G5121" i="2"/>
  <c r="H5121" i="2"/>
  <c r="J5121" i="2" s="1"/>
  <c r="F5122" i="2"/>
  <c r="G5122" i="2"/>
  <c r="H5122" i="2"/>
  <c r="J5122" i="2" s="1"/>
  <c r="F5123" i="2"/>
  <c r="G5123" i="2"/>
  <c r="H5123" i="2"/>
  <c r="J5123" i="2" s="1"/>
  <c r="F5124" i="2"/>
  <c r="G5124" i="2"/>
  <c r="H5124" i="2"/>
  <c r="J5124" i="2" s="1"/>
  <c r="F5125" i="2"/>
  <c r="G5125" i="2"/>
  <c r="H5125" i="2"/>
  <c r="J5125" i="2" s="1"/>
  <c r="F5126" i="2"/>
  <c r="G5126" i="2"/>
  <c r="H5126" i="2"/>
  <c r="J5126" i="2" s="1"/>
  <c r="F5127" i="2"/>
  <c r="G5127" i="2"/>
  <c r="H5127" i="2"/>
  <c r="J5127" i="2" s="1"/>
  <c r="F5128" i="2"/>
  <c r="G5128" i="2"/>
  <c r="H5128" i="2"/>
  <c r="J5128" i="2" s="1"/>
  <c r="F5129" i="2"/>
  <c r="G5129" i="2"/>
  <c r="H5129" i="2"/>
  <c r="J5129" i="2" s="1"/>
  <c r="F5130" i="2"/>
  <c r="G5130" i="2"/>
  <c r="H5130" i="2"/>
  <c r="J5130" i="2" s="1"/>
  <c r="F5131" i="2"/>
  <c r="G5131" i="2"/>
  <c r="H5131" i="2"/>
  <c r="J5131" i="2" s="1"/>
  <c r="F5132" i="2"/>
  <c r="G5132" i="2"/>
  <c r="H5132" i="2"/>
  <c r="J5132" i="2" s="1"/>
  <c r="F5133" i="2"/>
  <c r="G5133" i="2"/>
  <c r="H5133" i="2"/>
  <c r="J5133" i="2" s="1"/>
  <c r="F5134" i="2"/>
  <c r="G5134" i="2"/>
  <c r="H5134" i="2"/>
  <c r="J5134" i="2" s="1"/>
  <c r="F5135" i="2"/>
  <c r="G5135" i="2"/>
  <c r="H5135" i="2"/>
  <c r="J5135" i="2" s="1"/>
  <c r="F5136" i="2"/>
  <c r="G5136" i="2"/>
  <c r="H5136" i="2"/>
  <c r="J5136" i="2" s="1"/>
  <c r="F5137" i="2"/>
  <c r="G5137" i="2"/>
  <c r="H5137" i="2"/>
  <c r="J5137" i="2" s="1"/>
  <c r="F5138" i="2"/>
  <c r="G5138" i="2"/>
  <c r="H5138" i="2"/>
  <c r="J5138" i="2" s="1"/>
  <c r="F5139" i="2"/>
  <c r="G5139" i="2"/>
  <c r="H5139" i="2"/>
  <c r="J5139" i="2" s="1"/>
  <c r="F5140" i="2"/>
  <c r="G5140" i="2"/>
  <c r="H5140" i="2"/>
  <c r="J5140" i="2" s="1"/>
  <c r="F5141" i="2"/>
  <c r="G5141" i="2"/>
  <c r="H5141" i="2"/>
  <c r="J5141" i="2" s="1"/>
  <c r="F5142" i="2"/>
  <c r="G5142" i="2"/>
  <c r="H5142" i="2"/>
  <c r="J5142" i="2" s="1"/>
  <c r="F5143" i="2"/>
  <c r="G5143" i="2"/>
  <c r="H5143" i="2"/>
  <c r="J5143" i="2" s="1"/>
  <c r="F5144" i="2"/>
  <c r="G5144" i="2"/>
  <c r="H5144" i="2"/>
  <c r="J5144" i="2" s="1"/>
  <c r="F5145" i="2"/>
  <c r="G5145" i="2"/>
  <c r="H5145" i="2"/>
  <c r="J5145" i="2" s="1"/>
  <c r="F5146" i="2"/>
  <c r="G5146" i="2"/>
  <c r="H5146" i="2"/>
  <c r="J5146" i="2" s="1"/>
  <c r="F5147" i="2"/>
  <c r="G5147" i="2"/>
  <c r="H5147" i="2"/>
  <c r="J5147" i="2" s="1"/>
  <c r="F5148" i="2"/>
  <c r="G5148" i="2"/>
  <c r="H5148" i="2"/>
  <c r="J5148" i="2" s="1"/>
  <c r="F5149" i="2"/>
  <c r="G5149" i="2"/>
  <c r="H5149" i="2"/>
  <c r="J5149" i="2" s="1"/>
  <c r="F5150" i="2"/>
  <c r="G5150" i="2"/>
  <c r="H5150" i="2"/>
  <c r="J5150" i="2" s="1"/>
  <c r="F5151" i="2"/>
  <c r="G5151" i="2"/>
  <c r="H5151" i="2"/>
  <c r="J5151" i="2" s="1"/>
  <c r="F5152" i="2"/>
  <c r="G5152" i="2"/>
  <c r="H5152" i="2"/>
  <c r="J5152" i="2" s="1"/>
  <c r="F5153" i="2"/>
  <c r="G5153" i="2"/>
  <c r="H5153" i="2"/>
  <c r="J5153" i="2" s="1"/>
  <c r="F5154" i="2"/>
  <c r="G5154" i="2"/>
  <c r="H5154" i="2"/>
  <c r="J5154" i="2" s="1"/>
  <c r="F5155" i="2"/>
  <c r="G5155" i="2"/>
  <c r="H5155" i="2"/>
  <c r="J5155" i="2" s="1"/>
  <c r="F5156" i="2"/>
  <c r="G5156" i="2"/>
  <c r="H5156" i="2"/>
  <c r="J5156" i="2" s="1"/>
  <c r="F5157" i="2"/>
  <c r="G5157" i="2"/>
  <c r="H5157" i="2"/>
  <c r="J5157" i="2" s="1"/>
  <c r="F5158" i="2"/>
  <c r="G5158" i="2"/>
  <c r="H5158" i="2"/>
  <c r="J5158" i="2" s="1"/>
  <c r="F5159" i="2"/>
  <c r="G5159" i="2"/>
  <c r="H5159" i="2"/>
  <c r="J5159" i="2" s="1"/>
  <c r="F5160" i="2"/>
  <c r="G5160" i="2"/>
  <c r="H5160" i="2"/>
  <c r="J5160" i="2" s="1"/>
  <c r="F5161" i="2"/>
  <c r="G5161" i="2"/>
  <c r="H5161" i="2"/>
  <c r="J5161" i="2" s="1"/>
  <c r="F5162" i="2"/>
  <c r="G5162" i="2"/>
  <c r="H5162" i="2"/>
  <c r="J5162" i="2" s="1"/>
  <c r="F5163" i="2"/>
  <c r="G5163" i="2"/>
  <c r="H5163" i="2"/>
  <c r="J5163" i="2" s="1"/>
  <c r="F5164" i="2"/>
  <c r="G5164" i="2"/>
  <c r="H5164" i="2"/>
  <c r="J5164" i="2" s="1"/>
  <c r="F5165" i="2"/>
  <c r="G5165" i="2"/>
  <c r="H5165" i="2"/>
  <c r="J5165" i="2" s="1"/>
  <c r="F5166" i="2"/>
  <c r="G5166" i="2"/>
  <c r="H5166" i="2"/>
  <c r="J5166" i="2" s="1"/>
  <c r="F5167" i="2"/>
  <c r="G5167" i="2"/>
  <c r="H5167" i="2"/>
  <c r="J5167" i="2" s="1"/>
  <c r="F5168" i="2"/>
  <c r="G5168" i="2"/>
  <c r="H5168" i="2"/>
  <c r="J5168" i="2" s="1"/>
  <c r="F5169" i="2"/>
  <c r="G5169" i="2"/>
  <c r="H5169" i="2"/>
  <c r="J5169" i="2" s="1"/>
  <c r="F5170" i="2"/>
  <c r="G5170" i="2"/>
  <c r="H5170" i="2"/>
  <c r="J5170" i="2" s="1"/>
  <c r="F5171" i="2"/>
  <c r="G5171" i="2"/>
  <c r="H5171" i="2"/>
  <c r="J5171" i="2" s="1"/>
  <c r="F5172" i="2"/>
  <c r="G5172" i="2"/>
  <c r="H5172" i="2"/>
  <c r="J5172" i="2" s="1"/>
  <c r="F5173" i="2"/>
  <c r="G5173" i="2"/>
  <c r="H5173" i="2"/>
  <c r="J5173" i="2" s="1"/>
  <c r="F5174" i="2"/>
  <c r="G5174" i="2"/>
  <c r="H5174" i="2"/>
  <c r="J5174" i="2" s="1"/>
  <c r="F5175" i="2"/>
  <c r="G5175" i="2"/>
  <c r="H5175" i="2"/>
  <c r="J5175" i="2" s="1"/>
  <c r="F5176" i="2"/>
  <c r="G5176" i="2"/>
  <c r="H5176" i="2"/>
  <c r="J5176" i="2" s="1"/>
  <c r="F5177" i="2"/>
  <c r="G5177" i="2"/>
  <c r="H5177" i="2"/>
  <c r="J5177" i="2" s="1"/>
  <c r="F5178" i="2"/>
  <c r="G5178" i="2"/>
  <c r="H5178" i="2"/>
  <c r="J5178" i="2" s="1"/>
  <c r="F5179" i="2"/>
  <c r="G5179" i="2"/>
  <c r="H5179" i="2"/>
  <c r="J5179" i="2" s="1"/>
  <c r="F5180" i="2"/>
  <c r="G5180" i="2"/>
  <c r="H5180" i="2"/>
  <c r="J5180" i="2" s="1"/>
  <c r="F5181" i="2"/>
  <c r="G5181" i="2"/>
  <c r="H5181" i="2"/>
  <c r="J5181" i="2" s="1"/>
  <c r="F5182" i="2"/>
  <c r="G5182" i="2"/>
  <c r="H5182" i="2"/>
  <c r="J5182" i="2" s="1"/>
  <c r="F5183" i="2"/>
  <c r="G5183" i="2"/>
  <c r="H5183" i="2"/>
  <c r="J5183" i="2" s="1"/>
  <c r="F5184" i="2"/>
  <c r="G5184" i="2"/>
  <c r="H5184" i="2"/>
  <c r="J5184" i="2" s="1"/>
  <c r="F5185" i="2"/>
  <c r="G5185" i="2"/>
  <c r="H5185" i="2"/>
  <c r="J5185" i="2" s="1"/>
  <c r="F5186" i="2"/>
  <c r="G5186" i="2"/>
  <c r="H5186" i="2"/>
  <c r="J5186" i="2" s="1"/>
  <c r="F5187" i="2"/>
  <c r="G5187" i="2"/>
  <c r="H5187" i="2"/>
  <c r="J5187" i="2" s="1"/>
  <c r="F5188" i="2"/>
  <c r="G5188" i="2"/>
  <c r="H5188" i="2"/>
  <c r="J5188" i="2" s="1"/>
  <c r="F5189" i="2"/>
  <c r="G5189" i="2"/>
  <c r="H5189" i="2"/>
  <c r="J5189" i="2" s="1"/>
  <c r="F5190" i="2"/>
  <c r="G5190" i="2"/>
  <c r="H5190" i="2"/>
  <c r="J5190" i="2" s="1"/>
  <c r="F5191" i="2"/>
  <c r="G5191" i="2"/>
  <c r="H5191" i="2"/>
  <c r="J5191" i="2" s="1"/>
  <c r="F5192" i="2"/>
  <c r="G5192" i="2"/>
  <c r="H5192" i="2"/>
  <c r="J5192" i="2" s="1"/>
  <c r="F5193" i="2"/>
  <c r="G5193" i="2"/>
  <c r="H5193" i="2"/>
  <c r="J5193" i="2" s="1"/>
  <c r="F5194" i="2"/>
  <c r="G5194" i="2"/>
  <c r="H5194" i="2"/>
  <c r="J5194" i="2" s="1"/>
  <c r="F5195" i="2"/>
  <c r="G5195" i="2"/>
  <c r="H5195" i="2"/>
  <c r="J5195" i="2" s="1"/>
  <c r="F5196" i="2"/>
  <c r="G5196" i="2"/>
  <c r="H5196" i="2"/>
  <c r="J5196" i="2" s="1"/>
  <c r="F5197" i="2"/>
  <c r="G5197" i="2"/>
  <c r="H5197" i="2"/>
  <c r="J5197" i="2" s="1"/>
  <c r="F5198" i="2"/>
  <c r="G5198" i="2"/>
  <c r="H5198" i="2"/>
  <c r="J5198" i="2" s="1"/>
  <c r="F5199" i="2"/>
  <c r="G5199" i="2"/>
  <c r="H5199" i="2"/>
  <c r="J5199" i="2" s="1"/>
  <c r="F5200" i="2"/>
  <c r="G5200" i="2"/>
  <c r="H5200" i="2"/>
  <c r="J5200" i="2" s="1"/>
  <c r="F5201" i="2"/>
  <c r="G5201" i="2"/>
  <c r="H5201" i="2"/>
  <c r="J5201" i="2" s="1"/>
  <c r="F5202" i="2"/>
  <c r="G5202" i="2"/>
  <c r="H5202" i="2"/>
  <c r="J5202" i="2" s="1"/>
  <c r="F5203" i="2"/>
  <c r="G5203" i="2"/>
  <c r="H5203" i="2"/>
  <c r="J5203" i="2" s="1"/>
  <c r="F5204" i="2"/>
  <c r="G5204" i="2"/>
  <c r="H5204" i="2"/>
  <c r="J5204" i="2" s="1"/>
  <c r="F5205" i="2"/>
  <c r="G5205" i="2"/>
  <c r="H5205" i="2"/>
  <c r="J5205" i="2" s="1"/>
  <c r="F5206" i="2"/>
  <c r="G5206" i="2"/>
  <c r="H5206" i="2"/>
  <c r="J5206" i="2" s="1"/>
  <c r="F5207" i="2"/>
  <c r="G5207" i="2"/>
  <c r="H5207" i="2"/>
  <c r="J5207" i="2" s="1"/>
  <c r="F5208" i="2"/>
  <c r="G5208" i="2"/>
  <c r="H5208" i="2"/>
  <c r="J5208" i="2" s="1"/>
  <c r="F5223" i="2"/>
  <c r="G5223" i="2"/>
  <c r="H5223" i="2"/>
  <c r="J5223" i="2" s="1"/>
  <c r="F5209" i="2"/>
  <c r="G5209" i="2"/>
  <c r="H5209" i="2"/>
  <c r="J5209" i="2" s="1"/>
  <c r="F5210" i="2"/>
  <c r="G5210" i="2"/>
  <c r="H5210" i="2"/>
  <c r="J5210" i="2" s="1"/>
  <c r="F5211" i="2"/>
  <c r="G5211" i="2"/>
  <c r="H5211" i="2"/>
  <c r="J5211" i="2" s="1"/>
  <c r="F5212" i="2"/>
  <c r="G5212" i="2"/>
  <c r="H5212" i="2"/>
  <c r="J5212" i="2" s="1"/>
  <c r="F5213" i="2"/>
  <c r="G5213" i="2"/>
  <c r="H5213" i="2"/>
  <c r="J5213" i="2" s="1"/>
  <c r="F5214" i="2"/>
  <c r="G5214" i="2"/>
  <c r="H5214" i="2"/>
  <c r="J5214" i="2" s="1"/>
  <c r="F5224" i="2"/>
  <c r="G5224" i="2"/>
  <c r="H5224" i="2"/>
  <c r="J5224" i="2" s="1"/>
  <c r="F5215" i="2"/>
  <c r="G5215" i="2"/>
  <c r="H5215" i="2"/>
  <c r="J5215" i="2" s="1"/>
  <c r="F5216" i="2"/>
  <c r="G5216" i="2"/>
  <c r="H5216" i="2"/>
  <c r="J5216" i="2" s="1"/>
  <c r="F5217" i="2"/>
  <c r="G5217" i="2"/>
  <c r="H5217" i="2"/>
  <c r="J5217" i="2" s="1"/>
  <c r="F5218" i="2"/>
  <c r="G5218" i="2"/>
  <c r="H5218" i="2"/>
  <c r="J5218" i="2" s="1"/>
  <c r="F5219" i="2"/>
  <c r="G5219" i="2"/>
  <c r="H5219" i="2"/>
  <c r="J5219" i="2" s="1"/>
  <c r="F5220" i="2"/>
  <c r="G5220" i="2"/>
  <c r="H5220" i="2"/>
  <c r="J5220" i="2" s="1"/>
  <c r="F5221" i="2"/>
  <c r="G5221" i="2"/>
  <c r="H5221" i="2"/>
  <c r="J5221" i="2" s="1"/>
  <c r="F5222" i="2"/>
  <c r="G5222" i="2"/>
  <c r="H5222" i="2"/>
  <c r="J5222" i="2" s="1"/>
  <c r="F5226" i="2"/>
  <c r="G5226" i="2"/>
  <c r="H5226" i="2"/>
  <c r="J5226" i="2" s="1"/>
  <c r="F5227" i="2"/>
  <c r="G5227" i="2"/>
  <c r="H5227" i="2"/>
  <c r="J5227" i="2" s="1"/>
  <c r="F5228" i="2"/>
  <c r="G5228" i="2"/>
  <c r="H5228" i="2"/>
  <c r="J5228" i="2" s="1"/>
  <c r="F5229" i="2"/>
  <c r="G5229" i="2"/>
  <c r="H5229" i="2"/>
  <c r="J5229" i="2" s="1"/>
  <c r="F5230" i="2"/>
  <c r="G5230" i="2"/>
  <c r="H5230" i="2"/>
  <c r="J5230" i="2" s="1"/>
  <c r="F5231" i="2"/>
  <c r="G5231" i="2"/>
  <c r="H5231" i="2"/>
  <c r="J5231" i="2" s="1"/>
  <c r="F5232" i="2"/>
  <c r="G5232" i="2"/>
  <c r="H5232" i="2"/>
  <c r="J5232" i="2" s="1"/>
  <c r="F5233" i="2"/>
  <c r="G5233" i="2"/>
  <c r="H5233" i="2"/>
  <c r="J5233" i="2" s="1"/>
  <c r="F5234" i="2"/>
  <c r="G5234" i="2"/>
  <c r="H5234" i="2"/>
  <c r="J5234" i="2" s="1"/>
  <c r="F5235" i="2"/>
  <c r="G5235" i="2"/>
  <c r="H5235" i="2"/>
  <c r="J5235" i="2" s="1"/>
  <c r="F5236" i="2"/>
  <c r="G5236" i="2"/>
  <c r="H5236" i="2"/>
  <c r="J5236" i="2" s="1"/>
  <c r="F5237" i="2"/>
  <c r="G5237" i="2"/>
  <c r="H5237" i="2"/>
  <c r="J5237" i="2" s="1"/>
  <c r="F5238" i="2"/>
  <c r="G5238" i="2"/>
  <c r="H5238" i="2"/>
  <c r="J5238" i="2" s="1"/>
  <c r="F5239" i="2"/>
  <c r="G5239" i="2"/>
  <c r="H5239" i="2"/>
  <c r="J5239" i="2" s="1"/>
  <c r="F5240" i="2"/>
  <c r="G5240" i="2"/>
  <c r="H5240" i="2"/>
  <c r="J5240" i="2" s="1"/>
  <c r="F5241" i="2"/>
  <c r="G5241" i="2"/>
  <c r="H5241" i="2"/>
  <c r="J5241" i="2" s="1"/>
  <c r="F5242" i="2"/>
  <c r="G5242" i="2"/>
  <c r="H5242" i="2"/>
  <c r="J5242" i="2" s="1"/>
  <c r="F5251" i="2"/>
  <c r="G5251" i="2"/>
  <c r="H5251" i="2"/>
  <c r="J5251" i="2" s="1"/>
  <c r="F5252" i="2"/>
  <c r="G5252" i="2"/>
  <c r="H5252" i="2"/>
  <c r="J5252" i="2" s="1"/>
  <c r="F5225" i="2"/>
  <c r="G5225" i="2"/>
  <c r="H5225" i="2"/>
  <c r="J5225" i="2" s="1"/>
  <c r="F5253" i="2"/>
  <c r="G5253" i="2"/>
  <c r="H5253" i="2"/>
  <c r="J5253" i="2" s="1"/>
  <c r="F5254" i="2"/>
  <c r="G5254" i="2"/>
  <c r="H5254" i="2"/>
  <c r="J5254" i="2" s="1"/>
  <c r="F5243" i="2"/>
  <c r="G5243" i="2"/>
  <c r="H5243" i="2"/>
  <c r="J5243" i="2" s="1"/>
  <c r="F5244" i="2"/>
  <c r="G5244" i="2"/>
  <c r="H5244" i="2"/>
  <c r="J5244" i="2" s="1"/>
  <c r="F5245" i="2"/>
  <c r="G5245" i="2"/>
  <c r="H5245" i="2"/>
  <c r="J5245" i="2" s="1"/>
  <c r="F5246" i="2"/>
  <c r="G5246" i="2"/>
  <c r="H5246" i="2"/>
  <c r="J5246" i="2" s="1"/>
  <c r="F5247" i="2"/>
  <c r="G5247" i="2"/>
  <c r="H5247" i="2"/>
  <c r="J5247" i="2" s="1"/>
  <c r="F5248" i="2"/>
  <c r="G5248" i="2"/>
  <c r="H5248" i="2"/>
  <c r="J5248" i="2" s="1"/>
  <c r="F5249" i="2"/>
  <c r="G5249" i="2"/>
  <c r="H5249" i="2"/>
  <c r="J5249" i="2" s="1"/>
  <c r="F5250" i="2"/>
  <c r="G5250" i="2"/>
  <c r="H5250" i="2"/>
  <c r="J5250" i="2" s="1"/>
  <c r="F5255" i="2"/>
  <c r="G5255" i="2"/>
  <c r="H5255" i="2"/>
  <c r="J5255" i="2" s="1"/>
  <c r="F5256" i="2"/>
  <c r="G5256" i="2"/>
  <c r="H5256" i="2"/>
  <c r="J5256" i="2" s="1"/>
  <c r="F5257" i="2"/>
  <c r="G5257" i="2"/>
  <c r="H5257" i="2"/>
  <c r="J5257" i="2" s="1"/>
  <c r="F5258" i="2"/>
  <c r="G5258" i="2"/>
  <c r="H5258" i="2"/>
  <c r="J5258" i="2" s="1"/>
  <c r="F5259" i="2"/>
  <c r="G5259" i="2"/>
  <c r="H5259" i="2"/>
  <c r="J5259" i="2" s="1"/>
  <c r="F5260" i="2"/>
  <c r="G5260" i="2"/>
  <c r="H5260" i="2"/>
  <c r="J5260" i="2" s="1"/>
  <c r="F5261" i="2"/>
  <c r="G5261" i="2"/>
  <c r="H5261" i="2"/>
  <c r="J5261" i="2" s="1"/>
  <c r="F5262" i="2"/>
  <c r="G5262" i="2"/>
  <c r="H5262" i="2"/>
  <c r="J5262" i="2" s="1"/>
  <c r="F5263" i="2"/>
  <c r="G5263" i="2"/>
  <c r="H5263" i="2"/>
  <c r="J5263" i="2" s="1"/>
  <c r="F5264" i="2"/>
  <c r="G5264" i="2"/>
  <c r="H5264" i="2"/>
  <c r="J5264" i="2" s="1"/>
  <c r="F5265" i="2"/>
  <c r="G5265" i="2"/>
  <c r="H5265" i="2"/>
  <c r="J5265" i="2" s="1"/>
  <c r="F5266" i="2"/>
  <c r="G5266" i="2"/>
  <c r="H5266" i="2"/>
  <c r="J5266" i="2" s="1"/>
  <c r="F5267" i="2"/>
  <c r="G5267" i="2"/>
  <c r="H5267" i="2"/>
  <c r="J5267" i="2" s="1"/>
  <c r="F5268" i="2"/>
  <c r="G5268" i="2"/>
  <c r="H5268" i="2"/>
  <c r="J5268" i="2" s="1"/>
  <c r="F5269" i="2"/>
  <c r="G5269" i="2"/>
  <c r="H5269" i="2"/>
  <c r="J5269" i="2" s="1"/>
  <c r="F5270" i="2"/>
  <c r="G5270" i="2"/>
  <c r="H5270" i="2"/>
  <c r="J5270" i="2" s="1"/>
  <c r="F5271" i="2"/>
  <c r="G5271" i="2"/>
  <c r="H5271" i="2"/>
  <c r="J5271" i="2" s="1"/>
  <c r="F5272" i="2"/>
  <c r="G5272" i="2"/>
  <c r="H5272" i="2"/>
  <c r="J5272" i="2" s="1"/>
  <c r="F5273" i="2"/>
  <c r="G5273" i="2"/>
  <c r="H5273" i="2"/>
  <c r="J5273" i="2" s="1"/>
  <c r="F5274" i="2"/>
  <c r="G5274" i="2"/>
  <c r="H5274" i="2"/>
  <c r="J5274" i="2" s="1"/>
  <c r="F5275" i="2"/>
  <c r="G5275" i="2"/>
  <c r="H5275" i="2"/>
  <c r="J5275" i="2" s="1"/>
  <c r="F5276" i="2"/>
  <c r="G5276" i="2"/>
  <c r="H5276" i="2"/>
  <c r="J5276" i="2" s="1"/>
  <c r="F5277" i="2"/>
  <c r="G5277" i="2"/>
  <c r="H5277" i="2"/>
  <c r="J5277" i="2" s="1"/>
  <c r="F5278" i="2"/>
  <c r="G5278" i="2"/>
  <c r="H5278" i="2"/>
  <c r="J5278" i="2" s="1"/>
  <c r="F5279" i="2"/>
  <c r="G5279" i="2"/>
  <c r="H5279" i="2"/>
  <c r="J5279" i="2" s="1"/>
  <c r="F5280" i="2"/>
  <c r="G5280" i="2"/>
  <c r="H5280" i="2"/>
  <c r="J5280" i="2" s="1"/>
  <c r="F5281" i="2"/>
  <c r="G5281" i="2"/>
  <c r="H5281" i="2"/>
  <c r="J5281" i="2" s="1"/>
  <c r="F5282" i="2"/>
  <c r="G5282" i="2"/>
  <c r="H5282" i="2"/>
  <c r="J5282" i="2" s="1"/>
  <c r="F5283" i="2"/>
  <c r="G5283" i="2"/>
  <c r="H5283" i="2"/>
  <c r="J5283" i="2" s="1"/>
  <c r="F5284" i="2"/>
  <c r="G5284" i="2"/>
  <c r="H5284" i="2"/>
  <c r="J5284" i="2" s="1"/>
  <c r="F5285" i="2"/>
  <c r="G5285" i="2"/>
  <c r="H5285" i="2"/>
  <c r="J5285" i="2" s="1"/>
  <c r="F5286" i="2"/>
  <c r="G5286" i="2"/>
  <c r="H5286" i="2"/>
  <c r="J5286" i="2" s="1"/>
  <c r="F5287" i="2"/>
  <c r="G5287" i="2"/>
  <c r="H5287" i="2"/>
  <c r="J5287" i="2" s="1"/>
  <c r="F5288" i="2"/>
  <c r="G5288" i="2"/>
  <c r="H5288" i="2"/>
  <c r="J5288" i="2" s="1"/>
  <c r="F5289" i="2"/>
  <c r="G5289" i="2"/>
  <c r="H5289" i="2"/>
  <c r="J5289" i="2" s="1"/>
  <c r="F5290" i="2"/>
  <c r="G5290" i="2"/>
  <c r="H5290" i="2"/>
  <c r="J5290" i="2" s="1"/>
  <c r="F5291" i="2"/>
  <c r="G5291" i="2"/>
  <c r="H5291" i="2"/>
  <c r="J5291" i="2" s="1"/>
  <c r="F5292" i="2"/>
  <c r="G5292" i="2"/>
  <c r="H5292" i="2"/>
  <c r="J5292" i="2" s="1"/>
  <c r="F5293" i="2"/>
  <c r="G5293" i="2"/>
  <c r="H5293" i="2"/>
  <c r="J5293" i="2" s="1"/>
  <c r="F5294" i="2"/>
  <c r="G5294" i="2"/>
  <c r="H5294" i="2"/>
  <c r="J5294" i="2" s="1"/>
  <c r="F5295" i="2"/>
  <c r="G5295" i="2"/>
  <c r="H5295" i="2"/>
  <c r="J5295" i="2" s="1"/>
  <c r="F5296" i="2"/>
  <c r="G5296" i="2"/>
  <c r="H5296" i="2"/>
  <c r="J5296" i="2" s="1"/>
  <c r="F5297" i="2"/>
  <c r="G5297" i="2"/>
  <c r="H5297" i="2"/>
  <c r="J5297" i="2" s="1"/>
  <c r="F5298" i="2"/>
  <c r="G5298" i="2"/>
  <c r="H5298" i="2"/>
  <c r="J5298" i="2" s="1"/>
  <c r="F5299" i="2"/>
  <c r="G5299" i="2"/>
  <c r="H5299" i="2"/>
  <c r="J5299" i="2" s="1"/>
  <c r="F5300" i="2"/>
  <c r="G5300" i="2"/>
  <c r="H5300" i="2"/>
  <c r="J5300" i="2" s="1"/>
  <c r="F5301" i="2"/>
  <c r="G5301" i="2"/>
  <c r="H5301" i="2"/>
  <c r="J5301" i="2" s="1"/>
  <c r="F5302" i="2"/>
  <c r="G5302" i="2"/>
  <c r="H5302" i="2"/>
  <c r="J5302" i="2" s="1"/>
  <c r="F5303" i="2"/>
  <c r="G5303" i="2"/>
  <c r="H5303" i="2"/>
  <c r="J5303" i="2" s="1"/>
  <c r="F5304" i="2"/>
  <c r="G5304" i="2"/>
  <c r="H5304" i="2"/>
  <c r="J5304" i="2" s="1"/>
  <c r="F5305" i="2"/>
  <c r="G5305" i="2"/>
  <c r="H5305" i="2"/>
  <c r="J5305" i="2" s="1"/>
  <c r="F5306" i="2"/>
  <c r="G5306" i="2"/>
  <c r="H5306" i="2"/>
  <c r="J5306" i="2" s="1"/>
  <c r="F5307" i="2"/>
  <c r="G5307" i="2"/>
  <c r="H5307" i="2"/>
  <c r="J5307" i="2" s="1"/>
  <c r="F5308" i="2"/>
  <c r="G5308" i="2"/>
  <c r="H5308" i="2"/>
  <c r="J5308" i="2" s="1"/>
  <c r="F5309" i="2"/>
  <c r="G5309" i="2"/>
  <c r="H5309" i="2"/>
  <c r="J5309" i="2" s="1"/>
  <c r="F5310" i="2"/>
  <c r="G5310" i="2"/>
  <c r="H5310" i="2"/>
  <c r="J5310" i="2" s="1"/>
  <c r="F5311" i="2"/>
  <c r="G5311" i="2"/>
  <c r="H5311" i="2"/>
  <c r="J5311" i="2" s="1"/>
  <c r="F5312" i="2"/>
  <c r="G5312" i="2"/>
  <c r="H5312" i="2"/>
  <c r="J5312" i="2" s="1"/>
  <c r="F5313" i="2"/>
  <c r="G5313" i="2"/>
  <c r="H5313" i="2"/>
  <c r="J5313" i="2" s="1"/>
  <c r="F5314" i="2"/>
  <c r="G5314" i="2"/>
  <c r="H5314" i="2"/>
  <c r="J5314" i="2" s="1"/>
  <c r="F5315" i="2"/>
  <c r="G5315" i="2"/>
  <c r="H5315" i="2"/>
  <c r="J5315" i="2" s="1"/>
  <c r="F5316" i="2"/>
  <c r="G5316" i="2"/>
  <c r="H5316" i="2"/>
  <c r="J5316" i="2" s="1"/>
  <c r="F5317" i="2"/>
  <c r="G5317" i="2"/>
  <c r="H5317" i="2"/>
  <c r="J5317" i="2" s="1"/>
  <c r="F5318" i="2"/>
  <c r="G5318" i="2"/>
  <c r="H5318" i="2"/>
  <c r="J5318" i="2" s="1"/>
  <c r="F5319" i="2"/>
  <c r="G5319" i="2"/>
  <c r="H5319" i="2"/>
  <c r="J5319" i="2" s="1"/>
  <c r="F5320" i="2"/>
  <c r="G5320" i="2"/>
  <c r="H5320" i="2"/>
  <c r="J5320" i="2" s="1"/>
  <c r="F5321" i="2"/>
  <c r="G5321" i="2"/>
  <c r="H5321" i="2"/>
  <c r="J5321" i="2" s="1"/>
  <c r="F5322" i="2"/>
  <c r="G5322" i="2"/>
  <c r="H5322" i="2"/>
  <c r="J5322" i="2" s="1"/>
  <c r="F5323" i="2"/>
  <c r="G5323" i="2"/>
  <c r="H5323" i="2"/>
  <c r="J5323" i="2" s="1"/>
  <c r="F5324" i="2"/>
  <c r="G5324" i="2"/>
  <c r="H5324" i="2"/>
  <c r="J5324" i="2" s="1"/>
  <c r="F5325" i="2"/>
  <c r="G5325" i="2"/>
  <c r="H5325" i="2"/>
  <c r="J5325" i="2" s="1"/>
  <c r="F5326" i="2"/>
  <c r="G5326" i="2"/>
  <c r="H5326" i="2"/>
  <c r="J5326" i="2" s="1"/>
  <c r="F5327" i="2"/>
  <c r="G5327" i="2"/>
  <c r="H5327" i="2"/>
  <c r="J5327" i="2" s="1"/>
  <c r="F5328" i="2"/>
  <c r="G5328" i="2"/>
  <c r="H5328" i="2"/>
  <c r="J5328" i="2" s="1"/>
  <c r="F5329" i="2"/>
  <c r="G5329" i="2"/>
  <c r="H5329" i="2"/>
  <c r="J5329" i="2" s="1"/>
  <c r="F5330" i="2"/>
  <c r="G5330" i="2"/>
  <c r="H5330" i="2"/>
  <c r="J5330" i="2" s="1"/>
  <c r="F5331" i="2"/>
  <c r="G5331" i="2"/>
  <c r="H5331" i="2"/>
  <c r="J5331" i="2" s="1"/>
  <c r="F5332" i="2"/>
  <c r="G5332" i="2"/>
  <c r="H5332" i="2"/>
  <c r="J5332" i="2" s="1"/>
  <c r="F5333" i="2"/>
  <c r="G5333" i="2"/>
  <c r="H5333" i="2"/>
  <c r="J5333" i="2" s="1"/>
  <c r="F5334" i="2"/>
  <c r="G5334" i="2"/>
  <c r="H5334" i="2"/>
  <c r="J5334" i="2" s="1"/>
  <c r="F5335" i="2"/>
  <c r="G5335" i="2"/>
  <c r="H5335" i="2"/>
  <c r="J5335" i="2" s="1"/>
  <c r="F5336" i="2"/>
  <c r="G5336" i="2"/>
  <c r="H5336" i="2"/>
  <c r="J5336" i="2" s="1"/>
  <c r="F5337" i="2"/>
  <c r="G5337" i="2"/>
  <c r="H5337" i="2"/>
  <c r="J5337" i="2" s="1"/>
  <c r="F5338" i="2"/>
  <c r="G5338" i="2"/>
  <c r="H5338" i="2"/>
  <c r="J5338" i="2" s="1"/>
  <c r="F5339" i="2"/>
  <c r="G5339" i="2"/>
  <c r="H5339" i="2"/>
  <c r="J5339" i="2" s="1"/>
  <c r="F5340" i="2"/>
  <c r="G5340" i="2"/>
  <c r="H5340" i="2"/>
  <c r="J5340" i="2" s="1"/>
  <c r="F5341" i="2"/>
  <c r="G5341" i="2"/>
  <c r="H5341" i="2"/>
  <c r="J5341" i="2" s="1"/>
  <c r="F5342" i="2"/>
  <c r="G5342" i="2"/>
  <c r="H5342" i="2"/>
  <c r="J5342" i="2" s="1"/>
  <c r="F5343" i="2"/>
  <c r="G5343" i="2"/>
  <c r="H5343" i="2"/>
  <c r="J5343" i="2" s="1"/>
  <c r="F5344" i="2"/>
  <c r="G5344" i="2"/>
  <c r="H5344" i="2"/>
  <c r="J5344" i="2" s="1"/>
  <c r="F5345" i="2"/>
  <c r="G5345" i="2"/>
  <c r="H5345" i="2"/>
  <c r="J5345" i="2" s="1"/>
  <c r="F5346" i="2"/>
  <c r="G5346" i="2"/>
  <c r="H5346" i="2"/>
  <c r="J5346" i="2" s="1"/>
  <c r="F5347" i="2"/>
  <c r="G5347" i="2"/>
  <c r="H5347" i="2"/>
  <c r="J5347" i="2" s="1"/>
  <c r="F5348" i="2"/>
  <c r="G5348" i="2"/>
  <c r="H5348" i="2"/>
  <c r="J5348" i="2" s="1"/>
  <c r="F5349" i="2"/>
  <c r="G5349" i="2"/>
  <c r="H5349" i="2"/>
  <c r="J5349" i="2" s="1"/>
  <c r="F5350" i="2"/>
  <c r="G5350" i="2"/>
  <c r="H5350" i="2"/>
  <c r="J5350" i="2" s="1"/>
  <c r="F5351" i="2"/>
  <c r="G5351" i="2"/>
  <c r="H5351" i="2"/>
  <c r="J5351" i="2" s="1"/>
  <c r="F5352" i="2"/>
  <c r="G5352" i="2"/>
  <c r="H5352" i="2"/>
  <c r="J5352" i="2" s="1"/>
  <c r="F5353" i="2"/>
  <c r="G5353" i="2"/>
  <c r="H5353" i="2"/>
  <c r="J5353" i="2" s="1"/>
  <c r="F5354" i="2"/>
  <c r="G5354" i="2"/>
  <c r="H5354" i="2"/>
  <c r="J5354" i="2" s="1"/>
  <c r="F5355" i="2"/>
  <c r="G5355" i="2"/>
  <c r="H5355" i="2"/>
  <c r="J5355" i="2" s="1"/>
  <c r="F5356" i="2"/>
  <c r="G5356" i="2"/>
  <c r="H5356" i="2"/>
  <c r="J5356" i="2" s="1"/>
  <c r="F5357" i="2"/>
  <c r="G5357" i="2"/>
  <c r="H5357" i="2"/>
  <c r="J5357" i="2" s="1"/>
  <c r="F5358" i="2"/>
  <c r="G5358" i="2"/>
  <c r="H5358" i="2"/>
  <c r="J5358" i="2" s="1"/>
  <c r="F5359" i="2"/>
  <c r="G5359" i="2"/>
  <c r="H5359" i="2"/>
  <c r="J5359" i="2" s="1"/>
  <c r="F5360" i="2"/>
  <c r="G5360" i="2"/>
  <c r="H5360" i="2"/>
  <c r="J5360" i="2" s="1"/>
  <c r="F5361" i="2"/>
  <c r="G5361" i="2"/>
  <c r="H5361" i="2"/>
  <c r="J5361" i="2" s="1"/>
  <c r="F5362" i="2"/>
  <c r="G5362" i="2"/>
  <c r="H5362" i="2"/>
  <c r="J5362" i="2" s="1"/>
  <c r="F5363" i="2"/>
  <c r="G5363" i="2"/>
  <c r="H5363" i="2"/>
  <c r="J5363" i="2" s="1"/>
  <c r="F5364" i="2"/>
  <c r="G5364" i="2"/>
  <c r="H5364" i="2"/>
  <c r="J5364" i="2" s="1"/>
  <c r="F5365" i="2"/>
  <c r="G5365" i="2"/>
  <c r="H5365" i="2"/>
  <c r="J5365" i="2" s="1"/>
  <c r="F5366" i="2"/>
  <c r="G5366" i="2"/>
  <c r="H5366" i="2"/>
  <c r="J5366" i="2" s="1"/>
  <c r="F5367" i="2"/>
  <c r="G5367" i="2"/>
  <c r="H5367" i="2"/>
  <c r="J5367" i="2" s="1"/>
  <c r="F5368" i="2"/>
  <c r="G5368" i="2"/>
  <c r="H5368" i="2"/>
  <c r="J5368" i="2" s="1"/>
  <c r="F5369" i="2"/>
  <c r="G5369" i="2"/>
  <c r="H5369" i="2"/>
  <c r="J5369" i="2" s="1"/>
  <c r="F5370" i="2"/>
  <c r="G5370" i="2"/>
  <c r="H5370" i="2"/>
  <c r="J5370" i="2" s="1"/>
  <c r="F5371" i="2"/>
  <c r="G5371" i="2"/>
  <c r="H5371" i="2"/>
  <c r="J5371" i="2" s="1"/>
  <c r="F5372" i="2"/>
  <c r="G5372" i="2"/>
  <c r="H5372" i="2"/>
  <c r="J5372" i="2" s="1"/>
  <c r="F5373" i="2"/>
  <c r="G5373" i="2"/>
  <c r="H5373" i="2"/>
  <c r="J5373" i="2" s="1"/>
  <c r="F5374" i="2"/>
  <c r="G5374" i="2"/>
  <c r="H5374" i="2"/>
  <c r="J5374" i="2" s="1"/>
  <c r="F5375" i="2"/>
  <c r="G5375" i="2"/>
  <c r="H5375" i="2"/>
  <c r="J5375" i="2" s="1"/>
  <c r="F5376" i="2"/>
  <c r="G5376" i="2"/>
  <c r="H5376" i="2"/>
  <c r="J5376" i="2" s="1"/>
  <c r="F5377" i="2"/>
  <c r="G5377" i="2"/>
  <c r="H5377" i="2"/>
  <c r="J5377" i="2" s="1"/>
  <c r="F5378" i="2"/>
  <c r="G5378" i="2"/>
  <c r="H5378" i="2"/>
  <c r="J5378" i="2" s="1"/>
  <c r="F5379" i="2"/>
  <c r="G5379" i="2"/>
  <c r="H5379" i="2"/>
  <c r="J5379" i="2" s="1"/>
  <c r="F5380" i="2"/>
  <c r="G5380" i="2"/>
  <c r="H5380" i="2"/>
  <c r="J5380" i="2" s="1"/>
  <c r="F5381" i="2"/>
  <c r="G5381" i="2"/>
  <c r="H5381" i="2"/>
  <c r="J5381" i="2" s="1"/>
  <c r="F5382" i="2"/>
  <c r="G5382" i="2"/>
  <c r="H5382" i="2"/>
  <c r="J5382" i="2" s="1"/>
  <c r="F5383" i="2"/>
  <c r="G5383" i="2"/>
  <c r="H5383" i="2"/>
  <c r="F5384" i="2"/>
  <c r="G5384" i="2"/>
  <c r="H5384" i="2"/>
  <c r="J5384" i="2" s="1"/>
  <c r="F5385" i="2"/>
  <c r="G5385" i="2"/>
  <c r="H5385" i="2"/>
  <c r="J5385" i="2" s="1"/>
  <c r="F5386" i="2"/>
  <c r="G5386" i="2"/>
  <c r="H5386" i="2"/>
  <c r="J5386" i="2" s="1"/>
  <c r="F5387" i="2"/>
  <c r="G5387" i="2"/>
  <c r="H5387" i="2"/>
  <c r="J5387" i="2" s="1"/>
  <c r="F5388" i="2"/>
  <c r="G5388" i="2"/>
  <c r="H5388" i="2"/>
  <c r="J5388" i="2" s="1"/>
  <c r="F5389" i="2"/>
  <c r="G5389" i="2"/>
  <c r="H5389" i="2"/>
  <c r="J5389" i="2" s="1"/>
  <c r="F5390" i="2"/>
  <c r="G5390" i="2"/>
  <c r="H5390" i="2"/>
  <c r="J5390" i="2" s="1"/>
  <c r="F5391" i="2"/>
  <c r="G5391" i="2"/>
  <c r="H5391" i="2"/>
  <c r="J5391" i="2" s="1"/>
  <c r="F5392" i="2"/>
  <c r="G5392" i="2"/>
  <c r="H5392" i="2"/>
  <c r="J5392" i="2" s="1"/>
  <c r="F5393" i="2"/>
  <c r="G5393" i="2"/>
  <c r="H5393" i="2"/>
  <c r="J5393" i="2" s="1"/>
  <c r="F5394" i="2"/>
  <c r="G5394" i="2"/>
  <c r="H5394" i="2"/>
  <c r="J5394" i="2" s="1"/>
  <c r="F5395" i="2"/>
  <c r="G5395" i="2"/>
  <c r="H5395" i="2"/>
  <c r="J5395" i="2" s="1"/>
  <c r="F5396" i="2"/>
  <c r="G5396" i="2"/>
  <c r="H5396" i="2"/>
  <c r="J5396" i="2" s="1"/>
  <c r="F5397" i="2"/>
  <c r="G5397" i="2"/>
  <c r="H5397" i="2"/>
  <c r="J5397" i="2" s="1"/>
  <c r="F5398" i="2"/>
  <c r="G5398" i="2"/>
  <c r="H5398" i="2"/>
  <c r="J5398" i="2" s="1"/>
  <c r="F5399" i="2"/>
  <c r="G5399" i="2"/>
  <c r="H5399" i="2"/>
  <c r="J5399" i="2" s="1"/>
  <c r="F5400" i="2"/>
  <c r="G5400" i="2"/>
  <c r="H5400" i="2"/>
  <c r="J5400" i="2" s="1"/>
  <c r="F5401" i="2"/>
  <c r="G5401" i="2"/>
  <c r="H5401" i="2"/>
  <c r="J5401" i="2" s="1"/>
  <c r="F5402" i="2"/>
  <c r="G5402" i="2"/>
  <c r="H5402" i="2"/>
  <c r="J5402" i="2" s="1"/>
  <c r="F5403" i="2"/>
  <c r="G5403" i="2"/>
  <c r="H5403" i="2"/>
  <c r="J5403" i="2" s="1"/>
  <c r="F5404" i="2"/>
  <c r="G5404" i="2"/>
  <c r="H5404" i="2"/>
  <c r="J5404" i="2" s="1"/>
  <c r="F5405" i="2"/>
  <c r="G5405" i="2"/>
  <c r="H5405" i="2"/>
  <c r="J5405" i="2" s="1"/>
  <c r="F5406" i="2"/>
  <c r="G5406" i="2"/>
  <c r="H5406" i="2"/>
  <c r="J5406" i="2" s="1"/>
  <c r="F5407" i="2"/>
  <c r="G5407" i="2"/>
  <c r="H5407" i="2"/>
  <c r="J5407" i="2" s="1"/>
  <c r="F5408" i="2"/>
  <c r="G5408" i="2"/>
  <c r="H5408" i="2"/>
  <c r="J5408" i="2" s="1"/>
  <c r="F5409" i="2"/>
  <c r="G5409" i="2"/>
  <c r="H5409" i="2"/>
  <c r="J5409" i="2" s="1"/>
  <c r="F5410" i="2"/>
  <c r="G5410" i="2"/>
  <c r="H5410" i="2"/>
  <c r="J5410" i="2" s="1"/>
  <c r="F5411" i="2"/>
  <c r="G5411" i="2"/>
  <c r="H5411" i="2"/>
  <c r="J5411" i="2" s="1"/>
  <c r="F5412" i="2"/>
  <c r="G5412" i="2"/>
  <c r="H5412" i="2"/>
  <c r="J5412" i="2" s="1"/>
  <c r="F5413" i="2"/>
  <c r="G5413" i="2"/>
  <c r="H5413" i="2"/>
  <c r="J5413" i="2" s="1"/>
  <c r="F5414" i="2"/>
  <c r="G5414" i="2"/>
  <c r="H5414" i="2"/>
  <c r="J5414" i="2" s="1"/>
  <c r="F5415" i="2"/>
  <c r="G5415" i="2"/>
  <c r="H5415" i="2"/>
  <c r="J5415" i="2" s="1"/>
  <c r="F5416" i="2"/>
  <c r="G5416" i="2"/>
  <c r="H5416" i="2"/>
  <c r="J5416" i="2" s="1"/>
  <c r="F5417" i="2"/>
  <c r="G5417" i="2"/>
  <c r="H5417" i="2"/>
  <c r="J5417" i="2" s="1"/>
  <c r="F5418" i="2"/>
  <c r="G5418" i="2"/>
  <c r="H5418" i="2"/>
  <c r="J5418" i="2" s="1"/>
  <c r="F5419" i="2"/>
  <c r="G5419" i="2"/>
  <c r="H5419" i="2"/>
  <c r="J5419" i="2" s="1"/>
  <c r="F5420" i="2"/>
  <c r="G5420" i="2"/>
  <c r="H5420" i="2"/>
  <c r="J5420" i="2" s="1"/>
  <c r="F5421" i="2"/>
  <c r="G5421" i="2"/>
  <c r="H5421" i="2"/>
  <c r="J5421" i="2" s="1"/>
  <c r="F5422" i="2"/>
  <c r="G5422" i="2"/>
  <c r="H5422" i="2"/>
  <c r="J5422" i="2" s="1"/>
  <c r="F5423" i="2"/>
  <c r="G5423" i="2"/>
  <c r="H5423" i="2"/>
  <c r="J5423" i="2" s="1"/>
  <c r="F5424" i="2"/>
  <c r="G5424" i="2"/>
  <c r="H5424" i="2"/>
  <c r="J5424" i="2" s="1"/>
  <c r="F5425" i="2"/>
  <c r="G5425" i="2"/>
  <c r="H5425" i="2"/>
  <c r="J5425" i="2" s="1"/>
  <c r="F5426" i="2"/>
  <c r="G5426" i="2"/>
  <c r="H5426" i="2"/>
  <c r="J5426" i="2" s="1"/>
  <c r="F5427" i="2"/>
  <c r="G5427" i="2"/>
  <c r="H5427" i="2"/>
  <c r="J5427" i="2" s="1"/>
  <c r="F5428" i="2"/>
  <c r="G5428" i="2"/>
  <c r="H5428" i="2"/>
  <c r="J5428" i="2" s="1"/>
  <c r="F5429" i="2"/>
  <c r="G5429" i="2"/>
  <c r="H5429" i="2"/>
  <c r="J5429" i="2" s="1"/>
  <c r="F5430" i="2"/>
  <c r="G5430" i="2"/>
  <c r="H5430" i="2"/>
  <c r="J5430" i="2" s="1"/>
  <c r="F5431" i="2"/>
  <c r="G5431" i="2"/>
  <c r="H5431" i="2"/>
  <c r="J5431" i="2" s="1"/>
  <c r="F5432" i="2"/>
  <c r="G5432" i="2"/>
  <c r="H5432" i="2"/>
  <c r="J5432" i="2" s="1"/>
  <c r="F5433" i="2"/>
  <c r="G5433" i="2"/>
  <c r="H5433" i="2"/>
  <c r="J5433" i="2" s="1"/>
  <c r="F5434" i="2"/>
  <c r="G5434" i="2"/>
  <c r="H5434" i="2"/>
  <c r="J5434" i="2" s="1"/>
  <c r="F5435" i="2"/>
  <c r="G5435" i="2"/>
  <c r="H5435" i="2"/>
  <c r="J5435" i="2" s="1"/>
  <c r="F5436" i="2"/>
  <c r="G5436" i="2"/>
  <c r="H5436" i="2"/>
  <c r="J5436" i="2" s="1"/>
  <c r="F5437" i="2"/>
  <c r="G5437" i="2"/>
  <c r="H5437" i="2"/>
  <c r="J5437" i="2" s="1"/>
  <c r="F5438" i="2"/>
  <c r="G5438" i="2"/>
  <c r="H5438" i="2"/>
  <c r="J5438" i="2" s="1"/>
  <c r="F5439" i="2"/>
  <c r="G5439" i="2"/>
  <c r="H5439" i="2"/>
  <c r="J5439" i="2" s="1"/>
  <c r="F5440" i="2"/>
  <c r="G5440" i="2"/>
  <c r="H5440" i="2"/>
  <c r="J5440" i="2" s="1"/>
  <c r="F5441" i="2"/>
  <c r="G5441" i="2"/>
  <c r="H5441" i="2"/>
  <c r="J5441" i="2" s="1"/>
  <c r="F5442" i="2"/>
  <c r="G5442" i="2"/>
  <c r="H5442" i="2"/>
  <c r="J5442" i="2" s="1"/>
  <c r="F5443" i="2"/>
  <c r="G5443" i="2"/>
  <c r="H5443" i="2"/>
  <c r="J5443" i="2" s="1"/>
  <c r="F5444" i="2"/>
  <c r="G5444" i="2"/>
  <c r="H5444" i="2"/>
  <c r="J5444" i="2" s="1"/>
  <c r="F5445" i="2"/>
  <c r="G5445" i="2"/>
  <c r="H5445" i="2"/>
  <c r="J5445" i="2" s="1"/>
  <c r="F5446" i="2"/>
  <c r="G5446" i="2"/>
  <c r="H5446" i="2"/>
  <c r="J5446" i="2" s="1"/>
  <c r="F5447" i="2"/>
  <c r="G5447" i="2"/>
  <c r="H5447" i="2"/>
  <c r="J5447" i="2" s="1"/>
  <c r="F5448" i="2"/>
  <c r="G5448" i="2"/>
  <c r="H5448" i="2"/>
  <c r="J5448" i="2" s="1"/>
  <c r="F5449" i="2"/>
  <c r="G5449" i="2"/>
  <c r="H5449" i="2"/>
  <c r="J5449" i="2" s="1"/>
  <c r="F5450" i="2"/>
  <c r="G5450" i="2"/>
  <c r="H5450" i="2"/>
  <c r="J5450" i="2" s="1"/>
  <c r="F5451" i="2"/>
  <c r="G5451" i="2"/>
  <c r="H5451" i="2"/>
  <c r="J5451" i="2" s="1"/>
  <c r="F5452" i="2"/>
  <c r="G5452" i="2"/>
  <c r="H5452" i="2"/>
  <c r="J5452" i="2" s="1"/>
  <c r="F5453" i="2"/>
  <c r="G5453" i="2"/>
  <c r="H5453" i="2"/>
  <c r="J5453" i="2" s="1"/>
  <c r="F5454" i="2"/>
  <c r="G5454" i="2"/>
  <c r="H5454" i="2"/>
  <c r="J5454" i="2" s="1"/>
  <c r="F5455" i="2"/>
  <c r="G5455" i="2"/>
  <c r="H5455" i="2"/>
  <c r="J5455" i="2" s="1"/>
  <c r="F5456" i="2"/>
  <c r="G5456" i="2"/>
  <c r="H5456" i="2"/>
  <c r="J5456" i="2" s="1"/>
  <c r="F5457" i="2"/>
  <c r="G5457" i="2"/>
  <c r="H5457" i="2"/>
  <c r="J5457" i="2" s="1"/>
  <c r="F5458" i="2"/>
  <c r="G5458" i="2"/>
  <c r="H5458" i="2"/>
  <c r="J5458" i="2" s="1"/>
  <c r="F5459" i="2"/>
  <c r="G5459" i="2"/>
  <c r="H5459" i="2"/>
  <c r="J5459" i="2" s="1"/>
  <c r="F5460" i="2"/>
  <c r="G5460" i="2"/>
  <c r="H5460" i="2"/>
  <c r="J5460" i="2" s="1"/>
  <c r="F5461" i="2"/>
  <c r="G5461" i="2"/>
  <c r="H5461" i="2"/>
  <c r="J5461" i="2" s="1"/>
  <c r="F5462" i="2"/>
  <c r="G5462" i="2"/>
  <c r="H5462" i="2"/>
  <c r="J5462" i="2" s="1"/>
  <c r="F5463" i="2"/>
  <c r="G5463" i="2"/>
  <c r="H5463" i="2"/>
  <c r="J5463" i="2" s="1"/>
  <c r="F5464" i="2"/>
  <c r="G5464" i="2"/>
  <c r="H5464" i="2"/>
  <c r="J5464" i="2" s="1"/>
  <c r="F5465" i="2"/>
  <c r="G5465" i="2"/>
  <c r="H5465" i="2"/>
  <c r="J5465" i="2" s="1"/>
  <c r="F5466" i="2"/>
  <c r="G5466" i="2"/>
  <c r="H5466" i="2"/>
  <c r="J5466" i="2" s="1"/>
  <c r="F5467" i="2"/>
  <c r="G5467" i="2"/>
  <c r="H5467" i="2"/>
  <c r="J5467" i="2" s="1"/>
  <c r="F5468" i="2"/>
  <c r="G5468" i="2"/>
  <c r="H5468" i="2"/>
  <c r="J5468" i="2" s="1"/>
  <c r="F5469" i="2"/>
  <c r="G5469" i="2"/>
  <c r="H5469" i="2"/>
  <c r="J5469" i="2" s="1"/>
  <c r="F5470" i="2"/>
  <c r="G5470" i="2"/>
  <c r="H5470" i="2"/>
  <c r="J5470" i="2" s="1"/>
  <c r="F5471" i="2"/>
  <c r="G5471" i="2"/>
  <c r="H5471" i="2"/>
  <c r="J5471" i="2" s="1"/>
  <c r="F5472" i="2"/>
  <c r="G5472" i="2"/>
  <c r="H5472" i="2"/>
  <c r="J5472" i="2" s="1"/>
  <c r="F5473" i="2"/>
  <c r="G5473" i="2"/>
  <c r="H5473" i="2"/>
  <c r="J5473" i="2" s="1"/>
  <c r="F5474" i="2"/>
  <c r="G5474" i="2"/>
  <c r="H5474" i="2"/>
  <c r="J5474" i="2" s="1"/>
  <c r="F5475" i="2"/>
  <c r="G5475" i="2"/>
  <c r="H5475" i="2"/>
  <c r="J5475" i="2" s="1"/>
  <c r="F5476" i="2"/>
  <c r="G5476" i="2"/>
  <c r="H5476" i="2"/>
  <c r="J5476" i="2" s="1"/>
  <c r="F5477" i="2"/>
  <c r="G5477" i="2"/>
  <c r="H5477" i="2"/>
  <c r="J5477" i="2" s="1"/>
  <c r="F5478" i="2"/>
  <c r="G5478" i="2"/>
  <c r="H5478" i="2"/>
  <c r="J5478" i="2" s="1"/>
  <c r="F5479" i="2"/>
  <c r="G5479" i="2"/>
  <c r="H5479" i="2"/>
  <c r="J5479" i="2" s="1"/>
  <c r="F5480" i="2"/>
  <c r="G5480" i="2"/>
  <c r="H5480" i="2"/>
  <c r="J5480" i="2" s="1"/>
  <c r="F5481" i="2"/>
  <c r="G5481" i="2"/>
  <c r="H5481" i="2"/>
  <c r="J5481" i="2" s="1"/>
  <c r="F5482" i="2"/>
  <c r="G5482" i="2"/>
  <c r="H5482" i="2"/>
  <c r="J5482" i="2" s="1"/>
  <c r="F5483" i="2"/>
  <c r="G5483" i="2"/>
  <c r="H5483" i="2"/>
  <c r="J5483" i="2" s="1"/>
  <c r="F5484" i="2"/>
  <c r="G5484" i="2"/>
  <c r="H5484" i="2"/>
  <c r="J5484" i="2" s="1"/>
  <c r="F5485" i="2"/>
  <c r="G5485" i="2"/>
  <c r="H5485" i="2"/>
  <c r="J5485" i="2" s="1"/>
  <c r="F5486" i="2"/>
  <c r="G5486" i="2"/>
  <c r="H5486" i="2"/>
  <c r="J5486" i="2" s="1"/>
  <c r="F5487" i="2"/>
  <c r="G5487" i="2"/>
  <c r="H5487" i="2"/>
  <c r="J5487" i="2" s="1"/>
  <c r="F5488" i="2"/>
  <c r="G5488" i="2"/>
  <c r="H5488" i="2"/>
  <c r="J5488" i="2" s="1"/>
  <c r="F5489" i="2"/>
  <c r="G5489" i="2"/>
  <c r="H5489" i="2"/>
  <c r="J5489" i="2" s="1"/>
  <c r="F5490" i="2"/>
  <c r="G5490" i="2"/>
  <c r="H5490" i="2"/>
  <c r="J5490" i="2" s="1"/>
  <c r="F5491" i="2"/>
  <c r="G5491" i="2"/>
  <c r="H5491" i="2"/>
  <c r="J5491" i="2" s="1"/>
  <c r="F5492" i="2"/>
  <c r="G5492" i="2"/>
  <c r="H5492" i="2"/>
  <c r="J5492" i="2" s="1"/>
  <c r="F5493" i="2"/>
  <c r="G5493" i="2"/>
  <c r="H5493" i="2"/>
  <c r="J5493" i="2" s="1"/>
  <c r="F5494" i="2"/>
  <c r="G5494" i="2"/>
  <c r="H5494" i="2"/>
  <c r="J5494" i="2" s="1"/>
  <c r="F5495" i="2"/>
  <c r="G5495" i="2"/>
  <c r="H5495" i="2"/>
  <c r="J5495" i="2" s="1"/>
  <c r="F5496" i="2"/>
  <c r="G5496" i="2"/>
  <c r="H5496" i="2"/>
  <c r="J5496" i="2" s="1"/>
  <c r="F5497" i="2"/>
  <c r="G5497" i="2"/>
  <c r="H5497" i="2"/>
  <c r="J5497" i="2" s="1"/>
  <c r="F5498" i="2"/>
  <c r="G5498" i="2"/>
  <c r="H5498" i="2"/>
  <c r="J5498" i="2" s="1"/>
  <c r="F5499" i="2"/>
  <c r="G5499" i="2"/>
  <c r="H5499" i="2"/>
  <c r="J5499" i="2" s="1"/>
  <c r="F5500" i="2"/>
  <c r="G5500" i="2"/>
  <c r="H5500" i="2"/>
  <c r="J5500" i="2" s="1"/>
  <c r="F5501" i="2"/>
  <c r="G5501" i="2"/>
  <c r="H5501" i="2"/>
  <c r="J5501" i="2" s="1"/>
  <c r="F5502" i="2"/>
  <c r="G5502" i="2"/>
  <c r="H5502" i="2"/>
  <c r="J5502" i="2" s="1"/>
  <c r="F5503" i="2"/>
  <c r="G5503" i="2"/>
  <c r="H5503" i="2"/>
  <c r="J5503" i="2" s="1"/>
  <c r="F5504" i="2"/>
  <c r="G5504" i="2"/>
  <c r="H5504" i="2"/>
  <c r="J5504" i="2" s="1"/>
  <c r="F5505" i="2"/>
  <c r="G5505" i="2"/>
  <c r="H5505" i="2"/>
  <c r="J5505" i="2" s="1"/>
  <c r="F5506" i="2"/>
  <c r="G5506" i="2"/>
  <c r="H5506" i="2"/>
  <c r="J5506" i="2" s="1"/>
  <c r="F5507" i="2"/>
  <c r="G5507" i="2"/>
  <c r="H5507" i="2"/>
  <c r="J5507" i="2" s="1"/>
  <c r="F5508" i="2"/>
  <c r="G5508" i="2"/>
  <c r="H5508" i="2"/>
  <c r="J5508" i="2" s="1"/>
  <c r="F5509" i="2"/>
  <c r="G5509" i="2"/>
  <c r="H5509" i="2"/>
  <c r="J5509" i="2" s="1"/>
  <c r="F5510" i="2"/>
  <c r="G5510" i="2"/>
  <c r="H5510" i="2"/>
  <c r="J5510" i="2" s="1"/>
  <c r="F5511" i="2"/>
  <c r="G5511" i="2"/>
  <c r="H5511" i="2"/>
  <c r="J5511" i="2" s="1"/>
  <c r="F5512" i="2"/>
  <c r="G5512" i="2"/>
  <c r="H5512" i="2"/>
  <c r="J5512" i="2" s="1"/>
  <c r="F5513" i="2"/>
  <c r="G5513" i="2"/>
  <c r="H5513" i="2"/>
  <c r="J5513" i="2" s="1"/>
  <c r="F5514" i="2"/>
  <c r="G5514" i="2"/>
  <c r="H5514" i="2"/>
  <c r="J5514" i="2" s="1"/>
  <c r="F5515" i="2"/>
  <c r="G5515" i="2"/>
  <c r="H5515" i="2"/>
  <c r="J5515" i="2" s="1"/>
  <c r="F5516" i="2"/>
  <c r="G5516" i="2"/>
  <c r="H5516" i="2"/>
  <c r="J5516" i="2" s="1"/>
  <c r="F5517" i="2"/>
  <c r="G5517" i="2"/>
  <c r="H5517" i="2"/>
  <c r="J5517" i="2" s="1"/>
  <c r="F5518" i="2"/>
  <c r="G5518" i="2"/>
  <c r="H5518" i="2"/>
  <c r="J5518" i="2" s="1"/>
  <c r="F5519" i="2"/>
  <c r="G5519" i="2"/>
  <c r="H5519" i="2"/>
  <c r="J5519" i="2" s="1"/>
  <c r="F5520" i="2"/>
  <c r="G5520" i="2"/>
  <c r="H5520" i="2"/>
  <c r="J5520" i="2" s="1"/>
  <c r="F5521" i="2"/>
  <c r="G5521" i="2"/>
  <c r="H5521" i="2"/>
  <c r="J5521" i="2" s="1"/>
  <c r="F5522" i="2"/>
  <c r="G5522" i="2"/>
  <c r="H5522" i="2"/>
  <c r="J5522" i="2" s="1"/>
  <c r="F5523" i="2"/>
  <c r="G5523" i="2"/>
  <c r="H5523" i="2"/>
  <c r="J5523" i="2" s="1"/>
  <c r="F5524" i="2"/>
  <c r="G5524" i="2"/>
  <c r="H5524" i="2"/>
  <c r="J5524" i="2" s="1"/>
  <c r="F5525" i="2"/>
  <c r="G5525" i="2"/>
  <c r="H5525" i="2"/>
  <c r="J5525" i="2" s="1"/>
  <c r="F5526" i="2"/>
  <c r="G5526" i="2"/>
  <c r="H5526" i="2"/>
  <c r="J5526" i="2" s="1"/>
  <c r="F5527" i="2"/>
  <c r="G5527" i="2"/>
  <c r="H5527" i="2"/>
  <c r="J5527" i="2" s="1"/>
  <c r="F5528" i="2"/>
  <c r="G5528" i="2"/>
  <c r="H5528" i="2"/>
  <c r="J5528" i="2" s="1"/>
  <c r="F5529" i="2"/>
  <c r="G5529" i="2"/>
  <c r="H5529" i="2"/>
  <c r="J5529" i="2" s="1"/>
  <c r="F5530" i="2"/>
  <c r="G5530" i="2"/>
  <c r="H5530" i="2"/>
  <c r="J5530" i="2" s="1"/>
  <c r="F5531" i="2"/>
  <c r="G5531" i="2"/>
  <c r="H5531" i="2"/>
  <c r="J5531" i="2" s="1"/>
  <c r="F5532" i="2"/>
  <c r="G5532" i="2"/>
  <c r="H5532" i="2"/>
  <c r="J5532" i="2" s="1"/>
  <c r="F5533" i="2"/>
  <c r="G5533" i="2"/>
  <c r="H5533" i="2"/>
  <c r="J5533" i="2" s="1"/>
  <c r="F5534" i="2"/>
  <c r="G5534" i="2"/>
  <c r="H5534" i="2"/>
  <c r="J5534" i="2" s="1"/>
  <c r="F5535" i="2"/>
  <c r="G5535" i="2"/>
  <c r="H5535" i="2"/>
  <c r="J5535" i="2" s="1"/>
  <c r="F5536" i="2"/>
  <c r="G5536" i="2"/>
  <c r="H5536" i="2"/>
  <c r="J5536" i="2" s="1"/>
  <c r="F5537" i="2"/>
  <c r="G5537" i="2"/>
  <c r="H5537" i="2"/>
  <c r="J5537" i="2" s="1"/>
  <c r="F5538" i="2"/>
  <c r="G5538" i="2"/>
  <c r="H5538" i="2"/>
  <c r="J5538" i="2" s="1"/>
  <c r="F5539" i="2"/>
  <c r="G5539" i="2"/>
  <c r="H5539" i="2"/>
  <c r="J5539" i="2" s="1"/>
  <c r="F5540" i="2"/>
  <c r="G5540" i="2"/>
  <c r="H5540" i="2"/>
  <c r="J5540" i="2" s="1"/>
  <c r="F5541" i="2"/>
  <c r="G5541" i="2"/>
  <c r="H5541" i="2"/>
  <c r="J5541" i="2" s="1"/>
  <c r="F5542" i="2"/>
  <c r="G5542" i="2"/>
  <c r="H5542" i="2"/>
  <c r="J5542" i="2" s="1"/>
  <c r="F5543" i="2"/>
  <c r="G5543" i="2"/>
  <c r="H5543" i="2"/>
  <c r="J5543" i="2" s="1"/>
  <c r="F5544" i="2"/>
  <c r="G5544" i="2"/>
  <c r="H5544" i="2"/>
  <c r="J5544" i="2" s="1"/>
  <c r="F5545" i="2"/>
  <c r="G5545" i="2"/>
  <c r="H5545" i="2"/>
  <c r="J5545" i="2" s="1"/>
  <c r="F5546" i="2"/>
  <c r="G5546" i="2"/>
  <c r="H5546" i="2"/>
  <c r="J5546" i="2" s="1"/>
  <c r="F5547" i="2"/>
  <c r="G5547" i="2"/>
  <c r="H5547" i="2"/>
  <c r="J5547" i="2" s="1"/>
  <c r="F5548" i="2"/>
  <c r="G5548" i="2"/>
  <c r="H5548" i="2"/>
  <c r="J5548" i="2" s="1"/>
  <c r="F5549" i="2"/>
  <c r="G5549" i="2"/>
  <c r="H5549" i="2"/>
  <c r="J5549" i="2" s="1"/>
  <c r="F5550" i="2"/>
  <c r="G5550" i="2"/>
  <c r="H5550" i="2"/>
  <c r="J5550" i="2" s="1"/>
  <c r="F5551" i="2"/>
  <c r="G5551" i="2"/>
  <c r="H5551" i="2"/>
  <c r="J5551" i="2" s="1"/>
  <c r="F5552" i="2"/>
  <c r="G5552" i="2"/>
  <c r="H5552" i="2"/>
  <c r="J5552" i="2" s="1"/>
  <c r="F5553" i="2"/>
  <c r="G5553" i="2"/>
  <c r="H5553" i="2"/>
  <c r="J5553" i="2" s="1"/>
  <c r="F5554" i="2"/>
  <c r="G5554" i="2"/>
  <c r="H5554" i="2"/>
  <c r="J5554" i="2" s="1"/>
  <c r="F5555" i="2"/>
  <c r="G5555" i="2"/>
  <c r="H5555" i="2"/>
  <c r="J5555" i="2" s="1"/>
  <c r="F5556" i="2"/>
  <c r="G5556" i="2"/>
  <c r="H5556" i="2"/>
  <c r="J5556" i="2" s="1"/>
  <c r="F5557" i="2"/>
  <c r="G5557" i="2"/>
  <c r="H5557" i="2"/>
  <c r="J5557" i="2" s="1"/>
  <c r="F5558" i="2"/>
  <c r="G5558" i="2"/>
  <c r="H5558" i="2"/>
  <c r="J5558" i="2" s="1"/>
  <c r="F5559" i="2"/>
  <c r="G5559" i="2"/>
  <c r="H5559" i="2"/>
  <c r="J5559" i="2" s="1"/>
  <c r="F5560" i="2"/>
  <c r="G5560" i="2"/>
  <c r="H5560" i="2"/>
  <c r="J5560" i="2" s="1"/>
  <c r="F5561" i="2"/>
  <c r="G5561" i="2"/>
  <c r="H5561" i="2"/>
  <c r="J5561" i="2" s="1"/>
  <c r="F5562" i="2"/>
  <c r="G5562" i="2"/>
  <c r="H5562" i="2"/>
  <c r="J5562" i="2" s="1"/>
  <c r="F5563" i="2"/>
  <c r="G5563" i="2"/>
  <c r="H5563" i="2"/>
  <c r="J5563" i="2" s="1"/>
  <c r="F5564" i="2"/>
  <c r="G5564" i="2"/>
  <c r="H5564" i="2"/>
  <c r="J5564" i="2" s="1"/>
  <c r="F5565" i="2"/>
  <c r="G5565" i="2"/>
  <c r="H5565" i="2"/>
  <c r="J5565" i="2" s="1"/>
  <c r="F5566" i="2"/>
  <c r="G5566" i="2"/>
  <c r="H5566" i="2"/>
  <c r="J5566" i="2" s="1"/>
  <c r="F5567" i="2"/>
  <c r="G5567" i="2"/>
  <c r="H5567" i="2"/>
  <c r="J5567" i="2" s="1"/>
  <c r="F5568" i="2"/>
  <c r="G5568" i="2"/>
  <c r="H5568" i="2"/>
  <c r="J5568" i="2" s="1"/>
  <c r="F5569" i="2"/>
  <c r="G5569" i="2"/>
  <c r="H5569" i="2"/>
  <c r="J5569" i="2" s="1"/>
  <c r="F5570" i="2"/>
  <c r="G5570" i="2"/>
  <c r="H5570" i="2"/>
  <c r="J5570" i="2" s="1"/>
  <c r="F5571" i="2"/>
  <c r="G5571" i="2"/>
  <c r="H5571" i="2"/>
  <c r="J5571" i="2" s="1"/>
  <c r="F5572" i="2"/>
  <c r="G5572" i="2"/>
  <c r="H5572" i="2"/>
  <c r="J5572" i="2" s="1"/>
  <c r="F5573" i="2"/>
  <c r="G5573" i="2"/>
  <c r="H5573" i="2"/>
  <c r="J5573" i="2" s="1"/>
  <c r="F5574" i="2"/>
  <c r="G5574" i="2"/>
  <c r="H5574" i="2"/>
  <c r="J5574" i="2" s="1"/>
  <c r="F5575" i="2"/>
  <c r="G5575" i="2"/>
  <c r="H5575" i="2"/>
  <c r="J5575" i="2" s="1"/>
  <c r="F5576" i="2"/>
  <c r="G5576" i="2"/>
  <c r="H5576" i="2"/>
  <c r="J5576" i="2" s="1"/>
  <c r="F5577" i="2"/>
  <c r="G5577" i="2"/>
  <c r="H5577" i="2"/>
  <c r="J5577" i="2" s="1"/>
  <c r="F5578" i="2"/>
  <c r="G5578" i="2"/>
  <c r="H5578" i="2"/>
  <c r="J5578" i="2" s="1"/>
  <c r="F5579" i="2"/>
  <c r="G5579" i="2"/>
  <c r="H5579" i="2"/>
  <c r="J5579" i="2" s="1"/>
  <c r="F5580" i="2"/>
  <c r="G5580" i="2"/>
  <c r="H5580" i="2"/>
  <c r="J5580" i="2" s="1"/>
  <c r="F5581" i="2"/>
  <c r="G5581" i="2"/>
  <c r="H5581" i="2"/>
  <c r="J5581" i="2" s="1"/>
  <c r="F5582" i="2"/>
  <c r="G5582" i="2"/>
  <c r="H5582" i="2"/>
  <c r="J5582" i="2" s="1"/>
  <c r="F5583" i="2"/>
  <c r="G5583" i="2"/>
  <c r="H5583" i="2"/>
  <c r="J5583" i="2" s="1"/>
  <c r="F5584" i="2"/>
  <c r="G5584" i="2"/>
  <c r="H5584" i="2"/>
  <c r="J5584" i="2" s="1"/>
  <c r="F5585" i="2"/>
  <c r="G5585" i="2"/>
  <c r="H5585" i="2"/>
  <c r="J5585" i="2" s="1"/>
  <c r="F5586" i="2"/>
  <c r="G5586" i="2"/>
  <c r="H5586" i="2"/>
  <c r="J5586" i="2" s="1"/>
  <c r="F5587" i="2"/>
  <c r="G5587" i="2"/>
  <c r="H5587" i="2"/>
  <c r="J5587" i="2" s="1"/>
  <c r="F5588" i="2"/>
  <c r="G5588" i="2"/>
  <c r="H5588" i="2"/>
  <c r="J5588" i="2" s="1"/>
  <c r="F5589" i="2"/>
  <c r="G5589" i="2"/>
  <c r="H5589" i="2"/>
  <c r="J5589" i="2" s="1"/>
  <c r="F5590" i="2"/>
  <c r="G5590" i="2"/>
  <c r="H5590" i="2"/>
  <c r="J5590" i="2" s="1"/>
  <c r="F5591" i="2"/>
  <c r="G5591" i="2"/>
  <c r="H5591" i="2"/>
  <c r="J5591" i="2" s="1"/>
  <c r="F5592" i="2"/>
  <c r="G5592" i="2"/>
  <c r="H5592" i="2"/>
  <c r="J5592" i="2" s="1"/>
  <c r="F5593" i="2"/>
  <c r="G5593" i="2"/>
  <c r="H5593" i="2"/>
  <c r="J5593" i="2" s="1"/>
  <c r="F5594" i="2"/>
  <c r="G5594" i="2"/>
  <c r="H5594" i="2"/>
  <c r="J5594" i="2" s="1"/>
  <c r="F5595" i="2"/>
  <c r="G5595" i="2"/>
  <c r="H5595" i="2"/>
  <c r="J5595" i="2" s="1"/>
  <c r="F5596" i="2"/>
  <c r="G5596" i="2"/>
  <c r="H5596" i="2"/>
  <c r="J5596" i="2" s="1"/>
  <c r="F5597" i="2"/>
  <c r="G5597" i="2"/>
  <c r="H5597" i="2"/>
  <c r="J5597" i="2" s="1"/>
  <c r="F5598" i="2"/>
  <c r="G5598" i="2"/>
  <c r="H5598" i="2"/>
  <c r="J5598" i="2" s="1"/>
  <c r="F5599" i="2"/>
  <c r="G5599" i="2"/>
  <c r="H5599" i="2"/>
  <c r="J5599" i="2" s="1"/>
  <c r="F5600" i="2"/>
  <c r="G5600" i="2"/>
  <c r="H5600" i="2"/>
  <c r="J5600" i="2" s="1"/>
  <c r="F5601" i="2"/>
  <c r="G5601" i="2"/>
  <c r="H5601" i="2"/>
  <c r="J5601" i="2" s="1"/>
  <c r="F5602" i="2"/>
  <c r="G5602" i="2"/>
  <c r="H5602" i="2"/>
  <c r="J5602" i="2" s="1"/>
  <c r="F5603" i="2"/>
  <c r="G5603" i="2"/>
  <c r="H5603" i="2"/>
  <c r="J5603" i="2" s="1"/>
  <c r="F5604" i="2"/>
  <c r="G5604" i="2"/>
  <c r="H5604" i="2"/>
  <c r="J5604" i="2" s="1"/>
  <c r="F5605" i="2"/>
  <c r="G5605" i="2"/>
  <c r="H5605" i="2"/>
  <c r="J5605" i="2" s="1"/>
  <c r="F5606" i="2"/>
  <c r="G5606" i="2"/>
  <c r="H5606" i="2"/>
  <c r="J5606" i="2" s="1"/>
  <c r="F5607" i="2"/>
  <c r="G5607" i="2"/>
  <c r="H5607" i="2"/>
  <c r="J5607" i="2" s="1"/>
  <c r="F5608" i="2"/>
  <c r="G5608" i="2"/>
  <c r="H5608" i="2"/>
  <c r="J5608" i="2" s="1"/>
  <c r="F5609" i="2"/>
  <c r="G5609" i="2"/>
  <c r="H5609" i="2"/>
  <c r="J5609" i="2" s="1"/>
  <c r="F5610" i="2"/>
  <c r="G5610" i="2"/>
  <c r="H5610" i="2"/>
  <c r="J5610" i="2" s="1"/>
  <c r="F5611" i="2"/>
  <c r="G5611" i="2"/>
  <c r="H5611" i="2"/>
  <c r="J5611" i="2" s="1"/>
  <c r="F5612" i="2"/>
  <c r="G5612" i="2"/>
  <c r="H5612" i="2"/>
  <c r="J5612" i="2" s="1"/>
  <c r="F5613" i="2"/>
  <c r="G5613" i="2"/>
  <c r="H5613" i="2"/>
  <c r="J5613" i="2" s="1"/>
  <c r="F5614" i="2"/>
  <c r="G5614" i="2"/>
  <c r="H5614" i="2"/>
  <c r="J5614" i="2" s="1"/>
  <c r="F5615" i="2"/>
  <c r="G5615" i="2"/>
  <c r="H5615" i="2"/>
  <c r="J5615" i="2" s="1"/>
  <c r="F5616" i="2"/>
  <c r="G5616" i="2"/>
  <c r="H5616" i="2"/>
  <c r="J5616" i="2" s="1"/>
  <c r="F5617" i="2"/>
  <c r="G5617" i="2"/>
  <c r="H5617" i="2"/>
  <c r="J5617" i="2" s="1"/>
  <c r="F5618" i="2"/>
  <c r="G5618" i="2"/>
  <c r="H5618" i="2"/>
  <c r="J5618" i="2" s="1"/>
  <c r="F5619" i="2"/>
  <c r="G5619" i="2"/>
  <c r="H5619" i="2"/>
  <c r="J5619" i="2" s="1"/>
  <c r="F5620" i="2"/>
  <c r="G5620" i="2"/>
  <c r="H5620" i="2"/>
  <c r="J5620" i="2" s="1"/>
  <c r="F5621" i="2"/>
  <c r="G5621" i="2"/>
  <c r="H5621" i="2"/>
  <c r="J5621" i="2" s="1"/>
  <c r="F5622" i="2"/>
  <c r="G5622" i="2"/>
  <c r="H5622" i="2"/>
  <c r="J5622" i="2" s="1"/>
  <c r="F5623" i="2"/>
  <c r="G5623" i="2"/>
  <c r="H5623" i="2"/>
  <c r="J5623" i="2" s="1"/>
  <c r="F5624" i="2"/>
  <c r="G5624" i="2"/>
  <c r="H5624" i="2"/>
  <c r="J5624" i="2" s="1"/>
  <c r="F5625" i="2"/>
  <c r="G5625" i="2"/>
  <c r="H5625" i="2"/>
  <c r="J5625" i="2" s="1"/>
  <c r="F5626" i="2"/>
  <c r="G5626" i="2"/>
  <c r="H5626" i="2"/>
  <c r="J5626" i="2" s="1"/>
  <c r="F5627" i="2"/>
  <c r="G5627" i="2"/>
  <c r="H5627" i="2"/>
  <c r="J5627" i="2" s="1"/>
  <c r="F5628" i="2"/>
  <c r="G5628" i="2"/>
  <c r="H5628" i="2"/>
  <c r="J5628" i="2" s="1"/>
  <c r="F5629" i="2"/>
  <c r="G5629" i="2"/>
  <c r="H5629" i="2"/>
  <c r="J5629" i="2" s="1"/>
  <c r="F5630" i="2"/>
  <c r="G5630" i="2"/>
  <c r="H5630" i="2"/>
  <c r="J5630" i="2" s="1"/>
  <c r="F5631" i="2"/>
  <c r="G5631" i="2"/>
  <c r="H5631" i="2"/>
  <c r="J5631" i="2" s="1"/>
  <c r="F5632" i="2"/>
  <c r="G5632" i="2"/>
  <c r="H5632" i="2"/>
  <c r="J5632" i="2" s="1"/>
  <c r="F5633" i="2"/>
  <c r="G5633" i="2"/>
  <c r="H5633" i="2"/>
  <c r="J5633" i="2" s="1"/>
  <c r="F5634" i="2"/>
  <c r="G5634" i="2"/>
  <c r="H5634" i="2"/>
  <c r="J5634" i="2" s="1"/>
  <c r="F5635" i="2"/>
  <c r="G5635" i="2"/>
  <c r="H5635" i="2"/>
  <c r="J5635" i="2" s="1"/>
  <c r="F5636" i="2"/>
  <c r="G5636" i="2"/>
  <c r="H5636" i="2"/>
  <c r="J5636" i="2" s="1"/>
  <c r="F5637" i="2"/>
  <c r="G5637" i="2"/>
  <c r="H5637" i="2"/>
  <c r="J5637" i="2" s="1"/>
  <c r="F5638" i="2"/>
  <c r="G5638" i="2"/>
  <c r="H5638" i="2"/>
  <c r="J5638" i="2" s="1"/>
  <c r="F5639" i="2"/>
  <c r="G5639" i="2"/>
  <c r="H5639" i="2"/>
  <c r="J5639" i="2" s="1"/>
  <c r="F5640" i="2"/>
  <c r="G5640" i="2"/>
  <c r="H5640" i="2"/>
  <c r="J5640" i="2" s="1"/>
  <c r="F5641" i="2"/>
  <c r="G5641" i="2"/>
  <c r="H5641" i="2"/>
  <c r="J5641" i="2" s="1"/>
  <c r="F5642" i="2"/>
  <c r="G5642" i="2"/>
  <c r="H5642" i="2"/>
  <c r="J5642" i="2" s="1"/>
  <c r="F5643" i="2"/>
  <c r="G5643" i="2"/>
  <c r="H5643" i="2"/>
  <c r="J5643" i="2" s="1"/>
  <c r="F5644" i="2"/>
  <c r="G5644" i="2"/>
  <c r="H5644" i="2"/>
  <c r="J5644" i="2" s="1"/>
  <c r="F5645" i="2"/>
  <c r="G5645" i="2"/>
  <c r="H5645" i="2"/>
  <c r="J5645" i="2" s="1"/>
  <c r="F5646" i="2"/>
  <c r="G5646" i="2"/>
  <c r="H5646" i="2"/>
  <c r="J5646" i="2" s="1"/>
  <c r="F5647" i="2"/>
  <c r="G5647" i="2"/>
  <c r="H5647" i="2"/>
  <c r="J5647" i="2" s="1"/>
  <c r="F5648" i="2"/>
  <c r="G5648" i="2"/>
  <c r="H5648" i="2"/>
  <c r="J5648" i="2" s="1"/>
  <c r="F5649" i="2"/>
  <c r="G5649" i="2"/>
  <c r="H5649" i="2"/>
  <c r="J5649" i="2" s="1"/>
  <c r="F5650" i="2"/>
  <c r="G5650" i="2"/>
  <c r="H5650" i="2"/>
  <c r="J5650" i="2" s="1"/>
  <c r="F5651" i="2"/>
  <c r="G5651" i="2"/>
  <c r="H5651" i="2"/>
  <c r="J5651" i="2" s="1"/>
  <c r="F5652" i="2"/>
  <c r="G5652" i="2"/>
  <c r="H5652" i="2"/>
  <c r="J5652" i="2" s="1"/>
  <c r="F5653" i="2"/>
  <c r="G5653" i="2"/>
  <c r="H5653" i="2"/>
  <c r="J5653" i="2" s="1"/>
  <c r="F5654" i="2"/>
  <c r="G5654" i="2"/>
  <c r="H5654" i="2"/>
  <c r="J5654" i="2" s="1"/>
  <c r="F5655" i="2"/>
  <c r="G5655" i="2"/>
  <c r="H5655" i="2"/>
  <c r="J5655" i="2" s="1"/>
  <c r="F5656" i="2"/>
  <c r="G5656" i="2"/>
  <c r="H5656" i="2"/>
  <c r="J5656" i="2" s="1"/>
  <c r="F5657" i="2"/>
  <c r="G5657" i="2"/>
  <c r="H5657" i="2"/>
  <c r="J5657" i="2" s="1"/>
  <c r="F5658" i="2"/>
  <c r="G5658" i="2"/>
  <c r="H5658" i="2"/>
  <c r="J5658" i="2" s="1"/>
  <c r="F5659" i="2"/>
  <c r="G5659" i="2"/>
  <c r="H5659" i="2"/>
  <c r="J5659" i="2" s="1"/>
  <c r="F5660" i="2"/>
  <c r="G5660" i="2"/>
  <c r="H5660" i="2"/>
  <c r="J5660" i="2" s="1"/>
  <c r="F5661" i="2"/>
  <c r="G5661" i="2"/>
  <c r="H5661" i="2"/>
  <c r="J5661" i="2" s="1"/>
  <c r="F5662" i="2"/>
  <c r="G5662" i="2"/>
  <c r="H5662" i="2"/>
  <c r="J5662" i="2" s="1"/>
  <c r="F5663" i="2"/>
  <c r="G5663" i="2"/>
  <c r="H5663" i="2"/>
  <c r="J5663" i="2" s="1"/>
  <c r="F5664" i="2"/>
  <c r="G5664" i="2"/>
  <c r="H5664" i="2"/>
  <c r="J5664" i="2" s="1"/>
  <c r="F5665" i="2"/>
  <c r="G5665" i="2"/>
  <c r="H5665" i="2"/>
  <c r="J5665" i="2" s="1"/>
  <c r="F5666" i="2"/>
  <c r="G5666" i="2"/>
  <c r="H5666" i="2"/>
  <c r="J5666" i="2" s="1"/>
  <c r="F5667" i="2"/>
  <c r="G5667" i="2"/>
  <c r="H5667" i="2"/>
  <c r="J5667" i="2" s="1"/>
  <c r="F5668" i="2"/>
  <c r="G5668" i="2"/>
  <c r="H5668" i="2"/>
  <c r="J5668" i="2" s="1"/>
  <c r="F5669" i="2"/>
  <c r="G5669" i="2"/>
  <c r="H5669" i="2"/>
  <c r="J5669" i="2" s="1"/>
  <c r="F5670" i="2"/>
  <c r="G5670" i="2"/>
  <c r="H5670" i="2"/>
  <c r="J5670" i="2" s="1"/>
  <c r="F5671" i="2"/>
  <c r="G5671" i="2"/>
  <c r="H5671" i="2"/>
  <c r="J5671" i="2" s="1"/>
  <c r="F5672" i="2"/>
  <c r="G5672" i="2"/>
  <c r="H5672" i="2"/>
  <c r="J5672" i="2" s="1"/>
  <c r="F5673" i="2"/>
  <c r="G5673" i="2"/>
  <c r="H5673" i="2"/>
  <c r="J5673" i="2" s="1"/>
  <c r="F5686" i="2"/>
  <c r="G5686" i="2"/>
  <c r="H5686" i="2"/>
  <c r="J5686" i="2" s="1"/>
  <c r="F5687" i="2"/>
  <c r="G5687" i="2"/>
  <c r="H5687" i="2"/>
  <c r="J5687" i="2" s="1"/>
  <c r="F5674" i="2"/>
  <c r="G5674" i="2"/>
  <c r="H5674" i="2"/>
  <c r="J5674" i="2" s="1"/>
  <c r="F5688" i="2"/>
  <c r="G5688" i="2"/>
  <c r="H5688" i="2"/>
  <c r="J5688" i="2" s="1"/>
  <c r="F5689" i="2"/>
  <c r="G5689" i="2"/>
  <c r="H5689" i="2"/>
  <c r="J5689" i="2" s="1"/>
  <c r="F5675" i="2"/>
  <c r="G5675" i="2"/>
  <c r="H5675" i="2"/>
  <c r="J5675" i="2" s="1"/>
  <c r="F5676" i="2"/>
  <c r="G5676" i="2"/>
  <c r="H5676" i="2"/>
  <c r="J5676" i="2" s="1"/>
  <c r="F5677" i="2"/>
  <c r="G5677" i="2"/>
  <c r="H5677" i="2"/>
  <c r="J5677" i="2" s="1"/>
  <c r="F5678" i="2"/>
  <c r="G5678" i="2"/>
  <c r="H5678" i="2"/>
  <c r="J5678" i="2" s="1"/>
  <c r="F5679" i="2"/>
  <c r="G5679" i="2"/>
  <c r="H5679" i="2"/>
  <c r="J5679" i="2" s="1"/>
  <c r="F5680" i="2"/>
  <c r="G5680" i="2"/>
  <c r="H5680" i="2"/>
  <c r="J5680" i="2" s="1"/>
  <c r="F5681" i="2"/>
  <c r="G5681" i="2"/>
  <c r="H5681" i="2"/>
  <c r="J5681" i="2" s="1"/>
  <c r="F5682" i="2"/>
  <c r="G5682" i="2"/>
  <c r="H5682" i="2"/>
  <c r="J5682" i="2" s="1"/>
  <c r="F5683" i="2"/>
  <c r="G5683" i="2"/>
  <c r="H5683" i="2"/>
  <c r="J5683" i="2" s="1"/>
  <c r="F5684" i="2"/>
  <c r="G5684" i="2"/>
  <c r="H5684" i="2"/>
  <c r="J5684" i="2" s="1"/>
  <c r="F5685" i="2"/>
  <c r="G5685" i="2"/>
  <c r="H5685" i="2"/>
  <c r="J5685" i="2" s="1"/>
  <c r="F5691" i="2"/>
  <c r="G5691" i="2"/>
  <c r="H5691" i="2"/>
  <c r="J5691" i="2" s="1"/>
  <c r="F5692" i="2"/>
  <c r="G5692" i="2"/>
  <c r="H5692" i="2"/>
  <c r="J5692" i="2" s="1"/>
  <c r="F5693" i="2"/>
  <c r="G5693" i="2"/>
  <c r="H5693" i="2"/>
  <c r="J5693" i="2" s="1"/>
  <c r="F5694" i="2"/>
  <c r="G5694" i="2"/>
  <c r="H5694" i="2"/>
  <c r="J5694" i="2" s="1"/>
  <c r="F5695" i="2"/>
  <c r="G5695" i="2"/>
  <c r="H5695" i="2"/>
  <c r="J5695" i="2" s="1"/>
  <c r="F5696" i="2"/>
  <c r="G5696" i="2"/>
  <c r="H5696" i="2"/>
  <c r="J5696" i="2" s="1"/>
  <c r="F5697" i="2"/>
  <c r="G5697" i="2"/>
  <c r="H5697" i="2"/>
  <c r="J5697" i="2" s="1"/>
  <c r="F5698" i="2"/>
  <c r="G5698" i="2"/>
  <c r="H5698" i="2"/>
  <c r="J5698" i="2" s="1"/>
  <c r="F5699" i="2"/>
  <c r="G5699" i="2"/>
  <c r="H5699" i="2"/>
  <c r="J5699" i="2" s="1"/>
  <c r="F5700" i="2"/>
  <c r="G5700" i="2"/>
  <c r="H5700" i="2"/>
  <c r="J5700" i="2" s="1"/>
  <c r="F5701" i="2"/>
  <c r="G5701" i="2"/>
  <c r="H5701" i="2"/>
  <c r="J5701" i="2" s="1"/>
  <c r="F5702" i="2"/>
  <c r="G5702" i="2"/>
  <c r="H5702" i="2"/>
  <c r="J5702" i="2" s="1"/>
  <c r="F5703" i="2"/>
  <c r="G5703" i="2"/>
  <c r="H5703" i="2"/>
  <c r="J5703" i="2" s="1"/>
  <c r="F5704" i="2"/>
  <c r="G5704" i="2"/>
  <c r="H5704" i="2"/>
  <c r="J5704" i="2" s="1"/>
  <c r="F5705" i="2"/>
  <c r="G5705" i="2"/>
  <c r="H5705" i="2"/>
  <c r="J5705" i="2" s="1"/>
  <c r="F5706" i="2"/>
  <c r="G5706" i="2"/>
  <c r="H5706" i="2"/>
  <c r="J5706" i="2" s="1"/>
  <c r="F5707" i="2"/>
  <c r="G5707" i="2"/>
  <c r="H5707" i="2"/>
  <c r="J5707" i="2" s="1"/>
  <c r="F5708" i="2"/>
  <c r="G5708" i="2"/>
  <c r="H5708" i="2"/>
  <c r="J5708" i="2" s="1"/>
  <c r="F5709" i="2"/>
  <c r="G5709" i="2"/>
  <c r="H5709" i="2"/>
  <c r="J5709" i="2" s="1"/>
  <c r="F5710" i="2"/>
  <c r="G5710" i="2"/>
  <c r="H5710" i="2"/>
  <c r="J5710" i="2" s="1"/>
  <c r="F5711" i="2"/>
  <c r="G5711" i="2"/>
  <c r="H5711" i="2"/>
  <c r="J5711" i="2" s="1"/>
  <c r="F5712" i="2"/>
  <c r="G5712" i="2"/>
  <c r="H5712" i="2"/>
  <c r="J5712" i="2" s="1"/>
  <c r="F5713" i="2"/>
  <c r="G5713" i="2"/>
  <c r="H5713" i="2"/>
  <c r="J5713" i="2" s="1"/>
  <c r="F5714" i="2"/>
  <c r="G5714" i="2"/>
  <c r="H5714" i="2"/>
  <c r="J5714" i="2" s="1"/>
  <c r="F5715" i="2"/>
  <c r="G5715" i="2"/>
  <c r="H5715" i="2"/>
  <c r="J5715" i="2" s="1"/>
  <c r="F5716" i="2"/>
  <c r="G5716" i="2"/>
  <c r="H5716" i="2"/>
  <c r="J5716" i="2" s="1"/>
  <c r="F5717" i="2"/>
  <c r="G5717" i="2"/>
  <c r="H5717" i="2"/>
  <c r="J5717" i="2" s="1"/>
  <c r="F5718" i="2"/>
  <c r="G5718" i="2"/>
  <c r="H5718" i="2"/>
  <c r="J5718" i="2" s="1"/>
  <c r="F5719" i="2"/>
  <c r="G5719" i="2"/>
  <c r="H5719" i="2"/>
  <c r="J5719" i="2" s="1"/>
  <c r="F5720" i="2"/>
  <c r="G5720" i="2"/>
  <c r="H5720" i="2"/>
  <c r="J5720" i="2" s="1"/>
  <c r="F5721" i="2"/>
  <c r="G5721" i="2"/>
  <c r="H5721" i="2"/>
  <c r="J5721" i="2" s="1"/>
  <c r="F5722" i="2"/>
  <c r="G5722" i="2"/>
  <c r="H5722" i="2"/>
  <c r="J5722" i="2" s="1"/>
  <c r="F5723" i="2"/>
  <c r="G5723" i="2"/>
  <c r="H5723" i="2"/>
  <c r="J5723" i="2" s="1"/>
  <c r="F5724" i="2"/>
  <c r="G5724" i="2"/>
  <c r="H5724" i="2"/>
  <c r="J5724" i="2" s="1"/>
  <c r="F5725" i="2"/>
  <c r="G5725" i="2"/>
  <c r="H5725" i="2"/>
  <c r="J5725" i="2" s="1"/>
  <c r="F5690" i="2"/>
  <c r="G5690" i="2"/>
  <c r="H5690" i="2"/>
  <c r="F5726" i="2"/>
  <c r="G5726" i="2"/>
  <c r="H5726" i="2"/>
  <c r="J5726" i="2" s="1"/>
  <c r="F5727" i="2"/>
  <c r="G5727" i="2"/>
  <c r="H5727" i="2"/>
  <c r="J5727" i="2" s="1"/>
  <c r="F5728" i="2"/>
  <c r="G5728" i="2"/>
  <c r="H5728" i="2"/>
  <c r="J5728" i="2" s="1"/>
  <c r="F5729" i="2"/>
  <c r="G5729" i="2"/>
  <c r="H5729" i="2"/>
  <c r="J5729" i="2" s="1"/>
  <c r="F5730" i="2"/>
  <c r="G5730" i="2"/>
  <c r="H5730" i="2"/>
  <c r="J5730" i="2" s="1"/>
  <c r="F5731" i="2"/>
  <c r="G5731" i="2"/>
  <c r="H5731" i="2"/>
  <c r="J5731" i="2" s="1"/>
  <c r="F5732" i="2"/>
  <c r="G5732" i="2"/>
  <c r="H5732" i="2"/>
  <c r="J5732" i="2" s="1"/>
  <c r="F5733" i="2"/>
  <c r="G5733" i="2"/>
  <c r="H5733" i="2"/>
  <c r="J5733" i="2" s="1"/>
  <c r="F5734" i="2"/>
  <c r="G5734" i="2"/>
  <c r="H5734" i="2"/>
  <c r="J5734" i="2" s="1"/>
  <c r="F5735" i="2"/>
  <c r="G5735" i="2"/>
  <c r="H5735" i="2"/>
  <c r="J5735" i="2" s="1"/>
  <c r="F5736" i="2"/>
  <c r="G5736" i="2"/>
  <c r="H5736" i="2"/>
  <c r="J5736" i="2" s="1"/>
  <c r="F5737" i="2"/>
  <c r="G5737" i="2"/>
  <c r="H5737" i="2"/>
  <c r="J5737" i="2" s="1"/>
  <c r="F5738" i="2"/>
  <c r="G5738" i="2"/>
  <c r="H5738" i="2"/>
  <c r="J5738" i="2" s="1"/>
  <c r="F5739" i="2"/>
  <c r="G5739" i="2"/>
  <c r="H5739" i="2"/>
  <c r="J5739" i="2" s="1"/>
  <c r="F5740" i="2"/>
  <c r="G5740" i="2"/>
  <c r="H5740" i="2"/>
  <c r="J5740" i="2" s="1"/>
  <c r="F5780" i="2"/>
  <c r="G5780" i="2"/>
  <c r="H5780" i="2"/>
  <c r="J5780" i="2" s="1"/>
  <c r="F5741" i="2"/>
  <c r="G5741" i="2"/>
  <c r="H5741" i="2"/>
  <c r="J5741" i="2" s="1"/>
  <c r="F5742" i="2"/>
  <c r="G5742" i="2"/>
  <c r="H5742" i="2"/>
  <c r="J5742" i="2" s="1"/>
  <c r="F5743" i="2"/>
  <c r="G5743" i="2"/>
  <c r="H5743" i="2"/>
  <c r="J5743" i="2" s="1"/>
  <c r="F5744" i="2"/>
  <c r="G5744" i="2"/>
  <c r="H5744" i="2"/>
  <c r="J5744" i="2" s="1"/>
  <c r="F5745" i="2"/>
  <c r="G5745" i="2"/>
  <c r="H5745" i="2"/>
  <c r="J5745" i="2" s="1"/>
  <c r="F5746" i="2"/>
  <c r="G5746" i="2"/>
  <c r="H5746" i="2"/>
  <c r="J5746" i="2" s="1"/>
  <c r="F5747" i="2"/>
  <c r="G5747" i="2"/>
  <c r="H5747" i="2"/>
  <c r="J5747" i="2" s="1"/>
  <c r="F5748" i="2"/>
  <c r="G5748" i="2"/>
  <c r="H5748" i="2"/>
  <c r="J5748" i="2" s="1"/>
  <c r="F5749" i="2"/>
  <c r="G5749" i="2"/>
  <c r="H5749" i="2"/>
  <c r="J5749" i="2" s="1"/>
  <c r="F5750" i="2"/>
  <c r="G5750" i="2"/>
  <c r="H5750" i="2"/>
  <c r="J5750" i="2" s="1"/>
  <c r="F5751" i="2"/>
  <c r="G5751" i="2"/>
  <c r="H5751" i="2"/>
  <c r="J5751" i="2" s="1"/>
  <c r="F5752" i="2"/>
  <c r="G5752" i="2"/>
  <c r="H5752" i="2"/>
  <c r="J5752" i="2" s="1"/>
  <c r="F5753" i="2"/>
  <c r="G5753" i="2"/>
  <c r="H5753" i="2"/>
  <c r="J5753" i="2" s="1"/>
  <c r="F5754" i="2"/>
  <c r="G5754" i="2"/>
  <c r="H5754" i="2"/>
  <c r="J5754" i="2" s="1"/>
  <c r="F5755" i="2"/>
  <c r="G5755" i="2"/>
  <c r="H5755" i="2"/>
  <c r="J5755" i="2" s="1"/>
  <c r="F5756" i="2"/>
  <c r="G5756" i="2"/>
  <c r="H5756" i="2"/>
  <c r="J5756" i="2" s="1"/>
  <c r="F5757" i="2"/>
  <c r="G5757" i="2"/>
  <c r="H5757" i="2"/>
  <c r="J5757" i="2" s="1"/>
  <c r="F5758" i="2"/>
  <c r="G5758" i="2"/>
  <c r="H5758" i="2"/>
  <c r="J5758" i="2" s="1"/>
  <c r="F5759" i="2"/>
  <c r="G5759" i="2"/>
  <c r="H5759" i="2"/>
  <c r="J5759" i="2" s="1"/>
  <c r="F5760" i="2"/>
  <c r="G5760" i="2"/>
  <c r="H5760" i="2"/>
  <c r="J5760" i="2" s="1"/>
  <c r="F5761" i="2"/>
  <c r="G5761" i="2"/>
  <c r="H5761" i="2"/>
  <c r="J5761" i="2" s="1"/>
  <c r="F5762" i="2"/>
  <c r="G5762" i="2"/>
  <c r="H5762" i="2"/>
  <c r="J5762" i="2" s="1"/>
  <c r="F5763" i="2"/>
  <c r="G5763" i="2"/>
  <c r="H5763" i="2"/>
  <c r="J5763" i="2" s="1"/>
  <c r="F5764" i="2"/>
  <c r="G5764" i="2"/>
  <c r="H5764" i="2"/>
  <c r="J5764" i="2" s="1"/>
  <c r="F5765" i="2"/>
  <c r="G5765" i="2"/>
  <c r="H5765" i="2"/>
  <c r="J5765" i="2" s="1"/>
  <c r="F5766" i="2"/>
  <c r="G5766" i="2"/>
  <c r="H5766" i="2"/>
  <c r="J5766" i="2" s="1"/>
  <c r="F5767" i="2"/>
  <c r="G5767" i="2"/>
  <c r="H5767" i="2"/>
  <c r="J5767" i="2" s="1"/>
  <c r="F5768" i="2"/>
  <c r="G5768" i="2"/>
  <c r="H5768" i="2"/>
  <c r="J5768" i="2" s="1"/>
  <c r="F5769" i="2"/>
  <c r="G5769" i="2"/>
  <c r="H5769" i="2"/>
  <c r="J5769" i="2" s="1"/>
  <c r="F5770" i="2"/>
  <c r="G5770" i="2"/>
  <c r="H5770" i="2"/>
  <c r="J5770" i="2" s="1"/>
  <c r="F5771" i="2"/>
  <c r="G5771" i="2"/>
  <c r="H5771" i="2"/>
  <c r="J5771" i="2" s="1"/>
  <c r="F5772" i="2"/>
  <c r="G5772" i="2"/>
  <c r="H5772" i="2"/>
  <c r="J5772" i="2" s="1"/>
  <c r="F5773" i="2"/>
  <c r="G5773" i="2"/>
  <c r="H5773" i="2"/>
  <c r="J5773" i="2" s="1"/>
  <c r="F5774" i="2"/>
  <c r="G5774" i="2"/>
  <c r="H5774" i="2"/>
  <c r="J5774" i="2" s="1"/>
  <c r="F5775" i="2"/>
  <c r="G5775" i="2"/>
  <c r="H5775" i="2"/>
  <c r="J5775" i="2" s="1"/>
  <c r="F5776" i="2"/>
  <c r="G5776" i="2"/>
  <c r="H5776" i="2"/>
  <c r="J5776" i="2" s="1"/>
  <c r="F5777" i="2"/>
  <c r="G5777" i="2"/>
  <c r="H5777" i="2"/>
  <c r="J5777" i="2" s="1"/>
  <c r="F5778" i="2"/>
  <c r="G5778" i="2"/>
  <c r="H5778" i="2"/>
  <c r="J5778" i="2" s="1"/>
  <c r="F5779" i="2"/>
  <c r="G5779" i="2"/>
  <c r="H5779" i="2"/>
  <c r="J5779" i="2" s="1"/>
  <c r="F5781" i="2"/>
  <c r="G5781" i="2"/>
  <c r="H5781" i="2"/>
  <c r="J5781" i="2" s="1"/>
  <c r="F5782" i="2"/>
  <c r="G5782" i="2"/>
  <c r="H5782" i="2"/>
  <c r="J5782" i="2" s="1"/>
  <c r="F5783" i="2"/>
  <c r="G5783" i="2"/>
  <c r="H5783" i="2"/>
  <c r="J5783" i="2" s="1"/>
  <c r="F5784" i="2"/>
  <c r="G5784" i="2"/>
  <c r="H5784" i="2"/>
  <c r="J5784" i="2" s="1"/>
  <c r="F5785" i="2"/>
  <c r="G5785" i="2"/>
  <c r="H5785" i="2"/>
  <c r="J5785" i="2" s="1"/>
  <c r="F5786" i="2"/>
  <c r="G5786" i="2"/>
  <c r="H5786" i="2"/>
  <c r="J5786" i="2" s="1"/>
  <c r="F5787" i="2"/>
  <c r="G5787" i="2"/>
  <c r="H5787" i="2"/>
  <c r="J5787" i="2" s="1"/>
  <c r="F5788" i="2"/>
  <c r="G5788" i="2"/>
  <c r="H5788" i="2"/>
  <c r="J5788" i="2" s="1"/>
  <c r="F5789" i="2"/>
  <c r="G5789" i="2"/>
  <c r="H5789" i="2"/>
  <c r="J5789" i="2" s="1"/>
  <c r="F5790" i="2"/>
  <c r="G5790" i="2"/>
  <c r="H5790" i="2"/>
  <c r="J5790" i="2" s="1"/>
  <c r="F5791" i="2"/>
  <c r="G5791" i="2"/>
  <c r="H5791" i="2"/>
  <c r="J5791" i="2" s="1"/>
  <c r="F5792" i="2"/>
  <c r="G5792" i="2"/>
  <c r="H5792" i="2"/>
  <c r="J5792" i="2" s="1"/>
  <c r="F5793" i="2"/>
  <c r="G5793" i="2"/>
  <c r="H5793" i="2"/>
  <c r="J5793" i="2" s="1"/>
  <c r="F5846" i="2"/>
  <c r="G5846" i="2"/>
  <c r="H5846" i="2"/>
  <c r="J5846" i="2" s="1"/>
  <c r="F5794" i="2"/>
  <c r="G5794" i="2"/>
  <c r="H5794" i="2"/>
  <c r="J5794" i="2" s="1"/>
  <c r="F5795" i="2"/>
  <c r="G5795" i="2"/>
  <c r="H5795" i="2"/>
  <c r="J5795" i="2" s="1"/>
  <c r="F5796" i="2"/>
  <c r="G5796" i="2"/>
  <c r="H5796" i="2"/>
  <c r="J5796" i="2" s="1"/>
  <c r="F5797" i="2"/>
  <c r="G5797" i="2"/>
  <c r="H5797" i="2"/>
  <c r="J5797" i="2" s="1"/>
  <c r="F5798" i="2"/>
  <c r="G5798" i="2"/>
  <c r="H5798" i="2"/>
  <c r="J5798" i="2" s="1"/>
  <c r="F5799" i="2"/>
  <c r="G5799" i="2"/>
  <c r="H5799" i="2"/>
  <c r="J5799" i="2" s="1"/>
  <c r="F5800" i="2"/>
  <c r="G5800" i="2"/>
  <c r="H5800" i="2"/>
  <c r="J5800" i="2" s="1"/>
  <c r="F5801" i="2"/>
  <c r="G5801" i="2"/>
  <c r="H5801" i="2"/>
  <c r="J5801" i="2" s="1"/>
  <c r="F5802" i="2"/>
  <c r="G5802" i="2"/>
  <c r="H5802" i="2"/>
  <c r="J5802" i="2" s="1"/>
  <c r="F5803" i="2"/>
  <c r="G5803" i="2"/>
  <c r="H5803" i="2"/>
  <c r="J5803" i="2" s="1"/>
  <c r="F5804" i="2"/>
  <c r="G5804" i="2"/>
  <c r="H5804" i="2"/>
  <c r="J5804" i="2" s="1"/>
  <c r="F5805" i="2"/>
  <c r="G5805" i="2"/>
  <c r="H5805" i="2"/>
  <c r="J5805" i="2" s="1"/>
  <c r="F5806" i="2"/>
  <c r="G5806" i="2"/>
  <c r="H5806" i="2"/>
  <c r="J5806" i="2" s="1"/>
  <c r="F5807" i="2"/>
  <c r="G5807" i="2"/>
  <c r="H5807" i="2"/>
  <c r="J5807" i="2" s="1"/>
  <c r="F5808" i="2"/>
  <c r="G5808" i="2"/>
  <c r="H5808" i="2"/>
  <c r="J5808" i="2" s="1"/>
  <c r="F5809" i="2"/>
  <c r="G5809" i="2"/>
  <c r="H5809" i="2"/>
  <c r="J5809" i="2" s="1"/>
  <c r="F5810" i="2"/>
  <c r="G5810" i="2"/>
  <c r="H5810" i="2"/>
  <c r="J5810" i="2" s="1"/>
  <c r="F5811" i="2"/>
  <c r="G5811" i="2"/>
  <c r="H5811" i="2"/>
  <c r="J5811" i="2" s="1"/>
  <c r="F5812" i="2"/>
  <c r="G5812" i="2"/>
  <c r="H5812" i="2"/>
  <c r="J5812" i="2" s="1"/>
  <c r="F5813" i="2"/>
  <c r="G5813" i="2"/>
  <c r="H5813" i="2"/>
  <c r="J5813" i="2" s="1"/>
  <c r="F5814" i="2"/>
  <c r="G5814" i="2"/>
  <c r="H5814" i="2"/>
  <c r="J5814" i="2" s="1"/>
  <c r="F5815" i="2"/>
  <c r="G5815" i="2"/>
  <c r="H5815" i="2"/>
  <c r="J5815" i="2" s="1"/>
  <c r="F5816" i="2"/>
  <c r="G5816" i="2"/>
  <c r="H5816" i="2"/>
  <c r="J5816" i="2" s="1"/>
  <c r="F5817" i="2"/>
  <c r="G5817" i="2"/>
  <c r="H5817" i="2"/>
  <c r="J5817" i="2" s="1"/>
  <c r="F5818" i="2"/>
  <c r="G5818" i="2"/>
  <c r="H5818" i="2"/>
  <c r="J5818" i="2" s="1"/>
  <c r="F5819" i="2"/>
  <c r="G5819" i="2"/>
  <c r="H5819" i="2"/>
  <c r="J5819" i="2" s="1"/>
  <c r="F5820" i="2"/>
  <c r="G5820" i="2"/>
  <c r="H5820" i="2"/>
  <c r="J5820" i="2" s="1"/>
  <c r="F5821" i="2"/>
  <c r="G5821" i="2"/>
  <c r="H5821" i="2"/>
  <c r="J5821" i="2" s="1"/>
  <c r="F5822" i="2"/>
  <c r="G5822" i="2"/>
  <c r="H5822" i="2"/>
  <c r="J5822" i="2" s="1"/>
  <c r="F5823" i="2"/>
  <c r="G5823" i="2"/>
  <c r="H5823" i="2"/>
  <c r="J5823" i="2" s="1"/>
  <c r="F5824" i="2"/>
  <c r="G5824" i="2"/>
  <c r="H5824" i="2"/>
  <c r="J5824" i="2" s="1"/>
  <c r="F5825" i="2"/>
  <c r="G5825" i="2"/>
  <c r="H5825" i="2"/>
  <c r="J5825" i="2" s="1"/>
  <c r="F5826" i="2"/>
  <c r="G5826" i="2"/>
  <c r="H5826" i="2"/>
  <c r="J5826" i="2" s="1"/>
  <c r="F5827" i="2"/>
  <c r="G5827" i="2"/>
  <c r="H5827" i="2"/>
  <c r="J5827" i="2" s="1"/>
  <c r="F5828" i="2"/>
  <c r="G5828" i="2"/>
  <c r="H5828" i="2"/>
  <c r="J5828" i="2" s="1"/>
  <c r="F5829" i="2"/>
  <c r="G5829" i="2"/>
  <c r="H5829" i="2"/>
  <c r="J5829" i="2" s="1"/>
  <c r="F5830" i="2"/>
  <c r="G5830" i="2"/>
  <c r="H5830" i="2"/>
  <c r="J5830" i="2" s="1"/>
  <c r="F5831" i="2"/>
  <c r="G5831" i="2"/>
  <c r="H5831" i="2"/>
  <c r="J5831" i="2" s="1"/>
  <c r="F5832" i="2"/>
  <c r="G5832" i="2"/>
  <c r="H5832" i="2"/>
  <c r="J5832" i="2" s="1"/>
  <c r="F5833" i="2"/>
  <c r="G5833" i="2"/>
  <c r="H5833" i="2"/>
  <c r="J5833" i="2" s="1"/>
  <c r="F5834" i="2"/>
  <c r="G5834" i="2"/>
  <c r="H5834" i="2"/>
  <c r="J5834" i="2" s="1"/>
  <c r="F5835" i="2"/>
  <c r="G5835" i="2"/>
  <c r="H5835" i="2"/>
  <c r="J5835" i="2" s="1"/>
  <c r="F5836" i="2"/>
  <c r="G5836" i="2"/>
  <c r="H5836" i="2"/>
  <c r="J5836" i="2" s="1"/>
  <c r="F5837" i="2"/>
  <c r="G5837" i="2"/>
  <c r="H5837" i="2"/>
  <c r="J5837" i="2" s="1"/>
  <c r="F5838" i="2"/>
  <c r="G5838" i="2"/>
  <c r="H5838" i="2"/>
  <c r="J5838" i="2" s="1"/>
  <c r="F5839" i="2"/>
  <c r="G5839" i="2"/>
  <c r="H5839" i="2"/>
  <c r="J5839" i="2" s="1"/>
  <c r="F5840" i="2"/>
  <c r="G5840" i="2"/>
  <c r="H5840" i="2"/>
  <c r="J5840" i="2" s="1"/>
  <c r="F5841" i="2"/>
  <c r="G5841" i="2"/>
  <c r="H5841" i="2"/>
  <c r="J5841" i="2" s="1"/>
  <c r="F5842" i="2"/>
  <c r="G5842" i="2"/>
  <c r="H5842" i="2"/>
  <c r="J5842" i="2" s="1"/>
  <c r="F5843" i="2"/>
  <c r="G5843" i="2"/>
  <c r="H5843" i="2"/>
  <c r="J5843" i="2" s="1"/>
  <c r="F5844" i="2"/>
  <c r="G5844" i="2"/>
  <c r="H5844" i="2"/>
  <c r="J5844" i="2" s="1"/>
  <c r="F5845" i="2"/>
  <c r="G5845" i="2"/>
  <c r="H5845" i="2"/>
  <c r="J5845" i="2" s="1"/>
  <c r="F5847" i="2"/>
  <c r="G5847" i="2"/>
  <c r="H5847" i="2"/>
  <c r="J5847" i="2" s="1"/>
  <c r="F5848" i="2"/>
  <c r="G5848" i="2"/>
  <c r="H5848" i="2"/>
  <c r="J5848" i="2" s="1"/>
  <c r="F5849" i="2"/>
  <c r="G5849" i="2"/>
  <c r="H5849" i="2"/>
  <c r="J5849" i="2" s="1"/>
  <c r="F5850" i="2"/>
  <c r="G5850" i="2"/>
  <c r="H5850" i="2"/>
  <c r="J5850" i="2" s="1"/>
  <c r="F5851" i="2"/>
  <c r="G5851" i="2"/>
  <c r="H5851" i="2"/>
  <c r="J5851" i="2" s="1"/>
  <c r="F5852" i="2"/>
  <c r="G5852" i="2"/>
  <c r="H5852" i="2"/>
  <c r="J5852" i="2" s="1"/>
  <c r="F5853" i="2"/>
  <c r="G5853" i="2"/>
  <c r="H5853" i="2"/>
  <c r="J5853" i="2" s="1"/>
  <c r="F5854" i="2"/>
  <c r="G5854" i="2"/>
  <c r="H5854" i="2"/>
  <c r="J5854" i="2" s="1"/>
  <c r="F5855" i="2"/>
  <c r="G5855" i="2"/>
  <c r="H5855" i="2"/>
  <c r="J5855" i="2" s="1"/>
  <c r="F5856" i="2"/>
  <c r="G5856" i="2"/>
  <c r="H5856" i="2"/>
  <c r="J5856" i="2" s="1"/>
  <c r="F5857" i="2"/>
  <c r="G5857" i="2"/>
  <c r="H5857" i="2"/>
  <c r="J5857" i="2" s="1"/>
  <c r="F5858" i="2"/>
  <c r="G5858" i="2"/>
  <c r="H5858" i="2"/>
  <c r="J5858" i="2" s="1"/>
  <c r="F5859" i="2"/>
  <c r="G5859" i="2"/>
  <c r="H5859" i="2"/>
  <c r="J5859" i="2" s="1"/>
  <c r="F5860" i="2"/>
  <c r="G5860" i="2"/>
  <c r="H5860" i="2"/>
  <c r="J5860" i="2" s="1"/>
  <c r="F5861" i="2"/>
  <c r="G5861" i="2"/>
  <c r="H5861" i="2"/>
  <c r="J5861" i="2" s="1"/>
  <c r="F5862" i="2"/>
  <c r="G5862" i="2"/>
  <c r="H5862" i="2"/>
  <c r="J5862" i="2" s="1"/>
  <c r="F5863" i="2"/>
  <c r="G5863" i="2"/>
  <c r="H5863" i="2"/>
  <c r="J5863" i="2" s="1"/>
  <c r="F5864" i="2"/>
  <c r="G5864" i="2"/>
  <c r="H5864" i="2"/>
  <c r="J5864" i="2" s="1"/>
  <c r="F5865" i="2"/>
  <c r="G5865" i="2"/>
  <c r="H5865" i="2"/>
  <c r="J5865" i="2" s="1"/>
  <c r="F5866" i="2"/>
  <c r="G5866" i="2"/>
  <c r="H5866" i="2"/>
  <c r="J5866" i="2" s="1"/>
  <c r="F5867" i="2"/>
  <c r="G5867" i="2"/>
  <c r="H5867" i="2"/>
  <c r="J5867" i="2" s="1"/>
  <c r="F5868" i="2"/>
  <c r="G5868" i="2"/>
  <c r="H5868" i="2"/>
  <c r="J5868" i="2" s="1"/>
  <c r="F5869" i="2"/>
  <c r="G5869" i="2"/>
  <c r="H5869" i="2"/>
  <c r="J5869" i="2" s="1"/>
  <c r="F5870" i="2"/>
  <c r="G5870" i="2"/>
  <c r="H5870" i="2"/>
  <c r="J5870" i="2" s="1"/>
  <c r="F5871" i="2"/>
  <c r="G5871" i="2"/>
  <c r="H5871" i="2"/>
  <c r="J5871" i="2" s="1"/>
  <c r="F5872" i="2"/>
  <c r="G5872" i="2"/>
  <c r="H5872" i="2"/>
  <c r="J5872" i="2" s="1"/>
  <c r="F5873" i="2"/>
  <c r="G5873" i="2"/>
  <c r="H5873" i="2"/>
  <c r="J5873" i="2" s="1"/>
  <c r="F5874" i="2"/>
  <c r="G5874" i="2"/>
  <c r="H5874" i="2"/>
  <c r="J5874" i="2" s="1"/>
  <c r="F5875" i="2"/>
  <c r="G5875" i="2"/>
  <c r="H5875" i="2"/>
  <c r="J5875" i="2" s="1"/>
  <c r="F5876" i="2"/>
  <c r="G5876" i="2"/>
  <c r="H5876" i="2"/>
  <c r="J5876" i="2" s="1"/>
  <c r="F5877" i="2"/>
  <c r="G5877" i="2"/>
  <c r="H5877" i="2"/>
  <c r="J5877" i="2" s="1"/>
  <c r="F5878" i="2"/>
  <c r="G5878" i="2"/>
  <c r="H5878" i="2"/>
  <c r="J5878" i="2" s="1"/>
  <c r="F5879" i="2"/>
  <c r="G5879" i="2"/>
  <c r="H5879" i="2"/>
  <c r="J5879" i="2" s="1"/>
  <c r="F5880" i="2"/>
  <c r="G5880" i="2"/>
  <c r="H5880" i="2"/>
  <c r="J5880" i="2" s="1"/>
  <c r="F5881" i="2"/>
  <c r="G5881" i="2"/>
  <c r="H5881" i="2"/>
  <c r="J5881" i="2" s="1"/>
  <c r="F5882" i="2"/>
  <c r="G5882" i="2"/>
  <c r="H5882" i="2"/>
  <c r="J5882" i="2" s="1"/>
  <c r="F5883" i="2"/>
  <c r="G5883" i="2"/>
  <c r="H5883" i="2"/>
  <c r="J5883" i="2" s="1"/>
  <c r="F5884" i="2"/>
  <c r="G5884" i="2"/>
  <c r="H5884" i="2"/>
  <c r="J5884" i="2" s="1"/>
  <c r="F5885" i="2"/>
  <c r="G5885" i="2"/>
  <c r="H5885" i="2"/>
  <c r="J5885" i="2" s="1"/>
  <c r="F5886" i="2"/>
  <c r="G5886" i="2"/>
  <c r="H5886" i="2"/>
  <c r="J5886" i="2" s="1"/>
  <c r="F5887" i="2"/>
  <c r="G5887" i="2"/>
  <c r="H5887" i="2"/>
  <c r="J5887" i="2" s="1"/>
  <c r="F5888" i="2"/>
  <c r="G5888" i="2"/>
  <c r="H5888" i="2"/>
  <c r="J5888" i="2" s="1"/>
  <c r="F5889" i="2"/>
  <c r="G5889" i="2"/>
  <c r="H5889" i="2"/>
  <c r="J5889" i="2" s="1"/>
  <c r="F5890" i="2"/>
  <c r="G5890" i="2"/>
  <c r="H5890" i="2"/>
  <c r="J5890" i="2" s="1"/>
  <c r="F5891" i="2"/>
  <c r="G5891" i="2"/>
  <c r="H5891" i="2"/>
  <c r="J5891" i="2" s="1"/>
  <c r="F5892" i="2"/>
  <c r="G5892" i="2"/>
  <c r="H5892" i="2"/>
  <c r="J5892" i="2" s="1"/>
  <c r="F5893" i="2"/>
  <c r="G5893" i="2"/>
  <c r="H5893" i="2"/>
  <c r="J5893" i="2" s="1"/>
  <c r="F5894" i="2"/>
  <c r="G5894" i="2"/>
  <c r="H5894" i="2"/>
  <c r="J5894" i="2" s="1"/>
  <c r="F5895" i="2"/>
  <c r="G5895" i="2"/>
  <c r="H5895" i="2"/>
  <c r="J5895" i="2" s="1"/>
  <c r="F5896" i="2"/>
  <c r="G5896" i="2"/>
  <c r="H5896" i="2"/>
  <c r="J5896" i="2" s="1"/>
  <c r="F5897" i="2"/>
  <c r="G5897" i="2"/>
  <c r="H5897" i="2"/>
  <c r="J5897" i="2" s="1"/>
  <c r="F5898" i="2"/>
  <c r="G5898" i="2"/>
  <c r="H5898" i="2"/>
  <c r="J5898" i="2" s="1"/>
  <c r="F5899" i="2"/>
  <c r="G5899" i="2"/>
  <c r="H5899" i="2"/>
  <c r="J5899" i="2" s="1"/>
  <c r="F5900" i="2"/>
  <c r="G5900" i="2"/>
  <c r="H5900" i="2"/>
  <c r="J5900" i="2" s="1"/>
  <c r="F5901" i="2"/>
  <c r="G5901" i="2"/>
  <c r="H5901" i="2"/>
  <c r="J5901" i="2" s="1"/>
  <c r="F5902" i="2"/>
  <c r="G5902" i="2"/>
  <c r="H5902" i="2"/>
  <c r="J5902" i="2" s="1"/>
  <c r="F5903" i="2"/>
  <c r="G5903" i="2"/>
  <c r="H5903" i="2"/>
  <c r="J5903" i="2" s="1"/>
  <c r="F5904" i="2"/>
  <c r="G5904" i="2"/>
  <c r="H5904" i="2"/>
  <c r="J5904" i="2" s="1"/>
  <c r="F5905" i="2"/>
  <c r="G5905" i="2"/>
  <c r="H5905" i="2"/>
  <c r="J5905" i="2" s="1"/>
  <c r="F5906" i="2"/>
  <c r="G5906" i="2"/>
  <c r="H5906" i="2"/>
  <c r="J5906" i="2" s="1"/>
  <c r="F5907" i="2"/>
  <c r="G5907" i="2"/>
  <c r="H5907" i="2"/>
  <c r="J5907" i="2" s="1"/>
  <c r="F5908" i="2"/>
  <c r="G5908" i="2"/>
  <c r="H5908" i="2"/>
  <c r="J5908" i="2" s="1"/>
  <c r="F5909" i="2"/>
  <c r="G5909" i="2"/>
  <c r="H5909" i="2"/>
  <c r="J5909" i="2" s="1"/>
  <c r="F5910" i="2"/>
  <c r="G5910" i="2"/>
  <c r="H5910" i="2"/>
  <c r="J5910" i="2" s="1"/>
  <c r="F5911" i="2"/>
  <c r="G5911" i="2"/>
  <c r="H5911" i="2"/>
  <c r="J5911" i="2" s="1"/>
  <c r="F5912" i="2"/>
  <c r="G5912" i="2"/>
  <c r="H5912" i="2"/>
  <c r="J5912" i="2" s="1"/>
  <c r="F5913" i="2"/>
  <c r="G5913" i="2"/>
  <c r="H5913" i="2"/>
  <c r="J5913" i="2" s="1"/>
  <c r="F5914" i="2"/>
  <c r="G5914" i="2"/>
  <c r="H5914" i="2"/>
  <c r="J5914" i="2" s="1"/>
  <c r="F5915" i="2"/>
  <c r="G5915" i="2"/>
  <c r="H5915" i="2"/>
  <c r="J5915" i="2" s="1"/>
  <c r="F5916" i="2"/>
  <c r="G5916" i="2"/>
  <c r="H5916" i="2"/>
  <c r="J5916" i="2" s="1"/>
  <c r="F5917" i="2"/>
  <c r="G5917" i="2"/>
  <c r="H5917" i="2"/>
  <c r="J5917" i="2" s="1"/>
  <c r="F5918" i="2"/>
  <c r="G5918" i="2"/>
  <c r="H5918" i="2"/>
  <c r="J5918" i="2" s="1"/>
  <c r="F5919" i="2"/>
  <c r="G5919" i="2"/>
  <c r="H5919" i="2"/>
  <c r="J5919" i="2" s="1"/>
  <c r="F5920" i="2"/>
  <c r="G5920" i="2"/>
  <c r="H5920" i="2"/>
  <c r="J5920" i="2" s="1"/>
  <c r="F5921" i="2"/>
  <c r="G5921" i="2"/>
  <c r="H5921" i="2"/>
  <c r="J5921" i="2" s="1"/>
  <c r="F5922" i="2"/>
  <c r="G5922" i="2"/>
  <c r="H5922" i="2"/>
  <c r="J5922" i="2" s="1"/>
  <c r="F5923" i="2"/>
  <c r="G5923" i="2"/>
  <c r="H5923" i="2"/>
  <c r="J5923" i="2" s="1"/>
  <c r="F5924" i="2"/>
  <c r="G5924" i="2"/>
  <c r="H5924" i="2"/>
  <c r="J5924" i="2" s="1"/>
  <c r="F5925" i="2"/>
  <c r="G5925" i="2"/>
  <c r="H5925" i="2"/>
  <c r="J5925" i="2" s="1"/>
  <c r="F5926" i="2"/>
  <c r="G5926" i="2"/>
  <c r="H5926" i="2"/>
  <c r="J5926" i="2" s="1"/>
  <c r="F5927" i="2"/>
  <c r="G5927" i="2"/>
  <c r="H5927" i="2"/>
  <c r="J5927" i="2" s="1"/>
  <c r="F5928" i="2"/>
  <c r="G5928" i="2"/>
  <c r="H5928" i="2"/>
  <c r="J5928" i="2" s="1"/>
  <c r="F5929" i="2"/>
  <c r="G5929" i="2"/>
  <c r="H5929" i="2"/>
  <c r="J5929" i="2" s="1"/>
  <c r="F5930" i="2"/>
  <c r="G5930" i="2"/>
  <c r="H5930" i="2"/>
  <c r="J5930" i="2" s="1"/>
  <c r="F5931" i="2"/>
  <c r="G5931" i="2"/>
  <c r="H5931" i="2"/>
  <c r="J5931" i="2" s="1"/>
  <c r="F5932" i="2"/>
  <c r="G5932" i="2"/>
  <c r="H5932" i="2"/>
  <c r="J5932" i="2" s="1"/>
  <c r="F5933" i="2"/>
  <c r="G5933" i="2"/>
  <c r="H5933" i="2"/>
  <c r="J5933" i="2" s="1"/>
  <c r="F5934" i="2"/>
  <c r="G5934" i="2"/>
  <c r="H5934" i="2"/>
  <c r="J5934" i="2" s="1"/>
  <c r="F5935" i="2"/>
  <c r="G5935" i="2"/>
  <c r="H5935" i="2"/>
  <c r="J5935" i="2" s="1"/>
  <c r="F5936" i="2"/>
  <c r="G5936" i="2"/>
  <c r="H5936" i="2"/>
  <c r="J5936" i="2" s="1"/>
  <c r="F5937" i="2"/>
  <c r="G5937" i="2"/>
  <c r="H5937" i="2"/>
  <c r="J5937" i="2" s="1"/>
  <c r="F5938" i="2"/>
  <c r="G5938" i="2"/>
  <c r="H5938" i="2"/>
  <c r="J5938" i="2" s="1"/>
  <c r="F5939" i="2"/>
  <c r="G5939" i="2"/>
  <c r="H5939" i="2"/>
  <c r="J5939" i="2" s="1"/>
  <c r="F5940" i="2"/>
  <c r="G5940" i="2"/>
  <c r="H5940" i="2"/>
  <c r="J5940" i="2" s="1"/>
  <c r="F5941" i="2"/>
  <c r="G5941" i="2"/>
  <c r="H5941" i="2"/>
  <c r="J5941" i="2" s="1"/>
  <c r="F5942" i="2"/>
  <c r="G5942" i="2"/>
  <c r="H5942" i="2"/>
  <c r="J5942" i="2" s="1"/>
  <c r="F5943" i="2"/>
  <c r="G5943" i="2"/>
  <c r="H5943" i="2"/>
  <c r="J5943" i="2" s="1"/>
  <c r="F5944" i="2"/>
  <c r="G5944" i="2"/>
  <c r="H5944" i="2"/>
  <c r="J5944" i="2" s="1"/>
  <c r="F5945" i="2"/>
  <c r="G5945" i="2"/>
  <c r="H5945" i="2"/>
  <c r="J5945" i="2" s="1"/>
  <c r="F5946" i="2"/>
  <c r="G5946" i="2"/>
  <c r="H5946" i="2"/>
  <c r="J5946" i="2" s="1"/>
  <c r="F5947" i="2"/>
  <c r="G5947" i="2"/>
  <c r="H5947" i="2"/>
  <c r="J5947" i="2" s="1"/>
  <c r="F5948" i="2"/>
  <c r="G5948" i="2"/>
  <c r="H5948" i="2"/>
  <c r="J5948" i="2" s="1"/>
  <c r="F5949" i="2"/>
  <c r="G5949" i="2"/>
  <c r="H5949" i="2"/>
  <c r="J5949" i="2" s="1"/>
  <c r="F5950" i="2"/>
  <c r="G5950" i="2"/>
  <c r="H5950" i="2"/>
  <c r="J5950" i="2" s="1"/>
  <c r="F5951" i="2"/>
  <c r="G5951" i="2"/>
  <c r="H5951" i="2"/>
  <c r="J5951" i="2" s="1"/>
  <c r="F5952" i="2"/>
  <c r="G5952" i="2"/>
  <c r="H5952" i="2"/>
  <c r="J5952" i="2" s="1"/>
  <c r="F5953" i="2"/>
  <c r="G5953" i="2"/>
  <c r="H5953" i="2"/>
  <c r="J5953" i="2" s="1"/>
  <c r="F5954" i="2"/>
  <c r="G5954" i="2"/>
  <c r="H5954" i="2"/>
  <c r="J5954" i="2" s="1"/>
  <c r="F5955" i="2"/>
  <c r="G5955" i="2"/>
  <c r="H5955" i="2"/>
  <c r="J5955" i="2" s="1"/>
  <c r="F5956" i="2"/>
  <c r="G5956" i="2"/>
  <c r="H5956" i="2"/>
  <c r="J5956" i="2" s="1"/>
  <c r="F5957" i="2"/>
  <c r="G5957" i="2"/>
  <c r="H5957" i="2"/>
  <c r="J5957" i="2" s="1"/>
  <c r="F5958" i="2"/>
  <c r="G5958" i="2"/>
  <c r="H5958" i="2"/>
  <c r="J5958" i="2" s="1"/>
  <c r="F5959" i="2"/>
  <c r="G5959" i="2"/>
  <c r="H5959" i="2"/>
  <c r="J5959" i="2" s="1"/>
  <c r="F5960" i="2"/>
  <c r="G5960" i="2"/>
  <c r="H5960" i="2"/>
  <c r="J5960" i="2" s="1"/>
  <c r="F5961" i="2"/>
  <c r="G5961" i="2"/>
  <c r="H5961" i="2"/>
  <c r="J5961" i="2" s="1"/>
  <c r="F5962" i="2"/>
  <c r="G5962" i="2"/>
  <c r="H5962" i="2"/>
  <c r="J5962" i="2" s="1"/>
  <c r="F5963" i="2"/>
  <c r="G5963" i="2"/>
  <c r="H5963" i="2"/>
  <c r="J5963" i="2" s="1"/>
  <c r="F5964" i="2"/>
  <c r="G5964" i="2"/>
  <c r="H5964" i="2"/>
  <c r="J5964" i="2" s="1"/>
  <c r="F5965" i="2"/>
  <c r="G5965" i="2"/>
  <c r="H5965" i="2"/>
  <c r="J5965" i="2" s="1"/>
  <c r="F5966" i="2"/>
  <c r="G5966" i="2"/>
  <c r="H5966" i="2"/>
  <c r="J5966" i="2" s="1"/>
  <c r="F5967" i="2"/>
  <c r="G5967" i="2"/>
  <c r="H5967" i="2"/>
  <c r="J5967" i="2" s="1"/>
  <c r="F5968" i="2"/>
  <c r="G5968" i="2"/>
  <c r="H5968" i="2"/>
  <c r="J5968" i="2" s="1"/>
  <c r="F5969" i="2"/>
  <c r="G5969" i="2"/>
  <c r="H5969" i="2"/>
  <c r="J5969" i="2" s="1"/>
  <c r="F5970" i="2"/>
  <c r="G5970" i="2"/>
  <c r="H5970" i="2"/>
  <c r="J5970" i="2" s="1"/>
  <c r="F5971" i="2"/>
  <c r="G5971" i="2"/>
  <c r="H5971" i="2"/>
  <c r="J5971" i="2" s="1"/>
  <c r="F5972" i="2"/>
  <c r="G5972" i="2"/>
  <c r="H5972" i="2"/>
  <c r="J5972" i="2" s="1"/>
  <c r="F5973" i="2"/>
  <c r="G5973" i="2"/>
  <c r="H5973" i="2"/>
  <c r="J5973" i="2" s="1"/>
  <c r="F5974" i="2"/>
  <c r="G5974" i="2"/>
  <c r="H5974" i="2"/>
  <c r="J5974" i="2" s="1"/>
  <c r="F5975" i="2"/>
  <c r="G5975" i="2"/>
  <c r="H5975" i="2"/>
  <c r="J5975" i="2" s="1"/>
  <c r="F5976" i="2"/>
  <c r="G5976" i="2"/>
  <c r="H5976" i="2"/>
  <c r="J5976" i="2" s="1"/>
  <c r="F5977" i="2"/>
  <c r="G5977" i="2"/>
  <c r="H5977" i="2"/>
  <c r="J5977" i="2" s="1"/>
  <c r="F5978" i="2"/>
  <c r="G5978" i="2"/>
  <c r="H5978" i="2"/>
  <c r="J5978" i="2" s="1"/>
  <c r="F5979" i="2"/>
  <c r="G5979" i="2"/>
  <c r="H5979" i="2"/>
  <c r="J5979" i="2" s="1"/>
  <c r="F5980" i="2"/>
  <c r="G5980" i="2"/>
  <c r="H5980" i="2"/>
  <c r="J5980" i="2" s="1"/>
  <c r="F5981" i="2"/>
  <c r="G5981" i="2"/>
  <c r="H5981" i="2"/>
  <c r="J5981" i="2" s="1"/>
  <c r="F5982" i="2"/>
  <c r="G5982" i="2"/>
  <c r="H5982" i="2"/>
  <c r="J5982" i="2" s="1"/>
  <c r="F5983" i="2"/>
  <c r="G5983" i="2"/>
  <c r="H5983" i="2"/>
  <c r="J5983" i="2" s="1"/>
  <c r="F5984" i="2"/>
  <c r="G5984" i="2"/>
  <c r="H5984" i="2"/>
  <c r="J5984" i="2" s="1"/>
  <c r="F5985" i="2"/>
  <c r="G5985" i="2"/>
  <c r="H5985" i="2"/>
  <c r="J5985" i="2" s="1"/>
  <c r="F5986" i="2"/>
  <c r="G5986" i="2"/>
  <c r="H5986" i="2"/>
  <c r="J5986" i="2" s="1"/>
  <c r="F5987" i="2"/>
  <c r="G5987" i="2"/>
  <c r="H5987" i="2"/>
  <c r="J5987" i="2" s="1"/>
  <c r="F5988" i="2"/>
  <c r="G5988" i="2"/>
  <c r="H5988" i="2"/>
  <c r="J5988" i="2" s="1"/>
  <c r="F5989" i="2"/>
  <c r="G5989" i="2"/>
  <c r="H5989" i="2"/>
  <c r="J5989" i="2" s="1"/>
  <c r="F5990" i="2"/>
  <c r="G5990" i="2"/>
  <c r="H5990" i="2"/>
  <c r="J5990" i="2" s="1"/>
  <c r="F5991" i="2"/>
  <c r="G5991" i="2"/>
  <c r="H5991" i="2"/>
  <c r="J5991" i="2" s="1"/>
  <c r="F5992" i="2"/>
  <c r="G5992" i="2"/>
  <c r="H5992" i="2"/>
  <c r="J5992" i="2" s="1"/>
  <c r="F5993" i="2"/>
  <c r="G5993" i="2"/>
  <c r="H5993" i="2"/>
  <c r="J5993" i="2" s="1"/>
  <c r="F5994" i="2"/>
  <c r="G5994" i="2"/>
  <c r="H5994" i="2"/>
  <c r="J5994" i="2" s="1"/>
  <c r="F5995" i="2"/>
  <c r="G5995" i="2"/>
  <c r="H5995" i="2"/>
  <c r="J5995" i="2" s="1"/>
  <c r="F5996" i="2"/>
  <c r="G5996" i="2"/>
  <c r="H5996" i="2"/>
  <c r="J5996" i="2" s="1"/>
  <c r="F5997" i="2"/>
  <c r="G5997" i="2"/>
  <c r="H5997" i="2"/>
  <c r="J5997" i="2" s="1"/>
  <c r="F5998" i="2"/>
  <c r="G5998" i="2"/>
  <c r="H5998" i="2"/>
  <c r="J5998" i="2" s="1"/>
  <c r="F5999" i="2"/>
  <c r="G5999" i="2"/>
  <c r="H5999" i="2"/>
  <c r="J5999" i="2" s="1"/>
  <c r="F6000" i="2"/>
  <c r="G6000" i="2"/>
  <c r="H6000" i="2"/>
  <c r="J6000" i="2" s="1"/>
  <c r="F6001" i="2"/>
  <c r="G6001" i="2"/>
  <c r="H6001" i="2"/>
  <c r="J6001" i="2" s="1"/>
  <c r="F6002" i="2"/>
  <c r="G6002" i="2"/>
  <c r="H6002" i="2"/>
  <c r="J6002" i="2" s="1"/>
  <c r="F6003" i="2"/>
  <c r="G6003" i="2"/>
  <c r="H6003" i="2"/>
  <c r="J6003" i="2" s="1"/>
  <c r="F6004" i="2"/>
  <c r="G6004" i="2"/>
  <c r="H6004" i="2"/>
  <c r="J6004" i="2" s="1"/>
  <c r="F6005" i="2"/>
  <c r="G6005" i="2"/>
  <c r="H6005" i="2"/>
  <c r="J6005" i="2" s="1"/>
  <c r="F6006" i="2"/>
  <c r="G6006" i="2"/>
  <c r="H6006" i="2"/>
  <c r="J6006" i="2" s="1"/>
  <c r="F6007" i="2"/>
  <c r="G6007" i="2"/>
  <c r="H6007" i="2"/>
  <c r="J6007" i="2" s="1"/>
  <c r="F6008" i="2"/>
  <c r="G6008" i="2"/>
  <c r="H6008" i="2"/>
  <c r="J6008" i="2" s="1"/>
  <c r="F6009" i="2"/>
  <c r="G6009" i="2"/>
  <c r="H6009" i="2"/>
  <c r="J6009" i="2" s="1"/>
  <c r="F6010" i="2"/>
  <c r="G6010" i="2"/>
  <c r="H6010" i="2"/>
  <c r="J6010" i="2" s="1"/>
  <c r="F6011" i="2"/>
  <c r="G6011" i="2"/>
  <c r="H6011" i="2"/>
  <c r="J6011" i="2" s="1"/>
  <c r="F6012" i="2"/>
  <c r="G6012" i="2"/>
  <c r="H6012" i="2"/>
  <c r="J6012" i="2" s="1"/>
  <c r="F6013" i="2"/>
  <c r="G6013" i="2"/>
  <c r="H6013" i="2"/>
  <c r="J6013" i="2" s="1"/>
  <c r="F6014" i="2"/>
  <c r="G6014" i="2"/>
  <c r="H6014" i="2"/>
  <c r="J6014" i="2" s="1"/>
  <c r="F6015" i="2"/>
  <c r="G6015" i="2"/>
  <c r="H6015" i="2"/>
  <c r="J6015" i="2" s="1"/>
  <c r="F6016" i="2"/>
  <c r="G6016" i="2"/>
  <c r="H6016" i="2"/>
  <c r="J6016" i="2" s="1"/>
  <c r="F6017" i="2"/>
  <c r="G6017" i="2"/>
  <c r="H6017" i="2"/>
  <c r="J6017" i="2" s="1"/>
  <c r="F6018" i="2"/>
  <c r="G6018" i="2"/>
  <c r="H6018" i="2"/>
  <c r="J6018" i="2" s="1"/>
  <c r="F6019" i="2"/>
  <c r="G6019" i="2"/>
  <c r="H6019" i="2"/>
  <c r="J6019" i="2" s="1"/>
  <c r="F6020" i="2"/>
  <c r="G6020" i="2"/>
  <c r="H6020" i="2"/>
  <c r="J6020" i="2" s="1"/>
  <c r="F6021" i="2"/>
  <c r="G6021" i="2"/>
  <c r="H6021" i="2"/>
  <c r="J6021" i="2" s="1"/>
  <c r="F6022" i="2"/>
  <c r="G6022" i="2"/>
  <c r="H6022" i="2"/>
  <c r="J6022" i="2" s="1"/>
  <c r="F6023" i="2"/>
  <c r="G6023" i="2"/>
  <c r="H6023" i="2"/>
  <c r="J6023" i="2" s="1"/>
  <c r="F6024" i="2"/>
  <c r="G6024" i="2"/>
  <c r="H6024" i="2"/>
  <c r="J6024" i="2" s="1"/>
  <c r="F6025" i="2"/>
  <c r="G6025" i="2"/>
  <c r="H6025" i="2"/>
  <c r="J6025" i="2" s="1"/>
  <c r="F6026" i="2"/>
  <c r="G6026" i="2"/>
  <c r="H6026" i="2"/>
  <c r="J6026" i="2" s="1"/>
  <c r="F6027" i="2"/>
  <c r="G6027" i="2"/>
  <c r="H6027" i="2"/>
  <c r="J6027" i="2" s="1"/>
  <c r="F6028" i="2"/>
  <c r="G6028" i="2"/>
  <c r="H6028" i="2"/>
  <c r="J6028" i="2" s="1"/>
  <c r="F6029" i="2"/>
  <c r="G6029" i="2"/>
  <c r="H6029" i="2"/>
  <c r="J6029" i="2" s="1"/>
  <c r="F6030" i="2"/>
  <c r="G6030" i="2"/>
  <c r="H6030" i="2"/>
  <c r="J6030" i="2" s="1"/>
  <c r="F6031" i="2"/>
  <c r="G6031" i="2"/>
  <c r="H6031" i="2"/>
  <c r="J6031" i="2" s="1"/>
  <c r="F6032" i="2"/>
  <c r="G6032" i="2"/>
  <c r="H6032" i="2"/>
  <c r="J6032" i="2" s="1"/>
  <c r="F6033" i="2"/>
  <c r="G6033" i="2"/>
  <c r="H6033" i="2"/>
  <c r="J6033" i="2" s="1"/>
  <c r="F6034" i="2"/>
  <c r="G6034" i="2"/>
  <c r="H6034" i="2"/>
  <c r="J6034" i="2" s="1"/>
  <c r="F6035" i="2"/>
  <c r="G6035" i="2"/>
  <c r="H6035" i="2"/>
  <c r="J6035" i="2" s="1"/>
  <c r="F6036" i="2"/>
  <c r="G6036" i="2"/>
  <c r="H6036" i="2"/>
  <c r="J6036" i="2" s="1"/>
  <c r="F6037" i="2"/>
  <c r="G6037" i="2"/>
  <c r="H6037" i="2"/>
  <c r="J6037" i="2" s="1"/>
  <c r="F6038" i="2"/>
  <c r="G6038" i="2"/>
  <c r="H6038" i="2"/>
  <c r="J6038" i="2" s="1"/>
  <c r="F6039" i="2"/>
  <c r="G6039" i="2"/>
  <c r="H6039" i="2"/>
  <c r="J6039" i="2" s="1"/>
  <c r="F6040" i="2"/>
  <c r="G6040" i="2"/>
  <c r="H6040" i="2"/>
  <c r="J6040" i="2" s="1"/>
  <c r="F6041" i="2"/>
  <c r="G6041" i="2"/>
  <c r="H6041" i="2"/>
  <c r="J6041" i="2" s="1"/>
  <c r="F6042" i="2"/>
  <c r="G6042" i="2"/>
  <c r="H6042" i="2"/>
  <c r="J6042" i="2" s="1"/>
  <c r="F6043" i="2"/>
  <c r="G6043" i="2"/>
  <c r="H6043" i="2"/>
  <c r="J6043" i="2" s="1"/>
  <c r="F6044" i="2"/>
  <c r="G6044" i="2"/>
  <c r="H6044" i="2"/>
  <c r="J6044" i="2" s="1"/>
  <c r="F6045" i="2"/>
  <c r="G6045" i="2"/>
  <c r="H6045" i="2"/>
  <c r="J6045" i="2" s="1"/>
  <c r="F6046" i="2"/>
  <c r="G6046" i="2"/>
  <c r="H6046" i="2"/>
  <c r="J6046" i="2" s="1"/>
  <c r="F6047" i="2"/>
  <c r="G6047" i="2"/>
  <c r="H6047" i="2"/>
  <c r="J6047" i="2" s="1"/>
  <c r="F6048" i="2"/>
  <c r="G6048" i="2"/>
  <c r="H6048" i="2"/>
  <c r="J6048" i="2" s="1"/>
  <c r="F6049" i="2"/>
  <c r="G6049" i="2"/>
  <c r="H6049" i="2"/>
  <c r="J6049" i="2" s="1"/>
  <c r="F6050" i="2"/>
  <c r="G6050" i="2"/>
  <c r="H6050" i="2"/>
  <c r="J6050" i="2" s="1"/>
  <c r="F6051" i="2"/>
  <c r="G6051" i="2"/>
  <c r="H6051" i="2"/>
  <c r="J6051" i="2" s="1"/>
  <c r="F6052" i="2"/>
  <c r="G6052" i="2"/>
  <c r="H6052" i="2"/>
  <c r="J6052" i="2" s="1"/>
  <c r="F6053" i="2"/>
  <c r="G6053" i="2"/>
  <c r="H6053" i="2"/>
  <c r="J6053" i="2" s="1"/>
  <c r="F6054" i="2"/>
  <c r="G6054" i="2"/>
  <c r="H6054" i="2"/>
  <c r="J6054" i="2" s="1"/>
  <c r="F6055" i="2"/>
  <c r="G6055" i="2"/>
  <c r="H6055" i="2"/>
  <c r="J6055" i="2" s="1"/>
  <c r="F6056" i="2"/>
  <c r="G6056" i="2"/>
  <c r="H6056" i="2"/>
  <c r="J6056" i="2" s="1"/>
  <c r="F6057" i="2"/>
  <c r="G6057" i="2"/>
  <c r="H6057" i="2"/>
  <c r="J6057" i="2" s="1"/>
  <c r="F6058" i="2"/>
  <c r="G6058" i="2"/>
  <c r="H6058" i="2"/>
  <c r="J6058" i="2" s="1"/>
  <c r="F6059" i="2"/>
  <c r="G6059" i="2"/>
  <c r="H6059" i="2"/>
  <c r="J6059" i="2" s="1"/>
  <c r="F6060" i="2"/>
  <c r="G6060" i="2"/>
  <c r="H6060" i="2"/>
  <c r="J6060" i="2" s="1"/>
  <c r="F6061" i="2"/>
  <c r="G6061" i="2"/>
  <c r="H6061" i="2"/>
  <c r="J6061" i="2" s="1"/>
  <c r="F6062" i="2"/>
  <c r="G6062" i="2"/>
  <c r="H6062" i="2"/>
  <c r="J6062" i="2" s="1"/>
  <c r="F6063" i="2"/>
  <c r="G6063" i="2"/>
  <c r="H6063" i="2"/>
  <c r="J6063" i="2" s="1"/>
  <c r="F6064" i="2"/>
  <c r="G6064" i="2"/>
  <c r="H6064" i="2"/>
  <c r="J6064" i="2" s="1"/>
  <c r="F6065" i="2"/>
  <c r="G6065" i="2"/>
  <c r="H6065" i="2"/>
  <c r="J6065" i="2" s="1"/>
  <c r="F6066" i="2"/>
  <c r="G6066" i="2"/>
  <c r="H6066" i="2"/>
  <c r="J6066" i="2" s="1"/>
  <c r="F6067" i="2"/>
  <c r="G6067" i="2"/>
  <c r="H6067" i="2"/>
  <c r="J6067" i="2" s="1"/>
  <c r="F6068" i="2"/>
  <c r="G6068" i="2"/>
  <c r="H6068" i="2"/>
  <c r="J6068" i="2" s="1"/>
  <c r="F6069" i="2"/>
  <c r="G6069" i="2"/>
  <c r="H6069" i="2"/>
  <c r="J6069" i="2" s="1"/>
  <c r="F6070" i="2"/>
  <c r="G6070" i="2"/>
  <c r="H6070" i="2"/>
  <c r="J6070" i="2" s="1"/>
  <c r="F6071" i="2"/>
  <c r="G6071" i="2"/>
  <c r="H6071" i="2"/>
  <c r="J6071" i="2" s="1"/>
  <c r="F6072" i="2"/>
  <c r="G6072" i="2"/>
  <c r="H6072" i="2"/>
  <c r="J6072" i="2" s="1"/>
  <c r="F6073" i="2"/>
  <c r="G6073" i="2"/>
  <c r="H6073" i="2"/>
  <c r="J6073" i="2" s="1"/>
  <c r="F6074" i="2"/>
  <c r="G6074" i="2"/>
  <c r="H6074" i="2"/>
  <c r="J6074" i="2" s="1"/>
  <c r="F6075" i="2"/>
  <c r="G6075" i="2"/>
  <c r="H6075" i="2"/>
  <c r="J6075" i="2" s="1"/>
  <c r="F6076" i="2"/>
  <c r="G6076" i="2"/>
  <c r="H6076" i="2"/>
  <c r="J6076" i="2" s="1"/>
  <c r="F6077" i="2"/>
  <c r="G6077" i="2"/>
  <c r="H6077" i="2"/>
  <c r="J6077" i="2" s="1"/>
  <c r="F6078" i="2"/>
  <c r="G6078" i="2"/>
  <c r="H6078" i="2"/>
  <c r="J6078" i="2" s="1"/>
  <c r="F6079" i="2"/>
  <c r="G6079" i="2"/>
  <c r="H6079" i="2"/>
  <c r="J6079" i="2" s="1"/>
  <c r="F6080" i="2"/>
  <c r="G6080" i="2"/>
  <c r="H6080" i="2"/>
  <c r="J6080" i="2" s="1"/>
  <c r="F6081" i="2"/>
  <c r="G6081" i="2"/>
  <c r="H6081" i="2"/>
  <c r="J6081" i="2" s="1"/>
  <c r="F6082" i="2"/>
  <c r="G6082" i="2"/>
  <c r="H6082" i="2"/>
  <c r="J6082" i="2" s="1"/>
  <c r="F6083" i="2"/>
  <c r="G6083" i="2"/>
  <c r="H6083" i="2"/>
  <c r="J6083" i="2" s="1"/>
  <c r="F6084" i="2"/>
  <c r="G6084" i="2"/>
  <c r="H6084" i="2"/>
  <c r="J6084" i="2" s="1"/>
  <c r="F6085" i="2"/>
  <c r="G6085" i="2"/>
  <c r="H6085" i="2"/>
  <c r="J6085" i="2" s="1"/>
  <c r="F6086" i="2"/>
  <c r="G6086" i="2"/>
  <c r="H6086" i="2"/>
  <c r="J6086" i="2" s="1"/>
  <c r="F6087" i="2"/>
  <c r="G6087" i="2"/>
  <c r="H6087" i="2"/>
  <c r="J6087" i="2" s="1"/>
  <c r="F6088" i="2"/>
  <c r="G6088" i="2"/>
  <c r="H6088" i="2"/>
  <c r="J6088" i="2" s="1"/>
  <c r="F6089" i="2"/>
  <c r="G6089" i="2"/>
  <c r="H6089" i="2"/>
  <c r="J6089" i="2" s="1"/>
  <c r="F6090" i="2"/>
  <c r="G6090" i="2"/>
  <c r="H6090" i="2"/>
  <c r="J6090" i="2" s="1"/>
  <c r="F6091" i="2"/>
  <c r="G6091" i="2"/>
  <c r="H6091" i="2"/>
  <c r="J6091" i="2" s="1"/>
  <c r="F6092" i="2"/>
  <c r="G6092" i="2"/>
  <c r="H6092" i="2"/>
  <c r="J6092" i="2" s="1"/>
  <c r="F6093" i="2"/>
  <c r="G6093" i="2"/>
  <c r="H6093" i="2"/>
  <c r="J6093" i="2" s="1"/>
  <c r="F6094" i="2"/>
  <c r="G6094" i="2"/>
  <c r="H6094" i="2"/>
  <c r="J6094" i="2" s="1"/>
  <c r="F6095" i="2"/>
  <c r="G6095" i="2"/>
  <c r="H6095" i="2"/>
  <c r="J6095" i="2" s="1"/>
  <c r="F6096" i="2"/>
  <c r="G6096" i="2"/>
  <c r="H6096" i="2"/>
  <c r="J6096" i="2" s="1"/>
  <c r="F6097" i="2"/>
  <c r="G6097" i="2"/>
  <c r="H6097" i="2"/>
  <c r="J6097" i="2" s="1"/>
  <c r="F6098" i="2"/>
  <c r="G6098" i="2"/>
  <c r="H6098" i="2"/>
  <c r="J6098" i="2" s="1"/>
  <c r="F6099" i="2"/>
  <c r="G6099" i="2"/>
  <c r="H6099" i="2"/>
  <c r="J6099" i="2" s="1"/>
  <c r="F6100" i="2"/>
  <c r="G6100" i="2"/>
  <c r="H6100" i="2"/>
  <c r="J6100" i="2" s="1"/>
  <c r="F6101" i="2"/>
  <c r="G6101" i="2"/>
  <c r="H6101" i="2"/>
  <c r="J6101" i="2" s="1"/>
  <c r="F6102" i="2"/>
  <c r="G6102" i="2"/>
  <c r="H6102" i="2"/>
  <c r="J6102" i="2" s="1"/>
  <c r="F6103" i="2"/>
  <c r="G6103" i="2"/>
  <c r="H6103" i="2"/>
  <c r="J6103" i="2" s="1"/>
  <c r="F6104" i="2"/>
  <c r="G6104" i="2"/>
  <c r="H6104" i="2"/>
  <c r="J6104" i="2" s="1"/>
  <c r="F6105" i="2"/>
  <c r="G6105" i="2"/>
  <c r="H6105" i="2"/>
  <c r="J6105" i="2" s="1"/>
  <c r="F6106" i="2"/>
  <c r="G6106" i="2"/>
  <c r="H6106" i="2"/>
  <c r="J6106" i="2" s="1"/>
  <c r="F6107" i="2"/>
  <c r="G6107" i="2"/>
  <c r="H6107" i="2"/>
  <c r="J6107" i="2" s="1"/>
  <c r="F6108" i="2"/>
  <c r="G6108" i="2"/>
  <c r="H6108" i="2"/>
  <c r="J6108" i="2" s="1"/>
  <c r="F6109" i="2"/>
  <c r="G6109" i="2"/>
  <c r="H6109" i="2"/>
  <c r="J6109" i="2" s="1"/>
  <c r="F6110" i="2"/>
  <c r="G6110" i="2"/>
  <c r="H6110" i="2"/>
  <c r="J6110" i="2" s="1"/>
  <c r="F6111" i="2"/>
  <c r="G6111" i="2"/>
  <c r="H6111" i="2"/>
  <c r="J6111" i="2" s="1"/>
  <c r="F6112" i="2"/>
  <c r="G6112" i="2"/>
  <c r="H6112" i="2"/>
  <c r="J6112" i="2" s="1"/>
  <c r="F6113" i="2"/>
  <c r="G6113" i="2"/>
  <c r="H6113" i="2"/>
  <c r="J6113" i="2" s="1"/>
  <c r="F6114" i="2"/>
  <c r="G6114" i="2"/>
  <c r="H6114" i="2"/>
  <c r="J6114" i="2" s="1"/>
  <c r="F6115" i="2"/>
  <c r="G6115" i="2"/>
  <c r="H6115" i="2"/>
  <c r="J6115" i="2" s="1"/>
  <c r="F6116" i="2"/>
  <c r="G6116" i="2"/>
  <c r="H6116" i="2"/>
  <c r="J6116" i="2" s="1"/>
  <c r="F6117" i="2"/>
  <c r="G6117" i="2"/>
  <c r="H6117" i="2"/>
  <c r="J6117" i="2" s="1"/>
  <c r="F6118" i="2"/>
  <c r="G6118" i="2"/>
  <c r="H6118" i="2"/>
  <c r="J6118" i="2" s="1"/>
  <c r="F6119" i="2"/>
  <c r="G6119" i="2"/>
  <c r="H6119" i="2"/>
  <c r="J6119" i="2" s="1"/>
  <c r="F6120" i="2"/>
  <c r="G6120" i="2"/>
  <c r="H6120" i="2"/>
  <c r="J6120" i="2" s="1"/>
  <c r="F6121" i="2"/>
  <c r="G6121" i="2"/>
  <c r="H6121" i="2"/>
  <c r="J6121" i="2" s="1"/>
  <c r="F6122" i="2"/>
  <c r="G6122" i="2"/>
  <c r="H6122" i="2"/>
  <c r="J6122" i="2" s="1"/>
  <c r="F6123" i="2"/>
  <c r="G6123" i="2"/>
  <c r="H6123" i="2"/>
  <c r="J6123" i="2" s="1"/>
  <c r="F6124" i="2"/>
  <c r="G6124" i="2"/>
  <c r="H6124" i="2"/>
  <c r="J6124" i="2" s="1"/>
  <c r="F6125" i="2"/>
  <c r="G6125" i="2"/>
  <c r="H6125" i="2"/>
  <c r="J6125" i="2" s="1"/>
  <c r="F6126" i="2"/>
  <c r="G6126" i="2"/>
  <c r="H6126" i="2"/>
  <c r="J6126" i="2" s="1"/>
  <c r="F6127" i="2"/>
  <c r="G6127" i="2"/>
  <c r="H6127" i="2"/>
  <c r="J6127" i="2" s="1"/>
  <c r="F6128" i="2"/>
  <c r="G6128" i="2"/>
  <c r="H6128" i="2"/>
  <c r="J6128" i="2" s="1"/>
  <c r="F6129" i="2"/>
  <c r="G6129" i="2"/>
  <c r="H6129" i="2"/>
  <c r="J6129" i="2" s="1"/>
  <c r="F6130" i="2"/>
  <c r="G6130" i="2"/>
  <c r="H6130" i="2"/>
  <c r="J6130" i="2" s="1"/>
  <c r="F6131" i="2"/>
  <c r="G6131" i="2"/>
  <c r="H6131" i="2"/>
  <c r="J6131" i="2" s="1"/>
  <c r="F6132" i="2"/>
  <c r="G6132" i="2"/>
  <c r="H6132" i="2"/>
  <c r="J6132" i="2" s="1"/>
  <c r="F6133" i="2"/>
  <c r="G6133" i="2"/>
  <c r="H6133" i="2"/>
  <c r="J6133" i="2" s="1"/>
  <c r="F6134" i="2"/>
  <c r="G6134" i="2"/>
  <c r="H6134" i="2"/>
  <c r="J6134" i="2" s="1"/>
  <c r="F6135" i="2"/>
  <c r="G6135" i="2"/>
  <c r="H6135" i="2"/>
  <c r="J6135" i="2" s="1"/>
  <c r="F6136" i="2"/>
  <c r="G6136" i="2"/>
  <c r="H6136" i="2"/>
  <c r="J6136" i="2" s="1"/>
  <c r="F6137" i="2"/>
  <c r="G6137" i="2"/>
  <c r="H6137" i="2"/>
  <c r="J6137" i="2" s="1"/>
  <c r="F6138" i="2"/>
  <c r="G6138" i="2"/>
  <c r="H6138" i="2"/>
  <c r="J6138" i="2" s="1"/>
  <c r="F6139" i="2"/>
  <c r="G6139" i="2"/>
  <c r="H6139" i="2"/>
  <c r="J6139" i="2" s="1"/>
  <c r="F6140" i="2"/>
  <c r="G6140" i="2"/>
  <c r="H6140" i="2"/>
  <c r="J6140" i="2" s="1"/>
  <c r="F6141" i="2"/>
  <c r="G6141" i="2"/>
  <c r="H6141" i="2"/>
  <c r="J6141" i="2" s="1"/>
  <c r="F6142" i="2"/>
  <c r="G6142" i="2"/>
  <c r="H6142" i="2"/>
  <c r="J6142" i="2" s="1"/>
  <c r="F6143" i="2"/>
  <c r="G6143" i="2"/>
  <c r="H6143" i="2"/>
  <c r="J6143" i="2" s="1"/>
  <c r="F6144" i="2"/>
  <c r="G6144" i="2"/>
  <c r="H6144" i="2"/>
  <c r="J6144" i="2" s="1"/>
  <c r="F6145" i="2"/>
  <c r="G6145" i="2"/>
  <c r="H6145" i="2"/>
  <c r="J6145" i="2" s="1"/>
  <c r="F6146" i="2"/>
  <c r="G6146" i="2"/>
  <c r="H6146" i="2"/>
  <c r="J6146" i="2" s="1"/>
  <c r="F6147" i="2"/>
  <c r="G6147" i="2"/>
  <c r="H6147" i="2"/>
  <c r="J6147" i="2" s="1"/>
  <c r="F6148" i="2"/>
  <c r="G6148" i="2"/>
  <c r="H6148" i="2"/>
  <c r="J6148" i="2" s="1"/>
  <c r="F6149" i="2"/>
  <c r="G6149" i="2"/>
  <c r="H6149" i="2"/>
  <c r="J6149" i="2" s="1"/>
  <c r="F6150" i="2"/>
  <c r="G6150" i="2"/>
  <c r="H6150" i="2"/>
  <c r="J6150" i="2" s="1"/>
  <c r="F6151" i="2"/>
  <c r="G6151" i="2"/>
  <c r="H6151" i="2"/>
  <c r="J6151" i="2" s="1"/>
  <c r="F6152" i="2"/>
  <c r="G6152" i="2"/>
  <c r="H6152" i="2"/>
  <c r="J6152" i="2" s="1"/>
  <c r="F6153" i="2"/>
  <c r="G6153" i="2"/>
  <c r="H6153" i="2"/>
  <c r="J6153" i="2" s="1"/>
  <c r="F6154" i="2"/>
  <c r="G6154" i="2"/>
  <c r="H6154" i="2"/>
  <c r="J6154" i="2" s="1"/>
  <c r="F6155" i="2"/>
  <c r="G6155" i="2"/>
  <c r="H6155" i="2"/>
  <c r="J6155" i="2" s="1"/>
  <c r="F6156" i="2"/>
  <c r="G6156" i="2"/>
  <c r="H6156" i="2"/>
  <c r="J6156" i="2" s="1"/>
  <c r="F6157" i="2"/>
  <c r="G6157" i="2"/>
  <c r="H6157" i="2"/>
  <c r="J6157" i="2" s="1"/>
  <c r="F6158" i="2"/>
  <c r="G6158" i="2"/>
  <c r="H6158" i="2"/>
  <c r="J6158" i="2" s="1"/>
  <c r="F6159" i="2"/>
  <c r="G6159" i="2"/>
  <c r="H6159" i="2"/>
  <c r="J6159" i="2" s="1"/>
  <c r="F6160" i="2"/>
  <c r="G6160" i="2"/>
  <c r="H6160" i="2"/>
  <c r="J6160" i="2" s="1"/>
  <c r="F6161" i="2"/>
  <c r="G6161" i="2"/>
  <c r="H6161" i="2"/>
  <c r="J6161" i="2" s="1"/>
  <c r="F6162" i="2"/>
  <c r="G6162" i="2"/>
  <c r="H6162" i="2"/>
  <c r="J6162" i="2" s="1"/>
  <c r="F6163" i="2"/>
  <c r="G6163" i="2"/>
  <c r="H6163" i="2"/>
  <c r="J6163" i="2" s="1"/>
  <c r="F6164" i="2"/>
  <c r="G6164" i="2"/>
  <c r="H6164" i="2"/>
  <c r="J6164" i="2" s="1"/>
  <c r="F6165" i="2"/>
  <c r="G6165" i="2"/>
  <c r="H6165" i="2"/>
  <c r="J6165" i="2" s="1"/>
  <c r="F6166" i="2"/>
  <c r="G6166" i="2"/>
  <c r="H6166" i="2"/>
  <c r="J6166" i="2" s="1"/>
  <c r="F6167" i="2"/>
  <c r="G6167" i="2"/>
  <c r="H6167" i="2"/>
  <c r="J6167" i="2" s="1"/>
  <c r="F6168" i="2"/>
  <c r="G6168" i="2"/>
  <c r="H6168" i="2"/>
  <c r="J6168" i="2" s="1"/>
  <c r="F6169" i="2"/>
  <c r="G6169" i="2"/>
  <c r="H6169" i="2"/>
  <c r="J6169" i="2" s="1"/>
  <c r="F6170" i="2"/>
  <c r="G6170" i="2"/>
  <c r="H6170" i="2"/>
  <c r="J6170" i="2" s="1"/>
  <c r="F6171" i="2"/>
  <c r="G6171" i="2"/>
  <c r="H6171" i="2"/>
  <c r="J6171" i="2" s="1"/>
  <c r="F6172" i="2"/>
  <c r="G6172" i="2"/>
  <c r="H6172" i="2"/>
  <c r="J6172" i="2" s="1"/>
  <c r="F6173" i="2"/>
  <c r="G6173" i="2"/>
  <c r="H6173" i="2"/>
  <c r="J6173" i="2" s="1"/>
  <c r="F6174" i="2"/>
  <c r="G6174" i="2"/>
  <c r="H6174" i="2"/>
  <c r="J6174" i="2" s="1"/>
  <c r="F6175" i="2"/>
  <c r="G6175" i="2"/>
  <c r="H6175" i="2"/>
  <c r="J6175" i="2" s="1"/>
  <c r="F6176" i="2"/>
  <c r="G6176" i="2"/>
  <c r="H6176" i="2"/>
  <c r="J6176" i="2" s="1"/>
  <c r="F6177" i="2"/>
  <c r="G6177" i="2"/>
  <c r="H6177" i="2"/>
  <c r="J6177" i="2" s="1"/>
  <c r="F6178" i="2"/>
  <c r="G6178" i="2"/>
  <c r="H6178" i="2"/>
  <c r="J6178" i="2" s="1"/>
  <c r="F6179" i="2"/>
  <c r="G6179" i="2"/>
  <c r="H6179" i="2"/>
  <c r="J6179" i="2" s="1"/>
  <c r="F6180" i="2"/>
  <c r="G6180" i="2"/>
  <c r="H6180" i="2"/>
  <c r="J6180" i="2" s="1"/>
  <c r="F6181" i="2"/>
  <c r="G6181" i="2"/>
  <c r="H6181" i="2"/>
  <c r="J6181" i="2" s="1"/>
  <c r="F6182" i="2"/>
  <c r="G6182" i="2"/>
  <c r="H6182" i="2"/>
  <c r="J6182" i="2" s="1"/>
  <c r="F6183" i="2"/>
  <c r="G6183" i="2"/>
  <c r="H6183" i="2"/>
  <c r="J6183" i="2" s="1"/>
  <c r="F6184" i="2"/>
  <c r="G6184" i="2"/>
  <c r="H6184" i="2"/>
  <c r="J6184" i="2" s="1"/>
  <c r="F6185" i="2"/>
  <c r="G6185" i="2"/>
  <c r="H6185" i="2"/>
  <c r="J6185" i="2" s="1"/>
  <c r="F6186" i="2"/>
  <c r="G6186" i="2"/>
  <c r="H6186" i="2"/>
  <c r="J6186" i="2" s="1"/>
  <c r="F6187" i="2"/>
  <c r="G6187" i="2"/>
  <c r="H6187" i="2"/>
  <c r="J6187" i="2" s="1"/>
  <c r="F6188" i="2"/>
  <c r="G6188" i="2"/>
  <c r="H6188" i="2"/>
  <c r="J6188" i="2" s="1"/>
  <c r="F6189" i="2"/>
  <c r="G6189" i="2"/>
  <c r="H6189" i="2"/>
  <c r="J6189" i="2" s="1"/>
  <c r="F6190" i="2"/>
  <c r="G6190" i="2"/>
  <c r="H6190" i="2"/>
  <c r="J6190" i="2" s="1"/>
  <c r="F6191" i="2"/>
  <c r="G6191" i="2"/>
  <c r="H6191" i="2"/>
  <c r="J6191" i="2" s="1"/>
  <c r="F6192" i="2"/>
  <c r="G6192" i="2"/>
  <c r="H6192" i="2"/>
  <c r="J6192" i="2" s="1"/>
  <c r="F6193" i="2"/>
  <c r="G6193" i="2"/>
  <c r="H6193" i="2"/>
  <c r="J6193" i="2" s="1"/>
  <c r="F6194" i="2"/>
  <c r="G6194" i="2"/>
  <c r="H6194" i="2"/>
  <c r="J6194" i="2" s="1"/>
  <c r="F6195" i="2"/>
  <c r="G6195" i="2"/>
  <c r="H6195" i="2"/>
  <c r="J6195" i="2" s="1"/>
  <c r="F6196" i="2"/>
  <c r="G6196" i="2"/>
  <c r="H6196" i="2"/>
  <c r="J6196" i="2" s="1"/>
  <c r="F6197" i="2"/>
  <c r="G6197" i="2"/>
  <c r="H6197" i="2"/>
  <c r="J6197" i="2" s="1"/>
  <c r="F6198" i="2"/>
  <c r="G6198" i="2"/>
  <c r="H6198" i="2"/>
  <c r="J6198" i="2" s="1"/>
  <c r="F6199" i="2"/>
  <c r="G6199" i="2"/>
  <c r="H6199" i="2"/>
  <c r="J6199" i="2" s="1"/>
  <c r="F6200" i="2"/>
  <c r="G6200" i="2"/>
  <c r="H6200" i="2"/>
  <c r="J6200" i="2" s="1"/>
  <c r="F6201" i="2"/>
  <c r="G6201" i="2"/>
  <c r="H6201" i="2"/>
  <c r="J6201" i="2" s="1"/>
  <c r="F6202" i="2"/>
  <c r="G6202" i="2"/>
  <c r="H6202" i="2"/>
  <c r="J6202" i="2" s="1"/>
  <c r="F6203" i="2"/>
  <c r="G6203" i="2"/>
  <c r="H6203" i="2"/>
  <c r="J6203" i="2" s="1"/>
  <c r="F6204" i="2"/>
  <c r="G6204" i="2"/>
  <c r="H6204" i="2"/>
  <c r="J6204" i="2" s="1"/>
  <c r="F6205" i="2"/>
  <c r="G6205" i="2"/>
  <c r="H6205" i="2"/>
  <c r="J6205" i="2" s="1"/>
  <c r="F6206" i="2"/>
  <c r="G6206" i="2"/>
  <c r="H6206" i="2"/>
  <c r="J6206" i="2" s="1"/>
  <c r="F6207" i="2"/>
  <c r="G6207" i="2"/>
  <c r="H6207" i="2"/>
  <c r="J6207" i="2" s="1"/>
  <c r="F6208" i="2"/>
  <c r="G6208" i="2"/>
  <c r="H6208" i="2"/>
  <c r="J6208" i="2" s="1"/>
  <c r="F6209" i="2"/>
  <c r="G6209" i="2"/>
  <c r="H6209" i="2"/>
  <c r="J6209" i="2" s="1"/>
  <c r="F6210" i="2"/>
  <c r="G6210" i="2"/>
  <c r="H6210" i="2"/>
  <c r="J6210" i="2" s="1"/>
  <c r="F6211" i="2"/>
  <c r="G6211" i="2"/>
  <c r="H6211" i="2"/>
  <c r="J6211" i="2" s="1"/>
  <c r="F6212" i="2"/>
  <c r="G6212" i="2"/>
  <c r="H6212" i="2"/>
  <c r="J6212" i="2" s="1"/>
  <c r="F6213" i="2"/>
  <c r="G6213" i="2"/>
  <c r="H6213" i="2"/>
  <c r="J6213" i="2" s="1"/>
  <c r="F6214" i="2"/>
  <c r="G6214" i="2"/>
  <c r="H6214" i="2"/>
  <c r="J6214" i="2" s="1"/>
  <c r="F6215" i="2"/>
  <c r="G6215" i="2"/>
  <c r="H6215" i="2"/>
  <c r="J6215" i="2" s="1"/>
  <c r="F6216" i="2"/>
  <c r="G6216" i="2"/>
  <c r="H6216" i="2"/>
  <c r="J6216" i="2" s="1"/>
  <c r="F6217" i="2"/>
  <c r="G6217" i="2"/>
  <c r="H6217" i="2"/>
  <c r="J6217" i="2" s="1"/>
  <c r="F6218" i="2"/>
  <c r="G6218" i="2"/>
  <c r="H6218" i="2"/>
  <c r="J6218" i="2" s="1"/>
  <c r="F6219" i="2"/>
  <c r="G6219" i="2"/>
  <c r="H6219" i="2"/>
  <c r="J6219" i="2" s="1"/>
  <c r="F6220" i="2"/>
  <c r="G6220" i="2"/>
  <c r="H6220" i="2"/>
  <c r="J6220" i="2" s="1"/>
  <c r="F6221" i="2"/>
  <c r="G6221" i="2"/>
  <c r="H6221" i="2"/>
  <c r="J6221" i="2" s="1"/>
  <c r="F6222" i="2"/>
  <c r="G6222" i="2"/>
  <c r="H6222" i="2"/>
  <c r="J6222" i="2" s="1"/>
  <c r="F6223" i="2"/>
  <c r="G6223" i="2"/>
  <c r="H6223" i="2"/>
  <c r="J6223" i="2" s="1"/>
  <c r="F6224" i="2"/>
  <c r="G6224" i="2"/>
  <c r="H6224" i="2"/>
  <c r="J6224" i="2" s="1"/>
  <c r="F6225" i="2"/>
  <c r="G6225" i="2"/>
  <c r="H6225" i="2"/>
  <c r="J6225" i="2" s="1"/>
  <c r="F6226" i="2"/>
  <c r="G6226" i="2"/>
  <c r="H6226" i="2"/>
  <c r="J6226" i="2" s="1"/>
  <c r="F6227" i="2"/>
  <c r="G6227" i="2"/>
  <c r="H6227" i="2"/>
  <c r="J6227" i="2" s="1"/>
  <c r="F6228" i="2"/>
  <c r="G6228" i="2"/>
  <c r="H6228" i="2"/>
  <c r="J6228" i="2" s="1"/>
  <c r="F6229" i="2"/>
  <c r="G6229" i="2"/>
  <c r="H6229" i="2"/>
  <c r="J6229" i="2" s="1"/>
  <c r="F6230" i="2"/>
  <c r="G6230" i="2"/>
  <c r="H6230" i="2"/>
  <c r="J6230" i="2" s="1"/>
  <c r="F6231" i="2"/>
  <c r="G6231" i="2"/>
  <c r="H6231" i="2"/>
  <c r="J6231" i="2" s="1"/>
  <c r="F6232" i="2"/>
  <c r="G6232" i="2"/>
  <c r="H6232" i="2"/>
  <c r="J6232" i="2" s="1"/>
  <c r="F6233" i="2"/>
  <c r="G6233" i="2"/>
  <c r="H6233" i="2"/>
  <c r="J6233" i="2" s="1"/>
  <c r="F6234" i="2"/>
  <c r="G6234" i="2"/>
  <c r="H6234" i="2"/>
  <c r="J6234" i="2" s="1"/>
  <c r="F6235" i="2"/>
  <c r="G6235" i="2"/>
  <c r="H6235" i="2"/>
  <c r="J6235" i="2" s="1"/>
  <c r="F6236" i="2"/>
  <c r="G6236" i="2"/>
  <c r="H6236" i="2"/>
  <c r="J6236" i="2" s="1"/>
  <c r="F6237" i="2"/>
  <c r="G6237" i="2"/>
  <c r="H6237" i="2"/>
  <c r="J6237" i="2" s="1"/>
  <c r="F6238" i="2"/>
  <c r="G6238" i="2"/>
  <c r="H6238" i="2"/>
  <c r="J6238" i="2" s="1"/>
  <c r="F6239" i="2"/>
  <c r="G6239" i="2"/>
  <c r="H6239" i="2"/>
  <c r="J6239" i="2" s="1"/>
  <c r="F6240" i="2"/>
  <c r="G6240" i="2"/>
  <c r="H6240" i="2"/>
  <c r="J6240" i="2" s="1"/>
  <c r="F6241" i="2"/>
  <c r="G6241" i="2"/>
  <c r="H6241" i="2"/>
  <c r="J6241" i="2" s="1"/>
  <c r="F6242" i="2"/>
  <c r="G6242" i="2"/>
  <c r="H6242" i="2"/>
  <c r="J6242" i="2" s="1"/>
  <c r="F6243" i="2"/>
  <c r="G6243" i="2"/>
  <c r="H6243" i="2"/>
  <c r="J6243" i="2" s="1"/>
  <c r="F6244" i="2"/>
  <c r="G6244" i="2"/>
  <c r="H6244" i="2"/>
  <c r="J6244" i="2" s="1"/>
  <c r="F6245" i="2"/>
  <c r="G6245" i="2"/>
  <c r="H6245" i="2"/>
  <c r="J6245" i="2" s="1"/>
  <c r="F6246" i="2"/>
  <c r="G6246" i="2"/>
  <c r="H6246" i="2"/>
  <c r="J6246" i="2" s="1"/>
  <c r="F6247" i="2"/>
  <c r="G6247" i="2"/>
  <c r="H6247" i="2"/>
  <c r="J6247" i="2" s="1"/>
  <c r="F6248" i="2"/>
  <c r="G6248" i="2"/>
  <c r="H6248" i="2"/>
  <c r="J6248" i="2" s="1"/>
  <c r="F6249" i="2"/>
  <c r="G6249" i="2"/>
  <c r="H6249" i="2"/>
  <c r="J6249" i="2" s="1"/>
  <c r="F6250" i="2"/>
  <c r="G6250" i="2"/>
  <c r="H6250" i="2"/>
  <c r="J6250" i="2" s="1"/>
  <c r="F6251" i="2"/>
  <c r="G6251" i="2"/>
  <c r="H6251" i="2"/>
  <c r="J6251" i="2" s="1"/>
  <c r="F6252" i="2"/>
  <c r="G6252" i="2"/>
  <c r="H6252" i="2"/>
  <c r="J6252" i="2" s="1"/>
  <c r="F6253" i="2"/>
  <c r="G6253" i="2"/>
  <c r="H6253" i="2"/>
  <c r="J6253" i="2" s="1"/>
  <c r="F6254" i="2"/>
  <c r="G6254" i="2"/>
  <c r="H6254" i="2"/>
  <c r="J6254" i="2" s="1"/>
  <c r="F6255" i="2"/>
  <c r="G6255" i="2"/>
  <c r="H6255" i="2"/>
  <c r="J6255" i="2" s="1"/>
  <c r="F6256" i="2"/>
  <c r="G6256" i="2"/>
  <c r="H6256" i="2"/>
  <c r="J6256" i="2" s="1"/>
  <c r="F6257" i="2"/>
  <c r="G6257" i="2"/>
  <c r="H6257" i="2"/>
  <c r="J6257" i="2" s="1"/>
  <c r="F6258" i="2"/>
  <c r="G6258" i="2"/>
  <c r="H6258" i="2"/>
  <c r="J6258" i="2" s="1"/>
  <c r="F6259" i="2"/>
  <c r="G6259" i="2"/>
  <c r="H6259" i="2"/>
  <c r="J6259" i="2" s="1"/>
  <c r="F6260" i="2"/>
  <c r="G6260" i="2"/>
  <c r="H6260" i="2"/>
  <c r="J6260" i="2" s="1"/>
  <c r="F6261" i="2"/>
  <c r="G6261" i="2"/>
  <c r="H6261" i="2"/>
  <c r="J6261" i="2" s="1"/>
  <c r="F6262" i="2"/>
  <c r="G6262" i="2"/>
  <c r="H6262" i="2"/>
  <c r="J6262" i="2" s="1"/>
  <c r="F6263" i="2"/>
  <c r="G6263" i="2"/>
  <c r="H6263" i="2"/>
  <c r="J6263" i="2" s="1"/>
  <c r="F6264" i="2"/>
  <c r="G6264" i="2"/>
  <c r="H6264" i="2"/>
  <c r="J6264" i="2" s="1"/>
  <c r="F6265" i="2"/>
  <c r="G6265" i="2"/>
  <c r="H6265" i="2"/>
  <c r="J6265" i="2" s="1"/>
  <c r="F6266" i="2"/>
  <c r="G6266" i="2"/>
  <c r="H6266" i="2"/>
  <c r="J6266" i="2" s="1"/>
  <c r="F6267" i="2"/>
  <c r="G6267" i="2"/>
  <c r="H6267" i="2"/>
  <c r="J6267" i="2" s="1"/>
  <c r="F6268" i="2"/>
  <c r="G6268" i="2"/>
  <c r="H6268" i="2"/>
  <c r="J6268" i="2" s="1"/>
  <c r="F6269" i="2"/>
  <c r="G6269" i="2"/>
  <c r="H6269" i="2"/>
  <c r="J6269" i="2" s="1"/>
  <c r="F6270" i="2"/>
  <c r="G6270" i="2"/>
  <c r="H6270" i="2"/>
  <c r="J6270" i="2" s="1"/>
  <c r="F6271" i="2"/>
  <c r="G6271" i="2"/>
  <c r="H6271" i="2"/>
  <c r="J6271" i="2" s="1"/>
  <c r="F6272" i="2"/>
  <c r="G6272" i="2"/>
  <c r="H6272" i="2"/>
  <c r="J6272" i="2" s="1"/>
  <c r="F6273" i="2"/>
  <c r="G6273" i="2"/>
  <c r="H6273" i="2"/>
  <c r="J6273" i="2" s="1"/>
  <c r="F6274" i="2"/>
  <c r="G6274" i="2"/>
  <c r="H6274" i="2"/>
  <c r="J6274" i="2" s="1"/>
  <c r="F6275" i="2"/>
  <c r="G6275" i="2"/>
  <c r="H6275" i="2"/>
  <c r="J6275" i="2" s="1"/>
  <c r="F6276" i="2"/>
  <c r="G6276" i="2"/>
  <c r="H6276" i="2"/>
  <c r="J6276" i="2" s="1"/>
  <c r="F6277" i="2"/>
  <c r="G6277" i="2"/>
  <c r="H6277" i="2"/>
  <c r="J6277" i="2" s="1"/>
  <c r="F6278" i="2"/>
  <c r="G6278" i="2"/>
  <c r="H6278" i="2"/>
  <c r="J6278" i="2" s="1"/>
  <c r="F6279" i="2"/>
  <c r="G6279" i="2"/>
  <c r="H6279" i="2"/>
  <c r="J6279" i="2" s="1"/>
  <c r="F6280" i="2"/>
  <c r="G6280" i="2"/>
  <c r="H6280" i="2"/>
  <c r="J6280" i="2" s="1"/>
  <c r="F6281" i="2"/>
  <c r="G6281" i="2"/>
  <c r="H6281" i="2"/>
  <c r="J6281" i="2" s="1"/>
  <c r="F6282" i="2"/>
  <c r="G6282" i="2"/>
  <c r="H6282" i="2"/>
  <c r="J6282" i="2" s="1"/>
  <c r="F6283" i="2"/>
  <c r="G6283" i="2"/>
  <c r="H6283" i="2"/>
  <c r="J6283" i="2" s="1"/>
  <c r="F6284" i="2"/>
  <c r="G6284" i="2"/>
  <c r="H6284" i="2"/>
  <c r="J6284" i="2" s="1"/>
  <c r="F6285" i="2"/>
  <c r="G6285" i="2"/>
  <c r="H6285" i="2"/>
  <c r="J6285" i="2" s="1"/>
  <c r="F6286" i="2"/>
  <c r="G6286" i="2"/>
  <c r="H6286" i="2"/>
  <c r="J6286" i="2" s="1"/>
  <c r="F6287" i="2"/>
  <c r="G6287" i="2"/>
  <c r="H6287" i="2"/>
  <c r="J6287" i="2" s="1"/>
  <c r="F6288" i="2"/>
  <c r="G6288" i="2"/>
  <c r="H6288" i="2"/>
  <c r="J6288" i="2" s="1"/>
  <c r="F6289" i="2"/>
  <c r="G6289" i="2"/>
  <c r="H6289" i="2"/>
  <c r="J6289" i="2" s="1"/>
  <c r="F6290" i="2"/>
  <c r="G6290" i="2"/>
  <c r="H6290" i="2"/>
  <c r="J6290" i="2" s="1"/>
  <c r="F6291" i="2"/>
  <c r="G6291" i="2"/>
  <c r="H6291" i="2"/>
  <c r="J6291" i="2" s="1"/>
  <c r="F6292" i="2"/>
  <c r="G6292" i="2"/>
  <c r="H6292" i="2"/>
  <c r="J6292" i="2" s="1"/>
  <c r="F6293" i="2"/>
  <c r="G6293" i="2"/>
  <c r="H6293" i="2"/>
  <c r="J6293" i="2" s="1"/>
  <c r="F6294" i="2"/>
  <c r="G6294" i="2"/>
  <c r="H6294" i="2"/>
  <c r="J6294" i="2" s="1"/>
  <c r="F6295" i="2"/>
  <c r="G6295" i="2"/>
  <c r="H6295" i="2"/>
  <c r="J6295" i="2" s="1"/>
  <c r="F6296" i="2"/>
  <c r="G6296" i="2"/>
  <c r="H6296" i="2"/>
  <c r="J6296" i="2" s="1"/>
  <c r="F6297" i="2"/>
  <c r="G6297" i="2"/>
  <c r="H6297" i="2"/>
  <c r="J6297" i="2" s="1"/>
  <c r="F6298" i="2"/>
  <c r="G6298" i="2"/>
  <c r="H6298" i="2"/>
  <c r="J6298" i="2" s="1"/>
  <c r="F6299" i="2"/>
  <c r="G6299" i="2"/>
  <c r="H6299" i="2"/>
  <c r="J6299" i="2" s="1"/>
  <c r="F6300" i="2"/>
  <c r="G6300" i="2"/>
  <c r="H6300" i="2"/>
  <c r="J6300" i="2" s="1"/>
  <c r="F6301" i="2"/>
  <c r="G6301" i="2"/>
  <c r="H6301" i="2"/>
  <c r="J6301" i="2" s="1"/>
  <c r="F6302" i="2"/>
  <c r="G6302" i="2"/>
  <c r="H6302" i="2"/>
  <c r="J6302" i="2" s="1"/>
  <c r="F6303" i="2"/>
  <c r="G6303" i="2"/>
  <c r="H6303" i="2"/>
  <c r="J6303" i="2" s="1"/>
  <c r="F6304" i="2"/>
  <c r="G6304" i="2"/>
  <c r="H6304" i="2"/>
  <c r="J6304" i="2" s="1"/>
  <c r="F6305" i="2"/>
  <c r="G6305" i="2"/>
  <c r="H6305" i="2"/>
  <c r="J6305" i="2" s="1"/>
  <c r="F6306" i="2"/>
  <c r="G6306" i="2"/>
  <c r="H6306" i="2"/>
  <c r="J6306" i="2" s="1"/>
  <c r="F6307" i="2"/>
  <c r="G6307" i="2"/>
  <c r="H6307" i="2"/>
  <c r="J6307" i="2" s="1"/>
  <c r="F6308" i="2"/>
  <c r="G6308" i="2"/>
  <c r="H6308" i="2"/>
  <c r="J6308" i="2" s="1"/>
  <c r="F6309" i="2"/>
  <c r="G6309" i="2"/>
  <c r="H6309" i="2"/>
  <c r="J6309" i="2" s="1"/>
  <c r="F6310" i="2"/>
  <c r="G6310" i="2"/>
  <c r="H6310" i="2"/>
  <c r="J6310" i="2" s="1"/>
  <c r="F6311" i="2"/>
  <c r="G6311" i="2"/>
  <c r="H6311" i="2"/>
  <c r="J6311" i="2" s="1"/>
  <c r="F6312" i="2"/>
  <c r="G6312" i="2"/>
  <c r="H6312" i="2"/>
  <c r="J6312" i="2" s="1"/>
  <c r="F6313" i="2"/>
  <c r="G6313" i="2"/>
  <c r="H6313" i="2"/>
  <c r="J6313" i="2" s="1"/>
  <c r="F6314" i="2"/>
  <c r="G6314" i="2"/>
  <c r="H6314" i="2"/>
  <c r="J6314" i="2" s="1"/>
  <c r="F6315" i="2"/>
  <c r="G6315" i="2"/>
  <c r="H6315" i="2"/>
  <c r="J6315" i="2" s="1"/>
  <c r="F6316" i="2"/>
  <c r="G6316" i="2"/>
  <c r="H6316" i="2"/>
  <c r="J6316" i="2" s="1"/>
  <c r="F6317" i="2"/>
  <c r="G6317" i="2"/>
  <c r="H6317" i="2"/>
  <c r="J6317" i="2" s="1"/>
  <c r="F6318" i="2"/>
  <c r="G6318" i="2"/>
  <c r="H6318" i="2"/>
  <c r="J6318" i="2" s="1"/>
  <c r="F6319" i="2"/>
  <c r="G6319" i="2"/>
  <c r="H6319" i="2"/>
  <c r="J6319" i="2" s="1"/>
  <c r="F6320" i="2"/>
  <c r="G6320" i="2"/>
  <c r="H6320" i="2"/>
  <c r="J6320" i="2" s="1"/>
  <c r="F6321" i="2"/>
  <c r="G6321" i="2"/>
  <c r="H6321" i="2"/>
  <c r="J6321" i="2" s="1"/>
  <c r="F6322" i="2"/>
  <c r="G6322" i="2"/>
  <c r="H6322" i="2"/>
  <c r="J6322" i="2" s="1"/>
  <c r="F6323" i="2"/>
  <c r="G6323" i="2"/>
  <c r="H6323" i="2"/>
  <c r="J6323" i="2" s="1"/>
  <c r="F6324" i="2"/>
  <c r="G6324" i="2"/>
  <c r="H6324" i="2"/>
  <c r="J6324" i="2" s="1"/>
  <c r="F6325" i="2"/>
  <c r="G6325" i="2"/>
  <c r="H6325" i="2"/>
  <c r="J6325" i="2" s="1"/>
  <c r="F6326" i="2"/>
  <c r="G6326" i="2"/>
  <c r="H6326" i="2"/>
  <c r="J6326" i="2" s="1"/>
  <c r="F6327" i="2"/>
  <c r="G6327" i="2"/>
  <c r="H6327" i="2"/>
  <c r="J6327" i="2" s="1"/>
  <c r="F6328" i="2"/>
  <c r="G6328" i="2"/>
  <c r="H6328" i="2"/>
  <c r="J6328" i="2" s="1"/>
  <c r="F6329" i="2"/>
  <c r="G6329" i="2"/>
  <c r="H6329" i="2"/>
  <c r="J6329" i="2" s="1"/>
  <c r="F6330" i="2"/>
  <c r="G6330" i="2"/>
  <c r="H6330" i="2"/>
  <c r="J6330" i="2" s="1"/>
  <c r="F6331" i="2"/>
  <c r="G6331" i="2"/>
  <c r="H6331" i="2"/>
  <c r="J6331" i="2" s="1"/>
  <c r="F6332" i="2"/>
  <c r="G6332" i="2"/>
  <c r="H6332" i="2"/>
  <c r="J6332" i="2" s="1"/>
  <c r="F6333" i="2"/>
  <c r="G6333" i="2"/>
  <c r="H6333" i="2"/>
  <c r="J6333" i="2" s="1"/>
  <c r="F6334" i="2"/>
  <c r="G6334" i="2"/>
  <c r="H6334" i="2"/>
  <c r="J6334" i="2" s="1"/>
  <c r="F6335" i="2"/>
  <c r="G6335" i="2"/>
  <c r="H6335" i="2"/>
  <c r="J6335" i="2" s="1"/>
  <c r="F6336" i="2"/>
  <c r="G6336" i="2"/>
  <c r="H6336" i="2"/>
  <c r="J6336" i="2" s="1"/>
  <c r="F6337" i="2"/>
  <c r="G6337" i="2"/>
  <c r="H6337" i="2"/>
  <c r="J6337" i="2" s="1"/>
  <c r="F6338" i="2"/>
  <c r="G6338" i="2"/>
  <c r="H6338" i="2"/>
  <c r="J6338" i="2" s="1"/>
  <c r="F6339" i="2"/>
  <c r="G6339" i="2"/>
  <c r="H6339" i="2"/>
  <c r="J6339" i="2" s="1"/>
  <c r="F6340" i="2"/>
  <c r="G6340" i="2"/>
  <c r="H6340" i="2"/>
  <c r="J6340" i="2" s="1"/>
  <c r="F6341" i="2"/>
  <c r="G6341" i="2"/>
  <c r="H6341" i="2"/>
  <c r="J6341" i="2" s="1"/>
  <c r="F6342" i="2"/>
  <c r="G6342" i="2"/>
  <c r="H6342" i="2"/>
  <c r="J6342" i="2" s="1"/>
  <c r="F6343" i="2"/>
  <c r="G6343" i="2"/>
  <c r="H6343" i="2"/>
  <c r="J6343" i="2" s="1"/>
  <c r="F6344" i="2"/>
  <c r="G6344" i="2"/>
  <c r="H6344" i="2"/>
  <c r="J6344" i="2" s="1"/>
  <c r="F6345" i="2"/>
  <c r="G6345" i="2"/>
  <c r="H6345" i="2"/>
  <c r="J6345" i="2" s="1"/>
  <c r="F6346" i="2"/>
  <c r="G6346" i="2"/>
  <c r="H6346" i="2"/>
  <c r="J6346" i="2" s="1"/>
  <c r="F6347" i="2"/>
  <c r="G6347" i="2"/>
  <c r="H6347" i="2"/>
  <c r="J6347" i="2" s="1"/>
  <c r="F6348" i="2"/>
  <c r="G6348" i="2"/>
  <c r="H6348" i="2"/>
  <c r="J6348" i="2" s="1"/>
  <c r="F6349" i="2"/>
  <c r="G6349" i="2"/>
  <c r="H6349" i="2"/>
  <c r="J6349" i="2" s="1"/>
  <c r="F6350" i="2"/>
  <c r="G6350" i="2"/>
  <c r="H6350" i="2"/>
  <c r="J6350" i="2" s="1"/>
  <c r="F6351" i="2"/>
  <c r="G6351" i="2"/>
  <c r="H6351" i="2"/>
  <c r="J6351" i="2" s="1"/>
  <c r="F6352" i="2"/>
  <c r="G6352" i="2"/>
  <c r="H6352" i="2"/>
  <c r="J6352" i="2" s="1"/>
  <c r="F6353" i="2"/>
  <c r="G6353" i="2"/>
  <c r="H6353" i="2"/>
  <c r="J6353" i="2" s="1"/>
  <c r="F6354" i="2"/>
  <c r="G6354" i="2"/>
  <c r="H6354" i="2"/>
  <c r="J6354" i="2" s="1"/>
  <c r="F6355" i="2"/>
  <c r="G6355" i="2"/>
  <c r="H6355" i="2"/>
  <c r="J6355" i="2" s="1"/>
  <c r="F6356" i="2"/>
  <c r="G6356" i="2"/>
  <c r="H6356" i="2"/>
  <c r="J6356" i="2" s="1"/>
  <c r="F6357" i="2"/>
  <c r="G6357" i="2"/>
  <c r="H6357" i="2"/>
  <c r="J6357" i="2" s="1"/>
  <c r="F6358" i="2"/>
  <c r="G6358" i="2"/>
  <c r="H6358" i="2"/>
  <c r="J6358" i="2" s="1"/>
  <c r="F6359" i="2"/>
  <c r="G6359" i="2"/>
  <c r="H6359" i="2"/>
  <c r="J6359" i="2" s="1"/>
  <c r="F6360" i="2"/>
  <c r="G6360" i="2"/>
  <c r="H6360" i="2"/>
  <c r="J6360" i="2" s="1"/>
  <c r="F6361" i="2"/>
  <c r="G6361" i="2"/>
  <c r="H6361" i="2"/>
  <c r="J6361" i="2" s="1"/>
  <c r="F6362" i="2"/>
  <c r="G6362" i="2"/>
  <c r="H6362" i="2"/>
  <c r="J6362" i="2" s="1"/>
  <c r="F6363" i="2"/>
  <c r="G6363" i="2"/>
  <c r="H6363" i="2"/>
  <c r="J6363" i="2" s="1"/>
  <c r="F6364" i="2"/>
  <c r="G6364" i="2"/>
  <c r="H6364" i="2"/>
  <c r="J6364" i="2" s="1"/>
  <c r="F6365" i="2"/>
  <c r="G6365" i="2"/>
  <c r="H6365" i="2"/>
  <c r="J6365" i="2" s="1"/>
  <c r="F6366" i="2"/>
  <c r="G6366" i="2"/>
  <c r="H6366" i="2"/>
  <c r="J6366" i="2" s="1"/>
  <c r="F6367" i="2"/>
  <c r="G6367" i="2"/>
  <c r="H6367" i="2"/>
  <c r="J6367" i="2" s="1"/>
  <c r="F6368" i="2"/>
  <c r="G6368" i="2"/>
  <c r="H6368" i="2"/>
  <c r="J6368" i="2" s="1"/>
  <c r="F6369" i="2"/>
  <c r="G6369" i="2"/>
  <c r="H6369" i="2"/>
  <c r="J6369" i="2" s="1"/>
  <c r="F6370" i="2"/>
  <c r="G6370" i="2"/>
  <c r="H6370" i="2"/>
  <c r="J6370" i="2" s="1"/>
  <c r="F6371" i="2"/>
  <c r="G6371" i="2"/>
  <c r="H6371" i="2"/>
  <c r="J6371" i="2" s="1"/>
  <c r="F6372" i="2"/>
  <c r="G6372" i="2"/>
  <c r="H6372" i="2"/>
  <c r="J6372" i="2" s="1"/>
  <c r="F6373" i="2"/>
  <c r="G6373" i="2"/>
  <c r="H6373" i="2"/>
  <c r="J6373" i="2" s="1"/>
  <c r="F6419" i="2"/>
  <c r="G6419" i="2"/>
  <c r="H6419" i="2"/>
  <c r="J6419" i="2" s="1"/>
  <c r="F6374" i="2"/>
  <c r="G6374" i="2"/>
  <c r="H6374" i="2"/>
  <c r="J6374" i="2" s="1"/>
  <c r="F6375" i="2"/>
  <c r="G6375" i="2"/>
  <c r="H6375" i="2"/>
  <c r="J6375" i="2" s="1"/>
  <c r="F6376" i="2"/>
  <c r="G6376" i="2"/>
  <c r="H6376" i="2"/>
  <c r="J6376" i="2" s="1"/>
  <c r="F6377" i="2"/>
  <c r="G6377" i="2"/>
  <c r="H6377" i="2"/>
  <c r="J6377" i="2" s="1"/>
  <c r="F6378" i="2"/>
  <c r="G6378" i="2"/>
  <c r="H6378" i="2"/>
  <c r="J6378" i="2" s="1"/>
  <c r="F6379" i="2"/>
  <c r="G6379" i="2"/>
  <c r="H6379" i="2"/>
  <c r="J6379" i="2" s="1"/>
  <c r="F6420" i="2"/>
  <c r="G6420" i="2"/>
  <c r="H6420" i="2"/>
  <c r="J6420" i="2" s="1"/>
  <c r="F6380" i="2"/>
  <c r="G6380" i="2"/>
  <c r="H6380" i="2"/>
  <c r="J6380" i="2" s="1"/>
  <c r="F6381" i="2"/>
  <c r="G6381" i="2"/>
  <c r="H6381" i="2"/>
  <c r="J6381" i="2" s="1"/>
  <c r="F6382" i="2"/>
  <c r="G6382" i="2"/>
  <c r="H6382" i="2"/>
  <c r="J6382" i="2" s="1"/>
  <c r="F6383" i="2"/>
  <c r="G6383" i="2"/>
  <c r="H6383" i="2"/>
  <c r="J6383" i="2" s="1"/>
  <c r="F6384" i="2"/>
  <c r="G6384" i="2"/>
  <c r="H6384" i="2"/>
  <c r="J6384" i="2" s="1"/>
  <c r="F6385" i="2"/>
  <c r="G6385" i="2"/>
  <c r="H6385" i="2"/>
  <c r="J6385" i="2" s="1"/>
  <c r="F6386" i="2"/>
  <c r="G6386" i="2"/>
  <c r="H6386" i="2"/>
  <c r="J6386" i="2" s="1"/>
  <c r="F6387" i="2"/>
  <c r="G6387" i="2"/>
  <c r="H6387" i="2"/>
  <c r="J6387" i="2" s="1"/>
  <c r="F6388" i="2"/>
  <c r="G6388" i="2"/>
  <c r="H6388" i="2"/>
  <c r="J6388" i="2" s="1"/>
  <c r="F6389" i="2"/>
  <c r="G6389" i="2"/>
  <c r="H6389" i="2"/>
  <c r="J6389" i="2" s="1"/>
  <c r="F6390" i="2"/>
  <c r="G6390" i="2"/>
  <c r="H6390" i="2"/>
  <c r="J6390" i="2" s="1"/>
  <c r="F6391" i="2"/>
  <c r="G6391" i="2"/>
  <c r="H6391" i="2"/>
  <c r="J6391" i="2" s="1"/>
  <c r="F6392" i="2"/>
  <c r="G6392" i="2"/>
  <c r="H6392" i="2"/>
  <c r="J6392" i="2" s="1"/>
  <c r="F6393" i="2"/>
  <c r="G6393" i="2"/>
  <c r="H6393" i="2"/>
  <c r="J6393" i="2" s="1"/>
  <c r="F6394" i="2"/>
  <c r="G6394" i="2"/>
  <c r="H6394" i="2"/>
  <c r="J6394" i="2" s="1"/>
  <c r="F6395" i="2"/>
  <c r="G6395" i="2"/>
  <c r="H6395" i="2"/>
  <c r="J6395" i="2" s="1"/>
  <c r="F6396" i="2"/>
  <c r="G6396" i="2"/>
  <c r="H6396" i="2"/>
  <c r="J6396" i="2" s="1"/>
  <c r="F6397" i="2"/>
  <c r="G6397" i="2"/>
  <c r="H6397" i="2"/>
  <c r="J6397" i="2" s="1"/>
  <c r="F6398" i="2"/>
  <c r="G6398" i="2"/>
  <c r="H6398" i="2"/>
  <c r="J6398" i="2" s="1"/>
  <c r="F6399" i="2"/>
  <c r="G6399" i="2"/>
  <c r="H6399" i="2"/>
  <c r="J6399" i="2" s="1"/>
  <c r="F6400" i="2"/>
  <c r="G6400" i="2"/>
  <c r="H6400" i="2"/>
  <c r="J6400" i="2" s="1"/>
  <c r="F6401" i="2"/>
  <c r="G6401" i="2"/>
  <c r="H6401" i="2"/>
  <c r="J6401" i="2" s="1"/>
  <c r="F6402" i="2"/>
  <c r="G6402" i="2"/>
  <c r="H6402" i="2"/>
  <c r="J6402" i="2" s="1"/>
  <c r="F6403" i="2"/>
  <c r="G6403" i="2"/>
  <c r="H6403" i="2"/>
  <c r="J6403" i="2" s="1"/>
  <c r="F6404" i="2"/>
  <c r="G6404" i="2"/>
  <c r="H6404" i="2"/>
  <c r="J6404" i="2" s="1"/>
  <c r="F6405" i="2"/>
  <c r="G6405" i="2"/>
  <c r="H6405" i="2"/>
  <c r="J6405" i="2" s="1"/>
  <c r="F6406" i="2"/>
  <c r="G6406" i="2"/>
  <c r="H6406" i="2"/>
  <c r="J6406" i="2" s="1"/>
  <c r="F6407" i="2"/>
  <c r="G6407" i="2"/>
  <c r="H6407" i="2"/>
  <c r="J6407" i="2" s="1"/>
  <c r="F6408" i="2"/>
  <c r="G6408" i="2"/>
  <c r="H6408" i="2"/>
  <c r="J6408" i="2" s="1"/>
  <c r="F6409" i="2"/>
  <c r="G6409" i="2"/>
  <c r="H6409" i="2"/>
  <c r="J6409" i="2" s="1"/>
  <c r="F6410" i="2"/>
  <c r="G6410" i="2"/>
  <c r="H6410" i="2"/>
  <c r="J6410" i="2" s="1"/>
  <c r="F6411" i="2"/>
  <c r="G6411" i="2"/>
  <c r="H6411" i="2"/>
  <c r="J6411" i="2" s="1"/>
  <c r="F6412" i="2"/>
  <c r="G6412" i="2"/>
  <c r="H6412" i="2"/>
  <c r="J6412" i="2" s="1"/>
  <c r="F6413" i="2"/>
  <c r="G6413" i="2"/>
  <c r="H6413" i="2"/>
  <c r="J6413" i="2" s="1"/>
  <c r="F6414" i="2"/>
  <c r="G6414" i="2"/>
  <c r="H6414" i="2"/>
  <c r="J6414" i="2" s="1"/>
  <c r="F6415" i="2"/>
  <c r="G6415" i="2"/>
  <c r="H6415" i="2"/>
  <c r="J6415" i="2" s="1"/>
  <c r="F6416" i="2"/>
  <c r="G6416" i="2"/>
  <c r="H6416" i="2"/>
  <c r="J6416" i="2" s="1"/>
  <c r="F6417" i="2"/>
  <c r="G6417" i="2"/>
  <c r="H6417" i="2"/>
  <c r="J6417" i="2" s="1"/>
  <c r="F6418" i="2"/>
  <c r="G6418" i="2"/>
  <c r="H6418" i="2"/>
  <c r="J6418" i="2" s="1"/>
  <c r="F6421" i="2"/>
  <c r="G6421" i="2"/>
  <c r="H6421" i="2"/>
  <c r="J6421" i="2" s="1"/>
  <c r="F6422" i="2"/>
  <c r="G6422" i="2"/>
  <c r="H6422" i="2"/>
  <c r="J6422" i="2" s="1"/>
  <c r="F6423" i="2"/>
  <c r="G6423" i="2"/>
  <c r="H6423" i="2"/>
  <c r="J6423" i="2" s="1"/>
  <c r="F6424" i="2"/>
  <c r="G6424" i="2"/>
  <c r="H6424" i="2"/>
  <c r="J6424" i="2" s="1"/>
  <c r="F6425" i="2"/>
  <c r="G6425" i="2"/>
  <c r="H6425" i="2"/>
  <c r="J6425" i="2" s="1"/>
  <c r="F6426" i="2"/>
  <c r="G6426" i="2"/>
  <c r="H6426" i="2"/>
  <c r="J6426" i="2" s="1"/>
  <c r="F6427" i="2"/>
  <c r="G6427" i="2"/>
  <c r="H6427" i="2"/>
  <c r="J6427" i="2" s="1"/>
  <c r="F6428" i="2"/>
  <c r="G6428" i="2"/>
  <c r="H6428" i="2"/>
  <c r="J6428" i="2" s="1"/>
  <c r="F6429" i="2"/>
  <c r="G6429" i="2"/>
  <c r="H6429" i="2"/>
  <c r="J6429" i="2" s="1"/>
  <c r="F6430" i="2"/>
  <c r="G6430" i="2"/>
  <c r="H6430" i="2"/>
  <c r="J6430" i="2" s="1"/>
  <c r="F6431" i="2"/>
  <c r="G6431" i="2"/>
  <c r="H6431" i="2"/>
  <c r="J6431" i="2" s="1"/>
  <c r="F6432" i="2"/>
  <c r="G6432" i="2"/>
  <c r="H6432" i="2"/>
  <c r="J6432" i="2" s="1"/>
  <c r="F6433" i="2"/>
  <c r="G6433" i="2"/>
  <c r="H6433" i="2"/>
  <c r="J6433" i="2" s="1"/>
  <c r="F6434" i="2"/>
  <c r="G6434" i="2"/>
  <c r="H6434" i="2"/>
  <c r="J6434" i="2" s="1"/>
  <c r="F6435" i="2"/>
  <c r="G6435" i="2"/>
  <c r="H6435" i="2"/>
  <c r="J6435" i="2" s="1"/>
  <c r="F6436" i="2"/>
  <c r="G6436" i="2"/>
  <c r="H6436" i="2"/>
  <c r="J6436" i="2" s="1"/>
  <c r="F6437" i="2"/>
  <c r="G6437" i="2"/>
  <c r="H6437" i="2"/>
  <c r="J6437" i="2" s="1"/>
  <c r="F6438" i="2"/>
  <c r="G6438" i="2"/>
  <c r="H6438" i="2"/>
  <c r="J6438" i="2" s="1"/>
  <c r="F6439" i="2"/>
  <c r="G6439" i="2"/>
  <c r="H6439" i="2"/>
  <c r="J6439" i="2" s="1"/>
  <c r="F6440" i="2"/>
  <c r="G6440" i="2"/>
  <c r="H6440" i="2"/>
  <c r="J6440" i="2" s="1"/>
  <c r="F6441" i="2"/>
  <c r="G6441" i="2"/>
  <c r="H6441" i="2"/>
  <c r="J6441" i="2" s="1"/>
  <c r="F6442" i="2"/>
  <c r="G6442" i="2"/>
  <c r="H6442" i="2"/>
  <c r="J6442" i="2" s="1"/>
  <c r="F6443" i="2"/>
  <c r="G6443" i="2"/>
  <c r="H6443" i="2"/>
  <c r="J6443" i="2" s="1"/>
  <c r="F6444" i="2"/>
  <c r="G6444" i="2"/>
  <c r="H6444" i="2"/>
  <c r="J6444" i="2" s="1"/>
  <c r="F6445" i="2"/>
  <c r="G6445" i="2"/>
  <c r="H6445" i="2"/>
  <c r="J6445" i="2" s="1"/>
  <c r="F6446" i="2"/>
  <c r="G6446" i="2"/>
  <c r="H6446" i="2"/>
  <c r="J6446" i="2" s="1"/>
  <c r="F6447" i="2"/>
  <c r="G6447" i="2"/>
  <c r="H6447" i="2"/>
  <c r="J6447" i="2" s="1"/>
  <c r="F6448" i="2"/>
  <c r="G6448" i="2"/>
  <c r="H6448" i="2"/>
  <c r="J6448" i="2" s="1"/>
  <c r="F6449" i="2"/>
  <c r="G6449" i="2"/>
  <c r="H6449" i="2"/>
  <c r="J6449" i="2" s="1"/>
  <c r="F6450" i="2"/>
  <c r="G6450" i="2"/>
  <c r="H6450" i="2"/>
  <c r="J6450" i="2" s="1"/>
  <c r="F6451" i="2"/>
  <c r="G6451" i="2"/>
  <c r="H6451" i="2"/>
  <c r="J6451" i="2" s="1"/>
  <c r="F6452" i="2"/>
  <c r="G6452" i="2"/>
  <c r="H6452" i="2"/>
  <c r="J6452" i="2" s="1"/>
  <c r="F6453" i="2"/>
  <c r="G6453" i="2"/>
  <c r="H6453" i="2"/>
  <c r="J6453" i="2" s="1"/>
  <c r="F6454" i="2"/>
  <c r="G6454" i="2"/>
  <c r="H6454" i="2"/>
  <c r="J6454" i="2" s="1"/>
  <c r="F6455" i="2"/>
  <c r="G6455" i="2"/>
  <c r="H6455" i="2"/>
  <c r="J6455" i="2" s="1"/>
  <c r="F6456" i="2"/>
  <c r="G6456" i="2"/>
  <c r="H6456" i="2"/>
  <c r="J6456" i="2" s="1"/>
  <c r="F6457" i="2"/>
  <c r="G6457" i="2"/>
  <c r="H6457" i="2"/>
  <c r="J6457" i="2" s="1"/>
  <c r="F6458" i="2"/>
  <c r="G6458" i="2"/>
  <c r="H6458" i="2"/>
  <c r="J6458" i="2" s="1"/>
  <c r="F6459" i="2"/>
  <c r="G6459" i="2"/>
  <c r="H6459" i="2"/>
  <c r="J6459" i="2" s="1"/>
  <c r="F6460" i="2"/>
  <c r="G6460" i="2"/>
  <c r="H6460" i="2"/>
  <c r="J6460" i="2" s="1"/>
  <c r="F6461" i="2"/>
  <c r="G6461" i="2"/>
  <c r="H6461" i="2"/>
  <c r="J6461" i="2" s="1"/>
  <c r="F6462" i="2"/>
  <c r="G6462" i="2"/>
  <c r="H6462" i="2"/>
  <c r="J6462" i="2" s="1"/>
  <c r="F6463" i="2"/>
  <c r="G6463" i="2"/>
  <c r="H6463" i="2"/>
  <c r="J6463" i="2" s="1"/>
  <c r="F6464" i="2"/>
  <c r="G6464" i="2"/>
  <c r="H6464" i="2"/>
  <c r="J6464" i="2" s="1"/>
  <c r="F6465" i="2"/>
  <c r="G6465" i="2"/>
  <c r="H6465" i="2"/>
  <c r="J6465" i="2" s="1"/>
  <c r="F6466" i="2"/>
  <c r="G6466" i="2"/>
  <c r="H6466" i="2"/>
  <c r="J6466" i="2" s="1"/>
  <c r="F6467" i="2"/>
  <c r="G6467" i="2"/>
  <c r="H6467" i="2"/>
  <c r="J6467" i="2" s="1"/>
  <c r="F6468" i="2"/>
  <c r="G6468" i="2"/>
  <c r="H6468" i="2"/>
  <c r="J6468" i="2" s="1"/>
  <c r="F6469" i="2"/>
  <c r="G6469" i="2"/>
  <c r="H6469" i="2"/>
  <c r="J6469" i="2" s="1"/>
  <c r="F6470" i="2"/>
  <c r="G6470" i="2"/>
  <c r="H6470" i="2"/>
  <c r="J6470" i="2" s="1"/>
  <c r="F6471" i="2"/>
  <c r="G6471" i="2"/>
  <c r="H6471" i="2"/>
  <c r="J6471" i="2" s="1"/>
  <c r="F6472" i="2"/>
  <c r="G6472" i="2"/>
  <c r="H6472" i="2"/>
  <c r="J6472" i="2" s="1"/>
  <c r="F6473" i="2"/>
  <c r="G6473" i="2"/>
  <c r="H6473" i="2"/>
  <c r="J6473" i="2" s="1"/>
  <c r="F6474" i="2"/>
  <c r="G6474" i="2"/>
  <c r="H6474" i="2"/>
  <c r="J6474" i="2" s="1"/>
  <c r="F6475" i="2"/>
  <c r="G6475" i="2"/>
  <c r="H6475" i="2"/>
  <c r="J6475" i="2" s="1"/>
  <c r="F6476" i="2"/>
  <c r="G6476" i="2"/>
  <c r="H6476" i="2"/>
  <c r="J6476" i="2" s="1"/>
  <c r="F6477" i="2"/>
  <c r="G6477" i="2"/>
  <c r="H6477" i="2"/>
  <c r="J6477" i="2" s="1"/>
  <c r="F6478" i="2"/>
  <c r="G6478" i="2"/>
  <c r="H6478" i="2"/>
  <c r="J6478" i="2" s="1"/>
  <c r="F6479" i="2"/>
  <c r="G6479" i="2"/>
  <c r="H6479" i="2"/>
  <c r="J6479" i="2" s="1"/>
  <c r="F6480" i="2"/>
  <c r="G6480" i="2"/>
  <c r="H6480" i="2"/>
  <c r="J6480" i="2" s="1"/>
  <c r="F6481" i="2"/>
  <c r="G6481" i="2"/>
  <c r="H6481" i="2"/>
  <c r="J6481" i="2" s="1"/>
  <c r="F6482" i="2"/>
  <c r="G6482" i="2"/>
  <c r="H6482" i="2"/>
  <c r="J6482" i="2" s="1"/>
  <c r="F6483" i="2"/>
  <c r="G6483" i="2"/>
  <c r="H6483" i="2"/>
  <c r="J6483" i="2" s="1"/>
  <c r="F6484" i="2"/>
  <c r="G6484" i="2"/>
  <c r="H6484" i="2"/>
  <c r="J6484" i="2" s="1"/>
  <c r="F6485" i="2"/>
  <c r="G6485" i="2"/>
  <c r="H6485" i="2"/>
  <c r="J6485" i="2" s="1"/>
  <c r="F6486" i="2"/>
  <c r="G6486" i="2"/>
  <c r="H6486" i="2"/>
  <c r="J6486" i="2" s="1"/>
  <c r="F6487" i="2"/>
  <c r="G6487" i="2"/>
  <c r="H6487" i="2"/>
  <c r="J6487" i="2" s="1"/>
  <c r="F6488" i="2"/>
  <c r="G6488" i="2"/>
  <c r="H6488" i="2"/>
  <c r="J6488" i="2" s="1"/>
  <c r="F6489" i="2"/>
  <c r="G6489" i="2"/>
  <c r="H6489" i="2"/>
  <c r="J6489" i="2" s="1"/>
  <c r="F6490" i="2"/>
  <c r="G6490" i="2"/>
  <c r="H6490" i="2"/>
  <c r="J6490" i="2" s="1"/>
  <c r="F6491" i="2"/>
  <c r="G6491" i="2"/>
  <c r="H6491" i="2"/>
  <c r="J6491" i="2" s="1"/>
  <c r="F6492" i="2"/>
  <c r="G6492" i="2"/>
  <c r="H6492" i="2"/>
  <c r="J6492" i="2" s="1"/>
  <c r="F6493" i="2"/>
  <c r="G6493" i="2"/>
  <c r="H6493" i="2"/>
  <c r="J6493" i="2" s="1"/>
  <c r="F6494" i="2"/>
  <c r="G6494" i="2"/>
  <c r="H6494" i="2"/>
  <c r="J6494" i="2" s="1"/>
  <c r="F6495" i="2"/>
  <c r="G6495" i="2"/>
  <c r="H6495" i="2"/>
  <c r="J6495" i="2" s="1"/>
  <c r="F6496" i="2"/>
  <c r="G6496" i="2"/>
  <c r="H6496" i="2"/>
  <c r="J6496" i="2" s="1"/>
  <c r="F6497" i="2"/>
  <c r="G6497" i="2"/>
  <c r="H6497" i="2"/>
  <c r="J6497" i="2" s="1"/>
  <c r="F6498" i="2"/>
  <c r="G6498" i="2"/>
  <c r="H6498" i="2"/>
  <c r="J6498" i="2" s="1"/>
  <c r="F6499" i="2"/>
  <c r="G6499" i="2"/>
  <c r="H6499" i="2"/>
  <c r="J6499" i="2" s="1"/>
  <c r="F6500" i="2"/>
  <c r="G6500" i="2"/>
  <c r="H6500" i="2"/>
  <c r="J6500" i="2" s="1"/>
  <c r="F6501" i="2"/>
  <c r="G6501" i="2"/>
  <c r="H6501" i="2"/>
  <c r="J6501" i="2" s="1"/>
  <c r="F6502" i="2"/>
  <c r="G6502" i="2"/>
  <c r="H6502" i="2"/>
  <c r="J6502" i="2" s="1"/>
  <c r="F6503" i="2"/>
  <c r="G6503" i="2"/>
  <c r="H6503" i="2"/>
  <c r="J6503" i="2" s="1"/>
  <c r="F6504" i="2"/>
  <c r="G6504" i="2"/>
  <c r="H6504" i="2"/>
  <c r="J6504" i="2" s="1"/>
  <c r="F6505" i="2"/>
  <c r="G6505" i="2"/>
  <c r="H6505" i="2"/>
  <c r="J6505" i="2" s="1"/>
  <c r="F6506" i="2"/>
  <c r="G6506" i="2"/>
  <c r="H6506" i="2"/>
  <c r="J6506" i="2" s="1"/>
  <c r="F6507" i="2"/>
  <c r="G6507" i="2"/>
  <c r="H6507" i="2"/>
  <c r="J6507" i="2" s="1"/>
  <c r="F6508" i="2"/>
  <c r="G6508" i="2"/>
  <c r="H6508" i="2"/>
  <c r="J6508" i="2" s="1"/>
  <c r="F6509" i="2"/>
  <c r="G6509" i="2"/>
  <c r="H6509" i="2"/>
  <c r="J6509" i="2" s="1"/>
  <c r="F6510" i="2"/>
  <c r="G6510" i="2"/>
  <c r="H6510" i="2"/>
  <c r="J6510" i="2" s="1"/>
  <c r="F6511" i="2"/>
  <c r="G6511" i="2"/>
  <c r="H6511" i="2"/>
  <c r="J6511" i="2" s="1"/>
  <c r="F6512" i="2"/>
  <c r="G6512" i="2"/>
  <c r="H6512" i="2"/>
  <c r="J6512" i="2" s="1"/>
  <c r="F6513" i="2"/>
  <c r="G6513" i="2"/>
  <c r="H6513" i="2"/>
  <c r="J6513" i="2" s="1"/>
  <c r="F6514" i="2"/>
  <c r="G6514" i="2"/>
  <c r="H6514" i="2"/>
  <c r="J6514" i="2" s="1"/>
  <c r="F6515" i="2"/>
  <c r="G6515" i="2"/>
  <c r="H6515" i="2"/>
  <c r="J6515" i="2" s="1"/>
  <c r="F6516" i="2"/>
  <c r="G6516" i="2"/>
  <c r="H6516" i="2"/>
  <c r="J6516" i="2" s="1"/>
  <c r="F6517" i="2"/>
  <c r="G6517" i="2"/>
  <c r="H6517" i="2"/>
  <c r="J6517" i="2" s="1"/>
  <c r="F6518" i="2"/>
  <c r="G6518" i="2"/>
  <c r="H6518" i="2"/>
  <c r="J6518" i="2" s="1"/>
  <c r="F6519" i="2"/>
  <c r="G6519" i="2"/>
  <c r="H6519" i="2"/>
  <c r="J6519" i="2" s="1"/>
  <c r="F6520" i="2"/>
  <c r="G6520" i="2"/>
  <c r="H6520" i="2"/>
  <c r="J6520" i="2" s="1"/>
  <c r="F6521" i="2"/>
  <c r="G6521" i="2"/>
  <c r="H6521" i="2"/>
  <c r="J6521" i="2" s="1"/>
  <c r="F6522" i="2"/>
  <c r="G6522" i="2"/>
  <c r="H6522" i="2"/>
  <c r="J6522" i="2" s="1"/>
  <c r="F6523" i="2"/>
  <c r="G6523" i="2"/>
  <c r="H6523" i="2"/>
  <c r="J6523" i="2" s="1"/>
  <c r="F6524" i="2"/>
  <c r="G6524" i="2"/>
  <c r="H6524" i="2"/>
  <c r="J6524" i="2" s="1"/>
  <c r="F6525" i="2"/>
  <c r="G6525" i="2"/>
  <c r="H6525" i="2"/>
  <c r="J6525" i="2" s="1"/>
  <c r="F6526" i="2"/>
  <c r="G6526" i="2"/>
  <c r="H6526" i="2"/>
  <c r="J6526" i="2" s="1"/>
  <c r="F6527" i="2"/>
  <c r="G6527" i="2"/>
  <c r="H6527" i="2"/>
  <c r="J6527" i="2" s="1"/>
  <c r="F6528" i="2"/>
  <c r="G6528" i="2"/>
  <c r="H6528" i="2"/>
  <c r="J6528" i="2" s="1"/>
  <c r="F6529" i="2"/>
  <c r="G6529" i="2"/>
  <c r="H6529" i="2"/>
  <c r="J6529" i="2" s="1"/>
  <c r="F6530" i="2"/>
  <c r="G6530" i="2"/>
  <c r="H6530" i="2"/>
  <c r="J6530" i="2" s="1"/>
  <c r="F6531" i="2"/>
  <c r="G6531" i="2"/>
  <c r="H6531" i="2"/>
  <c r="J6531" i="2" s="1"/>
  <c r="F6532" i="2"/>
  <c r="G6532" i="2"/>
  <c r="H6532" i="2"/>
  <c r="J6532" i="2" s="1"/>
  <c r="F6533" i="2"/>
  <c r="G6533" i="2"/>
  <c r="H6533" i="2"/>
  <c r="J6533" i="2" s="1"/>
  <c r="F6557" i="2"/>
  <c r="G6557" i="2"/>
  <c r="H6557" i="2"/>
  <c r="J6557" i="2" s="1"/>
  <c r="F6558" i="2"/>
  <c r="G6558" i="2"/>
  <c r="H6558" i="2"/>
  <c r="J6558" i="2" s="1"/>
  <c r="F6534" i="2"/>
  <c r="G6534" i="2"/>
  <c r="H6534" i="2"/>
  <c r="J6534" i="2" s="1"/>
  <c r="F6535" i="2"/>
  <c r="G6535" i="2"/>
  <c r="H6535" i="2"/>
  <c r="J6535" i="2" s="1"/>
  <c r="F6536" i="2"/>
  <c r="G6536" i="2"/>
  <c r="H6536" i="2"/>
  <c r="J6536" i="2" s="1"/>
  <c r="F6537" i="2"/>
  <c r="G6537" i="2"/>
  <c r="H6537" i="2"/>
  <c r="J6537" i="2" s="1"/>
  <c r="F6538" i="2"/>
  <c r="G6538" i="2"/>
  <c r="H6538" i="2"/>
  <c r="J6538" i="2" s="1"/>
  <c r="F6539" i="2"/>
  <c r="G6539" i="2"/>
  <c r="H6539" i="2"/>
  <c r="J6539" i="2" s="1"/>
  <c r="F6540" i="2"/>
  <c r="G6540" i="2"/>
  <c r="H6540" i="2"/>
  <c r="J6540" i="2" s="1"/>
  <c r="F6541" i="2"/>
  <c r="G6541" i="2"/>
  <c r="H6541" i="2"/>
  <c r="J6541" i="2" s="1"/>
  <c r="F6542" i="2"/>
  <c r="G6542" i="2"/>
  <c r="H6542" i="2"/>
  <c r="J6542" i="2" s="1"/>
  <c r="F6543" i="2"/>
  <c r="G6543" i="2"/>
  <c r="H6543" i="2"/>
  <c r="J6543" i="2" s="1"/>
  <c r="F6544" i="2"/>
  <c r="G6544" i="2"/>
  <c r="H6544" i="2"/>
  <c r="J6544" i="2" s="1"/>
  <c r="F6545" i="2"/>
  <c r="G6545" i="2"/>
  <c r="H6545" i="2"/>
  <c r="J6545" i="2" s="1"/>
  <c r="F6546" i="2"/>
  <c r="G6546" i="2"/>
  <c r="H6546" i="2"/>
  <c r="J6546" i="2" s="1"/>
  <c r="F6547" i="2"/>
  <c r="G6547" i="2"/>
  <c r="H6547" i="2"/>
  <c r="J6547" i="2" s="1"/>
  <c r="F6548" i="2"/>
  <c r="G6548" i="2"/>
  <c r="H6548" i="2"/>
  <c r="J6548" i="2" s="1"/>
  <c r="F6549" i="2"/>
  <c r="G6549" i="2"/>
  <c r="H6549" i="2"/>
  <c r="J6549" i="2" s="1"/>
  <c r="F6550" i="2"/>
  <c r="G6550" i="2"/>
  <c r="H6550" i="2"/>
  <c r="J6550" i="2" s="1"/>
  <c r="F6551" i="2"/>
  <c r="G6551" i="2"/>
  <c r="H6551" i="2"/>
  <c r="J6551" i="2" s="1"/>
  <c r="F6552" i="2"/>
  <c r="G6552" i="2"/>
  <c r="H6552" i="2"/>
  <c r="J6552" i="2" s="1"/>
  <c r="F6553" i="2"/>
  <c r="G6553" i="2"/>
  <c r="H6553" i="2"/>
  <c r="J6553" i="2" s="1"/>
  <c r="F6554" i="2"/>
  <c r="G6554" i="2"/>
  <c r="H6554" i="2"/>
  <c r="J6554" i="2" s="1"/>
  <c r="F6555" i="2"/>
  <c r="G6555" i="2"/>
  <c r="H6555" i="2"/>
  <c r="J6555" i="2" s="1"/>
  <c r="F6556" i="2"/>
  <c r="G6556" i="2"/>
  <c r="H6556" i="2"/>
  <c r="J6556" i="2" s="1"/>
  <c r="F6559" i="2"/>
  <c r="G6559" i="2"/>
  <c r="H6559" i="2"/>
  <c r="J6559" i="2" s="1"/>
  <c r="F6560" i="2"/>
  <c r="G6560" i="2"/>
  <c r="H6560" i="2"/>
  <c r="J6560" i="2" s="1"/>
  <c r="F6561" i="2"/>
  <c r="G6561" i="2"/>
  <c r="H6561" i="2"/>
  <c r="J6561" i="2" s="1"/>
  <c r="F6562" i="2"/>
  <c r="G6562" i="2"/>
  <c r="H6562" i="2"/>
  <c r="J6562" i="2" s="1"/>
  <c r="F6563" i="2"/>
  <c r="G6563" i="2"/>
  <c r="H6563" i="2"/>
  <c r="J6563" i="2" s="1"/>
  <c r="F6564" i="2"/>
  <c r="G6564" i="2"/>
  <c r="H6564" i="2"/>
  <c r="J6564" i="2" s="1"/>
  <c r="F6565" i="2"/>
  <c r="G6565" i="2"/>
  <c r="H6565" i="2"/>
  <c r="J6565" i="2" s="1"/>
  <c r="F6566" i="2"/>
  <c r="G6566" i="2"/>
  <c r="H6566" i="2"/>
  <c r="J6566" i="2" s="1"/>
  <c r="F6567" i="2"/>
  <c r="G6567" i="2"/>
  <c r="H6567" i="2"/>
  <c r="J6567" i="2" s="1"/>
  <c r="F6568" i="2"/>
  <c r="G6568" i="2"/>
  <c r="H6568" i="2"/>
  <c r="J6568" i="2" s="1"/>
  <c r="F6569" i="2"/>
  <c r="G6569" i="2"/>
  <c r="H6569" i="2"/>
  <c r="J6569" i="2" s="1"/>
  <c r="F6570" i="2"/>
  <c r="G6570" i="2"/>
  <c r="H6570" i="2"/>
  <c r="J6570" i="2" s="1"/>
  <c r="F6571" i="2"/>
  <c r="G6571" i="2"/>
  <c r="H6571" i="2"/>
  <c r="J6571" i="2" s="1"/>
  <c r="F6572" i="2"/>
  <c r="G6572" i="2"/>
  <c r="H6572" i="2"/>
  <c r="J6572" i="2" s="1"/>
  <c r="F6573" i="2"/>
  <c r="G6573" i="2"/>
  <c r="H6573" i="2"/>
  <c r="J6573" i="2" s="1"/>
  <c r="F6574" i="2"/>
  <c r="G6574" i="2"/>
  <c r="H6574" i="2"/>
  <c r="J6574" i="2" s="1"/>
  <c r="F6575" i="2"/>
  <c r="G6575" i="2"/>
  <c r="H6575" i="2"/>
  <c r="J6575" i="2" s="1"/>
  <c r="F6576" i="2"/>
  <c r="G6576" i="2"/>
  <c r="H6576" i="2"/>
  <c r="J6576" i="2" s="1"/>
  <c r="F6577" i="2"/>
  <c r="G6577" i="2"/>
  <c r="H6577" i="2"/>
  <c r="J6577" i="2" s="1"/>
  <c r="F6578" i="2"/>
  <c r="G6578" i="2"/>
  <c r="H6578" i="2"/>
  <c r="J6578" i="2" s="1"/>
  <c r="F6579" i="2"/>
  <c r="G6579" i="2"/>
  <c r="H6579" i="2"/>
  <c r="J6579" i="2" s="1"/>
  <c r="F6580" i="2"/>
  <c r="G6580" i="2"/>
  <c r="H6580" i="2"/>
  <c r="J6580" i="2" s="1"/>
  <c r="F6581" i="2"/>
  <c r="G6581" i="2"/>
  <c r="H6581" i="2"/>
  <c r="J6581" i="2" s="1"/>
  <c r="F6582" i="2"/>
  <c r="G6582" i="2"/>
  <c r="H6582" i="2"/>
  <c r="J6582" i="2" s="1"/>
  <c r="F6583" i="2"/>
  <c r="G6583" i="2"/>
  <c r="H6583" i="2"/>
  <c r="J6583" i="2" s="1"/>
  <c r="F6584" i="2"/>
  <c r="G6584" i="2"/>
  <c r="H6584" i="2"/>
  <c r="J6584" i="2" s="1"/>
  <c r="F6585" i="2"/>
  <c r="G6585" i="2"/>
  <c r="H6585" i="2"/>
  <c r="J6585" i="2" s="1"/>
  <c r="F6586" i="2"/>
  <c r="G6586" i="2"/>
  <c r="H6586" i="2"/>
  <c r="J6586" i="2" s="1"/>
  <c r="F6587" i="2"/>
  <c r="G6587" i="2"/>
  <c r="H6587" i="2"/>
  <c r="J6587" i="2" s="1"/>
  <c r="F6588" i="2"/>
  <c r="G6588" i="2"/>
  <c r="H6588" i="2"/>
  <c r="J6588" i="2" s="1"/>
  <c r="F6589" i="2"/>
  <c r="G6589" i="2"/>
  <c r="H6589" i="2"/>
  <c r="J6589" i="2" s="1"/>
  <c r="F6590" i="2"/>
  <c r="G6590" i="2"/>
  <c r="H6590" i="2"/>
  <c r="J6590" i="2" s="1"/>
  <c r="F6591" i="2"/>
  <c r="G6591" i="2"/>
  <c r="H6591" i="2"/>
  <c r="J6591" i="2" s="1"/>
  <c r="F6592" i="2"/>
  <c r="G6592" i="2"/>
  <c r="H6592" i="2"/>
  <c r="J6592" i="2" s="1"/>
  <c r="F6593" i="2"/>
  <c r="G6593" i="2"/>
  <c r="H6593" i="2"/>
  <c r="J6593" i="2" s="1"/>
  <c r="F6594" i="2"/>
  <c r="G6594" i="2"/>
  <c r="H6594" i="2"/>
  <c r="J6594" i="2" s="1"/>
  <c r="F6595" i="2"/>
  <c r="G6595" i="2"/>
  <c r="H6595" i="2"/>
  <c r="J6595" i="2" s="1"/>
  <c r="F6596" i="2"/>
  <c r="G6596" i="2"/>
  <c r="H6596" i="2"/>
  <c r="J6596" i="2" s="1"/>
  <c r="F6597" i="2"/>
  <c r="G6597" i="2"/>
  <c r="H6597" i="2"/>
  <c r="J6597" i="2" s="1"/>
  <c r="F6598" i="2"/>
  <c r="G6598" i="2"/>
  <c r="H6598" i="2"/>
  <c r="J6598" i="2" s="1"/>
  <c r="F6599" i="2"/>
  <c r="G6599" i="2"/>
  <c r="H6599" i="2"/>
  <c r="J6599" i="2" s="1"/>
  <c r="F6600" i="2"/>
  <c r="G6600" i="2"/>
  <c r="H6600" i="2"/>
  <c r="J6600" i="2" s="1"/>
  <c r="F6601" i="2"/>
  <c r="G6601" i="2"/>
  <c r="H6601" i="2"/>
  <c r="J6601" i="2" s="1"/>
  <c r="F6602" i="2"/>
  <c r="G6602" i="2"/>
  <c r="H6602" i="2"/>
  <c r="J6602" i="2" s="1"/>
  <c r="F6603" i="2"/>
  <c r="G6603" i="2"/>
  <c r="H6603" i="2"/>
  <c r="J6603" i="2" s="1"/>
  <c r="F6604" i="2"/>
  <c r="G6604" i="2"/>
  <c r="H6604" i="2"/>
  <c r="J6604" i="2" s="1"/>
  <c r="F6605" i="2"/>
  <c r="G6605" i="2"/>
  <c r="H6605" i="2"/>
  <c r="J6605" i="2" s="1"/>
  <c r="F6606" i="2"/>
  <c r="G6606" i="2"/>
  <c r="H6606" i="2"/>
  <c r="J6606" i="2" s="1"/>
  <c r="F6607" i="2"/>
  <c r="G6607" i="2"/>
  <c r="H6607" i="2"/>
  <c r="J6607" i="2" s="1"/>
  <c r="F6608" i="2"/>
  <c r="G6608" i="2"/>
  <c r="H6608" i="2"/>
  <c r="J6608" i="2" s="1"/>
  <c r="F6609" i="2"/>
  <c r="G6609" i="2"/>
  <c r="H6609" i="2"/>
  <c r="J6609" i="2" s="1"/>
  <c r="F6610" i="2"/>
  <c r="G6610" i="2"/>
  <c r="H6610" i="2"/>
  <c r="J6610" i="2" s="1"/>
  <c r="F6611" i="2"/>
  <c r="G6611" i="2"/>
  <c r="H6611" i="2"/>
  <c r="J6611" i="2" s="1"/>
  <c r="F6612" i="2"/>
  <c r="G6612" i="2"/>
  <c r="H6612" i="2"/>
  <c r="J6612" i="2" s="1"/>
  <c r="F6613" i="2"/>
  <c r="G6613" i="2"/>
  <c r="H6613" i="2"/>
  <c r="J6613" i="2" s="1"/>
  <c r="F6614" i="2"/>
  <c r="G6614" i="2"/>
  <c r="H6614" i="2"/>
  <c r="J6614" i="2" s="1"/>
  <c r="F6615" i="2"/>
  <c r="G6615" i="2"/>
  <c r="H6615" i="2"/>
  <c r="J6615" i="2" s="1"/>
  <c r="F6616" i="2"/>
  <c r="G6616" i="2"/>
  <c r="H6616" i="2"/>
  <c r="J6616" i="2" s="1"/>
  <c r="F6617" i="2"/>
  <c r="G6617" i="2"/>
  <c r="H6617" i="2"/>
  <c r="J6617" i="2" s="1"/>
  <c r="F6618" i="2"/>
  <c r="G6618" i="2"/>
  <c r="H6618" i="2"/>
  <c r="J6618" i="2" s="1"/>
  <c r="F6619" i="2"/>
  <c r="G6619" i="2"/>
  <c r="H6619" i="2"/>
  <c r="J6619" i="2" s="1"/>
  <c r="F6620" i="2"/>
  <c r="G6620" i="2"/>
  <c r="H6620" i="2"/>
  <c r="J6620" i="2" s="1"/>
  <c r="F6621" i="2"/>
  <c r="G6621" i="2"/>
  <c r="H6621" i="2"/>
  <c r="J6621" i="2" s="1"/>
  <c r="F6622" i="2"/>
  <c r="G6622" i="2"/>
  <c r="H6622" i="2"/>
  <c r="J6622" i="2" s="1"/>
  <c r="F6623" i="2"/>
  <c r="G6623" i="2"/>
  <c r="H6623" i="2"/>
  <c r="J6623" i="2" s="1"/>
  <c r="F6624" i="2"/>
  <c r="G6624" i="2"/>
  <c r="H6624" i="2"/>
  <c r="J6624" i="2" s="1"/>
  <c r="F6625" i="2"/>
  <c r="G6625" i="2"/>
  <c r="H6625" i="2"/>
  <c r="J6625" i="2" s="1"/>
  <c r="F6626" i="2"/>
  <c r="G6626" i="2"/>
  <c r="H6626" i="2"/>
  <c r="J6626" i="2" s="1"/>
  <c r="F6627" i="2"/>
  <c r="G6627" i="2"/>
  <c r="H6627" i="2"/>
  <c r="J6627" i="2" s="1"/>
  <c r="F6628" i="2"/>
  <c r="G6628" i="2"/>
  <c r="H6628" i="2"/>
  <c r="J6628" i="2" s="1"/>
  <c r="F6629" i="2"/>
  <c r="G6629" i="2"/>
  <c r="H6629" i="2"/>
  <c r="J6629" i="2" s="1"/>
  <c r="F6630" i="2"/>
  <c r="G6630" i="2"/>
  <c r="H6630" i="2"/>
  <c r="J6630" i="2" s="1"/>
  <c r="F6631" i="2"/>
  <c r="G6631" i="2"/>
  <c r="H6631" i="2"/>
  <c r="J6631" i="2" s="1"/>
  <c r="F6632" i="2"/>
  <c r="G6632" i="2"/>
  <c r="H6632" i="2"/>
  <c r="J6632" i="2" s="1"/>
  <c r="F6633" i="2"/>
  <c r="G6633" i="2"/>
  <c r="H6633" i="2"/>
  <c r="J6633" i="2" s="1"/>
  <c r="F6634" i="2"/>
  <c r="G6634" i="2"/>
  <c r="H6634" i="2"/>
  <c r="J6634" i="2" s="1"/>
  <c r="F6635" i="2"/>
  <c r="G6635" i="2"/>
  <c r="H6635" i="2"/>
  <c r="J6635" i="2" s="1"/>
  <c r="F6636" i="2"/>
  <c r="G6636" i="2"/>
  <c r="H6636" i="2"/>
  <c r="J6636" i="2" s="1"/>
  <c r="F6637" i="2"/>
  <c r="G6637" i="2"/>
  <c r="H6637" i="2"/>
  <c r="J6637" i="2" s="1"/>
  <c r="F6638" i="2"/>
  <c r="G6638" i="2"/>
  <c r="H6638" i="2"/>
  <c r="J6638" i="2" s="1"/>
  <c r="F6639" i="2"/>
  <c r="G6639" i="2"/>
  <c r="H6639" i="2"/>
  <c r="J6639" i="2" s="1"/>
  <c r="F6640" i="2"/>
  <c r="G6640" i="2"/>
  <c r="H6640" i="2"/>
  <c r="J6640" i="2" s="1"/>
  <c r="F6641" i="2"/>
  <c r="G6641" i="2"/>
  <c r="H6641" i="2"/>
  <c r="J6641" i="2" s="1"/>
  <c r="F6642" i="2"/>
  <c r="G6642" i="2"/>
  <c r="H6642" i="2"/>
  <c r="J6642" i="2" s="1"/>
  <c r="F6643" i="2"/>
  <c r="G6643" i="2"/>
  <c r="H6643" i="2"/>
  <c r="J6643" i="2" s="1"/>
  <c r="F6644" i="2"/>
  <c r="G6644" i="2"/>
  <c r="H6644" i="2"/>
  <c r="J6644" i="2" s="1"/>
  <c r="F6645" i="2"/>
  <c r="G6645" i="2"/>
  <c r="H6645" i="2"/>
  <c r="J6645" i="2" s="1"/>
  <c r="F6646" i="2"/>
  <c r="G6646" i="2"/>
  <c r="H6646" i="2"/>
  <c r="J6646" i="2" s="1"/>
  <c r="F6647" i="2"/>
  <c r="G6647" i="2"/>
  <c r="H6647" i="2"/>
  <c r="J6647" i="2" s="1"/>
  <c r="F6648" i="2"/>
  <c r="G6648" i="2"/>
  <c r="H6648" i="2"/>
  <c r="J6648" i="2" s="1"/>
  <c r="F6649" i="2"/>
  <c r="G6649" i="2"/>
  <c r="H6649" i="2"/>
  <c r="J6649" i="2" s="1"/>
  <c r="F6650" i="2"/>
  <c r="G6650" i="2"/>
  <c r="H6650" i="2"/>
  <c r="J6650" i="2" s="1"/>
  <c r="F6651" i="2"/>
  <c r="G6651" i="2"/>
  <c r="H6651" i="2"/>
  <c r="J6651" i="2" s="1"/>
  <c r="F6652" i="2"/>
  <c r="G6652" i="2"/>
  <c r="H6652" i="2"/>
  <c r="J6652" i="2" s="1"/>
  <c r="F6653" i="2"/>
  <c r="G6653" i="2"/>
  <c r="H6653" i="2"/>
  <c r="J6653" i="2" s="1"/>
  <c r="F6654" i="2"/>
  <c r="G6654" i="2"/>
  <c r="H6654" i="2"/>
  <c r="J6654" i="2" s="1"/>
  <c r="F6655" i="2"/>
  <c r="G6655" i="2"/>
  <c r="H6655" i="2"/>
  <c r="J6655" i="2" s="1"/>
  <c r="F6656" i="2"/>
  <c r="G6656" i="2"/>
  <c r="H6656" i="2"/>
  <c r="J6656" i="2" s="1"/>
  <c r="F6657" i="2"/>
  <c r="G6657" i="2"/>
  <c r="H6657" i="2"/>
  <c r="J6657" i="2" s="1"/>
  <c r="F6658" i="2"/>
  <c r="G6658" i="2"/>
  <c r="H6658" i="2"/>
  <c r="J6658" i="2" s="1"/>
  <c r="F6659" i="2"/>
  <c r="G6659" i="2"/>
  <c r="H6659" i="2"/>
  <c r="J6659" i="2" s="1"/>
  <c r="F6660" i="2"/>
  <c r="G6660" i="2"/>
  <c r="H6660" i="2"/>
  <c r="J6660" i="2" s="1"/>
  <c r="F6661" i="2"/>
  <c r="G6661" i="2"/>
  <c r="H6661" i="2"/>
  <c r="J6661" i="2" s="1"/>
  <c r="F6662" i="2"/>
  <c r="G6662" i="2"/>
  <c r="H6662" i="2"/>
  <c r="J6662" i="2" s="1"/>
  <c r="F6663" i="2"/>
  <c r="G6663" i="2"/>
  <c r="H6663" i="2"/>
  <c r="J6663" i="2" s="1"/>
  <c r="F6664" i="2"/>
  <c r="G6664" i="2"/>
  <c r="H6664" i="2"/>
  <c r="J6664" i="2" s="1"/>
  <c r="F6665" i="2"/>
  <c r="G6665" i="2"/>
  <c r="H6665" i="2"/>
  <c r="J6665" i="2" s="1"/>
  <c r="F6666" i="2"/>
  <c r="G6666" i="2"/>
  <c r="H6666" i="2"/>
  <c r="J6666" i="2" s="1"/>
  <c r="F6667" i="2"/>
  <c r="G6667" i="2"/>
  <c r="H6667" i="2"/>
  <c r="J6667" i="2" s="1"/>
  <c r="F6668" i="2"/>
  <c r="G6668" i="2"/>
  <c r="H6668" i="2"/>
  <c r="J6668" i="2" s="1"/>
  <c r="F6669" i="2"/>
  <c r="G6669" i="2"/>
  <c r="H6669" i="2"/>
  <c r="J6669" i="2" s="1"/>
  <c r="F6670" i="2"/>
  <c r="G6670" i="2"/>
  <c r="H6670" i="2"/>
  <c r="J6670" i="2" s="1"/>
  <c r="F6671" i="2"/>
  <c r="G6671" i="2"/>
  <c r="H6671" i="2"/>
  <c r="J6671" i="2" s="1"/>
  <c r="F6672" i="2"/>
  <c r="G6672" i="2"/>
  <c r="H6672" i="2"/>
  <c r="J6672" i="2" s="1"/>
  <c r="F6673" i="2"/>
  <c r="G6673" i="2"/>
  <c r="H6673" i="2"/>
  <c r="J6673" i="2" s="1"/>
  <c r="F6674" i="2"/>
  <c r="G6674" i="2"/>
  <c r="H6674" i="2"/>
  <c r="J6674" i="2" s="1"/>
  <c r="F6675" i="2"/>
  <c r="G6675" i="2"/>
  <c r="H6675" i="2"/>
  <c r="J6675" i="2" s="1"/>
  <c r="F6676" i="2"/>
  <c r="G6676" i="2"/>
  <c r="H6676" i="2"/>
  <c r="J6676" i="2" s="1"/>
  <c r="F6677" i="2"/>
  <c r="G6677" i="2"/>
  <c r="H6677" i="2"/>
  <c r="J6677" i="2" s="1"/>
  <c r="F6678" i="2"/>
  <c r="G6678" i="2"/>
  <c r="H6678" i="2"/>
  <c r="J6678" i="2" s="1"/>
  <c r="F6679" i="2"/>
  <c r="G6679" i="2"/>
  <c r="H6679" i="2"/>
  <c r="J6679" i="2" s="1"/>
  <c r="F6680" i="2"/>
  <c r="G6680" i="2"/>
  <c r="H6680" i="2"/>
  <c r="J6680" i="2" s="1"/>
  <c r="F6681" i="2"/>
  <c r="G6681" i="2"/>
  <c r="H6681" i="2"/>
  <c r="J6681" i="2" s="1"/>
  <c r="F6682" i="2"/>
  <c r="G6682" i="2"/>
  <c r="H6682" i="2"/>
  <c r="J6682" i="2" s="1"/>
  <c r="F6683" i="2"/>
  <c r="G6683" i="2"/>
  <c r="H6683" i="2"/>
  <c r="J6683" i="2" s="1"/>
  <c r="F6684" i="2"/>
  <c r="G6684" i="2"/>
  <c r="H6684" i="2"/>
  <c r="J6684" i="2" s="1"/>
  <c r="F6685" i="2"/>
  <c r="G6685" i="2"/>
  <c r="H6685" i="2"/>
  <c r="J6685" i="2" s="1"/>
  <c r="F6686" i="2"/>
  <c r="G6686" i="2"/>
  <c r="H6686" i="2"/>
  <c r="J6686" i="2" s="1"/>
  <c r="F6687" i="2"/>
  <c r="G6687" i="2"/>
  <c r="H6687" i="2"/>
  <c r="J6687" i="2" s="1"/>
  <c r="F6688" i="2"/>
  <c r="G6688" i="2"/>
  <c r="H6688" i="2"/>
  <c r="J6688" i="2" s="1"/>
  <c r="F6689" i="2"/>
  <c r="G6689" i="2"/>
  <c r="H6689" i="2"/>
  <c r="J6689" i="2" s="1"/>
  <c r="F6690" i="2"/>
  <c r="G6690" i="2"/>
  <c r="H6690" i="2"/>
  <c r="J6690" i="2" s="1"/>
  <c r="F6691" i="2"/>
  <c r="G6691" i="2"/>
  <c r="H6691" i="2"/>
  <c r="J6691" i="2" s="1"/>
  <c r="F6692" i="2"/>
  <c r="G6692" i="2"/>
  <c r="H6692" i="2"/>
  <c r="J6692" i="2" s="1"/>
  <c r="F6693" i="2"/>
  <c r="G6693" i="2"/>
  <c r="H6693" i="2"/>
  <c r="J6693" i="2" s="1"/>
  <c r="F6694" i="2"/>
  <c r="G6694" i="2"/>
  <c r="H6694" i="2"/>
  <c r="J6694" i="2" s="1"/>
  <c r="F6695" i="2"/>
  <c r="G6695" i="2"/>
  <c r="H6695" i="2"/>
  <c r="J6695" i="2" s="1"/>
  <c r="F6696" i="2"/>
  <c r="G6696" i="2"/>
  <c r="H6696" i="2"/>
  <c r="J6696" i="2" s="1"/>
  <c r="F6697" i="2"/>
  <c r="G6697" i="2"/>
  <c r="H6697" i="2"/>
  <c r="J6697" i="2" s="1"/>
  <c r="F6698" i="2"/>
  <c r="G6698" i="2"/>
  <c r="H6698" i="2"/>
  <c r="J6698" i="2" s="1"/>
  <c r="F6699" i="2"/>
  <c r="G6699" i="2"/>
  <c r="H6699" i="2"/>
  <c r="J6699" i="2" s="1"/>
  <c r="F6700" i="2"/>
  <c r="G6700" i="2"/>
  <c r="H6700" i="2"/>
  <c r="J6700" i="2" s="1"/>
  <c r="F6701" i="2"/>
  <c r="G6701" i="2"/>
  <c r="H6701" i="2"/>
  <c r="J6701" i="2" s="1"/>
  <c r="F6702" i="2"/>
  <c r="G6702" i="2"/>
  <c r="H6702" i="2"/>
  <c r="J6702" i="2" s="1"/>
  <c r="F6703" i="2"/>
  <c r="G6703" i="2"/>
  <c r="H6703" i="2"/>
  <c r="J6703" i="2" s="1"/>
  <c r="F6704" i="2"/>
  <c r="G6704" i="2"/>
  <c r="H6704" i="2"/>
  <c r="J6704" i="2" s="1"/>
  <c r="F6705" i="2"/>
  <c r="G6705" i="2"/>
  <c r="H6705" i="2"/>
  <c r="J6705" i="2" s="1"/>
  <c r="F6706" i="2"/>
  <c r="G6706" i="2"/>
  <c r="H6706" i="2"/>
  <c r="J6706" i="2" s="1"/>
  <c r="F6707" i="2"/>
  <c r="G6707" i="2"/>
  <c r="H6707" i="2"/>
  <c r="J6707" i="2" s="1"/>
  <c r="F6708" i="2"/>
  <c r="G6708" i="2"/>
  <c r="H6708" i="2"/>
  <c r="J6708" i="2" s="1"/>
  <c r="F6709" i="2"/>
  <c r="G6709" i="2"/>
  <c r="H6709" i="2"/>
  <c r="J6709" i="2" s="1"/>
  <c r="F6710" i="2"/>
  <c r="G6710" i="2"/>
  <c r="H6710" i="2"/>
  <c r="J6710" i="2" s="1"/>
  <c r="F6711" i="2"/>
  <c r="G6711" i="2"/>
  <c r="H6711" i="2"/>
  <c r="J6711" i="2" s="1"/>
  <c r="F6712" i="2"/>
  <c r="G6712" i="2"/>
  <c r="H6712" i="2"/>
  <c r="J6712" i="2" s="1"/>
  <c r="F6713" i="2"/>
  <c r="G6713" i="2"/>
  <c r="H6713" i="2"/>
  <c r="J6713" i="2" s="1"/>
  <c r="F6714" i="2"/>
  <c r="G6714" i="2"/>
  <c r="H6714" i="2"/>
  <c r="J6714" i="2" s="1"/>
  <c r="F6715" i="2"/>
  <c r="G6715" i="2"/>
  <c r="H6715" i="2"/>
  <c r="J6715" i="2" s="1"/>
  <c r="F6716" i="2"/>
  <c r="G6716" i="2"/>
  <c r="H6716" i="2"/>
  <c r="J6716" i="2" s="1"/>
  <c r="F6717" i="2"/>
  <c r="G6717" i="2"/>
  <c r="H6717" i="2"/>
  <c r="J6717" i="2" s="1"/>
  <c r="F6718" i="2"/>
  <c r="G6718" i="2"/>
  <c r="H6718" i="2"/>
  <c r="J6718" i="2" s="1"/>
  <c r="F6719" i="2"/>
  <c r="G6719" i="2"/>
  <c r="H6719" i="2"/>
  <c r="J6719" i="2" s="1"/>
  <c r="F6720" i="2"/>
  <c r="G6720" i="2"/>
  <c r="H6720" i="2"/>
  <c r="J6720" i="2" s="1"/>
  <c r="F6721" i="2"/>
  <c r="G6721" i="2"/>
  <c r="H6721" i="2"/>
  <c r="J6721" i="2" s="1"/>
  <c r="F6722" i="2"/>
  <c r="G6722" i="2"/>
  <c r="H6722" i="2"/>
  <c r="J6722" i="2" s="1"/>
  <c r="F6723" i="2"/>
  <c r="G6723" i="2"/>
  <c r="H6723" i="2"/>
  <c r="J6723" i="2" s="1"/>
  <c r="F6724" i="2"/>
  <c r="G6724" i="2"/>
  <c r="H6724" i="2"/>
  <c r="J6724" i="2" s="1"/>
  <c r="F6725" i="2"/>
  <c r="G6725" i="2"/>
  <c r="H6725" i="2"/>
  <c r="J6725" i="2" s="1"/>
  <c r="F6726" i="2"/>
  <c r="G6726" i="2"/>
  <c r="H6726" i="2"/>
  <c r="J6726" i="2" s="1"/>
  <c r="F6727" i="2"/>
  <c r="G6727" i="2"/>
  <c r="H6727" i="2"/>
  <c r="J6727" i="2" s="1"/>
  <c r="F6728" i="2"/>
  <c r="G6728" i="2"/>
  <c r="H6728" i="2"/>
  <c r="J6728" i="2" s="1"/>
  <c r="F6729" i="2"/>
  <c r="G6729" i="2"/>
  <c r="H6729" i="2"/>
  <c r="J6729" i="2" s="1"/>
  <c r="F6730" i="2"/>
  <c r="G6730" i="2"/>
  <c r="H6730" i="2"/>
  <c r="J6730" i="2" s="1"/>
  <c r="F6731" i="2"/>
  <c r="G6731" i="2"/>
  <c r="H6731" i="2"/>
  <c r="J6731" i="2" s="1"/>
  <c r="F6732" i="2"/>
  <c r="G6732" i="2"/>
  <c r="H6732" i="2"/>
  <c r="J6732" i="2" s="1"/>
  <c r="F6733" i="2"/>
  <c r="G6733" i="2"/>
  <c r="H6733" i="2"/>
  <c r="J6733" i="2" s="1"/>
  <c r="F6734" i="2"/>
  <c r="G6734" i="2"/>
  <c r="H6734" i="2"/>
  <c r="J6734" i="2" s="1"/>
  <c r="F6735" i="2"/>
  <c r="G6735" i="2"/>
  <c r="H6735" i="2"/>
  <c r="J6735" i="2" s="1"/>
  <c r="F6736" i="2"/>
  <c r="G6736" i="2"/>
  <c r="H6736" i="2"/>
  <c r="J6736" i="2" s="1"/>
  <c r="F6737" i="2"/>
  <c r="G6737" i="2"/>
  <c r="H6737" i="2"/>
  <c r="J6737" i="2" s="1"/>
  <c r="F6738" i="2"/>
  <c r="G6738" i="2"/>
  <c r="H6738" i="2"/>
  <c r="J6738" i="2" s="1"/>
  <c r="F6739" i="2"/>
  <c r="G6739" i="2"/>
  <c r="H6739" i="2"/>
  <c r="J6739" i="2" s="1"/>
  <c r="F6740" i="2"/>
  <c r="G6740" i="2"/>
  <c r="H6740" i="2"/>
  <c r="J6740" i="2" s="1"/>
  <c r="F6741" i="2"/>
  <c r="G6741" i="2"/>
  <c r="H6741" i="2"/>
  <c r="J6741" i="2" s="1"/>
  <c r="F6742" i="2"/>
  <c r="G6742" i="2"/>
  <c r="H6742" i="2"/>
  <c r="J6742" i="2" s="1"/>
  <c r="F6743" i="2"/>
  <c r="G6743" i="2"/>
  <c r="H6743" i="2"/>
  <c r="J6743" i="2" s="1"/>
  <c r="F6744" i="2"/>
  <c r="G6744" i="2"/>
  <c r="H6744" i="2"/>
  <c r="J6744" i="2" s="1"/>
  <c r="F6745" i="2"/>
  <c r="G6745" i="2"/>
  <c r="H6745" i="2"/>
  <c r="J6745" i="2" s="1"/>
  <c r="F6746" i="2"/>
  <c r="G6746" i="2"/>
  <c r="H6746" i="2"/>
  <c r="J6746" i="2" s="1"/>
  <c r="F6747" i="2"/>
  <c r="G6747" i="2"/>
  <c r="H6747" i="2"/>
  <c r="J6747" i="2" s="1"/>
  <c r="F6748" i="2"/>
  <c r="G6748" i="2"/>
  <c r="H6748" i="2"/>
  <c r="J6748" i="2" s="1"/>
  <c r="F6749" i="2"/>
  <c r="G6749" i="2"/>
  <c r="H6749" i="2"/>
  <c r="J6749" i="2" s="1"/>
  <c r="F6750" i="2"/>
  <c r="G6750" i="2"/>
  <c r="H6750" i="2"/>
  <c r="J6750" i="2" s="1"/>
  <c r="F6751" i="2"/>
  <c r="G6751" i="2"/>
  <c r="H6751" i="2"/>
  <c r="J6751" i="2" s="1"/>
  <c r="F6752" i="2"/>
  <c r="G6752" i="2"/>
  <c r="H6752" i="2"/>
  <c r="J6752" i="2" s="1"/>
  <c r="F6753" i="2"/>
  <c r="G6753" i="2"/>
  <c r="H6753" i="2"/>
  <c r="J6753" i="2" s="1"/>
  <c r="F6754" i="2"/>
  <c r="G6754" i="2"/>
  <c r="H6754" i="2"/>
  <c r="J6754" i="2" s="1"/>
  <c r="F6755" i="2"/>
  <c r="G6755" i="2"/>
  <c r="H6755" i="2"/>
  <c r="J6755" i="2" s="1"/>
  <c r="F6756" i="2"/>
  <c r="G6756" i="2"/>
  <c r="H6756" i="2"/>
  <c r="J6756" i="2" s="1"/>
  <c r="F6757" i="2"/>
  <c r="G6757" i="2"/>
  <c r="H6757" i="2"/>
  <c r="J6757" i="2" s="1"/>
  <c r="F6758" i="2"/>
  <c r="G6758" i="2"/>
  <c r="H6758" i="2"/>
  <c r="J6758" i="2" s="1"/>
  <c r="F6759" i="2"/>
  <c r="G6759" i="2"/>
  <c r="H6759" i="2"/>
  <c r="J6759" i="2" s="1"/>
  <c r="F6760" i="2"/>
  <c r="G6760" i="2"/>
  <c r="H6760" i="2"/>
  <c r="J6760" i="2" s="1"/>
  <c r="F6761" i="2"/>
  <c r="G6761" i="2"/>
  <c r="H6761" i="2"/>
  <c r="J6761" i="2" s="1"/>
  <c r="F6762" i="2"/>
  <c r="G6762" i="2"/>
  <c r="H6762" i="2"/>
  <c r="J6762" i="2" s="1"/>
  <c r="F6763" i="2"/>
  <c r="G6763" i="2"/>
  <c r="H6763" i="2"/>
  <c r="J6763" i="2" s="1"/>
  <c r="F6764" i="2"/>
  <c r="G6764" i="2"/>
  <c r="H6764" i="2"/>
  <c r="J6764" i="2" s="1"/>
  <c r="F6765" i="2"/>
  <c r="G6765" i="2"/>
  <c r="H6765" i="2"/>
  <c r="J6765" i="2" s="1"/>
  <c r="F6766" i="2"/>
  <c r="G6766" i="2"/>
  <c r="H6766" i="2"/>
  <c r="J6766" i="2" s="1"/>
  <c r="F6767" i="2"/>
  <c r="G6767" i="2"/>
  <c r="H6767" i="2"/>
  <c r="J6767" i="2" s="1"/>
  <c r="F6768" i="2"/>
  <c r="G6768" i="2"/>
  <c r="H6768" i="2"/>
  <c r="J6768" i="2" s="1"/>
  <c r="F6769" i="2"/>
  <c r="G6769" i="2"/>
  <c r="H6769" i="2"/>
  <c r="J6769" i="2" s="1"/>
  <c r="F6770" i="2"/>
  <c r="G6770" i="2"/>
  <c r="H6770" i="2"/>
  <c r="J6770" i="2" s="1"/>
  <c r="F6771" i="2"/>
  <c r="G6771" i="2"/>
  <c r="H6771" i="2"/>
  <c r="J6771" i="2" s="1"/>
  <c r="F6772" i="2"/>
  <c r="G6772" i="2"/>
  <c r="H6772" i="2"/>
  <c r="J6772" i="2" s="1"/>
  <c r="F6773" i="2"/>
  <c r="G6773" i="2"/>
  <c r="H6773" i="2"/>
  <c r="J6773" i="2" s="1"/>
  <c r="F6774" i="2"/>
  <c r="G6774" i="2"/>
  <c r="H6774" i="2"/>
  <c r="J6774" i="2" s="1"/>
  <c r="F6775" i="2"/>
  <c r="G6775" i="2"/>
  <c r="H6775" i="2"/>
  <c r="J6775" i="2" s="1"/>
  <c r="F6776" i="2"/>
  <c r="G6776" i="2"/>
  <c r="H6776" i="2"/>
  <c r="J6776" i="2" s="1"/>
  <c r="F6777" i="2"/>
  <c r="G6777" i="2"/>
  <c r="H6777" i="2"/>
  <c r="J6777" i="2" s="1"/>
  <c r="F6778" i="2"/>
  <c r="G6778" i="2"/>
  <c r="H6778" i="2"/>
  <c r="J6778" i="2" s="1"/>
  <c r="F6779" i="2"/>
  <c r="G6779" i="2"/>
  <c r="H6779" i="2"/>
  <c r="J6779" i="2" s="1"/>
  <c r="F6780" i="2"/>
  <c r="G6780" i="2"/>
  <c r="H6780" i="2"/>
  <c r="J6780" i="2" s="1"/>
  <c r="F6781" i="2"/>
  <c r="G6781" i="2"/>
  <c r="H6781" i="2"/>
  <c r="J6781" i="2" s="1"/>
  <c r="F6782" i="2"/>
  <c r="G6782" i="2"/>
  <c r="H6782" i="2"/>
  <c r="J6782" i="2" s="1"/>
  <c r="F6783" i="2"/>
  <c r="G6783" i="2"/>
  <c r="H6783" i="2"/>
  <c r="J6783" i="2" s="1"/>
  <c r="F6784" i="2"/>
  <c r="G6784" i="2"/>
  <c r="H6784" i="2"/>
  <c r="J6784" i="2" s="1"/>
  <c r="F6785" i="2"/>
  <c r="G6785" i="2"/>
  <c r="H6785" i="2"/>
  <c r="J6785" i="2" s="1"/>
  <c r="F6786" i="2"/>
  <c r="G6786" i="2"/>
  <c r="H6786" i="2"/>
  <c r="J6786" i="2" s="1"/>
  <c r="F6787" i="2"/>
  <c r="G6787" i="2"/>
  <c r="H6787" i="2"/>
  <c r="J6787" i="2" s="1"/>
  <c r="F6788" i="2"/>
  <c r="G6788" i="2"/>
  <c r="H6788" i="2"/>
  <c r="J6788" i="2" s="1"/>
  <c r="F6789" i="2"/>
  <c r="G6789" i="2"/>
  <c r="H6789" i="2"/>
  <c r="J6789" i="2" s="1"/>
  <c r="F6790" i="2"/>
  <c r="G6790" i="2"/>
  <c r="H6790" i="2"/>
  <c r="J6790" i="2" s="1"/>
  <c r="F6791" i="2"/>
  <c r="G6791" i="2"/>
  <c r="H6791" i="2"/>
  <c r="J6791" i="2" s="1"/>
  <c r="F6792" i="2"/>
  <c r="G6792" i="2"/>
  <c r="H6792" i="2"/>
  <c r="J6792" i="2" s="1"/>
  <c r="F6793" i="2"/>
  <c r="G6793" i="2"/>
  <c r="H6793" i="2"/>
  <c r="J6793" i="2" s="1"/>
  <c r="F6794" i="2"/>
  <c r="G6794" i="2"/>
  <c r="H6794" i="2"/>
  <c r="J6794" i="2" s="1"/>
  <c r="F6795" i="2"/>
  <c r="G6795" i="2"/>
  <c r="H6795" i="2"/>
  <c r="J6795" i="2" s="1"/>
  <c r="F6796" i="2"/>
  <c r="G6796" i="2"/>
  <c r="H6796" i="2"/>
  <c r="J6796" i="2" s="1"/>
  <c r="F6797" i="2"/>
  <c r="G6797" i="2"/>
  <c r="H6797" i="2"/>
  <c r="J6797" i="2" s="1"/>
  <c r="F6798" i="2"/>
  <c r="G6798" i="2"/>
  <c r="H6798" i="2"/>
  <c r="J6798" i="2" s="1"/>
  <c r="F6799" i="2"/>
  <c r="G6799" i="2"/>
  <c r="H6799" i="2"/>
  <c r="J6799" i="2" s="1"/>
  <c r="F6800" i="2"/>
  <c r="G6800" i="2"/>
  <c r="H6800" i="2"/>
  <c r="J6800" i="2" s="1"/>
  <c r="F6801" i="2"/>
  <c r="G6801" i="2"/>
  <c r="H6801" i="2"/>
  <c r="J6801" i="2" s="1"/>
  <c r="F6802" i="2"/>
  <c r="G6802" i="2"/>
  <c r="H6802" i="2"/>
  <c r="J6802" i="2" s="1"/>
  <c r="F6803" i="2"/>
  <c r="G6803" i="2"/>
  <c r="H6803" i="2"/>
  <c r="J6803" i="2" s="1"/>
  <c r="F6804" i="2"/>
  <c r="G6804" i="2"/>
  <c r="H6804" i="2"/>
  <c r="J6804" i="2" s="1"/>
  <c r="F6805" i="2"/>
  <c r="G6805" i="2"/>
  <c r="H6805" i="2"/>
  <c r="J6805" i="2" s="1"/>
  <c r="F6806" i="2"/>
  <c r="G6806" i="2"/>
  <c r="H6806" i="2"/>
  <c r="J6806" i="2" s="1"/>
  <c r="F6807" i="2"/>
  <c r="G6807" i="2"/>
  <c r="H6807" i="2"/>
  <c r="J6807" i="2" s="1"/>
  <c r="F6808" i="2"/>
  <c r="G6808" i="2"/>
  <c r="H6808" i="2"/>
  <c r="J6808" i="2" s="1"/>
  <c r="F6809" i="2"/>
  <c r="G6809" i="2"/>
  <c r="H6809" i="2"/>
  <c r="J6809" i="2" s="1"/>
  <c r="F6810" i="2"/>
  <c r="G6810" i="2"/>
  <c r="H6810" i="2"/>
  <c r="J6810" i="2" s="1"/>
  <c r="F6811" i="2"/>
  <c r="G6811" i="2"/>
  <c r="H6811" i="2"/>
  <c r="J6811" i="2" s="1"/>
  <c r="F6812" i="2"/>
  <c r="G6812" i="2"/>
  <c r="H6812" i="2"/>
  <c r="J6812" i="2" s="1"/>
  <c r="F6813" i="2"/>
  <c r="G6813" i="2"/>
  <c r="H6813" i="2"/>
  <c r="J6813" i="2" s="1"/>
  <c r="F6814" i="2"/>
  <c r="G6814" i="2"/>
  <c r="H6814" i="2"/>
  <c r="J6814" i="2" s="1"/>
  <c r="F6815" i="2"/>
  <c r="G6815" i="2"/>
  <c r="H6815" i="2"/>
  <c r="J6815" i="2" s="1"/>
  <c r="F6816" i="2"/>
  <c r="G6816" i="2"/>
  <c r="H6816" i="2"/>
  <c r="J6816" i="2" s="1"/>
  <c r="F6817" i="2"/>
  <c r="G6817" i="2"/>
  <c r="H6817" i="2"/>
  <c r="J6817" i="2" s="1"/>
  <c r="F6818" i="2"/>
  <c r="G6818" i="2"/>
  <c r="H6818" i="2"/>
  <c r="J6818" i="2" s="1"/>
  <c r="F6819" i="2"/>
  <c r="G6819" i="2"/>
  <c r="H6819" i="2"/>
  <c r="J6819" i="2" s="1"/>
  <c r="F6820" i="2"/>
  <c r="G6820" i="2"/>
  <c r="H6820" i="2"/>
  <c r="J6820" i="2" s="1"/>
  <c r="F6821" i="2"/>
  <c r="G6821" i="2"/>
  <c r="H6821" i="2"/>
  <c r="J6821" i="2" s="1"/>
  <c r="F6822" i="2"/>
  <c r="G6822" i="2"/>
  <c r="H6822" i="2"/>
  <c r="J6822" i="2" s="1"/>
  <c r="F6823" i="2"/>
  <c r="G6823" i="2"/>
  <c r="H6823" i="2"/>
  <c r="J6823" i="2" s="1"/>
  <c r="F6824" i="2"/>
  <c r="G6824" i="2"/>
  <c r="H6824" i="2"/>
  <c r="J6824" i="2" s="1"/>
  <c r="F6825" i="2"/>
  <c r="G6825" i="2"/>
  <c r="H6825" i="2"/>
  <c r="J6825" i="2" s="1"/>
  <c r="F6826" i="2"/>
  <c r="G6826" i="2"/>
  <c r="H6826" i="2"/>
  <c r="J6826" i="2" s="1"/>
  <c r="F6827" i="2"/>
  <c r="G6827" i="2"/>
  <c r="H6827" i="2"/>
  <c r="J6827" i="2" s="1"/>
  <c r="F6828" i="2"/>
  <c r="G6828" i="2"/>
  <c r="H6828" i="2"/>
  <c r="J6828" i="2" s="1"/>
  <c r="F6829" i="2"/>
  <c r="G6829" i="2"/>
  <c r="H6829" i="2"/>
  <c r="J6829" i="2" s="1"/>
  <c r="F6830" i="2"/>
  <c r="G6830" i="2"/>
  <c r="H6830" i="2"/>
  <c r="J6830" i="2" s="1"/>
  <c r="F6831" i="2"/>
  <c r="G6831" i="2"/>
  <c r="H6831" i="2"/>
  <c r="J6831" i="2" s="1"/>
  <c r="F6832" i="2"/>
  <c r="G6832" i="2"/>
  <c r="H6832" i="2"/>
  <c r="J6832" i="2" s="1"/>
  <c r="F6833" i="2"/>
  <c r="G6833" i="2"/>
  <c r="H6833" i="2"/>
  <c r="J6833" i="2" s="1"/>
  <c r="F6834" i="2"/>
  <c r="G6834" i="2"/>
  <c r="H6834" i="2"/>
  <c r="J6834" i="2" s="1"/>
  <c r="F6835" i="2"/>
  <c r="G6835" i="2"/>
  <c r="H6835" i="2"/>
  <c r="J6835" i="2" s="1"/>
  <c r="F6836" i="2"/>
  <c r="G6836" i="2"/>
  <c r="H6836" i="2"/>
  <c r="J6836" i="2" s="1"/>
  <c r="F6837" i="2"/>
  <c r="G6837" i="2"/>
  <c r="H6837" i="2"/>
  <c r="J6837" i="2" s="1"/>
  <c r="F6838" i="2"/>
  <c r="G6838" i="2"/>
  <c r="H6838" i="2"/>
  <c r="J6838" i="2" s="1"/>
  <c r="F6839" i="2"/>
  <c r="G6839" i="2"/>
  <c r="H6839" i="2"/>
  <c r="J6839" i="2" s="1"/>
  <c r="F6840" i="2"/>
  <c r="G6840" i="2"/>
  <c r="H6840" i="2"/>
  <c r="J6840" i="2" s="1"/>
  <c r="F6841" i="2"/>
  <c r="G6841" i="2"/>
  <c r="H6841" i="2"/>
  <c r="J6841" i="2" s="1"/>
  <c r="F6842" i="2"/>
  <c r="G6842" i="2"/>
  <c r="H6842" i="2"/>
  <c r="J6842" i="2" s="1"/>
  <c r="F6843" i="2"/>
  <c r="G6843" i="2"/>
  <c r="H6843" i="2"/>
  <c r="J6843" i="2" s="1"/>
  <c r="F6844" i="2"/>
  <c r="G6844" i="2"/>
  <c r="H6844" i="2"/>
  <c r="J6844" i="2" s="1"/>
  <c r="F6845" i="2"/>
  <c r="G6845" i="2"/>
  <c r="H6845" i="2"/>
  <c r="J6845" i="2" s="1"/>
  <c r="F6846" i="2"/>
  <c r="G6846" i="2"/>
  <c r="H6846" i="2"/>
  <c r="J6846" i="2" s="1"/>
  <c r="F6847" i="2"/>
  <c r="G6847" i="2"/>
  <c r="H6847" i="2"/>
  <c r="J6847" i="2" s="1"/>
  <c r="F6848" i="2"/>
  <c r="G6848" i="2"/>
  <c r="H6848" i="2"/>
  <c r="J6848" i="2" s="1"/>
  <c r="F6849" i="2"/>
  <c r="G6849" i="2"/>
  <c r="H6849" i="2"/>
  <c r="J6849" i="2" s="1"/>
  <c r="F6850" i="2"/>
  <c r="G6850" i="2"/>
  <c r="H6850" i="2"/>
  <c r="J6850" i="2" s="1"/>
  <c r="F6851" i="2"/>
  <c r="G6851" i="2"/>
  <c r="H6851" i="2"/>
  <c r="J6851" i="2" s="1"/>
  <c r="F6852" i="2"/>
  <c r="G6852" i="2"/>
  <c r="H6852" i="2"/>
  <c r="J6852" i="2" s="1"/>
  <c r="F6853" i="2"/>
  <c r="G6853" i="2"/>
  <c r="H6853" i="2"/>
  <c r="J6853" i="2" s="1"/>
  <c r="F6854" i="2"/>
  <c r="G6854" i="2"/>
  <c r="H6854" i="2"/>
  <c r="J6854" i="2" s="1"/>
  <c r="F6855" i="2"/>
  <c r="G6855" i="2"/>
  <c r="H6855" i="2"/>
  <c r="J6855" i="2" s="1"/>
  <c r="F6856" i="2"/>
  <c r="G6856" i="2"/>
  <c r="H6856" i="2"/>
  <c r="J6856" i="2" s="1"/>
  <c r="F6857" i="2"/>
  <c r="G6857" i="2"/>
  <c r="H6857" i="2"/>
  <c r="J6857" i="2" s="1"/>
  <c r="F6858" i="2"/>
  <c r="G6858" i="2"/>
  <c r="H6858" i="2"/>
  <c r="J6858" i="2" s="1"/>
  <c r="F6859" i="2"/>
  <c r="G6859" i="2"/>
  <c r="H6859" i="2"/>
  <c r="J6859" i="2" s="1"/>
  <c r="F6860" i="2"/>
  <c r="G6860" i="2"/>
  <c r="H6860" i="2"/>
  <c r="J6860" i="2" s="1"/>
  <c r="F6861" i="2"/>
  <c r="G6861" i="2"/>
  <c r="H6861" i="2"/>
  <c r="J6861" i="2" s="1"/>
  <c r="F6862" i="2"/>
  <c r="G6862" i="2"/>
  <c r="H6862" i="2"/>
  <c r="J6862" i="2" s="1"/>
  <c r="F6863" i="2"/>
  <c r="G6863" i="2"/>
  <c r="H6863" i="2"/>
  <c r="J6863" i="2" s="1"/>
  <c r="F6864" i="2"/>
  <c r="G6864" i="2"/>
  <c r="H6864" i="2"/>
  <c r="J6864" i="2" s="1"/>
  <c r="F6865" i="2"/>
  <c r="G6865" i="2"/>
  <c r="H6865" i="2"/>
  <c r="J6865" i="2" s="1"/>
  <c r="F6866" i="2"/>
  <c r="G6866" i="2"/>
  <c r="H6866" i="2"/>
  <c r="J6866" i="2" s="1"/>
  <c r="F6867" i="2"/>
  <c r="G6867" i="2"/>
  <c r="H6867" i="2"/>
  <c r="J6867" i="2" s="1"/>
  <c r="F6868" i="2"/>
  <c r="G6868" i="2"/>
  <c r="H6868" i="2"/>
  <c r="J6868" i="2" s="1"/>
  <c r="F6869" i="2"/>
  <c r="G6869" i="2"/>
  <c r="H6869" i="2"/>
  <c r="J6869" i="2" s="1"/>
  <c r="F6870" i="2"/>
  <c r="G6870" i="2"/>
  <c r="H6870" i="2"/>
  <c r="J6870" i="2" s="1"/>
  <c r="F6871" i="2"/>
  <c r="G6871" i="2"/>
  <c r="H6871" i="2"/>
  <c r="J6871" i="2" s="1"/>
  <c r="F6872" i="2"/>
  <c r="G6872" i="2"/>
  <c r="H6872" i="2"/>
  <c r="J6872" i="2" s="1"/>
  <c r="F6873" i="2"/>
  <c r="G6873" i="2"/>
  <c r="H6873" i="2"/>
  <c r="J6873" i="2" s="1"/>
  <c r="F6874" i="2"/>
  <c r="G6874" i="2"/>
  <c r="H6874" i="2"/>
  <c r="J6874" i="2" s="1"/>
  <c r="F6875" i="2"/>
  <c r="G6875" i="2"/>
  <c r="H6875" i="2"/>
  <c r="J6875" i="2" s="1"/>
  <c r="F6876" i="2"/>
  <c r="G6876" i="2"/>
  <c r="H6876" i="2"/>
  <c r="J6876" i="2" s="1"/>
  <c r="F6877" i="2"/>
  <c r="G6877" i="2"/>
  <c r="H6877" i="2"/>
  <c r="J6877" i="2" s="1"/>
  <c r="F6878" i="2"/>
  <c r="G6878" i="2"/>
  <c r="H6878" i="2"/>
  <c r="J6878" i="2" s="1"/>
  <c r="F6879" i="2"/>
  <c r="G6879" i="2"/>
  <c r="H6879" i="2"/>
  <c r="J6879" i="2" s="1"/>
  <c r="F6880" i="2"/>
  <c r="G6880" i="2"/>
  <c r="H6880" i="2"/>
  <c r="J6880" i="2" s="1"/>
  <c r="F6881" i="2"/>
  <c r="G6881" i="2"/>
  <c r="H6881" i="2"/>
  <c r="J6881" i="2" s="1"/>
  <c r="F6882" i="2"/>
  <c r="G6882" i="2"/>
  <c r="H6882" i="2"/>
  <c r="J6882" i="2" s="1"/>
  <c r="F6883" i="2"/>
  <c r="G6883" i="2"/>
  <c r="H6883" i="2"/>
  <c r="J6883" i="2" s="1"/>
  <c r="F6884" i="2"/>
  <c r="G6884" i="2"/>
  <c r="H6884" i="2"/>
  <c r="J6884" i="2" s="1"/>
  <c r="F6885" i="2"/>
  <c r="G6885" i="2"/>
  <c r="H6885" i="2"/>
  <c r="J6885" i="2" s="1"/>
  <c r="F6886" i="2"/>
  <c r="G6886" i="2"/>
  <c r="H6886" i="2"/>
  <c r="J6886" i="2" s="1"/>
  <c r="F6887" i="2"/>
  <c r="G6887" i="2"/>
  <c r="H6887" i="2"/>
  <c r="J6887" i="2" s="1"/>
  <c r="F6888" i="2"/>
  <c r="G6888" i="2"/>
  <c r="H6888" i="2"/>
  <c r="J6888" i="2" s="1"/>
  <c r="F6889" i="2"/>
  <c r="G6889" i="2"/>
  <c r="H6889" i="2"/>
  <c r="J6889" i="2" s="1"/>
  <c r="F6890" i="2"/>
  <c r="G6890" i="2"/>
  <c r="H6890" i="2"/>
  <c r="J6890" i="2" s="1"/>
  <c r="F6891" i="2"/>
  <c r="G6891" i="2"/>
  <c r="H6891" i="2"/>
  <c r="J6891" i="2" s="1"/>
  <c r="F6892" i="2"/>
  <c r="G6892" i="2"/>
  <c r="H6892" i="2"/>
  <c r="J6892" i="2" s="1"/>
  <c r="F6893" i="2"/>
  <c r="G6893" i="2"/>
  <c r="H6893" i="2"/>
  <c r="J6893" i="2" s="1"/>
  <c r="F6894" i="2"/>
  <c r="G6894" i="2"/>
  <c r="H6894" i="2"/>
  <c r="J6894" i="2" s="1"/>
  <c r="F6895" i="2"/>
  <c r="G6895" i="2"/>
  <c r="H6895" i="2"/>
  <c r="J6895" i="2" s="1"/>
  <c r="F6896" i="2"/>
  <c r="G6896" i="2"/>
  <c r="H6896" i="2"/>
  <c r="J6896" i="2" s="1"/>
  <c r="F6897" i="2"/>
  <c r="G6897" i="2"/>
  <c r="H6897" i="2"/>
  <c r="J6897" i="2" s="1"/>
  <c r="F6898" i="2"/>
  <c r="G6898" i="2"/>
  <c r="H6898" i="2"/>
  <c r="J6898" i="2" s="1"/>
  <c r="F6899" i="2"/>
  <c r="G6899" i="2"/>
  <c r="H6899" i="2"/>
  <c r="J6899" i="2" s="1"/>
  <c r="F6900" i="2"/>
  <c r="G6900" i="2"/>
  <c r="H6900" i="2"/>
  <c r="J6900" i="2" s="1"/>
  <c r="F6901" i="2"/>
  <c r="G6901" i="2"/>
  <c r="H6901" i="2"/>
  <c r="J6901" i="2" s="1"/>
  <c r="F6902" i="2"/>
  <c r="G6902" i="2"/>
  <c r="H6902" i="2"/>
  <c r="J6902" i="2" s="1"/>
  <c r="F6903" i="2"/>
  <c r="G6903" i="2"/>
  <c r="H6903" i="2"/>
  <c r="J6903" i="2" s="1"/>
  <c r="F6904" i="2"/>
  <c r="G6904" i="2"/>
  <c r="H6904" i="2"/>
  <c r="J6904" i="2" s="1"/>
  <c r="F6905" i="2"/>
  <c r="G6905" i="2"/>
  <c r="H6905" i="2"/>
  <c r="J6905" i="2" s="1"/>
  <c r="F6906" i="2"/>
  <c r="G6906" i="2"/>
  <c r="H6906" i="2"/>
  <c r="J6906" i="2" s="1"/>
  <c r="F6907" i="2"/>
  <c r="G6907" i="2"/>
  <c r="H6907" i="2"/>
  <c r="J6907" i="2" s="1"/>
  <c r="F6908" i="2"/>
  <c r="G6908" i="2"/>
  <c r="H6908" i="2"/>
  <c r="J6908" i="2" s="1"/>
  <c r="F6909" i="2"/>
  <c r="G6909" i="2"/>
  <c r="H6909" i="2"/>
  <c r="J6909" i="2" s="1"/>
  <c r="F6910" i="2"/>
  <c r="G6910" i="2"/>
  <c r="H6910" i="2"/>
  <c r="J6910" i="2" s="1"/>
  <c r="F6911" i="2"/>
  <c r="G6911" i="2"/>
  <c r="H6911" i="2"/>
  <c r="J6911" i="2" s="1"/>
  <c r="F6912" i="2"/>
  <c r="G6912" i="2"/>
  <c r="H6912" i="2"/>
  <c r="J6912" i="2" s="1"/>
  <c r="F6913" i="2"/>
  <c r="G6913" i="2"/>
  <c r="H6913" i="2"/>
  <c r="J6913" i="2" s="1"/>
  <c r="F6914" i="2"/>
  <c r="G6914" i="2"/>
  <c r="H6914" i="2"/>
  <c r="J6914" i="2" s="1"/>
  <c r="F6915" i="2"/>
  <c r="G6915" i="2"/>
  <c r="H6915" i="2"/>
  <c r="J6915" i="2" s="1"/>
  <c r="F6916" i="2"/>
  <c r="G6916" i="2"/>
  <c r="H6916" i="2"/>
  <c r="J6916" i="2" s="1"/>
  <c r="F6917" i="2"/>
  <c r="G6917" i="2"/>
  <c r="H6917" i="2"/>
  <c r="J6917" i="2" s="1"/>
  <c r="F6918" i="2"/>
  <c r="G6918" i="2"/>
  <c r="H6918" i="2"/>
  <c r="J6918" i="2" s="1"/>
  <c r="F6919" i="2"/>
  <c r="G6919" i="2"/>
  <c r="H6919" i="2"/>
  <c r="J6919" i="2" s="1"/>
  <c r="F6920" i="2"/>
  <c r="G6920" i="2"/>
  <c r="H6920" i="2"/>
  <c r="J6920" i="2" s="1"/>
  <c r="F6921" i="2"/>
  <c r="G6921" i="2"/>
  <c r="H6921" i="2"/>
  <c r="J6921" i="2" s="1"/>
  <c r="F6922" i="2"/>
  <c r="G6922" i="2"/>
  <c r="H6922" i="2"/>
  <c r="J6922" i="2" s="1"/>
  <c r="F6923" i="2"/>
  <c r="G6923" i="2"/>
  <c r="H6923" i="2"/>
  <c r="J6923" i="2" s="1"/>
  <c r="F6924" i="2"/>
  <c r="G6924" i="2"/>
  <c r="H6924" i="2"/>
  <c r="J6924" i="2" s="1"/>
  <c r="F6925" i="2"/>
  <c r="G6925" i="2"/>
  <c r="H6925" i="2"/>
  <c r="J6925" i="2" s="1"/>
  <c r="F6926" i="2"/>
  <c r="G6926" i="2"/>
  <c r="H6926" i="2"/>
  <c r="J6926" i="2" s="1"/>
  <c r="F6927" i="2"/>
  <c r="G6927" i="2"/>
  <c r="H6927" i="2"/>
  <c r="J6927" i="2" s="1"/>
  <c r="F6928" i="2"/>
  <c r="G6928" i="2"/>
  <c r="H6928" i="2"/>
  <c r="J6928" i="2" s="1"/>
  <c r="F6929" i="2"/>
  <c r="G6929" i="2"/>
  <c r="H6929" i="2"/>
  <c r="J6929" i="2" s="1"/>
  <c r="F6930" i="2"/>
  <c r="G6930" i="2"/>
  <c r="H6930" i="2"/>
  <c r="J6930" i="2" s="1"/>
  <c r="F6931" i="2"/>
  <c r="G6931" i="2"/>
  <c r="H6931" i="2"/>
  <c r="J6931" i="2" s="1"/>
  <c r="F6932" i="2"/>
  <c r="G6932" i="2"/>
  <c r="H6932" i="2"/>
  <c r="J6932" i="2" s="1"/>
  <c r="F6933" i="2"/>
  <c r="G6933" i="2"/>
  <c r="H6933" i="2"/>
  <c r="J6933" i="2" s="1"/>
  <c r="F6934" i="2"/>
  <c r="G6934" i="2"/>
  <c r="H6934" i="2"/>
  <c r="J6934" i="2" s="1"/>
  <c r="F6935" i="2"/>
  <c r="G6935" i="2"/>
  <c r="H6935" i="2"/>
  <c r="J6935" i="2" s="1"/>
  <c r="F6936" i="2"/>
  <c r="G6936" i="2"/>
  <c r="H6936" i="2"/>
  <c r="J6936" i="2" s="1"/>
  <c r="F6937" i="2"/>
  <c r="G6937" i="2"/>
  <c r="H6937" i="2"/>
  <c r="J6937" i="2" s="1"/>
  <c r="F6938" i="2"/>
  <c r="G6938" i="2"/>
  <c r="H6938" i="2"/>
  <c r="J6938" i="2" s="1"/>
  <c r="F6939" i="2"/>
  <c r="G6939" i="2"/>
  <c r="H6939" i="2"/>
  <c r="J6939" i="2" s="1"/>
  <c r="F6940" i="2"/>
  <c r="G6940" i="2"/>
  <c r="H6940" i="2"/>
  <c r="J6940" i="2" s="1"/>
  <c r="F6955" i="2"/>
  <c r="G6955" i="2"/>
  <c r="H6955" i="2"/>
  <c r="J6955" i="2" s="1"/>
  <c r="F6941" i="2"/>
  <c r="G6941" i="2"/>
  <c r="H6941" i="2"/>
  <c r="J6941" i="2" s="1"/>
  <c r="F6942" i="2"/>
  <c r="G6942" i="2"/>
  <c r="H6942" i="2"/>
  <c r="J6942" i="2" s="1"/>
  <c r="F6943" i="2"/>
  <c r="G6943" i="2"/>
  <c r="H6943" i="2"/>
  <c r="J6943" i="2" s="1"/>
  <c r="F6944" i="2"/>
  <c r="G6944" i="2"/>
  <c r="H6944" i="2"/>
  <c r="J6944" i="2" s="1"/>
  <c r="F6945" i="2"/>
  <c r="G6945" i="2"/>
  <c r="H6945" i="2"/>
  <c r="J6945" i="2" s="1"/>
  <c r="F6946" i="2"/>
  <c r="G6946" i="2"/>
  <c r="H6946" i="2"/>
  <c r="J6946" i="2" s="1"/>
  <c r="F6947" i="2"/>
  <c r="G6947" i="2"/>
  <c r="H6947" i="2"/>
  <c r="J6947" i="2" s="1"/>
  <c r="F6948" i="2"/>
  <c r="G6948" i="2"/>
  <c r="H6948" i="2"/>
  <c r="J6948" i="2" s="1"/>
  <c r="F6949" i="2"/>
  <c r="G6949" i="2"/>
  <c r="H6949" i="2"/>
  <c r="J6949" i="2" s="1"/>
  <c r="F6950" i="2"/>
  <c r="G6950" i="2"/>
  <c r="H6950" i="2"/>
  <c r="J6950" i="2" s="1"/>
  <c r="F6951" i="2"/>
  <c r="G6951" i="2"/>
  <c r="H6951" i="2"/>
  <c r="J6951" i="2" s="1"/>
  <c r="F6952" i="2"/>
  <c r="G6952" i="2"/>
  <c r="H6952" i="2"/>
  <c r="J6952" i="2" s="1"/>
  <c r="F6953" i="2"/>
  <c r="G6953" i="2"/>
  <c r="H6953" i="2"/>
  <c r="J6953" i="2" s="1"/>
  <c r="F6954" i="2"/>
  <c r="G6954" i="2"/>
  <c r="H6954" i="2"/>
  <c r="J6954" i="2" s="1"/>
  <c r="F6956" i="2"/>
  <c r="G6956" i="2"/>
  <c r="H6956" i="2"/>
  <c r="J6956" i="2" s="1"/>
  <c r="F6957" i="2"/>
  <c r="G6957" i="2"/>
  <c r="H6957" i="2"/>
  <c r="J6957" i="2" s="1"/>
  <c r="F6958" i="2"/>
  <c r="G6958" i="2"/>
  <c r="H6958" i="2"/>
  <c r="J6958" i="2" s="1"/>
  <c r="F6959" i="2"/>
  <c r="G6959" i="2"/>
  <c r="H6959" i="2"/>
  <c r="J6959" i="2" s="1"/>
  <c r="F6960" i="2"/>
  <c r="G6960" i="2"/>
  <c r="H6960" i="2"/>
  <c r="J6960" i="2" s="1"/>
  <c r="F6961" i="2"/>
  <c r="G6961" i="2"/>
  <c r="H6961" i="2"/>
  <c r="J6961" i="2" s="1"/>
  <c r="F6962" i="2"/>
  <c r="G6962" i="2"/>
  <c r="H6962" i="2"/>
  <c r="J6962" i="2" s="1"/>
  <c r="F6963" i="2"/>
  <c r="G6963" i="2"/>
  <c r="H6963" i="2"/>
  <c r="J6963" i="2" s="1"/>
  <c r="F6964" i="2"/>
  <c r="G6964" i="2"/>
  <c r="H6964" i="2"/>
  <c r="J6964" i="2" s="1"/>
  <c r="F6965" i="2"/>
  <c r="G6965" i="2"/>
  <c r="H6965" i="2"/>
  <c r="J6965" i="2" s="1"/>
  <c r="F6966" i="2"/>
  <c r="G6966" i="2"/>
  <c r="H6966" i="2"/>
  <c r="J6966" i="2" s="1"/>
  <c r="F6967" i="2"/>
  <c r="G6967" i="2"/>
  <c r="H6967" i="2"/>
  <c r="J6967" i="2" s="1"/>
  <c r="F6968" i="2"/>
  <c r="G6968" i="2"/>
  <c r="H6968" i="2"/>
  <c r="J6968" i="2" s="1"/>
  <c r="F6969" i="2"/>
  <c r="G6969" i="2"/>
  <c r="H6969" i="2"/>
  <c r="J6969" i="2" s="1"/>
  <c r="F6970" i="2"/>
  <c r="G6970" i="2"/>
  <c r="H6970" i="2"/>
  <c r="J6970" i="2" s="1"/>
  <c r="F6971" i="2"/>
  <c r="G6971" i="2"/>
  <c r="H6971" i="2"/>
  <c r="J6971" i="2" s="1"/>
  <c r="F6972" i="2"/>
  <c r="G6972" i="2"/>
  <c r="H6972" i="2"/>
  <c r="J6972" i="2" s="1"/>
  <c r="F6973" i="2"/>
  <c r="G6973" i="2"/>
  <c r="H6973" i="2"/>
  <c r="J6973" i="2" s="1"/>
  <c r="F6974" i="2"/>
  <c r="G6974" i="2"/>
  <c r="H6974" i="2"/>
  <c r="J6974" i="2" s="1"/>
  <c r="F6975" i="2"/>
  <c r="G6975" i="2"/>
  <c r="H6975" i="2"/>
  <c r="J6975" i="2" s="1"/>
  <c r="F6976" i="2"/>
  <c r="G6976" i="2"/>
  <c r="H6976" i="2"/>
  <c r="J6976" i="2" s="1"/>
  <c r="F6977" i="2"/>
  <c r="G6977" i="2"/>
  <c r="H6977" i="2"/>
  <c r="J6977" i="2" s="1"/>
  <c r="F6978" i="2"/>
  <c r="G6978" i="2"/>
  <c r="H6978" i="2"/>
  <c r="J6978" i="2" s="1"/>
  <c r="F6979" i="2"/>
  <c r="G6979" i="2"/>
  <c r="H6979" i="2"/>
  <c r="J6979" i="2" s="1"/>
  <c r="F6980" i="2"/>
  <c r="G6980" i="2"/>
  <c r="H6980" i="2"/>
  <c r="J6980" i="2" s="1"/>
  <c r="F6981" i="2"/>
  <c r="G6981" i="2"/>
  <c r="H6981" i="2"/>
  <c r="J6981" i="2" s="1"/>
  <c r="F6982" i="2"/>
  <c r="G6982" i="2"/>
  <c r="H6982" i="2"/>
  <c r="J6982" i="2" s="1"/>
  <c r="F6983" i="2"/>
  <c r="G6983" i="2"/>
  <c r="H6983" i="2"/>
  <c r="J6983" i="2" s="1"/>
  <c r="F6984" i="2"/>
  <c r="G6984" i="2"/>
  <c r="H6984" i="2"/>
  <c r="J6984" i="2" s="1"/>
  <c r="F6985" i="2"/>
  <c r="G6985" i="2"/>
  <c r="H6985" i="2"/>
  <c r="J6985" i="2" s="1"/>
  <c r="F6986" i="2"/>
  <c r="G6986" i="2"/>
  <c r="H6986" i="2"/>
  <c r="J6986" i="2" s="1"/>
  <c r="F6987" i="2"/>
  <c r="G6987" i="2"/>
  <c r="H6987" i="2"/>
  <c r="J6987" i="2" s="1"/>
  <c r="F6988" i="2"/>
  <c r="G6988" i="2"/>
  <c r="H6988" i="2"/>
  <c r="J6988" i="2" s="1"/>
  <c r="F6989" i="2"/>
  <c r="G6989" i="2"/>
  <c r="H6989" i="2"/>
  <c r="J6989" i="2" s="1"/>
  <c r="F6990" i="2"/>
  <c r="G6990" i="2"/>
  <c r="H6990" i="2"/>
  <c r="J6990" i="2" s="1"/>
  <c r="F6991" i="2"/>
  <c r="G6991" i="2"/>
  <c r="H6991" i="2"/>
  <c r="J6991" i="2" s="1"/>
  <c r="F6992" i="2"/>
  <c r="G6992" i="2"/>
  <c r="H6992" i="2"/>
  <c r="J6992" i="2" s="1"/>
  <c r="F6993" i="2"/>
  <c r="G6993" i="2"/>
  <c r="H6993" i="2"/>
  <c r="J6993" i="2" s="1"/>
  <c r="F6994" i="2"/>
  <c r="G6994" i="2"/>
  <c r="H6994" i="2"/>
  <c r="J6994" i="2" s="1"/>
  <c r="F6995" i="2"/>
  <c r="G6995" i="2"/>
  <c r="H6995" i="2"/>
  <c r="J6995" i="2" s="1"/>
  <c r="F6996" i="2"/>
  <c r="G6996" i="2"/>
  <c r="H6996" i="2"/>
  <c r="J6996" i="2" s="1"/>
  <c r="F6997" i="2"/>
  <c r="G6997" i="2"/>
  <c r="H6997" i="2"/>
  <c r="J6997" i="2" s="1"/>
  <c r="F6998" i="2"/>
  <c r="G6998" i="2"/>
  <c r="H6998" i="2"/>
  <c r="J6998" i="2" s="1"/>
  <c r="F6999" i="2"/>
  <c r="G6999" i="2"/>
  <c r="H6999" i="2"/>
  <c r="J6999" i="2" s="1"/>
  <c r="F7000" i="2"/>
  <c r="G7000" i="2"/>
  <c r="H7000" i="2"/>
  <c r="J7000" i="2" s="1"/>
  <c r="F7001" i="2"/>
  <c r="G7001" i="2"/>
  <c r="H7001" i="2"/>
  <c r="J7001" i="2" s="1"/>
  <c r="F7002" i="2"/>
  <c r="G7002" i="2"/>
  <c r="H7002" i="2"/>
  <c r="J7002" i="2" s="1"/>
  <c r="F7003" i="2"/>
  <c r="G7003" i="2"/>
  <c r="H7003" i="2"/>
  <c r="J7003" i="2" s="1"/>
  <c r="F7004" i="2"/>
  <c r="G7004" i="2"/>
  <c r="H7004" i="2"/>
  <c r="J7004" i="2" s="1"/>
  <c r="F7005" i="2"/>
  <c r="G7005" i="2"/>
  <c r="H7005" i="2"/>
  <c r="J7005" i="2" s="1"/>
  <c r="F7006" i="2"/>
  <c r="G7006" i="2"/>
  <c r="H7006" i="2"/>
  <c r="J7006" i="2" s="1"/>
  <c r="F7007" i="2"/>
  <c r="G7007" i="2"/>
  <c r="H7007" i="2"/>
  <c r="J7007" i="2" s="1"/>
  <c r="F7008" i="2"/>
  <c r="G7008" i="2"/>
  <c r="H7008" i="2"/>
  <c r="J7008" i="2" s="1"/>
  <c r="F7009" i="2"/>
  <c r="G7009" i="2"/>
  <c r="H7009" i="2"/>
  <c r="J7009" i="2" s="1"/>
  <c r="F7010" i="2"/>
  <c r="G7010" i="2"/>
  <c r="H7010" i="2"/>
  <c r="J7010" i="2" s="1"/>
  <c r="F7011" i="2"/>
  <c r="G7011" i="2"/>
  <c r="H7011" i="2"/>
  <c r="J7011" i="2" s="1"/>
  <c r="F7012" i="2"/>
  <c r="G7012" i="2"/>
  <c r="H7012" i="2"/>
  <c r="J7012" i="2" s="1"/>
  <c r="F7013" i="2"/>
  <c r="G7013" i="2"/>
  <c r="H7013" i="2"/>
  <c r="J7013" i="2" s="1"/>
  <c r="F7014" i="2"/>
  <c r="G7014" i="2"/>
  <c r="H7014" i="2"/>
  <c r="J7014" i="2" s="1"/>
  <c r="F7015" i="2"/>
  <c r="G7015" i="2"/>
  <c r="H7015" i="2"/>
  <c r="J7015" i="2" s="1"/>
  <c r="F7016" i="2"/>
  <c r="G7016" i="2"/>
  <c r="H7016" i="2"/>
  <c r="J7016" i="2" s="1"/>
  <c r="F7017" i="2"/>
  <c r="G7017" i="2"/>
  <c r="H7017" i="2"/>
  <c r="J7017" i="2" s="1"/>
  <c r="F7018" i="2"/>
  <c r="G7018" i="2"/>
  <c r="H7018" i="2"/>
  <c r="J7018" i="2" s="1"/>
  <c r="F7019" i="2"/>
  <c r="G7019" i="2"/>
  <c r="H7019" i="2"/>
  <c r="J7019" i="2" s="1"/>
  <c r="F7020" i="2"/>
  <c r="G7020" i="2"/>
  <c r="H7020" i="2"/>
  <c r="J7020" i="2" s="1"/>
  <c r="F7021" i="2"/>
  <c r="G7021" i="2"/>
  <c r="H7021" i="2"/>
  <c r="J7021" i="2" s="1"/>
  <c r="F7022" i="2"/>
  <c r="G7022" i="2"/>
  <c r="H7022" i="2"/>
  <c r="J7022" i="2" s="1"/>
  <c r="F7023" i="2"/>
  <c r="G7023" i="2"/>
  <c r="H7023" i="2"/>
  <c r="J7023" i="2" s="1"/>
  <c r="F7024" i="2"/>
  <c r="G7024" i="2"/>
  <c r="H7024" i="2"/>
  <c r="J7024" i="2" s="1"/>
  <c r="F7025" i="2"/>
  <c r="G7025" i="2"/>
  <c r="H7025" i="2"/>
  <c r="J7025" i="2" s="1"/>
  <c r="F7026" i="2"/>
  <c r="G7026" i="2"/>
  <c r="H7026" i="2"/>
  <c r="J7026" i="2" s="1"/>
  <c r="F7027" i="2"/>
  <c r="G7027" i="2"/>
  <c r="H7027" i="2"/>
  <c r="J7027" i="2" s="1"/>
  <c r="F7028" i="2"/>
  <c r="G7028" i="2"/>
  <c r="H7028" i="2"/>
  <c r="J7028" i="2" s="1"/>
  <c r="F7029" i="2"/>
  <c r="G7029" i="2"/>
  <c r="H7029" i="2"/>
  <c r="J7029" i="2" s="1"/>
  <c r="F7030" i="2"/>
  <c r="G7030" i="2"/>
  <c r="H7030" i="2"/>
  <c r="J7030" i="2" s="1"/>
  <c r="F7031" i="2"/>
  <c r="G7031" i="2"/>
  <c r="H7031" i="2"/>
  <c r="J7031" i="2" s="1"/>
  <c r="F7032" i="2"/>
  <c r="G7032" i="2"/>
  <c r="H7032" i="2"/>
  <c r="J7032" i="2" s="1"/>
  <c r="F7033" i="2"/>
  <c r="G7033" i="2"/>
  <c r="H7033" i="2"/>
  <c r="J7033" i="2" s="1"/>
  <c r="F7034" i="2"/>
  <c r="G7034" i="2"/>
  <c r="H7034" i="2"/>
  <c r="J7034" i="2" s="1"/>
  <c r="F7035" i="2"/>
  <c r="G7035" i="2"/>
  <c r="H7035" i="2"/>
  <c r="J7035" i="2" s="1"/>
  <c r="F7036" i="2"/>
  <c r="G7036" i="2"/>
  <c r="H7036" i="2"/>
  <c r="J7036" i="2" s="1"/>
  <c r="F7037" i="2"/>
  <c r="G7037" i="2"/>
  <c r="H7037" i="2"/>
  <c r="J7037" i="2" s="1"/>
  <c r="F7038" i="2"/>
  <c r="G7038" i="2"/>
  <c r="H7038" i="2"/>
  <c r="J7038" i="2" s="1"/>
  <c r="F7039" i="2"/>
  <c r="G7039" i="2"/>
  <c r="H7039" i="2"/>
  <c r="J7039" i="2" s="1"/>
  <c r="F7040" i="2"/>
  <c r="G7040" i="2"/>
  <c r="H7040" i="2"/>
  <c r="J7040" i="2" s="1"/>
  <c r="F7041" i="2"/>
  <c r="G7041" i="2"/>
  <c r="H7041" i="2"/>
  <c r="J7041" i="2" s="1"/>
  <c r="F7042" i="2"/>
  <c r="G7042" i="2"/>
  <c r="H7042" i="2"/>
  <c r="J7042" i="2" s="1"/>
  <c r="F7043" i="2"/>
  <c r="G7043" i="2"/>
  <c r="H7043" i="2"/>
  <c r="J7043" i="2" s="1"/>
  <c r="F7044" i="2"/>
  <c r="G7044" i="2"/>
  <c r="H7044" i="2"/>
  <c r="J7044" i="2" s="1"/>
  <c r="F7045" i="2"/>
  <c r="G7045" i="2"/>
  <c r="H7045" i="2"/>
  <c r="J7045" i="2" s="1"/>
  <c r="F7046" i="2"/>
  <c r="G7046" i="2"/>
  <c r="H7046" i="2"/>
  <c r="J7046" i="2" s="1"/>
  <c r="F7047" i="2"/>
  <c r="G7047" i="2"/>
  <c r="H7047" i="2"/>
  <c r="J7047" i="2" s="1"/>
  <c r="F7048" i="2"/>
  <c r="G7048" i="2"/>
  <c r="H7048" i="2"/>
  <c r="J7048" i="2" s="1"/>
  <c r="F7049" i="2"/>
  <c r="G7049" i="2"/>
  <c r="H7049" i="2"/>
  <c r="J7049" i="2" s="1"/>
  <c r="F7050" i="2"/>
  <c r="G7050" i="2"/>
  <c r="H7050" i="2"/>
  <c r="J7050" i="2" s="1"/>
  <c r="F7051" i="2"/>
  <c r="G7051" i="2"/>
  <c r="H7051" i="2"/>
  <c r="J7051" i="2" s="1"/>
  <c r="F7052" i="2"/>
  <c r="G7052" i="2"/>
  <c r="H7052" i="2"/>
  <c r="J7052" i="2" s="1"/>
  <c r="F7053" i="2"/>
  <c r="G7053" i="2"/>
  <c r="H7053" i="2"/>
  <c r="J7053" i="2" s="1"/>
  <c r="F7054" i="2"/>
  <c r="G7054" i="2"/>
  <c r="H7054" i="2"/>
  <c r="J7054" i="2" s="1"/>
  <c r="F7055" i="2"/>
  <c r="G7055" i="2"/>
  <c r="H7055" i="2"/>
  <c r="J7055" i="2" s="1"/>
  <c r="F7056" i="2"/>
  <c r="G7056" i="2"/>
  <c r="H7056" i="2"/>
  <c r="J7056" i="2" s="1"/>
  <c r="F7057" i="2"/>
  <c r="G7057" i="2"/>
  <c r="H7057" i="2"/>
  <c r="J7057" i="2" s="1"/>
  <c r="F7058" i="2"/>
  <c r="G7058" i="2"/>
  <c r="H7058" i="2"/>
  <c r="J7058" i="2" s="1"/>
  <c r="F7059" i="2"/>
  <c r="G7059" i="2"/>
  <c r="H7059" i="2"/>
  <c r="J7059" i="2" s="1"/>
  <c r="F7060" i="2"/>
  <c r="G7060" i="2"/>
  <c r="H7060" i="2"/>
  <c r="J7060" i="2" s="1"/>
  <c r="F7061" i="2"/>
  <c r="G7061" i="2"/>
  <c r="H7061" i="2"/>
  <c r="J7061" i="2" s="1"/>
  <c r="F7062" i="2"/>
  <c r="G7062" i="2"/>
  <c r="H7062" i="2"/>
  <c r="J7062" i="2" s="1"/>
  <c r="F7063" i="2"/>
  <c r="G7063" i="2"/>
  <c r="H7063" i="2"/>
  <c r="J7063" i="2" s="1"/>
  <c r="F7064" i="2"/>
  <c r="G7064" i="2"/>
  <c r="H7064" i="2"/>
  <c r="J7064" i="2" s="1"/>
  <c r="F7065" i="2"/>
  <c r="G7065" i="2"/>
  <c r="H7065" i="2"/>
  <c r="J7065" i="2" s="1"/>
  <c r="F7066" i="2"/>
  <c r="G7066" i="2"/>
  <c r="H7066" i="2"/>
  <c r="J7066" i="2" s="1"/>
  <c r="F7067" i="2"/>
  <c r="G7067" i="2"/>
  <c r="H7067" i="2"/>
  <c r="J7067" i="2" s="1"/>
  <c r="F7068" i="2"/>
  <c r="G7068" i="2"/>
  <c r="H7068" i="2"/>
  <c r="J7068" i="2" s="1"/>
  <c r="F7069" i="2"/>
  <c r="G7069" i="2"/>
  <c r="H7069" i="2"/>
  <c r="J7069" i="2" s="1"/>
  <c r="F7070" i="2"/>
  <c r="G7070" i="2"/>
  <c r="H7070" i="2"/>
  <c r="J7070" i="2" s="1"/>
  <c r="F7071" i="2"/>
  <c r="G7071" i="2"/>
  <c r="H7071" i="2"/>
  <c r="J7071" i="2" s="1"/>
  <c r="F7072" i="2"/>
  <c r="G7072" i="2"/>
  <c r="H7072" i="2"/>
  <c r="J7072" i="2" s="1"/>
  <c r="F7073" i="2"/>
  <c r="G7073" i="2"/>
  <c r="H7073" i="2"/>
  <c r="J7073" i="2" s="1"/>
  <c r="F7074" i="2"/>
  <c r="G7074" i="2"/>
  <c r="H7074" i="2"/>
  <c r="J7074" i="2" s="1"/>
  <c r="F7075" i="2"/>
  <c r="G7075" i="2"/>
  <c r="H7075" i="2"/>
  <c r="J7075" i="2" s="1"/>
  <c r="F7076" i="2"/>
  <c r="G7076" i="2"/>
  <c r="H7076" i="2"/>
  <c r="J7076" i="2" s="1"/>
  <c r="F7077" i="2"/>
  <c r="G7077" i="2"/>
  <c r="H7077" i="2"/>
  <c r="J7077" i="2" s="1"/>
  <c r="F7078" i="2"/>
  <c r="G7078" i="2"/>
  <c r="H7078" i="2"/>
  <c r="J7078" i="2" s="1"/>
  <c r="F7079" i="2"/>
  <c r="G7079" i="2"/>
  <c r="H7079" i="2"/>
  <c r="J7079" i="2" s="1"/>
  <c r="F7080" i="2"/>
  <c r="G7080" i="2"/>
  <c r="H7080" i="2"/>
  <c r="J7080" i="2" s="1"/>
  <c r="F7081" i="2"/>
  <c r="G7081" i="2"/>
  <c r="H7081" i="2"/>
  <c r="J7081" i="2" s="1"/>
  <c r="F7082" i="2"/>
  <c r="G7082" i="2"/>
  <c r="H7082" i="2"/>
  <c r="J7082" i="2" s="1"/>
  <c r="F7083" i="2"/>
  <c r="G7083" i="2"/>
  <c r="H7083" i="2"/>
  <c r="J7083" i="2" s="1"/>
  <c r="F7084" i="2"/>
  <c r="G7084" i="2"/>
  <c r="H7084" i="2"/>
  <c r="J7084" i="2" s="1"/>
  <c r="F7085" i="2"/>
  <c r="G7085" i="2"/>
  <c r="H7085" i="2"/>
  <c r="J7085" i="2" s="1"/>
  <c r="F7086" i="2"/>
  <c r="G7086" i="2"/>
  <c r="H7086" i="2"/>
  <c r="J7086" i="2" s="1"/>
  <c r="F7087" i="2"/>
  <c r="G7087" i="2"/>
  <c r="H7087" i="2"/>
  <c r="J7087" i="2" s="1"/>
  <c r="F7088" i="2"/>
  <c r="G7088" i="2"/>
  <c r="H7088" i="2"/>
  <c r="J7088" i="2" s="1"/>
  <c r="F7089" i="2"/>
  <c r="G7089" i="2"/>
  <c r="H7089" i="2"/>
  <c r="J7089" i="2" s="1"/>
  <c r="F7090" i="2"/>
  <c r="G7090" i="2"/>
  <c r="H7090" i="2"/>
  <c r="J7090" i="2" s="1"/>
  <c r="F7091" i="2"/>
  <c r="G7091" i="2"/>
  <c r="H7091" i="2"/>
  <c r="J7091" i="2" s="1"/>
  <c r="F7092" i="2"/>
  <c r="G7092" i="2"/>
  <c r="H7092" i="2"/>
  <c r="J7092" i="2" s="1"/>
  <c r="F7093" i="2"/>
  <c r="G7093" i="2"/>
  <c r="H7093" i="2"/>
  <c r="J7093" i="2" s="1"/>
  <c r="F7094" i="2"/>
  <c r="G7094" i="2"/>
  <c r="H7094" i="2"/>
  <c r="J7094" i="2" s="1"/>
  <c r="F7095" i="2"/>
  <c r="G7095" i="2"/>
  <c r="H7095" i="2"/>
  <c r="J7095" i="2" s="1"/>
  <c r="F7096" i="2"/>
  <c r="G7096" i="2"/>
  <c r="H7096" i="2"/>
  <c r="J7096" i="2" s="1"/>
  <c r="F7097" i="2"/>
  <c r="G7097" i="2"/>
  <c r="H7097" i="2"/>
  <c r="J7097" i="2" s="1"/>
  <c r="F7098" i="2"/>
  <c r="G7098" i="2"/>
  <c r="H7098" i="2"/>
  <c r="J7098" i="2" s="1"/>
  <c r="F7099" i="2"/>
  <c r="G7099" i="2"/>
  <c r="H7099" i="2"/>
  <c r="J7099" i="2" s="1"/>
  <c r="F7100" i="2"/>
  <c r="G7100" i="2"/>
  <c r="H7100" i="2"/>
  <c r="J7100" i="2" s="1"/>
  <c r="F7101" i="2"/>
  <c r="G7101" i="2"/>
  <c r="H7101" i="2"/>
  <c r="J7101" i="2" s="1"/>
  <c r="F7102" i="2"/>
  <c r="G7102" i="2"/>
  <c r="H7102" i="2"/>
  <c r="J7102" i="2" s="1"/>
  <c r="F7103" i="2"/>
  <c r="G7103" i="2"/>
  <c r="H7103" i="2"/>
  <c r="J7103" i="2" s="1"/>
  <c r="F7104" i="2"/>
  <c r="G7104" i="2"/>
  <c r="H7104" i="2"/>
  <c r="J7104" i="2" s="1"/>
  <c r="F7105" i="2"/>
  <c r="G7105" i="2"/>
  <c r="H7105" i="2"/>
  <c r="J7105" i="2" s="1"/>
  <c r="F7106" i="2"/>
  <c r="G7106" i="2"/>
  <c r="H7106" i="2"/>
  <c r="J7106" i="2" s="1"/>
  <c r="F7107" i="2"/>
  <c r="G7107" i="2"/>
  <c r="H7107" i="2"/>
  <c r="J7107" i="2" s="1"/>
  <c r="F7108" i="2"/>
  <c r="G7108" i="2"/>
  <c r="H7108" i="2"/>
  <c r="J7108" i="2" s="1"/>
  <c r="F7109" i="2"/>
  <c r="G7109" i="2"/>
  <c r="H7109" i="2"/>
  <c r="J7109" i="2" s="1"/>
  <c r="F7110" i="2"/>
  <c r="G7110" i="2"/>
  <c r="H7110" i="2"/>
  <c r="J7110" i="2" s="1"/>
  <c r="F7111" i="2"/>
  <c r="G7111" i="2"/>
  <c r="H7111" i="2"/>
  <c r="J7111" i="2" s="1"/>
  <c r="F7112" i="2"/>
  <c r="G7112" i="2"/>
  <c r="H7112" i="2"/>
  <c r="J7112" i="2" s="1"/>
  <c r="F7113" i="2"/>
  <c r="G7113" i="2"/>
  <c r="H7113" i="2"/>
  <c r="J7113" i="2" s="1"/>
  <c r="F7114" i="2"/>
  <c r="G7114" i="2"/>
  <c r="H7114" i="2"/>
  <c r="J7114" i="2" s="1"/>
  <c r="F7115" i="2"/>
  <c r="G7115" i="2"/>
  <c r="H7115" i="2"/>
  <c r="J7115" i="2" s="1"/>
  <c r="F7116" i="2"/>
  <c r="G7116" i="2"/>
  <c r="H7116" i="2"/>
  <c r="J7116" i="2" s="1"/>
  <c r="F7117" i="2"/>
  <c r="G7117" i="2"/>
  <c r="H7117" i="2"/>
  <c r="J7117" i="2" s="1"/>
  <c r="F7118" i="2"/>
  <c r="G7118" i="2"/>
  <c r="H7118" i="2"/>
  <c r="J7118" i="2" s="1"/>
  <c r="F7119" i="2"/>
  <c r="G7119" i="2"/>
  <c r="H7119" i="2"/>
  <c r="J7119" i="2" s="1"/>
  <c r="F7120" i="2"/>
  <c r="G7120" i="2"/>
  <c r="H7120" i="2"/>
  <c r="J7120" i="2" s="1"/>
  <c r="F7121" i="2"/>
  <c r="G7121" i="2"/>
  <c r="H7121" i="2"/>
  <c r="J7121" i="2" s="1"/>
  <c r="F7122" i="2"/>
  <c r="G7122" i="2"/>
  <c r="H7122" i="2"/>
  <c r="J7122" i="2" s="1"/>
  <c r="F7123" i="2"/>
  <c r="G7123" i="2"/>
  <c r="H7123" i="2"/>
  <c r="J7123" i="2" s="1"/>
  <c r="F7124" i="2"/>
  <c r="G7124" i="2"/>
  <c r="H7124" i="2"/>
  <c r="J7124" i="2" s="1"/>
  <c r="F7125" i="2"/>
  <c r="G7125" i="2"/>
  <c r="H7125" i="2"/>
  <c r="J7125" i="2" s="1"/>
  <c r="F7126" i="2"/>
  <c r="G7126" i="2"/>
  <c r="H7126" i="2"/>
  <c r="J7126" i="2" s="1"/>
  <c r="F7127" i="2"/>
  <c r="G7127" i="2"/>
  <c r="H7127" i="2"/>
  <c r="J7127" i="2" s="1"/>
  <c r="F7128" i="2"/>
  <c r="G7128" i="2"/>
  <c r="H7128" i="2"/>
  <c r="J7128" i="2" s="1"/>
  <c r="F7129" i="2"/>
  <c r="G7129" i="2"/>
  <c r="H7129" i="2"/>
  <c r="J7129" i="2" s="1"/>
  <c r="F7130" i="2"/>
  <c r="G7130" i="2"/>
  <c r="H7130" i="2"/>
  <c r="J7130" i="2" s="1"/>
  <c r="F7131" i="2"/>
  <c r="G7131" i="2"/>
  <c r="H7131" i="2"/>
  <c r="J7131" i="2" s="1"/>
  <c r="F7132" i="2"/>
  <c r="G7132" i="2"/>
  <c r="H7132" i="2"/>
  <c r="J7132" i="2" s="1"/>
  <c r="F7133" i="2"/>
  <c r="G7133" i="2"/>
  <c r="H7133" i="2"/>
  <c r="J7133" i="2" s="1"/>
  <c r="F7134" i="2"/>
  <c r="G7134" i="2"/>
  <c r="H7134" i="2"/>
  <c r="J7134" i="2" s="1"/>
  <c r="F7135" i="2"/>
  <c r="G7135" i="2"/>
  <c r="H7135" i="2"/>
  <c r="J7135" i="2" s="1"/>
  <c r="F7136" i="2"/>
  <c r="G7136" i="2"/>
  <c r="H7136" i="2"/>
  <c r="J7136" i="2" s="1"/>
  <c r="F7137" i="2"/>
  <c r="G7137" i="2"/>
  <c r="H7137" i="2"/>
  <c r="J7137" i="2" s="1"/>
  <c r="F7138" i="2"/>
  <c r="G7138" i="2"/>
  <c r="H7138" i="2"/>
  <c r="J7138" i="2" s="1"/>
  <c r="F7139" i="2"/>
  <c r="G7139" i="2"/>
  <c r="H7139" i="2"/>
  <c r="J7139" i="2" s="1"/>
  <c r="F7140" i="2"/>
  <c r="G7140" i="2"/>
  <c r="H7140" i="2"/>
  <c r="J7140" i="2" s="1"/>
  <c r="F7141" i="2"/>
  <c r="G7141" i="2"/>
  <c r="H7141" i="2"/>
  <c r="J7141" i="2" s="1"/>
  <c r="F7142" i="2"/>
  <c r="G7142" i="2"/>
  <c r="H7142" i="2"/>
  <c r="J7142" i="2" s="1"/>
  <c r="F7143" i="2"/>
  <c r="G7143" i="2"/>
  <c r="H7143" i="2"/>
  <c r="J7143" i="2" s="1"/>
  <c r="F7144" i="2"/>
  <c r="G7144" i="2"/>
  <c r="H7144" i="2"/>
  <c r="J7144" i="2" s="1"/>
  <c r="F7145" i="2"/>
  <c r="G7145" i="2"/>
  <c r="H7145" i="2"/>
  <c r="J7145" i="2" s="1"/>
  <c r="F7146" i="2"/>
  <c r="G7146" i="2"/>
  <c r="H7146" i="2"/>
  <c r="J7146" i="2" s="1"/>
  <c r="F7147" i="2"/>
  <c r="G7147" i="2"/>
  <c r="H7147" i="2"/>
  <c r="J7147" i="2" s="1"/>
  <c r="F7148" i="2"/>
  <c r="G7148" i="2"/>
  <c r="H7148" i="2"/>
  <c r="J7148" i="2" s="1"/>
  <c r="F7149" i="2"/>
  <c r="G7149" i="2"/>
  <c r="H7149" i="2"/>
  <c r="J7149" i="2" s="1"/>
  <c r="F7150" i="2"/>
  <c r="G7150" i="2"/>
  <c r="H7150" i="2"/>
  <c r="J7150" i="2" s="1"/>
  <c r="F7151" i="2"/>
  <c r="G7151" i="2"/>
  <c r="H7151" i="2"/>
  <c r="J7151" i="2" s="1"/>
  <c r="F7152" i="2"/>
  <c r="G7152" i="2"/>
  <c r="H7152" i="2"/>
  <c r="J7152" i="2" s="1"/>
  <c r="F7153" i="2"/>
  <c r="G7153" i="2"/>
  <c r="H7153" i="2"/>
  <c r="J7153" i="2" s="1"/>
  <c r="F7154" i="2"/>
  <c r="G7154" i="2"/>
  <c r="H7154" i="2"/>
  <c r="J7154" i="2" s="1"/>
  <c r="F7155" i="2"/>
  <c r="G7155" i="2"/>
  <c r="H7155" i="2"/>
  <c r="J7155" i="2" s="1"/>
  <c r="F7156" i="2"/>
  <c r="G7156" i="2"/>
  <c r="H7156" i="2"/>
  <c r="J7156" i="2" s="1"/>
  <c r="F7157" i="2"/>
  <c r="G7157" i="2"/>
  <c r="H7157" i="2"/>
  <c r="J7157" i="2" s="1"/>
  <c r="F7158" i="2"/>
  <c r="G7158" i="2"/>
  <c r="H7158" i="2"/>
  <c r="J7158" i="2" s="1"/>
  <c r="F7159" i="2"/>
  <c r="G7159" i="2"/>
  <c r="H7159" i="2"/>
  <c r="J7159" i="2" s="1"/>
  <c r="F7160" i="2"/>
  <c r="G7160" i="2"/>
  <c r="H7160" i="2"/>
  <c r="J7160" i="2" s="1"/>
  <c r="F7161" i="2"/>
  <c r="G7161" i="2"/>
  <c r="H7161" i="2"/>
  <c r="J7161" i="2" s="1"/>
  <c r="F7162" i="2"/>
  <c r="G7162" i="2"/>
  <c r="H7162" i="2"/>
  <c r="J7162" i="2" s="1"/>
  <c r="F7163" i="2"/>
  <c r="G7163" i="2"/>
  <c r="H7163" i="2"/>
  <c r="J7163" i="2" s="1"/>
  <c r="F7164" i="2"/>
  <c r="G7164" i="2"/>
  <c r="H7164" i="2"/>
  <c r="J7164" i="2" s="1"/>
  <c r="F7165" i="2"/>
  <c r="G7165" i="2"/>
  <c r="H7165" i="2"/>
  <c r="J7165" i="2" s="1"/>
  <c r="F7166" i="2"/>
  <c r="G7166" i="2"/>
  <c r="H7166" i="2"/>
  <c r="J7166" i="2" s="1"/>
  <c r="F7167" i="2"/>
  <c r="G7167" i="2"/>
  <c r="H7167" i="2"/>
  <c r="J7167" i="2" s="1"/>
  <c r="F7168" i="2"/>
  <c r="G7168" i="2"/>
  <c r="H7168" i="2"/>
  <c r="J7168" i="2" s="1"/>
  <c r="F7220" i="2"/>
  <c r="G7220" i="2"/>
  <c r="H7220" i="2"/>
  <c r="J7220" i="2" s="1"/>
  <c r="F7169" i="2"/>
  <c r="G7169" i="2"/>
  <c r="H7169" i="2"/>
  <c r="J7169" i="2" s="1"/>
  <c r="F7170" i="2"/>
  <c r="G7170" i="2"/>
  <c r="H7170" i="2"/>
  <c r="J7170" i="2" s="1"/>
  <c r="F7171" i="2"/>
  <c r="G7171" i="2"/>
  <c r="H7171" i="2"/>
  <c r="J7171" i="2" s="1"/>
  <c r="F7172" i="2"/>
  <c r="G7172" i="2"/>
  <c r="H7172" i="2"/>
  <c r="J7172" i="2" s="1"/>
  <c r="F7173" i="2"/>
  <c r="G7173" i="2"/>
  <c r="H7173" i="2"/>
  <c r="J7173" i="2" s="1"/>
  <c r="F7174" i="2"/>
  <c r="G7174" i="2"/>
  <c r="H7174" i="2"/>
  <c r="J7174" i="2" s="1"/>
  <c r="F7175" i="2"/>
  <c r="G7175" i="2"/>
  <c r="H7175" i="2"/>
  <c r="J7175" i="2" s="1"/>
  <c r="F7221" i="2"/>
  <c r="G7221" i="2"/>
  <c r="H7221" i="2"/>
  <c r="J7221" i="2" s="1"/>
  <c r="F7176" i="2"/>
  <c r="G7176" i="2"/>
  <c r="H7176" i="2"/>
  <c r="J7176" i="2" s="1"/>
  <c r="F7177" i="2"/>
  <c r="G7177" i="2"/>
  <c r="H7177" i="2"/>
  <c r="J7177" i="2" s="1"/>
  <c r="F7178" i="2"/>
  <c r="G7178" i="2"/>
  <c r="H7178" i="2"/>
  <c r="J7178" i="2" s="1"/>
  <c r="F7179" i="2"/>
  <c r="G7179" i="2"/>
  <c r="H7179" i="2"/>
  <c r="J7179" i="2" s="1"/>
  <c r="F7180" i="2"/>
  <c r="G7180" i="2"/>
  <c r="H7180" i="2"/>
  <c r="J7180" i="2" s="1"/>
  <c r="F7181" i="2"/>
  <c r="G7181" i="2"/>
  <c r="H7181" i="2"/>
  <c r="J7181" i="2" s="1"/>
  <c r="F7182" i="2"/>
  <c r="G7182" i="2"/>
  <c r="H7182" i="2"/>
  <c r="J7182" i="2" s="1"/>
  <c r="F7183" i="2"/>
  <c r="G7183" i="2"/>
  <c r="H7183" i="2"/>
  <c r="J7183" i="2" s="1"/>
  <c r="F7184" i="2"/>
  <c r="G7184" i="2"/>
  <c r="H7184" i="2"/>
  <c r="J7184" i="2" s="1"/>
  <c r="F7185" i="2"/>
  <c r="G7185" i="2"/>
  <c r="H7185" i="2"/>
  <c r="J7185" i="2" s="1"/>
  <c r="F7186" i="2"/>
  <c r="G7186" i="2"/>
  <c r="H7186" i="2"/>
  <c r="J7186" i="2" s="1"/>
  <c r="F7187" i="2"/>
  <c r="G7187" i="2"/>
  <c r="H7187" i="2"/>
  <c r="J7187" i="2" s="1"/>
  <c r="F7188" i="2"/>
  <c r="G7188" i="2"/>
  <c r="H7188" i="2"/>
  <c r="J7188" i="2" s="1"/>
  <c r="F7189" i="2"/>
  <c r="G7189" i="2"/>
  <c r="H7189" i="2"/>
  <c r="J7189" i="2" s="1"/>
  <c r="F7190" i="2"/>
  <c r="G7190" i="2"/>
  <c r="H7190" i="2"/>
  <c r="J7190" i="2" s="1"/>
  <c r="F7191" i="2"/>
  <c r="G7191" i="2"/>
  <c r="H7191" i="2"/>
  <c r="J7191" i="2" s="1"/>
  <c r="F7192" i="2"/>
  <c r="G7192" i="2"/>
  <c r="H7192" i="2"/>
  <c r="J7192" i="2" s="1"/>
  <c r="F7193" i="2"/>
  <c r="G7193" i="2"/>
  <c r="H7193" i="2"/>
  <c r="J7193" i="2" s="1"/>
  <c r="F7194" i="2"/>
  <c r="G7194" i="2"/>
  <c r="H7194" i="2"/>
  <c r="J7194" i="2" s="1"/>
  <c r="F7195" i="2"/>
  <c r="G7195" i="2"/>
  <c r="H7195" i="2"/>
  <c r="J7195" i="2" s="1"/>
  <c r="F7196" i="2"/>
  <c r="G7196" i="2"/>
  <c r="H7196" i="2"/>
  <c r="J7196" i="2" s="1"/>
  <c r="F7197" i="2"/>
  <c r="G7197" i="2"/>
  <c r="H7197" i="2"/>
  <c r="J7197" i="2" s="1"/>
  <c r="F7198" i="2"/>
  <c r="G7198" i="2"/>
  <c r="H7198" i="2"/>
  <c r="J7198" i="2" s="1"/>
  <c r="F7199" i="2"/>
  <c r="G7199" i="2"/>
  <c r="H7199" i="2"/>
  <c r="J7199" i="2" s="1"/>
  <c r="F7200" i="2"/>
  <c r="G7200" i="2"/>
  <c r="H7200" i="2"/>
  <c r="J7200" i="2" s="1"/>
  <c r="F7201" i="2"/>
  <c r="G7201" i="2"/>
  <c r="H7201" i="2"/>
  <c r="J7201" i="2" s="1"/>
  <c r="F7202" i="2"/>
  <c r="G7202" i="2"/>
  <c r="H7202" i="2"/>
  <c r="J7202" i="2" s="1"/>
  <c r="F7203" i="2"/>
  <c r="G7203" i="2"/>
  <c r="H7203" i="2"/>
  <c r="J7203" i="2" s="1"/>
  <c r="F7204" i="2"/>
  <c r="G7204" i="2"/>
  <c r="H7204" i="2"/>
  <c r="J7204" i="2" s="1"/>
  <c r="F7205" i="2"/>
  <c r="G7205" i="2"/>
  <c r="H7205" i="2"/>
  <c r="J7205" i="2" s="1"/>
  <c r="F7206" i="2"/>
  <c r="G7206" i="2"/>
  <c r="H7206" i="2"/>
  <c r="J7206" i="2" s="1"/>
  <c r="F7207" i="2"/>
  <c r="G7207" i="2"/>
  <c r="H7207" i="2"/>
  <c r="J7207" i="2" s="1"/>
  <c r="F7208" i="2"/>
  <c r="G7208" i="2"/>
  <c r="H7208" i="2"/>
  <c r="J7208" i="2" s="1"/>
  <c r="F7209" i="2"/>
  <c r="G7209" i="2"/>
  <c r="H7209" i="2"/>
  <c r="J7209" i="2" s="1"/>
  <c r="F7210" i="2"/>
  <c r="G7210" i="2"/>
  <c r="H7210" i="2"/>
  <c r="J7210" i="2" s="1"/>
  <c r="F7211" i="2"/>
  <c r="G7211" i="2"/>
  <c r="H7211" i="2"/>
  <c r="J7211" i="2" s="1"/>
  <c r="F7212" i="2"/>
  <c r="G7212" i="2"/>
  <c r="H7212" i="2"/>
  <c r="J7212" i="2" s="1"/>
  <c r="F7213" i="2"/>
  <c r="G7213" i="2"/>
  <c r="H7213" i="2"/>
  <c r="J7213" i="2" s="1"/>
  <c r="F7214" i="2"/>
  <c r="G7214" i="2"/>
  <c r="H7214" i="2"/>
  <c r="J7214" i="2" s="1"/>
  <c r="F7215" i="2"/>
  <c r="G7215" i="2"/>
  <c r="H7215" i="2"/>
  <c r="J7215" i="2" s="1"/>
  <c r="F7216" i="2"/>
  <c r="G7216" i="2"/>
  <c r="H7216" i="2"/>
  <c r="J7216" i="2" s="1"/>
  <c r="F7217" i="2"/>
  <c r="G7217" i="2"/>
  <c r="H7217" i="2"/>
  <c r="J7217" i="2" s="1"/>
  <c r="F7218" i="2"/>
  <c r="G7218" i="2"/>
  <c r="H7218" i="2"/>
  <c r="J7218" i="2" s="1"/>
  <c r="F7219" i="2"/>
  <c r="G7219" i="2"/>
  <c r="H7219" i="2"/>
  <c r="J7219" i="2" s="1"/>
  <c r="F7222" i="2"/>
  <c r="G7222" i="2"/>
  <c r="H7222" i="2"/>
  <c r="J7222" i="2" s="1"/>
  <c r="F7223" i="2"/>
  <c r="G7223" i="2"/>
  <c r="H7223" i="2"/>
  <c r="J7223" i="2" s="1"/>
  <c r="F7224" i="2"/>
  <c r="G7224" i="2"/>
  <c r="H7224" i="2"/>
  <c r="J7224" i="2" s="1"/>
  <c r="F7225" i="2"/>
  <c r="G7225" i="2"/>
  <c r="H7225" i="2"/>
  <c r="J7225" i="2" s="1"/>
  <c r="F7226" i="2"/>
  <c r="G7226" i="2"/>
  <c r="H7226" i="2"/>
  <c r="J7226" i="2" s="1"/>
  <c r="F7227" i="2"/>
  <c r="G7227" i="2"/>
  <c r="H7227" i="2"/>
  <c r="J7227" i="2" s="1"/>
  <c r="F7228" i="2"/>
  <c r="G7228" i="2"/>
  <c r="H7228" i="2"/>
  <c r="J7228" i="2" s="1"/>
  <c r="F7229" i="2"/>
  <c r="G7229" i="2"/>
  <c r="H7229" i="2"/>
  <c r="J7229" i="2" s="1"/>
  <c r="F7230" i="2"/>
  <c r="G7230" i="2"/>
  <c r="H7230" i="2"/>
  <c r="J7230" i="2" s="1"/>
  <c r="F7231" i="2"/>
  <c r="G7231" i="2"/>
  <c r="H7231" i="2"/>
  <c r="J7231" i="2" s="1"/>
  <c r="F7232" i="2"/>
  <c r="G7232" i="2"/>
  <c r="H7232" i="2"/>
  <c r="J7232" i="2" s="1"/>
  <c r="F7233" i="2"/>
  <c r="G7233" i="2"/>
  <c r="H7233" i="2"/>
  <c r="J7233" i="2" s="1"/>
  <c r="F7234" i="2"/>
  <c r="G7234" i="2"/>
  <c r="H7234" i="2"/>
  <c r="J7234" i="2" s="1"/>
  <c r="F7235" i="2"/>
  <c r="G7235" i="2"/>
  <c r="H7235" i="2"/>
  <c r="J7235" i="2" s="1"/>
  <c r="F7236" i="2"/>
  <c r="G7236" i="2"/>
  <c r="H7236" i="2"/>
  <c r="J7236" i="2" s="1"/>
  <c r="F7237" i="2"/>
  <c r="G7237" i="2"/>
  <c r="H7237" i="2"/>
  <c r="J7237" i="2" s="1"/>
  <c r="F7238" i="2"/>
  <c r="G7238" i="2"/>
  <c r="H7238" i="2"/>
  <c r="J7238" i="2" s="1"/>
  <c r="F7239" i="2"/>
  <c r="G7239" i="2"/>
  <c r="H7239" i="2"/>
  <c r="J7239" i="2" s="1"/>
  <c r="F7240" i="2"/>
  <c r="G7240" i="2"/>
  <c r="H7240" i="2"/>
  <c r="J7240" i="2" s="1"/>
  <c r="F7241" i="2"/>
  <c r="G7241" i="2"/>
  <c r="H7241" i="2"/>
  <c r="J7241" i="2" s="1"/>
  <c r="F7242" i="2"/>
  <c r="G7242" i="2"/>
  <c r="H7242" i="2"/>
  <c r="J7242" i="2" s="1"/>
  <c r="F7243" i="2"/>
  <c r="G7243" i="2"/>
  <c r="H7243" i="2"/>
  <c r="J7243" i="2" s="1"/>
  <c r="F7244" i="2"/>
  <c r="G7244" i="2"/>
  <c r="H7244" i="2"/>
  <c r="J7244" i="2" s="1"/>
  <c r="F7245" i="2"/>
  <c r="G7245" i="2"/>
  <c r="H7245" i="2"/>
  <c r="J7245" i="2" s="1"/>
  <c r="F7246" i="2"/>
  <c r="G7246" i="2"/>
  <c r="H7246" i="2"/>
  <c r="J7246" i="2" s="1"/>
  <c r="F7247" i="2"/>
  <c r="G7247" i="2"/>
  <c r="H7247" i="2"/>
  <c r="J7247" i="2" s="1"/>
  <c r="F7248" i="2"/>
  <c r="G7248" i="2"/>
  <c r="H7248" i="2"/>
  <c r="J7248" i="2" s="1"/>
  <c r="F7249" i="2"/>
  <c r="G7249" i="2"/>
  <c r="H7249" i="2"/>
  <c r="J7249" i="2" s="1"/>
  <c r="F7250" i="2"/>
  <c r="G7250" i="2"/>
  <c r="H7250" i="2"/>
  <c r="J7250" i="2" s="1"/>
  <c r="F7251" i="2"/>
  <c r="G7251" i="2"/>
  <c r="H7251" i="2"/>
  <c r="J7251" i="2" s="1"/>
  <c r="F7252" i="2"/>
  <c r="G7252" i="2"/>
  <c r="H7252" i="2"/>
  <c r="J7252" i="2" s="1"/>
  <c r="F7253" i="2"/>
  <c r="G7253" i="2"/>
  <c r="H7253" i="2"/>
  <c r="J7253" i="2" s="1"/>
  <c r="F7254" i="2"/>
  <c r="G7254" i="2"/>
  <c r="H7254" i="2"/>
  <c r="J7254" i="2" s="1"/>
  <c r="F7255" i="2"/>
  <c r="G7255" i="2"/>
  <c r="H7255" i="2"/>
  <c r="J7255" i="2" s="1"/>
  <c r="F7256" i="2"/>
  <c r="G7256" i="2"/>
  <c r="H7256" i="2"/>
  <c r="J7256" i="2" s="1"/>
  <c r="F7257" i="2"/>
  <c r="G7257" i="2"/>
  <c r="H7257" i="2"/>
  <c r="J7257" i="2" s="1"/>
  <c r="F7259" i="2"/>
  <c r="G7259" i="2"/>
  <c r="H7259" i="2"/>
  <c r="J7259" i="2" s="1"/>
  <c r="F7260" i="2"/>
  <c r="G7260" i="2"/>
  <c r="H7260" i="2"/>
  <c r="J7260" i="2" s="1"/>
  <c r="F7261" i="2"/>
  <c r="G7261" i="2"/>
  <c r="H7261" i="2"/>
  <c r="J7261" i="2" s="1"/>
  <c r="F7262" i="2"/>
  <c r="G7262" i="2"/>
  <c r="H7262" i="2"/>
  <c r="J7262" i="2" s="1"/>
  <c r="F7263" i="2"/>
  <c r="G7263" i="2"/>
  <c r="H7263" i="2"/>
  <c r="J7263" i="2" s="1"/>
  <c r="F7264" i="2"/>
  <c r="G7264" i="2"/>
  <c r="H7264" i="2"/>
  <c r="J7264" i="2" s="1"/>
  <c r="F7265" i="2"/>
  <c r="G7265" i="2"/>
  <c r="H7265" i="2"/>
  <c r="J7265" i="2" s="1"/>
  <c r="F7280" i="2"/>
  <c r="G7280" i="2"/>
  <c r="F7258" i="2"/>
  <c r="G7258" i="2"/>
  <c r="H7258" i="2"/>
  <c r="J7258" i="2" s="1"/>
  <c r="F7281" i="2"/>
  <c r="G7281" i="2"/>
  <c r="H7281" i="2"/>
  <c r="F7282" i="2"/>
  <c r="G7282" i="2"/>
  <c r="H7282" i="2"/>
  <c r="F7283" i="2"/>
  <c r="G7283" i="2"/>
  <c r="H7283" i="2"/>
  <c r="F7266" i="2"/>
  <c r="G7266" i="2"/>
  <c r="H7266" i="2"/>
  <c r="J7266" i="2" s="1"/>
  <c r="F7267" i="2"/>
  <c r="G7267" i="2"/>
  <c r="H7267" i="2"/>
  <c r="J7267" i="2" s="1"/>
  <c r="F7268" i="2"/>
  <c r="G7268" i="2"/>
  <c r="H7268" i="2"/>
  <c r="J7268" i="2" s="1"/>
  <c r="F7269" i="2"/>
  <c r="G7269" i="2"/>
  <c r="H7269" i="2"/>
  <c r="J7269" i="2" s="1"/>
  <c r="F7270" i="2"/>
  <c r="G7270" i="2"/>
  <c r="H7270" i="2"/>
  <c r="J7270" i="2" s="1"/>
  <c r="F7271" i="2"/>
  <c r="G7271" i="2"/>
  <c r="H7271" i="2"/>
  <c r="J7271" i="2" s="1"/>
  <c r="F7272" i="2"/>
  <c r="G7272" i="2"/>
  <c r="H7272" i="2"/>
  <c r="J7272" i="2" s="1"/>
  <c r="F7273" i="2"/>
  <c r="G7273" i="2"/>
  <c r="H7273" i="2"/>
  <c r="J7273" i="2" s="1"/>
  <c r="F7274" i="2"/>
  <c r="G7274" i="2"/>
  <c r="H7274" i="2"/>
  <c r="J7274" i="2" s="1"/>
  <c r="F7275" i="2"/>
  <c r="G7275" i="2"/>
  <c r="H7275" i="2"/>
  <c r="J7275" i="2" s="1"/>
  <c r="F7276" i="2"/>
  <c r="G7276" i="2"/>
  <c r="H7276" i="2"/>
  <c r="J7276" i="2" s="1"/>
  <c r="F7277" i="2"/>
  <c r="G7277" i="2"/>
  <c r="H7277" i="2"/>
  <c r="J7277" i="2" s="1"/>
  <c r="F7278" i="2"/>
  <c r="G7278" i="2"/>
  <c r="H7278" i="2"/>
  <c r="J7278" i="2" s="1"/>
  <c r="F7279" i="2"/>
  <c r="G7279" i="2"/>
  <c r="H7279" i="2"/>
  <c r="J7279" i="2" s="1"/>
  <c r="F7284" i="2"/>
  <c r="G7284" i="2"/>
  <c r="H7284" i="2"/>
  <c r="J7284" i="2" s="1"/>
  <c r="F7285" i="2"/>
  <c r="G7285" i="2"/>
  <c r="H7285" i="2"/>
  <c r="J7285" i="2" s="1"/>
  <c r="F7286" i="2"/>
  <c r="G7286" i="2"/>
  <c r="H7286" i="2"/>
  <c r="J7286" i="2" s="1"/>
  <c r="F7287" i="2"/>
  <c r="G7287" i="2"/>
  <c r="H7287" i="2"/>
  <c r="J7287" i="2" s="1"/>
  <c r="F7288" i="2"/>
  <c r="G7288" i="2"/>
  <c r="H7288" i="2"/>
  <c r="J7288" i="2" s="1"/>
  <c r="F7289" i="2"/>
  <c r="G7289" i="2"/>
  <c r="H7289" i="2"/>
  <c r="J7289" i="2" s="1"/>
  <c r="F7290" i="2"/>
  <c r="G7290" i="2"/>
  <c r="H7290" i="2"/>
  <c r="J7290" i="2" s="1"/>
  <c r="F7291" i="2"/>
  <c r="G7291" i="2"/>
  <c r="H7291" i="2"/>
  <c r="J7291" i="2" s="1"/>
  <c r="F7292" i="2"/>
  <c r="G7292" i="2"/>
  <c r="H7292" i="2"/>
  <c r="J7292" i="2" s="1"/>
  <c r="F7293" i="2"/>
  <c r="G7293" i="2"/>
  <c r="H7293" i="2"/>
  <c r="J7293" i="2" s="1"/>
  <c r="F7294" i="2"/>
  <c r="G7294" i="2"/>
  <c r="H7294" i="2"/>
  <c r="J7294" i="2" s="1"/>
  <c r="F7295" i="2"/>
  <c r="G7295" i="2"/>
  <c r="H7295" i="2"/>
  <c r="J7295" i="2" s="1"/>
  <c r="F7296" i="2"/>
  <c r="G7296" i="2"/>
  <c r="H7296" i="2"/>
  <c r="J7296" i="2" s="1"/>
  <c r="F7297" i="2"/>
  <c r="G7297" i="2"/>
  <c r="H7297" i="2"/>
  <c r="J7297" i="2" s="1"/>
  <c r="F7298" i="2"/>
  <c r="G7298" i="2"/>
  <c r="H7298" i="2"/>
  <c r="J7298" i="2" s="1"/>
  <c r="F7299" i="2"/>
  <c r="G7299" i="2"/>
  <c r="H7299" i="2"/>
  <c r="J7299" i="2" s="1"/>
  <c r="F7300" i="2"/>
  <c r="G7300" i="2"/>
  <c r="H7300" i="2"/>
  <c r="J7300" i="2" s="1"/>
  <c r="F7301" i="2"/>
  <c r="G7301" i="2"/>
  <c r="H7301" i="2"/>
  <c r="J7301" i="2" s="1"/>
  <c r="F7346" i="2"/>
  <c r="G7346" i="2"/>
  <c r="H7346" i="2"/>
  <c r="J7346" i="2" s="1"/>
  <c r="F7302" i="2"/>
  <c r="G7302" i="2"/>
  <c r="H7302" i="2"/>
  <c r="J7302" i="2" s="1"/>
  <c r="F7303" i="2"/>
  <c r="G7303" i="2"/>
  <c r="H7303" i="2"/>
  <c r="J7303" i="2" s="1"/>
  <c r="F7304" i="2"/>
  <c r="G7304" i="2"/>
  <c r="H7304" i="2"/>
  <c r="J7304" i="2" s="1"/>
  <c r="F7305" i="2"/>
  <c r="G7305" i="2"/>
  <c r="H7305" i="2"/>
  <c r="J7305" i="2" s="1"/>
  <c r="F7306" i="2"/>
  <c r="G7306" i="2"/>
  <c r="H7306" i="2"/>
  <c r="J7306" i="2" s="1"/>
  <c r="F7307" i="2"/>
  <c r="G7307" i="2"/>
  <c r="H7307" i="2"/>
  <c r="J7307" i="2" s="1"/>
  <c r="F7308" i="2"/>
  <c r="G7308" i="2"/>
  <c r="H7308" i="2"/>
  <c r="J7308" i="2" s="1"/>
  <c r="F7309" i="2"/>
  <c r="G7309" i="2"/>
  <c r="H7309" i="2"/>
  <c r="J7309" i="2" s="1"/>
  <c r="F7310" i="2"/>
  <c r="G7310" i="2"/>
  <c r="H7310" i="2"/>
  <c r="J7310" i="2" s="1"/>
  <c r="F7311" i="2"/>
  <c r="G7311" i="2"/>
  <c r="H7311" i="2"/>
  <c r="J7311" i="2" s="1"/>
  <c r="F7312" i="2"/>
  <c r="G7312" i="2"/>
  <c r="H7312" i="2"/>
  <c r="J7312" i="2" s="1"/>
  <c r="F7313" i="2"/>
  <c r="G7313" i="2"/>
  <c r="H7313" i="2"/>
  <c r="J7313" i="2" s="1"/>
  <c r="F7314" i="2"/>
  <c r="G7314" i="2"/>
  <c r="H7314" i="2"/>
  <c r="J7314" i="2" s="1"/>
  <c r="F7315" i="2"/>
  <c r="G7315" i="2"/>
  <c r="H7315" i="2"/>
  <c r="J7315" i="2" s="1"/>
  <c r="F7316" i="2"/>
  <c r="G7316" i="2"/>
  <c r="H7316" i="2"/>
  <c r="J7316" i="2" s="1"/>
  <c r="F7317" i="2"/>
  <c r="G7317" i="2"/>
  <c r="H7317" i="2"/>
  <c r="J7317" i="2" s="1"/>
  <c r="F7318" i="2"/>
  <c r="G7318" i="2"/>
  <c r="H7318" i="2"/>
  <c r="J7318" i="2" s="1"/>
  <c r="F7319" i="2"/>
  <c r="G7319" i="2"/>
  <c r="H7319" i="2"/>
  <c r="J7319" i="2" s="1"/>
  <c r="F7320" i="2"/>
  <c r="G7320" i="2"/>
  <c r="H7320" i="2"/>
  <c r="J7320" i="2" s="1"/>
  <c r="F7321" i="2"/>
  <c r="G7321" i="2"/>
  <c r="H7321" i="2"/>
  <c r="J7321" i="2" s="1"/>
  <c r="F7322" i="2"/>
  <c r="G7322" i="2"/>
  <c r="H7322" i="2"/>
  <c r="J7322" i="2" s="1"/>
  <c r="F7323" i="2"/>
  <c r="G7323" i="2"/>
  <c r="H7323" i="2"/>
  <c r="J7323" i="2" s="1"/>
  <c r="F7324" i="2"/>
  <c r="G7324" i="2"/>
  <c r="H7324" i="2"/>
  <c r="J7324" i="2" s="1"/>
  <c r="F7325" i="2"/>
  <c r="G7325" i="2"/>
  <c r="H7325" i="2"/>
  <c r="J7325" i="2" s="1"/>
  <c r="F7326" i="2"/>
  <c r="G7326" i="2"/>
  <c r="H7326" i="2"/>
  <c r="J7326" i="2" s="1"/>
  <c r="F7327" i="2"/>
  <c r="G7327" i="2"/>
  <c r="H7327" i="2"/>
  <c r="J7327" i="2" s="1"/>
  <c r="F7328" i="2"/>
  <c r="G7328" i="2"/>
  <c r="H7328" i="2"/>
  <c r="J7328" i="2" s="1"/>
  <c r="F7329" i="2"/>
  <c r="G7329" i="2"/>
  <c r="H7329" i="2"/>
  <c r="J7329" i="2" s="1"/>
  <c r="F7330" i="2"/>
  <c r="G7330" i="2"/>
  <c r="H7330" i="2"/>
  <c r="J7330" i="2" s="1"/>
  <c r="F7331" i="2"/>
  <c r="G7331" i="2"/>
  <c r="H7331" i="2"/>
  <c r="J7331" i="2" s="1"/>
  <c r="F7332" i="2"/>
  <c r="G7332" i="2"/>
  <c r="H7332" i="2"/>
  <c r="J7332" i="2" s="1"/>
  <c r="F7333" i="2"/>
  <c r="G7333" i="2"/>
  <c r="H7333" i="2"/>
  <c r="J7333" i="2" s="1"/>
  <c r="F7334" i="2"/>
  <c r="G7334" i="2"/>
  <c r="H7334" i="2"/>
  <c r="J7334" i="2" s="1"/>
  <c r="F7335" i="2"/>
  <c r="G7335" i="2"/>
  <c r="H7335" i="2"/>
  <c r="J7335" i="2" s="1"/>
  <c r="F7336" i="2"/>
  <c r="G7336" i="2"/>
  <c r="H7336" i="2"/>
  <c r="J7336" i="2" s="1"/>
  <c r="F7337" i="2"/>
  <c r="G7337" i="2"/>
  <c r="H7337" i="2"/>
  <c r="J7337" i="2" s="1"/>
  <c r="F7338" i="2"/>
  <c r="G7338" i="2"/>
  <c r="H7338" i="2"/>
  <c r="J7338" i="2" s="1"/>
  <c r="F7339" i="2"/>
  <c r="G7339" i="2"/>
  <c r="H7339" i="2"/>
  <c r="J7339" i="2" s="1"/>
  <c r="F7340" i="2"/>
  <c r="G7340" i="2"/>
  <c r="H7340" i="2"/>
  <c r="J7340" i="2" s="1"/>
  <c r="F7341" i="2"/>
  <c r="G7341" i="2"/>
  <c r="H7341" i="2"/>
  <c r="J7341" i="2" s="1"/>
  <c r="F7342" i="2"/>
  <c r="G7342" i="2"/>
  <c r="H7342" i="2"/>
  <c r="J7342" i="2" s="1"/>
  <c r="F7343" i="2"/>
  <c r="G7343" i="2"/>
  <c r="H7343" i="2"/>
  <c r="J7343" i="2" s="1"/>
  <c r="F7344" i="2"/>
  <c r="G7344" i="2"/>
  <c r="H7344" i="2"/>
  <c r="J7344" i="2" s="1"/>
  <c r="F7345" i="2"/>
  <c r="G7345" i="2"/>
  <c r="H7345" i="2"/>
  <c r="J7345" i="2" s="1"/>
  <c r="F7347" i="2"/>
  <c r="G7347" i="2"/>
  <c r="H7347" i="2"/>
  <c r="J7347" i="2" s="1"/>
  <c r="F7348" i="2"/>
  <c r="G7348" i="2"/>
  <c r="H7348" i="2"/>
  <c r="J7348" i="2" s="1"/>
  <c r="F7349" i="2"/>
  <c r="G7349" i="2"/>
  <c r="H7349" i="2"/>
  <c r="J7349" i="2" s="1"/>
  <c r="F7350" i="2"/>
  <c r="G7350" i="2"/>
  <c r="H7350" i="2"/>
  <c r="J7350" i="2" s="1"/>
  <c r="F7351" i="2"/>
  <c r="G7351" i="2"/>
  <c r="H7351" i="2"/>
  <c r="J7351" i="2" s="1"/>
  <c r="F7352" i="2"/>
  <c r="G7352" i="2"/>
  <c r="H7352" i="2"/>
  <c r="J7352" i="2" s="1"/>
  <c r="F7353" i="2"/>
  <c r="G7353" i="2"/>
  <c r="H7353" i="2"/>
  <c r="J7353" i="2" s="1"/>
  <c r="F7354" i="2"/>
  <c r="G7354" i="2"/>
  <c r="H7354" i="2"/>
  <c r="J7354" i="2" s="1"/>
  <c r="F7355" i="2"/>
  <c r="G7355" i="2"/>
  <c r="H7355" i="2"/>
  <c r="J7355" i="2" s="1"/>
  <c r="F7356" i="2"/>
  <c r="G7356" i="2"/>
  <c r="H7356" i="2"/>
  <c r="J7356" i="2" s="1"/>
  <c r="F7357" i="2"/>
  <c r="G7357" i="2"/>
  <c r="H7357" i="2"/>
  <c r="J7357" i="2" s="1"/>
  <c r="F7358" i="2"/>
  <c r="G7358" i="2"/>
  <c r="H7358" i="2"/>
  <c r="J7358" i="2" s="1"/>
  <c r="F7359" i="2"/>
  <c r="G7359" i="2"/>
  <c r="H7359" i="2"/>
  <c r="J7359" i="2" s="1"/>
  <c r="F7360" i="2"/>
  <c r="G7360" i="2"/>
  <c r="H7360" i="2"/>
  <c r="J7360" i="2" s="1"/>
  <c r="F7361" i="2"/>
  <c r="G7361" i="2"/>
  <c r="H7361" i="2"/>
  <c r="J7361" i="2" s="1"/>
  <c r="F7362" i="2"/>
  <c r="G7362" i="2"/>
  <c r="H7362" i="2"/>
  <c r="J7362" i="2" s="1"/>
  <c r="F7363" i="2"/>
  <c r="G7363" i="2"/>
  <c r="H7363" i="2"/>
  <c r="J7363" i="2" s="1"/>
  <c r="F7364" i="2"/>
  <c r="G7364" i="2"/>
  <c r="H7364" i="2"/>
  <c r="J7364" i="2" s="1"/>
  <c r="F7365" i="2"/>
  <c r="G7365" i="2"/>
  <c r="H7365" i="2"/>
  <c r="J7365" i="2" s="1"/>
  <c r="F7366" i="2"/>
  <c r="G7366" i="2"/>
  <c r="H7366" i="2"/>
  <c r="J7366" i="2" s="1"/>
  <c r="F7367" i="2"/>
  <c r="G7367" i="2"/>
  <c r="H7367" i="2"/>
  <c r="J7367" i="2" s="1"/>
  <c r="F7368" i="2"/>
  <c r="G7368" i="2"/>
  <c r="H7368" i="2"/>
  <c r="J7368" i="2" s="1"/>
  <c r="F7369" i="2"/>
  <c r="G7369" i="2"/>
  <c r="H7369" i="2"/>
  <c r="J7369" i="2" s="1"/>
  <c r="F7370" i="2"/>
  <c r="G7370" i="2"/>
  <c r="H7370" i="2"/>
  <c r="J7370" i="2" s="1"/>
  <c r="F7371" i="2"/>
  <c r="G7371" i="2"/>
  <c r="H7371" i="2"/>
  <c r="J7371" i="2" s="1"/>
  <c r="F7372" i="2"/>
  <c r="G7372" i="2"/>
  <c r="H7372" i="2"/>
  <c r="J7372" i="2" s="1"/>
  <c r="F7373" i="2"/>
  <c r="G7373" i="2"/>
  <c r="H7373" i="2"/>
  <c r="J7373" i="2" s="1"/>
  <c r="F7374" i="2"/>
  <c r="G7374" i="2"/>
  <c r="H7374" i="2"/>
  <c r="J7374" i="2" s="1"/>
  <c r="F7375" i="2"/>
  <c r="G7375" i="2"/>
  <c r="H7375" i="2"/>
  <c r="J7375" i="2" s="1"/>
  <c r="F7376" i="2"/>
  <c r="G7376" i="2"/>
  <c r="H7376" i="2"/>
  <c r="J7376" i="2" s="1"/>
  <c r="F7377" i="2"/>
  <c r="G7377" i="2"/>
  <c r="H7377" i="2"/>
  <c r="J7377" i="2" s="1"/>
  <c r="F7378" i="2"/>
  <c r="G7378" i="2"/>
  <c r="H7378" i="2"/>
  <c r="J7378" i="2" s="1"/>
  <c r="F7379" i="2"/>
  <c r="G7379" i="2"/>
  <c r="H7379" i="2"/>
  <c r="J7379" i="2" s="1"/>
  <c r="F7380" i="2"/>
  <c r="G7380" i="2"/>
  <c r="H7380" i="2"/>
  <c r="J7380" i="2" s="1"/>
  <c r="F7381" i="2"/>
  <c r="G7381" i="2"/>
  <c r="H7381" i="2"/>
  <c r="J7381" i="2" s="1"/>
  <c r="F7382" i="2"/>
  <c r="G7382" i="2"/>
  <c r="H7382" i="2"/>
  <c r="J7382" i="2" s="1"/>
  <c r="F7383" i="2"/>
  <c r="G7383" i="2"/>
  <c r="H7383" i="2"/>
  <c r="J7383" i="2" s="1"/>
  <c r="F7384" i="2"/>
  <c r="G7384" i="2"/>
  <c r="H7384" i="2"/>
  <c r="J7384" i="2" s="1"/>
  <c r="F7385" i="2"/>
  <c r="G7385" i="2"/>
  <c r="H7385" i="2"/>
  <c r="J7385" i="2" s="1"/>
  <c r="F7386" i="2"/>
  <c r="G7386" i="2"/>
  <c r="H7386" i="2"/>
  <c r="J7386" i="2" s="1"/>
  <c r="F7387" i="2"/>
  <c r="G7387" i="2"/>
  <c r="H7387" i="2"/>
  <c r="J7387" i="2" s="1"/>
  <c r="F7388" i="2"/>
  <c r="G7388" i="2"/>
  <c r="H7388" i="2"/>
  <c r="J7388" i="2" s="1"/>
  <c r="F7389" i="2"/>
  <c r="G7389" i="2"/>
  <c r="H7389" i="2"/>
  <c r="J7389" i="2" s="1"/>
  <c r="F7390" i="2"/>
  <c r="G7390" i="2"/>
  <c r="H7390" i="2"/>
  <c r="J7390" i="2" s="1"/>
  <c r="F7391" i="2"/>
  <c r="G7391" i="2"/>
  <c r="H7391" i="2"/>
  <c r="J7391" i="2" s="1"/>
  <c r="F7392" i="2"/>
  <c r="G7392" i="2"/>
  <c r="H7392" i="2"/>
  <c r="J7392" i="2" s="1"/>
  <c r="F7393" i="2"/>
  <c r="G7393" i="2"/>
  <c r="H7393" i="2"/>
  <c r="J7393" i="2" s="1"/>
  <c r="F7394" i="2"/>
  <c r="G7394" i="2"/>
  <c r="H7394" i="2"/>
  <c r="J7394" i="2" s="1"/>
  <c r="F7395" i="2"/>
  <c r="G7395" i="2"/>
  <c r="H7395" i="2"/>
  <c r="J7395" i="2" s="1"/>
  <c r="F7396" i="2"/>
  <c r="G7396" i="2"/>
  <c r="H7396" i="2"/>
  <c r="J7396" i="2" s="1"/>
  <c r="F7397" i="2"/>
  <c r="G7397" i="2"/>
  <c r="H7397" i="2"/>
  <c r="J7397" i="2" s="1"/>
  <c r="F7398" i="2"/>
  <c r="G7398" i="2"/>
  <c r="H7398" i="2"/>
  <c r="J7398" i="2" s="1"/>
  <c r="F7399" i="2"/>
  <c r="G7399" i="2"/>
  <c r="H7399" i="2"/>
  <c r="J7399" i="2" s="1"/>
  <c r="F7400" i="2"/>
  <c r="G7400" i="2"/>
  <c r="H7400" i="2"/>
  <c r="J7400" i="2" s="1"/>
  <c r="F7401" i="2"/>
  <c r="G7401" i="2"/>
  <c r="H7401" i="2"/>
  <c r="J7401" i="2" s="1"/>
  <c r="F7402" i="2"/>
  <c r="G7402" i="2"/>
  <c r="H7402" i="2"/>
  <c r="J7402" i="2" s="1"/>
  <c r="F7403" i="2"/>
  <c r="G7403" i="2"/>
  <c r="H7403" i="2"/>
  <c r="J7403" i="2" s="1"/>
  <c r="F7404" i="2"/>
  <c r="G7404" i="2"/>
  <c r="H7404" i="2"/>
  <c r="J7404" i="2" s="1"/>
  <c r="F7405" i="2"/>
  <c r="G7405" i="2"/>
  <c r="H7405" i="2"/>
  <c r="J7405" i="2" s="1"/>
  <c r="F7406" i="2"/>
  <c r="G7406" i="2"/>
  <c r="H7406" i="2"/>
  <c r="J7406" i="2" s="1"/>
  <c r="F7407" i="2"/>
  <c r="G7407" i="2"/>
  <c r="H7407" i="2"/>
  <c r="J7407" i="2" s="1"/>
  <c r="F7408" i="2"/>
  <c r="G7408" i="2"/>
  <c r="H7408" i="2"/>
  <c r="J7408" i="2" s="1"/>
  <c r="F7409" i="2"/>
  <c r="G7409" i="2"/>
  <c r="H7409" i="2"/>
  <c r="J7409" i="2" s="1"/>
  <c r="F7410" i="2"/>
  <c r="G7410" i="2"/>
  <c r="H7410" i="2"/>
  <c r="J7410" i="2" s="1"/>
  <c r="F7411" i="2"/>
  <c r="G7411" i="2"/>
  <c r="H7411" i="2"/>
  <c r="J7411" i="2" s="1"/>
  <c r="F7412" i="2"/>
  <c r="G7412" i="2"/>
  <c r="H7412" i="2"/>
  <c r="J7412" i="2" s="1"/>
  <c r="F7413" i="2"/>
  <c r="G7413" i="2"/>
  <c r="H7413" i="2"/>
  <c r="J7413" i="2" s="1"/>
  <c r="F7414" i="2"/>
  <c r="G7414" i="2"/>
  <c r="H7414" i="2"/>
  <c r="J7414" i="2" s="1"/>
  <c r="F7415" i="2"/>
  <c r="G7415" i="2"/>
  <c r="H7415" i="2"/>
  <c r="J7415" i="2" s="1"/>
  <c r="F7416" i="2"/>
  <c r="G7416" i="2"/>
  <c r="H7416" i="2"/>
  <c r="J7416" i="2" s="1"/>
  <c r="F7417" i="2"/>
  <c r="G7417" i="2"/>
  <c r="H7417" i="2"/>
  <c r="J7417" i="2" s="1"/>
  <c r="F7418" i="2"/>
  <c r="G7418" i="2"/>
  <c r="H7418" i="2"/>
  <c r="J7418" i="2" s="1"/>
  <c r="F7419" i="2"/>
  <c r="G7419" i="2"/>
  <c r="H7419" i="2"/>
  <c r="J7419" i="2" s="1"/>
  <c r="F7420" i="2"/>
  <c r="G7420" i="2"/>
  <c r="H7420" i="2"/>
  <c r="J7420" i="2" s="1"/>
  <c r="F7421" i="2"/>
  <c r="G7421" i="2"/>
  <c r="H7421" i="2"/>
  <c r="J7421" i="2" s="1"/>
  <c r="F7422" i="2"/>
  <c r="G7422" i="2"/>
  <c r="H7422" i="2"/>
  <c r="J7422" i="2" s="1"/>
  <c r="F7423" i="2"/>
  <c r="G7423" i="2"/>
  <c r="H7423" i="2"/>
  <c r="J7423" i="2" s="1"/>
  <c r="F7424" i="2"/>
  <c r="G7424" i="2"/>
  <c r="H7424" i="2"/>
  <c r="J7424" i="2" s="1"/>
  <c r="F7425" i="2"/>
  <c r="G7425" i="2"/>
  <c r="H7425" i="2"/>
  <c r="J7425" i="2" s="1"/>
  <c r="F7426" i="2"/>
  <c r="G7426" i="2"/>
  <c r="H7426" i="2"/>
  <c r="J7426" i="2" s="1"/>
  <c r="F7427" i="2"/>
  <c r="G7427" i="2"/>
  <c r="H7427" i="2"/>
  <c r="J7427" i="2" s="1"/>
  <c r="F7428" i="2"/>
  <c r="G7428" i="2"/>
  <c r="H7428" i="2"/>
  <c r="J7428" i="2" s="1"/>
  <c r="F7429" i="2"/>
  <c r="G7429" i="2"/>
  <c r="H7429" i="2"/>
  <c r="J7429" i="2" s="1"/>
  <c r="F7430" i="2"/>
  <c r="G7430" i="2"/>
  <c r="H7430" i="2"/>
  <c r="J7430" i="2" s="1"/>
  <c r="F7431" i="2"/>
  <c r="G7431" i="2"/>
  <c r="H7431" i="2"/>
  <c r="J7431" i="2" s="1"/>
  <c r="F7432" i="2"/>
  <c r="G7432" i="2"/>
  <c r="H7432" i="2"/>
  <c r="J7432" i="2" s="1"/>
  <c r="F7433" i="2"/>
  <c r="G7433" i="2"/>
  <c r="H7433" i="2"/>
  <c r="J7433" i="2" s="1"/>
  <c r="F7434" i="2"/>
  <c r="G7434" i="2"/>
  <c r="H7434" i="2"/>
  <c r="J7434" i="2" s="1"/>
  <c r="F7435" i="2"/>
  <c r="G7435" i="2"/>
  <c r="H7435" i="2"/>
  <c r="J7435" i="2" s="1"/>
  <c r="F7436" i="2"/>
  <c r="G7436" i="2"/>
  <c r="H7436" i="2"/>
  <c r="J7436" i="2" s="1"/>
  <c r="F7437" i="2"/>
  <c r="G7437" i="2"/>
  <c r="H7437" i="2"/>
  <c r="J7437" i="2" s="1"/>
  <c r="F7438" i="2"/>
  <c r="G7438" i="2"/>
  <c r="H7438" i="2"/>
  <c r="J7438" i="2" s="1"/>
  <c r="F7439" i="2"/>
  <c r="G7439" i="2"/>
  <c r="H7439" i="2"/>
  <c r="J7439" i="2" s="1"/>
  <c r="F7440" i="2"/>
  <c r="G7440" i="2"/>
  <c r="H7440" i="2"/>
  <c r="J7440" i="2" s="1"/>
  <c r="F7441" i="2"/>
  <c r="G7441" i="2"/>
  <c r="H7441" i="2"/>
  <c r="J7441" i="2" s="1"/>
  <c r="F7442" i="2"/>
  <c r="G7442" i="2"/>
  <c r="H7442" i="2"/>
  <c r="J7442" i="2" s="1"/>
  <c r="F7443" i="2"/>
  <c r="G7443" i="2"/>
  <c r="H7443" i="2"/>
  <c r="J7443" i="2" s="1"/>
  <c r="F7444" i="2"/>
  <c r="G7444" i="2"/>
  <c r="H7444" i="2"/>
  <c r="J7444" i="2" s="1"/>
  <c r="F7445" i="2"/>
  <c r="G7445" i="2"/>
  <c r="H7445" i="2"/>
  <c r="J7445" i="2" s="1"/>
  <c r="F7446" i="2"/>
  <c r="G7446" i="2"/>
  <c r="H7446" i="2"/>
  <c r="J7446" i="2" s="1"/>
  <c r="F7447" i="2"/>
  <c r="G7447" i="2"/>
  <c r="H7447" i="2"/>
  <c r="J7447" i="2" s="1"/>
  <c r="F7448" i="2"/>
  <c r="G7448" i="2"/>
  <c r="H7448" i="2"/>
  <c r="J7448" i="2" s="1"/>
  <c r="F7449" i="2"/>
  <c r="G7449" i="2"/>
  <c r="H7449" i="2"/>
  <c r="J7449" i="2" s="1"/>
  <c r="F7450" i="2"/>
  <c r="G7450" i="2"/>
  <c r="H7450" i="2"/>
  <c r="J7450" i="2" s="1"/>
  <c r="F7451" i="2"/>
  <c r="G7451" i="2"/>
  <c r="H7451" i="2"/>
  <c r="J7451" i="2" s="1"/>
  <c r="F7452" i="2"/>
  <c r="G7452" i="2"/>
  <c r="H7452" i="2"/>
  <c r="J7452" i="2" s="1"/>
  <c r="F7453" i="2"/>
  <c r="G7453" i="2"/>
  <c r="H7453" i="2"/>
  <c r="J7453" i="2" s="1"/>
  <c r="F7454" i="2"/>
  <c r="G7454" i="2"/>
  <c r="H7454" i="2"/>
  <c r="J7454" i="2" s="1"/>
  <c r="F7455" i="2"/>
  <c r="G7455" i="2"/>
  <c r="H7455" i="2"/>
  <c r="J7455" i="2" s="1"/>
  <c r="F7456" i="2"/>
  <c r="G7456" i="2"/>
  <c r="H7456" i="2"/>
  <c r="J7456" i="2" s="1"/>
  <c r="F7457" i="2"/>
  <c r="G7457" i="2"/>
  <c r="H7457" i="2"/>
  <c r="J7457" i="2" s="1"/>
  <c r="F7458" i="2"/>
  <c r="G7458" i="2"/>
  <c r="H7458" i="2"/>
  <c r="J7458" i="2" s="1"/>
  <c r="F7459" i="2"/>
  <c r="G7459" i="2"/>
  <c r="H7459" i="2"/>
  <c r="J7459" i="2" s="1"/>
  <c r="F7460" i="2"/>
  <c r="G7460" i="2"/>
  <c r="H7460" i="2"/>
  <c r="J7460" i="2" s="1"/>
  <c r="F7461" i="2"/>
  <c r="G7461" i="2"/>
  <c r="H7461" i="2"/>
  <c r="J7461" i="2" s="1"/>
  <c r="F7462" i="2"/>
  <c r="G7462" i="2"/>
  <c r="H7462" i="2"/>
  <c r="J7462" i="2" s="1"/>
  <c r="F7463" i="2"/>
  <c r="G7463" i="2"/>
  <c r="H7463" i="2"/>
  <c r="J7463" i="2" s="1"/>
  <c r="F7464" i="2"/>
  <c r="G7464" i="2"/>
  <c r="H7464" i="2"/>
  <c r="J7464" i="2" s="1"/>
  <c r="F7465" i="2"/>
  <c r="G7465" i="2"/>
  <c r="H7465" i="2"/>
  <c r="J7465" i="2" s="1"/>
  <c r="F7466" i="2"/>
  <c r="G7466" i="2"/>
  <c r="H7466" i="2"/>
  <c r="J7466" i="2" s="1"/>
  <c r="F7467" i="2"/>
  <c r="G7467" i="2"/>
  <c r="H7467" i="2"/>
  <c r="J7467" i="2" s="1"/>
  <c r="F7468" i="2"/>
  <c r="G7468" i="2"/>
  <c r="H7468" i="2"/>
  <c r="J7468" i="2" s="1"/>
  <c r="F7469" i="2"/>
  <c r="G7469" i="2"/>
  <c r="H7469" i="2"/>
  <c r="J7469" i="2" s="1"/>
  <c r="F7470" i="2"/>
  <c r="G7470" i="2"/>
  <c r="H7470" i="2"/>
  <c r="J7470" i="2" s="1"/>
  <c r="F7471" i="2"/>
  <c r="G7471" i="2"/>
  <c r="H7471" i="2"/>
  <c r="J7471" i="2" s="1"/>
  <c r="F7472" i="2"/>
  <c r="G7472" i="2"/>
  <c r="H7472" i="2"/>
  <c r="J7472" i="2" s="1"/>
  <c r="F7473" i="2"/>
  <c r="G7473" i="2"/>
  <c r="H7473" i="2"/>
  <c r="J7473" i="2" s="1"/>
  <c r="F7474" i="2"/>
  <c r="G7474" i="2"/>
  <c r="H7474" i="2"/>
  <c r="J7474" i="2" s="1"/>
  <c r="F7475" i="2"/>
  <c r="G7475" i="2"/>
  <c r="H7475" i="2"/>
  <c r="J7475" i="2" s="1"/>
  <c r="F7476" i="2"/>
  <c r="G7476" i="2"/>
  <c r="H7476" i="2"/>
  <c r="J7476" i="2" s="1"/>
  <c r="F7477" i="2"/>
  <c r="G7477" i="2"/>
  <c r="H7477" i="2"/>
  <c r="J7477" i="2" s="1"/>
  <c r="F7478" i="2"/>
  <c r="G7478" i="2"/>
  <c r="H7478" i="2"/>
  <c r="J7478" i="2" s="1"/>
  <c r="F7479" i="2"/>
  <c r="G7479" i="2"/>
  <c r="H7479" i="2"/>
  <c r="J7479" i="2" s="1"/>
  <c r="F7480" i="2"/>
  <c r="G7480" i="2"/>
  <c r="H7480" i="2"/>
  <c r="J7480" i="2" s="1"/>
  <c r="F7481" i="2"/>
  <c r="G7481" i="2"/>
  <c r="H7481" i="2"/>
  <c r="J7481" i="2" s="1"/>
  <c r="F7482" i="2"/>
  <c r="G7482" i="2"/>
  <c r="H7482" i="2"/>
  <c r="J7482" i="2" s="1"/>
  <c r="F7483" i="2"/>
  <c r="G7483" i="2"/>
  <c r="H7483" i="2"/>
  <c r="J7483" i="2" s="1"/>
  <c r="F7484" i="2"/>
  <c r="G7484" i="2"/>
  <c r="H7484" i="2"/>
  <c r="J7484" i="2" s="1"/>
  <c r="F7485" i="2"/>
  <c r="G7485" i="2"/>
  <c r="H7485" i="2"/>
  <c r="J7485" i="2" s="1"/>
  <c r="F7486" i="2"/>
  <c r="G7486" i="2"/>
  <c r="H7486" i="2"/>
  <c r="J7486" i="2" s="1"/>
  <c r="F7487" i="2"/>
  <c r="G7487" i="2"/>
  <c r="H7487" i="2"/>
  <c r="J7487" i="2" s="1"/>
  <c r="F7488" i="2"/>
  <c r="G7488" i="2"/>
  <c r="H7488" i="2"/>
  <c r="J7488" i="2" s="1"/>
  <c r="F7489" i="2"/>
  <c r="G7489" i="2"/>
  <c r="H7489" i="2"/>
  <c r="J7489" i="2" s="1"/>
  <c r="F7490" i="2"/>
  <c r="G7490" i="2"/>
  <c r="H7490" i="2"/>
  <c r="J7490" i="2" s="1"/>
  <c r="F7491" i="2"/>
  <c r="G7491" i="2"/>
  <c r="H7491" i="2"/>
  <c r="J7491" i="2" s="1"/>
  <c r="F7492" i="2"/>
  <c r="G7492" i="2"/>
  <c r="H7492" i="2"/>
  <c r="J7492" i="2" s="1"/>
  <c r="F7493" i="2"/>
  <c r="G7493" i="2"/>
  <c r="H7493" i="2"/>
  <c r="J7493" i="2" s="1"/>
  <c r="F7494" i="2"/>
  <c r="G7494" i="2"/>
  <c r="H7494" i="2"/>
  <c r="J7494" i="2" s="1"/>
  <c r="F7495" i="2"/>
  <c r="G7495" i="2"/>
  <c r="H7495" i="2"/>
  <c r="J7495" i="2" s="1"/>
  <c r="F7496" i="2"/>
  <c r="G7496" i="2"/>
  <c r="H7496" i="2"/>
  <c r="J7496" i="2" s="1"/>
  <c r="F7497" i="2"/>
  <c r="G7497" i="2"/>
  <c r="H7497" i="2"/>
  <c r="J7497" i="2" s="1"/>
  <c r="F7498" i="2"/>
  <c r="G7498" i="2"/>
  <c r="H7498" i="2"/>
  <c r="J7498" i="2" s="1"/>
  <c r="F7499" i="2"/>
  <c r="G7499" i="2"/>
  <c r="H7499" i="2"/>
  <c r="J7499" i="2" s="1"/>
  <c r="F7500" i="2"/>
  <c r="G7500" i="2"/>
  <c r="H7500" i="2"/>
  <c r="J7500" i="2" s="1"/>
  <c r="F7501" i="2"/>
  <c r="G7501" i="2"/>
  <c r="H7501" i="2"/>
  <c r="J7501" i="2" s="1"/>
  <c r="F7502" i="2"/>
  <c r="G7502" i="2"/>
  <c r="H7502" i="2"/>
  <c r="J7502" i="2" s="1"/>
  <c r="F7503" i="2"/>
  <c r="G7503" i="2"/>
  <c r="H7503" i="2"/>
  <c r="J7503" i="2" s="1"/>
  <c r="F7504" i="2"/>
  <c r="G7504" i="2"/>
  <c r="H7504" i="2"/>
  <c r="J7504" i="2" s="1"/>
  <c r="F7505" i="2"/>
  <c r="G7505" i="2"/>
  <c r="H7505" i="2"/>
  <c r="J7505" i="2" s="1"/>
  <c r="F7506" i="2"/>
  <c r="G7506" i="2"/>
  <c r="H7506" i="2"/>
  <c r="J7506" i="2" s="1"/>
  <c r="F7507" i="2"/>
  <c r="G7507" i="2"/>
  <c r="H7507" i="2"/>
  <c r="J7507" i="2" s="1"/>
  <c r="F7508" i="2"/>
  <c r="G7508" i="2"/>
  <c r="H7508" i="2"/>
  <c r="J7508" i="2" s="1"/>
  <c r="F7509" i="2"/>
  <c r="G7509" i="2"/>
  <c r="H7509" i="2"/>
  <c r="J7509" i="2" s="1"/>
  <c r="F7510" i="2"/>
  <c r="G7510" i="2"/>
  <c r="H7510" i="2"/>
  <c r="J7510" i="2" s="1"/>
  <c r="F7511" i="2"/>
  <c r="G7511" i="2"/>
  <c r="H7511" i="2"/>
  <c r="J7511" i="2" s="1"/>
  <c r="F7512" i="2"/>
  <c r="G7512" i="2"/>
  <c r="H7512" i="2"/>
  <c r="J7512" i="2" s="1"/>
  <c r="F7513" i="2"/>
  <c r="G7513" i="2"/>
  <c r="H7513" i="2"/>
  <c r="J7513" i="2" s="1"/>
  <c r="F7514" i="2"/>
  <c r="G7514" i="2"/>
  <c r="H7514" i="2"/>
  <c r="J7514" i="2" s="1"/>
  <c r="F7515" i="2"/>
  <c r="G7515" i="2"/>
  <c r="H7515" i="2"/>
  <c r="J7515" i="2" s="1"/>
  <c r="F7516" i="2"/>
  <c r="G7516" i="2"/>
  <c r="H7516" i="2"/>
  <c r="J7516" i="2" s="1"/>
  <c r="F7517" i="2"/>
  <c r="G7517" i="2"/>
  <c r="H7517" i="2"/>
  <c r="J7517" i="2" s="1"/>
  <c r="F7518" i="2"/>
  <c r="G7518" i="2"/>
  <c r="H7518" i="2"/>
  <c r="J7518" i="2" s="1"/>
  <c r="F7519" i="2"/>
  <c r="G7519" i="2"/>
  <c r="H7519" i="2"/>
  <c r="J7519" i="2" s="1"/>
  <c r="F7520" i="2"/>
  <c r="G7520" i="2"/>
  <c r="H7520" i="2"/>
  <c r="J7520" i="2" s="1"/>
  <c r="F7521" i="2"/>
  <c r="G7521" i="2"/>
  <c r="H7521" i="2"/>
  <c r="J7521" i="2" s="1"/>
  <c r="F7522" i="2"/>
  <c r="G7522" i="2"/>
  <c r="H7522" i="2"/>
  <c r="J7522" i="2" s="1"/>
  <c r="F7523" i="2"/>
  <c r="G7523" i="2"/>
  <c r="H7523" i="2"/>
  <c r="J7523" i="2" s="1"/>
  <c r="F7524" i="2"/>
  <c r="G7524" i="2"/>
  <c r="H7524" i="2"/>
  <c r="J7524" i="2" s="1"/>
  <c r="F7525" i="2"/>
  <c r="G7525" i="2"/>
  <c r="H7525" i="2"/>
  <c r="J7525" i="2" s="1"/>
  <c r="F7526" i="2"/>
  <c r="G7526" i="2"/>
  <c r="H7526" i="2"/>
  <c r="J7526" i="2" s="1"/>
  <c r="F7527" i="2"/>
  <c r="G7527" i="2"/>
  <c r="H7527" i="2"/>
  <c r="J7527" i="2" s="1"/>
  <c r="F7528" i="2"/>
  <c r="G7528" i="2"/>
  <c r="H7528" i="2"/>
  <c r="J7528" i="2" s="1"/>
  <c r="F7529" i="2"/>
  <c r="G7529" i="2"/>
  <c r="H7529" i="2"/>
  <c r="J7529" i="2" s="1"/>
  <c r="F7530" i="2"/>
  <c r="G7530" i="2"/>
  <c r="H7530" i="2"/>
  <c r="J7530" i="2" s="1"/>
  <c r="F7531" i="2"/>
  <c r="G7531" i="2"/>
  <c r="H7531" i="2"/>
  <c r="J7531" i="2" s="1"/>
  <c r="F7532" i="2"/>
  <c r="G7532" i="2"/>
  <c r="H7532" i="2"/>
  <c r="J7532" i="2" s="1"/>
  <c r="F7533" i="2"/>
  <c r="G7533" i="2"/>
  <c r="H7533" i="2"/>
  <c r="J7533" i="2" s="1"/>
  <c r="F7534" i="2"/>
  <c r="G7534" i="2"/>
  <c r="H7534" i="2"/>
  <c r="J7534" i="2" s="1"/>
  <c r="F7535" i="2"/>
  <c r="G7535" i="2"/>
  <c r="H7535" i="2"/>
  <c r="J7535" i="2" s="1"/>
  <c r="F7536" i="2"/>
  <c r="G7536" i="2"/>
  <c r="H7536" i="2"/>
  <c r="J7536" i="2" s="1"/>
  <c r="F7537" i="2"/>
  <c r="G7537" i="2"/>
  <c r="H7537" i="2"/>
  <c r="J7537" i="2" s="1"/>
  <c r="F7538" i="2"/>
  <c r="G7538" i="2"/>
  <c r="H7538" i="2"/>
  <c r="J7538" i="2" s="1"/>
  <c r="F7539" i="2"/>
  <c r="G7539" i="2"/>
  <c r="H7539" i="2"/>
  <c r="J7539" i="2" s="1"/>
  <c r="F7540" i="2"/>
  <c r="G7540" i="2"/>
  <c r="H7540" i="2"/>
  <c r="J7540" i="2" s="1"/>
  <c r="F7541" i="2"/>
  <c r="G7541" i="2"/>
  <c r="H7541" i="2"/>
  <c r="J7541" i="2" s="1"/>
  <c r="F7542" i="2"/>
  <c r="G7542" i="2"/>
  <c r="H7542" i="2"/>
  <c r="J7542" i="2" s="1"/>
  <c r="F7543" i="2"/>
  <c r="G7543" i="2"/>
  <c r="H7543" i="2"/>
  <c r="J7543" i="2" s="1"/>
  <c r="F7544" i="2"/>
  <c r="G7544" i="2"/>
  <c r="H7544" i="2"/>
  <c r="J7544" i="2" s="1"/>
  <c r="F7545" i="2"/>
  <c r="G7545" i="2"/>
  <c r="H7545" i="2"/>
  <c r="J7545" i="2" s="1"/>
  <c r="F7546" i="2"/>
  <c r="G7546" i="2"/>
  <c r="H7546" i="2"/>
  <c r="J7546" i="2" s="1"/>
  <c r="F7547" i="2"/>
  <c r="G7547" i="2"/>
  <c r="H7547" i="2"/>
  <c r="J7547" i="2" s="1"/>
  <c r="F7548" i="2"/>
  <c r="G7548" i="2"/>
  <c r="H7548" i="2"/>
  <c r="J7548" i="2" s="1"/>
  <c r="F7549" i="2"/>
  <c r="G7549" i="2"/>
  <c r="H7549" i="2"/>
  <c r="J7549" i="2" s="1"/>
  <c r="F7550" i="2"/>
  <c r="G7550" i="2"/>
  <c r="H7550" i="2"/>
  <c r="J7550" i="2" s="1"/>
  <c r="F7551" i="2"/>
  <c r="G7551" i="2"/>
  <c r="H7551" i="2"/>
  <c r="J7551" i="2" s="1"/>
  <c r="F7552" i="2"/>
  <c r="G7552" i="2"/>
  <c r="H7552" i="2"/>
  <c r="J7552" i="2" s="1"/>
  <c r="F7553" i="2"/>
  <c r="G7553" i="2"/>
  <c r="H7553" i="2"/>
  <c r="J7553" i="2" s="1"/>
  <c r="F7554" i="2"/>
  <c r="G7554" i="2"/>
  <c r="H7554" i="2"/>
  <c r="J7554" i="2" s="1"/>
  <c r="F7555" i="2"/>
  <c r="G7555" i="2"/>
  <c r="H7555" i="2"/>
  <c r="J7555" i="2" s="1"/>
  <c r="F7556" i="2"/>
  <c r="G7556" i="2"/>
  <c r="H7556" i="2"/>
  <c r="J7556" i="2" s="1"/>
  <c r="F7557" i="2"/>
  <c r="G7557" i="2"/>
  <c r="H7557" i="2"/>
  <c r="J7557" i="2" s="1"/>
  <c r="F7558" i="2"/>
  <c r="G7558" i="2"/>
  <c r="H7558" i="2"/>
  <c r="J7558" i="2" s="1"/>
  <c r="F7559" i="2"/>
  <c r="G7559" i="2"/>
  <c r="H7559" i="2"/>
  <c r="J7559" i="2" s="1"/>
  <c r="F7560" i="2"/>
  <c r="G7560" i="2"/>
  <c r="H7560" i="2"/>
  <c r="J7560" i="2" s="1"/>
  <c r="F7561" i="2"/>
  <c r="G7561" i="2"/>
  <c r="H7561" i="2"/>
  <c r="J7561" i="2" s="1"/>
  <c r="F7562" i="2"/>
  <c r="G7562" i="2"/>
  <c r="H7562" i="2"/>
  <c r="J7562" i="2" s="1"/>
  <c r="F7563" i="2"/>
  <c r="G7563" i="2"/>
  <c r="H7563" i="2"/>
  <c r="J7563" i="2" s="1"/>
  <c r="F7564" i="2"/>
  <c r="G7564" i="2"/>
  <c r="H7564" i="2"/>
  <c r="J7564" i="2" s="1"/>
  <c r="F7565" i="2"/>
  <c r="G7565" i="2"/>
  <c r="H7565" i="2"/>
  <c r="J7565" i="2" s="1"/>
  <c r="F7566" i="2"/>
  <c r="G7566" i="2"/>
  <c r="H7566" i="2"/>
  <c r="J7566" i="2" s="1"/>
  <c r="F7567" i="2"/>
  <c r="G7567" i="2"/>
  <c r="H7567" i="2"/>
  <c r="J7567" i="2" s="1"/>
  <c r="F7568" i="2"/>
  <c r="G7568" i="2"/>
  <c r="H7568" i="2"/>
  <c r="J7568" i="2" s="1"/>
  <c r="F7569" i="2"/>
  <c r="G7569" i="2"/>
  <c r="H7569" i="2"/>
  <c r="J7569" i="2" s="1"/>
  <c r="F7570" i="2"/>
  <c r="G7570" i="2"/>
  <c r="H7570" i="2"/>
  <c r="J7570" i="2" s="1"/>
  <c r="F7571" i="2"/>
  <c r="G7571" i="2"/>
  <c r="H7571" i="2"/>
  <c r="J7571" i="2" s="1"/>
  <c r="F7572" i="2"/>
  <c r="G7572" i="2"/>
  <c r="H7572" i="2"/>
  <c r="J7572" i="2" s="1"/>
  <c r="F7573" i="2"/>
  <c r="G7573" i="2"/>
  <c r="H7573" i="2"/>
  <c r="J7573" i="2" s="1"/>
  <c r="F7574" i="2"/>
  <c r="G7574" i="2"/>
  <c r="H7574" i="2"/>
  <c r="J7574" i="2" s="1"/>
  <c r="F7575" i="2"/>
  <c r="G7575" i="2"/>
  <c r="H7575" i="2"/>
  <c r="J7575" i="2" s="1"/>
  <c r="F7576" i="2"/>
  <c r="G7576" i="2"/>
  <c r="H7576" i="2"/>
  <c r="J7576" i="2" s="1"/>
  <c r="F7577" i="2"/>
  <c r="G7577" i="2"/>
  <c r="H7577" i="2"/>
  <c r="J7577" i="2" s="1"/>
  <c r="F7578" i="2"/>
  <c r="G7578" i="2"/>
  <c r="H7578" i="2"/>
  <c r="J7578" i="2" s="1"/>
  <c r="F7579" i="2"/>
  <c r="G7579" i="2"/>
  <c r="H7579" i="2"/>
  <c r="J7579" i="2" s="1"/>
  <c r="F7580" i="2"/>
  <c r="G7580" i="2"/>
  <c r="H7580" i="2"/>
  <c r="J7580" i="2" s="1"/>
  <c r="F7581" i="2"/>
  <c r="G7581" i="2"/>
  <c r="H7581" i="2"/>
  <c r="J7581" i="2" s="1"/>
  <c r="F7582" i="2"/>
  <c r="G7582" i="2"/>
  <c r="H7582" i="2"/>
  <c r="J7582" i="2" s="1"/>
  <c r="F7583" i="2"/>
  <c r="G7583" i="2"/>
  <c r="H7583" i="2"/>
  <c r="J7583" i="2" s="1"/>
  <c r="F7584" i="2"/>
  <c r="G7584" i="2"/>
  <c r="H7584" i="2"/>
  <c r="J7584" i="2" s="1"/>
  <c r="F7585" i="2"/>
  <c r="G7585" i="2"/>
  <c r="H7585" i="2"/>
  <c r="J7585" i="2" s="1"/>
  <c r="F7587" i="2"/>
  <c r="G7587" i="2"/>
  <c r="H7587" i="2"/>
  <c r="J7587" i="2" s="1"/>
  <c r="F7588" i="2"/>
  <c r="G7588" i="2"/>
  <c r="H7588" i="2"/>
  <c r="J7588" i="2" s="1"/>
  <c r="F7589" i="2"/>
  <c r="G7589" i="2"/>
  <c r="H7589" i="2"/>
  <c r="J7589" i="2" s="1"/>
  <c r="F7590" i="2"/>
  <c r="G7590" i="2"/>
  <c r="H7590" i="2"/>
  <c r="J7590" i="2" s="1"/>
  <c r="F7591" i="2"/>
  <c r="G7591" i="2"/>
  <c r="H7591" i="2"/>
  <c r="J7591" i="2" s="1"/>
  <c r="F7592" i="2"/>
  <c r="G7592" i="2"/>
  <c r="H7592" i="2"/>
  <c r="J7592" i="2" s="1"/>
  <c r="F7593" i="2"/>
  <c r="G7593" i="2"/>
  <c r="H7593" i="2"/>
  <c r="J7593" i="2" s="1"/>
  <c r="F7594" i="2"/>
  <c r="G7594" i="2"/>
  <c r="H7594" i="2"/>
  <c r="J7594" i="2" s="1"/>
  <c r="F7595" i="2"/>
  <c r="G7595" i="2"/>
  <c r="H7595" i="2"/>
  <c r="J7595" i="2" s="1"/>
  <c r="F7596" i="2"/>
  <c r="G7596" i="2"/>
  <c r="H7596" i="2"/>
  <c r="J7596" i="2" s="1"/>
  <c r="F7597" i="2"/>
  <c r="G7597" i="2"/>
  <c r="H7597" i="2"/>
  <c r="J7597" i="2" s="1"/>
  <c r="F7598" i="2"/>
  <c r="G7598" i="2"/>
  <c r="H7598" i="2"/>
  <c r="J7598" i="2" s="1"/>
  <c r="F7599" i="2"/>
  <c r="G7599" i="2"/>
  <c r="H7599" i="2"/>
  <c r="J7599" i="2" s="1"/>
  <c r="F7600" i="2"/>
  <c r="G7600" i="2"/>
  <c r="H7600" i="2"/>
  <c r="J7600" i="2" s="1"/>
  <c r="F7601" i="2"/>
  <c r="G7601" i="2"/>
  <c r="H7601" i="2"/>
  <c r="J7601" i="2" s="1"/>
  <c r="F7602" i="2"/>
  <c r="G7602" i="2"/>
  <c r="H7602" i="2"/>
  <c r="J7602" i="2" s="1"/>
  <c r="F7603" i="2"/>
  <c r="G7603" i="2"/>
  <c r="H7603" i="2"/>
  <c r="J7603" i="2" s="1"/>
  <c r="F7604" i="2"/>
  <c r="G7604" i="2"/>
  <c r="H7604" i="2"/>
  <c r="J7604" i="2" s="1"/>
  <c r="F7605" i="2"/>
  <c r="G7605" i="2"/>
  <c r="H7605" i="2"/>
  <c r="J7605" i="2" s="1"/>
  <c r="F7606" i="2"/>
  <c r="G7606" i="2"/>
  <c r="H7606" i="2"/>
  <c r="J7606" i="2" s="1"/>
  <c r="F7607" i="2"/>
  <c r="G7607" i="2"/>
  <c r="H7607" i="2"/>
  <c r="J7607" i="2" s="1"/>
  <c r="F7608" i="2"/>
  <c r="G7608" i="2"/>
  <c r="H7608" i="2"/>
  <c r="J7608" i="2" s="1"/>
  <c r="F7609" i="2"/>
  <c r="G7609" i="2"/>
  <c r="H7609" i="2"/>
  <c r="J7609" i="2" s="1"/>
  <c r="F7610" i="2"/>
  <c r="G7610" i="2"/>
  <c r="H7610" i="2"/>
  <c r="J7610" i="2" s="1"/>
  <c r="F7611" i="2"/>
  <c r="G7611" i="2"/>
  <c r="H7611" i="2"/>
  <c r="J7611" i="2" s="1"/>
  <c r="F7612" i="2"/>
  <c r="G7612" i="2"/>
  <c r="H7612" i="2"/>
  <c r="J7612" i="2" s="1"/>
  <c r="F7613" i="2"/>
  <c r="G7613" i="2"/>
  <c r="H7613" i="2"/>
  <c r="J7613" i="2" s="1"/>
  <c r="F7614" i="2"/>
  <c r="G7614" i="2"/>
  <c r="H7614" i="2"/>
  <c r="J7614" i="2" s="1"/>
  <c r="F7615" i="2"/>
  <c r="G7615" i="2"/>
  <c r="H7615" i="2"/>
  <c r="J7615" i="2" s="1"/>
  <c r="F7616" i="2"/>
  <c r="G7616" i="2"/>
  <c r="H7616" i="2"/>
  <c r="J7616" i="2" s="1"/>
  <c r="F7617" i="2"/>
  <c r="G7617" i="2"/>
  <c r="H7617" i="2"/>
  <c r="J7617" i="2" s="1"/>
  <c r="F7618" i="2"/>
  <c r="G7618" i="2"/>
  <c r="H7618" i="2"/>
  <c r="J7618" i="2" s="1"/>
  <c r="F7619" i="2"/>
  <c r="G7619" i="2"/>
  <c r="H7619" i="2"/>
  <c r="J7619" i="2" s="1"/>
  <c r="F7620" i="2"/>
  <c r="G7620" i="2"/>
  <c r="H7620" i="2"/>
  <c r="J7620" i="2" s="1"/>
  <c r="F7621" i="2"/>
  <c r="G7621" i="2"/>
  <c r="H7621" i="2"/>
  <c r="J7621" i="2" s="1"/>
  <c r="F7622" i="2"/>
  <c r="G7622" i="2"/>
  <c r="H7622" i="2"/>
  <c r="J7622" i="2" s="1"/>
  <c r="F7623" i="2"/>
  <c r="G7623" i="2"/>
  <c r="H7623" i="2"/>
  <c r="J7623" i="2" s="1"/>
  <c r="F7624" i="2"/>
  <c r="G7624" i="2"/>
  <c r="H7624" i="2"/>
  <c r="J7624" i="2" s="1"/>
  <c r="F7625" i="2"/>
  <c r="G7625" i="2"/>
  <c r="H7625" i="2"/>
  <c r="J7625" i="2" s="1"/>
  <c r="F7626" i="2"/>
  <c r="G7626" i="2"/>
  <c r="H7626" i="2"/>
  <c r="J7626" i="2" s="1"/>
  <c r="F7627" i="2"/>
  <c r="G7627" i="2"/>
  <c r="H7627" i="2"/>
  <c r="J7627" i="2" s="1"/>
  <c r="F7628" i="2"/>
  <c r="G7628" i="2"/>
  <c r="H7628" i="2"/>
  <c r="J7628" i="2" s="1"/>
  <c r="F7629" i="2"/>
  <c r="G7629" i="2"/>
  <c r="H7629" i="2"/>
  <c r="J7629" i="2" s="1"/>
  <c r="F7630" i="2"/>
  <c r="G7630" i="2"/>
  <c r="H7630" i="2"/>
  <c r="J7630" i="2" s="1"/>
  <c r="F7631" i="2"/>
  <c r="G7631" i="2"/>
  <c r="H7631" i="2"/>
  <c r="J7631" i="2" s="1"/>
  <c r="F7632" i="2"/>
  <c r="G7632" i="2"/>
  <c r="H7632" i="2"/>
  <c r="J7632" i="2" s="1"/>
  <c r="F7633" i="2"/>
  <c r="G7633" i="2"/>
  <c r="H7633" i="2"/>
  <c r="J7633" i="2" s="1"/>
  <c r="F7634" i="2"/>
  <c r="G7634" i="2"/>
  <c r="H7634" i="2"/>
  <c r="J7634" i="2" s="1"/>
  <c r="F7635" i="2"/>
  <c r="G7635" i="2"/>
  <c r="H7635" i="2"/>
  <c r="J7635" i="2" s="1"/>
  <c r="F7636" i="2"/>
  <c r="G7636" i="2"/>
  <c r="H7636" i="2"/>
  <c r="J7636" i="2" s="1"/>
  <c r="F7637" i="2"/>
  <c r="G7637" i="2"/>
  <c r="H7637" i="2"/>
  <c r="J7637" i="2" s="1"/>
  <c r="F7638" i="2"/>
  <c r="G7638" i="2"/>
  <c r="H7638" i="2"/>
  <c r="J7638" i="2" s="1"/>
  <c r="F7639" i="2"/>
  <c r="G7639" i="2"/>
  <c r="H7639" i="2"/>
  <c r="J7639" i="2" s="1"/>
  <c r="F7640" i="2"/>
  <c r="G7640" i="2"/>
  <c r="H7640" i="2"/>
  <c r="J7640" i="2" s="1"/>
  <c r="F7641" i="2"/>
  <c r="G7641" i="2"/>
  <c r="H7641" i="2"/>
  <c r="J7641" i="2" s="1"/>
  <c r="F7642" i="2"/>
  <c r="G7642" i="2"/>
  <c r="H7642" i="2"/>
  <c r="J7642" i="2" s="1"/>
  <c r="F7643" i="2"/>
  <c r="G7643" i="2"/>
  <c r="H7643" i="2"/>
  <c r="J7643" i="2" s="1"/>
  <c r="F7644" i="2"/>
  <c r="G7644" i="2"/>
  <c r="H7644" i="2"/>
  <c r="J7644" i="2" s="1"/>
  <c r="F7645" i="2"/>
  <c r="G7645" i="2"/>
  <c r="H7645" i="2"/>
  <c r="J7645" i="2" s="1"/>
  <c r="F7646" i="2"/>
  <c r="G7646" i="2"/>
  <c r="H7646" i="2"/>
  <c r="J7646" i="2" s="1"/>
  <c r="F7647" i="2"/>
  <c r="G7647" i="2"/>
  <c r="H7647" i="2"/>
  <c r="J7647" i="2" s="1"/>
  <c r="F7648" i="2"/>
  <c r="G7648" i="2"/>
  <c r="H7648" i="2"/>
  <c r="J7648" i="2" s="1"/>
  <c r="F7649" i="2"/>
  <c r="G7649" i="2"/>
  <c r="H7649" i="2"/>
  <c r="J7649" i="2" s="1"/>
  <c r="F7650" i="2"/>
  <c r="G7650" i="2"/>
  <c r="H7650" i="2"/>
  <c r="J7650" i="2" s="1"/>
  <c r="F7651" i="2"/>
  <c r="G7651" i="2"/>
  <c r="H7651" i="2"/>
  <c r="J7651" i="2" s="1"/>
  <c r="F7652" i="2"/>
  <c r="G7652" i="2"/>
  <c r="H7652" i="2"/>
  <c r="J7652" i="2" s="1"/>
  <c r="F7653" i="2"/>
  <c r="G7653" i="2"/>
  <c r="H7653" i="2"/>
  <c r="J7653" i="2" s="1"/>
  <c r="F7654" i="2"/>
  <c r="G7654" i="2"/>
  <c r="H7654" i="2"/>
  <c r="J7654" i="2" s="1"/>
  <c r="F7655" i="2"/>
  <c r="G7655" i="2"/>
  <c r="H7655" i="2"/>
  <c r="J7655" i="2" s="1"/>
  <c r="F7656" i="2"/>
  <c r="G7656" i="2"/>
  <c r="H7656" i="2"/>
  <c r="J7656" i="2" s="1"/>
  <c r="F7657" i="2"/>
  <c r="G7657" i="2"/>
  <c r="H7657" i="2"/>
  <c r="J7657" i="2" s="1"/>
  <c r="F7658" i="2"/>
  <c r="G7658" i="2"/>
  <c r="H7658" i="2"/>
  <c r="J7658" i="2" s="1"/>
  <c r="F7659" i="2"/>
  <c r="G7659" i="2"/>
  <c r="H7659" i="2"/>
  <c r="J7659" i="2" s="1"/>
  <c r="F7660" i="2"/>
  <c r="G7660" i="2"/>
  <c r="H7660" i="2"/>
  <c r="J7660" i="2" s="1"/>
  <c r="F7661" i="2"/>
  <c r="G7661" i="2"/>
  <c r="H7661" i="2"/>
  <c r="J7661" i="2" s="1"/>
  <c r="F7662" i="2"/>
  <c r="G7662" i="2"/>
  <c r="H7662" i="2"/>
  <c r="J7662" i="2" s="1"/>
  <c r="F7663" i="2"/>
  <c r="G7663" i="2"/>
  <c r="H7663" i="2"/>
  <c r="J7663" i="2" s="1"/>
  <c r="F7664" i="2"/>
  <c r="G7664" i="2"/>
  <c r="H7664" i="2"/>
  <c r="J7664" i="2" s="1"/>
  <c r="F7665" i="2"/>
  <c r="G7665" i="2"/>
  <c r="H7665" i="2"/>
  <c r="J7665" i="2" s="1"/>
  <c r="F7666" i="2"/>
  <c r="G7666" i="2"/>
  <c r="H7666" i="2"/>
  <c r="J7666" i="2" s="1"/>
  <c r="F7667" i="2"/>
  <c r="G7667" i="2"/>
  <c r="H7667" i="2"/>
  <c r="J7667" i="2" s="1"/>
  <c r="F7668" i="2"/>
  <c r="G7668" i="2"/>
  <c r="H7668" i="2"/>
  <c r="J7668" i="2" s="1"/>
  <c r="F7669" i="2"/>
  <c r="G7669" i="2"/>
  <c r="H7669" i="2"/>
  <c r="J7669" i="2" s="1"/>
  <c r="F7670" i="2"/>
  <c r="G7670" i="2"/>
  <c r="H7670" i="2"/>
  <c r="J7670" i="2" s="1"/>
  <c r="F7671" i="2"/>
  <c r="G7671" i="2"/>
  <c r="H7671" i="2"/>
  <c r="J7671" i="2" s="1"/>
  <c r="F7672" i="2"/>
  <c r="G7672" i="2"/>
  <c r="H7672" i="2"/>
  <c r="J7672" i="2" s="1"/>
  <c r="F7673" i="2"/>
  <c r="G7673" i="2"/>
  <c r="H7673" i="2"/>
  <c r="J7673" i="2" s="1"/>
  <c r="F7674" i="2"/>
  <c r="G7674" i="2"/>
  <c r="H7674" i="2"/>
  <c r="J7674" i="2" s="1"/>
  <c r="F7675" i="2"/>
  <c r="G7675" i="2"/>
  <c r="H7675" i="2"/>
  <c r="J7675" i="2" s="1"/>
  <c r="F7676" i="2"/>
  <c r="G7676" i="2"/>
  <c r="H7676" i="2"/>
  <c r="J7676" i="2" s="1"/>
  <c r="F7677" i="2"/>
  <c r="G7677" i="2"/>
  <c r="H7677" i="2"/>
  <c r="J7677" i="2" s="1"/>
  <c r="F7678" i="2"/>
  <c r="G7678" i="2"/>
  <c r="H7678" i="2"/>
  <c r="J7678" i="2" s="1"/>
  <c r="F7679" i="2"/>
  <c r="G7679" i="2"/>
  <c r="H7679" i="2"/>
  <c r="J7679" i="2" s="1"/>
  <c r="F7680" i="2"/>
  <c r="G7680" i="2"/>
  <c r="H7680" i="2"/>
  <c r="J7680" i="2" s="1"/>
  <c r="F7681" i="2"/>
  <c r="G7681" i="2"/>
  <c r="H7681" i="2"/>
  <c r="J7681" i="2" s="1"/>
  <c r="F7682" i="2"/>
  <c r="G7682" i="2"/>
  <c r="H7682" i="2"/>
  <c r="J7682" i="2" s="1"/>
  <c r="F7683" i="2"/>
  <c r="G7683" i="2"/>
  <c r="H7683" i="2"/>
  <c r="J7683" i="2" s="1"/>
  <c r="F7684" i="2"/>
  <c r="G7684" i="2"/>
  <c r="H7684" i="2"/>
  <c r="J7684" i="2" s="1"/>
  <c r="F7685" i="2"/>
  <c r="G7685" i="2"/>
  <c r="H7685" i="2"/>
  <c r="J7685" i="2" s="1"/>
  <c r="F7686" i="2"/>
  <c r="G7686" i="2"/>
  <c r="H7686" i="2"/>
  <c r="J7686" i="2" s="1"/>
  <c r="F7687" i="2"/>
  <c r="G7687" i="2"/>
  <c r="H7687" i="2"/>
  <c r="J7687" i="2" s="1"/>
  <c r="F7688" i="2"/>
  <c r="G7688" i="2"/>
  <c r="H7688" i="2"/>
  <c r="J7688" i="2" s="1"/>
  <c r="F7689" i="2"/>
  <c r="G7689" i="2"/>
  <c r="H7689" i="2"/>
  <c r="J7689" i="2" s="1"/>
  <c r="F7690" i="2"/>
  <c r="G7690" i="2"/>
  <c r="H7690" i="2"/>
  <c r="J7690" i="2" s="1"/>
  <c r="F7691" i="2"/>
  <c r="G7691" i="2"/>
  <c r="H7691" i="2"/>
  <c r="J7691" i="2" s="1"/>
  <c r="F7692" i="2"/>
  <c r="G7692" i="2"/>
  <c r="H7692" i="2"/>
  <c r="J7692" i="2" s="1"/>
  <c r="F7693" i="2"/>
  <c r="G7693" i="2"/>
  <c r="H7693" i="2"/>
  <c r="J7693" i="2" s="1"/>
  <c r="F7694" i="2"/>
  <c r="G7694" i="2"/>
  <c r="H7694" i="2"/>
  <c r="J7694" i="2" s="1"/>
  <c r="F7695" i="2"/>
  <c r="G7695" i="2"/>
  <c r="H7695" i="2"/>
  <c r="J7695" i="2" s="1"/>
  <c r="F7696" i="2"/>
  <c r="G7696" i="2"/>
  <c r="H7696" i="2"/>
  <c r="J7696" i="2" s="1"/>
  <c r="F7697" i="2"/>
  <c r="G7697" i="2"/>
  <c r="H7697" i="2"/>
  <c r="J7697" i="2" s="1"/>
  <c r="F7698" i="2"/>
  <c r="G7698" i="2"/>
  <c r="H7698" i="2"/>
  <c r="J7698" i="2" s="1"/>
  <c r="F7699" i="2"/>
  <c r="G7699" i="2"/>
  <c r="H7699" i="2"/>
  <c r="J7699" i="2" s="1"/>
  <c r="F7700" i="2"/>
  <c r="G7700" i="2"/>
  <c r="H7700" i="2"/>
  <c r="J7700" i="2" s="1"/>
  <c r="F7701" i="2"/>
  <c r="G7701" i="2"/>
  <c r="H7701" i="2"/>
  <c r="J7701" i="2" s="1"/>
  <c r="F7702" i="2"/>
  <c r="G7702" i="2"/>
  <c r="H7702" i="2"/>
  <c r="J7702" i="2" s="1"/>
  <c r="F7703" i="2"/>
  <c r="G7703" i="2"/>
  <c r="H7703" i="2"/>
  <c r="J7703" i="2" s="1"/>
  <c r="F7704" i="2"/>
  <c r="G7704" i="2"/>
  <c r="H7704" i="2"/>
  <c r="J7704" i="2" s="1"/>
  <c r="F7705" i="2"/>
  <c r="G7705" i="2"/>
  <c r="H7705" i="2"/>
  <c r="J7705" i="2" s="1"/>
  <c r="F7706" i="2"/>
  <c r="G7706" i="2"/>
  <c r="H7706" i="2"/>
  <c r="J7706" i="2" s="1"/>
  <c r="F7707" i="2"/>
  <c r="G7707" i="2"/>
  <c r="H7707" i="2"/>
  <c r="J7707" i="2" s="1"/>
  <c r="F7708" i="2"/>
  <c r="G7708" i="2"/>
  <c r="H7708" i="2"/>
  <c r="J7708" i="2" s="1"/>
  <c r="F7709" i="2"/>
  <c r="G7709" i="2"/>
  <c r="H7709" i="2"/>
  <c r="J7709" i="2" s="1"/>
  <c r="F7710" i="2"/>
  <c r="G7710" i="2"/>
  <c r="H7710" i="2"/>
  <c r="J7710" i="2" s="1"/>
  <c r="F7711" i="2"/>
  <c r="G7711" i="2"/>
  <c r="H7711" i="2"/>
  <c r="J7711" i="2" s="1"/>
  <c r="F7712" i="2"/>
  <c r="G7712" i="2"/>
  <c r="H7712" i="2"/>
  <c r="J7712" i="2" s="1"/>
  <c r="F7713" i="2"/>
  <c r="G7713" i="2"/>
  <c r="H7713" i="2"/>
  <c r="J7713" i="2" s="1"/>
  <c r="F7714" i="2"/>
  <c r="G7714" i="2"/>
  <c r="H7714" i="2"/>
  <c r="J7714" i="2" s="1"/>
  <c r="F7715" i="2"/>
  <c r="G7715" i="2"/>
  <c r="H7715" i="2"/>
  <c r="J7715" i="2" s="1"/>
  <c r="F7716" i="2"/>
  <c r="G7716" i="2"/>
  <c r="H7716" i="2"/>
  <c r="J7716" i="2" s="1"/>
  <c r="F7717" i="2"/>
  <c r="G7717" i="2"/>
  <c r="H7717" i="2"/>
  <c r="J7717" i="2" s="1"/>
  <c r="F7718" i="2"/>
  <c r="G7718" i="2"/>
  <c r="H7718" i="2"/>
  <c r="J7718" i="2" s="1"/>
  <c r="F7719" i="2"/>
  <c r="G7719" i="2"/>
  <c r="H7719" i="2"/>
  <c r="J7719" i="2" s="1"/>
  <c r="F7720" i="2"/>
  <c r="G7720" i="2"/>
  <c r="H7720" i="2"/>
  <c r="J7720" i="2" s="1"/>
  <c r="F7721" i="2"/>
  <c r="G7721" i="2"/>
  <c r="H7721" i="2"/>
  <c r="J7721" i="2" s="1"/>
  <c r="F7722" i="2"/>
  <c r="G7722" i="2"/>
  <c r="H7722" i="2"/>
  <c r="J7722" i="2" s="1"/>
  <c r="F7723" i="2"/>
  <c r="G7723" i="2"/>
  <c r="H7723" i="2"/>
  <c r="J7723" i="2" s="1"/>
  <c r="F7724" i="2"/>
  <c r="G7724" i="2"/>
  <c r="H7724" i="2"/>
  <c r="J7724" i="2" s="1"/>
  <c r="F7725" i="2"/>
  <c r="G7725" i="2"/>
  <c r="H7725" i="2"/>
  <c r="J7725" i="2" s="1"/>
  <c r="F7726" i="2"/>
  <c r="G7726" i="2"/>
  <c r="H7726" i="2"/>
  <c r="J7726" i="2" s="1"/>
  <c r="F7586" i="2"/>
  <c r="G7586" i="2"/>
  <c r="H7586" i="2"/>
  <c r="F7727" i="2"/>
  <c r="G7727" i="2"/>
  <c r="H7727" i="2"/>
  <c r="J7727" i="2" s="1"/>
  <c r="F7728" i="2"/>
  <c r="G7728" i="2"/>
  <c r="H7728" i="2"/>
  <c r="J7728" i="2" s="1"/>
  <c r="F7729" i="2"/>
  <c r="G7729" i="2"/>
  <c r="H7729" i="2"/>
  <c r="J7729" i="2" s="1"/>
  <c r="F7730" i="2"/>
  <c r="G7730" i="2"/>
  <c r="H7730" i="2"/>
  <c r="J7730" i="2" s="1"/>
  <c r="F7731" i="2"/>
  <c r="G7731" i="2"/>
  <c r="H7731" i="2"/>
  <c r="J7731" i="2" s="1"/>
  <c r="F7732" i="2"/>
  <c r="G7732" i="2"/>
  <c r="H7732" i="2"/>
  <c r="J7732" i="2" s="1"/>
  <c r="F7733" i="2"/>
  <c r="G7733" i="2"/>
  <c r="H7733" i="2"/>
  <c r="J7733" i="2" s="1"/>
  <c r="F7734" i="2"/>
  <c r="G7734" i="2"/>
  <c r="H7734" i="2"/>
  <c r="J7734" i="2" s="1"/>
  <c r="F7735" i="2"/>
  <c r="G7735" i="2"/>
  <c r="H7735" i="2"/>
  <c r="J7735" i="2" s="1"/>
  <c r="F7736" i="2"/>
  <c r="G7736" i="2"/>
  <c r="H7736" i="2"/>
  <c r="J7736" i="2" s="1"/>
  <c r="F7737" i="2"/>
  <c r="G7737" i="2"/>
  <c r="H7737" i="2"/>
  <c r="J7737" i="2" s="1"/>
  <c r="F7738" i="2"/>
  <c r="G7738" i="2"/>
  <c r="H7738" i="2"/>
  <c r="J7738" i="2" s="1"/>
  <c r="F7739" i="2"/>
  <c r="G7739" i="2"/>
  <c r="H7739" i="2"/>
  <c r="J7739" i="2" s="1"/>
  <c r="F7740" i="2"/>
  <c r="G7740" i="2"/>
  <c r="H7740" i="2"/>
  <c r="J7740" i="2" s="1"/>
  <c r="F7741" i="2"/>
  <c r="G7741" i="2"/>
  <c r="H7741" i="2"/>
  <c r="J7741" i="2" s="1"/>
  <c r="F7742" i="2"/>
  <c r="G7742" i="2"/>
  <c r="H7742" i="2"/>
  <c r="J7742" i="2" s="1"/>
  <c r="F7743" i="2"/>
  <c r="G7743" i="2"/>
  <c r="H7743" i="2"/>
  <c r="J7743" i="2" s="1"/>
  <c r="F7744" i="2"/>
  <c r="G7744" i="2"/>
  <c r="H7744" i="2"/>
  <c r="J7744" i="2" s="1"/>
  <c r="F7745" i="2"/>
  <c r="G7745" i="2"/>
  <c r="H7745" i="2"/>
  <c r="J7745" i="2" s="1"/>
  <c r="F7746" i="2"/>
  <c r="G7746" i="2"/>
  <c r="H7746" i="2"/>
  <c r="J7746" i="2" s="1"/>
  <c r="F7747" i="2"/>
  <c r="G7747" i="2"/>
  <c r="H7747" i="2"/>
  <c r="J7747" i="2" s="1"/>
  <c r="F7748" i="2"/>
  <c r="G7748" i="2"/>
  <c r="H7748" i="2"/>
  <c r="J7748" i="2" s="1"/>
  <c r="F7749" i="2"/>
  <c r="G7749" i="2"/>
  <c r="H7749" i="2"/>
  <c r="J7749" i="2" s="1"/>
  <c r="F7750" i="2"/>
  <c r="G7750" i="2"/>
  <c r="H7750" i="2"/>
  <c r="J7750" i="2" s="1"/>
  <c r="F7751" i="2"/>
  <c r="G7751" i="2"/>
  <c r="H7751" i="2"/>
  <c r="J7751" i="2" s="1"/>
  <c r="F7752" i="2"/>
  <c r="G7752" i="2"/>
  <c r="H7752" i="2"/>
  <c r="J7752" i="2" s="1"/>
  <c r="F7753" i="2"/>
  <c r="G7753" i="2"/>
  <c r="H7753" i="2"/>
  <c r="J7753" i="2" s="1"/>
  <c r="F7754" i="2"/>
  <c r="G7754" i="2"/>
  <c r="H7754" i="2"/>
  <c r="J7754" i="2" s="1"/>
  <c r="F7755" i="2"/>
  <c r="G7755" i="2"/>
  <c r="H7755" i="2"/>
  <c r="J7755" i="2" s="1"/>
  <c r="F7756" i="2"/>
  <c r="G7756" i="2"/>
  <c r="H7756" i="2"/>
  <c r="J7756" i="2" s="1"/>
  <c r="F7757" i="2"/>
  <c r="G7757" i="2"/>
  <c r="H7757" i="2"/>
  <c r="J7757" i="2" s="1"/>
  <c r="F7758" i="2"/>
  <c r="G7758" i="2"/>
  <c r="H7758" i="2"/>
  <c r="J7758" i="2" s="1"/>
  <c r="F7759" i="2"/>
  <c r="G7759" i="2"/>
  <c r="H7759" i="2"/>
  <c r="J7759" i="2" s="1"/>
  <c r="F7760" i="2"/>
  <c r="G7760" i="2"/>
  <c r="H7760" i="2"/>
  <c r="J7760" i="2" s="1"/>
  <c r="F7761" i="2"/>
  <c r="G7761" i="2"/>
  <c r="H7761" i="2"/>
  <c r="J7761" i="2" s="1"/>
  <c r="F7762" i="2"/>
  <c r="G7762" i="2"/>
  <c r="H7762" i="2"/>
  <c r="J7762" i="2" s="1"/>
  <c r="F7763" i="2"/>
  <c r="G7763" i="2"/>
  <c r="H7763" i="2"/>
  <c r="J7763" i="2" s="1"/>
  <c r="F7764" i="2"/>
  <c r="G7764" i="2"/>
  <c r="H7764" i="2"/>
  <c r="J7764" i="2" s="1"/>
  <c r="F7765" i="2"/>
  <c r="G7765" i="2"/>
  <c r="H7765" i="2"/>
  <c r="J7765" i="2" s="1"/>
  <c r="F7766" i="2"/>
  <c r="G7766" i="2"/>
  <c r="H7766" i="2"/>
  <c r="J7766" i="2" s="1"/>
  <c r="F7767" i="2"/>
  <c r="G7767" i="2"/>
  <c r="H7767" i="2"/>
  <c r="J7767" i="2" s="1"/>
  <c r="F7768" i="2"/>
  <c r="G7768" i="2"/>
  <c r="H7768" i="2"/>
  <c r="J7768" i="2" s="1"/>
  <c r="F7769" i="2"/>
  <c r="G7769" i="2"/>
  <c r="H7769" i="2"/>
  <c r="J7769" i="2" s="1"/>
  <c r="F7770" i="2"/>
  <c r="G7770" i="2"/>
  <c r="H7770" i="2"/>
  <c r="J7770" i="2" s="1"/>
  <c r="F7771" i="2"/>
  <c r="G7771" i="2"/>
  <c r="H7771" i="2"/>
  <c r="J7771" i="2" s="1"/>
  <c r="F7772" i="2"/>
  <c r="G7772" i="2"/>
  <c r="H7772" i="2"/>
  <c r="J7772" i="2" s="1"/>
  <c r="F7773" i="2"/>
  <c r="G7773" i="2"/>
  <c r="H7773" i="2"/>
  <c r="J7773" i="2" s="1"/>
  <c r="F7774" i="2"/>
  <c r="G7774" i="2"/>
  <c r="H7774" i="2"/>
  <c r="J7774" i="2" s="1"/>
  <c r="F7775" i="2"/>
  <c r="G7775" i="2"/>
  <c r="H7775" i="2"/>
  <c r="J7775" i="2" s="1"/>
  <c r="F7776" i="2"/>
  <c r="G7776" i="2"/>
  <c r="H7776" i="2"/>
  <c r="J7776" i="2" s="1"/>
  <c r="F7777" i="2"/>
  <c r="G7777" i="2"/>
  <c r="H7777" i="2"/>
  <c r="J7777" i="2" s="1"/>
  <c r="F7778" i="2"/>
  <c r="G7778" i="2"/>
  <c r="H7778" i="2"/>
  <c r="J7778" i="2" s="1"/>
  <c r="F7779" i="2"/>
  <c r="G7779" i="2"/>
  <c r="H7779" i="2"/>
  <c r="J7779" i="2" s="1"/>
  <c r="F7780" i="2"/>
  <c r="G7780" i="2"/>
  <c r="H7780" i="2"/>
  <c r="J7780" i="2" s="1"/>
  <c r="F7781" i="2"/>
  <c r="G7781" i="2"/>
  <c r="H7781" i="2"/>
  <c r="J7781" i="2" s="1"/>
  <c r="F7782" i="2"/>
  <c r="G7782" i="2"/>
  <c r="H7782" i="2"/>
  <c r="J7782" i="2" s="1"/>
  <c r="F7783" i="2"/>
  <c r="G7783" i="2"/>
  <c r="H7783" i="2"/>
  <c r="J7783" i="2" s="1"/>
  <c r="F7784" i="2"/>
  <c r="G7784" i="2"/>
  <c r="H7784" i="2"/>
  <c r="J7784" i="2" s="1"/>
  <c r="F7785" i="2"/>
  <c r="G7785" i="2"/>
  <c r="H7785" i="2"/>
  <c r="J7785" i="2" s="1"/>
  <c r="F7786" i="2"/>
  <c r="G7786" i="2"/>
  <c r="H7786" i="2"/>
  <c r="J7786" i="2" s="1"/>
  <c r="F7787" i="2"/>
  <c r="G7787" i="2"/>
  <c r="H7787" i="2"/>
  <c r="J7787" i="2" s="1"/>
  <c r="F7788" i="2"/>
  <c r="G7788" i="2"/>
  <c r="H7788" i="2"/>
  <c r="J7788" i="2" s="1"/>
  <c r="F7789" i="2"/>
  <c r="G7789" i="2"/>
  <c r="H7789" i="2"/>
  <c r="J7789" i="2" s="1"/>
  <c r="F7790" i="2"/>
  <c r="G7790" i="2"/>
  <c r="H7790" i="2"/>
  <c r="J7790" i="2" s="1"/>
  <c r="F7791" i="2"/>
  <c r="G7791" i="2"/>
  <c r="H7791" i="2"/>
  <c r="J7791" i="2" s="1"/>
  <c r="F7792" i="2"/>
  <c r="G7792" i="2"/>
  <c r="H7792" i="2"/>
  <c r="J7792" i="2" s="1"/>
  <c r="F7793" i="2"/>
  <c r="G7793" i="2"/>
  <c r="H7793" i="2"/>
  <c r="J7793" i="2" s="1"/>
  <c r="F7794" i="2"/>
  <c r="G7794" i="2"/>
  <c r="H7794" i="2"/>
  <c r="J7794" i="2" s="1"/>
  <c r="F7795" i="2"/>
  <c r="G7795" i="2"/>
  <c r="H7795" i="2"/>
  <c r="J7795" i="2" s="1"/>
  <c r="F7796" i="2"/>
  <c r="G7796" i="2"/>
  <c r="H7796" i="2"/>
  <c r="J7796" i="2" s="1"/>
  <c r="F7797" i="2"/>
  <c r="G7797" i="2"/>
  <c r="H7797" i="2"/>
  <c r="J7797" i="2" s="1"/>
  <c r="F7798" i="2"/>
  <c r="G7798" i="2"/>
  <c r="H7798" i="2"/>
  <c r="J7798" i="2" s="1"/>
  <c r="F7799" i="2"/>
  <c r="G7799" i="2"/>
  <c r="H7799" i="2"/>
  <c r="J7799" i="2" s="1"/>
  <c r="F7800" i="2"/>
  <c r="G7800" i="2"/>
  <c r="H7800" i="2"/>
  <c r="J7800" i="2" s="1"/>
  <c r="F7801" i="2"/>
  <c r="G7801" i="2"/>
  <c r="H7801" i="2"/>
  <c r="J7801" i="2" s="1"/>
  <c r="F7802" i="2"/>
  <c r="G7802" i="2"/>
  <c r="H7802" i="2"/>
  <c r="J7802" i="2" s="1"/>
  <c r="F7803" i="2"/>
  <c r="G7803" i="2"/>
  <c r="H7803" i="2"/>
  <c r="J7803" i="2" s="1"/>
  <c r="F7804" i="2"/>
  <c r="G7804" i="2"/>
  <c r="H7804" i="2"/>
  <c r="J7804" i="2" s="1"/>
  <c r="F7805" i="2"/>
  <c r="G7805" i="2"/>
  <c r="H7805" i="2"/>
  <c r="J7805" i="2" s="1"/>
  <c r="F7806" i="2"/>
  <c r="G7806" i="2"/>
  <c r="H7806" i="2"/>
  <c r="J7806" i="2" s="1"/>
  <c r="F7832" i="2"/>
  <c r="G7832" i="2"/>
  <c r="H7832" i="2"/>
  <c r="J7832" i="2" s="1"/>
  <c r="F7807" i="2"/>
  <c r="G7807" i="2"/>
  <c r="H7807" i="2"/>
  <c r="J7807" i="2" s="1"/>
  <c r="F7808" i="2"/>
  <c r="G7808" i="2"/>
  <c r="H7808" i="2"/>
  <c r="J7808" i="2" s="1"/>
  <c r="F7809" i="2"/>
  <c r="G7809" i="2"/>
  <c r="H7809" i="2"/>
  <c r="J7809" i="2" s="1"/>
  <c r="F7810" i="2"/>
  <c r="G7810" i="2"/>
  <c r="H7810" i="2"/>
  <c r="J7810" i="2" s="1"/>
  <c r="F7811" i="2"/>
  <c r="G7811" i="2"/>
  <c r="H7811" i="2"/>
  <c r="J7811" i="2" s="1"/>
  <c r="F7812" i="2"/>
  <c r="G7812" i="2"/>
  <c r="H7812" i="2"/>
  <c r="J7812" i="2" s="1"/>
  <c r="F7813" i="2"/>
  <c r="G7813" i="2"/>
  <c r="H7813" i="2"/>
  <c r="J7813" i="2" s="1"/>
  <c r="F7833" i="2"/>
  <c r="G7833" i="2"/>
  <c r="H7833" i="2"/>
  <c r="J7833" i="2" s="1"/>
  <c r="F7814" i="2"/>
  <c r="G7814" i="2"/>
  <c r="H7814" i="2"/>
  <c r="J7814" i="2" s="1"/>
  <c r="F7815" i="2"/>
  <c r="G7815" i="2"/>
  <c r="H7815" i="2"/>
  <c r="J7815" i="2" s="1"/>
  <c r="F7816" i="2"/>
  <c r="G7816" i="2"/>
  <c r="H7816" i="2"/>
  <c r="J7816" i="2" s="1"/>
  <c r="F7817" i="2"/>
  <c r="G7817" i="2"/>
  <c r="H7817" i="2"/>
  <c r="J7817" i="2" s="1"/>
  <c r="F7818" i="2"/>
  <c r="G7818" i="2"/>
  <c r="H7818" i="2"/>
  <c r="J7818" i="2" s="1"/>
  <c r="F7819" i="2"/>
  <c r="G7819" i="2"/>
  <c r="H7819" i="2"/>
  <c r="J7819" i="2" s="1"/>
  <c r="F7820" i="2"/>
  <c r="G7820" i="2"/>
  <c r="H7820" i="2"/>
  <c r="J7820" i="2" s="1"/>
  <c r="F7821" i="2"/>
  <c r="G7821" i="2"/>
  <c r="H7821" i="2"/>
  <c r="J7821" i="2" s="1"/>
  <c r="F7822" i="2"/>
  <c r="G7822" i="2"/>
  <c r="H7822" i="2"/>
  <c r="J7822" i="2" s="1"/>
  <c r="F7823" i="2"/>
  <c r="G7823" i="2"/>
  <c r="H7823" i="2"/>
  <c r="J7823" i="2" s="1"/>
  <c r="F7824" i="2"/>
  <c r="G7824" i="2"/>
  <c r="H7824" i="2"/>
  <c r="J7824" i="2" s="1"/>
  <c r="F7825" i="2"/>
  <c r="G7825" i="2"/>
  <c r="H7825" i="2"/>
  <c r="J7825" i="2" s="1"/>
  <c r="F7826" i="2"/>
  <c r="G7826" i="2"/>
  <c r="H7826" i="2"/>
  <c r="J7826" i="2" s="1"/>
  <c r="F7827" i="2"/>
  <c r="G7827" i="2"/>
  <c r="H7827" i="2"/>
  <c r="J7827" i="2" s="1"/>
  <c r="F7828" i="2"/>
  <c r="G7828" i="2"/>
  <c r="H7828" i="2"/>
  <c r="J7828" i="2" s="1"/>
  <c r="F7829" i="2"/>
  <c r="G7829" i="2"/>
  <c r="H7829" i="2"/>
  <c r="J7829" i="2" s="1"/>
  <c r="F7830" i="2"/>
  <c r="G7830" i="2"/>
  <c r="H7830" i="2"/>
  <c r="J7830" i="2" s="1"/>
  <c r="F7831" i="2"/>
  <c r="G7831" i="2"/>
  <c r="H7831" i="2"/>
  <c r="J7831" i="2" s="1"/>
  <c r="F7834" i="2"/>
  <c r="G7834" i="2"/>
  <c r="H7834" i="2"/>
  <c r="J7834" i="2" s="1"/>
  <c r="F7835" i="2"/>
  <c r="G7835" i="2"/>
  <c r="H7835" i="2"/>
  <c r="J7835" i="2" s="1"/>
  <c r="F7836" i="2"/>
  <c r="G7836" i="2"/>
  <c r="H7836" i="2"/>
  <c r="J7836" i="2" s="1"/>
  <c r="F7837" i="2"/>
  <c r="G7837" i="2"/>
  <c r="H7837" i="2"/>
  <c r="J7837" i="2" s="1"/>
  <c r="F7838" i="2"/>
  <c r="G7838" i="2"/>
  <c r="H7838" i="2"/>
  <c r="J7838" i="2" s="1"/>
  <c r="F7839" i="2"/>
  <c r="G7839" i="2"/>
  <c r="H7839" i="2"/>
  <c r="J7839" i="2" s="1"/>
  <c r="F7840" i="2"/>
  <c r="G7840" i="2"/>
  <c r="H7840" i="2"/>
  <c r="J7840" i="2" s="1"/>
  <c r="F7841" i="2"/>
  <c r="G7841" i="2"/>
  <c r="H7841" i="2"/>
  <c r="J7841" i="2" s="1"/>
  <c r="F7842" i="2"/>
  <c r="G7842" i="2"/>
  <c r="H7842" i="2"/>
  <c r="J7842" i="2" s="1"/>
  <c r="F7843" i="2"/>
  <c r="G7843" i="2"/>
  <c r="H7843" i="2"/>
  <c r="J7843" i="2" s="1"/>
  <c r="F7844" i="2"/>
  <c r="G7844" i="2"/>
  <c r="H7844" i="2"/>
  <c r="J7844" i="2" s="1"/>
  <c r="F7845" i="2"/>
  <c r="G7845" i="2"/>
  <c r="H7845" i="2"/>
  <c r="J7845" i="2" s="1"/>
  <c r="F7846" i="2"/>
  <c r="G7846" i="2"/>
  <c r="H7846" i="2"/>
  <c r="J7846" i="2" s="1"/>
  <c r="F7847" i="2"/>
  <c r="G7847" i="2"/>
  <c r="H7847" i="2"/>
  <c r="J7847" i="2" s="1"/>
  <c r="F7848" i="2"/>
  <c r="G7848" i="2"/>
  <c r="H7848" i="2"/>
  <c r="J7848" i="2" s="1"/>
  <c r="F7849" i="2"/>
  <c r="G7849" i="2"/>
  <c r="H7849" i="2"/>
  <c r="J7849" i="2" s="1"/>
  <c r="F7850" i="2"/>
  <c r="G7850" i="2"/>
  <c r="H7850" i="2"/>
  <c r="J7850" i="2" s="1"/>
  <c r="F7851" i="2"/>
  <c r="G7851" i="2"/>
  <c r="H7851" i="2"/>
  <c r="J7851" i="2" s="1"/>
  <c r="F7852" i="2"/>
  <c r="G7852" i="2"/>
  <c r="H7852" i="2"/>
  <c r="J7852" i="2" s="1"/>
  <c r="F7853" i="2"/>
  <c r="G7853" i="2"/>
  <c r="H7853" i="2"/>
  <c r="J7853" i="2" s="1"/>
  <c r="F7854" i="2"/>
  <c r="G7854" i="2"/>
  <c r="H7854" i="2"/>
  <c r="J7854" i="2" s="1"/>
  <c r="F7855" i="2"/>
  <c r="G7855" i="2"/>
  <c r="H7855" i="2"/>
  <c r="J7855" i="2" s="1"/>
  <c r="F7856" i="2"/>
  <c r="G7856" i="2"/>
  <c r="H7856" i="2"/>
  <c r="J7856" i="2" s="1"/>
  <c r="F7857" i="2"/>
  <c r="G7857" i="2"/>
  <c r="H7857" i="2"/>
  <c r="J7857" i="2" s="1"/>
  <c r="F7858" i="2"/>
  <c r="G7858" i="2"/>
  <c r="H7858" i="2"/>
  <c r="J7858" i="2" s="1"/>
  <c r="F7859" i="2"/>
  <c r="G7859" i="2"/>
  <c r="H7859" i="2"/>
  <c r="J7859" i="2" s="1"/>
  <c r="F7860" i="2"/>
  <c r="G7860" i="2"/>
  <c r="H7860" i="2"/>
  <c r="J7860" i="2" s="1"/>
  <c r="F7861" i="2"/>
  <c r="G7861" i="2"/>
  <c r="H7861" i="2"/>
  <c r="J7861" i="2" s="1"/>
  <c r="F7863" i="2"/>
  <c r="G7863" i="2"/>
  <c r="H7863" i="2"/>
  <c r="J7863" i="2" s="1"/>
  <c r="F7864" i="2"/>
  <c r="G7864" i="2"/>
  <c r="H7864" i="2"/>
  <c r="J7864" i="2" s="1"/>
  <c r="F7865" i="2"/>
  <c r="G7865" i="2"/>
  <c r="H7865" i="2"/>
  <c r="J7865" i="2" s="1"/>
  <c r="F7866" i="2"/>
  <c r="G7866" i="2"/>
  <c r="H7866" i="2"/>
  <c r="J7866" i="2" s="1"/>
  <c r="F7867" i="2"/>
  <c r="G7867" i="2"/>
  <c r="H7867" i="2"/>
  <c r="J7867" i="2" s="1"/>
  <c r="F7868" i="2"/>
  <c r="G7868" i="2"/>
  <c r="H7868" i="2"/>
  <c r="J7868" i="2" s="1"/>
  <c r="F7869" i="2"/>
  <c r="G7869" i="2"/>
  <c r="H7869" i="2"/>
  <c r="J7869" i="2" s="1"/>
  <c r="F7870" i="2"/>
  <c r="G7870" i="2"/>
  <c r="H7870" i="2"/>
  <c r="J7870" i="2" s="1"/>
  <c r="F7871" i="2"/>
  <c r="G7871" i="2"/>
  <c r="H7871" i="2"/>
  <c r="J7871" i="2" s="1"/>
  <c r="F7903" i="2"/>
  <c r="G7903" i="2"/>
  <c r="H7903" i="2"/>
  <c r="J7903" i="2" s="1"/>
  <c r="F7872" i="2"/>
  <c r="G7872" i="2"/>
  <c r="H7872" i="2"/>
  <c r="J7872" i="2" s="1"/>
  <c r="F7873" i="2"/>
  <c r="G7873" i="2"/>
  <c r="H7873" i="2"/>
  <c r="J7873" i="2" s="1"/>
  <c r="F7874" i="2"/>
  <c r="G7874" i="2"/>
  <c r="H7874" i="2"/>
  <c r="J7874" i="2" s="1"/>
  <c r="F7875" i="2"/>
  <c r="G7875" i="2"/>
  <c r="H7875" i="2"/>
  <c r="J7875" i="2" s="1"/>
  <c r="F7904" i="2"/>
  <c r="G7904" i="2"/>
  <c r="H7904" i="2"/>
  <c r="J7904" i="2" s="1"/>
  <c r="F7862" i="2"/>
  <c r="G7862" i="2"/>
  <c r="H7862" i="2"/>
  <c r="J7862" i="2" s="1"/>
  <c r="F7905" i="2"/>
  <c r="G7905" i="2"/>
  <c r="H7905" i="2"/>
  <c r="J7905" i="2" s="1"/>
  <c r="F7906" i="2"/>
  <c r="G7906" i="2"/>
  <c r="H7906" i="2"/>
  <c r="J7906" i="2" s="1"/>
  <c r="F7907" i="2"/>
  <c r="G7907" i="2"/>
  <c r="H7907" i="2"/>
  <c r="J7907" i="2" s="1"/>
  <c r="F7908" i="2"/>
  <c r="G7908" i="2"/>
  <c r="H7908" i="2"/>
  <c r="J7908" i="2" s="1"/>
  <c r="F7876" i="2"/>
  <c r="G7876" i="2"/>
  <c r="H7876" i="2"/>
  <c r="J7876" i="2" s="1"/>
  <c r="F7877" i="2"/>
  <c r="G7877" i="2"/>
  <c r="H7877" i="2"/>
  <c r="J7877" i="2" s="1"/>
  <c r="F7878" i="2"/>
  <c r="G7878" i="2"/>
  <c r="H7878" i="2"/>
  <c r="J7878" i="2" s="1"/>
  <c r="F7879" i="2"/>
  <c r="G7879" i="2"/>
  <c r="H7879" i="2"/>
  <c r="J7879" i="2" s="1"/>
  <c r="F7880" i="2"/>
  <c r="G7880" i="2"/>
  <c r="H7880" i="2"/>
  <c r="J7880" i="2" s="1"/>
  <c r="F7881" i="2"/>
  <c r="G7881" i="2"/>
  <c r="H7881" i="2"/>
  <c r="J7881" i="2" s="1"/>
  <c r="F7882" i="2"/>
  <c r="G7882" i="2"/>
  <c r="H7882" i="2"/>
  <c r="J7882" i="2" s="1"/>
  <c r="F7883" i="2"/>
  <c r="G7883" i="2"/>
  <c r="H7883" i="2"/>
  <c r="J7883" i="2" s="1"/>
  <c r="F7884" i="2"/>
  <c r="G7884" i="2"/>
  <c r="H7884" i="2"/>
  <c r="J7884" i="2" s="1"/>
  <c r="F7885" i="2"/>
  <c r="G7885" i="2"/>
  <c r="H7885" i="2"/>
  <c r="J7885" i="2" s="1"/>
  <c r="F7886" i="2"/>
  <c r="G7886" i="2"/>
  <c r="H7886" i="2"/>
  <c r="J7886" i="2" s="1"/>
  <c r="F7887" i="2"/>
  <c r="G7887" i="2"/>
  <c r="H7887" i="2"/>
  <c r="J7887" i="2" s="1"/>
  <c r="F7888" i="2"/>
  <c r="G7888" i="2"/>
  <c r="H7888" i="2"/>
  <c r="J7888" i="2" s="1"/>
  <c r="F7889" i="2"/>
  <c r="G7889" i="2"/>
  <c r="H7889" i="2"/>
  <c r="J7889" i="2" s="1"/>
  <c r="F7890" i="2"/>
  <c r="G7890" i="2"/>
  <c r="H7890" i="2"/>
  <c r="J7890" i="2" s="1"/>
  <c r="F7891" i="2"/>
  <c r="G7891" i="2"/>
  <c r="H7891" i="2"/>
  <c r="J7891" i="2" s="1"/>
  <c r="F7892" i="2"/>
  <c r="G7892" i="2"/>
  <c r="H7892" i="2"/>
  <c r="J7892" i="2" s="1"/>
  <c r="F7893" i="2"/>
  <c r="G7893" i="2"/>
  <c r="H7893" i="2"/>
  <c r="J7893" i="2" s="1"/>
  <c r="F7894" i="2"/>
  <c r="G7894" i="2"/>
  <c r="H7894" i="2"/>
  <c r="J7894" i="2" s="1"/>
  <c r="F7895" i="2"/>
  <c r="G7895" i="2"/>
  <c r="H7895" i="2"/>
  <c r="J7895" i="2" s="1"/>
  <c r="F7896" i="2"/>
  <c r="G7896" i="2"/>
  <c r="H7896" i="2"/>
  <c r="J7896" i="2" s="1"/>
  <c r="F7897" i="2"/>
  <c r="G7897" i="2"/>
  <c r="H7897" i="2"/>
  <c r="J7897" i="2" s="1"/>
  <c r="F7898" i="2"/>
  <c r="G7898" i="2"/>
  <c r="H7898" i="2"/>
  <c r="J7898" i="2" s="1"/>
  <c r="F7899" i="2"/>
  <c r="G7899" i="2"/>
  <c r="H7899" i="2"/>
  <c r="J7899" i="2" s="1"/>
  <c r="F7900" i="2"/>
  <c r="G7900" i="2"/>
  <c r="H7900" i="2"/>
  <c r="J7900" i="2" s="1"/>
  <c r="F7901" i="2"/>
  <c r="G7901" i="2"/>
  <c r="H7901" i="2"/>
  <c r="J7901" i="2" s="1"/>
  <c r="F7902" i="2"/>
  <c r="G7902" i="2"/>
  <c r="H7902" i="2"/>
  <c r="J7902" i="2" s="1"/>
  <c r="F7909" i="2"/>
  <c r="G7909" i="2"/>
  <c r="H7909" i="2"/>
  <c r="J7909" i="2" s="1"/>
  <c r="F7910" i="2"/>
  <c r="G7910" i="2"/>
  <c r="H7910" i="2"/>
  <c r="J7910" i="2" s="1"/>
  <c r="F7911" i="2"/>
  <c r="G7911" i="2"/>
  <c r="H7911" i="2"/>
  <c r="J7911" i="2" s="1"/>
  <c r="F7912" i="2"/>
  <c r="G7912" i="2"/>
  <c r="H7912" i="2"/>
  <c r="J7912" i="2" s="1"/>
  <c r="F7913" i="2"/>
  <c r="G7913" i="2"/>
  <c r="H7913" i="2"/>
  <c r="J7913" i="2" s="1"/>
  <c r="F7914" i="2"/>
  <c r="G7914" i="2"/>
  <c r="H7914" i="2"/>
  <c r="J7914" i="2" s="1"/>
  <c r="F7915" i="2"/>
  <c r="G7915" i="2"/>
  <c r="H7915" i="2"/>
  <c r="J7915" i="2" s="1"/>
  <c r="F7916" i="2"/>
  <c r="G7916" i="2"/>
  <c r="H7916" i="2"/>
  <c r="J7916" i="2" s="1"/>
  <c r="F7917" i="2"/>
  <c r="G7917" i="2"/>
  <c r="H7917" i="2"/>
  <c r="J7917" i="2" s="1"/>
  <c r="F7918" i="2"/>
  <c r="G7918" i="2"/>
  <c r="H7918" i="2"/>
  <c r="J7918" i="2" s="1"/>
  <c r="F7919" i="2"/>
  <c r="G7919" i="2"/>
  <c r="H7919" i="2"/>
  <c r="J7919" i="2" s="1"/>
  <c r="F7920" i="2"/>
  <c r="G7920" i="2"/>
  <c r="H7920" i="2"/>
  <c r="J7920" i="2" s="1"/>
  <c r="F7921" i="2"/>
  <c r="G7921" i="2"/>
  <c r="H7921" i="2"/>
  <c r="J7921" i="2" s="1"/>
  <c r="F7922" i="2"/>
  <c r="G7922" i="2"/>
  <c r="H7922" i="2"/>
  <c r="J7922" i="2" s="1"/>
  <c r="F7923" i="2"/>
  <c r="G7923" i="2"/>
  <c r="H7923" i="2"/>
  <c r="J7923" i="2" s="1"/>
  <c r="F7924" i="2"/>
  <c r="G7924" i="2"/>
  <c r="H7924" i="2"/>
  <c r="J7924" i="2" s="1"/>
  <c r="F7925" i="2"/>
  <c r="G7925" i="2"/>
  <c r="H7925" i="2"/>
  <c r="J7925" i="2" s="1"/>
  <c r="F7926" i="2"/>
  <c r="G7926" i="2"/>
  <c r="H7926" i="2"/>
  <c r="J7926" i="2" s="1"/>
  <c r="F7927" i="2"/>
  <c r="G7927" i="2"/>
  <c r="H7927" i="2"/>
  <c r="J7927" i="2" s="1"/>
  <c r="F7928" i="2"/>
  <c r="G7928" i="2"/>
  <c r="H7928" i="2"/>
  <c r="J7928" i="2" s="1"/>
  <c r="F7929" i="2"/>
  <c r="G7929" i="2"/>
  <c r="H7929" i="2"/>
  <c r="J7929" i="2" s="1"/>
  <c r="F7930" i="2"/>
  <c r="G7930" i="2"/>
  <c r="H7930" i="2"/>
  <c r="J7930" i="2" s="1"/>
  <c r="F7931" i="2"/>
  <c r="G7931" i="2"/>
  <c r="H7931" i="2"/>
  <c r="J7931" i="2" s="1"/>
  <c r="F7932" i="2"/>
  <c r="G7932" i="2"/>
  <c r="H7932" i="2"/>
  <c r="J7932" i="2" s="1"/>
  <c r="F7933" i="2"/>
  <c r="G7933" i="2"/>
  <c r="H7933" i="2"/>
  <c r="J7933" i="2" s="1"/>
  <c r="F7934" i="2"/>
  <c r="G7934" i="2"/>
  <c r="H7934" i="2"/>
  <c r="J7934" i="2" s="1"/>
  <c r="F7935" i="2"/>
  <c r="G7935" i="2"/>
  <c r="H7935" i="2"/>
  <c r="J7935" i="2" s="1"/>
  <c r="F7936" i="2"/>
  <c r="G7936" i="2"/>
  <c r="H7936" i="2"/>
  <c r="J7936" i="2" s="1"/>
  <c r="F7937" i="2"/>
  <c r="G7937" i="2"/>
  <c r="H7937" i="2"/>
  <c r="J7937" i="2" s="1"/>
  <c r="F7938" i="2"/>
  <c r="G7938" i="2"/>
  <c r="H7938" i="2"/>
  <c r="J7938" i="2" s="1"/>
  <c r="F7939" i="2"/>
  <c r="G7939" i="2"/>
  <c r="H7939" i="2"/>
  <c r="J7939" i="2" s="1"/>
  <c r="F7940" i="2"/>
  <c r="G7940" i="2"/>
  <c r="H7940" i="2"/>
  <c r="J7940" i="2" s="1"/>
  <c r="F7941" i="2"/>
  <c r="G7941" i="2"/>
  <c r="H7941" i="2"/>
  <c r="J7941" i="2" s="1"/>
  <c r="F7942" i="2"/>
  <c r="G7942" i="2"/>
  <c r="H7942" i="2"/>
  <c r="J7942" i="2" s="1"/>
  <c r="F7943" i="2"/>
  <c r="G7943" i="2"/>
  <c r="H7943" i="2"/>
  <c r="J7943" i="2" s="1"/>
  <c r="F7944" i="2"/>
  <c r="G7944" i="2"/>
  <c r="H7944" i="2"/>
  <c r="J7944" i="2" s="1"/>
  <c r="F7945" i="2"/>
  <c r="G7945" i="2"/>
  <c r="H7945" i="2"/>
  <c r="J7945" i="2" s="1"/>
  <c r="F7946" i="2"/>
  <c r="G7946" i="2"/>
  <c r="H7946" i="2"/>
  <c r="J7946" i="2" s="1"/>
  <c r="F7947" i="2"/>
  <c r="G7947" i="2"/>
  <c r="H7947" i="2"/>
  <c r="J7947" i="2" s="1"/>
  <c r="F7948" i="2"/>
  <c r="G7948" i="2"/>
  <c r="H7948" i="2"/>
  <c r="J7948" i="2" s="1"/>
  <c r="F7949" i="2"/>
  <c r="G7949" i="2"/>
  <c r="H7949" i="2"/>
  <c r="J7949" i="2" s="1"/>
  <c r="F7950" i="2"/>
  <c r="G7950" i="2"/>
  <c r="H7950" i="2"/>
  <c r="J7950" i="2" s="1"/>
  <c r="F7951" i="2"/>
  <c r="G7951" i="2"/>
  <c r="H7951" i="2"/>
  <c r="J7951" i="2" s="1"/>
  <c r="F7952" i="2"/>
  <c r="G7952" i="2"/>
  <c r="H7952" i="2"/>
  <c r="J7952" i="2" s="1"/>
  <c r="F7953" i="2"/>
  <c r="G7953" i="2"/>
  <c r="H7953" i="2"/>
  <c r="J7953" i="2" s="1"/>
  <c r="F7954" i="2"/>
  <c r="G7954" i="2"/>
  <c r="H7954" i="2"/>
  <c r="J7954" i="2" s="1"/>
  <c r="F7955" i="2"/>
  <c r="G7955" i="2"/>
  <c r="H7955" i="2"/>
  <c r="J7955" i="2" s="1"/>
  <c r="F7956" i="2"/>
  <c r="G7956" i="2"/>
  <c r="H7956" i="2"/>
  <c r="J7956" i="2" s="1"/>
  <c r="F7957" i="2"/>
  <c r="G7957" i="2"/>
  <c r="H7957" i="2"/>
  <c r="J7957" i="2" s="1"/>
  <c r="F7958" i="2"/>
  <c r="G7958" i="2"/>
  <c r="H7958" i="2"/>
  <c r="J7958" i="2" s="1"/>
  <c r="F7959" i="2"/>
  <c r="G7959" i="2"/>
  <c r="H7959" i="2"/>
  <c r="J7959" i="2" s="1"/>
  <c r="F7960" i="2"/>
  <c r="G7960" i="2"/>
  <c r="H7960" i="2"/>
  <c r="J7960" i="2" s="1"/>
  <c r="F7961" i="2"/>
  <c r="G7961" i="2"/>
  <c r="H7961" i="2"/>
  <c r="J7961" i="2" s="1"/>
  <c r="F7962" i="2"/>
  <c r="G7962" i="2"/>
  <c r="H7962" i="2"/>
  <c r="J7962" i="2" s="1"/>
  <c r="F7963" i="2"/>
  <c r="G7963" i="2"/>
  <c r="H7963" i="2"/>
  <c r="J7963" i="2" s="1"/>
  <c r="F7964" i="2"/>
  <c r="G7964" i="2"/>
  <c r="H7964" i="2"/>
  <c r="J7964" i="2" s="1"/>
  <c r="F7965" i="2"/>
  <c r="G7965" i="2"/>
  <c r="H7965" i="2"/>
  <c r="J7965" i="2" s="1"/>
  <c r="F7966" i="2"/>
  <c r="G7966" i="2"/>
  <c r="H7966" i="2"/>
  <c r="J7966" i="2" s="1"/>
  <c r="F7967" i="2"/>
  <c r="G7967" i="2"/>
  <c r="H7967" i="2"/>
  <c r="J7967" i="2" s="1"/>
  <c r="F7968" i="2"/>
  <c r="G7968" i="2"/>
  <c r="H7968" i="2"/>
  <c r="J7968" i="2" s="1"/>
  <c r="F7969" i="2"/>
  <c r="G7969" i="2"/>
  <c r="H7969" i="2"/>
  <c r="J7969" i="2" s="1"/>
  <c r="F7970" i="2"/>
  <c r="G7970" i="2"/>
  <c r="H7970" i="2"/>
  <c r="J7970" i="2" s="1"/>
  <c r="F7971" i="2"/>
  <c r="G7971" i="2"/>
  <c r="H7971" i="2"/>
  <c r="J7971" i="2" s="1"/>
  <c r="F7972" i="2"/>
  <c r="G7972" i="2"/>
  <c r="H7972" i="2"/>
  <c r="J7972" i="2" s="1"/>
  <c r="F7973" i="2"/>
  <c r="G7973" i="2"/>
  <c r="H7973" i="2"/>
  <c r="J7973" i="2" s="1"/>
  <c r="F7974" i="2"/>
  <c r="G7974" i="2"/>
  <c r="H7974" i="2"/>
  <c r="J7974" i="2" s="1"/>
  <c r="F7975" i="2"/>
  <c r="G7975" i="2"/>
  <c r="H7975" i="2"/>
  <c r="J7975" i="2" s="1"/>
  <c r="F7976" i="2"/>
  <c r="G7976" i="2"/>
  <c r="H7976" i="2"/>
  <c r="J7976" i="2" s="1"/>
  <c r="F7977" i="2"/>
  <c r="G7977" i="2"/>
  <c r="H7977" i="2"/>
  <c r="J7977" i="2" s="1"/>
  <c r="F7978" i="2"/>
  <c r="G7978" i="2"/>
  <c r="H7978" i="2"/>
  <c r="J7978" i="2" s="1"/>
  <c r="F7979" i="2"/>
  <c r="G7979" i="2"/>
  <c r="H7979" i="2"/>
  <c r="J7979" i="2" s="1"/>
  <c r="F7980" i="2"/>
  <c r="G7980" i="2"/>
  <c r="H7980" i="2"/>
  <c r="J7980" i="2" s="1"/>
  <c r="F7981" i="2"/>
  <c r="G7981" i="2"/>
  <c r="H7981" i="2"/>
  <c r="J7981" i="2" s="1"/>
  <c r="F7982" i="2"/>
  <c r="G7982" i="2"/>
  <c r="H7982" i="2"/>
  <c r="J7982" i="2" s="1"/>
  <c r="F7983" i="2"/>
  <c r="G7983" i="2"/>
  <c r="H7983" i="2"/>
  <c r="J7983" i="2" s="1"/>
  <c r="F7984" i="2"/>
  <c r="G7984" i="2"/>
  <c r="H7984" i="2"/>
  <c r="J7984" i="2" s="1"/>
  <c r="F7985" i="2"/>
  <c r="G7985" i="2"/>
  <c r="H7985" i="2"/>
  <c r="J7985" i="2" s="1"/>
  <c r="F7986" i="2"/>
  <c r="G7986" i="2"/>
  <c r="H7986" i="2"/>
  <c r="J7986" i="2" s="1"/>
  <c r="F7987" i="2"/>
  <c r="G7987" i="2"/>
  <c r="H7987" i="2"/>
  <c r="J7987" i="2" s="1"/>
  <c r="F7988" i="2"/>
  <c r="G7988" i="2"/>
  <c r="H7988" i="2"/>
  <c r="J7988" i="2" s="1"/>
  <c r="F7989" i="2"/>
  <c r="G7989" i="2"/>
  <c r="H7989" i="2"/>
  <c r="J7989" i="2" s="1"/>
  <c r="F7990" i="2"/>
  <c r="G7990" i="2"/>
  <c r="H7990" i="2"/>
  <c r="J7990" i="2" s="1"/>
  <c r="F7991" i="2"/>
  <c r="G7991" i="2"/>
  <c r="H7991" i="2"/>
  <c r="J7991" i="2" s="1"/>
  <c r="F7992" i="2"/>
  <c r="G7992" i="2"/>
  <c r="H7992" i="2"/>
  <c r="J7992" i="2" s="1"/>
  <c r="F7993" i="2"/>
  <c r="G7993" i="2"/>
  <c r="H7993" i="2"/>
  <c r="J7993" i="2" s="1"/>
  <c r="F7994" i="2"/>
  <c r="G7994" i="2"/>
  <c r="H7994" i="2"/>
  <c r="J7994" i="2" s="1"/>
  <c r="F7995" i="2"/>
  <c r="G7995" i="2"/>
  <c r="H7995" i="2"/>
  <c r="J7995" i="2" s="1"/>
  <c r="F7996" i="2"/>
  <c r="G7996" i="2"/>
  <c r="H7996" i="2"/>
  <c r="J7996" i="2" s="1"/>
  <c r="F7997" i="2"/>
  <c r="G7997" i="2"/>
  <c r="H7997" i="2"/>
  <c r="J7997" i="2" s="1"/>
  <c r="F7998" i="2"/>
  <c r="G7998" i="2"/>
  <c r="H7998" i="2"/>
  <c r="J7998" i="2" s="1"/>
  <c r="F7999" i="2"/>
  <c r="G7999" i="2"/>
  <c r="H7999" i="2"/>
  <c r="J7999" i="2" s="1"/>
  <c r="F8000" i="2"/>
  <c r="G8000" i="2"/>
  <c r="H8000" i="2"/>
  <c r="J8000" i="2" s="1"/>
  <c r="F8001" i="2"/>
  <c r="G8001" i="2"/>
  <c r="H8001" i="2"/>
  <c r="J8001" i="2" s="1"/>
  <c r="F8002" i="2"/>
  <c r="G8002" i="2"/>
  <c r="H8002" i="2"/>
  <c r="J8002" i="2" s="1"/>
  <c r="F8003" i="2"/>
  <c r="G8003" i="2"/>
  <c r="H8003" i="2"/>
  <c r="J8003" i="2" s="1"/>
  <c r="F8004" i="2"/>
  <c r="G8004" i="2"/>
  <c r="H8004" i="2"/>
  <c r="J8004" i="2" s="1"/>
  <c r="F8005" i="2"/>
  <c r="G8005" i="2"/>
  <c r="H8005" i="2"/>
  <c r="J8005" i="2" s="1"/>
  <c r="F8006" i="2"/>
  <c r="G8006" i="2"/>
  <c r="H8006" i="2"/>
  <c r="J8006" i="2" s="1"/>
  <c r="F8007" i="2"/>
  <c r="G8007" i="2"/>
  <c r="H8007" i="2"/>
  <c r="J8007" i="2" s="1"/>
  <c r="F8008" i="2"/>
  <c r="G8008" i="2"/>
  <c r="H8008" i="2"/>
  <c r="J8008" i="2" s="1"/>
  <c r="F8009" i="2"/>
  <c r="G8009" i="2"/>
  <c r="H8009" i="2"/>
  <c r="J8009" i="2" s="1"/>
  <c r="F8010" i="2"/>
  <c r="G8010" i="2"/>
  <c r="H8010" i="2"/>
  <c r="J8010" i="2" s="1"/>
  <c r="F8011" i="2"/>
  <c r="G8011" i="2"/>
  <c r="H8011" i="2"/>
  <c r="J8011" i="2" s="1"/>
  <c r="F8012" i="2"/>
  <c r="G8012" i="2"/>
  <c r="H8012" i="2"/>
  <c r="J8012" i="2" s="1"/>
  <c r="F8013" i="2"/>
  <c r="G8013" i="2"/>
  <c r="H8013" i="2"/>
  <c r="J8013" i="2" s="1"/>
  <c r="F8014" i="2"/>
  <c r="G8014" i="2"/>
  <c r="H8014" i="2"/>
  <c r="J8014" i="2" s="1"/>
  <c r="F8015" i="2"/>
  <c r="G8015" i="2"/>
  <c r="H8015" i="2"/>
  <c r="J8015" i="2" s="1"/>
  <c r="F8016" i="2"/>
  <c r="G8016" i="2"/>
  <c r="H8016" i="2"/>
  <c r="J8016" i="2" s="1"/>
  <c r="F8017" i="2"/>
  <c r="G8017" i="2"/>
  <c r="H8017" i="2"/>
  <c r="J8017" i="2" s="1"/>
  <c r="F8018" i="2"/>
  <c r="G8018" i="2"/>
  <c r="H8018" i="2"/>
  <c r="J8018" i="2" s="1"/>
  <c r="F8019" i="2"/>
  <c r="G8019" i="2"/>
  <c r="H8019" i="2"/>
  <c r="J8019" i="2" s="1"/>
  <c r="F8020" i="2"/>
  <c r="G8020" i="2"/>
  <c r="H8020" i="2"/>
  <c r="J8020" i="2" s="1"/>
  <c r="F8021" i="2"/>
  <c r="G8021" i="2"/>
  <c r="H8021" i="2"/>
  <c r="J8021" i="2" s="1"/>
  <c r="F8022" i="2"/>
  <c r="G8022" i="2"/>
  <c r="H8022" i="2"/>
  <c r="J8022" i="2" s="1"/>
  <c r="F8023" i="2"/>
  <c r="G8023" i="2"/>
  <c r="H8023" i="2"/>
  <c r="J8023" i="2" s="1"/>
  <c r="F8024" i="2"/>
  <c r="G8024" i="2"/>
  <c r="H8024" i="2"/>
  <c r="J8024" i="2" s="1"/>
  <c r="F8025" i="2"/>
  <c r="G8025" i="2"/>
  <c r="H8025" i="2"/>
  <c r="J8025" i="2" s="1"/>
  <c r="F8026" i="2"/>
  <c r="G8026" i="2"/>
  <c r="H8026" i="2"/>
  <c r="J8026" i="2" s="1"/>
  <c r="F8027" i="2"/>
  <c r="G8027" i="2"/>
  <c r="H8027" i="2"/>
  <c r="J8027" i="2" s="1"/>
  <c r="F8028" i="2"/>
  <c r="G8028" i="2"/>
  <c r="H8028" i="2"/>
  <c r="J8028" i="2" s="1"/>
  <c r="F8029" i="2"/>
  <c r="G8029" i="2"/>
  <c r="H8029" i="2"/>
  <c r="J8029" i="2" s="1"/>
  <c r="F8030" i="2"/>
  <c r="G8030" i="2"/>
  <c r="H8030" i="2"/>
  <c r="J8030" i="2" s="1"/>
  <c r="F8031" i="2"/>
  <c r="G8031" i="2"/>
  <c r="H8031" i="2"/>
  <c r="J8031" i="2" s="1"/>
  <c r="F8032" i="2"/>
  <c r="G8032" i="2"/>
  <c r="H8032" i="2"/>
  <c r="J8032" i="2" s="1"/>
  <c r="F8033" i="2"/>
  <c r="G8033" i="2"/>
  <c r="H8033" i="2"/>
  <c r="J8033" i="2" s="1"/>
  <c r="F8034" i="2"/>
  <c r="G8034" i="2"/>
  <c r="H8034" i="2"/>
  <c r="J8034" i="2" s="1"/>
  <c r="F8035" i="2"/>
  <c r="G8035" i="2"/>
  <c r="H8035" i="2"/>
  <c r="J8035" i="2" s="1"/>
  <c r="F8036" i="2"/>
  <c r="G8036" i="2"/>
  <c r="H8036" i="2"/>
  <c r="J8036" i="2" s="1"/>
  <c r="F8037" i="2"/>
  <c r="G8037" i="2"/>
  <c r="H8037" i="2"/>
  <c r="J8037" i="2" s="1"/>
  <c r="F8038" i="2"/>
  <c r="G8038" i="2"/>
  <c r="H8038" i="2"/>
  <c r="J8038" i="2" s="1"/>
  <c r="F8039" i="2"/>
  <c r="G8039" i="2"/>
  <c r="H8039" i="2"/>
  <c r="J8039" i="2" s="1"/>
  <c r="F8040" i="2"/>
  <c r="G8040" i="2"/>
  <c r="H8040" i="2"/>
  <c r="J8040" i="2" s="1"/>
  <c r="F8041" i="2"/>
  <c r="G8041" i="2"/>
  <c r="H8041" i="2"/>
  <c r="J8041" i="2" s="1"/>
  <c r="F8042" i="2"/>
  <c r="G8042" i="2"/>
  <c r="H8042" i="2"/>
  <c r="J8042" i="2" s="1"/>
  <c r="F8043" i="2"/>
  <c r="G8043" i="2"/>
  <c r="H8043" i="2"/>
  <c r="J8043" i="2" s="1"/>
  <c r="F8044" i="2"/>
  <c r="G8044" i="2"/>
  <c r="H8044" i="2"/>
  <c r="J8044" i="2" s="1"/>
  <c r="F8045" i="2"/>
  <c r="G8045" i="2"/>
  <c r="H8045" i="2"/>
  <c r="J8045" i="2" s="1"/>
  <c r="F8046" i="2"/>
  <c r="G8046" i="2"/>
  <c r="H8046" i="2"/>
  <c r="J8046" i="2" s="1"/>
  <c r="F8047" i="2"/>
  <c r="G8047" i="2"/>
  <c r="H8047" i="2"/>
  <c r="J8047" i="2" s="1"/>
  <c r="F8048" i="2"/>
  <c r="G8048" i="2"/>
  <c r="H8048" i="2"/>
  <c r="J8048" i="2" s="1"/>
  <c r="F8049" i="2"/>
  <c r="G8049" i="2"/>
  <c r="H8049" i="2"/>
  <c r="J8049" i="2" s="1"/>
  <c r="F8050" i="2"/>
  <c r="G8050" i="2"/>
  <c r="H8050" i="2"/>
  <c r="J8050" i="2" s="1"/>
  <c r="F8051" i="2"/>
  <c r="G8051" i="2"/>
  <c r="H8051" i="2"/>
  <c r="J8051" i="2" s="1"/>
  <c r="F8052" i="2"/>
  <c r="G8052" i="2"/>
  <c r="H8052" i="2"/>
  <c r="J8052" i="2" s="1"/>
  <c r="F8053" i="2"/>
  <c r="G8053" i="2"/>
  <c r="H8053" i="2"/>
  <c r="J8053" i="2" s="1"/>
  <c r="F8054" i="2"/>
  <c r="G8054" i="2"/>
  <c r="H8054" i="2"/>
  <c r="J8054" i="2" s="1"/>
  <c r="F8055" i="2"/>
  <c r="G8055" i="2"/>
  <c r="H8055" i="2"/>
  <c r="J8055" i="2" s="1"/>
  <c r="F8056" i="2"/>
  <c r="G8056" i="2"/>
  <c r="H8056" i="2"/>
  <c r="J8056" i="2" s="1"/>
  <c r="F8057" i="2"/>
  <c r="G8057" i="2"/>
  <c r="H8057" i="2"/>
  <c r="J8057" i="2" s="1"/>
  <c r="F8058" i="2"/>
  <c r="G8058" i="2"/>
  <c r="H8058" i="2"/>
  <c r="J8058" i="2" s="1"/>
  <c r="F8059" i="2"/>
  <c r="G8059" i="2"/>
  <c r="H8059" i="2"/>
  <c r="J8059" i="2" s="1"/>
  <c r="F8060" i="2"/>
  <c r="G8060" i="2"/>
  <c r="H8060" i="2"/>
  <c r="J8060" i="2" s="1"/>
  <c r="F8061" i="2"/>
  <c r="G8061" i="2"/>
  <c r="H8061" i="2"/>
  <c r="J8061" i="2" s="1"/>
  <c r="F8062" i="2"/>
  <c r="G8062" i="2"/>
  <c r="H8062" i="2"/>
  <c r="J8062" i="2" s="1"/>
  <c r="F8063" i="2"/>
  <c r="G8063" i="2"/>
  <c r="H8063" i="2"/>
  <c r="J8063" i="2" s="1"/>
  <c r="F8064" i="2"/>
  <c r="G8064" i="2"/>
  <c r="H8064" i="2"/>
  <c r="J8064" i="2" s="1"/>
  <c r="F8065" i="2"/>
  <c r="G8065" i="2"/>
  <c r="H8065" i="2"/>
  <c r="J8065" i="2" s="1"/>
  <c r="F8066" i="2"/>
  <c r="G8066" i="2"/>
  <c r="H8066" i="2"/>
  <c r="J8066" i="2" s="1"/>
  <c r="F8067" i="2"/>
  <c r="G8067" i="2"/>
  <c r="H8067" i="2"/>
  <c r="J8067" i="2" s="1"/>
  <c r="F8068" i="2"/>
  <c r="G8068" i="2"/>
  <c r="H8068" i="2"/>
  <c r="J8068" i="2" s="1"/>
  <c r="F8069" i="2"/>
  <c r="G8069" i="2"/>
  <c r="H8069" i="2"/>
  <c r="J8069" i="2" s="1"/>
  <c r="F8070" i="2"/>
  <c r="G8070" i="2"/>
  <c r="H8070" i="2"/>
  <c r="J8070" i="2" s="1"/>
  <c r="F8071" i="2"/>
  <c r="G8071" i="2"/>
  <c r="H8071" i="2"/>
  <c r="J8071" i="2" s="1"/>
  <c r="F8072" i="2"/>
  <c r="G8072" i="2"/>
  <c r="H8072" i="2"/>
  <c r="J8072" i="2" s="1"/>
  <c r="F8073" i="2"/>
  <c r="G8073" i="2"/>
  <c r="H8073" i="2"/>
  <c r="J8073" i="2" s="1"/>
  <c r="F8074" i="2"/>
  <c r="G8074" i="2"/>
  <c r="H8074" i="2"/>
  <c r="J8074" i="2" s="1"/>
  <c r="F8075" i="2"/>
  <c r="G8075" i="2"/>
  <c r="H8075" i="2"/>
  <c r="J8075" i="2" s="1"/>
  <c r="F8076" i="2"/>
  <c r="G8076" i="2"/>
  <c r="H8076" i="2"/>
  <c r="J8076" i="2" s="1"/>
  <c r="F8077" i="2"/>
  <c r="G8077" i="2"/>
  <c r="H8077" i="2"/>
  <c r="J8077" i="2" s="1"/>
  <c r="F8078" i="2"/>
  <c r="G8078" i="2"/>
  <c r="H8078" i="2"/>
  <c r="J8078" i="2" s="1"/>
  <c r="F8079" i="2"/>
  <c r="G8079" i="2"/>
  <c r="H8079" i="2"/>
  <c r="J8079" i="2" s="1"/>
  <c r="F8080" i="2"/>
  <c r="G8080" i="2"/>
  <c r="H8080" i="2"/>
  <c r="J8080" i="2" s="1"/>
  <c r="F8081" i="2"/>
  <c r="G8081" i="2"/>
  <c r="H8081" i="2"/>
  <c r="J8081" i="2" s="1"/>
  <c r="F8082" i="2"/>
  <c r="G8082" i="2"/>
  <c r="H8082" i="2"/>
  <c r="J8082" i="2" s="1"/>
  <c r="F8083" i="2"/>
  <c r="G8083" i="2"/>
  <c r="H8083" i="2"/>
  <c r="J8083" i="2" s="1"/>
  <c r="F8084" i="2"/>
  <c r="G8084" i="2"/>
  <c r="H8084" i="2"/>
  <c r="J8084" i="2" s="1"/>
  <c r="F8085" i="2"/>
  <c r="G8085" i="2"/>
  <c r="H8085" i="2"/>
  <c r="J8085" i="2" s="1"/>
  <c r="F8086" i="2"/>
  <c r="G8086" i="2"/>
  <c r="H8086" i="2"/>
  <c r="J8086" i="2" s="1"/>
  <c r="F8087" i="2"/>
  <c r="G8087" i="2"/>
  <c r="H8087" i="2"/>
  <c r="J8087" i="2" s="1"/>
  <c r="F8088" i="2"/>
  <c r="G8088" i="2"/>
  <c r="H8088" i="2"/>
  <c r="J8088" i="2" s="1"/>
  <c r="F8089" i="2"/>
  <c r="G8089" i="2"/>
  <c r="H8089" i="2"/>
  <c r="J8089" i="2" s="1"/>
  <c r="F8090" i="2"/>
  <c r="G8090" i="2"/>
  <c r="H8090" i="2"/>
  <c r="J8090" i="2" s="1"/>
  <c r="F8091" i="2"/>
  <c r="G8091" i="2"/>
  <c r="H8091" i="2"/>
  <c r="J8091" i="2" s="1"/>
  <c r="F8092" i="2"/>
  <c r="G8092" i="2"/>
  <c r="H8092" i="2"/>
  <c r="J8092" i="2" s="1"/>
  <c r="F8093" i="2"/>
  <c r="G8093" i="2"/>
  <c r="H8093" i="2"/>
  <c r="J8093" i="2" s="1"/>
  <c r="F8094" i="2"/>
  <c r="G8094" i="2"/>
  <c r="H8094" i="2"/>
  <c r="J8094" i="2" s="1"/>
  <c r="F8095" i="2"/>
  <c r="G8095" i="2"/>
  <c r="H8095" i="2"/>
  <c r="J8095" i="2" s="1"/>
  <c r="F8096" i="2"/>
  <c r="G8096" i="2"/>
  <c r="H8096" i="2"/>
  <c r="J8096" i="2" s="1"/>
  <c r="F8097" i="2"/>
  <c r="G8097" i="2"/>
  <c r="H8097" i="2"/>
  <c r="J8097" i="2" s="1"/>
  <c r="F8098" i="2"/>
  <c r="G8098" i="2"/>
  <c r="H8098" i="2"/>
  <c r="J8098" i="2" s="1"/>
  <c r="F8099" i="2"/>
  <c r="G8099" i="2"/>
  <c r="H8099" i="2"/>
  <c r="J8099" i="2" s="1"/>
  <c r="F8100" i="2"/>
  <c r="G8100" i="2"/>
  <c r="H8100" i="2"/>
  <c r="J8100" i="2" s="1"/>
  <c r="F8101" i="2"/>
  <c r="G8101" i="2"/>
  <c r="H8101" i="2"/>
  <c r="J8101" i="2" s="1"/>
  <c r="F8102" i="2"/>
  <c r="G8102" i="2"/>
  <c r="H8102" i="2"/>
  <c r="J8102" i="2" s="1"/>
  <c r="F8103" i="2"/>
  <c r="G8103" i="2"/>
  <c r="H8103" i="2"/>
  <c r="J8103" i="2" s="1"/>
  <c r="F8104" i="2"/>
  <c r="G8104" i="2"/>
  <c r="H8104" i="2"/>
  <c r="J8104" i="2" s="1"/>
  <c r="F8105" i="2"/>
  <c r="G8105" i="2"/>
  <c r="H8105" i="2"/>
  <c r="J8105" i="2" s="1"/>
  <c r="F8106" i="2"/>
  <c r="G8106" i="2"/>
  <c r="H8106" i="2"/>
  <c r="J8106" i="2" s="1"/>
  <c r="F8107" i="2"/>
  <c r="G8107" i="2"/>
  <c r="H8107" i="2"/>
  <c r="J8107" i="2" s="1"/>
  <c r="F8108" i="2"/>
  <c r="G8108" i="2"/>
  <c r="H8108" i="2"/>
  <c r="J8108" i="2" s="1"/>
  <c r="F8109" i="2"/>
  <c r="G8109" i="2"/>
  <c r="H8109" i="2"/>
  <c r="J8109" i="2" s="1"/>
  <c r="F8110" i="2"/>
  <c r="G8110" i="2"/>
  <c r="H8110" i="2"/>
  <c r="J8110" i="2" s="1"/>
  <c r="F8111" i="2"/>
  <c r="G8111" i="2"/>
  <c r="H8111" i="2"/>
  <c r="J8111" i="2" s="1"/>
  <c r="F8112" i="2"/>
  <c r="G8112" i="2"/>
  <c r="H8112" i="2"/>
  <c r="J8112" i="2" s="1"/>
  <c r="F8113" i="2"/>
  <c r="G8113" i="2"/>
  <c r="H8113" i="2"/>
  <c r="J8113" i="2" s="1"/>
  <c r="F8114" i="2"/>
  <c r="G8114" i="2"/>
  <c r="H8114" i="2"/>
  <c r="J8114" i="2" s="1"/>
  <c r="F8115" i="2"/>
  <c r="G8115" i="2"/>
  <c r="H8115" i="2"/>
  <c r="J8115" i="2" s="1"/>
  <c r="F8116" i="2"/>
  <c r="G8116" i="2"/>
  <c r="H8116" i="2"/>
  <c r="J8116" i="2" s="1"/>
  <c r="F8117" i="2"/>
  <c r="G8117" i="2"/>
  <c r="H8117" i="2"/>
  <c r="J8117" i="2" s="1"/>
  <c r="F8118" i="2"/>
  <c r="G8118" i="2"/>
  <c r="H8118" i="2"/>
  <c r="J8118" i="2" s="1"/>
  <c r="F8119" i="2"/>
  <c r="G8119" i="2"/>
  <c r="H8119" i="2"/>
  <c r="J8119" i="2" s="1"/>
  <c r="F8120" i="2"/>
  <c r="G8120" i="2"/>
  <c r="H8120" i="2"/>
  <c r="J8120" i="2" s="1"/>
  <c r="F8121" i="2"/>
  <c r="G8121" i="2"/>
  <c r="H8121" i="2"/>
  <c r="J8121" i="2" s="1"/>
  <c r="F8122" i="2"/>
  <c r="G8122" i="2"/>
  <c r="H8122" i="2"/>
  <c r="J8122" i="2" s="1"/>
  <c r="F8123" i="2"/>
  <c r="G8123" i="2"/>
  <c r="H8123" i="2"/>
  <c r="J8123" i="2" s="1"/>
  <c r="F8124" i="2"/>
  <c r="G8124" i="2"/>
  <c r="H8124" i="2"/>
  <c r="J8124" i="2" s="1"/>
  <c r="F8125" i="2"/>
  <c r="G8125" i="2"/>
  <c r="H8125" i="2"/>
  <c r="J8125" i="2" s="1"/>
  <c r="F8126" i="2"/>
  <c r="G8126" i="2"/>
  <c r="H8126" i="2"/>
  <c r="J8126" i="2" s="1"/>
  <c r="F8127" i="2"/>
  <c r="G8127" i="2"/>
  <c r="H8127" i="2"/>
  <c r="J8127" i="2" s="1"/>
  <c r="F8128" i="2"/>
  <c r="G8128" i="2"/>
  <c r="H8128" i="2"/>
  <c r="J8128" i="2" s="1"/>
  <c r="F8129" i="2"/>
  <c r="G8129" i="2"/>
  <c r="H8129" i="2"/>
  <c r="J8129" i="2" s="1"/>
  <c r="F8130" i="2"/>
  <c r="G8130" i="2"/>
  <c r="H8130" i="2"/>
  <c r="J8130" i="2" s="1"/>
  <c r="F8131" i="2"/>
  <c r="G8131" i="2"/>
  <c r="H8131" i="2"/>
  <c r="J8131" i="2" s="1"/>
  <c r="F8132" i="2"/>
  <c r="G8132" i="2"/>
  <c r="H8132" i="2"/>
  <c r="J8132" i="2" s="1"/>
  <c r="F8133" i="2"/>
  <c r="G8133" i="2"/>
  <c r="H8133" i="2"/>
  <c r="J8133" i="2" s="1"/>
  <c r="F8134" i="2"/>
  <c r="G8134" i="2"/>
  <c r="H8134" i="2"/>
  <c r="J8134" i="2" s="1"/>
  <c r="F8135" i="2"/>
  <c r="G8135" i="2"/>
  <c r="H8135" i="2"/>
  <c r="J8135" i="2" s="1"/>
  <c r="F8136" i="2"/>
  <c r="G8136" i="2"/>
  <c r="H8136" i="2"/>
  <c r="J8136" i="2" s="1"/>
  <c r="F8137" i="2"/>
  <c r="G8137" i="2"/>
  <c r="H8137" i="2"/>
  <c r="J8137" i="2" s="1"/>
  <c r="F8138" i="2"/>
  <c r="G8138" i="2"/>
  <c r="H8138" i="2"/>
  <c r="J8138" i="2" s="1"/>
  <c r="F8139" i="2"/>
  <c r="G8139" i="2"/>
  <c r="H8139" i="2"/>
  <c r="J8139" i="2" s="1"/>
  <c r="F8140" i="2"/>
  <c r="G8140" i="2"/>
  <c r="H8140" i="2"/>
  <c r="J8140" i="2" s="1"/>
  <c r="F8141" i="2"/>
  <c r="G8141" i="2"/>
  <c r="H8141" i="2"/>
  <c r="J8141" i="2" s="1"/>
  <c r="F8142" i="2"/>
  <c r="G8142" i="2"/>
  <c r="H8142" i="2"/>
  <c r="J8142" i="2" s="1"/>
  <c r="F8143" i="2"/>
  <c r="G8143" i="2"/>
  <c r="H8143" i="2"/>
  <c r="J8143" i="2" s="1"/>
  <c r="F8144" i="2"/>
  <c r="G8144" i="2"/>
  <c r="H8144" i="2"/>
  <c r="J8144" i="2" s="1"/>
  <c r="F8145" i="2"/>
  <c r="G8145" i="2"/>
  <c r="H8145" i="2"/>
  <c r="J8145" i="2" s="1"/>
  <c r="F8146" i="2"/>
  <c r="G8146" i="2"/>
  <c r="H8146" i="2"/>
  <c r="J8146" i="2" s="1"/>
  <c r="F8147" i="2"/>
  <c r="G8147" i="2"/>
  <c r="H8147" i="2"/>
  <c r="J8147" i="2" s="1"/>
  <c r="F8148" i="2"/>
  <c r="G8148" i="2"/>
  <c r="H8148" i="2"/>
  <c r="J8148" i="2" s="1"/>
  <c r="F8149" i="2"/>
  <c r="G8149" i="2"/>
  <c r="H8149" i="2"/>
  <c r="J8149" i="2" s="1"/>
  <c r="F8150" i="2"/>
  <c r="G8150" i="2"/>
  <c r="H8150" i="2"/>
  <c r="J8150" i="2" s="1"/>
  <c r="F8151" i="2"/>
  <c r="G8151" i="2"/>
  <c r="H8151" i="2"/>
  <c r="J8151" i="2" s="1"/>
  <c r="F8152" i="2"/>
  <c r="G8152" i="2"/>
  <c r="H8152" i="2"/>
  <c r="J8152" i="2" s="1"/>
  <c r="F8153" i="2"/>
  <c r="G8153" i="2"/>
  <c r="H8153" i="2"/>
  <c r="J8153" i="2" s="1"/>
  <c r="F8154" i="2"/>
  <c r="G8154" i="2"/>
  <c r="H8154" i="2"/>
  <c r="J8154" i="2" s="1"/>
  <c r="F8155" i="2"/>
  <c r="G8155" i="2"/>
  <c r="H8155" i="2"/>
  <c r="J8155" i="2" s="1"/>
  <c r="F8156" i="2"/>
  <c r="G8156" i="2"/>
  <c r="H8156" i="2"/>
  <c r="J8156" i="2" s="1"/>
  <c r="F8157" i="2"/>
  <c r="G8157" i="2"/>
  <c r="H8157" i="2"/>
  <c r="J8157" i="2" s="1"/>
  <c r="F8158" i="2"/>
  <c r="G8158" i="2"/>
  <c r="H8158" i="2"/>
  <c r="J8158" i="2" s="1"/>
  <c r="F8159" i="2"/>
  <c r="G8159" i="2"/>
  <c r="H8159" i="2"/>
  <c r="J8159" i="2" s="1"/>
  <c r="F8160" i="2"/>
  <c r="G8160" i="2"/>
  <c r="H8160" i="2"/>
  <c r="J8160" i="2" s="1"/>
  <c r="F8161" i="2"/>
  <c r="G8161" i="2"/>
  <c r="H8161" i="2"/>
  <c r="J8161" i="2" s="1"/>
  <c r="F8162" i="2"/>
  <c r="G8162" i="2"/>
  <c r="H8162" i="2"/>
  <c r="J8162" i="2" s="1"/>
  <c r="F8163" i="2"/>
  <c r="G8163" i="2"/>
  <c r="H8163" i="2"/>
  <c r="J8163" i="2" s="1"/>
  <c r="F8164" i="2"/>
  <c r="G8164" i="2"/>
  <c r="H8164" i="2"/>
  <c r="J8164" i="2" s="1"/>
  <c r="F8165" i="2"/>
  <c r="G8165" i="2"/>
  <c r="H8165" i="2"/>
  <c r="J8165" i="2" s="1"/>
  <c r="F8166" i="2"/>
  <c r="G8166" i="2"/>
  <c r="H8166" i="2"/>
  <c r="J8166" i="2" s="1"/>
  <c r="F8167" i="2"/>
  <c r="G8167" i="2"/>
  <c r="H8167" i="2"/>
  <c r="J8167" i="2" s="1"/>
  <c r="F8168" i="2"/>
  <c r="G8168" i="2"/>
  <c r="H8168" i="2"/>
  <c r="J8168" i="2" s="1"/>
  <c r="F8169" i="2"/>
  <c r="G8169" i="2"/>
  <c r="H8169" i="2"/>
  <c r="J8169" i="2" s="1"/>
  <c r="F8170" i="2"/>
  <c r="G8170" i="2"/>
  <c r="H8170" i="2"/>
  <c r="J8170" i="2" s="1"/>
  <c r="F8171" i="2"/>
  <c r="G8171" i="2"/>
  <c r="H8171" i="2"/>
  <c r="J8171" i="2" s="1"/>
  <c r="F8172" i="2"/>
  <c r="G8172" i="2"/>
  <c r="H8172" i="2"/>
  <c r="J8172" i="2" s="1"/>
  <c r="F8173" i="2"/>
  <c r="G8173" i="2"/>
  <c r="H8173" i="2"/>
  <c r="J8173" i="2" s="1"/>
  <c r="F8174" i="2"/>
  <c r="G8174" i="2"/>
  <c r="H8174" i="2"/>
  <c r="J8174" i="2" s="1"/>
  <c r="F8175" i="2"/>
  <c r="G8175" i="2"/>
  <c r="H8175" i="2"/>
  <c r="J8175" i="2" s="1"/>
  <c r="F8176" i="2"/>
  <c r="G8176" i="2"/>
  <c r="H8176" i="2"/>
  <c r="J8176" i="2" s="1"/>
  <c r="F8177" i="2"/>
  <c r="G8177" i="2"/>
  <c r="H8177" i="2"/>
  <c r="J8177" i="2" s="1"/>
  <c r="F8178" i="2"/>
  <c r="G8178" i="2"/>
  <c r="H8178" i="2"/>
  <c r="J8178" i="2" s="1"/>
  <c r="F8179" i="2"/>
  <c r="G8179" i="2"/>
  <c r="H8179" i="2"/>
  <c r="J8179" i="2" s="1"/>
  <c r="F8180" i="2"/>
  <c r="G8180" i="2"/>
  <c r="H8180" i="2"/>
  <c r="J8180" i="2" s="1"/>
  <c r="F8181" i="2"/>
  <c r="G8181" i="2"/>
  <c r="H8181" i="2"/>
  <c r="J8181" i="2" s="1"/>
  <c r="F8182" i="2"/>
  <c r="G8182" i="2"/>
  <c r="H8182" i="2"/>
  <c r="J8182" i="2" s="1"/>
  <c r="F8183" i="2"/>
  <c r="G8183" i="2"/>
  <c r="H8183" i="2"/>
  <c r="J8183" i="2" s="1"/>
  <c r="F8184" i="2"/>
  <c r="G8184" i="2"/>
  <c r="H8184" i="2"/>
  <c r="J8184" i="2" s="1"/>
  <c r="F8185" i="2"/>
  <c r="G8185" i="2"/>
  <c r="H8185" i="2"/>
  <c r="J8185" i="2" s="1"/>
  <c r="F8186" i="2"/>
  <c r="G8186" i="2"/>
  <c r="H8186" i="2"/>
  <c r="J8186" i="2" s="1"/>
  <c r="F8187" i="2"/>
  <c r="G8187" i="2"/>
  <c r="H8187" i="2"/>
  <c r="J8187" i="2" s="1"/>
  <c r="F8188" i="2"/>
  <c r="G8188" i="2"/>
  <c r="H8188" i="2"/>
  <c r="J8188" i="2" s="1"/>
  <c r="F8189" i="2"/>
  <c r="G8189" i="2"/>
  <c r="H8189" i="2"/>
  <c r="J8189" i="2" s="1"/>
  <c r="F8190" i="2"/>
  <c r="G8190" i="2"/>
  <c r="H8190" i="2"/>
  <c r="J8190" i="2" s="1"/>
  <c r="F8191" i="2"/>
  <c r="G8191" i="2"/>
  <c r="H8191" i="2"/>
  <c r="J8191" i="2" s="1"/>
  <c r="F8192" i="2"/>
  <c r="G8192" i="2"/>
  <c r="H8192" i="2"/>
  <c r="J8192" i="2" s="1"/>
  <c r="F8193" i="2"/>
  <c r="G8193" i="2"/>
  <c r="H8193" i="2"/>
  <c r="J8193" i="2" s="1"/>
  <c r="F8194" i="2"/>
  <c r="G8194" i="2"/>
  <c r="H8194" i="2"/>
  <c r="J8194" i="2" s="1"/>
  <c r="F8195" i="2"/>
  <c r="G8195" i="2"/>
  <c r="H8195" i="2"/>
  <c r="J8195" i="2" s="1"/>
  <c r="F8196" i="2"/>
  <c r="G8196" i="2"/>
  <c r="H8196" i="2"/>
  <c r="J8196" i="2" s="1"/>
  <c r="F8197" i="2"/>
  <c r="G8197" i="2"/>
  <c r="H8197" i="2"/>
  <c r="J8197" i="2" s="1"/>
  <c r="F8198" i="2"/>
  <c r="G8198" i="2"/>
  <c r="H8198" i="2"/>
  <c r="J8198" i="2" s="1"/>
  <c r="F8199" i="2"/>
  <c r="G8199" i="2"/>
  <c r="H8199" i="2"/>
  <c r="J8199" i="2" s="1"/>
  <c r="F8200" i="2"/>
  <c r="G8200" i="2"/>
  <c r="H8200" i="2"/>
  <c r="J8200" i="2" s="1"/>
  <c r="F8201" i="2"/>
  <c r="G8201" i="2"/>
  <c r="H8201" i="2"/>
  <c r="J8201" i="2" s="1"/>
  <c r="F8202" i="2"/>
  <c r="G8202" i="2"/>
  <c r="H8202" i="2"/>
  <c r="J8202" i="2" s="1"/>
  <c r="F8203" i="2"/>
  <c r="G8203" i="2"/>
  <c r="H8203" i="2"/>
  <c r="J8203" i="2" s="1"/>
  <c r="F8204" i="2"/>
  <c r="G8204" i="2"/>
  <c r="H8204" i="2"/>
  <c r="J8204" i="2" s="1"/>
  <c r="F8205" i="2"/>
  <c r="G8205" i="2"/>
  <c r="H8205" i="2"/>
  <c r="J8205" i="2" s="1"/>
  <c r="F8206" i="2"/>
  <c r="G8206" i="2"/>
  <c r="H8206" i="2"/>
  <c r="J8206" i="2" s="1"/>
  <c r="F8207" i="2"/>
  <c r="G8207" i="2"/>
  <c r="H8207" i="2"/>
  <c r="J8207" i="2" s="1"/>
  <c r="F8208" i="2"/>
  <c r="G8208" i="2"/>
  <c r="H8208" i="2"/>
  <c r="J8208" i="2" s="1"/>
  <c r="F8209" i="2"/>
  <c r="G8209" i="2"/>
  <c r="H8209" i="2"/>
  <c r="J8209" i="2" s="1"/>
  <c r="F8210" i="2"/>
  <c r="G8210" i="2"/>
  <c r="H8210" i="2"/>
  <c r="J8210" i="2" s="1"/>
  <c r="F8211" i="2"/>
  <c r="G8211" i="2"/>
  <c r="H8211" i="2"/>
  <c r="J8211" i="2" s="1"/>
  <c r="F8212" i="2"/>
  <c r="G8212" i="2"/>
  <c r="H8212" i="2"/>
  <c r="J8212" i="2" s="1"/>
  <c r="F8213" i="2"/>
  <c r="G8213" i="2"/>
  <c r="H8213" i="2"/>
  <c r="J8213" i="2" s="1"/>
  <c r="F8214" i="2"/>
  <c r="G8214" i="2"/>
  <c r="H8214" i="2"/>
  <c r="J8214" i="2" s="1"/>
  <c r="F8215" i="2"/>
  <c r="G8215" i="2"/>
  <c r="H8215" i="2"/>
  <c r="J8215" i="2" s="1"/>
  <c r="F8216" i="2"/>
  <c r="G8216" i="2"/>
  <c r="H8216" i="2"/>
  <c r="J8216" i="2" s="1"/>
  <c r="F8217" i="2"/>
  <c r="G8217" i="2"/>
  <c r="H8217" i="2"/>
  <c r="J8217" i="2" s="1"/>
  <c r="F8218" i="2"/>
  <c r="G8218" i="2"/>
  <c r="H8218" i="2"/>
  <c r="J8218" i="2" s="1"/>
  <c r="F8219" i="2"/>
  <c r="G8219" i="2"/>
  <c r="H8219" i="2"/>
  <c r="J8219" i="2" s="1"/>
  <c r="F8220" i="2"/>
  <c r="G8220" i="2"/>
  <c r="H8220" i="2"/>
  <c r="J8220" i="2" s="1"/>
  <c r="F8221" i="2"/>
  <c r="G8221" i="2"/>
  <c r="H8221" i="2"/>
  <c r="J8221" i="2" s="1"/>
  <c r="F8222" i="2"/>
  <c r="G8222" i="2"/>
  <c r="H8222" i="2"/>
  <c r="J8222" i="2" s="1"/>
  <c r="F8223" i="2"/>
  <c r="G8223" i="2"/>
  <c r="H8223" i="2"/>
  <c r="J8223" i="2" s="1"/>
  <c r="F8224" i="2"/>
  <c r="G8224" i="2"/>
  <c r="H8224" i="2"/>
  <c r="J8224" i="2" s="1"/>
  <c r="F8225" i="2"/>
  <c r="G8225" i="2"/>
  <c r="H8225" i="2"/>
  <c r="J8225" i="2" s="1"/>
  <c r="F8226" i="2"/>
  <c r="G8226" i="2"/>
  <c r="H8226" i="2"/>
  <c r="J8226" i="2" s="1"/>
  <c r="F8227" i="2"/>
  <c r="G8227" i="2"/>
  <c r="H8227" i="2"/>
  <c r="J8227" i="2" s="1"/>
  <c r="F8228" i="2"/>
  <c r="G8228" i="2"/>
  <c r="H8228" i="2"/>
  <c r="J8228" i="2" s="1"/>
  <c r="F8229" i="2"/>
  <c r="G8229" i="2"/>
  <c r="H8229" i="2"/>
  <c r="J8229" i="2" s="1"/>
  <c r="F8230" i="2"/>
  <c r="G8230" i="2"/>
  <c r="H8230" i="2"/>
  <c r="J8230" i="2" s="1"/>
  <c r="F8231" i="2"/>
  <c r="G8231" i="2"/>
  <c r="H8231" i="2"/>
  <c r="J8231" i="2" s="1"/>
  <c r="F8232" i="2"/>
  <c r="G8232" i="2"/>
  <c r="H8232" i="2"/>
  <c r="J8232" i="2" s="1"/>
  <c r="F8233" i="2"/>
  <c r="G8233" i="2"/>
  <c r="H8233" i="2"/>
  <c r="J8233" i="2" s="1"/>
  <c r="F8234" i="2"/>
  <c r="G8234" i="2"/>
  <c r="H8234" i="2"/>
  <c r="J8234" i="2" s="1"/>
  <c r="F8235" i="2"/>
  <c r="G8235" i="2"/>
  <c r="H8235" i="2"/>
  <c r="J8235" i="2" s="1"/>
  <c r="F8236" i="2"/>
  <c r="G8236" i="2"/>
  <c r="H8236" i="2"/>
  <c r="J8236" i="2" s="1"/>
  <c r="F8237" i="2"/>
  <c r="G8237" i="2"/>
  <c r="H8237" i="2"/>
  <c r="J8237" i="2" s="1"/>
  <c r="F8238" i="2"/>
  <c r="G8238" i="2"/>
  <c r="H8238" i="2"/>
  <c r="J8238" i="2" s="1"/>
  <c r="F8239" i="2"/>
  <c r="G8239" i="2"/>
  <c r="H8239" i="2"/>
  <c r="J8239" i="2" s="1"/>
  <c r="F8240" i="2"/>
  <c r="G8240" i="2"/>
  <c r="H8240" i="2"/>
  <c r="J8240" i="2" s="1"/>
  <c r="F8241" i="2"/>
  <c r="G8241" i="2"/>
  <c r="H8241" i="2"/>
  <c r="J8241" i="2" s="1"/>
  <c r="F8242" i="2"/>
  <c r="G8242" i="2"/>
  <c r="H8242" i="2"/>
  <c r="J8242" i="2" s="1"/>
  <c r="F8243" i="2"/>
  <c r="G8243" i="2"/>
  <c r="H8243" i="2"/>
  <c r="J8243" i="2" s="1"/>
  <c r="F8244" i="2"/>
  <c r="G8244" i="2"/>
  <c r="H8244" i="2"/>
  <c r="J8244" i="2" s="1"/>
  <c r="F8245" i="2"/>
  <c r="G8245" i="2"/>
  <c r="H8245" i="2"/>
  <c r="J8245" i="2" s="1"/>
  <c r="F8246" i="2"/>
  <c r="G8246" i="2"/>
  <c r="H8246" i="2"/>
  <c r="J8246" i="2" s="1"/>
  <c r="F8247" i="2"/>
  <c r="G8247" i="2"/>
  <c r="H8247" i="2"/>
  <c r="J8247" i="2" s="1"/>
  <c r="F8248" i="2"/>
  <c r="G8248" i="2"/>
  <c r="H8248" i="2"/>
  <c r="J8248" i="2" s="1"/>
  <c r="F8249" i="2"/>
  <c r="G8249" i="2"/>
  <c r="H8249" i="2"/>
  <c r="J8249" i="2" s="1"/>
  <c r="F8250" i="2"/>
  <c r="G8250" i="2"/>
  <c r="H8250" i="2"/>
  <c r="J8250" i="2" s="1"/>
  <c r="F8251" i="2"/>
  <c r="G8251" i="2"/>
  <c r="H8251" i="2"/>
  <c r="J8251" i="2" s="1"/>
  <c r="F8252" i="2"/>
  <c r="G8252" i="2"/>
  <c r="H8252" i="2"/>
  <c r="J8252" i="2" s="1"/>
  <c r="F8253" i="2"/>
  <c r="G8253" i="2"/>
  <c r="H8253" i="2"/>
  <c r="J8253" i="2" s="1"/>
  <c r="F8254" i="2"/>
  <c r="G8254" i="2"/>
  <c r="H8254" i="2"/>
  <c r="J8254" i="2" s="1"/>
  <c r="F8255" i="2"/>
  <c r="G8255" i="2"/>
  <c r="H8255" i="2"/>
  <c r="J8255" i="2" s="1"/>
  <c r="F8256" i="2"/>
  <c r="G8256" i="2"/>
  <c r="H8256" i="2"/>
  <c r="J8256" i="2" s="1"/>
  <c r="F8257" i="2"/>
  <c r="G8257" i="2"/>
  <c r="H8257" i="2"/>
  <c r="J8257" i="2" s="1"/>
  <c r="F8258" i="2"/>
  <c r="G8258" i="2"/>
  <c r="H8258" i="2"/>
  <c r="J8258" i="2" s="1"/>
  <c r="F8259" i="2"/>
  <c r="G8259" i="2"/>
  <c r="H8259" i="2"/>
  <c r="J8259" i="2" s="1"/>
  <c r="F8260" i="2"/>
  <c r="G8260" i="2"/>
  <c r="H8260" i="2"/>
  <c r="J8260" i="2" s="1"/>
  <c r="F8261" i="2"/>
  <c r="G8261" i="2"/>
  <c r="H8261" i="2"/>
  <c r="J8261" i="2" s="1"/>
  <c r="F8262" i="2"/>
  <c r="G8262" i="2"/>
  <c r="H8262" i="2"/>
  <c r="J8262" i="2" s="1"/>
  <c r="F8263" i="2"/>
  <c r="G8263" i="2"/>
  <c r="H8263" i="2"/>
  <c r="J8263" i="2" s="1"/>
  <c r="F8264" i="2"/>
  <c r="G8264" i="2"/>
  <c r="H8264" i="2"/>
  <c r="J8264" i="2" s="1"/>
  <c r="F8265" i="2"/>
  <c r="G8265" i="2"/>
  <c r="H8265" i="2"/>
  <c r="J8265" i="2" s="1"/>
  <c r="F8266" i="2"/>
  <c r="G8266" i="2"/>
  <c r="H8266" i="2"/>
  <c r="J8266" i="2" s="1"/>
  <c r="F8267" i="2"/>
  <c r="G8267" i="2"/>
  <c r="H8267" i="2"/>
  <c r="J8267" i="2" s="1"/>
  <c r="F8268" i="2"/>
  <c r="G8268" i="2"/>
  <c r="H8268" i="2"/>
  <c r="J8268" i="2" s="1"/>
  <c r="F8269" i="2"/>
  <c r="G8269" i="2"/>
  <c r="H8269" i="2"/>
  <c r="J8269" i="2" s="1"/>
  <c r="F8270" i="2"/>
  <c r="G8270" i="2"/>
  <c r="H8270" i="2"/>
  <c r="J8270" i="2" s="1"/>
  <c r="F8271" i="2"/>
  <c r="G8271" i="2"/>
  <c r="H8271" i="2"/>
  <c r="J8271" i="2" s="1"/>
  <c r="F8272" i="2"/>
  <c r="G8272" i="2"/>
  <c r="H8272" i="2"/>
  <c r="J8272" i="2" s="1"/>
  <c r="F8273" i="2"/>
  <c r="G8273" i="2"/>
  <c r="H8273" i="2"/>
  <c r="J8273" i="2" s="1"/>
  <c r="F8274" i="2"/>
  <c r="G8274" i="2"/>
  <c r="H8274" i="2"/>
  <c r="J8274" i="2" s="1"/>
  <c r="F8275" i="2"/>
  <c r="G8275" i="2"/>
  <c r="H8275" i="2"/>
  <c r="J8275" i="2" s="1"/>
  <c r="F8276" i="2"/>
  <c r="G8276" i="2"/>
  <c r="H8276" i="2"/>
  <c r="J8276" i="2" s="1"/>
  <c r="F8277" i="2"/>
  <c r="G8277" i="2"/>
  <c r="H8277" i="2"/>
  <c r="J8277" i="2" s="1"/>
  <c r="F8278" i="2"/>
  <c r="G8278" i="2"/>
  <c r="H8278" i="2"/>
  <c r="J8278" i="2" s="1"/>
  <c r="F8279" i="2"/>
  <c r="G8279" i="2"/>
  <c r="H8279" i="2"/>
  <c r="J8279" i="2" s="1"/>
  <c r="F8280" i="2"/>
  <c r="G8280" i="2"/>
  <c r="H8280" i="2"/>
  <c r="J8280" i="2" s="1"/>
  <c r="F8281" i="2"/>
  <c r="G8281" i="2"/>
  <c r="H8281" i="2"/>
  <c r="J8281" i="2" s="1"/>
  <c r="F8282" i="2"/>
  <c r="G8282" i="2"/>
  <c r="H8282" i="2"/>
  <c r="J8282" i="2" s="1"/>
  <c r="F8283" i="2"/>
  <c r="G8283" i="2"/>
  <c r="H8283" i="2"/>
  <c r="J8283" i="2" s="1"/>
  <c r="F8284" i="2"/>
  <c r="G8284" i="2"/>
  <c r="H8284" i="2"/>
  <c r="J8284" i="2" s="1"/>
  <c r="F8285" i="2"/>
  <c r="G8285" i="2"/>
  <c r="H8285" i="2"/>
  <c r="J8285" i="2" s="1"/>
  <c r="F8286" i="2"/>
  <c r="G8286" i="2"/>
  <c r="H8286" i="2"/>
  <c r="J8286" i="2" s="1"/>
  <c r="F8287" i="2"/>
  <c r="G8287" i="2"/>
  <c r="H8287" i="2"/>
  <c r="J8287" i="2" s="1"/>
  <c r="F8288" i="2"/>
  <c r="G8288" i="2"/>
  <c r="H8288" i="2"/>
  <c r="J8288" i="2" s="1"/>
  <c r="F8289" i="2"/>
  <c r="G8289" i="2"/>
  <c r="H8289" i="2"/>
  <c r="J8289" i="2" s="1"/>
  <c r="F8290" i="2"/>
  <c r="G8290" i="2"/>
  <c r="H8290" i="2"/>
  <c r="J8290" i="2" s="1"/>
  <c r="F8291" i="2"/>
  <c r="G8291" i="2"/>
  <c r="H8291" i="2"/>
  <c r="J8291" i="2" s="1"/>
  <c r="F8292" i="2"/>
  <c r="G8292" i="2"/>
  <c r="H8292" i="2"/>
  <c r="J8292" i="2" s="1"/>
  <c r="F8293" i="2"/>
  <c r="G8293" i="2"/>
  <c r="H8293" i="2"/>
  <c r="J8293" i="2" s="1"/>
  <c r="F8294" i="2"/>
  <c r="G8294" i="2"/>
  <c r="H8294" i="2"/>
  <c r="J8294" i="2" s="1"/>
  <c r="F8295" i="2"/>
  <c r="G8295" i="2"/>
  <c r="H8295" i="2"/>
  <c r="J8295" i="2" s="1"/>
  <c r="F8296" i="2"/>
  <c r="G8296" i="2"/>
  <c r="H8296" i="2"/>
  <c r="J8296" i="2" s="1"/>
  <c r="F8297" i="2"/>
  <c r="G8297" i="2"/>
  <c r="H8297" i="2"/>
  <c r="J8297" i="2" s="1"/>
  <c r="F8298" i="2"/>
  <c r="G8298" i="2"/>
  <c r="H8298" i="2"/>
  <c r="J8298" i="2" s="1"/>
  <c r="F8299" i="2"/>
  <c r="G8299" i="2"/>
  <c r="H8299" i="2"/>
  <c r="J8299" i="2" s="1"/>
  <c r="F8300" i="2"/>
  <c r="G8300" i="2"/>
  <c r="H8300" i="2"/>
  <c r="J8300" i="2" s="1"/>
  <c r="F8301" i="2"/>
  <c r="G8301" i="2"/>
  <c r="H8301" i="2"/>
  <c r="J8301" i="2" s="1"/>
  <c r="F8302" i="2"/>
  <c r="G8302" i="2"/>
  <c r="H8302" i="2"/>
  <c r="J8302" i="2" s="1"/>
  <c r="F8303" i="2"/>
  <c r="G8303" i="2"/>
  <c r="H8303" i="2"/>
  <c r="J8303" i="2" s="1"/>
  <c r="F8304" i="2"/>
  <c r="G8304" i="2"/>
  <c r="H8304" i="2"/>
  <c r="J8304" i="2" s="1"/>
  <c r="F8305" i="2"/>
  <c r="G8305" i="2"/>
  <c r="H8305" i="2"/>
  <c r="J8305" i="2" s="1"/>
  <c r="F8336" i="2"/>
  <c r="G8336" i="2"/>
  <c r="H8336" i="2"/>
  <c r="J8336" i="2" s="1"/>
  <c r="F8306" i="2"/>
  <c r="G8306" i="2"/>
  <c r="H8306" i="2"/>
  <c r="J8306" i="2" s="1"/>
  <c r="F8307" i="2"/>
  <c r="G8307" i="2"/>
  <c r="H8307" i="2"/>
  <c r="J8307" i="2" s="1"/>
  <c r="F8308" i="2"/>
  <c r="G8308" i="2"/>
  <c r="H8308" i="2"/>
  <c r="J8308" i="2" s="1"/>
  <c r="F8309" i="2"/>
  <c r="G8309" i="2"/>
  <c r="H8309" i="2"/>
  <c r="J8309" i="2" s="1"/>
  <c r="F8310" i="2"/>
  <c r="G8310" i="2"/>
  <c r="H8310" i="2"/>
  <c r="J8310" i="2" s="1"/>
  <c r="F8311" i="2"/>
  <c r="G8311" i="2"/>
  <c r="H8311" i="2"/>
  <c r="J8311" i="2" s="1"/>
  <c r="F8312" i="2"/>
  <c r="G8312" i="2"/>
  <c r="H8312" i="2"/>
  <c r="J8312" i="2" s="1"/>
  <c r="F8313" i="2"/>
  <c r="G8313" i="2"/>
  <c r="H8313" i="2"/>
  <c r="J8313" i="2" s="1"/>
  <c r="F8314" i="2"/>
  <c r="G8314" i="2"/>
  <c r="H8314" i="2"/>
  <c r="J8314" i="2" s="1"/>
  <c r="F8315" i="2"/>
  <c r="G8315" i="2"/>
  <c r="H8315" i="2"/>
  <c r="J8315" i="2" s="1"/>
  <c r="F8316" i="2"/>
  <c r="G8316" i="2"/>
  <c r="H8316" i="2"/>
  <c r="J8316" i="2" s="1"/>
  <c r="F8337" i="2"/>
  <c r="G8337" i="2"/>
  <c r="H8337" i="2"/>
  <c r="J8337" i="2" s="1"/>
  <c r="F8317" i="2"/>
  <c r="G8317" i="2"/>
  <c r="H8317" i="2"/>
  <c r="J8317" i="2" s="1"/>
  <c r="F8318" i="2"/>
  <c r="G8318" i="2"/>
  <c r="H8318" i="2"/>
  <c r="J8318" i="2" s="1"/>
  <c r="F8319" i="2"/>
  <c r="G8319" i="2"/>
  <c r="H8319" i="2"/>
  <c r="J8319" i="2" s="1"/>
  <c r="F8320" i="2"/>
  <c r="G8320" i="2"/>
  <c r="H8320" i="2"/>
  <c r="J8320" i="2" s="1"/>
  <c r="F8321" i="2"/>
  <c r="G8321" i="2"/>
  <c r="H8321" i="2"/>
  <c r="J8321" i="2" s="1"/>
  <c r="F8322" i="2"/>
  <c r="G8322" i="2"/>
  <c r="H8322" i="2"/>
  <c r="J8322" i="2" s="1"/>
  <c r="F8323" i="2"/>
  <c r="G8323" i="2"/>
  <c r="H8323" i="2"/>
  <c r="J8323" i="2" s="1"/>
  <c r="F8324" i="2"/>
  <c r="G8324" i="2"/>
  <c r="H8324" i="2"/>
  <c r="J8324" i="2" s="1"/>
  <c r="F8325" i="2"/>
  <c r="G8325" i="2"/>
  <c r="H8325" i="2"/>
  <c r="J8325" i="2" s="1"/>
  <c r="F8326" i="2"/>
  <c r="G8326" i="2"/>
  <c r="H8326" i="2"/>
  <c r="J8326" i="2" s="1"/>
  <c r="F8327" i="2"/>
  <c r="G8327" i="2"/>
  <c r="H8327" i="2"/>
  <c r="J8327" i="2" s="1"/>
  <c r="F8328" i="2"/>
  <c r="G8328" i="2"/>
  <c r="H8328" i="2"/>
  <c r="J8328" i="2" s="1"/>
  <c r="F8329" i="2"/>
  <c r="G8329" i="2"/>
  <c r="H8329" i="2"/>
  <c r="J8329" i="2" s="1"/>
  <c r="F8330" i="2"/>
  <c r="G8330" i="2"/>
  <c r="H8330" i="2"/>
  <c r="J8330" i="2" s="1"/>
  <c r="F8331" i="2"/>
  <c r="G8331" i="2"/>
  <c r="H8331" i="2"/>
  <c r="J8331" i="2" s="1"/>
  <c r="F8332" i="2"/>
  <c r="G8332" i="2"/>
  <c r="H8332" i="2"/>
  <c r="J8332" i="2" s="1"/>
  <c r="F8333" i="2"/>
  <c r="G8333" i="2"/>
  <c r="H8333" i="2"/>
  <c r="J8333" i="2" s="1"/>
  <c r="F8334" i="2"/>
  <c r="G8334" i="2"/>
  <c r="H8334" i="2"/>
  <c r="J8334" i="2" s="1"/>
  <c r="F8335" i="2"/>
  <c r="G8335" i="2"/>
  <c r="H8335" i="2"/>
  <c r="J8335" i="2" s="1"/>
  <c r="F8338" i="2"/>
  <c r="G8338" i="2"/>
  <c r="H8338" i="2"/>
  <c r="J8338" i="2" s="1"/>
  <c r="F8339" i="2"/>
  <c r="G8339" i="2"/>
  <c r="H8339" i="2"/>
  <c r="J8339" i="2" s="1"/>
  <c r="F8340" i="2"/>
  <c r="G8340" i="2"/>
  <c r="H8340" i="2"/>
  <c r="J8340" i="2" s="1"/>
  <c r="F8341" i="2"/>
  <c r="G8341" i="2"/>
  <c r="H8341" i="2"/>
  <c r="J8341" i="2" s="1"/>
  <c r="F8342" i="2"/>
  <c r="G8342" i="2"/>
  <c r="H8342" i="2"/>
  <c r="J8342" i="2" s="1"/>
  <c r="F8343" i="2"/>
  <c r="G8343" i="2"/>
  <c r="H8343" i="2"/>
  <c r="J8343" i="2" s="1"/>
  <c r="F8344" i="2"/>
  <c r="G8344" i="2"/>
  <c r="H8344" i="2"/>
  <c r="J8344" i="2" s="1"/>
  <c r="F8345" i="2"/>
  <c r="G8345" i="2"/>
  <c r="H8345" i="2"/>
  <c r="J8345" i="2" s="1"/>
  <c r="F8346" i="2"/>
  <c r="G8346" i="2"/>
  <c r="H8346" i="2"/>
  <c r="J8346" i="2" s="1"/>
  <c r="F8347" i="2"/>
  <c r="G8347" i="2"/>
  <c r="H8347" i="2"/>
  <c r="J8347" i="2" s="1"/>
  <c r="F8348" i="2"/>
  <c r="G8348" i="2"/>
  <c r="H8348" i="2"/>
  <c r="J8348" i="2" s="1"/>
  <c r="F8349" i="2"/>
  <c r="G8349" i="2"/>
  <c r="H8349" i="2"/>
  <c r="J8349" i="2" s="1"/>
  <c r="F8350" i="2"/>
  <c r="G8350" i="2"/>
  <c r="H8350" i="2"/>
  <c r="J8350" i="2" s="1"/>
  <c r="F8351" i="2"/>
  <c r="G8351" i="2"/>
  <c r="H8351" i="2"/>
  <c r="J8351" i="2" s="1"/>
  <c r="F8352" i="2"/>
  <c r="G8352" i="2"/>
  <c r="H8352" i="2"/>
  <c r="J8352" i="2" s="1"/>
  <c r="F8353" i="2"/>
  <c r="G8353" i="2"/>
  <c r="H8353" i="2"/>
  <c r="J8353" i="2" s="1"/>
  <c r="F8354" i="2"/>
  <c r="G8354" i="2"/>
  <c r="H8354" i="2"/>
  <c r="J8354" i="2" s="1"/>
  <c r="F8355" i="2"/>
  <c r="G8355" i="2"/>
  <c r="H8355" i="2"/>
  <c r="J8355" i="2" s="1"/>
  <c r="F8356" i="2"/>
  <c r="G8356" i="2"/>
  <c r="H8356" i="2"/>
  <c r="J8356" i="2" s="1"/>
  <c r="F8357" i="2"/>
  <c r="G8357" i="2"/>
  <c r="H8357" i="2"/>
  <c r="J8357" i="2" s="1"/>
  <c r="F8358" i="2"/>
  <c r="G8358" i="2"/>
  <c r="H8358" i="2"/>
  <c r="J8358" i="2" s="1"/>
  <c r="F8359" i="2"/>
  <c r="G8359" i="2"/>
  <c r="H8359" i="2"/>
  <c r="J8359" i="2" s="1"/>
  <c r="F8360" i="2"/>
  <c r="G8360" i="2"/>
  <c r="H8360" i="2"/>
  <c r="J8360" i="2" s="1"/>
  <c r="F8361" i="2"/>
  <c r="G8361" i="2"/>
  <c r="H8361" i="2"/>
  <c r="J8361" i="2" s="1"/>
  <c r="F8362" i="2"/>
  <c r="G8362" i="2"/>
  <c r="H8362" i="2"/>
  <c r="J8362" i="2" s="1"/>
  <c r="F8363" i="2"/>
  <c r="G8363" i="2"/>
  <c r="H8363" i="2"/>
  <c r="J8363" i="2" s="1"/>
  <c r="F8364" i="2"/>
  <c r="G8364" i="2"/>
  <c r="H8364" i="2"/>
  <c r="J8364" i="2" s="1"/>
  <c r="F8365" i="2"/>
  <c r="G8365" i="2"/>
  <c r="H8365" i="2"/>
  <c r="J8365" i="2" s="1"/>
  <c r="F8366" i="2"/>
  <c r="G8366" i="2"/>
  <c r="H8366" i="2"/>
  <c r="J8366" i="2" s="1"/>
  <c r="F8367" i="2"/>
  <c r="G8367" i="2"/>
  <c r="H8367" i="2"/>
  <c r="J8367" i="2" s="1"/>
  <c r="F8368" i="2"/>
  <c r="G8368" i="2"/>
  <c r="H8368" i="2"/>
  <c r="J8368" i="2" s="1"/>
  <c r="F8369" i="2"/>
  <c r="G8369" i="2"/>
  <c r="H8369" i="2"/>
  <c r="J8369" i="2" s="1"/>
  <c r="F8370" i="2"/>
  <c r="G8370" i="2"/>
  <c r="H8370" i="2"/>
  <c r="J8370" i="2" s="1"/>
  <c r="F8371" i="2"/>
  <c r="G8371" i="2"/>
  <c r="H8371" i="2"/>
  <c r="J8371" i="2" s="1"/>
  <c r="F8372" i="2"/>
  <c r="G8372" i="2"/>
  <c r="H8372" i="2"/>
  <c r="J8372" i="2" s="1"/>
  <c r="F8373" i="2"/>
  <c r="G8373" i="2"/>
  <c r="H8373" i="2"/>
  <c r="J8373" i="2" s="1"/>
  <c r="F8374" i="2"/>
  <c r="G8374" i="2"/>
  <c r="H8374" i="2"/>
  <c r="J8374" i="2" s="1"/>
  <c r="F8375" i="2"/>
  <c r="G8375" i="2"/>
  <c r="H8375" i="2"/>
  <c r="J8375" i="2" s="1"/>
  <c r="F8376" i="2"/>
  <c r="G8376" i="2"/>
  <c r="H8376" i="2"/>
  <c r="J8376" i="2" s="1"/>
  <c r="F8377" i="2"/>
  <c r="G8377" i="2"/>
  <c r="H8377" i="2"/>
  <c r="J8377" i="2" s="1"/>
  <c r="F8378" i="2"/>
  <c r="G8378" i="2"/>
  <c r="H8378" i="2"/>
  <c r="J8378" i="2" s="1"/>
  <c r="F8379" i="2"/>
  <c r="G8379" i="2"/>
  <c r="H8379" i="2"/>
  <c r="J8379" i="2" s="1"/>
  <c r="F8380" i="2"/>
  <c r="G8380" i="2"/>
  <c r="H8380" i="2"/>
  <c r="J8380" i="2" s="1"/>
  <c r="F8381" i="2"/>
  <c r="G8381" i="2"/>
  <c r="H8381" i="2"/>
  <c r="J8381" i="2" s="1"/>
  <c r="F8382" i="2"/>
  <c r="G8382" i="2"/>
  <c r="H8382" i="2"/>
  <c r="J8382" i="2" s="1"/>
  <c r="F8383" i="2"/>
  <c r="G8383" i="2"/>
  <c r="H8383" i="2"/>
  <c r="J8383" i="2" s="1"/>
  <c r="F8384" i="2"/>
  <c r="G8384" i="2"/>
  <c r="H8384" i="2"/>
  <c r="J8384" i="2" s="1"/>
  <c r="F8385" i="2"/>
  <c r="G8385" i="2"/>
  <c r="H8385" i="2"/>
  <c r="J8385" i="2" s="1"/>
  <c r="F8386" i="2"/>
  <c r="G8386" i="2"/>
  <c r="H8386" i="2"/>
  <c r="J8386" i="2" s="1"/>
  <c r="F8387" i="2"/>
  <c r="G8387" i="2"/>
  <c r="H8387" i="2"/>
  <c r="J8387" i="2" s="1"/>
  <c r="F8388" i="2"/>
  <c r="G8388" i="2"/>
  <c r="H8388" i="2"/>
  <c r="J8388" i="2" s="1"/>
  <c r="F8389" i="2"/>
  <c r="G8389" i="2"/>
  <c r="H8389" i="2"/>
  <c r="J8389" i="2" s="1"/>
  <c r="F8390" i="2"/>
  <c r="G8390" i="2"/>
  <c r="H8390" i="2"/>
  <c r="J8390" i="2" s="1"/>
  <c r="F8391" i="2"/>
  <c r="G8391" i="2"/>
  <c r="H8391" i="2"/>
  <c r="J8391" i="2" s="1"/>
  <c r="F8392" i="2"/>
  <c r="G8392" i="2"/>
  <c r="H8392" i="2"/>
  <c r="J8392" i="2" s="1"/>
  <c r="F8393" i="2"/>
  <c r="G8393" i="2"/>
  <c r="H8393" i="2"/>
  <c r="J8393" i="2" s="1"/>
  <c r="F8394" i="2"/>
  <c r="G8394" i="2"/>
  <c r="H8394" i="2"/>
  <c r="J8394" i="2" s="1"/>
  <c r="F8395" i="2"/>
  <c r="G8395" i="2"/>
  <c r="H8395" i="2"/>
  <c r="J8395" i="2" s="1"/>
  <c r="F8396" i="2"/>
  <c r="G8396" i="2"/>
  <c r="H8396" i="2"/>
  <c r="J8396" i="2" s="1"/>
  <c r="F8397" i="2"/>
  <c r="G8397" i="2"/>
  <c r="H8397" i="2"/>
  <c r="J8397" i="2" s="1"/>
  <c r="F8398" i="2"/>
  <c r="G8398" i="2"/>
  <c r="H8398" i="2"/>
  <c r="J8398" i="2" s="1"/>
  <c r="F8399" i="2"/>
  <c r="G8399" i="2"/>
  <c r="H8399" i="2"/>
  <c r="J8399" i="2" s="1"/>
  <c r="F8400" i="2"/>
  <c r="G8400" i="2"/>
  <c r="H8400" i="2"/>
  <c r="J8400" i="2" s="1"/>
  <c r="F8401" i="2"/>
  <c r="G8401" i="2"/>
  <c r="H8401" i="2"/>
  <c r="J8401" i="2" s="1"/>
  <c r="F8402" i="2"/>
  <c r="G8402" i="2"/>
  <c r="H8402" i="2"/>
  <c r="J8402" i="2" s="1"/>
  <c r="F8403" i="2"/>
  <c r="G8403" i="2"/>
  <c r="H8403" i="2"/>
  <c r="J8403" i="2" s="1"/>
  <c r="F8404" i="2"/>
  <c r="G8404" i="2"/>
  <c r="H8404" i="2"/>
  <c r="J8404" i="2" s="1"/>
  <c r="F8405" i="2"/>
  <c r="G8405" i="2"/>
  <c r="H8405" i="2"/>
  <c r="J8405" i="2" s="1"/>
  <c r="F8406" i="2"/>
  <c r="G8406" i="2"/>
  <c r="H8406" i="2"/>
  <c r="J8406" i="2" s="1"/>
  <c r="F8407" i="2"/>
  <c r="G8407" i="2"/>
  <c r="H8407" i="2"/>
  <c r="J8407" i="2" s="1"/>
  <c r="F8408" i="2"/>
  <c r="G8408" i="2"/>
  <c r="H8408" i="2"/>
  <c r="J8408" i="2" s="1"/>
  <c r="F8421" i="2"/>
  <c r="G8421" i="2"/>
  <c r="H8421" i="2"/>
  <c r="J8421" i="2" s="1"/>
  <c r="F8409" i="2"/>
  <c r="G8409" i="2"/>
  <c r="H8409" i="2"/>
  <c r="J8409" i="2" s="1"/>
  <c r="F8422" i="2"/>
  <c r="G8422" i="2"/>
  <c r="H8422" i="2"/>
  <c r="J8422" i="2" s="1"/>
  <c r="F8410" i="2"/>
  <c r="G8410" i="2"/>
  <c r="H8410" i="2"/>
  <c r="J8410" i="2" s="1"/>
  <c r="F8423" i="2"/>
  <c r="G8423" i="2"/>
  <c r="H8423" i="2"/>
  <c r="J8423" i="2" s="1"/>
  <c r="F8411" i="2"/>
  <c r="G8411" i="2"/>
  <c r="H8411" i="2"/>
  <c r="J8411" i="2" s="1"/>
  <c r="F8424" i="2"/>
  <c r="G8424" i="2"/>
  <c r="H8424" i="2"/>
  <c r="J8424" i="2" s="1"/>
  <c r="F8412" i="2"/>
  <c r="G8412" i="2"/>
  <c r="H8412" i="2"/>
  <c r="J8412" i="2" s="1"/>
  <c r="F8425" i="2"/>
  <c r="G8425" i="2"/>
  <c r="H8425" i="2"/>
  <c r="J8425" i="2" s="1"/>
  <c r="F8413" i="2"/>
  <c r="G8413" i="2"/>
  <c r="H8413" i="2"/>
  <c r="J8413" i="2" s="1"/>
  <c r="F8414" i="2"/>
  <c r="G8414" i="2"/>
  <c r="H8414" i="2"/>
  <c r="J8414" i="2" s="1"/>
  <c r="F8415" i="2"/>
  <c r="G8415" i="2"/>
  <c r="H8415" i="2"/>
  <c r="J8415" i="2" s="1"/>
  <c r="F8416" i="2"/>
  <c r="G8416" i="2"/>
  <c r="H8416" i="2"/>
  <c r="J8416" i="2" s="1"/>
  <c r="F8426" i="2"/>
  <c r="G8426" i="2"/>
  <c r="H8426" i="2"/>
  <c r="J8426" i="2" s="1"/>
  <c r="F8417" i="2"/>
  <c r="G8417" i="2"/>
  <c r="H8417" i="2"/>
  <c r="J8417" i="2" s="1"/>
  <c r="F8418" i="2"/>
  <c r="G8418" i="2"/>
  <c r="H8418" i="2"/>
  <c r="J8418" i="2" s="1"/>
  <c r="F8419" i="2"/>
  <c r="G8419" i="2"/>
  <c r="H8419" i="2"/>
  <c r="J8419" i="2" s="1"/>
  <c r="F8420" i="2"/>
  <c r="G8420" i="2"/>
  <c r="H8420" i="2"/>
  <c r="J8420" i="2" s="1"/>
  <c r="F8428" i="2"/>
  <c r="G8428" i="2"/>
  <c r="H8428" i="2"/>
  <c r="J8428" i="2" s="1"/>
  <c r="F8429" i="2"/>
  <c r="G8429" i="2"/>
  <c r="H8429" i="2"/>
  <c r="J8429" i="2" s="1"/>
  <c r="F8430" i="2"/>
  <c r="G8430" i="2"/>
  <c r="H8430" i="2"/>
  <c r="J8430" i="2" s="1"/>
  <c r="F8431" i="2"/>
  <c r="G8431" i="2"/>
  <c r="H8431" i="2"/>
  <c r="J8431" i="2" s="1"/>
  <c r="F8432" i="2"/>
  <c r="G8432" i="2"/>
  <c r="H8432" i="2"/>
  <c r="J8432" i="2" s="1"/>
  <c r="F8433" i="2"/>
  <c r="G8433" i="2"/>
  <c r="H8433" i="2"/>
  <c r="J8433" i="2" s="1"/>
  <c r="F8434" i="2"/>
  <c r="G8434" i="2"/>
  <c r="H8434" i="2"/>
  <c r="J8434" i="2" s="1"/>
  <c r="F8435" i="2"/>
  <c r="G8435" i="2"/>
  <c r="H8435" i="2"/>
  <c r="J8435" i="2" s="1"/>
  <c r="F8436" i="2"/>
  <c r="G8436" i="2"/>
  <c r="H8436" i="2"/>
  <c r="J8436" i="2" s="1"/>
  <c r="F8437" i="2"/>
  <c r="G8437" i="2"/>
  <c r="H8437" i="2"/>
  <c r="J8437" i="2" s="1"/>
  <c r="F8438" i="2"/>
  <c r="G8438" i="2"/>
  <c r="H8438" i="2"/>
  <c r="J8438" i="2" s="1"/>
  <c r="F8439" i="2"/>
  <c r="G8439" i="2"/>
  <c r="H8439" i="2"/>
  <c r="J8439" i="2" s="1"/>
  <c r="F8440" i="2"/>
  <c r="G8440" i="2"/>
  <c r="H8440" i="2"/>
  <c r="J8440" i="2" s="1"/>
  <c r="F8441" i="2"/>
  <c r="G8441" i="2"/>
  <c r="H8441" i="2"/>
  <c r="J8441" i="2" s="1"/>
  <c r="F8442" i="2"/>
  <c r="G8442" i="2"/>
  <c r="H8442" i="2"/>
  <c r="J8442" i="2" s="1"/>
  <c r="F8443" i="2"/>
  <c r="G8443" i="2"/>
  <c r="H8443" i="2"/>
  <c r="J8443" i="2" s="1"/>
  <c r="F8444" i="2"/>
  <c r="G8444" i="2"/>
  <c r="H8444" i="2"/>
  <c r="J8444" i="2" s="1"/>
  <c r="F8445" i="2"/>
  <c r="G8445" i="2"/>
  <c r="H8445" i="2"/>
  <c r="J8445" i="2" s="1"/>
  <c r="F8446" i="2"/>
  <c r="G8446" i="2"/>
  <c r="H8446" i="2"/>
  <c r="J8446" i="2" s="1"/>
  <c r="F8427" i="2"/>
  <c r="G8427" i="2"/>
  <c r="H8427" i="2"/>
  <c r="F8447" i="2"/>
  <c r="G8447" i="2"/>
  <c r="H8447" i="2"/>
  <c r="J8447" i="2" s="1"/>
  <c r="F8448" i="2"/>
  <c r="G8448" i="2"/>
  <c r="H8448" i="2"/>
  <c r="J8448" i="2" s="1"/>
  <c r="F8449" i="2"/>
  <c r="G8449" i="2"/>
  <c r="H8449" i="2"/>
  <c r="J8449" i="2" s="1"/>
  <c r="F8450" i="2"/>
  <c r="G8450" i="2"/>
  <c r="H8450" i="2"/>
  <c r="J8450" i="2" s="1"/>
  <c r="F8451" i="2"/>
  <c r="G8451" i="2"/>
  <c r="H8451" i="2"/>
  <c r="J8451" i="2" s="1"/>
  <c r="F8452" i="2"/>
  <c r="G8452" i="2"/>
  <c r="H8452" i="2"/>
  <c r="J8452" i="2" s="1"/>
  <c r="F8453" i="2"/>
  <c r="G8453" i="2"/>
  <c r="H8453" i="2"/>
  <c r="J8453" i="2" s="1"/>
  <c r="F8454" i="2"/>
  <c r="G8454" i="2"/>
  <c r="H8454" i="2"/>
  <c r="J8454" i="2" s="1"/>
  <c r="F8455" i="2"/>
  <c r="G8455" i="2"/>
  <c r="H8455" i="2"/>
  <c r="J8455" i="2" s="1"/>
  <c r="F8456" i="2"/>
  <c r="G8456" i="2"/>
  <c r="H8456" i="2"/>
  <c r="J8456" i="2" s="1"/>
  <c r="F8457" i="2"/>
  <c r="G8457" i="2"/>
  <c r="H8457" i="2"/>
  <c r="J8457" i="2" s="1"/>
  <c r="F8458" i="2"/>
  <c r="G8458" i="2"/>
  <c r="H8458" i="2"/>
  <c r="J8458" i="2" s="1"/>
  <c r="F8459" i="2"/>
  <c r="G8459" i="2"/>
  <c r="H8459" i="2"/>
  <c r="J8459" i="2" s="1"/>
  <c r="F8460" i="2"/>
  <c r="G8460" i="2"/>
  <c r="H8460" i="2"/>
  <c r="J8460" i="2" s="1"/>
  <c r="F8461" i="2"/>
  <c r="G8461" i="2"/>
  <c r="H8461" i="2"/>
  <c r="J8461" i="2" s="1"/>
  <c r="F8462" i="2"/>
  <c r="G8462" i="2"/>
  <c r="H8462" i="2"/>
  <c r="J8462" i="2" s="1"/>
  <c r="F8463" i="2"/>
  <c r="G8463" i="2"/>
  <c r="H8463" i="2"/>
  <c r="J8463" i="2" s="1"/>
  <c r="F8464" i="2"/>
  <c r="G8464" i="2"/>
  <c r="H8464" i="2"/>
  <c r="J8464" i="2" s="1"/>
  <c r="F8465" i="2"/>
  <c r="G8465" i="2"/>
  <c r="H8465" i="2"/>
  <c r="J8465" i="2" s="1"/>
  <c r="F8466" i="2"/>
  <c r="G8466" i="2"/>
  <c r="H8466" i="2"/>
  <c r="J8466" i="2" s="1"/>
  <c r="F8467" i="2"/>
  <c r="G8467" i="2"/>
  <c r="H8467" i="2"/>
  <c r="J8467" i="2" s="1"/>
  <c r="F8468" i="2"/>
  <c r="G8468" i="2"/>
  <c r="H8468" i="2"/>
  <c r="J8468" i="2" s="1"/>
  <c r="F8469" i="2"/>
  <c r="G8469" i="2"/>
  <c r="H8469" i="2"/>
  <c r="J8469" i="2" s="1"/>
  <c r="F8470" i="2"/>
  <c r="G8470" i="2"/>
  <c r="H8470" i="2"/>
  <c r="J8470" i="2" s="1"/>
  <c r="F8471" i="2"/>
  <c r="G8471" i="2"/>
  <c r="H8471" i="2"/>
  <c r="J8471" i="2" s="1"/>
  <c r="F8472" i="2"/>
  <c r="G8472" i="2"/>
  <c r="H8472" i="2"/>
  <c r="J8472" i="2" s="1"/>
  <c r="F8473" i="2"/>
  <c r="G8473" i="2"/>
  <c r="H8473" i="2"/>
  <c r="J8473" i="2" s="1"/>
  <c r="F8474" i="2"/>
  <c r="G8474" i="2"/>
  <c r="H8474" i="2"/>
  <c r="J8474" i="2" s="1"/>
  <c r="F8475" i="2"/>
  <c r="G8475" i="2"/>
  <c r="H8475" i="2"/>
  <c r="J8475" i="2" s="1"/>
  <c r="F8476" i="2"/>
  <c r="G8476" i="2"/>
  <c r="H8476" i="2"/>
  <c r="J8476" i="2" s="1"/>
  <c r="F8477" i="2"/>
  <c r="G8477" i="2"/>
  <c r="H8477" i="2"/>
  <c r="J8477" i="2" s="1"/>
  <c r="F8478" i="2"/>
  <c r="G8478" i="2"/>
  <c r="H8478" i="2"/>
  <c r="J8478" i="2" s="1"/>
  <c r="F8479" i="2"/>
  <c r="G8479" i="2"/>
  <c r="H8479" i="2"/>
  <c r="J8479" i="2" s="1"/>
  <c r="F8480" i="2"/>
  <c r="G8480" i="2"/>
  <c r="H8480" i="2"/>
  <c r="J8480" i="2" s="1"/>
  <c r="F8481" i="2"/>
  <c r="G8481" i="2"/>
  <c r="H8481" i="2"/>
  <c r="J8481" i="2" s="1"/>
  <c r="F8482" i="2"/>
  <c r="G8482" i="2"/>
  <c r="H8482" i="2"/>
  <c r="J8482" i="2" s="1"/>
  <c r="F8483" i="2"/>
  <c r="G8483" i="2"/>
  <c r="H8483" i="2"/>
  <c r="J8483" i="2" s="1"/>
  <c r="F8484" i="2"/>
  <c r="G8484" i="2"/>
  <c r="H8484" i="2"/>
  <c r="J8484" i="2" s="1"/>
  <c r="F8485" i="2"/>
  <c r="G8485" i="2"/>
  <c r="H8485" i="2"/>
  <c r="J8485" i="2" s="1"/>
  <c r="F8486" i="2"/>
  <c r="G8486" i="2"/>
  <c r="H8486" i="2"/>
  <c r="J8486" i="2" s="1"/>
  <c r="F8487" i="2"/>
  <c r="G8487" i="2"/>
  <c r="H8487" i="2"/>
  <c r="J8487" i="2" s="1"/>
  <c r="F8488" i="2"/>
  <c r="G8488" i="2"/>
  <c r="H8488" i="2"/>
  <c r="J8488" i="2" s="1"/>
  <c r="F8489" i="2"/>
  <c r="G8489" i="2"/>
  <c r="H8489" i="2"/>
  <c r="J8489" i="2" s="1"/>
  <c r="F8490" i="2"/>
  <c r="G8490" i="2"/>
  <c r="H8490" i="2"/>
  <c r="J8490" i="2" s="1"/>
  <c r="F8491" i="2"/>
  <c r="G8491" i="2"/>
  <c r="H8491" i="2"/>
  <c r="J8491" i="2" s="1"/>
  <c r="F8492" i="2"/>
  <c r="G8492" i="2"/>
  <c r="H8492" i="2"/>
  <c r="J8492" i="2" s="1"/>
  <c r="F8493" i="2"/>
  <c r="G8493" i="2"/>
  <c r="H8493" i="2"/>
  <c r="J8493" i="2" s="1"/>
  <c r="F8494" i="2"/>
  <c r="G8494" i="2"/>
  <c r="H8494" i="2"/>
  <c r="J8494" i="2" s="1"/>
  <c r="F8495" i="2"/>
  <c r="G8495" i="2"/>
  <c r="H8495" i="2"/>
  <c r="J8495" i="2" s="1"/>
  <c r="F8496" i="2"/>
  <c r="G8496" i="2"/>
  <c r="H8496" i="2"/>
  <c r="J8496" i="2" s="1"/>
  <c r="F8497" i="2"/>
  <c r="G8497" i="2"/>
  <c r="H8497" i="2"/>
  <c r="J8497" i="2" s="1"/>
  <c r="F8498" i="2"/>
  <c r="G8498" i="2"/>
  <c r="H8498" i="2"/>
  <c r="J8498" i="2" s="1"/>
  <c r="F8499" i="2"/>
  <c r="G8499" i="2"/>
  <c r="H8499" i="2"/>
  <c r="J8499" i="2" s="1"/>
  <c r="F8500" i="2"/>
  <c r="G8500" i="2"/>
  <c r="H8500" i="2"/>
  <c r="J8500" i="2" s="1"/>
  <c r="F8501" i="2"/>
  <c r="G8501" i="2"/>
  <c r="H8501" i="2"/>
  <c r="J8501" i="2" s="1"/>
  <c r="F8502" i="2"/>
  <c r="G8502" i="2"/>
  <c r="H8502" i="2"/>
  <c r="J8502" i="2" s="1"/>
  <c r="F8503" i="2"/>
  <c r="G8503" i="2"/>
  <c r="H8503" i="2"/>
  <c r="J8503" i="2" s="1"/>
  <c r="F8504" i="2"/>
  <c r="G8504" i="2"/>
  <c r="H8504" i="2"/>
  <c r="J8504" i="2" s="1"/>
  <c r="F8505" i="2"/>
  <c r="G8505" i="2"/>
  <c r="H8505" i="2"/>
  <c r="J8505" i="2" s="1"/>
  <c r="F8506" i="2"/>
  <c r="G8506" i="2"/>
  <c r="H8506" i="2"/>
  <c r="J8506" i="2" s="1"/>
  <c r="F8507" i="2"/>
  <c r="G8507" i="2"/>
  <c r="H8507" i="2"/>
  <c r="J8507" i="2" s="1"/>
  <c r="F8508" i="2"/>
  <c r="G8508" i="2"/>
  <c r="H8508" i="2"/>
  <c r="J8508" i="2" s="1"/>
  <c r="F8509" i="2"/>
  <c r="G8509" i="2"/>
  <c r="H8509" i="2"/>
  <c r="J8509" i="2" s="1"/>
  <c r="F8510" i="2"/>
  <c r="G8510" i="2"/>
  <c r="H8510" i="2"/>
  <c r="J8510" i="2" s="1"/>
  <c r="F8511" i="2"/>
  <c r="G8511" i="2"/>
  <c r="H8511" i="2"/>
  <c r="J8511" i="2" s="1"/>
  <c r="F8512" i="2"/>
  <c r="G8512" i="2"/>
  <c r="H8512" i="2"/>
  <c r="J8512" i="2" s="1"/>
  <c r="F8513" i="2"/>
  <c r="G8513" i="2"/>
  <c r="H8513" i="2"/>
  <c r="J8513" i="2" s="1"/>
  <c r="F8514" i="2"/>
  <c r="G8514" i="2"/>
  <c r="H8514" i="2"/>
  <c r="J8514" i="2" s="1"/>
  <c r="F8515" i="2"/>
  <c r="G8515" i="2"/>
  <c r="H8515" i="2"/>
  <c r="J8515" i="2" s="1"/>
  <c r="F8516" i="2"/>
  <c r="G8516" i="2"/>
  <c r="H8516" i="2"/>
  <c r="J8516" i="2" s="1"/>
  <c r="F8517" i="2"/>
  <c r="G8517" i="2"/>
  <c r="H8517" i="2"/>
  <c r="J8517" i="2" s="1"/>
  <c r="F8518" i="2"/>
  <c r="G8518" i="2"/>
  <c r="H8518" i="2"/>
  <c r="J8518" i="2" s="1"/>
  <c r="F8519" i="2"/>
  <c r="G8519" i="2"/>
  <c r="H8519" i="2"/>
  <c r="J8519" i="2" s="1"/>
  <c r="F8520" i="2"/>
  <c r="G8520" i="2"/>
  <c r="H8520" i="2"/>
  <c r="J8520" i="2" s="1"/>
  <c r="F8521" i="2"/>
  <c r="G8521" i="2"/>
  <c r="H8521" i="2"/>
  <c r="J8521" i="2" s="1"/>
  <c r="F8522" i="2"/>
  <c r="G8522" i="2"/>
  <c r="H8522" i="2"/>
  <c r="J8522" i="2" s="1"/>
  <c r="F8523" i="2"/>
  <c r="G8523" i="2"/>
  <c r="H8523" i="2"/>
  <c r="J8523" i="2" s="1"/>
  <c r="F8524" i="2"/>
  <c r="G8524" i="2"/>
  <c r="H8524" i="2"/>
  <c r="J8524" i="2" s="1"/>
  <c r="F8525" i="2"/>
  <c r="G8525" i="2"/>
  <c r="H8525" i="2"/>
  <c r="J8525" i="2" s="1"/>
  <c r="F8526" i="2"/>
  <c r="G8526" i="2"/>
  <c r="H8526" i="2"/>
  <c r="J8526" i="2" s="1"/>
  <c r="F8527" i="2"/>
  <c r="G8527" i="2"/>
  <c r="H8527" i="2"/>
  <c r="J8527" i="2" s="1"/>
  <c r="F8528" i="2"/>
  <c r="G8528" i="2"/>
  <c r="H8528" i="2"/>
  <c r="J8528" i="2" s="1"/>
  <c r="F8529" i="2"/>
  <c r="G8529" i="2"/>
  <c r="H8529" i="2"/>
  <c r="J8529" i="2" s="1"/>
  <c r="F8530" i="2"/>
  <c r="G8530" i="2"/>
  <c r="H8530" i="2"/>
  <c r="J8530" i="2" s="1"/>
  <c r="F8531" i="2"/>
  <c r="G8531" i="2"/>
  <c r="H8531" i="2"/>
  <c r="J8531" i="2" s="1"/>
  <c r="F8532" i="2"/>
  <c r="G8532" i="2"/>
  <c r="H8532" i="2"/>
  <c r="J8532" i="2" s="1"/>
  <c r="F8533" i="2"/>
  <c r="G8533" i="2"/>
  <c r="H8533" i="2"/>
  <c r="J8533" i="2" s="1"/>
  <c r="F8534" i="2"/>
  <c r="G8534" i="2"/>
  <c r="H8534" i="2"/>
  <c r="J8534" i="2" s="1"/>
  <c r="F8535" i="2"/>
  <c r="G8535" i="2"/>
  <c r="H8535" i="2"/>
  <c r="J8535" i="2" s="1"/>
  <c r="F8536" i="2"/>
  <c r="G8536" i="2"/>
  <c r="H8536" i="2"/>
  <c r="J8536" i="2" s="1"/>
  <c r="F8537" i="2"/>
  <c r="G8537" i="2"/>
  <c r="H8537" i="2"/>
  <c r="J8537" i="2" s="1"/>
  <c r="F8538" i="2"/>
  <c r="G8538" i="2"/>
  <c r="H8538" i="2"/>
  <c r="J8538" i="2" s="1"/>
  <c r="F8539" i="2"/>
  <c r="G8539" i="2"/>
  <c r="H8539" i="2"/>
  <c r="J8539" i="2" s="1"/>
  <c r="F8540" i="2"/>
  <c r="G8540" i="2"/>
  <c r="H8540" i="2"/>
  <c r="J8540" i="2" s="1"/>
  <c r="F8541" i="2"/>
  <c r="G8541" i="2"/>
  <c r="H8541" i="2"/>
  <c r="J8541" i="2" s="1"/>
  <c r="F8542" i="2"/>
  <c r="G8542" i="2"/>
  <c r="H8542" i="2"/>
  <c r="J8542" i="2" s="1"/>
  <c r="F8543" i="2"/>
  <c r="G8543" i="2"/>
  <c r="H8543" i="2"/>
  <c r="J8543" i="2" s="1"/>
  <c r="F8544" i="2"/>
  <c r="G8544" i="2"/>
  <c r="H8544" i="2"/>
  <c r="J8544" i="2" s="1"/>
  <c r="F8545" i="2"/>
  <c r="G8545" i="2"/>
  <c r="H8545" i="2"/>
  <c r="J8545" i="2" s="1"/>
  <c r="F8546" i="2"/>
  <c r="G8546" i="2"/>
  <c r="H8546" i="2"/>
  <c r="J8546" i="2" s="1"/>
  <c r="F8547" i="2"/>
  <c r="G8547" i="2"/>
  <c r="H8547" i="2"/>
  <c r="J8547" i="2" s="1"/>
  <c r="F8548" i="2"/>
  <c r="G8548" i="2"/>
  <c r="H8548" i="2"/>
  <c r="J8548" i="2" s="1"/>
  <c r="F8549" i="2"/>
  <c r="G8549" i="2"/>
  <c r="H8549" i="2"/>
  <c r="J8549" i="2" s="1"/>
  <c r="F8550" i="2"/>
  <c r="G8550" i="2"/>
  <c r="H8550" i="2"/>
  <c r="J8550" i="2" s="1"/>
  <c r="F8551" i="2"/>
  <c r="G8551" i="2"/>
  <c r="H8551" i="2"/>
  <c r="J8551" i="2" s="1"/>
  <c r="F8552" i="2"/>
  <c r="G8552" i="2"/>
  <c r="H8552" i="2"/>
  <c r="J8552" i="2" s="1"/>
  <c r="F8553" i="2"/>
  <c r="G8553" i="2"/>
  <c r="H8553" i="2"/>
  <c r="J8553" i="2" s="1"/>
  <c r="F8554" i="2"/>
  <c r="G8554" i="2"/>
  <c r="H8554" i="2"/>
  <c r="J8554" i="2" s="1"/>
  <c r="F8555" i="2"/>
  <c r="G8555" i="2"/>
  <c r="H8555" i="2"/>
  <c r="J8555" i="2" s="1"/>
  <c r="F8556" i="2"/>
  <c r="G8556" i="2"/>
  <c r="H8556" i="2"/>
  <c r="J8556" i="2" s="1"/>
  <c r="F8557" i="2"/>
  <c r="G8557" i="2"/>
  <c r="H8557" i="2"/>
  <c r="J8557" i="2" s="1"/>
  <c r="F8558" i="2"/>
  <c r="G8558" i="2"/>
  <c r="H8558" i="2"/>
  <c r="J8558" i="2" s="1"/>
  <c r="F8559" i="2"/>
  <c r="G8559" i="2"/>
  <c r="H8559" i="2"/>
  <c r="J8559" i="2" s="1"/>
  <c r="F8560" i="2"/>
  <c r="G8560" i="2"/>
  <c r="H8560" i="2"/>
  <c r="J8560" i="2" s="1"/>
  <c r="F8561" i="2"/>
  <c r="G8561" i="2"/>
  <c r="H8561" i="2"/>
  <c r="J8561" i="2" s="1"/>
  <c r="F8562" i="2"/>
  <c r="G8562" i="2"/>
  <c r="H8562" i="2"/>
  <c r="J8562" i="2" s="1"/>
  <c r="F8563" i="2"/>
  <c r="G8563" i="2"/>
  <c r="H8563" i="2"/>
  <c r="J8563" i="2" s="1"/>
  <c r="F8564" i="2"/>
  <c r="G8564" i="2"/>
  <c r="H8564" i="2"/>
  <c r="J8564" i="2" s="1"/>
  <c r="F8565" i="2"/>
  <c r="G8565" i="2"/>
  <c r="H8565" i="2"/>
  <c r="J8565" i="2" s="1"/>
  <c r="F8566" i="2"/>
  <c r="G8566" i="2"/>
  <c r="H8566" i="2"/>
  <c r="J8566" i="2" s="1"/>
  <c r="F8567" i="2"/>
  <c r="G8567" i="2"/>
  <c r="H8567" i="2"/>
  <c r="J8567" i="2" s="1"/>
  <c r="F8568" i="2"/>
  <c r="G8568" i="2"/>
  <c r="H8568" i="2"/>
  <c r="J8568" i="2" s="1"/>
  <c r="F8569" i="2"/>
  <c r="G8569" i="2"/>
  <c r="H8569" i="2"/>
  <c r="J8569" i="2" s="1"/>
  <c r="F8570" i="2"/>
  <c r="G8570" i="2"/>
  <c r="H8570" i="2"/>
  <c r="J8570" i="2" s="1"/>
  <c r="F8571" i="2"/>
  <c r="G8571" i="2"/>
  <c r="H8571" i="2"/>
  <c r="J8571" i="2" s="1"/>
  <c r="F8572" i="2"/>
  <c r="G8572" i="2"/>
  <c r="H8572" i="2"/>
  <c r="J8572" i="2" s="1"/>
  <c r="F8573" i="2"/>
  <c r="G8573" i="2"/>
  <c r="H8573" i="2"/>
  <c r="J8573" i="2" s="1"/>
  <c r="F8574" i="2"/>
  <c r="G8574" i="2"/>
  <c r="H8574" i="2"/>
  <c r="J8574" i="2" s="1"/>
  <c r="F8575" i="2"/>
  <c r="G8575" i="2"/>
  <c r="H8575" i="2"/>
  <c r="J8575" i="2" s="1"/>
  <c r="F8576" i="2"/>
  <c r="G8576" i="2"/>
  <c r="H8576" i="2"/>
  <c r="J8576" i="2" s="1"/>
  <c r="F8577" i="2"/>
  <c r="G8577" i="2"/>
  <c r="H8577" i="2"/>
  <c r="J8577" i="2" s="1"/>
  <c r="F8578" i="2"/>
  <c r="G8578" i="2"/>
  <c r="H8578" i="2"/>
  <c r="J8578" i="2" s="1"/>
  <c r="F8579" i="2"/>
  <c r="G8579" i="2"/>
  <c r="H8579" i="2"/>
  <c r="J8579" i="2" s="1"/>
  <c r="F8580" i="2"/>
  <c r="G8580" i="2"/>
  <c r="H8580" i="2"/>
  <c r="J8580" i="2" s="1"/>
  <c r="F8581" i="2"/>
  <c r="G8581" i="2"/>
  <c r="H8581" i="2"/>
  <c r="J8581" i="2" s="1"/>
  <c r="F8582" i="2"/>
  <c r="G8582" i="2"/>
  <c r="H8582" i="2"/>
  <c r="J8582" i="2" s="1"/>
  <c r="F8583" i="2"/>
  <c r="G8583" i="2"/>
  <c r="H8583" i="2"/>
  <c r="J8583" i="2" s="1"/>
  <c r="F8584" i="2"/>
  <c r="G8584" i="2"/>
  <c r="H8584" i="2"/>
  <c r="J8584" i="2" s="1"/>
  <c r="F8585" i="2"/>
  <c r="G8585" i="2"/>
  <c r="H8585" i="2"/>
  <c r="J8585" i="2" s="1"/>
  <c r="F8586" i="2"/>
  <c r="G8586" i="2"/>
  <c r="H8586" i="2"/>
  <c r="J8586" i="2" s="1"/>
  <c r="F8587" i="2"/>
  <c r="G8587" i="2"/>
  <c r="H8587" i="2"/>
  <c r="J8587" i="2" s="1"/>
  <c r="F8588" i="2"/>
  <c r="G8588" i="2"/>
  <c r="H8588" i="2"/>
  <c r="J8588" i="2" s="1"/>
  <c r="F8589" i="2"/>
  <c r="G8589" i="2"/>
  <c r="H8589" i="2"/>
  <c r="J8589" i="2" s="1"/>
  <c r="F8590" i="2"/>
  <c r="G8590" i="2"/>
  <c r="H8590" i="2"/>
  <c r="J8590" i="2" s="1"/>
  <c r="F8591" i="2"/>
  <c r="G8591" i="2"/>
  <c r="H8591" i="2"/>
  <c r="J8591" i="2" s="1"/>
  <c r="F8592" i="2"/>
  <c r="G8592" i="2"/>
  <c r="H8592" i="2"/>
  <c r="J8592" i="2" s="1"/>
  <c r="F8593" i="2"/>
  <c r="G8593" i="2"/>
  <c r="H8593" i="2"/>
  <c r="J8593" i="2" s="1"/>
  <c r="F8594" i="2"/>
  <c r="G8594" i="2"/>
  <c r="H8594" i="2"/>
  <c r="J8594" i="2" s="1"/>
  <c r="F8595" i="2"/>
  <c r="G8595" i="2"/>
  <c r="H8595" i="2"/>
  <c r="J8595" i="2" s="1"/>
  <c r="F8596" i="2"/>
  <c r="G8596" i="2"/>
  <c r="H8596" i="2"/>
  <c r="J8596" i="2" s="1"/>
  <c r="F8597" i="2"/>
  <c r="G8597" i="2"/>
  <c r="H8597" i="2"/>
  <c r="J8597" i="2" s="1"/>
  <c r="F8598" i="2"/>
  <c r="G8598" i="2"/>
  <c r="H8598" i="2"/>
  <c r="J8598" i="2" s="1"/>
  <c r="F8599" i="2"/>
  <c r="G8599" i="2"/>
  <c r="H8599" i="2"/>
  <c r="J8599" i="2" s="1"/>
  <c r="F8600" i="2"/>
  <c r="G8600" i="2"/>
  <c r="H8600" i="2"/>
  <c r="J8600" i="2" s="1"/>
  <c r="F8601" i="2"/>
  <c r="G8601" i="2"/>
  <c r="H8601" i="2"/>
  <c r="J8601" i="2" s="1"/>
  <c r="F8602" i="2"/>
  <c r="G8602" i="2"/>
  <c r="H8602" i="2"/>
  <c r="J8602" i="2" s="1"/>
  <c r="F8603" i="2"/>
  <c r="G8603" i="2"/>
  <c r="H8603" i="2"/>
  <c r="J8603" i="2" s="1"/>
  <c r="F8604" i="2"/>
  <c r="G8604" i="2"/>
  <c r="H8604" i="2"/>
  <c r="J8604" i="2" s="1"/>
  <c r="F8605" i="2"/>
  <c r="G8605" i="2"/>
  <c r="H8605" i="2"/>
  <c r="J8605" i="2" s="1"/>
  <c r="F8606" i="2"/>
  <c r="G8606" i="2"/>
  <c r="H8606" i="2"/>
  <c r="J8606" i="2" s="1"/>
  <c r="F8607" i="2"/>
  <c r="G8607" i="2"/>
  <c r="H8607" i="2"/>
  <c r="J8607" i="2" s="1"/>
  <c r="F8608" i="2"/>
  <c r="G8608" i="2"/>
  <c r="H8608" i="2"/>
  <c r="J8608" i="2" s="1"/>
  <c r="F8609" i="2"/>
  <c r="G8609" i="2"/>
  <c r="H8609" i="2"/>
  <c r="J8609" i="2" s="1"/>
  <c r="F8610" i="2"/>
  <c r="G8610" i="2"/>
  <c r="H8610" i="2"/>
  <c r="J8610" i="2" s="1"/>
  <c r="F8611" i="2"/>
  <c r="G8611" i="2"/>
  <c r="H8611" i="2"/>
  <c r="J8611" i="2" s="1"/>
  <c r="F8612" i="2"/>
  <c r="G8612" i="2"/>
  <c r="H8612" i="2"/>
  <c r="J8612" i="2" s="1"/>
  <c r="F8613" i="2"/>
  <c r="G8613" i="2"/>
  <c r="H8613" i="2"/>
  <c r="J8613" i="2" s="1"/>
  <c r="F8614" i="2"/>
  <c r="G8614" i="2"/>
  <c r="H8614" i="2"/>
  <c r="J8614" i="2" s="1"/>
  <c r="F8615" i="2"/>
  <c r="G8615" i="2"/>
  <c r="H8615" i="2"/>
  <c r="J8615" i="2" s="1"/>
  <c r="F8616" i="2"/>
  <c r="G8616" i="2"/>
  <c r="H8616" i="2"/>
  <c r="J8616" i="2" s="1"/>
  <c r="F8617" i="2"/>
  <c r="G8617" i="2"/>
  <c r="H8617" i="2"/>
  <c r="J8617" i="2" s="1"/>
  <c r="F8618" i="2"/>
  <c r="G8618" i="2"/>
  <c r="H8618" i="2"/>
  <c r="J8618" i="2" s="1"/>
  <c r="F8619" i="2"/>
  <c r="G8619" i="2"/>
  <c r="H8619" i="2"/>
  <c r="J8619" i="2" s="1"/>
  <c r="F8620" i="2"/>
  <c r="G8620" i="2"/>
  <c r="H8620" i="2"/>
  <c r="J8620" i="2" s="1"/>
  <c r="F8621" i="2"/>
  <c r="G8621" i="2"/>
  <c r="H8621" i="2"/>
  <c r="J8621" i="2" s="1"/>
  <c r="F8622" i="2"/>
  <c r="G8622" i="2"/>
  <c r="H8622" i="2"/>
  <c r="J8622" i="2" s="1"/>
  <c r="F8623" i="2"/>
  <c r="G8623" i="2"/>
  <c r="H8623" i="2"/>
  <c r="J8623" i="2" s="1"/>
  <c r="F8624" i="2"/>
  <c r="G8624" i="2"/>
  <c r="H8624" i="2"/>
  <c r="J8624" i="2" s="1"/>
  <c r="F8637" i="2"/>
  <c r="G8637" i="2"/>
  <c r="H8637" i="2"/>
  <c r="J8637" i="2" s="1"/>
  <c r="F8625" i="2"/>
  <c r="G8625" i="2"/>
  <c r="H8625" i="2"/>
  <c r="J8625" i="2" s="1"/>
  <c r="F8626" i="2"/>
  <c r="G8626" i="2"/>
  <c r="H8626" i="2"/>
  <c r="J8626" i="2" s="1"/>
  <c r="F8627" i="2"/>
  <c r="G8627" i="2"/>
  <c r="H8627" i="2"/>
  <c r="J8627" i="2" s="1"/>
  <c r="F8628" i="2"/>
  <c r="G8628" i="2"/>
  <c r="H8628" i="2"/>
  <c r="J8628" i="2" s="1"/>
  <c r="F8629" i="2"/>
  <c r="G8629" i="2"/>
  <c r="H8629" i="2"/>
  <c r="J8629" i="2" s="1"/>
  <c r="F8630" i="2"/>
  <c r="G8630" i="2"/>
  <c r="H8630" i="2"/>
  <c r="J8630" i="2" s="1"/>
  <c r="F8631" i="2"/>
  <c r="G8631" i="2"/>
  <c r="H8631" i="2"/>
  <c r="J8631" i="2" s="1"/>
  <c r="F8638" i="2"/>
  <c r="G8638" i="2"/>
  <c r="H8638" i="2"/>
  <c r="J8638" i="2" s="1"/>
  <c r="F8632" i="2"/>
  <c r="G8632" i="2"/>
  <c r="H8632" i="2"/>
  <c r="J8632" i="2" s="1"/>
  <c r="F8633" i="2"/>
  <c r="G8633" i="2"/>
  <c r="H8633" i="2"/>
  <c r="J8633" i="2" s="1"/>
  <c r="F8634" i="2"/>
  <c r="G8634" i="2"/>
  <c r="H8634" i="2"/>
  <c r="J8634" i="2" s="1"/>
  <c r="F8635" i="2"/>
  <c r="G8635" i="2"/>
  <c r="H8635" i="2"/>
  <c r="J8635" i="2" s="1"/>
  <c r="F8636" i="2"/>
  <c r="G8636" i="2"/>
  <c r="H8636" i="2"/>
  <c r="J8636" i="2" s="1"/>
  <c r="F8639" i="2"/>
  <c r="G8639" i="2"/>
  <c r="H8639" i="2"/>
  <c r="J8639" i="2" s="1"/>
  <c r="F8640" i="2"/>
  <c r="G8640" i="2"/>
  <c r="H8640" i="2"/>
  <c r="J8640" i="2" s="1"/>
  <c r="F8641" i="2"/>
  <c r="G8641" i="2"/>
  <c r="H8641" i="2"/>
  <c r="J8641" i="2" s="1"/>
  <c r="F8642" i="2"/>
  <c r="G8642" i="2"/>
  <c r="H8642" i="2"/>
  <c r="J8642" i="2" s="1"/>
  <c r="F8643" i="2"/>
  <c r="G8643" i="2"/>
  <c r="H8643" i="2"/>
  <c r="J8643" i="2" s="1"/>
  <c r="F8644" i="2"/>
  <c r="G8644" i="2"/>
  <c r="H8644" i="2"/>
  <c r="J8644" i="2" s="1"/>
  <c r="F8645" i="2"/>
  <c r="G8645" i="2"/>
  <c r="H8645" i="2"/>
  <c r="J8645" i="2" s="1"/>
  <c r="F8646" i="2"/>
  <c r="G8646" i="2"/>
  <c r="H8646" i="2"/>
  <c r="J8646" i="2" s="1"/>
  <c r="F8647" i="2"/>
  <c r="G8647" i="2"/>
  <c r="H8647" i="2"/>
  <c r="J8647" i="2" s="1"/>
  <c r="F8648" i="2"/>
  <c r="G8648" i="2"/>
  <c r="H8648" i="2"/>
  <c r="J8648" i="2" s="1"/>
  <c r="F8649" i="2"/>
  <c r="G8649" i="2"/>
  <c r="H8649" i="2"/>
  <c r="J8649" i="2" s="1"/>
  <c r="F8650" i="2"/>
  <c r="G8650" i="2"/>
  <c r="H8650" i="2"/>
  <c r="J8650" i="2" s="1"/>
  <c r="F8651" i="2"/>
  <c r="G8651" i="2"/>
  <c r="H8651" i="2"/>
  <c r="J8651" i="2" s="1"/>
  <c r="F8652" i="2"/>
  <c r="G8652" i="2"/>
  <c r="H8652" i="2"/>
  <c r="J8652" i="2" s="1"/>
  <c r="F8653" i="2"/>
  <c r="G8653" i="2"/>
  <c r="H8653" i="2"/>
  <c r="J8653" i="2" s="1"/>
  <c r="F8654" i="2"/>
  <c r="G8654" i="2"/>
  <c r="H8654" i="2"/>
  <c r="J8654" i="2" s="1"/>
  <c r="F8655" i="2"/>
  <c r="G8655" i="2"/>
  <c r="H8655" i="2"/>
  <c r="J8655" i="2" s="1"/>
  <c r="F8656" i="2"/>
  <c r="G8656" i="2"/>
  <c r="H8656" i="2"/>
  <c r="J8656" i="2" s="1"/>
  <c r="F8657" i="2"/>
  <c r="G8657" i="2"/>
  <c r="H8657" i="2"/>
  <c r="J8657" i="2" s="1"/>
  <c r="F8658" i="2"/>
  <c r="G8658" i="2"/>
  <c r="H8658" i="2"/>
  <c r="J8658" i="2" s="1"/>
  <c r="F8659" i="2"/>
  <c r="G8659" i="2"/>
  <c r="H8659" i="2"/>
  <c r="J8659" i="2" s="1"/>
  <c r="F8660" i="2"/>
  <c r="G8660" i="2"/>
  <c r="H8660" i="2"/>
  <c r="J8660" i="2" s="1"/>
  <c r="F8661" i="2"/>
  <c r="G8661" i="2"/>
  <c r="H8661" i="2"/>
  <c r="J8661" i="2" s="1"/>
  <c r="F8662" i="2"/>
  <c r="G8662" i="2"/>
  <c r="H8662" i="2"/>
  <c r="J8662" i="2" s="1"/>
  <c r="F8663" i="2"/>
  <c r="G8663" i="2"/>
  <c r="H8663" i="2"/>
  <c r="J8663" i="2" s="1"/>
  <c r="F8664" i="2"/>
  <c r="G8664" i="2"/>
  <c r="H8664" i="2"/>
  <c r="J8664" i="2" s="1"/>
  <c r="F8665" i="2"/>
  <c r="G8665" i="2"/>
  <c r="H8665" i="2"/>
  <c r="J8665" i="2" s="1"/>
  <c r="F8666" i="2"/>
  <c r="G8666" i="2"/>
  <c r="H8666" i="2"/>
  <c r="J8666" i="2" s="1"/>
  <c r="F8667" i="2"/>
  <c r="G8667" i="2"/>
  <c r="H8667" i="2"/>
  <c r="J8667" i="2" s="1"/>
  <c r="F8668" i="2"/>
  <c r="G8668" i="2"/>
  <c r="H8668" i="2"/>
  <c r="J8668" i="2" s="1"/>
  <c r="F8669" i="2"/>
  <c r="G8669" i="2"/>
  <c r="H8669" i="2"/>
  <c r="J8669" i="2" s="1"/>
  <c r="F8670" i="2"/>
  <c r="G8670" i="2"/>
  <c r="H8670" i="2"/>
  <c r="J8670" i="2" s="1"/>
  <c r="F8671" i="2"/>
  <c r="G8671" i="2"/>
  <c r="H8671" i="2"/>
  <c r="J8671" i="2" s="1"/>
  <c r="F8672" i="2"/>
  <c r="G8672" i="2"/>
  <c r="H8672" i="2"/>
  <c r="J8672" i="2" s="1"/>
  <c r="F8673" i="2"/>
  <c r="G8673" i="2"/>
  <c r="H8673" i="2"/>
  <c r="J8673" i="2" s="1"/>
  <c r="F8674" i="2"/>
  <c r="G8674" i="2"/>
  <c r="H8674" i="2"/>
  <c r="J8674" i="2" s="1"/>
  <c r="F8675" i="2"/>
  <c r="G8675" i="2"/>
  <c r="H8675" i="2"/>
  <c r="J8675" i="2" s="1"/>
  <c r="F8676" i="2"/>
  <c r="G8676" i="2"/>
  <c r="H8676" i="2"/>
  <c r="J8676" i="2" s="1"/>
  <c r="F8677" i="2"/>
  <c r="G8677" i="2"/>
  <c r="H8677" i="2"/>
  <c r="J8677" i="2" s="1"/>
  <c r="F8678" i="2"/>
  <c r="G8678" i="2"/>
  <c r="H8678" i="2"/>
  <c r="J8678" i="2" s="1"/>
  <c r="F8679" i="2"/>
  <c r="G8679" i="2"/>
  <c r="H8679" i="2"/>
  <c r="J8679" i="2" s="1"/>
  <c r="F8680" i="2"/>
  <c r="G8680" i="2"/>
  <c r="H8680" i="2"/>
  <c r="J8680" i="2" s="1"/>
  <c r="F8681" i="2"/>
  <c r="G8681" i="2"/>
  <c r="H8681" i="2"/>
  <c r="J8681" i="2" s="1"/>
  <c r="F8682" i="2"/>
  <c r="G8682" i="2"/>
  <c r="H8682" i="2"/>
  <c r="J8682" i="2" s="1"/>
  <c r="F8683" i="2"/>
  <c r="G8683" i="2"/>
  <c r="H8683" i="2"/>
  <c r="J8683" i="2" s="1"/>
  <c r="F8684" i="2"/>
  <c r="G8684" i="2"/>
  <c r="H8684" i="2"/>
  <c r="J8684" i="2" s="1"/>
  <c r="F8686" i="2"/>
  <c r="G8686" i="2"/>
  <c r="H8686" i="2"/>
  <c r="J8686" i="2" s="1"/>
  <c r="F8687" i="2"/>
  <c r="G8687" i="2"/>
  <c r="H8687" i="2"/>
  <c r="J8687" i="2" s="1"/>
  <c r="F8688" i="2"/>
  <c r="G8688" i="2"/>
  <c r="H8688" i="2"/>
  <c r="J8688" i="2" s="1"/>
  <c r="F8689" i="2"/>
  <c r="G8689" i="2"/>
  <c r="H8689" i="2"/>
  <c r="J8689" i="2" s="1"/>
  <c r="F8690" i="2"/>
  <c r="G8690" i="2"/>
  <c r="H8690" i="2"/>
  <c r="J8690" i="2" s="1"/>
  <c r="F8691" i="2"/>
  <c r="G8691" i="2"/>
  <c r="H8691" i="2"/>
  <c r="J8691" i="2" s="1"/>
  <c r="F8692" i="2"/>
  <c r="G8692" i="2"/>
  <c r="H8692" i="2"/>
  <c r="J8692" i="2" s="1"/>
  <c r="F8693" i="2"/>
  <c r="G8693" i="2"/>
  <c r="H8693" i="2"/>
  <c r="J8693" i="2" s="1"/>
  <c r="F8694" i="2"/>
  <c r="G8694" i="2"/>
  <c r="H8694" i="2"/>
  <c r="J8694" i="2" s="1"/>
  <c r="F8695" i="2"/>
  <c r="G8695" i="2"/>
  <c r="H8695" i="2"/>
  <c r="J8695" i="2" s="1"/>
  <c r="F8731" i="2"/>
  <c r="G8731" i="2"/>
  <c r="H8731" i="2"/>
  <c r="J8731" i="2" s="1"/>
  <c r="F8732" i="2"/>
  <c r="G8732" i="2"/>
  <c r="H8732" i="2"/>
  <c r="J8732" i="2" s="1"/>
  <c r="F8696" i="2"/>
  <c r="G8696" i="2"/>
  <c r="H8696" i="2"/>
  <c r="J8696" i="2" s="1"/>
  <c r="F8697" i="2"/>
  <c r="G8697" i="2"/>
  <c r="H8697" i="2"/>
  <c r="J8697" i="2" s="1"/>
  <c r="F8698" i="2"/>
  <c r="G8698" i="2"/>
  <c r="H8698" i="2"/>
  <c r="J8698" i="2" s="1"/>
  <c r="F8699" i="2"/>
  <c r="G8699" i="2"/>
  <c r="H8699" i="2"/>
  <c r="J8699" i="2" s="1"/>
  <c r="F8733" i="2"/>
  <c r="G8733" i="2"/>
  <c r="H8733" i="2"/>
  <c r="J8733" i="2" s="1"/>
  <c r="F8734" i="2"/>
  <c r="G8734" i="2"/>
  <c r="H8734" i="2"/>
  <c r="J8734" i="2" s="1"/>
  <c r="F8735" i="2"/>
  <c r="G8735" i="2"/>
  <c r="H8735" i="2"/>
  <c r="J8735" i="2" s="1"/>
  <c r="F8736" i="2"/>
  <c r="G8736" i="2"/>
  <c r="H8736" i="2"/>
  <c r="J8736" i="2" s="1"/>
  <c r="F8700" i="2"/>
  <c r="G8700" i="2"/>
  <c r="H8700" i="2"/>
  <c r="J8700" i="2" s="1"/>
  <c r="F8701" i="2"/>
  <c r="G8701" i="2"/>
  <c r="H8701" i="2"/>
  <c r="J8701" i="2" s="1"/>
  <c r="F8702" i="2"/>
  <c r="G8702" i="2"/>
  <c r="H8702" i="2"/>
  <c r="J8702" i="2" s="1"/>
  <c r="F8737" i="2"/>
  <c r="G8737" i="2"/>
  <c r="H8737" i="2"/>
  <c r="J8737" i="2" s="1"/>
  <c r="F8738" i="2"/>
  <c r="G8738" i="2"/>
  <c r="H8738" i="2"/>
  <c r="J8738" i="2" s="1"/>
  <c r="F8739" i="2"/>
  <c r="G8739" i="2"/>
  <c r="H8739" i="2"/>
  <c r="J8739" i="2" s="1"/>
  <c r="F8740" i="2"/>
  <c r="G8740" i="2"/>
  <c r="H8740" i="2"/>
  <c r="J8740" i="2" s="1"/>
  <c r="F8685" i="2"/>
  <c r="G8685" i="2"/>
  <c r="H8685" i="2"/>
  <c r="J8685" i="2" s="1"/>
  <c r="F8741" i="2"/>
  <c r="G8741" i="2"/>
  <c r="H8741" i="2"/>
  <c r="J8741" i="2" s="1"/>
  <c r="F8742" i="2"/>
  <c r="G8742" i="2"/>
  <c r="H8742" i="2"/>
  <c r="J8742" i="2" s="1"/>
  <c r="F8703" i="2"/>
  <c r="G8703" i="2"/>
  <c r="H8703" i="2"/>
  <c r="J8703" i="2" s="1"/>
  <c r="F8704" i="2"/>
  <c r="G8704" i="2"/>
  <c r="H8704" i="2"/>
  <c r="J8704" i="2" s="1"/>
  <c r="F8705" i="2"/>
  <c r="G8705" i="2"/>
  <c r="H8705" i="2"/>
  <c r="J8705" i="2" s="1"/>
  <c r="F8706" i="2"/>
  <c r="G8706" i="2"/>
  <c r="H8706" i="2"/>
  <c r="J8706" i="2" s="1"/>
  <c r="F8707" i="2"/>
  <c r="G8707" i="2"/>
  <c r="H8707" i="2"/>
  <c r="J8707" i="2" s="1"/>
  <c r="F8708" i="2"/>
  <c r="G8708" i="2"/>
  <c r="H8708" i="2"/>
  <c r="J8708" i="2" s="1"/>
  <c r="F8709" i="2"/>
  <c r="G8709" i="2"/>
  <c r="H8709" i="2"/>
  <c r="J8709" i="2" s="1"/>
  <c r="F8710" i="2"/>
  <c r="G8710" i="2"/>
  <c r="H8710" i="2"/>
  <c r="J8710" i="2" s="1"/>
  <c r="F8711" i="2"/>
  <c r="G8711" i="2"/>
  <c r="H8711" i="2"/>
  <c r="J8711" i="2" s="1"/>
  <c r="F8712" i="2"/>
  <c r="G8712" i="2"/>
  <c r="H8712" i="2"/>
  <c r="J8712" i="2" s="1"/>
  <c r="F8713" i="2"/>
  <c r="G8713" i="2"/>
  <c r="H8713" i="2"/>
  <c r="J8713" i="2" s="1"/>
  <c r="F8714" i="2"/>
  <c r="G8714" i="2"/>
  <c r="H8714" i="2"/>
  <c r="J8714" i="2" s="1"/>
  <c r="F8715" i="2"/>
  <c r="G8715" i="2"/>
  <c r="H8715" i="2"/>
  <c r="J8715" i="2" s="1"/>
  <c r="F8716" i="2"/>
  <c r="G8716" i="2"/>
  <c r="H8716" i="2"/>
  <c r="J8716" i="2" s="1"/>
  <c r="F8717" i="2"/>
  <c r="G8717" i="2"/>
  <c r="H8717" i="2"/>
  <c r="J8717" i="2" s="1"/>
  <c r="F8718" i="2"/>
  <c r="G8718" i="2"/>
  <c r="H8718" i="2"/>
  <c r="J8718" i="2" s="1"/>
  <c r="F8719" i="2"/>
  <c r="G8719" i="2"/>
  <c r="H8719" i="2"/>
  <c r="J8719" i="2" s="1"/>
  <c r="F8720" i="2"/>
  <c r="G8720" i="2"/>
  <c r="H8720" i="2"/>
  <c r="J8720" i="2" s="1"/>
  <c r="F8721" i="2"/>
  <c r="G8721" i="2"/>
  <c r="H8721" i="2"/>
  <c r="J8721" i="2" s="1"/>
  <c r="F8722" i="2"/>
  <c r="G8722" i="2"/>
  <c r="H8722" i="2"/>
  <c r="J8722" i="2" s="1"/>
  <c r="F8723" i="2"/>
  <c r="G8723" i="2"/>
  <c r="H8723" i="2"/>
  <c r="J8723" i="2" s="1"/>
  <c r="F8724" i="2"/>
  <c r="G8724" i="2"/>
  <c r="H8724" i="2"/>
  <c r="J8724" i="2" s="1"/>
  <c r="F8725" i="2"/>
  <c r="G8725" i="2"/>
  <c r="H8725" i="2"/>
  <c r="J8725" i="2" s="1"/>
  <c r="F8726" i="2"/>
  <c r="G8726" i="2"/>
  <c r="H8726" i="2"/>
  <c r="J8726" i="2" s="1"/>
  <c r="F8727" i="2"/>
  <c r="G8727" i="2"/>
  <c r="H8727" i="2"/>
  <c r="J8727" i="2" s="1"/>
  <c r="F8728" i="2"/>
  <c r="G8728" i="2"/>
  <c r="H8728" i="2"/>
  <c r="J8728" i="2" s="1"/>
  <c r="F8729" i="2"/>
  <c r="G8729" i="2"/>
  <c r="H8729" i="2"/>
  <c r="J8729" i="2" s="1"/>
  <c r="F8730" i="2"/>
  <c r="G8730" i="2"/>
  <c r="H8730" i="2"/>
  <c r="J8730" i="2" s="1"/>
  <c r="F8743" i="2"/>
  <c r="G8743" i="2"/>
  <c r="H8743" i="2"/>
  <c r="J8743" i="2" s="1"/>
  <c r="F8744" i="2"/>
  <c r="G8744" i="2"/>
  <c r="H8744" i="2"/>
  <c r="J8744" i="2" s="1"/>
  <c r="F8745" i="2"/>
  <c r="G8745" i="2"/>
  <c r="H8745" i="2"/>
  <c r="J8745" i="2" s="1"/>
  <c r="F8746" i="2"/>
  <c r="G8746" i="2"/>
  <c r="H8746" i="2"/>
  <c r="J8746" i="2" s="1"/>
  <c r="F8747" i="2"/>
  <c r="G8747" i="2"/>
  <c r="H8747" i="2"/>
  <c r="J8747" i="2" s="1"/>
  <c r="F8748" i="2"/>
  <c r="G8748" i="2"/>
  <c r="H8748" i="2"/>
  <c r="J8748" i="2" s="1"/>
  <c r="F8749" i="2"/>
  <c r="G8749" i="2"/>
  <c r="H8749" i="2"/>
  <c r="J8749" i="2" s="1"/>
  <c r="F8750" i="2"/>
  <c r="G8750" i="2"/>
  <c r="H8750" i="2"/>
  <c r="J8750" i="2" s="1"/>
  <c r="F8751" i="2"/>
  <c r="G8751" i="2"/>
  <c r="H8751" i="2"/>
  <c r="J8751" i="2" s="1"/>
  <c r="F8752" i="2"/>
  <c r="G8752" i="2"/>
  <c r="H8752" i="2"/>
  <c r="J8752" i="2" s="1"/>
  <c r="F8753" i="2"/>
  <c r="G8753" i="2"/>
  <c r="H8753" i="2"/>
  <c r="J8753" i="2" s="1"/>
  <c r="F8754" i="2"/>
  <c r="G8754" i="2"/>
  <c r="H8754" i="2"/>
  <c r="J8754" i="2" s="1"/>
  <c r="F8755" i="2"/>
  <c r="G8755" i="2"/>
  <c r="H8755" i="2"/>
  <c r="J8755" i="2" s="1"/>
  <c r="F8756" i="2"/>
  <c r="G8756" i="2"/>
  <c r="H8756" i="2"/>
  <c r="J8756" i="2" s="1"/>
  <c r="F8757" i="2"/>
  <c r="G8757" i="2"/>
  <c r="H8757" i="2"/>
  <c r="J8757" i="2" s="1"/>
  <c r="F8758" i="2"/>
  <c r="G8758" i="2"/>
  <c r="H8758" i="2"/>
  <c r="J8758" i="2" s="1"/>
  <c r="F8759" i="2"/>
  <c r="G8759" i="2"/>
  <c r="H8759" i="2"/>
  <c r="J8759" i="2" s="1"/>
  <c r="F8760" i="2"/>
  <c r="G8760" i="2"/>
  <c r="H8760" i="2"/>
  <c r="J8760" i="2" s="1"/>
  <c r="F8761" i="2"/>
  <c r="G8761" i="2"/>
  <c r="H8761" i="2"/>
  <c r="J8761" i="2" s="1"/>
  <c r="F8762" i="2"/>
  <c r="G8762" i="2"/>
  <c r="H8762" i="2"/>
  <c r="J8762" i="2" s="1"/>
  <c r="F8763" i="2"/>
  <c r="G8763" i="2"/>
  <c r="H8763" i="2"/>
  <c r="J8763" i="2" s="1"/>
  <c r="F8764" i="2"/>
  <c r="G8764" i="2"/>
  <c r="H8764" i="2"/>
  <c r="J8764" i="2" s="1"/>
  <c r="F8765" i="2"/>
  <c r="G8765" i="2"/>
  <c r="H8765" i="2"/>
  <c r="J8765" i="2" s="1"/>
  <c r="F8766" i="2"/>
  <c r="G8766" i="2"/>
  <c r="H8766" i="2"/>
  <c r="J8766" i="2" s="1"/>
  <c r="F8767" i="2"/>
  <c r="G8767" i="2"/>
  <c r="H8767" i="2"/>
  <c r="J8767" i="2" s="1"/>
  <c r="F8768" i="2"/>
  <c r="G8768" i="2"/>
  <c r="H8768" i="2"/>
  <c r="J8768" i="2" s="1"/>
  <c r="F8769" i="2"/>
  <c r="G8769" i="2"/>
  <c r="H8769" i="2"/>
  <c r="J8769" i="2" s="1"/>
  <c r="F8770" i="2"/>
  <c r="G8770" i="2"/>
  <c r="H8770" i="2"/>
  <c r="J8770" i="2" s="1"/>
  <c r="F8771" i="2"/>
  <c r="G8771" i="2"/>
  <c r="H8771" i="2"/>
  <c r="J8771" i="2" s="1"/>
  <c r="F8772" i="2"/>
  <c r="G8772" i="2"/>
  <c r="H8772" i="2"/>
  <c r="J8772" i="2" s="1"/>
  <c r="F8773" i="2"/>
  <c r="G8773" i="2"/>
  <c r="H8773" i="2"/>
  <c r="J8773" i="2" s="1"/>
  <c r="F8774" i="2"/>
  <c r="G8774" i="2"/>
  <c r="H8774" i="2"/>
  <c r="J8774" i="2" s="1"/>
  <c r="F8775" i="2"/>
  <c r="G8775" i="2"/>
  <c r="H8775" i="2"/>
  <c r="J8775" i="2" s="1"/>
  <c r="F8776" i="2"/>
  <c r="G8776" i="2"/>
  <c r="H8776" i="2"/>
  <c r="J8776" i="2" s="1"/>
  <c r="F8777" i="2"/>
  <c r="G8777" i="2"/>
  <c r="H8777" i="2"/>
  <c r="J8777" i="2" s="1"/>
  <c r="F8778" i="2"/>
  <c r="G8778" i="2"/>
  <c r="H8778" i="2"/>
  <c r="J8778" i="2" s="1"/>
  <c r="F8779" i="2"/>
  <c r="G8779" i="2"/>
  <c r="H8779" i="2"/>
  <c r="J8779" i="2" s="1"/>
  <c r="F8780" i="2"/>
  <c r="G8780" i="2"/>
  <c r="H8780" i="2"/>
  <c r="J8780" i="2" s="1"/>
  <c r="F8781" i="2"/>
  <c r="G8781" i="2"/>
  <c r="H8781" i="2"/>
  <c r="J8781" i="2" s="1"/>
  <c r="F8782" i="2"/>
  <c r="G8782" i="2"/>
  <c r="H8782" i="2"/>
  <c r="J8782" i="2" s="1"/>
  <c r="F8783" i="2"/>
  <c r="G8783" i="2"/>
  <c r="H8783" i="2"/>
  <c r="J8783" i="2" s="1"/>
  <c r="F8784" i="2"/>
  <c r="G8784" i="2"/>
  <c r="H8784" i="2"/>
  <c r="J8784" i="2" s="1"/>
  <c r="F8785" i="2"/>
  <c r="G8785" i="2"/>
  <c r="H8785" i="2"/>
  <c r="J8785" i="2" s="1"/>
  <c r="F8786" i="2"/>
  <c r="G8786" i="2"/>
  <c r="H8786" i="2"/>
  <c r="J8786" i="2" s="1"/>
  <c r="F8787" i="2"/>
  <c r="G8787" i="2"/>
  <c r="H8787" i="2"/>
  <c r="J8787" i="2" s="1"/>
  <c r="F8788" i="2"/>
  <c r="G8788" i="2"/>
  <c r="H8788" i="2"/>
  <c r="J8788" i="2" s="1"/>
  <c r="F8789" i="2"/>
  <c r="G8789" i="2"/>
  <c r="H8789" i="2"/>
  <c r="J8789" i="2" s="1"/>
  <c r="F8790" i="2"/>
  <c r="G8790" i="2"/>
  <c r="H8790" i="2"/>
  <c r="J8790" i="2" s="1"/>
  <c r="F8791" i="2"/>
  <c r="G8791" i="2"/>
  <c r="H8791" i="2"/>
  <c r="J8791" i="2" s="1"/>
  <c r="F8792" i="2"/>
  <c r="G8792" i="2"/>
  <c r="H8792" i="2"/>
  <c r="J8792" i="2" s="1"/>
  <c r="F8793" i="2"/>
  <c r="G8793" i="2"/>
  <c r="H8793" i="2"/>
  <c r="J8793" i="2" s="1"/>
  <c r="F8794" i="2"/>
  <c r="G8794" i="2"/>
  <c r="H8794" i="2"/>
  <c r="J8794" i="2" s="1"/>
  <c r="F8795" i="2"/>
  <c r="G8795" i="2"/>
  <c r="H8795" i="2"/>
  <c r="J8795" i="2" s="1"/>
  <c r="F8796" i="2"/>
  <c r="G8796" i="2"/>
  <c r="H8796" i="2"/>
  <c r="J8796" i="2" s="1"/>
  <c r="F8797" i="2"/>
  <c r="G8797" i="2"/>
  <c r="H8797" i="2"/>
  <c r="J8797" i="2" s="1"/>
  <c r="F8798" i="2"/>
  <c r="G8798" i="2"/>
  <c r="H8798" i="2"/>
  <c r="J8798" i="2" s="1"/>
  <c r="F8799" i="2"/>
  <c r="G8799" i="2"/>
  <c r="H8799" i="2"/>
  <c r="J8799" i="2" s="1"/>
  <c r="F8800" i="2"/>
  <c r="G8800" i="2"/>
  <c r="H8800" i="2"/>
  <c r="J8800" i="2" s="1"/>
  <c r="F8801" i="2"/>
  <c r="G8801" i="2"/>
  <c r="H8801" i="2"/>
  <c r="J8801" i="2" s="1"/>
  <c r="F8802" i="2"/>
  <c r="G8802" i="2"/>
  <c r="H8802" i="2"/>
  <c r="J8802" i="2" s="1"/>
  <c r="F8803" i="2"/>
  <c r="G8803" i="2"/>
  <c r="H8803" i="2"/>
  <c r="J8803" i="2" s="1"/>
  <c r="F8804" i="2"/>
  <c r="G8804" i="2"/>
  <c r="H8804" i="2"/>
  <c r="J8804" i="2" s="1"/>
  <c r="F8805" i="2"/>
  <c r="G8805" i="2"/>
  <c r="H8805" i="2"/>
  <c r="J8805" i="2" s="1"/>
  <c r="F8806" i="2"/>
  <c r="G8806" i="2"/>
  <c r="H8806" i="2"/>
  <c r="J8806" i="2" s="1"/>
  <c r="F8807" i="2"/>
  <c r="G8807" i="2"/>
  <c r="H8807" i="2"/>
  <c r="J8807" i="2" s="1"/>
  <c r="F8808" i="2"/>
  <c r="G8808" i="2"/>
  <c r="H8808" i="2"/>
  <c r="J8808" i="2" s="1"/>
  <c r="F8809" i="2"/>
  <c r="G8809" i="2"/>
  <c r="H8809" i="2"/>
  <c r="J8809" i="2" s="1"/>
  <c r="F8810" i="2"/>
  <c r="G8810" i="2"/>
  <c r="H8810" i="2"/>
  <c r="J8810" i="2" s="1"/>
  <c r="F8811" i="2"/>
  <c r="G8811" i="2"/>
  <c r="H8811" i="2"/>
  <c r="J8811" i="2" s="1"/>
  <c r="F8812" i="2"/>
  <c r="G8812" i="2"/>
  <c r="H8812" i="2"/>
  <c r="J8812" i="2" s="1"/>
  <c r="F8813" i="2"/>
  <c r="G8813" i="2"/>
  <c r="H8813" i="2"/>
  <c r="J8813" i="2" s="1"/>
  <c r="F8814" i="2"/>
  <c r="G8814" i="2"/>
  <c r="H8814" i="2"/>
  <c r="J8814" i="2" s="1"/>
  <c r="F8815" i="2"/>
  <c r="G8815" i="2"/>
  <c r="H8815" i="2"/>
  <c r="J8815" i="2" s="1"/>
  <c r="F8816" i="2"/>
  <c r="G8816" i="2"/>
  <c r="H8816" i="2"/>
  <c r="J8816" i="2" s="1"/>
  <c r="F8817" i="2"/>
  <c r="G8817" i="2"/>
  <c r="H8817" i="2"/>
  <c r="J8817" i="2" s="1"/>
  <c r="F8818" i="2"/>
  <c r="G8818" i="2"/>
  <c r="H8818" i="2"/>
  <c r="J8818" i="2" s="1"/>
  <c r="F8819" i="2"/>
  <c r="G8819" i="2"/>
  <c r="H8819" i="2"/>
  <c r="J8819" i="2" s="1"/>
  <c r="F8820" i="2"/>
  <c r="G8820" i="2"/>
  <c r="H8820" i="2"/>
  <c r="J8820" i="2" s="1"/>
  <c r="F8821" i="2"/>
  <c r="G8821" i="2"/>
  <c r="H8821" i="2"/>
  <c r="J8821" i="2" s="1"/>
  <c r="F8822" i="2"/>
  <c r="G8822" i="2"/>
  <c r="H8822" i="2"/>
  <c r="J8822" i="2" s="1"/>
  <c r="F8823" i="2"/>
  <c r="G8823" i="2"/>
  <c r="H8823" i="2"/>
  <c r="J8823" i="2" s="1"/>
  <c r="F8824" i="2"/>
  <c r="G8824" i="2"/>
  <c r="H8824" i="2"/>
  <c r="J8824" i="2" s="1"/>
  <c r="F8825" i="2"/>
  <c r="G8825" i="2"/>
  <c r="H8825" i="2"/>
  <c r="J8825" i="2" s="1"/>
  <c r="F8826" i="2"/>
  <c r="G8826" i="2"/>
  <c r="H8826" i="2"/>
  <c r="J8826" i="2" s="1"/>
  <c r="F8827" i="2"/>
  <c r="G8827" i="2"/>
  <c r="H8827" i="2"/>
  <c r="J8827" i="2" s="1"/>
  <c r="F8828" i="2"/>
  <c r="G8828" i="2"/>
  <c r="H8828" i="2"/>
  <c r="J8828" i="2" s="1"/>
  <c r="F8829" i="2"/>
  <c r="G8829" i="2"/>
  <c r="H8829" i="2"/>
  <c r="J8829" i="2" s="1"/>
  <c r="F8830" i="2"/>
  <c r="G8830" i="2"/>
  <c r="H8830" i="2"/>
  <c r="J8830" i="2" s="1"/>
  <c r="F8831" i="2"/>
  <c r="G8831" i="2"/>
  <c r="H8831" i="2"/>
  <c r="J8831" i="2" s="1"/>
  <c r="F8832" i="2"/>
  <c r="G8832" i="2"/>
  <c r="H8832" i="2"/>
  <c r="J8832" i="2" s="1"/>
  <c r="F8833" i="2"/>
  <c r="G8833" i="2"/>
  <c r="H8833" i="2"/>
  <c r="J8833" i="2" s="1"/>
  <c r="F8834" i="2"/>
  <c r="G8834" i="2"/>
  <c r="H8834" i="2"/>
  <c r="J8834" i="2" s="1"/>
  <c r="F8835" i="2"/>
  <c r="G8835" i="2"/>
  <c r="H8835" i="2"/>
  <c r="J8835" i="2" s="1"/>
  <c r="F8836" i="2"/>
  <c r="G8836" i="2"/>
  <c r="H8836" i="2"/>
  <c r="J8836" i="2" s="1"/>
  <c r="F8837" i="2"/>
  <c r="G8837" i="2"/>
  <c r="H8837" i="2"/>
  <c r="J8837" i="2" s="1"/>
  <c r="F8838" i="2"/>
  <c r="G8838" i="2"/>
  <c r="H8838" i="2"/>
  <c r="J8838" i="2" s="1"/>
  <c r="F8839" i="2"/>
  <c r="G8839" i="2"/>
  <c r="H8839" i="2"/>
  <c r="J8839" i="2" s="1"/>
  <c r="F8840" i="2"/>
  <c r="G8840" i="2"/>
  <c r="H8840" i="2"/>
  <c r="J8840" i="2" s="1"/>
  <c r="F8841" i="2"/>
  <c r="G8841" i="2"/>
  <c r="H8841" i="2"/>
  <c r="J8841" i="2" s="1"/>
  <c r="F8842" i="2"/>
  <c r="G8842" i="2"/>
  <c r="H8842" i="2"/>
  <c r="J8842" i="2" s="1"/>
  <c r="F8843" i="2"/>
  <c r="G8843" i="2"/>
  <c r="H8843" i="2"/>
  <c r="J8843" i="2" s="1"/>
  <c r="F8844" i="2"/>
  <c r="G8844" i="2"/>
  <c r="H8844" i="2"/>
  <c r="J8844" i="2" s="1"/>
  <c r="F8845" i="2"/>
  <c r="G8845" i="2"/>
  <c r="H8845" i="2"/>
  <c r="J8845" i="2" s="1"/>
  <c r="F8846" i="2"/>
  <c r="G8846" i="2"/>
  <c r="H8846" i="2"/>
  <c r="J8846" i="2" s="1"/>
  <c r="F8847" i="2"/>
  <c r="G8847" i="2"/>
  <c r="H8847" i="2"/>
  <c r="J8847" i="2" s="1"/>
  <c r="F8848" i="2"/>
  <c r="G8848" i="2"/>
  <c r="H8848" i="2"/>
  <c r="J8848" i="2" s="1"/>
  <c r="F8849" i="2"/>
  <c r="G8849" i="2"/>
  <c r="H8849" i="2"/>
  <c r="J8849" i="2" s="1"/>
  <c r="F8850" i="2"/>
  <c r="G8850" i="2"/>
  <c r="H8850" i="2"/>
  <c r="J8850" i="2" s="1"/>
  <c r="F8851" i="2"/>
  <c r="G8851" i="2"/>
  <c r="H8851" i="2"/>
  <c r="J8851" i="2" s="1"/>
  <c r="F8885" i="2"/>
  <c r="G8885" i="2"/>
  <c r="H8885" i="2"/>
  <c r="J8885" i="2" s="1"/>
  <c r="F8852" i="2"/>
  <c r="G8852" i="2"/>
  <c r="H8852" i="2"/>
  <c r="J8852" i="2" s="1"/>
  <c r="F8853" i="2"/>
  <c r="G8853" i="2"/>
  <c r="H8853" i="2"/>
  <c r="J8853" i="2" s="1"/>
  <c r="F8854" i="2"/>
  <c r="G8854" i="2"/>
  <c r="H8854" i="2"/>
  <c r="J8854" i="2" s="1"/>
  <c r="F8855" i="2"/>
  <c r="G8855" i="2"/>
  <c r="H8855" i="2"/>
  <c r="J8855" i="2" s="1"/>
  <c r="F8856" i="2"/>
  <c r="G8856" i="2"/>
  <c r="H8856" i="2"/>
  <c r="J8856" i="2" s="1"/>
  <c r="F8857" i="2"/>
  <c r="G8857" i="2"/>
  <c r="H8857" i="2"/>
  <c r="J8857" i="2" s="1"/>
  <c r="F8858" i="2"/>
  <c r="G8858" i="2"/>
  <c r="H8858" i="2"/>
  <c r="J8858" i="2" s="1"/>
  <c r="F8859" i="2"/>
  <c r="G8859" i="2"/>
  <c r="H8859" i="2"/>
  <c r="J8859" i="2" s="1"/>
  <c r="F8860" i="2"/>
  <c r="G8860" i="2"/>
  <c r="H8860" i="2"/>
  <c r="J8860" i="2" s="1"/>
  <c r="F8861" i="2"/>
  <c r="G8861" i="2"/>
  <c r="H8861" i="2"/>
  <c r="J8861" i="2" s="1"/>
  <c r="F8862" i="2"/>
  <c r="G8862" i="2"/>
  <c r="H8862" i="2"/>
  <c r="J8862" i="2" s="1"/>
  <c r="F8863" i="2"/>
  <c r="G8863" i="2"/>
  <c r="H8863" i="2"/>
  <c r="J8863" i="2" s="1"/>
  <c r="F8864" i="2"/>
  <c r="G8864" i="2"/>
  <c r="H8864" i="2"/>
  <c r="J8864" i="2" s="1"/>
  <c r="F8865" i="2"/>
  <c r="G8865" i="2"/>
  <c r="H8865" i="2"/>
  <c r="J8865" i="2" s="1"/>
  <c r="F8866" i="2"/>
  <c r="G8866" i="2"/>
  <c r="H8866" i="2"/>
  <c r="J8866" i="2" s="1"/>
  <c r="F8867" i="2"/>
  <c r="G8867" i="2"/>
  <c r="H8867" i="2"/>
  <c r="J8867" i="2" s="1"/>
  <c r="F8868" i="2"/>
  <c r="G8868" i="2"/>
  <c r="H8868" i="2"/>
  <c r="J8868" i="2" s="1"/>
  <c r="F8869" i="2"/>
  <c r="G8869" i="2"/>
  <c r="H8869" i="2"/>
  <c r="J8869" i="2" s="1"/>
  <c r="F8870" i="2"/>
  <c r="G8870" i="2"/>
  <c r="H8870" i="2"/>
  <c r="J8870" i="2" s="1"/>
  <c r="F8871" i="2"/>
  <c r="G8871" i="2"/>
  <c r="H8871" i="2"/>
  <c r="J8871" i="2" s="1"/>
  <c r="F8872" i="2"/>
  <c r="G8872" i="2"/>
  <c r="H8872" i="2"/>
  <c r="J8872" i="2" s="1"/>
  <c r="F8873" i="2"/>
  <c r="G8873" i="2"/>
  <c r="H8873" i="2"/>
  <c r="J8873" i="2" s="1"/>
  <c r="F8874" i="2"/>
  <c r="G8874" i="2"/>
  <c r="H8874" i="2"/>
  <c r="J8874" i="2" s="1"/>
  <c r="F8875" i="2"/>
  <c r="G8875" i="2"/>
  <c r="H8875" i="2"/>
  <c r="J8875" i="2" s="1"/>
  <c r="F8876" i="2"/>
  <c r="G8876" i="2"/>
  <c r="H8876" i="2"/>
  <c r="J8876" i="2" s="1"/>
  <c r="F8877" i="2"/>
  <c r="G8877" i="2"/>
  <c r="H8877" i="2"/>
  <c r="J8877" i="2" s="1"/>
  <c r="F8886" i="2"/>
  <c r="G8886" i="2"/>
  <c r="H8886" i="2"/>
  <c r="J8886" i="2" s="1"/>
  <c r="F8878" i="2"/>
  <c r="G8878" i="2"/>
  <c r="H8878" i="2"/>
  <c r="J8878" i="2" s="1"/>
  <c r="F8879" i="2"/>
  <c r="G8879" i="2"/>
  <c r="H8879" i="2"/>
  <c r="J8879" i="2" s="1"/>
  <c r="F8880" i="2"/>
  <c r="G8880" i="2"/>
  <c r="H8880" i="2"/>
  <c r="J8880" i="2" s="1"/>
  <c r="F8881" i="2"/>
  <c r="G8881" i="2"/>
  <c r="H8881" i="2"/>
  <c r="J8881" i="2" s="1"/>
  <c r="F8882" i="2"/>
  <c r="G8882" i="2"/>
  <c r="H8882" i="2"/>
  <c r="J8882" i="2" s="1"/>
  <c r="F8883" i="2"/>
  <c r="G8883" i="2"/>
  <c r="H8883" i="2"/>
  <c r="J8883" i="2" s="1"/>
  <c r="F8884" i="2"/>
  <c r="G8884" i="2"/>
  <c r="H8884" i="2"/>
  <c r="J8884" i="2" s="1"/>
  <c r="F8887" i="2"/>
  <c r="G8887" i="2"/>
  <c r="H8887" i="2"/>
  <c r="J8887" i="2" s="1"/>
  <c r="F8888" i="2"/>
  <c r="G8888" i="2"/>
  <c r="H8888" i="2"/>
  <c r="J8888" i="2" s="1"/>
  <c r="F8889" i="2"/>
  <c r="G8889" i="2"/>
  <c r="H8889" i="2"/>
  <c r="J8889" i="2" s="1"/>
  <c r="F8890" i="2"/>
  <c r="G8890" i="2"/>
  <c r="H8890" i="2"/>
  <c r="J8890" i="2" s="1"/>
  <c r="F8891" i="2"/>
  <c r="G8891" i="2"/>
  <c r="H8891" i="2"/>
  <c r="J8891" i="2" s="1"/>
  <c r="F8892" i="2"/>
  <c r="G8892" i="2"/>
  <c r="H8892" i="2"/>
  <c r="J8892" i="2" s="1"/>
  <c r="F8893" i="2"/>
  <c r="G8893" i="2"/>
  <c r="H8893" i="2"/>
  <c r="J8893" i="2" s="1"/>
  <c r="F8894" i="2"/>
  <c r="G8894" i="2"/>
  <c r="H8894" i="2"/>
  <c r="J8894" i="2" s="1"/>
  <c r="F8895" i="2"/>
  <c r="G8895" i="2"/>
  <c r="H8895" i="2"/>
  <c r="J8895" i="2" s="1"/>
  <c r="F8896" i="2"/>
  <c r="G8896" i="2"/>
  <c r="H8896" i="2"/>
  <c r="J8896" i="2" s="1"/>
  <c r="F8897" i="2"/>
  <c r="G8897" i="2"/>
  <c r="H8897" i="2"/>
  <c r="J8897" i="2" s="1"/>
  <c r="F8898" i="2"/>
  <c r="G8898" i="2"/>
  <c r="H8898" i="2"/>
  <c r="J8898" i="2" s="1"/>
  <c r="F8899" i="2"/>
  <c r="G8899" i="2"/>
  <c r="H8899" i="2"/>
  <c r="J8899" i="2" s="1"/>
  <c r="F8900" i="2"/>
  <c r="G8900" i="2"/>
  <c r="H8900" i="2"/>
  <c r="J8900" i="2" s="1"/>
  <c r="F8901" i="2"/>
  <c r="G8901" i="2"/>
  <c r="H8901" i="2"/>
  <c r="J8901" i="2" s="1"/>
  <c r="F8902" i="2"/>
  <c r="G8902" i="2"/>
  <c r="H8902" i="2"/>
  <c r="J8902" i="2" s="1"/>
  <c r="F8903" i="2"/>
  <c r="G8903" i="2"/>
  <c r="H8903" i="2"/>
  <c r="J8903" i="2" s="1"/>
  <c r="F8904" i="2"/>
  <c r="G8904" i="2"/>
  <c r="H8904" i="2"/>
  <c r="J8904" i="2" s="1"/>
  <c r="F8905" i="2"/>
  <c r="G8905" i="2"/>
  <c r="H8905" i="2"/>
  <c r="J8905" i="2" s="1"/>
  <c r="F8906" i="2"/>
  <c r="G8906" i="2"/>
  <c r="H8906" i="2"/>
  <c r="J8906" i="2" s="1"/>
  <c r="F8907" i="2"/>
  <c r="G8907" i="2"/>
  <c r="H8907" i="2"/>
  <c r="J8907" i="2" s="1"/>
  <c r="F8908" i="2"/>
  <c r="G8908" i="2"/>
  <c r="H8908" i="2"/>
  <c r="J8908" i="2" s="1"/>
  <c r="F8909" i="2"/>
  <c r="G8909" i="2"/>
  <c r="H8909" i="2"/>
  <c r="J8909" i="2" s="1"/>
  <c r="F8910" i="2"/>
  <c r="G8910" i="2"/>
  <c r="H8910" i="2"/>
  <c r="J8910" i="2" s="1"/>
  <c r="F8911" i="2"/>
  <c r="G8911" i="2"/>
  <c r="H8911" i="2"/>
  <c r="J8911" i="2" s="1"/>
  <c r="F8912" i="2"/>
  <c r="G8912" i="2"/>
  <c r="H8912" i="2"/>
  <c r="J8912" i="2" s="1"/>
  <c r="F8913" i="2"/>
  <c r="G8913" i="2"/>
  <c r="H8913" i="2"/>
  <c r="J8913" i="2" s="1"/>
  <c r="F8914" i="2"/>
  <c r="G8914" i="2"/>
  <c r="H8914" i="2"/>
  <c r="J8914" i="2" s="1"/>
  <c r="F8915" i="2"/>
  <c r="G8915" i="2"/>
  <c r="H8915" i="2"/>
  <c r="J8915" i="2" s="1"/>
  <c r="F8916" i="2"/>
  <c r="G8916" i="2"/>
  <c r="H8916" i="2"/>
  <c r="J8916" i="2" s="1"/>
  <c r="F8917" i="2"/>
  <c r="G8917" i="2"/>
  <c r="H8917" i="2"/>
  <c r="J8917" i="2" s="1"/>
  <c r="F8918" i="2"/>
  <c r="G8918" i="2"/>
  <c r="H8918" i="2"/>
  <c r="J8918" i="2" s="1"/>
  <c r="F8919" i="2"/>
  <c r="G8919" i="2"/>
  <c r="H8919" i="2"/>
  <c r="J8919" i="2" s="1"/>
  <c r="F8920" i="2"/>
  <c r="G8920" i="2"/>
  <c r="H8920" i="2"/>
  <c r="J8920" i="2" s="1"/>
  <c r="F8921" i="2"/>
  <c r="G8921" i="2"/>
  <c r="H8921" i="2"/>
  <c r="J8921" i="2" s="1"/>
  <c r="F8922" i="2"/>
  <c r="G8922" i="2"/>
  <c r="H8922" i="2"/>
  <c r="J8922" i="2" s="1"/>
  <c r="F8923" i="2"/>
  <c r="G8923" i="2"/>
  <c r="H8923" i="2"/>
  <c r="J8923" i="2" s="1"/>
  <c r="F8924" i="2"/>
  <c r="G8924" i="2"/>
  <c r="H8924" i="2"/>
  <c r="J8924" i="2" s="1"/>
  <c r="F8925" i="2"/>
  <c r="G8925" i="2"/>
  <c r="H8925" i="2"/>
  <c r="J8925" i="2" s="1"/>
  <c r="F8926" i="2"/>
  <c r="G8926" i="2"/>
  <c r="H8926" i="2"/>
  <c r="J8926" i="2" s="1"/>
  <c r="F8927" i="2"/>
  <c r="G8927" i="2"/>
  <c r="H8927" i="2"/>
  <c r="J8927" i="2" s="1"/>
  <c r="F8928" i="2"/>
  <c r="G8928" i="2"/>
  <c r="H8928" i="2"/>
  <c r="J8928" i="2" s="1"/>
  <c r="F8929" i="2"/>
  <c r="G8929" i="2"/>
  <c r="H8929" i="2"/>
  <c r="J8929" i="2" s="1"/>
  <c r="F8930" i="2"/>
  <c r="G8930" i="2"/>
  <c r="H8930" i="2"/>
  <c r="J8930" i="2" s="1"/>
  <c r="F8931" i="2"/>
  <c r="G8931" i="2"/>
  <c r="H8931" i="2"/>
  <c r="J8931" i="2" s="1"/>
  <c r="F8932" i="2"/>
  <c r="G8932" i="2"/>
  <c r="H8932" i="2"/>
  <c r="J8932" i="2" s="1"/>
  <c r="F8933" i="2"/>
  <c r="G8933" i="2"/>
  <c r="H8933" i="2"/>
  <c r="J8933" i="2" s="1"/>
  <c r="F8934" i="2"/>
  <c r="G8934" i="2"/>
  <c r="H8934" i="2"/>
  <c r="J8934" i="2" s="1"/>
  <c r="F8935" i="2"/>
  <c r="G8935" i="2"/>
  <c r="H8935" i="2"/>
  <c r="J8935" i="2" s="1"/>
  <c r="F8936" i="2"/>
  <c r="G8936" i="2"/>
  <c r="H8936" i="2"/>
  <c r="J8936" i="2" s="1"/>
  <c r="F8937" i="2"/>
  <c r="G8937" i="2"/>
  <c r="H8937" i="2"/>
  <c r="J8937" i="2" s="1"/>
  <c r="F8938" i="2"/>
  <c r="G8938" i="2"/>
  <c r="H8938" i="2"/>
  <c r="J8938" i="2" s="1"/>
  <c r="F8939" i="2"/>
  <c r="G8939" i="2"/>
  <c r="H8939" i="2"/>
  <c r="J8939" i="2" s="1"/>
  <c r="F8940" i="2"/>
  <c r="G8940" i="2"/>
  <c r="H8940" i="2"/>
  <c r="J8940" i="2" s="1"/>
  <c r="F8941" i="2"/>
  <c r="G8941" i="2"/>
  <c r="H8941" i="2"/>
  <c r="J8941" i="2" s="1"/>
  <c r="F8942" i="2"/>
  <c r="G8942" i="2"/>
  <c r="H8942" i="2"/>
  <c r="J8942" i="2" s="1"/>
  <c r="F8943" i="2"/>
  <c r="G8943" i="2"/>
  <c r="H8943" i="2"/>
  <c r="J8943" i="2" s="1"/>
  <c r="F8944" i="2"/>
  <c r="G8944" i="2"/>
  <c r="H8944" i="2"/>
  <c r="J8944" i="2" s="1"/>
  <c r="F8945" i="2"/>
  <c r="G8945" i="2"/>
  <c r="H8945" i="2"/>
  <c r="J8945" i="2" s="1"/>
  <c r="F8946" i="2"/>
  <c r="G8946" i="2"/>
  <c r="H8946" i="2"/>
  <c r="J8946" i="2" s="1"/>
  <c r="F8947" i="2"/>
  <c r="G8947" i="2"/>
  <c r="H8947" i="2"/>
  <c r="J8947" i="2" s="1"/>
  <c r="F8948" i="2"/>
  <c r="G8948" i="2"/>
  <c r="H8948" i="2"/>
  <c r="J8948" i="2" s="1"/>
  <c r="F8949" i="2"/>
  <c r="G8949" i="2"/>
  <c r="H8949" i="2"/>
  <c r="J8949" i="2" s="1"/>
  <c r="F8950" i="2"/>
  <c r="G8950" i="2"/>
  <c r="H8950" i="2"/>
  <c r="J8950" i="2" s="1"/>
  <c r="F8951" i="2"/>
  <c r="G8951" i="2"/>
  <c r="H8951" i="2"/>
  <c r="J8951" i="2" s="1"/>
  <c r="F8952" i="2"/>
  <c r="G8952" i="2"/>
  <c r="H8952" i="2"/>
  <c r="J8952" i="2" s="1"/>
  <c r="F8953" i="2"/>
  <c r="G8953" i="2"/>
  <c r="H8953" i="2"/>
  <c r="J8953" i="2" s="1"/>
  <c r="F8957" i="2"/>
  <c r="G8957" i="2"/>
  <c r="H8957" i="2"/>
  <c r="J8957" i="2" s="1"/>
  <c r="F8954" i="2"/>
  <c r="G8954" i="2"/>
  <c r="H8954" i="2"/>
  <c r="J8954" i="2" s="1"/>
  <c r="F8958" i="2"/>
  <c r="G8958" i="2"/>
  <c r="H8958" i="2"/>
  <c r="J8958" i="2" s="1"/>
  <c r="F8955" i="2"/>
  <c r="G8955" i="2"/>
  <c r="H8955" i="2"/>
  <c r="J8955" i="2" s="1"/>
  <c r="F8956" i="2"/>
  <c r="G8956" i="2"/>
  <c r="H8956" i="2"/>
  <c r="J8956" i="2" s="1"/>
  <c r="F8960" i="2"/>
  <c r="G8960" i="2"/>
  <c r="H8960" i="2"/>
  <c r="J8960" i="2" s="1"/>
  <c r="F8961" i="2"/>
  <c r="G8961" i="2"/>
  <c r="H8961" i="2"/>
  <c r="J8961" i="2" s="1"/>
  <c r="F8962" i="2"/>
  <c r="G8962" i="2"/>
  <c r="H8962" i="2"/>
  <c r="J8962" i="2" s="1"/>
  <c r="F8963" i="2"/>
  <c r="G8963" i="2"/>
  <c r="H8963" i="2"/>
  <c r="J8963" i="2" s="1"/>
  <c r="F8964" i="2"/>
  <c r="G8964" i="2"/>
  <c r="H8964" i="2"/>
  <c r="J8964" i="2" s="1"/>
  <c r="F8965" i="2"/>
  <c r="G8965" i="2"/>
  <c r="H8965" i="2"/>
  <c r="J8965" i="2" s="1"/>
  <c r="F8966" i="2"/>
  <c r="G8966" i="2"/>
  <c r="H8966" i="2"/>
  <c r="J8966" i="2" s="1"/>
  <c r="F8967" i="2"/>
  <c r="G8967" i="2"/>
  <c r="H8967" i="2"/>
  <c r="J8967" i="2" s="1"/>
  <c r="F8968" i="2"/>
  <c r="G8968" i="2"/>
  <c r="H8968" i="2"/>
  <c r="J8968" i="2" s="1"/>
  <c r="F8969" i="2"/>
  <c r="G8969" i="2"/>
  <c r="H8969" i="2"/>
  <c r="J8969" i="2" s="1"/>
  <c r="F8970" i="2"/>
  <c r="G8970" i="2"/>
  <c r="H8970" i="2"/>
  <c r="J8970" i="2" s="1"/>
  <c r="F8971" i="2"/>
  <c r="G8971" i="2"/>
  <c r="H8971" i="2"/>
  <c r="J8971" i="2" s="1"/>
  <c r="F8972" i="2"/>
  <c r="G8972" i="2"/>
  <c r="H8972" i="2"/>
  <c r="J8972" i="2" s="1"/>
  <c r="F8973" i="2"/>
  <c r="G8973" i="2"/>
  <c r="H8973" i="2"/>
  <c r="J8973" i="2" s="1"/>
  <c r="F8974" i="2"/>
  <c r="G8974" i="2"/>
  <c r="H8974" i="2"/>
  <c r="J8974" i="2" s="1"/>
  <c r="F8975" i="2"/>
  <c r="G8975" i="2"/>
  <c r="H8975" i="2"/>
  <c r="J8975" i="2" s="1"/>
  <c r="F8976" i="2"/>
  <c r="G8976" i="2"/>
  <c r="H8976" i="2"/>
  <c r="J8976" i="2" s="1"/>
  <c r="F8977" i="2"/>
  <c r="G8977" i="2"/>
  <c r="H8977" i="2"/>
  <c r="J8977" i="2" s="1"/>
  <c r="F8978" i="2"/>
  <c r="G8978" i="2"/>
  <c r="H8978" i="2"/>
  <c r="J8978" i="2" s="1"/>
  <c r="F8979" i="2"/>
  <c r="G8979" i="2"/>
  <c r="H8979" i="2"/>
  <c r="J8979" i="2" s="1"/>
  <c r="F8980" i="2"/>
  <c r="G8980" i="2"/>
  <c r="H8980" i="2"/>
  <c r="J8980" i="2" s="1"/>
  <c r="F8981" i="2"/>
  <c r="G8981" i="2"/>
  <c r="H8981" i="2"/>
  <c r="J8981" i="2" s="1"/>
  <c r="F8982" i="2"/>
  <c r="G8982" i="2"/>
  <c r="H8982" i="2"/>
  <c r="J8982" i="2" s="1"/>
  <c r="F8983" i="2"/>
  <c r="G8983" i="2"/>
  <c r="H8983" i="2"/>
  <c r="J8983" i="2" s="1"/>
  <c r="F8984" i="2"/>
  <c r="G8984" i="2"/>
  <c r="H8984" i="2"/>
  <c r="J8984" i="2" s="1"/>
  <c r="F8985" i="2"/>
  <c r="G8985" i="2"/>
  <c r="H8985" i="2"/>
  <c r="J8985" i="2" s="1"/>
  <c r="F8986" i="2"/>
  <c r="G8986" i="2"/>
  <c r="H8986" i="2"/>
  <c r="J8986" i="2" s="1"/>
  <c r="F8987" i="2"/>
  <c r="G8987" i="2"/>
  <c r="H8987" i="2"/>
  <c r="J8987" i="2" s="1"/>
  <c r="F8988" i="2"/>
  <c r="G8988" i="2"/>
  <c r="H8988" i="2"/>
  <c r="J8988" i="2" s="1"/>
  <c r="F8989" i="2"/>
  <c r="G8989" i="2"/>
  <c r="H8989" i="2"/>
  <c r="J8989" i="2" s="1"/>
  <c r="F8990" i="2"/>
  <c r="G8990" i="2"/>
  <c r="H8990" i="2"/>
  <c r="J8990" i="2" s="1"/>
  <c r="F8991" i="2"/>
  <c r="G8991" i="2"/>
  <c r="H8991" i="2"/>
  <c r="J8991" i="2" s="1"/>
  <c r="F8992" i="2"/>
  <c r="G8992" i="2"/>
  <c r="H8992" i="2"/>
  <c r="J8992" i="2" s="1"/>
  <c r="F8959" i="2"/>
  <c r="G8959" i="2"/>
  <c r="H8959" i="2"/>
  <c r="F8993" i="2"/>
  <c r="G8993" i="2"/>
  <c r="H8993" i="2"/>
  <c r="J8993" i="2" s="1"/>
  <c r="F8994" i="2"/>
  <c r="G8994" i="2"/>
  <c r="H8994" i="2"/>
  <c r="J8994" i="2" s="1"/>
  <c r="F8995" i="2"/>
  <c r="G8995" i="2"/>
  <c r="H8995" i="2"/>
  <c r="J8995" i="2" s="1"/>
  <c r="F8996" i="2"/>
  <c r="G8996" i="2"/>
  <c r="H8996" i="2"/>
  <c r="J8996" i="2" s="1"/>
  <c r="F8997" i="2"/>
  <c r="G8997" i="2"/>
  <c r="H8997" i="2"/>
  <c r="J8997" i="2" s="1"/>
  <c r="F8998" i="2"/>
  <c r="G8998" i="2"/>
  <c r="H8998" i="2"/>
  <c r="J8998" i="2" s="1"/>
  <c r="F8999" i="2"/>
  <c r="G8999" i="2"/>
  <c r="H8999" i="2"/>
  <c r="J8999" i="2" s="1"/>
  <c r="F9000" i="2"/>
  <c r="G9000" i="2"/>
  <c r="H9000" i="2"/>
  <c r="J9000" i="2" s="1"/>
  <c r="F9001" i="2"/>
  <c r="G9001" i="2"/>
  <c r="H9001" i="2"/>
  <c r="J9001" i="2" s="1"/>
  <c r="F9002" i="2"/>
  <c r="G9002" i="2"/>
  <c r="H9002" i="2"/>
  <c r="J9002" i="2" s="1"/>
  <c r="F9003" i="2"/>
  <c r="G9003" i="2"/>
  <c r="H9003" i="2"/>
  <c r="J9003" i="2" s="1"/>
  <c r="F9004" i="2"/>
  <c r="G9004" i="2"/>
  <c r="H9004" i="2"/>
  <c r="J9004" i="2" s="1"/>
  <c r="F9005" i="2"/>
  <c r="G9005" i="2"/>
  <c r="H9005" i="2"/>
  <c r="J9005" i="2" s="1"/>
  <c r="F9006" i="2"/>
  <c r="G9006" i="2"/>
  <c r="H9006" i="2"/>
  <c r="J9006" i="2" s="1"/>
  <c r="F9007" i="2"/>
  <c r="G9007" i="2"/>
  <c r="H9007" i="2"/>
  <c r="J9007" i="2" s="1"/>
  <c r="F9008" i="2"/>
  <c r="G9008" i="2"/>
  <c r="H9008" i="2"/>
  <c r="J9008" i="2" s="1"/>
  <c r="F9009" i="2"/>
  <c r="G9009" i="2"/>
  <c r="H9009" i="2"/>
  <c r="J9009" i="2" s="1"/>
  <c r="F9010" i="2"/>
  <c r="G9010" i="2"/>
  <c r="H9010" i="2"/>
  <c r="J9010" i="2" s="1"/>
  <c r="F9011" i="2"/>
  <c r="G9011" i="2"/>
  <c r="H9011" i="2"/>
  <c r="J9011" i="2" s="1"/>
  <c r="F9012" i="2"/>
  <c r="G9012" i="2"/>
  <c r="H9012" i="2"/>
  <c r="J9012" i="2" s="1"/>
  <c r="F9013" i="2"/>
  <c r="G9013" i="2"/>
  <c r="H9013" i="2"/>
  <c r="J9013" i="2" s="1"/>
  <c r="F9014" i="2"/>
  <c r="G9014" i="2"/>
  <c r="H9014" i="2"/>
  <c r="J9014" i="2" s="1"/>
  <c r="F9015" i="2"/>
  <c r="G9015" i="2"/>
  <c r="H9015" i="2"/>
  <c r="J9015" i="2" s="1"/>
  <c r="F9016" i="2"/>
  <c r="G9016" i="2"/>
  <c r="H9016" i="2"/>
  <c r="J9016" i="2" s="1"/>
  <c r="F9017" i="2"/>
  <c r="G9017" i="2"/>
  <c r="H9017" i="2"/>
  <c r="J9017" i="2" s="1"/>
  <c r="F9018" i="2"/>
  <c r="G9018" i="2"/>
  <c r="H9018" i="2"/>
  <c r="J9018" i="2" s="1"/>
  <c r="F9019" i="2"/>
  <c r="G9019" i="2"/>
  <c r="H9019" i="2"/>
  <c r="J9019" i="2" s="1"/>
  <c r="F9020" i="2"/>
  <c r="G9020" i="2"/>
  <c r="H9020" i="2"/>
  <c r="J9020" i="2" s="1"/>
  <c r="F9021" i="2"/>
  <c r="G9021" i="2"/>
  <c r="H9021" i="2"/>
  <c r="J9021" i="2" s="1"/>
  <c r="F9022" i="2"/>
  <c r="G9022" i="2"/>
  <c r="H9022" i="2"/>
  <c r="J9022" i="2" s="1"/>
  <c r="F9023" i="2"/>
  <c r="G9023" i="2"/>
  <c r="H9023" i="2"/>
  <c r="J9023" i="2" s="1"/>
  <c r="F9024" i="2"/>
  <c r="G9024" i="2"/>
  <c r="H9024" i="2"/>
  <c r="J9024" i="2" s="1"/>
  <c r="F9025" i="2"/>
  <c r="G9025" i="2"/>
  <c r="H9025" i="2"/>
  <c r="J9025" i="2" s="1"/>
  <c r="F9026" i="2"/>
  <c r="G9026" i="2"/>
  <c r="H9026" i="2"/>
  <c r="J9026" i="2" s="1"/>
  <c r="F9027" i="2"/>
  <c r="G9027" i="2"/>
  <c r="H9027" i="2"/>
  <c r="J9027" i="2" s="1"/>
  <c r="F9028" i="2"/>
  <c r="G9028" i="2"/>
  <c r="H9028" i="2"/>
  <c r="J9028" i="2" s="1"/>
  <c r="F9029" i="2"/>
  <c r="G9029" i="2"/>
  <c r="H9029" i="2"/>
  <c r="J9029" i="2" s="1"/>
  <c r="F9030" i="2"/>
  <c r="G9030" i="2"/>
  <c r="H9030" i="2"/>
  <c r="J9030" i="2" s="1"/>
  <c r="F9031" i="2"/>
  <c r="G9031" i="2"/>
  <c r="H9031" i="2"/>
  <c r="J9031" i="2" s="1"/>
  <c r="F9032" i="2"/>
  <c r="G9032" i="2"/>
  <c r="H9032" i="2"/>
  <c r="J9032" i="2" s="1"/>
  <c r="F9033" i="2"/>
  <c r="G9033" i="2"/>
  <c r="H9033" i="2"/>
  <c r="J9033" i="2" s="1"/>
  <c r="F9034" i="2"/>
  <c r="G9034" i="2"/>
  <c r="H9034" i="2"/>
  <c r="J9034" i="2" s="1"/>
  <c r="F9035" i="2"/>
  <c r="G9035" i="2"/>
  <c r="H9035" i="2"/>
  <c r="J9035" i="2" s="1"/>
  <c r="F9036" i="2"/>
  <c r="G9036" i="2"/>
  <c r="H9036" i="2"/>
  <c r="J9036" i="2" s="1"/>
  <c r="F9037" i="2"/>
  <c r="G9037" i="2"/>
  <c r="H9037" i="2"/>
  <c r="J9037" i="2" s="1"/>
  <c r="F9038" i="2"/>
  <c r="G9038" i="2"/>
  <c r="H9038" i="2"/>
  <c r="J9038" i="2" s="1"/>
  <c r="F9039" i="2"/>
  <c r="G9039" i="2"/>
  <c r="H9039" i="2"/>
  <c r="J9039" i="2" s="1"/>
  <c r="F9040" i="2"/>
  <c r="G9040" i="2"/>
  <c r="H9040" i="2"/>
  <c r="J9040" i="2" s="1"/>
  <c r="F9041" i="2"/>
  <c r="G9041" i="2"/>
  <c r="H9041" i="2"/>
  <c r="J9041" i="2" s="1"/>
  <c r="F9042" i="2"/>
  <c r="G9042" i="2"/>
  <c r="H9042" i="2"/>
  <c r="J9042" i="2" s="1"/>
  <c r="F9043" i="2"/>
  <c r="G9043" i="2"/>
  <c r="H9043" i="2"/>
  <c r="J9043" i="2" s="1"/>
  <c r="F9044" i="2"/>
  <c r="G9044" i="2"/>
  <c r="H9044" i="2"/>
  <c r="J9044" i="2" s="1"/>
  <c r="F9045" i="2"/>
  <c r="G9045" i="2"/>
  <c r="H9045" i="2"/>
  <c r="J9045" i="2" s="1"/>
  <c r="F9046" i="2"/>
  <c r="G9046" i="2"/>
  <c r="H9046" i="2"/>
  <c r="J9046" i="2" s="1"/>
  <c r="F9047" i="2"/>
  <c r="G9047" i="2"/>
  <c r="H9047" i="2"/>
  <c r="J9047" i="2" s="1"/>
  <c r="F9048" i="2"/>
  <c r="G9048" i="2"/>
  <c r="H9048" i="2"/>
  <c r="J9048" i="2" s="1"/>
  <c r="F9049" i="2"/>
  <c r="G9049" i="2"/>
  <c r="H9049" i="2"/>
  <c r="J9049" i="2" s="1"/>
  <c r="F9050" i="2"/>
  <c r="G9050" i="2"/>
  <c r="H9050" i="2"/>
  <c r="J9050" i="2" s="1"/>
  <c r="F9051" i="2"/>
  <c r="G9051" i="2"/>
  <c r="H9051" i="2"/>
  <c r="J9051" i="2" s="1"/>
  <c r="F9052" i="2"/>
  <c r="G9052" i="2"/>
  <c r="H9052" i="2"/>
  <c r="J9052" i="2" s="1"/>
  <c r="F9053" i="2"/>
  <c r="G9053" i="2"/>
  <c r="H9053" i="2"/>
  <c r="J9053" i="2" s="1"/>
  <c r="F9054" i="2"/>
  <c r="G9054" i="2"/>
  <c r="H9054" i="2"/>
  <c r="J9054" i="2" s="1"/>
  <c r="F9055" i="2"/>
  <c r="G9055" i="2"/>
  <c r="H9055" i="2"/>
  <c r="J9055" i="2" s="1"/>
  <c r="F9056" i="2"/>
  <c r="G9056" i="2"/>
  <c r="H9056" i="2"/>
  <c r="J9056" i="2" s="1"/>
  <c r="F9057" i="2"/>
  <c r="G9057" i="2"/>
  <c r="H9057" i="2"/>
  <c r="J9057" i="2" s="1"/>
  <c r="F9058" i="2"/>
  <c r="G9058" i="2"/>
  <c r="H9058" i="2"/>
  <c r="J9058" i="2" s="1"/>
  <c r="F9059" i="2"/>
  <c r="G9059" i="2"/>
  <c r="H9059" i="2"/>
  <c r="J9059" i="2" s="1"/>
  <c r="F9060" i="2"/>
  <c r="G9060" i="2"/>
  <c r="H9060" i="2"/>
  <c r="J9060" i="2" s="1"/>
  <c r="F9061" i="2"/>
  <c r="G9061" i="2"/>
  <c r="H9061" i="2"/>
  <c r="J9061" i="2" s="1"/>
  <c r="F9062" i="2"/>
  <c r="G9062" i="2"/>
  <c r="H9062" i="2"/>
  <c r="J9062" i="2" s="1"/>
  <c r="F9063" i="2"/>
  <c r="G9063" i="2"/>
  <c r="H9063" i="2"/>
  <c r="J9063" i="2" s="1"/>
  <c r="F9064" i="2"/>
  <c r="G9064" i="2"/>
  <c r="H9064" i="2"/>
  <c r="J9064" i="2" s="1"/>
  <c r="F9065" i="2"/>
  <c r="G9065" i="2"/>
  <c r="H9065" i="2"/>
  <c r="J9065" i="2" s="1"/>
  <c r="F9066" i="2"/>
  <c r="G9066" i="2"/>
  <c r="H9066" i="2"/>
  <c r="J9066" i="2" s="1"/>
  <c r="F9067" i="2"/>
  <c r="G9067" i="2"/>
  <c r="H9067" i="2"/>
  <c r="J9067" i="2" s="1"/>
  <c r="F9068" i="2"/>
  <c r="G9068" i="2"/>
  <c r="H9068" i="2"/>
  <c r="J9068" i="2" s="1"/>
  <c r="F9069" i="2"/>
  <c r="G9069" i="2"/>
  <c r="H9069" i="2"/>
  <c r="J9069" i="2" s="1"/>
  <c r="F9070" i="2"/>
  <c r="G9070" i="2"/>
  <c r="H9070" i="2"/>
  <c r="J9070" i="2" s="1"/>
  <c r="F9071" i="2"/>
  <c r="G9071" i="2"/>
  <c r="H9071" i="2"/>
  <c r="J9071" i="2" s="1"/>
  <c r="F9072" i="2"/>
  <c r="G9072" i="2"/>
  <c r="H9072" i="2"/>
  <c r="J9072" i="2" s="1"/>
  <c r="F9073" i="2"/>
  <c r="G9073" i="2"/>
  <c r="H9073" i="2"/>
  <c r="J9073" i="2" s="1"/>
  <c r="F9074" i="2"/>
  <c r="G9074" i="2"/>
  <c r="H9074" i="2"/>
  <c r="J9074" i="2" s="1"/>
  <c r="F9075" i="2"/>
  <c r="G9075" i="2"/>
  <c r="H9075" i="2"/>
  <c r="J9075" i="2" s="1"/>
  <c r="F9076" i="2"/>
  <c r="G9076" i="2"/>
  <c r="H9076" i="2"/>
  <c r="J9076" i="2" s="1"/>
  <c r="F9077" i="2"/>
  <c r="G9077" i="2"/>
  <c r="H9077" i="2"/>
  <c r="J9077" i="2" s="1"/>
  <c r="F9078" i="2"/>
  <c r="G9078" i="2"/>
  <c r="H9078" i="2"/>
  <c r="J9078" i="2" s="1"/>
  <c r="F9079" i="2"/>
  <c r="G9079" i="2"/>
  <c r="H9079" i="2"/>
  <c r="J9079" i="2" s="1"/>
  <c r="F9080" i="2"/>
  <c r="G9080" i="2"/>
  <c r="H9080" i="2"/>
  <c r="J9080" i="2" s="1"/>
  <c r="F9081" i="2"/>
  <c r="G9081" i="2"/>
  <c r="H9081" i="2"/>
  <c r="J9081" i="2" s="1"/>
  <c r="F9082" i="2"/>
  <c r="G9082" i="2"/>
  <c r="H9082" i="2"/>
  <c r="J9082" i="2" s="1"/>
  <c r="F9083" i="2"/>
  <c r="G9083" i="2"/>
  <c r="H9083" i="2"/>
  <c r="J9083" i="2" s="1"/>
  <c r="F9084" i="2"/>
  <c r="G9084" i="2"/>
  <c r="H9084" i="2"/>
  <c r="J9084" i="2" s="1"/>
  <c r="F9085" i="2"/>
  <c r="G9085" i="2"/>
  <c r="H9085" i="2"/>
  <c r="J9085" i="2" s="1"/>
  <c r="F9086" i="2"/>
  <c r="G9086" i="2"/>
  <c r="H9086" i="2"/>
  <c r="J9086" i="2" s="1"/>
  <c r="F9109" i="2"/>
  <c r="G9109" i="2"/>
  <c r="H9109" i="2"/>
  <c r="J9109" i="2" s="1"/>
  <c r="F9087" i="2"/>
  <c r="G9087" i="2"/>
  <c r="H9087" i="2"/>
  <c r="J9087" i="2" s="1"/>
  <c r="F9088" i="2"/>
  <c r="G9088" i="2"/>
  <c r="H9088" i="2"/>
  <c r="J9088" i="2" s="1"/>
  <c r="F9089" i="2"/>
  <c r="G9089" i="2"/>
  <c r="H9089" i="2"/>
  <c r="J9089" i="2" s="1"/>
  <c r="F9090" i="2"/>
  <c r="G9090" i="2"/>
  <c r="H9090" i="2"/>
  <c r="J9090" i="2" s="1"/>
  <c r="F9091" i="2"/>
  <c r="G9091" i="2"/>
  <c r="H9091" i="2"/>
  <c r="J9091" i="2" s="1"/>
  <c r="F9092" i="2"/>
  <c r="G9092" i="2"/>
  <c r="H9092" i="2"/>
  <c r="J9092" i="2" s="1"/>
  <c r="F9093" i="2"/>
  <c r="G9093" i="2"/>
  <c r="H9093" i="2"/>
  <c r="J9093" i="2" s="1"/>
  <c r="F9094" i="2"/>
  <c r="G9094" i="2"/>
  <c r="H9094" i="2"/>
  <c r="J9094" i="2" s="1"/>
  <c r="F9095" i="2"/>
  <c r="G9095" i="2"/>
  <c r="H9095" i="2"/>
  <c r="J9095" i="2" s="1"/>
  <c r="F9096" i="2"/>
  <c r="G9096" i="2"/>
  <c r="H9096" i="2"/>
  <c r="J9096" i="2" s="1"/>
  <c r="F9097" i="2"/>
  <c r="G9097" i="2"/>
  <c r="H9097" i="2"/>
  <c r="J9097" i="2" s="1"/>
  <c r="F9098" i="2"/>
  <c r="G9098" i="2"/>
  <c r="H9098" i="2"/>
  <c r="J9098" i="2" s="1"/>
  <c r="F9099" i="2"/>
  <c r="G9099" i="2"/>
  <c r="H9099" i="2"/>
  <c r="J9099" i="2" s="1"/>
  <c r="F9100" i="2"/>
  <c r="G9100" i="2"/>
  <c r="H9100" i="2"/>
  <c r="J9100" i="2" s="1"/>
  <c r="F9101" i="2"/>
  <c r="G9101" i="2"/>
  <c r="H9101" i="2"/>
  <c r="J9101" i="2" s="1"/>
  <c r="F9102" i="2"/>
  <c r="G9102" i="2"/>
  <c r="H9102" i="2"/>
  <c r="J9102" i="2" s="1"/>
  <c r="F9103" i="2"/>
  <c r="G9103" i="2"/>
  <c r="H9103" i="2"/>
  <c r="J9103" i="2" s="1"/>
  <c r="F9104" i="2"/>
  <c r="G9104" i="2"/>
  <c r="H9104" i="2"/>
  <c r="J9104" i="2" s="1"/>
  <c r="F9105" i="2"/>
  <c r="G9105" i="2"/>
  <c r="H9105" i="2"/>
  <c r="J9105" i="2" s="1"/>
  <c r="F9106" i="2"/>
  <c r="G9106" i="2"/>
  <c r="H9106" i="2"/>
  <c r="J9106" i="2" s="1"/>
  <c r="F9107" i="2"/>
  <c r="G9107" i="2"/>
  <c r="H9107" i="2"/>
  <c r="J9107" i="2" s="1"/>
  <c r="F9108" i="2"/>
  <c r="G9108" i="2"/>
  <c r="H9108" i="2"/>
  <c r="J9108" i="2" s="1"/>
  <c r="F9110" i="2"/>
  <c r="G9110" i="2"/>
  <c r="H9110" i="2"/>
  <c r="J9110" i="2" s="1"/>
  <c r="F9111" i="2"/>
  <c r="G9111" i="2"/>
  <c r="H9111" i="2"/>
  <c r="J9111" i="2" s="1"/>
  <c r="F9112" i="2"/>
  <c r="G9112" i="2"/>
  <c r="H9112" i="2"/>
  <c r="J9112" i="2" s="1"/>
  <c r="F9113" i="2"/>
  <c r="G9113" i="2"/>
  <c r="H9113" i="2"/>
  <c r="J9113" i="2" s="1"/>
  <c r="F9114" i="2"/>
  <c r="G9114" i="2"/>
  <c r="H9114" i="2"/>
  <c r="J9114" i="2" s="1"/>
  <c r="F9115" i="2"/>
  <c r="G9115" i="2"/>
  <c r="H9115" i="2"/>
  <c r="J9115" i="2" s="1"/>
  <c r="F9116" i="2"/>
  <c r="G9116" i="2"/>
  <c r="H9116" i="2"/>
  <c r="J9116" i="2" s="1"/>
  <c r="F9117" i="2"/>
  <c r="G9117" i="2"/>
  <c r="H9117" i="2"/>
  <c r="J9117" i="2" s="1"/>
  <c r="F9118" i="2"/>
  <c r="G9118" i="2"/>
  <c r="H9118" i="2"/>
  <c r="J9118" i="2" s="1"/>
  <c r="F9119" i="2"/>
  <c r="G9119" i="2"/>
  <c r="H9119" i="2"/>
  <c r="J9119" i="2" s="1"/>
  <c r="F9120" i="2"/>
  <c r="G9120" i="2"/>
  <c r="H9120" i="2"/>
  <c r="J9120" i="2" s="1"/>
  <c r="F9121" i="2"/>
  <c r="G9121" i="2"/>
  <c r="H9121" i="2"/>
  <c r="J9121" i="2" s="1"/>
  <c r="F9122" i="2"/>
  <c r="G9122" i="2"/>
  <c r="H9122" i="2"/>
  <c r="J9122" i="2" s="1"/>
  <c r="F9123" i="2"/>
  <c r="G9123" i="2"/>
  <c r="H9123" i="2"/>
  <c r="J9123" i="2" s="1"/>
  <c r="F9124" i="2"/>
  <c r="G9124" i="2"/>
  <c r="H9124" i="2"/>
  <c r="J9124" i="2" s="1"/>
  <c r="F9125" i="2"/>
  <c r="G9125" i="2"/>
  <c r="H9125" i="2"/>
  <c r="J9125" i="2" s="1"/>
  <c r="F9126" i="2"/>
  <c r="G9126" i="2"/>
  <c r="H9126" i="2"/>
  <c r="J9126" i="2" s="1"/>
  <c r="F9127" i="2"/>
  <c r="G9127" i="2"/>
  <c r="H9127" i="2"/>
  <c r="J9127" i="2" s="1"/>
  <c r="F9128" i="2"/>
  <c r="G9128" i="2"/>
  <c r="H9128" i="2"/>
  <c r="J9128" i="2" s="1"/>
  <c r="F9129" i="2"/>
  <c r="G9129" i="2"/>
  <c r="H9129" i="2"/>
  <c r="J9129" i="2" s="1"/>
  <c r="F9130" i="2"/>
  <c r="G9130" i="2"/>
  <c r="H9130" i="2"/>
  <c r="J9130" i="2" s="1"/>
  <c r="F9131" i="2"/>
  <c r="G9131" i="2"/>
  <c r="H9131" i="2"/>
  <c r="J9131" i="2" s="1"/>
  <c r="F9132" i="2"/>
  <c r="G9132" i="2"/>
  <c r="H9132" i="2"/>
  <c r="J9132" i="2" s="1"/>
  <c r="F9133" i="2"/>
  <c r="G9133" i="2"/>
  <c r="H9133" i="2"/>
  <c r="J9133" i="2" s="1"/>
  <c r="F9134" i="2"/>
  <c r="G9134" i="2"/>
  <c r="H9134" i="2"/>
  <c r="J9134" i="2" s="1"/>
  <c r="F9135" i="2"/>
  <c r="G9135" i="2"/>
  <c r="H9135" i="2"/>
  <c r="J9135" i="2" s="1"/>
  <c r="F9136" i="2"/>
  <c r="G9136" i="2"/>
  <c r="H9136" i="2"/>
  <c r="J9136" i="2" s="1"/>
  <c r="F9137" i="2"/>
  <c r="G9137" i="2"/>
  <c r="H9137" i="2"/>
  <c r="J9137" i="2" s="1"/>
  <c r="F9138" i="2"/>
  <c r="G9138" i="2"/>
  <c r="H9138" i="2"/>
  <c r="J9138" i="2" s="1"/>
  <c r="F9139" i="2"/>
  <c r="G9139" i="2"/>
  <c r="H9139" i="2"/>
  <c r="J9139" i="2" s="1"/>
  <c r="F9140" i="2"/>
  <c r="G9140" i="2"/>
  <c r="H9140" i="2"/>
  <c r="J9140" i="2" s="1"/>
  <c r="F9141" i="2"/>
  <c r="G9141" i="2"/>
  <c r="H9141" i="2"/>
  <c r="J9141" i="2" s="1"/>
  <c r="F9142" i="2"/>
  <c r="G9142" i="2"/>
  <c r="H9142" i="2"/>
  <c r="J9142" i="2" s="1"/>
  <c r="F9143" i="2"/>
  <c r="G9143" i="2"/>
  <c r="H9143" i="2"/>
  <c r="J9143" i="2" s="1"/>
  <c r="F9144" i="2"/>
  <c r="G9144" i="2"/>
  <c r="H9144" i="2"/>
  <c r="J9144" i="2" s="1"/>
  <c r="F9145" i="2"/>
  <c r="G9145" i="2"/>
  <c r="H9145" i="2"/>
  <c r="J9145" i="2" s="1"/>
  <c r="F9146" i="2"/>
  <c r="G9146" i="2"/>
  <c r="H9146" i="2"/>
  <c r="J9146" i="2" s="1"/>
  <c r="F9147" i="2"/>
  <c r="G9147" i="2"/>
  <c r="H9147" i="2"/>
  <c r="J9147" i="2" s="1"/>
  <c r="F9148" i="2"/>
  <c r="G9148" i="2"/>
  <c r="H9148" i="2"/>
  <c r="J9148" i="2" s="1"/>
  <c r="F9149" i="2"/>
  <c r="G9149" i="2"/>
  <c r="H9149" i="2"/>
  <c r="J9149" i="2" s="1"/>
  <c r="F9150" i="2"/>
  <c r="G9150" i="2"/>
  <c r="H9150" i="2"/>
  <c r="J9150" i="2" s="1"/>
  <c r="F9151" i="2"/>
  <c r="G9151" i="2"/>
  <c r="H9151" i="2"/>
  <c r="J9151" i="2" s="1"/>
  <c r="F9152" i="2"/>
  <c r="G9152" i="2"/>
  <c r="H9152" i="2"/>
  <c r="J9152" i="2" s="1"/>
  <c r="F9153" i="2"/>
  <c r="G9153" i="2"/>
  <c r="H9153" i="2"/>
  <c r="J9153" i="2" s="1"/>
  <c r="F9154" i="2"/>
  <c r="G9154" i="2"/>
  <c r="H9154" i="2"/>
  <c r="J9154" i="2" s="1"/>
  <c r="F9188" i="2"/>
  <c r="G9188" i="2"/>
  <c r="H9188" i="2"/>
  <c r="J9188" i="2" s="1"/>
  <c r="F9155" i="2"/>
  <c r="G9155" i="2"/>
  <c r="H9155" i="2"/>
  <c r="J9155" i="2" s="1"/>
  <c r="F9156" i="2"/>
  <c r="G9156" i="2"/>
  <c r="H9156" i="2"/>
  <c r="J9156" i="2" s="1"/>
  <c r="F9157" i="2"/>
  <c r="G9157" i="2"/>
  <c r="H9157" i="2"/>
  <c r="J9157" i="2" s="1"/>
  <c r="F9158" i="2"/>
  <c r="G9158" i="2"/>
  <c r="H9158" i="2"/>
  <c r="J9158" i="2" s="1"/>
  <c r="F9159" i="2"/>
  <c r="G9159" i="2"/>
  <c r="H9159" i="2"/>
  <c r="J9159" i="2" s="1"/>
  <c r="F9160" i="2"/>
  <c r="G9160" i="2"/>
  <c r="H9160" i="2"/>
  <c r="J9160" i="2" s="1"/>
  <c r="F9161" i="2"/>
  <c r="G9161" i="2"/>
  <c r="H9161" i="2"/>
  <c r="J9161" i="2" s="1"/>
  <c r="F9162" i="2"/>
  <c r="G9162" i="2"/>
  <c r="H9162" i="2"/>
  <c r="J9162" i="2" s="1"/>
  <c r="F9163" i="2"/>
  <c r="G9163" i="2"/>
  <c r="H9163" i="2"/>
  <c r="J9163" i="2" s="1"/>
  <c r="F9164" i="2"/>
  <c r="G9164" i="2"/>
  <c r="H9164" i="2"/>
  <c r="J9164" i="2" s="1"/>
  <c r="F9165" i="2"/>
  <c r="G9165" i="2"/>
  <c r="H9165" i="2"/>
  <c r="J9165" i="2" s="1"/>
  <c r="F9166" i="2"/>
  <c r="G9166" i="2"/>
  <c r="H9166" i="2"/>
  <c r="J9166" i="2" s="1"/>
  <c r="F9167" i="2"/>
  <c r="G9167" i="2"/>
  <c r="H9167" i="2"/>
  <c r="J9167" i="2" s="1"/>
  <c r="F9168" i="2"/>
  <c r="G9168" i="2"/>
  <c r="H9168" i="2"/>
  <c r="J9168" i="2" s="1"/>
  <c r="F9169" i="2"/>
  <c r="G9169" i="2"/>
  <c r="H9169" i="2"/>
  <c r="J9169" i="2" s="1"/>
  <c r="F9170" i="2"/>
  <c r="G9170" i="2"/>
  <c r="H9170" i="2"/>
  <c r="J9170" i="2" s="1"/>
  <c r="F9171" i="2"/>
  <c r="G9171" i="2"/>
  <c r="H9171" i="2"/>
  <c r="J9171" i="2" s="1"/>
  <c r="F9172" i="2"/>
  <c r="G9172" i="2"/>
  <c r="H9172" i="2"/>
  <c r="J9172" i="2" s="1"/>
  <c r="F9173" i="2"/>
  <c r="G9173" i="2"/>
  <c r="H9173" i="2"/>
  <c r="J9173" i="2" s="1"/>
  <c r="F9174" i="2"/>
  <c r="G9174" i="2"/>
  <c r="H9174" i="2"/>
  <c r="J9174" i="2" s="1"/>
  <c r="F9189" i="2"/>
  <c r="G9189" i="2"/>
  <c r="H9189" i="2"/>
  <c r="J9189" i="2" s="1"/>
  <c r="F9175" i="2"/>
  <c r="G9175" i="2"/>
  <c r="H9175" i="2"/>
  <c r="J9175" i="2" s="1"/>
  <c r="F9176" i="2"/>
  <c r="G9176" i="2"/>
  <c r="H9176" i="2"/>
  <c r="J9176" i="2" s="1"/>
  <c r="F9177" i="2"/>
  <c r="G9177" i="2"/>
  <c r="H9177" i="2"/>
  <c r="J9177" i="2" s="1"/>
  <c r="F9178" i="2"/>
  <c r="G9178" i="2"/>
  <c r="H9178" i="2"/>
  <c r="J9178" i="2" s="1"/>
  <c r="F9179" i="2"/>
  <c r="G9179" i="2"/>
  <c r="H9179" i="2"/>
  <c r="J9179" i="2" s="1"/>
  <c r="F9180" i="2"/>
  <c r="G9180" i="2"/>
  <c r="H9180" i="2"/>
  <c r="J9180" i="2" s="1"/>
  <c r="F9181" i="2"/>
  <c r="G9181" i="2"/>
  <c r="H9181" i="2"/>
  <c r="J9181" i="2" s="1"/>
  <c r="F9182" i="2"/>
  <c r="G9182" i="2"/>
  <c r="H9182" i="2"/>
  <c r="J9182" i="2" s="1"/>
  <c r="F9183" i="2"/>
  <c r="G9183" i="2"/>
  <c r="H9183" i="2"/>
  <c r="J9183" i="2" s="1"/>
  <c r="F9184" i="2"/>
  <c r="G9184" i="2"/>
  <c r="H9184" i="2"/>
  <c r="J9184" i="2" s="1"/>
  <c r="F9185" i="2"/>
  <c r="G9185" i="2"/>
  <c r="H9185" i="2"/>
  <c r="J9185" i="2" s="1"/>
  <c r="F9186" i="2"/>
  <c r="G9186" i="2"/>
  <c r="H9186" i="2"/>
  <c r="J9186" i="2" s="1"/>
  <c r="F9187" i="2"/>
  <c r="G9187" i="2"/>
  <c r="H9187" i="2"/>
  <c r="J9187" i="2" s="1"/>
  <c r="F9190" i="2"/>
  <c r="G9190" i="2"/>
  <c r="H9190" i="2"/>
  <c r="J9190" i="2" s="1"/>
  <c r="F9191" i="2"/>
  <c r="G9191" i="2"/>
  <c r="H9191" i="2"/>
  <c r="J9191" i="2" s="1"/>
  <c r="F9192" i="2"/>
  <c r="G9192" i="2"/>
  <c r="H9192" i="2"/>
  <c r="J9192" i="2" s="1"/>
  <c r="F9193" i="2"/>
  <c r="G9193" i="2"/>
  <c r="H9193" i="2"/>
  <c r="J9193" i="2" s="1"/>
  <c r="F9194" i="2"/>
  <c r="G9194" i="2"/>
  <c r="H9194" i="2"/>
  <c r="J9194" i="2" s="1"/>
  <c r="F9195" i="2"/>
  <c r="G9195" i="2"/>
  <c r="H9195" i="2"/>
  <c r="J9195" i="2" s="1"/>
  <c r="F9196" i="2"/>
  <c r="G9196" i="2"/>
  <c r="H9196" i="2"/>
  <c r="J9196" i="2" s="1"/>
  <c r="F9197" i="2"/>
  <c r="G9197" i="2"/>
  <c r="H9197" i="2"/>
  <c r="J9197" i="2" s="1"/>
  <c r="F9198" i="2"/>
  <c r="G9198" i="2"/>
  <c r="H9198" i="2"/>
  <c r="J9198" i="2" s="1"/>
  <c r="F9199" i="2"/>
  <c r="G9199" i="2"/>
  <c r="H9199" i="2"/>
  <c r="J9199" i="2" s="1"/>
  <c r="F9200" i="2"/>
  <c r="G9200" i="2"/>
  <c r="H9200" i="2"/>
  <c r="J9200" i="2" s="1"/>
  <c r="F9201" i="2"/>
  <c r="G9201" i="2"/>
  <c r="H9201" i="2"/>
  <c r="J9201" i="2" s="1"/>
  <c r="F9202" i="2"/>
  <c r="G9202" i="2"/>
  <c r="H9202" i="2"/>
  <c r="J9202" i="2" s="1"/>
  <c r="F9203" i="2"/>
  <c r="G9203" i="2"/>
  <c r="H9203" i="2"/>
  <c r="J9203" i="2" s="1"/>
  <c r="F9204" i="2"/>
  <c r="G9204" i="2"/>
  <c r="H9204" i="2"/>
  <c r="J9204" i="2" s="1"/>
  <c r="F9205" i="2"/>
  <c r="G9205" i="2"/>
  <c r="H9205" i="2"/>
  <c r="J9205" i="2" s="1"/>
  <c r="F9206" i="2"/>
  <c r="G9206" i="2"/>
  <c r="H9206" i="2"/>
  <c r="J9206" i="2" s="1"/>
  <c r="F9207" i="2"/>
  <c r="G9207" i="2"/>
  <c r="H9207" i="2"/>
  <c r="J9207" i="2" s="1"/>
  <c r="F9208" i="2"/>
  <c r="G9208" i="2"/>
  <c r="H9208" i="2"/>
  <c r="J9208" i="2" s="1"/>
  <c r="F9209" i="2"/>
  <c r="G9209" i="2"/>
  <c r="H9209" i="2"/>
  <c r="J9209" i="2" s="1"/>
  <c r="F9210" i="2"/>
  <c r="G9210" i="2"/>
  <c r="H9210" i="2"/>
  <c r="J9210" i="2" s="1"/>
  <c r="F9211" i="2"/>
  <c r="G9211" i="2"/>
  <c r="H9211" i="2"/>
  <c r="J9211" i="2" s="1"/>
  <c r="F9212" i="2"/>
  <c r="G9212" i="2"/>
  <c r="H9212" i="2"/>
  <c r="J9212" i="2" s="1"/>
  <c r="F9213" i="2"/>
  <c r="G9213" i="2"/>
  <c r="H9213" i="2"/>
  <c r="J9213" i="2" s="1"/>
  <c r="F9214" i="2"/>
  <c r="G9214" i="2"/>
  <c r="H9214" i="2"/>
  <c r="J9214" i="2" s="1"/>
  <c r="F9215" i="2"/>
  <c r="G9215" i="2"/>
  <c r="H9215" i="2"/>
  <c r="J9215" i="2" s="1"/>
  <c r="F9216" i="2"/>
  <c r="G9216" i="2"/>
  <c r="H9216" i="2"/>
  <c r="J9216" i="2" s="1"/>
  <c r="F9217" i="2"/>
  <c r="G9217" i="2"/>
  <c r="H9217" i="2"/>
  <c r="J9217" i="2" s="1"/>
  <c r="F9218" i="2"/>
  <c r="G9218" i="2"/>
  <c r="H9218" i="2"/>
  <c r="J9218" i="2" s="1"/>
  <c r="F9219" i="2"/>
  <c r="G9219" i="2"/>
  <c r="H9219" i="2"/>
  <c r="J9219" i="2" s="1"/>
  <c r="F9220" i="2"/>
  <c r="G9220" i="2"/>
  <c r="H9220" i="2"/>
  <c r="J9220" i="2" s="1"/>
  <c r="F9221" i="2"/>
  <c r="G9221" i="2"/>
  <c r="H9221" i="2"/>
  <c r="J9221" i="2" s="1"/>
  <c r="F9222" i="2"/>
  <c r="G9222" i="2"/>
  <c r="H9222" i="2"/>
  <c r="J9222" i="2" s="1"/>
  <c r="F9223" i="2"/>
  <c r="G9223" i="2"/>
  <c r="H9223" i="2"/>
  <c r="J9223" i="2" s="1"/>
  <c r="F9224" i="2"/>
  <c r="G9224" i="2"/>
  <c r="H9224" i="2"/>
  <c r="J9224" i="2" s="1"/>
  <c r="F9225" i="2"/>
  <c r="G9225" i="2"/>
  <c r="H9225" i="2"/>
  <c r="J9225" i="2" s="1"/>
  <c r="F9226" i="2"/>
  <c r="G9226" i="2"/>
  <c r="H9226" i="2"/>
  <c r="J9226" i="2" s="1"/>
  <c r="F9227" i="2"/>
  <c r="G9227" i="2"/>
  <c r="H9227" i="2"/>
  <c r="J9227" i="2" s="1"/>
  <c r="F9228" i="2"/>
  <c r="G9228" i="2"/>
  <c r="H9228" i="2"/>
  <c r="J9228" i="2" s="1"/>
  <c r="F9229" i="2"/>
  <c r="G9229" i="2"/>
  <c r="H9229" i="2"/>
  <c r="J9229" i="2" s="1"/>
  <c r="F9230" i="2"/>
  <c r="G9230" i="2"/>
  <c r="H9230" i="2"/>
  <c r="J9230" i="2" s="1"/>
  <c r="F9231" i="2"/>
  <c r="G9231" i="2"/>
  <c r="H9231" i="2"/>
  <c r="J9231" i="2" s="1"/>
  <c r="F9232" i="2"/>
  <c r="G9232" i="2"/>
  <c r="H9232" i="2"/>
  <c r="J9232" i="2" s="1"/>
  <c r="F9233" i="2"/>
  <c r="G9233" i="2"/>
  <c r="H9233" i="2"/>
  <c r="J9233" i="2" s="1"/>
  <c r="F9234" i="2"/>
  <c r="G9234" i="2"/>
  <c r="H9234" i="2"/>
  <c r="J9234" i="2" s="1"/>
  <c r="F9235" i="2"/>
  <c r="G9235" i="2"/>
  <c r="H9235" i="2"/>
  <c r="J9235" i="2" s="1"/>
  <c r="F9236" i="2"/>
  <c r="G9236" i="2"/>
  <c r="H9236" i="2"/>
  <c r="J9236" i="2" s="1"/>
  <c r="F9237" i="2"/>
  <c r="G9237" i="2"/>
  <c r="H9237" i="2"/>
  <c r="J9237" i="2" s="1"/>
  <c r="F9238" i="2"/>
  <c r="G9238" i="2"/>
  <c r="H9238" i="2"/>
  <c r="J9238" i="2" s="1"/>
  <c r="F9239" i="2"/>
  <c r="G9239" i="2"/>
  <c r="H9239" i="2"/>
  <c r="J9239" i="2" s="1"/>
  <c r="F9240" i="2"/>
  <c r="G9240" i="2"/>
  <c r="H9240" i="2"/>
  <c r="J9240" i="2" s="1"/>
  <c r="F9241" i="2"/>
  <c r="G9241" i="2"/>
  <c r="H9241" i="2"/>
  <c r="J9241" i="2" s="1"/>
  <c r="F9242" i="2"/>
  <c r="G9242" i="2"/>
  <c r="H9242" i="2"/>
  <c r="J9242" i="2" s="1"/>
  <c r="F9243" i="2"/>
  <c r="G9243" i="2"/>
  <c r="H9243" i="2"/>
  <c r="J9243" i="2" s="1"/>
  <c r="F9244" i="2"/>
  <c r="G9244" i="2"/>
  <c r="H9244" i="2"/>
  <c r="J9244" i="2" s="1"/>
  <c r="F9245" i="2"/>
  <c r="G9245" i="2"/>
  <c r="H9245" i="2"/>
  <c r="J9245" i="2" s="1"/>
  <c r="F9246" i="2"/>
  <c r="G9246" i="2"/>
  <c r="H9246" i="2"/>
  <c r="J9246" i="2" s="1"/>
  <c r="F9247" i="2"/>
  <c r="G9247" i="2"/>
  <c r="H9247" i="2"/>
  <c r="J9247" i="2" s="1"/>
  <c r="F9248" i="2"/>
  <c r="G9248" i="2"/>
  <c r="H9248" i="2"/>
  <c r="J9248" i="2" s="1"/>
  <c r="F9249" i="2"/>
  <c r="G9249" i="2"/>
  <c r="H9249" i="2"/>
  <c r="J9249" i="2" s="1"/>
  <c r="F9250" i="2"/>
  <c r="G9250" i="2"/>
  <c r="H9250" i="2"/>
  <c r="J9250" i="2" s="1"/>
  <c r="F9251" i="2"/>
  <c r="G9251" i="2"/>
  <c r="H9251" i="2"/>
  <c r="J9251" i="2" s="1"/>
  <c r="F9252" i="2"/>
  <c r="G9252" i="2"/>
  <c r="H9252" i="2"/>
  <c r="J9252" i="2" s="1"/>
  <c r="F9253" i="2"/>
  <c r="G9253" i="2"/>
  <c r="H9253" i="2"/>
  <c r="J9253" i="2" s="1"/>
  <c r="F9254" i="2"/>
  <c r="G9254" i="2"/>
  <c r="H9254" i="2"/>
  <c r="J9254" i="2" s="1"/>
  <c r="F9255" i="2"/>
  <c r="G9255" i="2"/>
  <c r="H9255" i="2"/>
  <c r="J9255" i="2" s="1"/>
  <c r="F9256" i="2"/>
  <c r="G9256" i="2"/>
  <c r="H9256" i="2"/>
  <c r="J9256" i="2" s="1"/>
  <c r="F9258" i="2"/>
  <c r="G9258" i="2"/>
  <c r="H9258" i="2"/>
  <c r="J9258" i="2" s="1"/>
  <c r="F9259" i="2"/>
  <c r="G9259" i="2"/>
  <c r="H9259" i="2"/>
  <c r="J9259" i="2" s="1"/>
  <c r="F9293" i="2"/>
  <c r="G9293" i="2"/>
  <c r="H9293" i="2"/>
  <c r="J9293" i="2" s="1"/>
  <c r="F9294" i="2"/>
  <c r="G9294" i="2"/>
  <c r="H9294" i="2"/>
  <c r="J9294" i="2" s="1"/>
  <c r="F9257" i="2"/>
  <c r="G9257" i="2"/>
  <c r="H9257" i="2"/>
  <c r="J9257" i="2" s="1"/>
  <c r="F9295" i="2"/>
  <c r="G9295" i="2"/>
  <c r="H9295" i="2"/>
  <c r="J9295" i="2" s="1"/>
  <c r="F9260" i="2"/>
  <c r="G9260" i="2"/>
  <c r="H9260" i="2"/>
  <c r="J9260" i="2" s="1"/>
  <c r="F9296" i="2"/>
  <c r="G9296" i="2"/>
  <c r="H9296" i="2"/>
  <c r="J9296" i="2" s="1"/>
  <c r="F9261" i="2"/>
  <c r="G9261" i="2"/>
  <c r="H9261" i="2"/>
  <c r="J9261" i="2" s="1"/>
  <c r="F9262" i="2"/>
  <c r="G9262" i="2"/>
  <c r="H9262" i="2"/>
  <c r="J9262" i="2" s="1"/>
  <c r="F9263" i="2"/>
  <c r="G9263" i="2"/>
  <c r="H9263" i="2"/>
  <c r="J9263" i="2" s="1"/>
  <c r="F9264" i="2"/>
  <c r="G9264" i="2"/>
  <c r="H9264" i="2"/>
  <c r="J9264" i="2" s="1"/>
  <c r="F9265" i="2"/>
  <c r="G9265" i="2"/>
  <c r="H9265" i="2"/>
  <c r="J9265" i="2" s="1"/>
  <c r="F9266" i="2"/>
  <c r="G9266" i="2"/>
  <c r="H9266" i="2"/>
  <c r="J9266" i="2" s="1"/>
  <c r="F9267" i="2"/>
  <c r="G9267" i="2"/>
  <c r="H9267" i="2"/>
  <c r="J9267" i="2" s="1"/>
  <c r="F9268" i="2"/>
  <c r="G9268" i="2"/>
  <c r="H9268" i="2"/>
  <c r="J9268" i="2" s="1"/>
  <c r="F9269" i="2"/>
  <c r="G9269" i="2"/>
  <c r="H9269" i="2"/>
  <c r="J9269" i="2" s="1"/>
  <c r="F9270" i="2"/>
  <c r="G9270" i="2"/>
  <c r="H9270" i="2"/>
  <c r="J9270" i="2" s="1"/>
  <c r="F9271" i="2"/>
  <c r="G9271" i="2"/>
  <c r="H9271" i="2"/>
  <c r="J9271" i="2" s="1"/>
  <c r="F9272" i="2"/>
  <c r="G9272" i="2"/>
  <c r="H9272" i="2"/>
  <c r="J9272" i="2" s="1"/>
  <c r="F9273" i="2"/>
  <c r="G9273" i="2"/>
  <c r="H9273" i="2"/>
  <c r="J9273" i="2" s="1"/>
  <c r="F9274" i="2"/>
  <c r="G9274" i="2"/>
  <c r="H9274" i="2"/>
  <c r="J9274" i="2" s="1"/>
  <c r="F9275" i="2"/>
  <c r="G9275" i="2"/>
  <c r="H9275" i="2"/>
  <c r="J9275" i="2" s="1"/>
  <c r="F9276" i="2"/>
  <c r="G9276" i="2"/>
  <c r="H9276" i="2"/>
  <c r="J9276" i="2" s="1"/>
  <c r="F9277" i="2"/>
  <c r="G9277" i="2"/>
  <c r="H9277" i="2"/>
  <c r="J9277" i="2" s="1"/>
  <c r="F9278" i="2"/>
  <c r="G9278" i="2"/>
  <c r="H9278" i="2"/>
  <c r="J9278" i="2" s="1"/>
  <c r="F9279" i="2"/>
  <c r="G9279" i="2"/>
  <c r="H9279" i="2"/>
  <c r="J9279" i="2" s="1"/>
  <c r="F9280" i="2"/>
  <c r="G9280" i="2"/>
  <c r="H9280" i="2"/>
  <c r="J9280" i="2" s="1"/>
  <c r="F9281" i="2"/>
  <c r="G9281" i="2"/>
  <c r="H9281" i="2"/>
  <c r="J9281" i="2" s="1"/>
  <c r="F9282" i="2"/>
  <c r="G9282" i="2"/>
  <c r="H9282" i="2"/>
  <c r="J9282" i="2" s="1"/>
  <c r="F9297" i="2"/>
  <c r="G9297" i="2"/>
  <c r="H9297" i="2"/>
  <c r="J9297" i="2" s="1"/>
  <c r="F9283" i="2"/>
  <c r="G9283" i="2"/>
  <c r="H9283" i="2"/>
  <c r="J9283" i="2" s="1"/>
  <c r="F9284" i="2"/>
  <c r="G9284" i="2"/>
  <c r="H9284" i="2"/>
  <c r="J9284" i="2" s="1"/>
  <c r="F9285" i="2"/>
  <c r="G9285" i="2"/>
  <c r="H9285" i="2"/>
  <c r="J9285" i="2" s="1"/>
  <c r="F9286" i="2"/>
  <c r="G9286" i="2"/>
  <c r="H9286" i="2"/>
  <c r="J9286" i="2" s="1"/>
  <c r="F9287" i="2"/>
  <c r="G9287" i="2"/>
  <c r="H9287" i="2"/>
  <c r="J9287" i="2" s="1"/>
  <c r="F9288" i="2"/>
  <c r="G9288" i="2"/>
  <c r="H9288" i="2"/>
  <c r="J9288" i="2" s="1"/>
  <c r="F9289" i="2"/>
  <c r="G9289" i="2"/>
  <c r="H9289" i="2"/>
  <c r="J9289" i="2" s="1"/>
  <c r="F9290" i="2"/>
  <c r="G9290" i="2"/>
  <c r="H9290" i="2"/>
  <c r="J9290" i="2" s="1"/>
  <c r="F9291" i="2"/>
  <c r="G9291" i="2"/>
  <c r="H9291" i="2"/>
  <c r="J9291" i="2" s="1"/>
  <c r="F9292" i="2"/>
  <c r="G9292" i="2"/>
  <c r="H9292" i="2"/>
  <c r="J9292" i="2" s="1"/>
  <c r="F9298" i="2"/>
  <c r="G9298" i="2"/>
  <c r="H9298" i="2"/>
  <c r="J9298" i="2" s="1"/>
  <c r="F9299" i="2"/>
  <c r="G9299" i="2"/>
  <c r="H9299" i="2"/>
  <c r="J9299" i="2" s="1"/>
  <c r="F9300" i="2"/>
  <c r="G9300" i="2"/>
  <c r="H9300" i="2"/>
  <c r="J9300" i="2" s="1"/>
  <c r="F9301" i="2"/>
  <c r="G9301" i="2"/>
  <c r="H9301" i="2"/>
  <c r="J9301" i="2" s="1"/>
  <c r="F9302" i="2"/>
  <c r="G9302" i="2"/>
  <c r="H9302" i="2"/>
  <c r="J9302" i="2" s="1"/>
  <c r="F9303" i="2"/>
  <c r="G9303" i="2"/>
  <c r="H9303" i="2"/>
  <c r="J9303" i="2" s="1"/>
  <c r="F9304" i="2"/>
  <c r="G9304" i="2"/>
  <c r="H9304" i="2"/>
  <c r="J9304" i="2" s="1"/>
  <c r="F9305" i="2"/>
  <c r="G9305" i="2"/>
  <c r="H9305" i="2"/>
  <c r="J9305" i="2" s="1"/>
  <c r="F9306" i="2"/>
  <c r="G9306" i="2"/>
  <c r="H9306" i="2"/>
  <c r="J9306" i="2" s="1"/>
  <c r="F9307" i="2"/>
  <c r="G9307" i="2"/>
  <c r="H9307" i="2"/>
  <c r="J9307" i="2" s="1"/>
  <c r="F9308" i="2"/>
  <c r="G9308" i="2"/>
  <c r="H9308" i="2"/>
  <c r="J9308" i="2" s="1"/>
  <c r="F9309" i="2"/>
  <c r="G9309" i="2"/>
  <c r="H9309" i="2"/>
  <c r="J9309" i="2" s="1"/>
  <c r="F9310" i="2"/>
  <c r="G9310" i="2"/>
  <c r="H9310" i="2"/>
  <c r="J9310" i="2" s="1"/>
  <c r="F9311" i="2"/>
  <c r="G9311" i="2"/>
  <c r="H9311" i="2"/>
  <c r="J9311" i="2" s="1"/>
  <c r="F9312" i="2"/>
  <c r="G9312" i="2"/>
  <c r="H9312" i="2"/>
  <c r="J9312" i="2" s="1"/>
  <c r="F9313" i="2"/>
  <c r="G9313" i="2"/>
  <c r="H9313" i="2"/>
  <c r="J9313" i="2" s="1"/>
  <c r="F9314" i="2"/>
  <c r="G9314" i="2"/>
  <c r="H9314" i="2"/>
  <c r="J9314" i="2" s="1"/>
  <c r="F9315" i="2"/>
  <c r="G9315" i="2"/>
  <c r="H9315" i="2"/>
  <c r="J9315" i="2" s="1"/>
  <c r="F9316" i="2"/>
  <c r="G9316" i="2"/>
  <c r="H9316" i="2"/>
  <c r="J9316" i="2" s="1"/>
  <c r="F9317" i="2"/>
  <c r="G9317" i="2"/>
  <c r="H9317" i="2"/>
  <c r="J9317" i="2" s="1"/>
  <c r="F9318" i="2"/>
  <c r="G9318" i="2"/>
  <c r="H9318" i="2"/>
  <c r="J9318" i="2" s="1"/>
  <c r="F9319" i="2"/>
  <c r="G9319" i="2"/>
  <c r="H9319" i="2"/>
  <c r="J9319" i="2" s="1"/>
  <c r="F9320" i="2"/>
  <c r="G9320" i="2"/>
  <c r="H9320" i="2"/>
  <c r="J9320" i="2" s="1"/>
  <c r="F9321" i="2"/>
  <c r="G9321" i="2"/>
  <c r="H9321" i="2"/>
  <c r="J9321" i="2" s="1"/>
  <c r="F9322" i="2"/>
  <c r="G9322" i="2"/>
  <c r="H9322" i="2"/>
  <c r="J9322" i="2" s="1"/>
  <c r="F9324" i="2"/>
  <c r="G9324" i="2"/>
  <c r="H9324" i="2"/>
  <c r="J9324" i="2" s="1"/>
  <c r="F9325" i="2"/>
  <c r="G9325" i="2"/>
  <c r="H9325" i="2"/>
  <c r="J9325" i="2" s="1"/>
  <c r="F9326" i="2"/>
  <c r="G9326" i="2"/>
  <c r="H9326" i="2"/>
  <c r="J9326" i="2" s="1"/>
  <c r="F9327" i="2"/>
  <c r="G9327" i="2"/>
  <c r="H9327" i="2"/>
  <c r="J9327" i="2" s="1"/>
  <c r="F9328" i="2"/>
  <c r="G9328" i="2"/>
  <c r="H9328" i="2"/>
  <c r="J9328" i="2" s="1"/>
  <c r="F9329" i="2"/>
  <c r="G9329" i="2"/>
  <c r="H9329" i="2"/>
  <c r="J9329" i="2" s="1"/>
  <c r="F9330" i="2"/>
  <c r="G9330" i="2"/>
  <c r="H9330" i="2"/>
  <c r="J9330" i="2" s="1"/>
  <c r="F9331" i="2"/>
  <c r="G9331" i="2"/>
  <c r="H9331" i="2"/>
  <c r="J9331" i="2" s="1"/>
  <c r="F9332" i="2"/>
  <c r="G9332" i="2"/>
  <c r="H9332" i="2"/>
  <c r="J9332" i="2" s="1"/>
  <c r="F9333" i="2"/>
  <c r="G9333" i="2"/>
  <c r="H9333" i="2"/>
  <c r="J9333" i="2" s="1"/>
  <c r="F9369" i="2"/>
  <c r="G9369" i="2"/>
  <c r="H9369" i="2"/>
  <c r="J9369" i="2" s="1"/>
  <c r="F9370" i="2"/>
  <c r="G9370" i="2"/>
  <c r="H9370" i="2"/>
  <c r="J9370" i="2" s="1"/>
  <c r="F9323" i="2"/>
  <c r="G9323" i="2"/>
  <c r="H9323" i="2"/>
  <c r="J9323" i="2" s="1"/>
  <c r="F9371" i="2"/>
  <c r="G9371" i="2"/>
  <c r="H9371" i="2"/>
  <c r="J9371" i="2" s="1"/>
  <c r="F9372" i="2"/>
  <c r="G9372" i="2"/>
  <c r="H9372" i="2"/>
  <c r="J9372" i="2" s="1"/>
  <c r="F9334" i="2"/>
  <c r="G9334" i="2"/>
  <c r="H9334" i="2"/>
  <c r="J9334" i="2" s="1"/>
  <c r="F9335" i="2"/>
  <c r="G9335" i="2"/>
  <c r="H9335" i="2"/>
  <c r="J9335" i="2" s="1"/>
  <c r="F9336" i="2"/>
  <c r="G9336" i="2"/>
  <c r="H9336" i="2"/>
  <c r="J9336" i="2" s="1"/>
  <c r="F9337" i="2"/>
  <c r="G9337" i="2"/>
  <c r="H9337" i="2"/>
  <c r="J9337" i="2" s="1"/>
  <c r="F9338" i="2"/>
  <c r="G9338" i="2"/>
  <c r="H9338" i="2"/>
  <c r="J9338" i="2" s="1"/>
  <c r="F9339" i="2"/>
  <c r="G9339" i="2"/>
  <c r="H9339" i="2"/>
  <c r="J9339" i="2" s="1"/>
  <c r="F9340" i="2"/>
  <c r="G9340" i="2"/>
  <c r="H9340" i="2"/>
  <c r="J9340" i="2" s="1"/>
  <c r="F9341" i="2"/>
  <c r="G9341" i="2"/>
  <c r="H9341" i="2"/>
  <c r="J9341" i="2" s="1"/>
  <c r="F9342" i="2"/>
  <c r="G9342" i="2"/>
  <c r="H9342" i="2"/>
  <c r="J9342" i="2" s="1"/>
  <c r="F9343" i="2"/>
  <c r="G9343" i="2"/>
  <c r="H9343" i="2"/>
  <c r="J9343" i="2" s="1"/>
  <c r="F9344" i="2"/>
  <c r="G9344" i="2"/>
  <c r="H9344" i="2"/>
  <c r="J9344" i="2" s="1"/>
  <c r="F9345" i="2"/>
  <c r="G9345" i="2"/>
  <c r="H9345" i="2"/>
  <c r="J9345" i="2" s="1"/>
  <c r="F9346" i="2"/>
  <c r="G9346" i="2"/>
  <c r="H9346" i="2"/>
  <c r="J9346" i="2" s="1"/>
  <c r="F9347" i="2"/>
  <c r="G9347" i="2"/>
  <c r="H9347" i="2"/>
  <c r="J9347" i="2" s="1"/>
  <c r="F9348" i="2"/>
  <c r="G9348" i="2"/>
  <c r="H9348" i="2"/>
  <c r="J9348" i="2" s="1"/>
  <c r="F9349" i="2"/>
  <c r="G9349" i="2"/>
  <c r="H9349" i="2"/>
  <c r="J9349" i="2" s="1"/>
  <c r="F9350" i="2"/>
  <c r="G9350" i="2"/>
  <c r="H9350" i="2"/>
  <c r="J9350" i="2" s="1"/>
  <c r="F9351" i="2"/>
  <c r="G9351" i="2"/>
  <c r="H9351" i="2"/>
  <c r="J9351" i="2" s="1"/>
  <c r="F9352" i="2"/>
  <c r="G9352" i="2"/>
  <c r="H9352" i="2"/>
  <c r="J9352" i="2" s="1"/>
  <c r="F9353" i="2"/>
  <c r="G9353" i="2"/>
  <c r="H9353" i="2"/>
  <c r="J9353" i="2" s="1"/>
  <c r="F9354" i="2"/>
  <c r="G9354" i="2"/>
  <c r="H9354" i="2"/>
  <c r="J9354" i="2" s="1"/>
  <c r="F9355" i="2"/>
  <c r="G9355" i="2"/>
  <c r="H9355" i="2"/>
  <c r="J9355" i="2" s="1"/>
  <c r="F9356" i="2"/>
  <c r="G9356" i="2"/>
  <c r="H9356" i="2"/>
  <c r="J9356" i="2" s="1"/>
  <c r="F9357" i="2"/>
  <c r="G9357" i="2"/>
  <c r="H9357" i="2"/>
  <c r="J9357" i="2" s="1"/>
  <c r="F9373" i="2"/>
  <c r="G9373" i="2"/>
  <c r="H9373" i="2"/>
  <c r="J9373" i="2" s="1"/>
  <c r="F9358" i="2"/>
  <c r="G9358" i="2"/>
  <c r="H9358" i="2"/>
  <c r="J9358" i="2" s="1"/>
  <c r="F9359" i="2"/>
  <c r="G9359" i="2"/>
  <c r="H9359" i="2"/>
  <c r="J9359" i="2" s="1"/>
  <c r="F9360" i="2"/>
  <c r="G9360" i="2"/>
  <c r="H9360" i="2"/>
  <c r="J9360" i="2" s="1"/>
  <c r="F9361" i="2"/>
  <c r="G9361" i="2"/>
  <c r="H9361" i="2"/>
  <c r="J9361" i="2" s="1"/>
  <c r="F9362" i="2"/>
  <c r="G9362" i="2"/>
  <c r="H9362" i="2"/>
  <c r="J9362" i="2" s="1"/>
  <c r="F9363" i="2"/>
  <c r="G9363" i="2"/>
  <c r="H9363" i="2"/>
  <c r="J9363" i="2" s="1"/>
  <c r="F9364" i="2"/>
  <c r="G9364" i="2"/>
  <c r="H9364" i="2"/>
  <c r="J9364" i="2" s="1"/>
  <c r="F9365" i="2"/>
  <c r="G9365" i="2"/>
  <c r="H9365" i="2"/>
  <c r="J9365" i="2" s="1"/>
  <c r="F9366" i="2"/>
  <c r="G9366" i="2"/>
  <c r="H9366" i="2"/>
  <c r="J9366" i="2" s="1"/>
  <c r="F9367" i="2"/>
  <c r="G9367" i="2"/>
  <c r="H9367" i="2"/>
  <c r="J9367" i="2" s="1"/>
  <c r="F9368" i="2"/>
  <c r="G9368" i="2"/>
  <c r="H9368" i="2"/>
  <c r="J9368" i="2" s="1"/>
  <c r="F9374" i="2"/>
  <c r="G9374" i="2"/>
  <c r="H9374" i="2"/>
  <c r="J9374" i="2" s="1"/>
  <c r="F9375" i="2"/>
  <c r="G9375" i="2"/>
  <c r="H9375" i="2"/>
  <c r="J9375" i="2" s="1"/>
  <c r="F9376" i="2"/>
  <c r="G9376" i="2"/>
  <c r="H9376" i="2"/>
  <c r="J9376" i="2" s="1"/>
  <c r="F9377" i="2"/>
  <c r="G9377" i="2"/>
  <c r="H9377" i="2"/>
  <c r="J9377" i="2" s="1"/>
  <c r="F9378" i="2"/>
  <c r="G9378" i="2"/>
  <c r="H9378" i="2"/>
  <c r="J9378" i="2" s="1"/>
  <c r="F9379" i="2"/>
  <c r="G9379" i="2"/>
  <c r="H9379" i="2"/>
  <c r="J9379" i="2" s="1"/>
  <c r="F9380" i="2"/>
  <c r="G9380" i="2"/>
  <c r="H9380" i="2"/>
  <c r="J9380" i="2" s="1"/>
  <c r="F9381" i="2"/>
  <c r="G9381" i="2"/>
  <c r="H9381" i="2"/>
  <c r="J9381" i="2" s="1"/>
  <c r="F9382" i="2"/>
  <c r="G9382" i="2"/>
  <c r="H9382" i="2"/>
  <c r="J9382" i="2" s="1"/>
  <c r="F9383" i="2"/>
  <c r="G9383" i="2"/>
  <c r="H9383" i="2"/>
  <c r="J9383" i="2" s="1"/>
  <c r="F9384" i="2"/>
  <c r="G9384" i="2"/>
  <c r="H9384" i="2"/>
  <c r="J9384" i="2" s="1"/>
  <c r="F9405" i="2"/>
  <c r="G9405" i="2"/>
  <c r="H9405" i="2"/>
  <c r="J9405" i="2" s="1"/>
  <c r="F9406" i="2"/>
  <c r="G9406" i="2"/>
  <c r="H9406" i="2"/>
  <c r="J9406" i="2" s="1"/>
  <c r="F9385" i="2"/>
  <c r="G9385" i="2"/>
  <c r="H9385" i="2"/>
  <c r="J9385" i="2" s="1"/>
  <c r="F9386" i="2"/>
  <c r="G9386" i="2"/>
  <c r="H9386" i="2"/>
  <c r="J9386" i="2" s="1"/>
  <c r="F9387" i="2"/>
  <c r="G9387" i="2"/>
  <c r="H9387" i="2"/>
  <c r="J9387" i="2" s="1"/>
  <c r="F9388" i="2"/>
  <c r="G9388" i="2"/>
  <c r="H9388" i="2"/>
  <c r="J9388" i="2" s="1"/>
  <c r="F9389" i="2"/>
  <c r="G9389" i="2"/>
  <c r="H9389" i="2"/>
  <c r="J9389" i="2" s="1"/>
  <c r="F9390" i="2"/>
  <c r="G9390" i="2"/>
  <c r="H9390" i="2"/>
  <c r="J9390" i="2" s="1"/>
  <c r="F9391" i="2"/>
  <c r="G9391" i="2"/>
  <c r="H9391" i="2"/>
  <c r="J9391" i="2" s="1"/>
  <c r="F9392" i="2"/>
  <c r="G9392" i="2"/>
  <c r="H9392" i="2"/>
  <c r="J9392" i="2" s="1"/>
  <c r="F9393" i="2"/>
  <c r="G9393" i="2"/>
  <c r="H9393" i="2"/>
  <c r="J9393" i="2" s="1"/>
  <c r="F9394" i="2"/>
  <c r="G9394" i="2"/>
  <c r="H9394" i="2"/>
  <c r="J9394" i="2" s="1"/>
  <c r="F9395" i="2"/>
  <c r="G9395" i="2"/>
  <c r="H9395" i="2"/>
  <c r="J9395" i="2" s="1"/>
  <c r="F9396" i="2"/>
  <c r="G9396" i="2"/>
  <c r="H9396" i="2"/>
  <c r="J9396" i="2" s="1"/>
  <c r="F9397" i="2"/>
  <c r="G9397" i="2"/>
  <c r="H9397" i="2"/>
  <c r="J9397" i="2" s="1"/>
  <c r="F9398" i="2"/>
  <c r="G9398" i="2"/>
  <c r="H9398" i="2"/>
  <c r="J9398" i="2" s="1"/>
  <c r="F9399" i="2"/>
  <c r="G9399" i="2"/>
  <c r="H9399" i="2"/>
  <c r="J9399" i="2" s="1"/>
  <c r="F9400" i="2"/>
  <c r="G9400" i="2"/>
  <c r="H9400" i="2"/>
  <c r="J9400" i="2" s="1"/>
  <c r="F9401" i="2"/>
  <c r="G9401" i="2"/>
  <c r="H9401" i="2"/>
  <c r="J9401" i="2" s="1"/>
  <c r="F9402" i="2"/>
  <c r="G9402" i="2"/>
  <c r="H9402" i="2"/>
  <c r="J9402" i="2" s="1"/>
  <c r="F9403" i="2"/>
  <c r="G9403" i="2"/>
  <c r="H9403" i="2"/>
  <c r="J9403" i="2" s="1"/>
  <c r="F9404" i="2"/>
  <c r="G9404" i="2"/>
  <c r="H9404" i="2"/>
  <c r="J9404" i="2" s="1"/>
  <c r="F9407" i="2"/>
  <c r="G9407" i="2"/>
  <c r="H9407" i="2"/>
  <c r="J9407" i="2" s="1"/>
  <c r="F9408" i="2"/>
  <c r="G9408" i="2"/>
  <c r="H9408" i="2"/>
  <c r="J9408" i="2" s="1"/>
  <c r="F9409" i="2"/>
  <c r="G9409" i="2"/>
  <c r="H9409" i="2"/>
  <c r="J9409" i="2" s="1"/>
  <c r="F9410" i="2"/>
  <c r="G9410" i="2"/>
  <c r="H9410" i="2"/>
  <c r="J9410" i="2" s="1"/>
  <c r="F9411" i="2"/>
  <c r="G9411" i="2"/>
  <c r="H9411" i="2"/>
  <c r="J9411" i="2" s="1"/>
  <c r="F9412" i="2"/>
  <c r="G9412" i="2"/>
  <c r="H9412" i="2"/>
  <c r="J9412" i="2" s="1"/>
  <c r="F9413" i="2"/>
  <c r="G9413" i="2"/>
  <c r="H9413" i="2"/>
  <c r="J9413" i="2" s="1"/>
  <c r="F9414" i="2"/>
  <c r="G9414" i="2"/>
  <c r="H9414" i="2"/>
  <c r="J9414" i="2" s="1"/>
  <c r="F9415" i="2"/>
  <c r="G9415" i="2"/>
  <c r="H9415" i="2"/>
  <c r="J9415" i="2" s="1"/>
  <c r="F9416" i="2"/>
  <c r="G9416" i="2"/>
  <c r="H9416" i="2"/>
  <c r="J9416" i="2" s="1"/>
  <c r="F9417" i="2"/>
  <c r="G9417" i="2"/>
  <c r="H9417" i="2"/>
  <c r="J9417" i="2" s="1"/>
  <c r="F9418" i="2"/>
  <c r="G9418" i="2"/>
  <c r="H9418" i="2"/>
  <c r="J9418" i="2" s="1"/>
  <c r="F9419" i="2"/>
  <c r="G9419" i="2"/>
  <c r="H9419" i="2"/>
  <c r="J9419" i="2" s="1"/>
  <c r="F9420" i="2"/>
  <c r="G9420" i="2"/>
  <c r="H9420" i="2"/>
  <c r="J9420" i="2" s="1"/>
  <c r="F9421" i="2"/>
  <c r="G9421" i="2"/>
  <c r="H9421" i="2"/>
  <c r="J9421" i="2" s="1"/>
  <c r="F9422" i="2"/>
  <c r="G9422" i="2"/>
  <c r="H9422" i="2"/>
  <c r="J9422" i="2" s="1"/>
  <c r="F9423" i="2"/>
  <c r="G9423" i="2"/>
  <c r="H9423" i="2"/>
  <c r="J9423" i="2" s="1"/>
  <c r="F9424" i="2"/>
  <c r="G9424" i="2"/>
  <c r="H9424" i="2"/>
  <c r="J9424" i="2" s="1"/>
  <c r="F9425" i="2"/>
  <c r="G9425" i="2"/>
  <c r="H9425" i="2"/>
  <c r="J9425" i="2" s="1"/>
  <c r="F9426" i="2"/>
  <c r="G9426" i="2"/>
  <c r="H9426" i="2"/>
  <c r="J9426" i="2" s="1"/>
  <c r="F9427" i="2"/>
  <c r="G9427" i="2"/>
  <c r="H9427" i="2"/>
  <c r="J9427" i="2" s="1"/>
  <c r="F9428" i="2"/>
  <c r="G9428" i="2"/>
  <c r="H9428" i="2"/>
  <c r="J9428" i="2" s="1"/>
  <c r="F9429" i="2"/>
  <c r="G9429" i="2"/>
  <c r="H9429" i="2"/>
  <c r="J9429" i="2" s="1"/>
  <c r="F9430" i="2"/>
  <c r="G9430" i="2"/>
  <c r="H9430" i="2"/>
  <c r="J9430" i="2" s="1"/>
  <c r="F9431" i="2"/>
  <c r="G9431" i="2"/>
  <c r="H9431" i="2"/>
  <c r="J9431" i="2" s="1"/>
  <c r="F9432" i="2"/>
  <c r="G9432" i="2"/>
  <c r="H9432" i="2"/>
  <c r="J9432" i="2" s="1"/>
  <c r="F9433" i="2"/>
  <c r="G9433" i="2"/>
  <c r="H9433" i="2"/>
  <c r="J9433" i="2" s="1"/>
  <c r="F9434" i="2"/>
  <c r="G9434" i="2"/>
  <c r="H9434" i="2"/>
  <c r="J9434" i="2" s="1"/>
  <c r="F9435" i="2"/>
  <c r="G9435" i="2"/>
  <c r="H9435" i="2"/>
  <c r="J9435" i="2" s="1"/>
  <c r="F9436" i="2"/>
  <c r="G9436" i="2"/>
  <c r="H9436" i="2"/>
  <c r="J9436" i="2" s="1"/>
  <c r="F9437" i="2"/>
  <c r="G9437" i="2"/>
  <c r="H9437" i="2"/>
  <c r="J9437" i="2" s="1"/>
  <c r="F9438" i="2"/>
  <c r="G9438" i="2"/>
  <c r="H9438" i="2"/>
  <c r="J9438" i="2" s="1"/>
  <c r="F9439" i="2"/>
  <c r="G9439" i="2"/>
  <c r="H9439" i="2"/>
  <c r="J9439" i="2" s="1"/>
  <c r="F9440" i="2"/>
  <c r="G9440" i="2"/>
  <c r="H9440" i="2"/>
  <c r="J9440" i="2" s="1"/>
  <c r="F9441" i="2"/>
  <c r="G9441" i="2"/>
  <c r="H9441" i="2"/>
  <c r="J9441" i="2" s="1"/>
  <c r="F9442" i="2"/>
  <c r="G9442" i="2"/>
  <c r="H9442" i="2"/>
  <c r="J9442" i="2" s="1"/>
  <c r="F9443" i="2"/>
  <c r="G9443" i="2"/>
  <c r="H9443" i="2"/>
  <c r="J9443" i="2" s="1"/>
  <c r="F9444" i="2"/>
  <c r="G9444" i="2"/>
  <c r="H9444" i="2"/>
  <c r="J9444" i="2" s="1"/>
  <c r="F9445" i="2"/>
  <c r="G9445" i="2"/>
  <c r="H9445" i="2"/>
  <c r="J9445" i="2" s="1"/>
  <c r="F9446" i="2"/>
  <c r="G9446" i="2"/>
  <c r="H9446" i="2"/>
  <c r="J9446" i="2" s="1"/>
  <c r="F9447" i="2"/>
  <c r="G9447" i="2"/>
  <c r="H9447" i="2"/>
  <c r="J9447" i="2" s="1"/>
  <c r="F9448" i="2"/>
  <c r="G9448" i="2"/>
  <c r="H9448" i="2"/>
  <c r="J9448" i="2" s="1"/>
  <c r="F9449" i="2"/>
  <c r="G9449" i="2"/>
  <c r="H9449" i="2"/>
  <c r="J9449" i="2" s="1"/>
  <c r="F9450" i="2"/>
  <c r="G9450" i="2"/>
  <c r="H9450" i="2"/>
  <c r="J9450" i="2" s="1"/>
  <c r="F9451" i="2"/>
  <c r="G9451" i="2"/>
  <c r="H9451" i="2"/>
  <c r="J9451" i="2" s="1"/>
  <c r="F9452" i="2"/>
  <c r="G9452" i="2"/>
  <c r="H9452" i="2"/>
  <c r="J9452" i="2" s="1"/>
  <c r="F9453" i="2"/>
  <c r="G9453" i="2"/>
  <c r="H9453" i="2"/>
  <c r="J9453" i="2" s="1"/>
  <c r="F9454" i="2"/>
  <c r="G9454" i="2"/>
  <c r="H9454" i="2"/>
  <c r="J9454" i="2" s="1"/>
  <c r="F9455" i="2"/>
  <c r="G9455" i="2"/>
  <c r="H9455" i="2"/>
  <c r="J9455" i="2" s="1"/>
  <c r="F9456" i="2"/>
  <c r="G9456" i="2"/>
  <c r="H9456" i="2"/>
  <c r="J9456" i="2" s="1"/>
  <c r="F9457" i="2"/>
  <c r="G9457" i="2"/>
  <c r="H9457" i="2"/>
  <c r="J9457" i="2" s="1"/>
  <c r="F9458" i="2"/>
  <c r="G9458" i="2"/>
  <c r="H9458" i="2"/>
  <c r="J9458" i="2" s="1"/>
  <c r="F9459" i="2"/>
  <c r="G9459" i="2"/>
  <c r="H9459" i="2"/>
  <c r="J9459" i="2" s="1"/>
  <c r="F9460" i="2"/>
  <c r="G9460" i="2"/>
  <c r="H9460" i="2"/>
  <c r="J9460" i="2" s="1"/>
  <c r="F9461" i="2"/>
  <c r="G9461" i="2"/>
  <c r="H9461" i="2"/>
  <c r="J9461" i="2" s="1"/>
  <c r="F9462" i="2"/>
  <c r="G9462" i="2"/>
  <c r="H9462" i="2"/>
  <c r="J9462" i="2" s="1"/>
  <c r="F9463" i="2"/>
  <c r="G9463" i="2"/>
  <c r="H9463" i="2"/>
  <c r="J9463" i="2" s="1"/>
  <c r="F9464" i="2"/>
  <c r="G9464" i="2"/>
  <c r="H9464" i="2"/>
  <c r="J9464" i="2" s="1"/>
  <c r="F9465" i="2"/>
  <c r="G9465" i="2"/>
  <c r="H9465" i="2"/>
  <c r="J9465" i="2" s="1"/>
  <c r="F9466" i="2"/>
  <c r="G9466" i="2"/>
  <c r="H9466" i="2"/>
  <c r="J9466" i="2" s="1"/>
  <c r="F9467" i="2"/>
  <c r="G9467" i="2"/>
  <c r="H9467" i="2"/>
  <c r="J9467" i="2" s="1"/>
  <c r="F9468" i="2"/>
  <c r="G9468" i="2"/>
  <c r="H9468" i="2"/>
  <c r="J9468" i="2" s="1"/>
  <c r="F9469" i="2"/>
  <c r="G9469" i="2"/>
  <c r="H9469" i="2"/>
  <c r="J9469" i="2" s="1"/>
  <c r="F9470" i="2"/>
  <c r="G9470" i="2"/>
  <c r="H9470" i="2"/>
  <c r="J9470" i="2" s="1"/>
  <c r="F9471" i="2"/>
  <c r="G9471" i="2"/>
  <c r="H9471" i="2"/>
  <c r="J9471" i="2" s="1"/>
  <c r="F9472" i="2"/>
  <c r="G9472" i="2"/>
  <c r="H9472" i="2"/>
  <c r="J9472" i="2" s="1"/>
  <c r="F9473" i="2"/>
  <c r="G9473" i="2"/>
  <c r="H9473" i="2"/>
  <c r="J9473" i="2" s="1"/>
  <c r="F9474" i="2"/>
  <c r="G9474" i="2"/>
  <c r="H9474" i="2"/>
  <c r="J9474" i="2" s="1"/>
  <c r="F9475" i="2"/>
  <c r="G9475" i="2"/>
  <c r="H9475" i="2"/>
  <c r="J9475" i="2" s="1"/>
  <c r="F9476" i="2"/>
  <c r="G9476" i="2"/>
  <c r="H9476" i="2"/>
  <c r="J9476" i="2" s="1"/>
  <c r="F9478" i="2"/>
  <c r="G9478" i="2"/>
  <c r="H9478" i="2"/>
  <c r="J9478" i="2" s="1"/>
  <c r="F9479" i="2"/>
  <c r="G9479" i="2"/>
  <c r="H9479" i="2"/>
  <c r="J9479" i="2" s="1"/>
  <c r="F9480" i="2"/>
  <c r="G9480" i="2"/>
  <c r="H9480" i="2"/>
  <c r="J9480" i="2" s="1"/>
  <c r="F9481" i="2"/>
  <c r="G9481" i="2"/>
  <c r="H9481" i="2"/>
  <c r="J9481" i="2" s="1"/>
  <c r="F9482" i="2"/>
  <c r="G9482" i="2"/>
  <c r="H9482" i="2"/>
  <c r="J9482" i="2" s="1"/>
  <c r="F9483" i="2"/>
  <c r="G9483" i="2"/>
  <c r="H9483" i="2"/>
  <c r="J9483" i="2" s="1"/>
  <c r="F9484" i="2"/>
  <c r="G9484" i="2"/>
  <c r="H9484" i="2"/>
  <c r="J9484" i="2" s="1"/>
  <c r="F9485" i="2"/>
  <c r="G9485" i="2"/>
  <c r="H9485" i="2"/>
  <c r="J9485" i="2" s="1"/>
  <c r="F9486" i="2"/>
  <c r="G9486" i="2"/>
  <c r="H9486" i="2"/>
  <c r="J9486" i="2" s="1"/>
  <c r="F9487" i="2"/>
  <c r="G9487" i="2"/>
  <c r="H9487" i="2"/>
  <c r="J9487" i="2" s="1"/>
  <c r="F9488" i="2"/>
  <c r="G9488" i="2"/>
  <c r="H9488" i="2"/>
  <c r="J9488" i="2" s="1"/>
  <c r="F9489" i="2"/>
  <c r="G9489" i="2"/>
  <c r="H9489" i="2"/>
  <c r="J9489" i="2" s="1"/>
  <c r="F9490" i="2"/>
  <c r="G9490" i="2"/>
  <c r="H9490" i="2"/>
  <c r="J9490" i="2" s="1"/>
  <c r="F9491" i="2"/>
  <c r="G9491" i="2"/>
  <c r="H9491" i="2"/>
  <c r="J9491" i="2" s="1"/>
  <c r="F9492" i="2"/>
  <c r="G9492" i="2"/>
  <c r="H9492" i="2"/>
  <c r="J9492" i="2" s="1"/>
  <c r="F9493" i="2"/>
  <c r="G9493" i="2"/>
  <c r="H9493" i="2"/>
  <c r="J9493" i="2" s="1"/>
  <c r="F9494" i="2"/>
  <c r="G9494" i="2"/>
  <c r="H9494" i="2"/>
  <c r="J9494" i="2" s="1"/>
  <c r="F9495" i="2"/>
  <c r="G9495" i="2"/>
  <c r="H9495" i="2"/>
  <c r="J9495" i="2" s="1"/>
  <c r="F9496" i="2"/>
  <c r="G9496" i="2"/>
  <c r="H9496" i="2"/>
  <c r="J9496" i="2" s="1"/>
  <c r="F9497" i="2"/>
  <c r="G9497" i="2"/>
  <c r="H9497" i="2"/>
  <c r="J9497" i="2" s="1"/>
  <c r="F9498" i="2"/>
  <c r="G9498" i="2"/>
  <c r="H9498" i="2"/>
  <c r="J9498" i="2" s="1"/>
  <c r="F9499" i="2"/>
  <c r="G9499" i="2"/>
  <c r="H9499" i="2"/>
  <c r="J9499" i="2" s="1"/>
  <c r="F9524" i="2"/>
  <c r="G9524" i="2"/>
  <c r="H9524" i="2"/>
  <c r="J9524" i="2" s="1"/>
  <c r="F9525" i="2"/>
  <c r="G9525" i="2"/>
  <c r="H9525" i="2"/>
  <c r="J9525" i="2" s="1"/>
  <c r="F9477" i="2"/>
  <c r="G9477" i="2"/>
  <c r="H9477" i="2"/>
  <c r="J9477" i="2" s="1"/>
  <c r="F9526" i="2"/>
  <c r="G9526" i="2"/>
  <c r="H9526" i="2"/>
  <c r="J9526" i="2" s="1"/>
  <c r="F9527" i="2"/>
  <c r="G9527" i="2"/>
  <c r="H9527" i="2"/>
  <c r="J9527" i="2" s="1"/>
  <c r="F9500" i="2"/>
  <c r="G9500" i="2"/>
  <c r="H9500" i="2"/>
  <c r="J9500" i="2" s="1"/>
  <c r="F9501" i="2"/>
  <c r="G9501" i="2"/>
  <c r="H9501" i="2"/>
  <c r="J9501" i="2" s="1"/>
  <c r="F9502" i="2"/>
  <c r="G9502" i="2"/>
  <c r="H9502" i="2"/>
  <c r="J9502" i="2" s="1"/>
  <c r="F9503" i="2"/>
  <c r="G9503" i="2"/>
  <c r="H9503" i="2"/>
  <c r="J9503" i="2" s="1"/>
  <c r="F9504" i="2"/>
  <c r="G9504" i="2"/>
  <c r="H9504" i="2"/>
  <c r="J9504" i="2" s="1"/>
  <c r="F9505" i="2"/>
  <c r="G9505" i="2"/>
  <c r="H9505" i="2"/>
  <c r="J9505" i="2" s="1"/>
  <c r="F9506" i="2"/>
  <c r="G9506" i="2"/>
  <c r="H9506" i="2"/>
  <c r="J9506" i="2" s="1"/>
  <c r="F9507" i="2"/>
  <c r="G9507" i="2"/>
  <c r="H9507" i="2"/>
  <c r="J9507" i="2" s="1"/>
  <c r="F9508" i="2"/>
  <c r="G9508" i="2"/>
  <c r="H9508" i="2"/>
  <c r="J9508" i="2" s="1"/>
  <c r="F9509" i="2"/>
  <c r="G9509" i="2"/>
  <c r="H9509" i="2"/>
  <c r="J9509" i="2" s="1"/>
  <c r="F9510" i="2"/>
  <c r="G9510" i="2"/>
  <c r="H9510" i="2"/>
  <c r="J9510" i="2" s="1"/>
  <c r="F9511" i="2"/>
  <c r="G9511" i="2"/>
  <c r="H9511" i="2"/>
  <c r="J9511" i="2" s="1"/>
  <c r="F9512" i="2"/>
  <c r="G9512" i="2"/>
  <c r="H9512" i="2"/>
  <c r="J9512" i="2" s="1"/>
  <c r="F9513" i="2"/>
  <c r="G9513" i="2"/>
  <c r="H9513" i="2"/>
  <c r="J9513" i="2" s="1"/>
  <c r="F9528" i="2"/>
  <c r="G9528" i="2"/>
  <c r="H9528" i="2"/>
  <c r="J9528" i="2" s="1"/>
  <c r="F9514" i="2"/>
  <c r="G9514" i="2"/>
  <c r="H9514" i="2"/>
  <c r="J9514" i="2" s="1"/>
  <c r="F9515" i="2"/>
  <c r="G9515" i="2"/>
  <c r="H9515" i="2"/>
  <c r="J9515" i="2" s="1"/>
  <c r="F9516" i="2"/>
  <c r="G9516" i="2"/>
  <c r="H9516" i="2"/>
  <c r="J9516" i="2" s="1"/>
  <c r="F9517" i="2"/>
  <c r="G9517" i="2"/>
  <c r="H9517" i="2"/>
  <c r="J9517" i="2" s="1"/>
  <c r="F9518" i="2"/>
  <c r="G9518" i="2"/>
  <c r="H9518" i="2"/>
  <c r="J9518" i="2" s="1"/>
  <c r="F9519" i="2"/>
  <c r="G9519" i="2"/>
  <c r="H9519" i="2"/>
  <c r="J9519" i="2" s="1"/>
  <c r="F9520" i="2"/>
  <c r="G9520" i="2"/>
  <c r="H9520" i="2"/>
  <c r="J9520" i="2" s="1"/>
  <c r="F9521" i="2"/>
  <c r="G9521" i="2"/>
  <c r="H9521" i="2"/>
  <c r="J9521" i="2" s="1"/>
  <c r="F9522" i="2"/>
  <c r="G9522" i="2"/>
  <c r="H9522" i="2"/>
  <c r="J9522" i="2" s="1"/>
  <c r="F9523" i="2"/>
  <c r="G9523" i="2"/>
  <c r="H9523" i="2"/>
  <c r="J9523" i="2" s="1"/>
  <c r="F9529" i="2"/>
  <c r="G9529" i="2"/>
  <c r="H9529" i="2"/>
  <c r="J9529" i="2" s="1"/>
  <c r="F9530" i="2"/>
  <c r="G9530" i="2"/>
  <c r="H9530" i="2"/>
  <c r="J9530" i="2" s="1"/>
  <c r="F9531" i="2"/>
  <c r="G9531" i="2"/>
  <c r="H9531" i="2"/>
  <c r="J9531" i="2" s="1"/>
  <c r="F9532" i="2"/>
  <c r="G9532" i="2"/>
  <c r="H9532" i="2"/>
  <c r="J9532" i="2" s="1"/>
  <c r="F9533" i="2"/>
  <c r="G9533" i="2"/>
  <c r="H9533" i="2"/>
  <c r="J9533" i="2" s="1"/>
  <c r="F9534" i="2"/>
  <c r="G9534" i="2"/>
  <c r="H9534" i="2"/>
  <c r="J9534" i="2" s="1"/>
  <c r="F9535" i="2"/>
  <c r="G9535" i="2"/>
  <c r="H9535" i="2"/>
  <c r="J9535" i="2" s="1"/>
  <c r="F9536" i="2"/>
  <c r="G9536" i="2"/>
  <c r="H9536" i="2"/>
  <c r="J9536" i="2" s="1"/>
  <c r="F9537" i="2"/>
  <c r="G9537" i="2"/>
  <c r="H9537" i="2"/>
  <c r="J9537" i="2" s="1"/>
  <c r="F9538" i="2"/>
  <c r="G9538" i="2"/>
  <c r="H9538" i="2"/>
  <c r="J9538" i="2" s="1"/>
  <c r="F9539" i="2"/>
  <c r="G9539" i="2"/>
  <c r="H9539" i="2"/>
  <c r="J9539" i="2" s="1"/>
  <c r="F9540" i="2"/>
  <c r="G9540" i="2"/>
  <c r="H9540" i="2"/>
  <c r="J9540" i="2" s="1"/>
  <c r="F9541" i="2"/>
  <c r="G9541" i="2"/>
  <c r="H9541" i="2"/>
  <c r="J9541" i="2" s="1"/>
  <c r="F9542" i="2"/>
  <c r="G9542" i="2"/>
  <c r="H9542" i="2"/>
  <c r="J9542" i="2" s="1"/>
  <c r="F9543" i="2"/>
  <c r="G9543" i="2"/>
  <c r="H9543" i="2"/>
  <c r="J9543" i="2" s="1"/>
  <c r="F9544" i="2"/>
  <c r="G9544" i="2"/>
  <c r="H9544" i="2"/>
  <c r="J9544" i="2" s="1"/>
  <c r="F9545" i="2"/>
  <c r="G9545" i="2"/>
  <c r="H9545" i="2"/>
  <c r="J9545" i="2" s="1"/>
  <c r="F9546" i="2"/>
  <c r="G9546" i="2"/>
  <c r="H9546" i="2"/>
  <c r="J9546" i="2" s="1"/>
  <c r="F9547" i="2"/>
  <c r="G9547" i="2"/>
  <c r="H9547" i="2"/>
  <c r="J9547" i="2" s="1"/>
  <c r="F9548" i="2"/>
  <c r="G9548" i="2"/>
  <c r="H9548" i="2"/>
  <c r="J9548" i="2" s="1"/>
  <c r="F9549" i="2"/>
  <c r="G9549" i="2"/>
  <c r="H9549" i="2"/>
  <c r="J9549" i="2" s="1"/>
  <c r="F9550" i="2"/>
  <c r="G9550" i="2"/>
  <c r="H9550" i="2"/>
  <c r="J9550" i="2" s="1"/>
  <c r="F9551" i="2"/>
  <c r="G9551" i="2"/>
  <c r="H9551" i="2"/>
  <c r="J9551" i="2" s="1"/>
  <c r="F9552" i="2"/>
  <c r="G9552" i="2"/>
  <c r="H9552" i="2"/>
  <c r="J9552" i="2" s="1"/>
  <c r="F9553" i="2"/>
  <c r="G9553" i="2"/>
  <c r="H9553" i="2"/>
  <c r="J9553" i="2" s="1"/>
  <c r="F9587" i="2"/>
  <c r="G9587" i="2"/>
  <c r="H9587" i="2"/>
  <c r="J9587" i="2" s="1"/>
  <c r="F9588" i="2"/>
  <c r="G9588" i="2"/>
  <c r="H9588" i="2"/>
  <c r="J9588" i="2" s="1"/>
  <c r="F9554" i="2"/>
  <c r="G9554" i="2"/>
  <c r="H9554" i="2"/>
  <c r="J9554" i="2" s="1"/>
  <c r="F9555" i="2"/>
  <c r="G9555" i="2"/>
  <c r="H9555" i="2"/>
  <c r="J9555" i="2" s="1"/>
  <c r="F9556" i="2"/>
  <c r="G9556" i="2"/>
  <c r="H9556" i="2"/>
  <c r="J9556" i="2" s="1"/>
  <c r="F9586" i="2"/>
  <c r="G9586" i="2"/>
  <c r="H9586" i="2"/>
  <c r="J9586" i="2" s="1"/>
  <c r="F9557" i="2"/>
  <c r="G9557" i="2"/>
  <c r="H9557" i="2"/>
  <c r="J9557" i="2" s="1"/>
  <c r="F9558" i="2"/>
  <c r="G9558" i="2"/>
  <c r="H9558" i="2"/>
  <c r="J9558" i="2" s="1"/>
  <c r="F9559" i="2"/>
  <c r="G9559" i="2"/>
  <c r="H9559" i="2"/>
  <c r="J9559" i="2" s="1"/>
  <c r="F9560" i="2"/>
  <c r="G9560" i="2"/>
  <c r="H9560" i="2"/>
  <c r="J9560" i="2" s="1"/>
  <c r="F9561" i="2"/>
  <c r="G9561" i="2"/>
  <c r="H9561" i="2"/>
  <c r="J9561" i="2" s="1"/>
  <c r="F9562" i="2"/>
  <c r="G9562" i="2"/>
  <c r="H9562" i="2"/>
  <c r="J9562" i="2" s="1"/>
  <c r="F9563" i="2"/>
  <c r="G9563" i="2"/>
  <c r="H9563" i="2"/>
  <c r="J9563" i="2" s="1"/>
  <c r="F9564" i="2"/>
  <c r="G9564" i="2"/>
  <c r="H9564" i="2"/>
  <c r="J9564" i="2" s="1"/>
  <c r="F9565" i="2"/>
  <c r="G9565" i="2"/>
  <c r="H9565" i="2"/>
  <c r="J9565" i="2" s="1"/>
  <c r="F9566" i="2"/>
  <c r="G9566" i="2"/>
  <c r="H9566" i="2"/>
  <c r="J9566" i="2" s="1"/>
  <c r="F9567" i="2"/>
  <c r="G9567" i="2"/>
  <c r="H9567" i="2"/>
  <c r="J9567" i="2" s="1"/>
  <c r="F9568" i="2"/>
  <c r="G9568" i="2"/>
  <c r="H9568" i="2"/>
  <c r="J9568" i="2" s="1"/>
  <c r="F9569" i="2"/>
  <c r="G9569" i="2"/>
  <c r="H9569" i="2"/>
  <c r="J9569" i="2" s="1"/>
  <c r="F9570" i="2"/>
  <c r="G9570" i="2"/>
  <c r="H9570" i="2"/>
  <c r="J9570" i="2" s="1"/>
  <c r="F9571" i="2"/>
  <c r="G9571" i="2"/>
  <c r="H9571" i="2"/>
  <c r="J9571" i="2" s="1"/>
  <c r="F9572" i="2"/>
  <c r="G9572" i="2"/>
  <c r="H9572" i="2"/>
  <c r="J9572" i="2" s="1"/>
  <c r="F9573" i="2"/>
  <c r="G9573" i="2"/>
  <c r="H9573" i="2"/>
  <c r="J9573" i="2" s="1"/>
  <c r="F9574" i="2"/>
  <c r="G9574" i="2"/>
  <c r="H9574" i="2"/>
  <c r="J9574" i="2" s="1"/>
  <c r="F9575" i="2"/>
  <c r="G9575" i="2"/>
  <c r="H9575" i="2"/>
  <c r="J9575" i="2" s="1"/>
  <c r="F9576" i="2"/>
  <c r="G9576" i="2"/>
  <c r="H9576" i="2"/>
  <c r="J9576" i="2" s="1"/>
  <c r="F9577" i="2"/>
  <c r="G9577" i="2"/>
  <c r="H9577" i="2"/>
  <c r="J9577" i="2" s="1"/>
  <c r="F9578" i="2"/>
  <c r="G9578" i="2"/>
  <c r="H9578" i="2"/>
  <c r="J9578" i="2" s="1"/>
  <c r="F9579" i="2"/>
  <c r="G9579" i="2"/>
  <c r="H9579" i="2"/>
  <c r="J9579" i="2" s="1"/>
  <c r="F9580" i="2"/>
  <c r="G9580" i="2"/>
  <c r="H9580" i="2"/>
  <c r="J9580" i="2" s="1"/>
  <c r="F9581" i="2"/>
  <c r="G9581" i="2"/>
  <c r="H9581" i="2"/>
  <c r="J9581" i="2" s="1"/>
  <c r="F9582" i="2"/>
  <c r="G9582" i="2"/>
  <c r="H9582" i="2"/>
  <c r="J9582" i="2" s="1"/>
  <c r="F9583" i="2"/>
  <c r="G9583" i="2"/>
  <c r="H9583" i="2"/>
  <c r="J9583" i="2" s="1"/>
  <c r="F9584" i="2"/>
  <c r="G9584" i="2"/>
  <c r="H9584" i="2"/>
  <c r="J9584" i="2" s="1"/>
  <c r="F9585" i="2"/>
  <c r="G9585" i="2"/>
  <c r="H9585" i="2"/>
  <c r="J9585" i="2" s="1"/>
  <c r="F9589" i="2"/>
  <c r="G9589" i="2"/>
  <c r="H9589" i="2"/>
  <c r="J9589" i="2" s="1"/>
  <c r="F9590" i="2"/>
  <c r="G9590" i="2"/>
  <c r="H9590" i="2"/>
  <c r="J9590" i="2" s="1"/>
  <c r="F9591" i="2"/>
  <c r="G9591" i="2"/>
  <c r="H9591" i="2"/>
  <c r="J9591" i="2" s="1"/>
  <c r="F9592" i="2"/>
  <c r="G9592" i="2"/>
  <c r="H9592" i="2"/>
  <c r="J9592" i="2" s="1"/>
  <c r="F9593" i="2"/>
  <c r="G9593" i="2"/>
  <c r="H9593" i="2"/>
  <c r="J9593" i="2" s="1"/>
  <c r="F9594" i="2"/>
  <c r="G9594" i="2"/>
  <c r="H9594" i="2"/>
  <c r="J9594" i="2" s="1"/>
  <c r="F9595" i="2"/>
  <c r="G9595" i="2"/>
  <c r="H9595" i="2"/>
  <c r="J9595" i="2" s="1"/>
  <c r="F9596" i="2"/>
  <c r="G9596" i="2"/>
  <c r="H9596" i="2"/>
  <c r="J9596" i="2" s="1"/>
  <c r="F9597" i="2"/>
  <c r="G9597" i="2"/>
  <c r="H9597" i="2"/>
  <c r="J9597" i="2" s="1"/>
  <c r="F9598" i="2"/>
  <c r="G9598" i="2"/>
  <c r="H9598" i="2"/>
  <c r="J9598" i="2" s="1"/>
  <c r="F9599" i="2"/>
  <c r="G9599" i="2"/>
  <c r="H9599" i="2"/>
  <c r="J9599" i="2" s="1"/>
  <c r="F9600" i="2"/>
  <c r="G9600" i="2"/>
  <c r="H9600" i="2"/>
  <c r="J9600" i="2" s="1"/>
  <c r="F9601" i="2"/>
  <c r="G9601" i="2"/>
  <c r="H9601" i="2"/>
  <c r="J9601" i="2" s="1"/>
  <c r="F9602" i="2"/>
  <c r="G9602" i="2"/>
  <c r="H9602" i="2"/>
  <c r="J9602" i="2" s="1"/>
  <c r="F9603" i="2"/>
  <c r="G9603" i="2"/>
  <c r="H9603" i="2"/>
  <c r="J9603" i="2" s="1"/>
  <c r="F9604" i="2"/>
  <c r="G9604" i="2"/>
  <c r="H9604" i="2"/>
  <c r="J9604" i="2" s="1"/>
  <c r="F9605" i="2"/>
  <c r="G9605" i="2"/>
  <c r="H9605" i="2"/>
  <c r="J9605" i="2" s="1"/>
  <c r="F9606" i="2"/>
  <c r="G9606" i="2"/>
  <c r="H9606" i="2"/>
  <c r="J9606" i="2" s="1"/>
  <c r="F9607" i="2"/>
  <c r="G9607" i="2"/>
  <c r="H9607" i="2"/>
  <c r="J9607" i="2" s="1"/>
  <c r="F9608" i="2"/>
  <c r="G9608" i="2"/>
  <c r="H9608" i="2"/>
  <c r="J9608" i="2" s="1"/>
  <c r="F9609" i="2"/>
  <c r="G9609" i="2"/>
  <c r="H9609" i="2"/>
  <c r="J9609" i="2" s="1"/>
  <c r="F9610" i="2"/>
  <c r="G9610" i="2"/>
  <c r="H9610" i="2"/>
  <c r="J9610" i="2" s="1"/>
  <c r="F9611" i="2"/>
  <c r="G9611" i="2"/>
  <c r="H9611" i="2"/>
  <c r="J9611" i="2" s="1"/>
  <c r="F9612" i="2"/>
  <c r="G9612" i="2"/>
  <c r="H9612" i="2"/>
  <c r="J9612" i="2" s="1"/>
  <c r="F9613" i="2"/>
  <c r="G9613" i="2"/>
  <c r="H9613" i="2"/>
  <c r="J9613" i="2" s="1"/>
  <c r="F9614" i="2"/>
  <c r="G9614" i="2"/>
  <c r="H9614" i="2"/>
  <c r="J9614" i="2" s="1"/>
  <c r="F9615" i="2"/>
  <c r="G9615" i="2"/>
  <c r="H9615" i="2"/>
  <c r="J9615" i="2" s="1"/>
  <c r="F9616" i="2"/>
  <c r="G9616" i="2"/>
  <c r="H9616" i="2"/>
  <c r="J9616" i="2" s="1"/>
  <c r="F9617" i="2"/>
  <c r="G9617" i="2"/>
  <c r="H9617" i="2"/>
  <c r="J9617" i="2" s="1"/>
  <c r="F9618" i="2"/>
  <c r="G9618" i="2"/>
  <c r="H9618" i="2"/>
  <c r="J9618" i="2" s="1"/>
  <c r="F9619" i="2"/>
  <c r="G9619" i="2"/>
  <c r="H9619" i="2"/>
  <c r="J9619" i="2" s="1"/>
  <c r="F9620" i="2"/>
  <c r="G9620" i="2"/>
  <c r="H9620" i="2"/>
  <c r="J9620" i="2" s="1"/>
  <c r="F9621" i="2"/>
  <c r="G9621" i="2"/>
  <c r="H9621" i="2"/>
  <c r="J9621" i="2" s="1"/>
  <c r="F9622" i="2"/>
  <c r="G9622" i="2"/>
  <c r="H9622" i="2"/>
  <c r="J9622" i="2" s="1"/>
  <c r="F9623" i="2"/>
  <c r="G9623" i="2"/>
  <c r="H9623" i="2"/>
  <c r="J9623" i="2" s="1"/>
  <c r="F9624" i="2"/>
  <c r="G9624" i="2"/>
  <c r="H9624" i="2"/>
  <c r="J9624" i="2" s="1"/>
  <c r="F9625" i="2"/>
  <c r="G9625" i="2"/>
  <c r="H9625" i="2"/>
  <c r="J9625" i="2" s="1"/>
  <c r="F9626" i="2"/>
  <c r="G9626" i="2"/>
  <c r="H9626" i="2"/>
  <c r="J9626" i="2" s="1"/>
  <c r="F9627" i="2"/>
  <c r="G9627" i="2"/>
  <c r="H9627" i="2"/>
  <c r="J9627" i="2" s="1"/>
  <c r="F9628" i="2"/>
  <c r="G9628" i="2"/>
  <c r="H9628" i="2"/>
  <c r="J9628" i="2" s="1"/>
  <c r="F9629" i="2"/>
  <c r="G9629" i="2"/>
  <c r="H9629" i="2"/>
  <c r="J9629" i="2" s="1"/>
  <c r="F9630" i="2"/>
  <c r="G9630" i="2"/>
  <c r="H9630" i="2"/>
  <c r="J9630" i="2" s="1"/>
  <c r="F9631" i="2"/>
  <c r="G9631" i="2"/>
  <c r="H9631" i="2"/>
  <c r="J9631" i="2" s="1"/>
  <c r="F9633" i="2"/>
  <c r="G9633" i="2"/>
  <c r="H9633" i="2"/>
  <c r="J9633" i="2" s="1"/>
  <c r="F9634" i="2"/>
  <c r="G9634" i="2"/>
  <c r="H9634" i="2"/>
  <c r="J9634" i="2" s="1"/>
  <c r="F9635" i="2"/>
  <c r="G9635" i="2"/>
  <c r="H9635" i="2"/>
  <c r="J9635" i="2" s="1"/>
  <c r="F9636" i="2"/>
  <c r="G9636" i="2"/>
  <c r="H9636" i="2"/>
  <c r="J9636" i="2" s="1"/>
  <c r="F9637" i="2"/>
  <c r="G9637" i="2"/>
  <c r="H9637" i="2"/>
  <c r="J9637" i="2" s="1"/>
  <c r="F9638" i="2"/>
  <c r="G9638" i="2"/>
  <c r="H9638" i="2"/>
  <c r="J9638" i="2" s="1"/>
  <c r="F9639" i="2"/>
  <c r="G9639" i="2"/>
  <c r="H9639" i="2"/>
  <c r="J9639" i="2" s="1"/>
  <c r="F9640" i="2"/>
  <c r="G9640" i="2"/>
  <c r="H9640" i="2"/>
  <c r="J9640" i="2" s="1"/>
  <c r="F9641" i="2"/>
  <c r="G9641" i="2"/>
  <c r="H9641" i="2"/>
  <c r="J9641" i="2" s="1"/>
  <c r="F9791" i="2"/>
  <c r="G9791" i="2"/>
  <c r="H9791" i="2"/>
  <c r="J9791" i="2" s="1"/>
  <c r="F9632" i="2"/>
  <c r="G9632" i="2"/>
  <c r="H9632" i="2"/>
  <c r="J9632" i="2" s="1"/>
  <c r="F9642" i="2"/>
  <c r="G9642" i="2"/>
  <c r="H9642" i="2"/>
  <c r="J9642" i="2" s="1"/>
  <c r="F9643" i="2"/>
  <c r="G9643" i="2"/>
  <c r="H9643" i="2"/>
  <c r="J9643" i="2" s="1"/>
  <c r="F9644" i="2"/>
  <c r="G9644" i="2"/>
  <c r="H9644" i="2"/>
  <c r="J9644" i="2" s="1"/>
  <c r="F9645" i="2"/>
  <c r="G9645" i="2"/>
  <c r="H9645" i="2"/>
  <c r="J9645" i="2" s="1"/>
  <c r="F9646" i="2"/>
  <c r="G9646" i="2"/>
  <c r="H9646" i="2"/>
  <c r="J9646" i="2" s="1"/>
  <c r="F9647" i="2"/>
  <c r="G9647" i="2"/>
  <c r="H9647" i="2"/>
  <c r="J9647" i="2" s="1"/>
  <c r="F9648" i="2"/>
  <c r="G9648" i="2"/>
  <c r="H9648" i="2"/>
  <c r="J9648" i="2" s="1"/>
  <c r="F9792" i="2"/>
  <c r="G9792" i="2"/>
  <c r="H9792" i="2"/>
  <c r="J9792" i="2" s="1"/>
  <c r="F9793" i="2"/>
  <c r="G9793" i="2"/>
  <c r="H9793" i="2"/>
  <c r="J9793" i="2" s="1"/>
  <c r="F9649" i="2"/>
  <c r="G9649" i="2"/>
  <c r="H9649" i="2"/>
  <c r="J9649" i="2" s="1"/>
  <c r="F9650" i="2"/>
  <c r="G9650" i="2"/>
  <c r="H9650" i="2"/>
  <c r="J9650" i="2" s="1"/>
  <c r="F9651" i="2"/>
  <c r="G9651" i="2"/>
  <c r="H9651" i="2"/>
  <c r="J9651" i="2" s="1"/>
  <c r="F9652" i="2"/>
  <c r="G9652" i="2"/>
  <c r="H9652" i="2"/>
  <c r="J9652" i="2" s="1"/>
  <c r="F9653" i="2"/>
  <c r="G9653" i="2"/>
  <c r="H9653" i="2"/>
  <c r="J9653" i="2" s="1"/>
  <c r="F9654" i="2"/>
  <c r="G9654" i="2"/>
  <c r="H9654" i="2"/>
  <c r="J9654" i="2" s="1"/>
  <c r="F9655" i="2"/>
  <c r="G9655" i="2"/>
  <c r="H9655" i="2"/>
  <c r="J9655" i="2" s="1"/>
  <c r="F9656" i="2"/>
  <c r="G9656" i="2"/>
  <c r="H9656" i="2"/>
  <c r="J9656" i="2" s="1"/>
  <c r="F9657" i="2"/>
  <c r="G9657" i="2"/>
  <c r="H9657" i="2"/>
  <c r="J9657" i="2" s="1"/>
  <c r="F9658" i="2"/>
  <c r="G9658" i="2"/>
  <c r="H9658" i="2"/>
  <c r="J9658" i="2" s="1"/>
  <c r="F9659" i="2"/>
  <c r="G9659" i="2"/>
  <c r="H9659" i="2"/>
  <c r="J9659" i="2" s="1"/>
  <c r="F9660" i="2"/>
  <c r="G9660" i="2"/>
  <c r="H9660" i="2"/>
  <c r="J9660" i="2" s="1"/>
  <c r="F9661" i="2"/>
  <c r="G9661" i="2"/>
  <c r="H9661" i="2"/>
  <c r="J9661" i="2" s="1"/>
  <c r="F9662" i="2"/>
  <c r="G9662" i="2"/>
  <c r="H9662" i="2"/>
  <c r="J9662" i="2" s="1"/>
  <c r="F9663" i="2"/>
  <c r="G9663" i="2"/>
  <c r="H9663" i="2"/>
  <c r="J9663" i="2" s="1"/>
  <c r="F9664" i="2"/>
  <c r="G9664" i="2"/>
  <c r="H9664" i="2"/>
  <c r="J9664" i="2" s="1"/>
  <c r="F9665" i="2"/>
  <c r="G9665" i="2"/>
  <c r="H9665" i="2"/>
  <c r="J9665" i="2" s="1"/>
  <c r="F9666" i="2"/>
  <c r="G9666" i="2"/>
  <c r="H9666" i="2"/>
  <c r="J9666" i="2" s="1"/>
  <c r="F9667" i="2"/>
  <c r="G9667" i="2"/>
  <c r="H9667" i="2"/>
  <c r="J9667" i="2" s="1"/>
  <c r="F9668" i="2"/>
  <c r="G9668" i="2"/>
  <c r="H9668" i="2"/>
  <c r="J9668" i="2" s="1"/>
  <c r="F9669" i="2"/>
  <c r="G9669" i="2"/>
  <c r="H9669" i="2"/>
  <c r="J9669" i="2" s="1"/>
  <c r="F9670" i="2"/>
  <c r="G9670" i="2"/>
  <c r="H9670" i="2"/>
  <c r="J9670" i="2" s="1"/>
  <c r="F9671" i="2"/>
  <c r="G9671" i="2"/>
  <c r="H9671" i="2"/>
  <c r="J9671" i="2" s="1"/>
  <c r="F9672" i="2"/>
  <c r="G9672" i="2"/>
  <c r="H9672" i="2"/>
  <c r="J9672" i="2" s="1"/>
  <c r="F9673" i="2"/>
  <c r="G9673" i="2"/>
  <c r="H9673" i="2"/>
  <c r="J9673" i="2" s="1"/>
  <c r="F9674" i="2"/>
  <c r="G9674" i="2"/>
  <c r="H9674" i="2"/>
  <c r="J9674" i="2" s="1"/>
  <c r="F9675" i="2"/>
  <c r="G9675" i="2"/>
  <c r="H9675" i="2"/>
  <c r="J9675" i="2" s="1"/>
  <c r="F9676" i="2"/>
  <c r="G9676" i="2"/>
  <c r="H9676" i="2"/>
  <c r="J9676" i="2" s="1"/>
  <c r="F9677" i="2"/>
  <c r="G9677" i="2"/>
  <c r="H9677" i="2"/>
  <c r="J9677" i="2" s="1"/>
  <c r="F9678" i="2"/>
  <c r="G9678" i="2"/>
  <c r="H9678" i="2"/>
  <c r="J9678" i="2" s="1"/>
  <c r="F9679" i="2"/>
  <c r="G9679" i="2"/>
  <c r="H9679" i="2"/>
  <c r="J9679" i="2" s="1"/>
  <c r="F9680" i="2"/>
  <c r="G9680" i="2"/>
  <c r="H9680" i="2"/>
  <c r="J9680" i="2" s="1"/>
  <c r="F9681" i="2"/>
  <c r="G9681" i="2"/>
  <c r="H9681" i="2"/>
  <c r="J9681" i="2" s="1"/>
  <c r="F9682" i="2"/>
  <c r="G9682" i="2"/>
  <c r="H9682" i="2"/>
  <c r="J9682" i="2" s="1"/>
  <c r="F9683" i="2"/>
  <c r="G9683" i="2"/>
  <c r="H9683" i="2"/>
  <c r="J9683" i="2" s="1"/>
  <c r="F9684" i="2"/>
  <c r="G9684" i="2"/>
  <c r="H9684" i="2"/>
  <c r="J9684" i="2" s="1"/>
  <c r="F9685" i="2"/>
  <c r="G9685" i="2"/>
  <c r="H9685" i="2"/>
  <c r="J9685" i="2" s="1"/>
  <c r="F9686" i="2"/>
  <c r="G9686" i="2"/>
  <c r="H9686" i="2"/>
  <c r="J9686" i="2" s="1"/>
  <c r="F9687" i="2"/>
  <c r="G9687" i="2"/>
  <c r="H9687" i="2"/>
  <c r="J9687" i="2" s="1"/>
  <c r="F9688" i="2"/>
  <c r="G9688" i="2"/>
  <c r="H9688" i="2"/>
  <c r="J9688" i="2" s="1"/>
  <c r="F9689" i="2"/>
  <c r="G9689" i="2"/>
  <c r="H9689" i="2"/>
  <c r="J9689" i="2" s="1"/>
  <c r="F9690" i="2"/>
  <c r="G9690" i="2"/>
  <c r="H9690" i="2"/>
  <c r="J9690" i="2" s="1"/>
  <c r="F9691" i="2"/>
  <c r="G9691" i="2"/>
  <c r="H9691" i="2"/>
  <c r="J9691" i="2" s="1"/>
  <c r="F9692" i="2"/>
  <c r="G9692" i="2"/>
  <c r="H9692" i="2"/>
  <c r="J9692" i="2" s="1"/>
  <c r="F9693" i="2"/>
  <c r="G9693" i="2"/>
  <c r="H9693" i="2"/>
  <c r="J9693" i="2" s="1"/>
  <c r="F9694" i="2"/>
  <c r="G9694" i="2"/>
  <c r="H9694" i="2"/>
  <c r="J9694" i="2" s="1"/>
  <c r="F9695" i="2"/>
  <c r="G9695" i="2"/>
  <c r="H9695" i="2"/>
  <c r="J9695" i="2" s="1"/>
  <c r="F9696" i="2"/>
  <c r="G9696" i="2"/>
  <c r="H9696" i="2"/>
  <c r="J9696" i="2" s="1"/>
  <c r="F9697" i="2"/>
  <c r="G9697" i="2"/>
  <c r="H9697" i="2"/>
  <c r="J9697" i="2" s="1"/>
  <c r="F9698" i="2"/>
  <c r="G9698" i="2"/>
  <c r="H9698" i="2"/>
  <c r="J9698" i="2" s="1"/>
  <c r="F9699" i="2"/>
  <c r="G9699" i="2"/>
  <c r="H9699" i="2"/>
  <c r="J9699" i="2" s="1"/>
  <c r="F9700" i="2"/>
  <c r="G9700" i="2"/>
  <c r="H9700" i="2"/>
  <c r="J9700" i="2" s="1"/>
  <c r="F9701" i="2"/>
  <c r="G9701" i="2"/>
  <c r="H9701" i="2"/>
  <c r="J9701" i="2" s="1"/>
  <c r="F9702" i="2"/>
  <c r="G9702" i="2"/>
  <c r="H9702" i="2"/>
  <c r="J9702" i="2" s="1"/>
  <c r="F9703" i="2"/>
  <c r="G9703" i="2"/>
  <c r="H9703" i="2"/>
  <c r="J9703" i="2" s="1"/>
  <c r="F9704" i="2"/>
  <c r="G9704" i="2"/>
  <c r="H9704" i="2"/>
  <c r="J9704" i="2" s="1"/>
  <c r="F9705" i="2"/>
  <c r="G9705" i="2"/>
  <c r="H9705" i="2"/>
  <c r="J9705" i="2" s="1"/>
  <c r="F9706" i="2"/>
  <c r="G9706" i="2"/>
  <c r="H9706" i="2"/>
  <c r="J9706" i="2" s="1"/>
  <c r="F9707" i="2"/>
  <c r="G9707" i="2"/>
  <c r="H9707" i="2"/>
  <c r="J9707" i="2" s="1"/>
  <c r="F9708" i="2"/>
  <c r="G9708" i="2"/>
  <c r="H9708" i="2"/>
  <c r="J9708" i="2" s="1"/>
  <c r="F9709" i="2"/>
  <c r="G9709" i="2"/>
  <c r="H9709" i="2"/>
  <c r="J9709" i="2" s="1"/>
  <c r="F9710" i="2"/>
  <c r="G9710" i="2"/>
  <c r="H9710" i="2"/>
  <c r="J9710" i="2" s="1"/>
  <c r="F9711" i="2"/>
  <c r="G9711" i="2"/>
  <c r="H9711" i="2"/>
  <c r="J9711" i="2" s="1"/>
  <c r="F9712" i="2"/>
  <c r="G9712" i="2"/>
  <c r="H9712" i="2"/>
  <c r="J9712" i="2" s="1"/>
  <c r="F9713" i="2"/>
  <c r="G9713" i="2"/>
  <c r="H9713" i="2"/>
  <c r="J9713" i="2" s="1"/>
  <c r="F9714" i="2"/>
  <c r="G9714" i="2"/>
  <c r="H9714" i="2"/>
  <c r="J9714" i="2" s="1"/>
  <c r="F9715" i="2"/>
  <c r="G9715" i="2"/>
  <c r="H9715" i="2"/>
  <c r="J9715" i="2" s="1"/>
  <c r="F9716" i="2"/>
  <c r="G9716" i="2"/>
  <c r="H9716" i="2"/>
  <c r="J9716" i="2" s="1"/>
  <c r="F9717" i="2"/>
  <c r="G9717" i="2"/>
  <c r="H9717" i="2"/>
  <c r="J9717" i="2" s="1"/>
  <c r="F9718" i="2"/>
  <c r="G9718" i="2"/>
  <c r="H9718" i="2"/>
  <c r="J9718" i="2" s="1"/>
  <c r="F9719" i="2"/>
  <c r="G9719" i="2"/>
  <c r="H9719" i="2"/>
  <c r="J9719" i="2" s="1"/>
  <c r="F9720" i="2"/>
  <c r="G9720" i="2"/>
  <c r="H9720" i="2"/>
  <c r="J9720" i="2" s="1"/>
  <c r="F9721" i="2"/>
  <c r="G9721" i="2"/>
  <c r="H9721" i="2"/>
  <c r="J9721" i="2" s="1"/>
  <c r="F9722" i="2"/>
  <c r="G9722" i="2"/>
  <c r="H9722" i="2"/>
  <c r="J9722" i="2" s="1"/>
  <c r="F9723" i="2"/>
  <c r="G9723" i="2"/>
  <c r="H9723" i="2"/>
  <c r="J9723" i="2" s="1"/>
  <c r="F9724" i="2"/>
  <c r="G9724" i="2"/>
  <c r="H9724" i="2"/>
  <c r="J9724" i="2" s="1"/>
  <c r="F9725" i="2"/>
  <c r="G9725" i="2"/>
  <c r="H9725" i="2"/>
  <c r="J9725" i="2" s="1"/>
  <c r="F9726" i="2"/>
  <c r="G9726" i="2"/>
  <c r="H9726" i="2"/>
  <c r="J9726" i="2" s="1"/>
  <c r="F9727" i="2"/>
  <c r="G9727" i="2"/>
  <c r="H9727" i="2"/>
  <c r="J9727" i="2" s="1"/>
  <c r="F9728" i="2"/>
  <c r="G9728" i="2"/>
  <c r="H9728" i="2"/>
  <c r="J9728" i="2" s="1"/>
  <c r="F9729" i="2"/>
  <c r="G9729" i="2"/>
  <c r="H9729" i="2"/>
  <c r="J9729" i="2" s="1"/>
  <c r="F9730" i="2"/>
  <c r="G9730" i="2"/>
  <c r="H9730" i="2"/>
  <c r="J9730" i="2" s="1"/>
  <c r="F9731" i="2"/>
  <c r="G9731" i="2"/>
  <c r="H9731" i="2"/>
  <c r="J9731" i="2" s="1"/>
  <c r="F9732" i="2"/>
  <c r="G9732" i="2"/>
  <c r="H9732" i="2"/>
  <c r="J9732" i="2" s="1"/>
  <c r="F9733" i="2"/>
  <c r="G9733" i="2"/>
  <c r="H9733" i="2"/>
  <c r="J9733" i="2" s="1"/>
  <c r="F9734" i="2"/>
  <c r="G9734" i="2"/>
  <c r="H9734" i="2"/>
  <c r="J9734" i="2" s="1"/>
  <c r="F9735" i="2"/>
  <c r="G9735" i="2"/>
  <c r="H9735" i="2"/>
  <c r="J9735" i="2" s="1"/>
  <c r="F9736" i="2"/>
  <c r="G9736" i="2"/>
  <c r="H9736" i="2"/>
  <c r="J9736" i="2" s="1"/>
  <c r="F9737" i="2"/>
  <c r="G9737" i="2"/>
  <c r="H9737" i="2"/>
  <c r="J9737" i="2" s="1"/>
  <c r="F9738" i="2"/>
  <c r="G9738" i="2"/>
  <c r="H9738" i="2"/>
  <c r="J9738" i="2" s="1"/>
  <c r="F9739" i="2"/>
  <c r="G9739" i="2"/>
  <c r="H9739" i="2"/>
  <c r="J9739" i="2" s="1"/>
  <c r="F9740" i="2"/>
  <c r="G9740" i="2"/>
  <c r="H9740" i="2"/>
  <c r="J9740" i="2" s="1"/>
  <c r="F9741" i="2"/>
  <c r="G9741" i="2"/>
  <c r="H9741" i="2"/>
  <c r="J9741" i="2" s="1"/>
  <c r="F9742" i="2"/>
  <c r="G9742" i="2"/>
  <c r="H9742" i="2"/>
  <c r="J9742" i="2" s="1"/>
  <c r="F9743" i="2"/>
  <c r="G9743" i="2"/>
  <c r="H9743" i="2"/>
  <c r="J9743" i="2" s="1"/>
  <c r="F9744" i="2"/>
  <c r="G9744" i="2"/>
  <c r="H9744" i="2"/>
  <c r="J9744" i="2" s="1"/>
  <c r="F9745" i="2"/>
  <c r="G9745" i="2"/>
  <c r="H9745" i="2"/>
  <c r="J9745" i="2" s="1"/>
  <c r="F9746" i="2"/>
  <c r="G9746" i="2"/>
  <c r="H9746" i="2"/>
  <c r="J9746" i="2" s="1"/>
  <c r="F9747" i="2"/>
  <c r="G9747" i="2"/>
  <c r="H9747" i="2"/>
  <c r="J9747" i="2" s="1"/>
  <c r="F9748" i="2"/>
  <c r="G9748" i="2"/>
  <c r="H9748" i="2"/>
  <c r="J9748" i="2" s="1"/>
  <c r="F9749" i="2"/>
  <c r="G9749" i="2"/>
  <c r="H9749" i="2"/>
  <c r="J9749" i="2" s="1"/>
  <c r="F9750" i="2"/>
  <c r="G9750" i="2"/>
  <c r="H9750" i="2"/>
  <c r="J9750" i="2" s="1"/>
  <c r="F9751" i="2"/>
  <c r="G9751" i="2"/>
  <c r="H9751" i="2"/>
  <c r="J9751" i="2" s="1"/>
  <c r="F9752" i="2"/>
  <c r="G9752" i="2"/>
  <c r="H9752" i="2"/>
  <c r="J9752" i="2" s="1"/>
  <c r="F9753" i="2"/>
  <c r="G9753" i="2"/>
  <c r="H9753" i="2"/>
  <c r="J9753" i="2" s="1"/>
  <c r="F9754" i="2"/>
  <c r="G9754" i="2"/>
  <c r="H9754" i="2"/>
  <c r="J9754" i="2" s="1"/>
  <c r="F9755" i="2"/>
  <c r="G9755" i="2"/>
  <c r="H9755" i="2"/>
  <c r="J9755" i="2" s="1"/>
  <c r="F9756" i="2"/>
  <c r="G9756" i="2"/>
  <c r="H9756" i="2"/>
  <c r="J9756" i="2" s="1"/>
  <c r="F9757" i="2"/>
  <c r="G9757" i="2"/>
  <c r="H9757" i="2"/>
  <c r="J9757" i="2" s="1"/>
  <c r="F9758" i="2"/>
  <c r="G9758" i="2"/>
  <c r="H9758" i="2"/>
  <c r="J9758" i="2" s="1"/>
  <c r="F9759" i="2"/>
  <c r="G9759" i="2"/>
  <c r="H9759" i="2"/>
  <c r="J9759" i="2" s="1"/>
  <c r="F9760" i="2"/>
  <c r="G9760" i="2"/>
  <c r="H9760" i="2"/>
  <c r="J9760" i="2" s="1"/>
  <c r="F9761" i="2"/>
  <c r="G9761" i="2"/>
  <c r="H9761" i="2"/>
  <c r="J9761" i="2" s="1"/>
  <c r="F9762" i="2"/>
  <c r="G9762" i="2"/>
  <c r="H9762" i="2"/>
  <c r="J9762" i="2" s="1"/>
  <c r="F9763" i="2"/>
  <c r="G9763" i="2"/>
  <c r="H9763" i="2"/>
  <c r="J9763" i="2" s="1"/>
  <c r="F9764" i="2"/>
  <c r="G9764" i="2"/>
  <c r="H9764" i="2"/>
  <c r="J9764" i="2" s="1"/>
  <c r="F9765" i="2"/>
  <c r="G9765" i="2"/>
  <c r="H9765" i="2"/>
  <c r="J9765" i="2" s="1"/>
  <c r="F9766" i="2"/>
  <c r="G9766" i="2"/>
  <c r="H9766" i="2"/>
  <c r="J9766" i="2" s="1"/>
  <c r="F9767" i="2"/>
  <c r="G9767" i="2"/>
  <c r="H9767" i="2"/>
  <c r="J9767" i="2" s="1"/>
  <c r="F9768" i="2"/>
  <c r="G9768" i="2"/>
  <c r="H9768" i="2"/>
  <c r="J9768" i="2" s="1"/>
  <c r="F9769" i="2"/>
  <c r="G9769" i="2"/>
  <c r="H9769" i="2"/>
  <c r="J9769" i="2" s="1"/>
  <c r="F9770" i="2"/>
  <c r="G9770" i="2"/>
  <c r="H9770" i="2"/>
  <c r="J9770" i="2" s="1"/>
  <c r="F9771" i="2"/>
  <c r="G9771" i="2"/>
  <c r="H9771" i="2"/>
  <c r="J9771" i="2" s="1"/>
  <c r="F9772" i="2"/>
  <c r="G9772" i="2"/>
  <c r="H9772" i="2"/>
  <c r="J9772" i="2" s="1"/>
  <c r="F9773" i="2"/>
  <c r="G9773" i="2"/>
  <c r="H9773" i="2"/>
  <c r="J9773" i="2" s="1"/>
  <c r="F9774" i="2"/>
  <c r="G9774" i="2"/>
  <c r="H9774" i="2"/>
  <c r="J9774" i="2" s="1"/>
  <c r="F9775" i="2"/>
  <c r="G9775" i="2"/>
  <c r="H9775" i="2"/>
  <c r="J9775" i="2" s="1"/>
  <c r="F9776" i="2"/>
  <c r="G9776" i="2"/>
  <c r="H9776" i="2"/>
  <c r="J9776" i="2" s="1"/>
  <c r="F9777" i="2"/>
  <c r="G9777" i="2"/>
  <c r="H9777" i="2"/>
  <c r="J9777" i="2" s="1"/>
  <c r="F9778" i="2"/>
  <c r="G9778" i="2"/>
  <c r="H9778" i="2"/>
  <c r="J9778" i="2" s="1"/>
  <c r="F9779" i="2"/>
  <c r="G9779" i="2"/>
  <c r="H9779" i="2"/>
  <c r="J9779" i="2" s="1"/>
  <c r="F9780" i="2"/>
  <c r="G9780" i="2"/>
  <c r="H9780" i="2"/>
  <c r="J9780" i="2" s="1"/>
  <c r="F9781" i="2"/>
  <c r="G9781" i="2"/>
  <c r="H9781" i="2"/>
  <c r="J9781" i="2" s="1"/>
  <c r="F9782" i="2"/>
  <c r="G9782" i="2"/>
  <c r="H9782" i="2"/>
  <c r="J9782" i="2" s="1"/>
  <c r="F9783" i="2"/>
  <c r="G9783" i="2"/>
  <c r="H9783" i="2"/>
  <c r="J9783" i="2" s="1"/>
  <c r="F9784" i="2"/>
  <c r="G9784" i="2"/>
  <c r="H9784" i="2"/>
  <c r="J9784" i="2" s="1"/>
  <c r="F9785" i="2"/>
  <c r="G9785" i="2"/>
  <c r="H9785" i="2"/>
  <c r="J9785" i="2" s="1"/>
  <c r="F9786" i="2"/>
  <c r="G9786" i="2"/>
  <c r="H9786" i="2"/>
  <c r="J9786" i="2" s="1"/>
  <c r="F9787" i="2"/>
  <c r="G9787" i="2"/>
  <c r="H9787" i="2"/>
  <c r="J9787" i="2" s="1"/>
  <c r="F9788" i="2"/>
  <c r="G9788" i="2"/>
  <c r="H9788" i="2"/>
  <c r="J9788" i="2" s="1"/>
  <c r="F9789" i="2"/>
  <c r="G9789" i="2"/>
  <c r="H9789" i="2"/>
  <c r="J9789" i="2" s="1"/>
  <c r="F9790" i="2"/>
  <c r="G9790" i="2"/>
  <c r="H9790" i="2"/>
  <c r="J9790" i="2" s="1"/>
  <c r="F9794" i="2"/>
  <c r="G9794" i="2"/>
  <c r="H9794" i="2"/>
  <c r="J9794" i="2" s="1"/>
  <c r="F9795" i="2"/>
  <c r="G9795" i="2"/>
  <c r="H9795" i="2"/>
  <c r="J9795" i="2" s="1"/>
  <c r="F9796" i="2"/>
  <c r="G9796" i="2"/>
  <c r="H9796" i="2"/>
  <c r="J9796" i="2" s="1"/>
  <c r="F9797" i="2"/>
  <c r="G9797" i="2"/>
  <c r="H9797" i="2"/>
  <c r="J9797" i="2" s="1"/>
  <c r="F9798" i="2"/>
  <c r="G9798" i="2"/>
  <c r="H9798" i="2"/>
  <c r="J9798" i="2" s="1"/>
  <c r="F9799" i="2"/>
  <c r="G9799" i="2"/>
  <c r="H9799" i="2"/>
  <c r="J9799" i="2" s="1"/>
  <c r="F9800" i="2"/>
  <c r="G9800" i="2"/>
  <c r="H9800" i="2"/>
  <c r="J9800" i="2" s="1"/>
  <c r="F9801" i="2"/>
  <c r="G9801" i="2"/>
  <c r="H9801" i="2"/>
  <c r="J9801" i="2" s="1"/>
  <c r="F9802" i="2"/>
  <c r="G9802" i="2"/>
  <c r="H9802" i="2"/>
  <c r="J9802" i="2" s="1"/>
  <c r="F9803" i="2"/>
  <c r="G9803" i="2"/>
  <c r="H9803" i="2"/>
  <c r="J9803" i="2" s="1"/>
  <c r="F9804" i="2"/>
  <c r="G9804" i="2"/>
  <c r="H9804" i="2"/>
  <c r="J9804" i="2" s="1"/>
  <c r="F9805" i="2"/>
  <c r="G9805" i="2"/>
  <c r="H9805" i="2"/>
  <c r="J9805" i="2" s="1"/>
  <c r="F9806" i="2"/>
  <c r="G9806" i="2"/>
  <c r="H9806" i="2"/>
  <c r="J9806" i="2" s="1"/>
  <c r="F9807" i="2"/>
  <c r="G9807" i="2"/>
  <c r="H9807" i="2"/>
  <c r="J9807" i="2" s="1"/>
  <c r="F9808" i="2"/>
  <c r="G9808" i="2"/>
  <c r="H9808" i="2"/>
  <c r="J9808" i="2" s="1"/>
  <c r="F9809" i="2"/>
  <c r="G9809" i="2"/>
  <c r="H9809" i="2"/>
  <c r="J9809" i="2" s="1"/>
  <c r="F9810" i="2"/>
  <c r="G9810" i="2"/>
  <c r="H9810" i="2"/>
  <c r="J9810" i="2" s="1"/>
  <c r="F9811" i="2"/>
  <c r="G9811" i="2"/>
  <c r="H9811" i="2"/>
  <c r="J9811" i="2" s="1"/>
  <c r="F9812" i="2"/>
  <c r="G9812" i="2"/>
  <c r="H9812" i="2"/>
  <c r="J9812" i="2" s="1"/>
  <c r="F9813" i="2"/>
  <c r="G9813" i="2"/>
  <c r="H9813" i="2"/>
  <c r="J9813" i="2" s="1"/>
  <c r="F9814" i="2"/>
  <c r="G9814" i="2"/>
  <c r="H9814" i="2"/>
  <c r="J9814" i="2" s="1"/>
  <c r="F9815" i="2"/>
  <c r="G9815" i="2"/>
  <c r="H9815" i="2"/>
  <c r="J9815" i="2" s="1"/>
  <c r="F9816" i="2"/>
  <c r="G9816" i="2"/>
  <c r="H9816" i="2"/>
  <c r="J9816" i="2" s="1"/>
  <c r="F9817" i="2"/>
  <c r="G9817" i="2"/>
  <c r="H9817" i="2"/>
  <c r="J9817" i="2" s="1"/>
  <c r="F9818" i="2"/>
  <c r="G9818" i="2"/>
  <c r="H9818" i="2"/>
  <c r="J9818" i="2" s="1"/>
  <c r="F9819" i="2"/>
  <c r="G9819" i="2"/>
  <c r="H9819" i="2"/>
  <c r="J9819" i="2" s="1"/>
  <c r="F9820" i="2"/>
  <c r="G9820" i="2"/>
  <c r="H9820" i="2"/>
  <c r="J9820" i="2" s="1"/>
  <c r="F9821" i="2"/>
  <c r="G9821" i="2"/>
  <c r="H9821" i="2"/>
  <c r="J9821" i="2" s="1"/>
  <c r="F9822" i="2"/>
  <c r="G9822" i="2"/>
  <c r="H9822" i="2"/>
  <c r="J9822" i="2" s="1"/>
  <c r="F9823" i="2"/>
  <c r="G9823" i="2"/>
  <c r="H9823" i="2"/>
  <c r="J9823" i="2" s="1"/>
  <c r="F9824" i="2"/>
  <c r="G9824" i="2"/>
  <c r="H9824" i="2"/>
  <c r="J9824" i="2" s="1"/>
  <c r="F9825" i="2"/>
  <c r="G9825" i="2"/>
  <c r="H9825" i="2"/>
  <c r="J9825" i="2" s="1"/>
  <c r="F9826" i="2"/>
  <c r="G9826" i="2"/>
  <c r="H9826" i="2"/>
  <c r="J9826" i="2" s="1"/>
  <c r="F9827" i="2"/>
  <c r="G9827" i="2"/>
  <c r="H9827" i="2"/>
  <c r="J9827" i="2" s="1"/>
  <c r="F9828" i="2"/>
  <c r="G9828" i="2"/>
  <c r="H9828" i="2"/>
  <c r="J9828" i="2" s="1"/>
  <c r="F9829" i="2"/>
  <c r="G9829" i="2"/>
  <c r="H9829" i="2"/>
  <c r="J9829" i="2" s="1"/>
  <c r="F9830" i="2"/>
  <c r="G9830" i="2"/>
  <c r="H9830" i="2"/>
  <c r="J9830" i="2" s="1"/>
  <c r="F9831" i="2"/>
  <c r="G9831" i="2"/>
  <c r="H9831" i="2"/>
  <c r="J9831" i="2" s="1"/>
  <c r="F9832" i="2"/>
  <c r="G9832" i="2"/>
  <c r="H9832" i="2"/>
  <c r="J9832" i="2" s="1"/>
  <c r="F9833" i="2"/>
  <c r="G9833" i="2"/>
  <c r="H9833" i="2"/>
  <c r="J9833" i="2" s="1"/>
  <c r="F9834" i="2"/>
  <c r="G9834" i="2"/>
  <c r="H9834" i="2"/>
  <c r="J9834" i="2" s="1"/>
  <c r="F9835" i="2"/>
  <c r="G9835" i="2"/>
  <c r="H9835" i="2"/>
  <c r="J9835" i="2" s="1"/>
  <c r="F9836" i="2"/>
  <c r="G9836" i="2"/>
  <c r="H9836" i="2"/>
  <c r="J9836" i="2" s="1"/>
  <c r="F9837" i="2"/>
  <c r="G9837" i="2"/>
  <c r="H9837" i="2"/>
  <c r="J9837" i="2" s="1"/>
  <c r="F9838" i="2"/>
  <c r="G9838" i="2"/>
  <c r="H9838" i="2"/>
  <c r="J9838" i="2" s="1"/>
  <c r="F9839" i="2"/>
  <c r="G9839" i="2"/>
  <c r="H9839" i="2"/>
  <c r="J9839" i="2" s="1"/>
  <c r="F9840" i="2"/>
  <c r="G9840" i="2"/>
  <c r="H9840" i="2"/>
  <c r="J9840" i="2" s="1"/>
  <c r="F9841" i="2"/>
  <c r="G9841" i="2"/>
  <c r="H9841" i="2"/>
  <c r="J9841" i="2" s="1"/>
  <c r="F9842" i="2"/>
  <c r="G9842" i="2"/>
  <c r="H9842" i="2"/>
  <c r="J9842" i="2" s="1"/>
  <c r="F9843" i="2"/>
  <c r="G9843" i="2"/>
  <c r="H9843" i="2"/>
  <c r="J9843" i="2" s="1"/>
  <c r="F9844" i="2"/>
  <c r="G9844" i="2"/>
  <c r="H9844" i="2"/>
  <c r="J9844" i="2" s="1"/>
  <c r="F9845" i="2"/>
  <c r="G9845" i="2"/>
  <c r="H9845" i="2"/>
  <c r="J9845" i="2" s="1"/>
  <c r="F9846" i="2"/>
  <c r="G9846" i="2"/>
  <c r="H9846" i="2"/>
  <c r="J9846" i="2" s="1"/>
  <c r="F9847" i="2"/>
  <c r="G9847" i="2"/>
  <c r="H9847" i="2"/>
  <c r="J9847" i="2" s="1"/>
  <c r="F9848" i="2"/>
  <c r="G9848" i="2"/>
  <c r="H9848" i="2"/>
  <c r="J9848" i="2" s="1"/>
  <c r="F9849" i="2"/>
  <c r="G9849" i="2"/>
  <c r="H9849" i="2"/>
  <c r="J9849" i="2" s="1"/>
  <c r="F9850" i="2"/>
  <c r="G9850" i="2"/>
  <c r="H9850" i="2"/>
  <c r="J9850" i="2" s="1"/>
  <c r="F9851" i="2"/>
  <c r="G9851" i="2"/>
  <c r="H9851" i="2"/>
  <c r="J9851" i="2" s="1"/>
  <c r="F9852" i="2"/>
  <c r="G9852" i="2"/>
  <c r="H9852" i="2"/>
  <c r="J9852" i="2" s="1"/>
  <c r="F9853" i="2"/>
  <c r="G9853" i="2"/>
  <c r="H9853" i="2"/>
  <c r="J9853" i="2" s="1"/>
  <c r="F9854" i="2"/>
  <c r="G9854" i="2"/>
  <c r="H9854" i="2"/>
  <c r="J9854" i="2" s="1"/>
  <c r="F9855" i="2"/>
  <c r="G9855" i="2"/>
  <c r="H9855" i="2"/>
  <c r="J9855" i="2" s="1"/>
  <c r="F9856" i="2"/>
  <c r="G9856" i="2"/>
  <c r="H9856" i="2"/>
  <c r="J9856" i="2" s="1"/>
  <c r="F9857" i="2"/>
  <c r="G9857" i="2"/>
  <c r="H9857" i="2"/>
  <c r="J9857" i="2" s="1"/>
  <c r="F9858" i="2"/>
  <c r="G9858" i="2"/>
  <c r="H9858" i="2"/>
  <c r="J9858" i="2" s="1"/>
  <c r="F9859" i="2"/>
  <c r="G9859" i="2"/>
  <c r="H9859" i="2"/>
  <c r="J9859" i="2" s="1"/>
  <c r="F9860" i="2"/>
  <c r="G9860" i="2"/>
  <c r="H9860" i="2"/>
  <c r="J9860" i="2" s="1"/>
  <c r="F9861" i="2"/>
  <c r="G9861" i="2"/>
  <c r="H9861" i="2"/>
  <c r="J9861" i="2" s="1"/>
  <c r="F9862" i="2"/>
  <c r="G9862" i="2"/>
  <c r="H9862" i="2"/>
  <c r="J9862" i="2" s="1"/>
  <c r="F9863" i="2"/>
  <c r="G9863" i="2"/>
  <c r="H9863" i="2"/>
  <c r="J9863" i="2" s="1"/>
  <c r="F9864" i="2"/>
  <c r="G9864" i="2"/>
  <c r="H9864" i="2"/>
  <c r="J9864" i="2" s="1"/>
  <c r="F9865" i="2"/>
  <c r="G9865" i="2"/>
  <c r="H9865" i="2"/>
  <c r="J9865" i="2" s="1"/>
  <c r="F9866" i="2"/>
  <c r="G9866" i="2"/>
  <c r="H9866" i="2"/>
  <c r="J9866" i="2" s="1"/>
  <c r="F9867" i="2"/>
  <c r="G9867" i="2"/>
  <c r="H9867" i="2"/>
  <c r="J9867" i="2" s="1"/>
  <c r="F9868" i="2"/>
  <c r="G9868" i="2"/>
  <c r="H9868" i="2"/>
  <c r="J9868" i="2" s="1"/>
  <c r="F9869" i="2"/>
  <c r="G9869" i="2"/>
  <c r="H9869" i="2"/>
  <c r="J9869" i="2" s="1"/>
  <c r="F9870" i="2"/>
  <c r="G9870" i="2"/>
  <c r="H9870" i="2"/>
  <c r="J9870" i="2" s="1"/>
  <c r="F9871" i="2"/>
  <c r="G9871" i="2"/>
  <c r="H9871" i="2"/>
  <c r="J9871" i="2" s="1"/>
  <c r="F9872" i="2"/>
  <c r="G9872" i="2"/>
  <c r="H9872" i="2"/>
  <c r="J9872" i="2" s="1"/>
  <c r="F9873" i="2"/>
  <c r="G9873" i="2"/>
  <c r="H9873" i="2"/>
  <c r="J9873" i="2" s="1"/>
  <c r="F9874" i="2"/>
  <c r="G9874" i="2"/>
  <c r="H9874" i="2"/>
  <c r="J9874" i="2" s="1"/>
  <c r="F9875" i="2"/>
  <c r="G9875" i="2"/>
  <c r="H9875" i="2"/>
  <c r="J9875" i="2" s="1"/>
  <c r="F9876" i="2"/>
  <c r="G9876" i="2"/>
  <c r="H9876" i="2"/>
  <c r="J9876" i="2" s="1"/>
  <c r="F9877" i="2"/>
  <c r="G9877" i="2"/>
  <c r="H9877" i="2"/>
  <c r="J9877" i="2" s="1"/>
  <c r="F9878" i="2"/>
  <c r="G9878" i="2"/>
  <c r="H9878" i="2"/>
  <c r="J9878" i="2" s="1"/>
  <c r="F9879" i="2"/>
  <c r="G9879" i="2"/>
  <c r="H9879" i="2"/>
  <c r="J9879" i="2" s="1"/>
  <c r="F9880" i="2"/>
  <c r="G9880" i="2"/>
  <c r="H9880" i="2"/>
  <c r="J9880" i="2" s="1"/>
  <c r="F9881" i="2"/>
  <c r="G9881" i="2"/>
  <c r="H9881" i="2"/>
  <c r="J9881" i="2" s="1"/>
  <c r="F9882" i="2"/>
  <c r="G9882" i="2"/>
  <c r="H9882" i="2"/>
  <c r="J9882" i="2" s="1"/>
  <c r="F9883" i="2"/>
  <c r="G9883" i="2"/>
  <c r="H9883" i="2"/>
  <c r="J9883" i="2" s="1"/>
  <c r="F9884" i="2"/>
  <c r="G9884" i="2"/>
  <c r="H9884" i="2"/>
  <c r="J9884" i="2" s="1"/>
  <c r="F9885" i="2"/>
  <c r="G9885" i="2"/>
  <c r="H9885" i="2"/>
  <c r="J9885" i="2" s="1"/>
  <c r="F9886" i="2"/>
  <c r="G9886" i="2"/>
  <c r="H9886" i="2"/>
  <c r="J9886" i="2" s="1"/>
  <c r="F9887" i="2"/>
  <c r="G9887" i="2"/>
  <c r="H9887" i="2"/>
  <c r="J9887" i="2" s="1"/>
  <c r="F9888" i="2"/>
  <c r="G9888" i="2"/>
  <c r="H9888" i="2"/>
  <c r="J9888" i="2" s="1"/>
  <c r="F9889" i="2"/>
  <c r="G9889" i="2"/>
  <c r="H9889" i="2"/>
  <c r="J9889" i="2" s="1"/>
  <c r="F9890" i="2"/>
  <c r="G9890" i="2"/>
  <c r="H9890" i="2"/>
  <c r="J9890" i="2" s="1"/>
  <c r="F9891" i="2"/>
  <c r="G9891" i="2"/>
  <c r="H9891" i="2"/>
  <c r="J9891" i="2" s="1"/>
  <c r="F9892" i="2"/>
  <c r="G9892" i="2"/>
  <c r="H9892" i="2"/>
  <c r="J9892" i="2" s="1"/>
  <c r="F9893" i="2"/>
  <c r="G9893" i="2"/>
  <c r="H9893" i="2"/>
  <c r="J9893" i="2" s="1"/>
  <c r="F9894" i="2"/>
  <c r="G9894" i="2"/>
  <c r="H9894" i="2"/>
  <c r="J9894" i="2" s="1"/>
  <c r="F9895" i="2"/>
  <c r="G9895" i="2"/>
  <c r="H9895" i="2"/>
  <c r="J9895" i="2" s="1"/>
  <c r="F9896" i="2"/>
  <c r="G9896" i="2"/>
  <c r="H9896" i="2"/>
  <c r="J9896" i="2" s="1"/>
  <c r="F9897" i="2"/>
  <c r="G9897" i="2"/>
  <c r="H9897" i="2"/>
  <c r="J9897" i="2" s="1"/>
  <c r="F9898" i="2"/>
  <c r="G9898" i="2"/>
  <c r="H9898" i="2"/>
  <c r="J9898" i="2" s="1"/>
  <c r="F9899" i="2"/>
  <c r="G9899" i="2"/>
  <c r="H9899" i="2"/>
  <c r="J9899" i="2" s="1"/>
  <c r="F9900" i="2"/>
  <c r="G9900" i="2"/>
  <c r="H9900" i="2"/>
  <c r="J9900" i="2" s="1"/>
  <c r="F9901" i="2"/>
  <c r="G9901" i="2"/>
  <c r="H9901" i="2"/>
  <c r="J9901" i="2" s="1"/>
  <c r="F9902" i="2"/>
  <c r="G9902" i="2"/>
  <c r="H9902" i="2"/>
  <c r="J9902" i="2" s="1"/>
  <c r="F9903" i="2"/>
  <c r="G9903" i="2"/>
  <c r="H9903" i="2"/>
  <c r="J9903" i="2" s="1"/>
  <c r="F9904" i="2"/>
  <c r="G9904" i="2"/>
  <c r="H9904" i="2"/>
  <c r="J9904" i="2" s="1"/>
  <c r="F9905" i="2"/>
  <c r="G9905" i="2"/>
  <c r="H9905" i="2"/>
  <c r="J9905" i="2" s="1"/>
  <c r="F9906" i="2"/>
  <c r="G9906" i="2"/>
  <c r="H9906" i="2"/>
  <c r="J9906" i="2" s="1"/>
  <c r="F9907" i="2"/>
  <c r="G9907" i="2"/>
  <c r="H9907" i="2"/>
  <c r="J9907" i="2" s="1"/>
  <c r="F9908" i="2"/>
  <c r="G9908" i="2"/>
  <c r="H9908" i="2"/>
  <c r="J9908" i="2" s="1"/>
  <c r="F9909" i="2"/>
  <c r="G9909" i="2"/>
  <c r="H9909" i="2"/>
  <c r="J9909" i="2" s="1"/>
  <c r="F9910" i="2"/>
  <c r="G9910" i="2"/>
  <c r="H9910" i="2"/>
  <c r="J9910" i="2" s="1"/>
  <c r="F9911" i="2"/>
  <c r="G9911" i="2"/>
  <c r="H9911" i="2"/>
  <c r="J9911" i="2" s="1"/>
  <c r="F9912" i="2"/>
  <c r="G9912" i="2"/>
  <c r="H9912" i="2"/>
  <c r="J9912" i="2" s="1"/>
  <c r="F9913" i="2"/>
  <c r="G9913" i="2"/>
  <c r="H9913" i="2"/>
  <c r="J9913" i="2" s="1"/>
  <c r="F9914" i="2"/>
  <c r="G9914" i="2"/>
  <c r="H9914" i="2"/>
  <c r="J9914" i="2" s="1"/>
  <c r="F9915" i="2"/>
  <c r="G9915" i="2"/>
  <c r="H9915" i="2"/>
  <c r="J9915" i="2" s="1"/>
  <c r="F9916" i="2"/>
  <c r="G9916" i="2"/>
  <c r="H9916" i="2"/>
  <c r="J9916" i="2" s="1"/>
  <c r="F9917" i="2"/>
  <c r="G9917" i="2"/>
  <c r="H9917" i="2"/>
  <c r="J9917" i="2" s="1"/>
  <c r="F9918" i="2"/>
  <c r="G9918" i="2"/>
  <c r="H9918" i="2"/>
  <c r="J9918" i="2" s="1"/>
  <c r="F9919" i="2"/>
  <c r="G9919" i="2"/>
  <c r="H9919" i="2"/>
  <c r="J9919" i="2" s="1"/>
  <c r="F9920" i="2"/>
  <c r="G9920" i="2"/>
  <c r="H9920" i="2"/>
  <c r="J9920" i="2" s="1"/>
  <c r="F9921" i="2"/>
  <c r="G9921" i="2"/>
  <c r="H9921" i="2"/>
  <c r="J9921" i="2" s="1"/>
  <c r="F9922" i="2"/>
  <c r="G9922" i="2"/>
  <c r="H9922" i="2"/>
  <c r="J9922" i="2" s="1"/>
  <c r="F9923" i="2"/>
  <c r="G9923" i="2"/>
  <c r="H9923" i="2"/>
  <c r="J9923" i="2" s="1"/>
  <c r="F9924" i="2"/>
  <c r="G9924" i="2"/>
  <c r="H9924" i="2"/>
  <c r="J9924" i="2" s="1"/>
  <c r="F9925" i="2"/>
  <c r="G9925" i="2"/>
  <c r="H9925" i="2"/>
  <c r="J9925" i="2" s="1"/>
  <c r="F9926" i="2"/>
  <c r="G9926" i="2"/>
  <c r="H9926" i="2"/>
  <c r="J9926" i="2" s="1"/>
  <c r="F9927" i="2"/>
  <c r="G9927" i="2"/>
  <c r="H9927" i="2"/>
  <c r="J9927" i="2" s="1"/>
  <c r="F9928" i="2"/>
  <c r="G9928" i="2"/>
  <c r="H9928" i="2"/>
  <c r="J9928" i="2" s="1"/>
  <c r="F9929" i="2"/>
  <c r="G9929" i="2"/>
  <c r="H9929" i="2"/>
  <c r="J9929" i="2" s="1"/>
  <c r="F9931" i="2"/>
  <c r="G9931" i="2"/>
  <c r="H9931" i="2"/>
  <c r="J9931" i="2" s="1"/>
  <c r="F9932" i="2"/>
  <c r="G9932" i="2"/>
  <c r="H9932" i="2"/>
  <c r="J9932" i="2" s="1"/>
  <c r="F9933" i="2"/>
  <c r="G9933" i="2"/>
  <c r="H9933" i="2"/>
  <c r="J9933" i="2" s="1"/>
  <c r="F9934" i="2"/>
  <c r="G9934" i="2"/>
  <c r="H9934" i="2"/>
  <c r="J9934" i="2" s="1"/>
  <c r="F9935" i="2"/>
  <c r="G9935" i="2"/>
  <c r="H9935" i="2"/>
  <c r="J9935" i="2" s="1"/>
  <c r="F9936" i="2"/>
  <c r="G9936" i="2"/>
  <c r="H9936" i="2"/>
  <c r="J9936" i="2" s="1"/>
  <c r="F9937" i="2"/>
  <c r="G9937" i="2"/>
  <c r="H9937" i="2"/>
  <c r="J9937" i="2" s="1"/>
  <c r="F9938" i="2"/>
  <c r="G9938" i="2"/>
  <c r="H9938" i="2"/>
  <c r="J9938" i="2" s="1"/>
  <c r="F9939" i="2"/>
  <c r="G9939" i="2"/>
  <c r="H9939" i="2"/>
  <c r="J9939" i="2" s="1"/>
  <c r="F9940" i="2"/>
  <c r="G9940" i="2"/>
  <c r="H9940" i="2"/>
  <c r="J9940" i="2" s="1"/>
  <c r="F9941" i="2"/>
  <c r="G9941" i="2"/>
  <c r="H9941" i="2"/>
  <c r="J9941" i="2" s="1"/>
  <c r="F9942" i="2"/>
  <c r="G9942" i="2"/>
  <c r="H9942" i="2"/>
  <c r="J9942" i="2" s="1"/>
  <c r="F9943" i="2"/>
  <c r="G9943" i="2"/>
  <c r="H9943" i="2"/>
  <c r="J9943" i="2" s="1"/>
  <c r="F9944" i="2"/>
  <c r="G9944" i="2"/>
  <c r="H9944" i="2"/>
  <c r="J9944" i="2" s="1"/>
  <c r="F9945" i="2"/>
  <c r="G9945" i="2"/>
  <c r="H9945" i="2"/>
  <c r="J9945" i="2" s="1"/>
  <c r="F9946" i="2"/>
  <c r="G9946" i="2"/>
  <c r="H9946" i="2"/>
  <c r="J9946" i="2" s="1"/>
  <c r="F9947" i="2"/>
  <c r="G9947" i="2"/>
  <c r="H9947" i="2"/>
  <c r="J9947" i="2" s="1"/>
  <c r="F9948" i="2"/>
  <c r="G9948" i="2"/>
  <c r="H9948" i="2"/>
  <c r="J9948" i="2" s="1"/>
  <c r="F9949" i="2"/>
  <c r="G9949" i="2"/>
  <c r="H9949" i="2"/>
  <c r="J9949" i="2" s="1"/>
  <c r="F9950" i="2"/>
  <c r="G9950" i="2"/>
  <c r="H9950" i="2"/>
  <c r="J9950" i="2" s="1"/>
  <c r="F9951" i="2"/>
  <c r="G9951" i="2"/>
  <c r="H9951" i="2"/>
  <c r="J9951" i="2" s="1"/>
  <c r="F9952" i="2"/>
  <c r="G9952" i="2"/>
  <c r="H9952" i="2"/>
  <c r="J9952" i="2" s="1"/>
  <c r="F9953" i="2"/>
  <c r="G9953" i="2"/>
  <c r="H9953" i="2"/>
  <c r="J9953" i="2" s="1"/>
  <c r="F9954" i="2"/>
  <c r="G9954" i="2"/>
  <c r="H9954" i="2"/>
  <c r="J9954" i="2" s="1"/>
  <c r="F9955" i="2"/>
  <c r="G9955" i="2"/>
  <c r="H9955" i="2"/>
  <c r="J9955" i="2" s="1"/>
  <c r="F9956" i="2"/>
  <c r="G9956" i="2"/>
  <c r="H9956" i="2"/>
  <c r="J9956" i="2" s="1"/>
  <c r="F9957" i="2"/>
  <c r="G9957" i="2"/>
  <c r="H9957" i="2"/>
  <c r="J9957" i="2" s="1"/>
  <c r="F9958" i="2"/>
  <c r="G9958" i="2"/>
  <c r="H9958" i="2"/>
  <c r="J9958" i="2" s="1"/>
  <c r="F9930" i="2"/>
  <c r="G9930" i="2"/>
  <c r="H9930" i="2"/>
  <c r="F9959" i="2"/>
  <c r="G9959" i="2"/>
  <c r="H9959" i="2"/>
  <c r="J9959" i="2" s="1"/>
  <c r="F9960" i="2"/>
  <c r="G9960" i="2"/>
  <c r="H9960" i="2"/>
  <c r="J9960" i="2" s="1"/>
  <c r="F9961" i="2"/>
  <c r="G9961" i="2"/>
  <c r="H9961" i="2"/>
  <c r="J9961" i="2" s="1"/>
  <c r="F9962" i="2"/>
  <c r="G9962" i="2"/>
  <c r="H9962" i="2"/>
  <c r="J9962" i="2" s="1"/>
  <c r="F9963" i="2"/>
  <c r="G9963" i="2"/>
  <c r="H9963" i="2"/>
  <c r="J9963" i="2" s="1"/>
  <c r="F9964" i="2"/>
  <c r="G9964" i="2"/>
  <c r="H9964" i="2"/>
  <c r="J9964" i="2" s="1"/>
  <c r="F9965" i="2"/>
  <c r="G9965" i="2"/>
  <c r="H9965" i="2"/>
  <c r="J9965" i="2" s="1"/>
  <c r="F9966" i="2"/>
  <c r="G9966" i="2"/>
  <c r="H9966" i="2"/>
  <c r="J9966" i="2" s="1"/>
  <c r="F9967" i="2"/>
  <c r="G9967" i="2"/>
  <c r="H9967" i="2"/>
  <c r="J9967" i="2" s="1"/>
  <c r="F9968" i="2"/>
  <c r="G9968" i="2"/>
  <c r="H9968" i="2"/>
  <c r="J9968" i="2" s="1"/>
  <c r="F9969" i="2"/>
  <c r="G9969" i="2"/>
  <c r="H9969" i="2"/>
  <c r="J9969" i="2" s="1"/>
  <c r="F9970" i="2"/>
  <c r="G9970" i="2"/>
  <c r="H9970" i="2"/>
  <c r="J9970" i="2" s="1"/>
  <c r="F9971" i="2"/>
  <c r="G9971" i="2"/>
  <c r="H9971" i="2"/>
  <c r="J9971" i="2" s="1"/>
  <c r="F9972" i="2"/>
  <c r="G9972" i="2"/>
  <c r="H9972" i="2"/>
  <c r="J9972" i="2" s="1"/>
  <c r="F9973" i="2"/>
  <c r="G9973" i="2"/>
  <c r="H9973" i="2"/>
  <c r="J9973" i="2" s="1"/>
  <c r="F9974" i="2"/>
  <c r="G9974" i="2"/>
  <c r="H9974" i="2"/>
  <c r="J9974" i="2" s="1"/>
  <c r="F9975" i="2"/>
  <c r="G9975" i="2"/>
  <c r="H9975" i="2"/>
  <c r="J9975" i="2" s="1"/>
  <c r="F9976" i="2"/>
  <c r="G9976" i="2"/>
  <c r="H9976" i="2"/>
  <c r="J9976" i="2" s="1"/>
  <c r="F9977" i="2"/>
  <c r="G9977" i="2"/>
  <c r="H9977" i="2"/>
  <c r="J9977" i="2" s="1"/>
  <c r="F9978" i="2"/>
  <c r="G9978" i="2"/>
  <c r="H9978" i="2"/>
  <c r="J9978" i="2" s="1"/>
  <c r="F9979" i="2"/>
  <c r="G9979" i="2"/>
  <c r="H9979" i="2"/>
  <c r="J9979" i="2" s="1"/>
  <c r="F9980" i="2"/>
  <c r="G9980" i="2"/>
  <c r="H9980" i="2"/>
  <c r="J9980" i="2" s="1"/>
  <c r="F9981" i="2"/>
  <c r="G9981" i="2"/>
  <c r="H9981" i="2"/>
  <c r="J9981" i="2" s="1"/>
  <c r="F9982" i="2"/>
  <c r="G9982" i="2"/>
  <c r="H9982" i="2"/>
  <c r="J9982" i="2" s="1"/>
  <c r="F9983" i="2"/>
  <c r="G9983" i="2"/>
  <c r="H9983" i="2"/>
  <c r="J9983" i="2" s="1"/>
  <c r="F9984" i="2"/>
  <c r="G9984" i="2"/>
  <c r="H9984" i="2"/>
  <c r="J9984" i="2" s="1"/>
  <c r="F9985" i="2"/>
  <c r="G9985" i="2"/>
  <c r="H9985" i="2"/>
  <c r="J9985" i="2" s="1"/>
  <c r="F9986" i="2"/>
  <c r="G9986" i="2"/>
  <c r="H9986" i="2"/>
  <c r="J9986" i="2" s="1"/>
  <c r="F9987" i="2"/>
  <c r="G9987" i="2"/>
  <c r="H9987" i="2"/>
  <c r="J9987" i="2" s="1"/>
  <c r="F9988" i="2"/>
  <c r="G9988" i="2"/>
  <c r="H9988" i="2"/>
  <c r="J9988" i="2" s="1"/>
  <c r="F9989" i="2"/>
  <c r="G9989" i="2"/>
  <c r="H9989" i="2"/>
  <c r="J9989" i="2" s="1"/>
  <c r="F9990" i="2"/>
  <c r="G9990" i="2"/>
  <c r="H9990" i="2"/>
  <c r="J9990" i="2" s="1"/>
  <c r="F9991" i="2"/>
  <c r="G9991" i="2"/>
  <c r="H9991" i="2"/>
  <c r="J9991" i="2" s="1"/>
  <c r="F9992" i="2"/>
  <c r="G9992" i="2"/>
  <c r="H9992" i="2"/>
  <c r="J9992" i="2" s="1"/>
  <c r="F9993" i="2"/>
  <c r="G9993" i="2"/>
  <c r="H9993" i="2"/>
  <c r="J9993" i="2" s="1"/>
  <c r="F9994" i="2"/>
  <c r="G9994" i="2"/>
  <c r="H9994" i="2"/>
  <c r="J9994" i="2" s="1"/>
  <c r="F9995" i="2"/>
  <c r="G9995" i="2"/>
  <c r="H9995" i="2"/>
  <c r="J9995" i="2" s="1"/>
  <c r="F9996" i="2"/>
  <c r="G9996" i="2"/>
  <c r="H9996" i="2"/>
  <c r="J9996" i="2" s="1"/>
  <c r="F9997" i="2"/>
  <c r="G9997" i="2"/>
  <c r="H9997" i="2"/>
  <c r="J9997" i="2" s="1"/>
  <c r="F9998" i="2"/>
  <c r="G9998" i="2"/>
  <c r="H9998" i="2"/>
  <c r="J9998" i="2" s="1"/>
  <c r="F9999" i="2"/>
  <c r="G9999" i="2"/>
  <c r="H9999" i="2"/>
  <c r="J9999" i="2" s="1"/>
  <c r="F10000" i="2"/>
  <c r="G10000" i="2"/>
  <c r="H10000" i="2"/>
  <c r="J10000" i="2" s="1"/>
  <c r="F10001" i="2"/>
  <c r="G10001" i="2"/>
  <c r="H10001" i="2"/>
  <c r="J10001" i="2" s="1"/>
  <c r="F10002" i="2"/>
  <c r="G10002" i="2"/>
  <c r="H10002" i="2"/>
  <c r="J10002" i="2" s="1"/>
  <c r="F10003" i="2"/>
  <c r="G10003" i="2"/>
  <c r="H10003" i="2"/>
  <c r="J10003" i="2" s="1"/>
  <c r="F10004" i="2"/>
  <c r="G10004" i="2"/>
  <c r="H10004" i="2"/>
  <c r="J10004" i="2" s="1"/>
  <c r="F10006" i="2"/>
  <c r="G10006" i="2"/>
  <c r="H10006" i="2"/>
  <c r="J10006" i="2" s="1"/>
  <c r="F10007" i="2"/>
  <c r="G10007" i="2"/>
  <c r="H10007" i="2"/>
  <c r="J10007" i="2" s="1"/>
  <c r="F10025" i="2"/>
  <c r="G10025" i="2"/>
  <c r="H10025" i="2"/>
  <c r="J10025" i="2" s="1"/>
  <c r="F10005" i="2"/>
  <c r="G10005" i="2"/>
  <c r="H10005" i="2"/>
  <c r="J10005" i="2" s="1"/>
  <c r="F10026" i="2"/>
  <c r="G10026" i="2"/>
  <c r="H10026" i="2"/>
  <c r="J10026" i="2" s="1"/>
  <c r="F10027" i="2"/>
  <c r="G10027" i="2"/>
  <c r="H10027" i="2"/>
  <c r="J10027" i="2" s="1"/>
  <c r="F10008" i="2"/>
  <c r="G10008" i="2"/>
  <c r="H10008" i="2"/>
  <c r="J10008" i="2" s="1"/>
  <c r="F10009" i="2"/>
  <c r="G10009" i="2"/>
  <c r="H10009" i="2"/>
  <c r="J10009" i="2" s="1"/>
  <c r="F10010" i="2"/>
  <c r="G10010" i="2"/>
  <c r="H10010" i="2"/>
  <c r="J10010" i="2" s="1"/>
  <c r="F10011" i="2"/>
  <c r="G10011" i="2"/>
  <c r="H10011" i="2"/>
  <c r="J10011" i="2" s="1"/>
  <c r="F10024" i="2"/>
  <c r="G10024" i="2"/>
  <c r="H10024" i="2"/>
  <c r="J10024" i="2" s="1"/>
  <c r="F10012" i="2"/>
  <c r="G10012" i="2"/>
  <c r="H10012" i="2"/>
  <c r="J10012" i="2" s="1"/>
  <c r="F10013" i="2"/>
  <c r="G10013" i="2"/>
  <c r="H10013" i="2"/>
  <c r="J10013" i="2" s="1"/>
  <c r="F10014" i="2"/>
  <c r="G10014" i="2"/>
  <c r="H10014" i="2"/>
  <c r="J10014" i="2" s="1"/>
  <c r="F10015" i="2"/>
  <c r="G10015" i="2"/>
  <c r="H10015" i="2"/>
  <c r="J10015" i="2" s="1"/>
  <c r="F10016" i="2"/>
  <c r="G10016" i="2"/>
  <c r="H10016" i="2"/>
  <c r="J10016" i="2" s="1"/>
  <c r="F10017" i="2"/>
  <c r="G10017" i="2"/>
  <c r="H10017" i="2"/>
  <c r="J10017" i="2" s="1"/>
  <c r="F10018" i="2"/>
  <c r="G10018" i="2"/>
  <c r="H10018" i="2"/>
  <c r="J10018" i="2" s="1"/>
  <c r="F10019" i="2"/>
  <c r="G10019" i="2"/>
  <c r="H10019" i="2"/>
  <c r="J10019" i="2" s="1"/>
  <c r="F10020" i="2"/>
  <c r="G10020" i="2"/>
  <c r="H10020" i="2"/>
  <c r="J10020" i="2" s="1"/>
  <c r="F10021" i="2"/>
  <c r="G10021" i="2"/>
  <c r="H10021" i="2"/>
  <c r="J10021" i="2" s="1"/>
  <c r="F10022" i="2"/>
  <c r="G10022" i="2"/>
  <c r="H10022" i="2"/>
  <c r="J10022" i="2" s="1"/>
  <c r="F10023" i="2"/>
  <c r="G10023" i="2"/>
  <c r="H10023" i="2"/>
  <c r="J10023" i="2" s="1"/>
  <c r="F10028" i="2"/>
  <c r="G10028" i="2"/>
  <c r="H10028" i="2"/>
  <c r="J10028" i="2" s="1"/>
  <c r="F10029" i="2"/>
  <c r="G10029" i="2"/>
  <c r="H10029" i="2"/>
  <c r="J10029" i="2" s="1"/>
  <c r="F10030" i="2"/>
  <c r="G10030" i="2"/>
  <c r="H10030" i="2"/>
  <c r="J10030" i="2" s="1"/>
  <c r="F10031" i="2"/>
  <c r="G10031" i="2"/>
  <c r="H10031" i="2"/>
  <c r="J10031" i="2" s="1"/>
  <c r="F10032" i="2"/>
  <c r="G10032" i="2"/>
  <c r="H10032" i="2"/>
  <c r="J10032" i="2" s="1"/>
  <c r="F10033" i="2"/>
  <c r="G10033" i="2"/>
  <c r="H10033" i="2"/>
  <c r="J10033" i="2" s="1"/>
  <c r="F10034" i="2"/>
  <c r="G10034" i="2"/>
  <c r="H10034" i="2"/>
  <c r="J10034" i="2" s="1"/>
  <c r="F10035" i="2"/>
  <c r="G10035" i="2"/>
  <c r="H10035" i="2"/>
  <c r="J10035" i="2" s="1"/>
  <c r="F10036" i="2"/>
  <c r="G10036" i="2"/>
  <c r="H10036" i="2"/>
  <c r="J10036" i="2" s="1"/>
  <c r="F10037" i="2"/>
  <c r="G10037" i="2"/>
  <c r="H10037" i="2"/>
  <c r="J10037" i="2" s="1"/>
  <c r="F10038" i="2"/>
  <c r="G10038" i="2"/>
  <c r="H10038" i="2"/>
  <c r="J10038" i="2" s="1"/>
  <c r="F10039" i="2"/>
  <c r="G10039" i="2"/>
  <c r="H10039" i="2"/>
  <c r="J10039" i="2" s="1"/>
  <c r="F10040" i="2"/>
  <c r="G10040" i="2"/>
  <c r="H10040" i="2"/>
  <c r="J10040" i="2" s="1"/>
  <c r="F10041" i="2"/>
  <c r="G10041" i="2"/>
  <c r="H10041" i="2"/>
  <c r="J10041" i="2" s="1"/>
  <c r="F10042" i="2"/>
  <c r="G10042" i="2"/>
  <c r="H10042" i="2"/>
  <c r="J10042" i="2" s="1"/>
  <c r="F10043" i="2"/>
  <c r="G10043" i="2"/>
  <c r="H10043" i="2"/>
  <c r="J10043" i="2" s="1"/>
  <c r="F10044" i="2"/>
  <c r="G10044" i="2"/>
  <c r="H10044" i="2"/>
  <c r="J10044" i="2" s="1"/>
  <c r="F10045" i="2"/>
  <c r="G10045" i="2"/>
  <c r="H10045" i="2"/>
  <c r="J10045" i="2" s="1"/>
  <c r="F10046" i="2"/>
  <c r="G10046" i="2"/>
  <c r="H10046" i="2"/>
  <c r="J10046" i="2" s="1"/>
  <c r="F10047" i="2"/>
  <c r="G10047" i="2"/>
  <c r="H10047" i="2"/>
  <c r="J10047" i="2" s="1"/>
  <c r="F10048" i="2"/>
  <c r="G10048" i="2"/>
  <c r="H10048" i="2"/>
  <c r="J10048" i="2" s="1"/>
  <c r="F10049" i="2"/>
  <c r="G10049" i="2"/>
  <c r="H10049" i="2"/>
  <c r="J10049" i="2" s="1"/>
  <c r="F10050" i="2"/>
  <c r="G10050" i="2"/>
  <c r="H10050" i="2"/>
  <c r="J10050" i="2" s="1"/>
  <c r="F10051" i="2"/>
  <c r="G10051" i="2"/>
  <c r="H10051" i="2"/>
  <c r="J10051" i="2" s="1"/>
  <c r="F10052" i="2"/>
  <c r="G10052" i="2"/>
  <c r="H10052" i="2"/>
  <c r="J10052" i="2" s="1"/>
  <c r="F10053" i="2"/>
  <c r="G10053" i="2"/>
  <c r="H10053" i="2"/>
  <c r="J10053" i="2" s="1"/>
  <c r="F10054" i="2"/>
  <c r="G10054" i="2"/>
  <c r="H10054" i="2"/>
  <c r="J10054" i="2" s="1"/>
  <c r="F10055" i="2"/>
  <c r="G10055" i="2"/>
  <c r="H10055" i="2"/>
  <c r="J10055" i="2" s="1"/>
  <c r="F10056" i="2"/>
  <c r="G10056" i="2"/>
  <c r="H10056" i="2"/>
  <c r="J10056" i="2" s="1"/>
  <c r="F10057" i="2"/>
  <c r="G10057" i="2"/>
  <c r="H10057" i="2"/>
  <c r="J10057" i="2" s="1"/>
  <c r="F10058" i="2"/>
  <c r="G10058" i="2"/>
  <c r="H10058" i="2"/>
  <c r="J10058" i="2" s="1"/>
  <c r="F10059" i="2"/>
  <c r="G10059" i="2"/>
  <c r="H10059" i="2"/>
  <c r="J10059" i="2" s="1"/>
  <c r="F10060" i="2"/>
  <c r="G10060" i="2"/>
  <c r="H10060" i="2"/>
  <c r="J10060" i="2" s="1"/>
  <c r="F10061" i="2"/>
  <c r="G10061" i="2"/>
  <c r="H10061" i="2"/>
  <c r="J10061" i="2" s="1"/>
  <c r="F10062" i="2"/>
  <c r="G10062" i="2"/>
  <c r="H10062" i="2"/>
  <c r="J10062" i="2" s="1"/>
  <c r="F10063" i="2"/>
  <c r="G10063" i="2"/>
  <c r="H10063" i="2"/>
  <c r="J10063" i="2" s="1"/>
  <c r="F10064" i="2"/>
  <c r="G10064" i="2"/>
  <c r="H10064" i="2"/>
  <c r="J10064" i="2" s="1"/>
  <c r="F10065" i="2"/>
  <c r="G10065" i="2"/>
  <c r="H10065" i="2"/>
  <c r="J10065" i="2" s="1"/>
  <c r="F10066" i="2"/>
  <c r="G10066" i="2"/>
  <c r="H10066" i="2"/>
  <c r="J10066" i="2" s="1"/>
  <c r="F10067" i="2"/>
  <c r="G10067" i="2"/>
  <c r="H10067" i="2"/>
  <c r="J10067" i="2" s="1"/>
  <c r="F10068" i="2"/>
  <c r="G10068" i="2"/>
  <c r="H10068" i="2"/>
  <c r="J10068" i="2" s="1"/>
  <c r="F10069" i="2"/>
  <c r="G10069" i="2"/>
  <c r="H10069" i="2"/>
  <c r="J10069" i="2" s="1"/>
  <c r="F10070" i="2"/>
  <c r="G10070" i="2"/>
  <c r="H10070" i="2"/>
  <c r="J10070" i="2" s="1"/>
  <c r="F10071" i="2"/>
  <c r="G10071" i="2"/>
  <c r="H10071" i="2"/>
  <c r="J10071" i="2" s="1"/>
  <c r="F10072" i="2"/>
  <c r="G10072" i="2"/>
  <c r="H10072" i="2"/>
  <c r="J10072" i="2" s="1"/>
  <c r="F10073" i="2"/>
  <c r="G10073" i="2"/>
  <c r="H10073" i="2"/>
  <c r="J10073" i="2" s="1"/>
  <c r="F10074" i="2"/>
  <c r="G10074" i="2"/>
  <c r="H10074" i="2"/>
  <c r="J10074" i="2" s="1"/>
  <c r="F10075" i="2"/>
  <c r="G10075" i="2"/>
  <c r="H10075" i="2"/>
  <c r="J10075" i="2" s="1"/>
  <c r="F10076" i="2"/>
  <c r="G10076" i="2"/>
  <c r="H10076" i="2"/>
  <c r="J10076" i="2" s="1"/>
  <c r="F10077" i="2"/>
  <c r="G10077" i="2"/>
  <c r="H10077" i="2"/>
  <c r="J10077" i="2" s="1"/>
  <c r="F10078" i="2"/>
  <c r="G10078" i="2"/>
  <c r="H10078" i="2"/>
  <c r="J10078" i="2" s="1"/>
  <c r="F10079" i="2"/>
  <c r="G10079" i="2"/>
  <c r="H10079" i="2"/>
  <c r="J10079" i="2" s="1"/>
  <c r="F10080" i="2"/>
  <c r="G10080" i="2"/>
  <c r="H10080" i="2"/>
  <c r="J10080" i="2" s="1"/>
  <c r="F10081" i="2"/>
  <c r="G10081" i="2"/>
  <c r="H10081" i="2"/>
  <c r="J10081" i="2" s="1"/>
  <c r="F10082" i="2"/>
  <c r="G10082" i="2"/>
  <c r="H10082" i="2"/>
  <c r="J10082" i="2" s="1"/>
  <c r="F10083" i="2"/>
  <c r="G10083" i="2"/>
  <c r="H10083" i="2"/>
  <c r="J10083" i="2" s="1"/>
  <c r="F10084" i="2"/>
  <c r="G10084" i="2"/>
  <c r="H10084" i="2"/>
  <c r="J10084" i="2" s="1"/>
  <c r="F10085" i="2"/>
  <c r="G10085" i="2"/>
  <c r="H10085" i="2"/>
  <c r="J10085" i="2" s="1"/>
  <c r="F10086" i="2"/>
  <c r="G10086" i="2"/>
  <c r="H10086" i="2"/>
  <c r="J10086" i="2" s="1"/>
  <c r="F10087" i="2"/>
  <c r="G10087" i="2"/>
  <c r="H10087" i="2"/>
  <c r="J10087" i="2" s="1"/>
  <c r="F10088" i="2"/>
  <c r="G10088" i="2"/>
  <c r="H10088" i="2"/>
  <c r="J10088" i="2" s="1"/>
  <c r="F10089" i="2"/>
  <c r="G10089" i="2"/>
  <c r="H10089" i="2"/>
  <c r="J10089" i="2" s="1"/>
  <c r="F10090" i="2"/>
  <c r="G10090" i="2"/>
  <c r="H10090" i="2"/>
  <c r="J10090" i="2" s="1"/>
  <c r="F10091" i="2"/>
  <c r="G10091" i="2"/>
  <c r="H10091" i="2"/>
  <c r="J10091" i="2" s="1"/>
  <c r="F10092" i="2"/>
  <c r="G10092" i="2"/>
  <c r="H10092" i="2"/>
  <c r="J10092" i="2" s="1"/>
  <c r="F10093" i="2"/>
  <c r="G10093" i="2"/>
  <c r="H10093" i="2"/>
  <c r="J10093" i="2" s="1"/>
  <c r="F10094" i="2"/>
  <c r="G10094" i="2"/>
  <c r="H10094" i="2"/>
  <c r="J10094" i="2" s="1"/>
  <c r="F10095" i="2"/>
  <c r="G10095" i="2"/>
  <c r="H10095" i="2"/>
  <c r="J10095" i="2" s="1"/>
  <c r="F10096" i="2"/>
  <c r="G10096" i="2"/>
  <c r="H10096" i="2"/>
  <c r="J10096" i="2" s="1"/>
  <c r="F10097" i="2"/>
  <c r="G10097" i="2"/>
  <c r="H10097" i="2"/>
  <c r="J10097" i="2" s="1"/>
  <c r="F10098" i="2"/>
  <c r="G10098" i="2"/>
  <c r="H10098" i="2"/>
  <c r="J10098" i="2" s="1"/>
  <c r="F10099" i="2"/>
  <c r="G10099" i="2"/>
  <c r="H10099" i="2"/>
  <c r="J10099" i="2" s="1"/>
  <c r="F10100" i="2"/>
  <c r="G10100" i="2"/>
  <c r="H10100" i="2"/>
  <c r="J10100" i="2" s="1"/>
  <c r="F10101" i="2"/>
  <c r="G10101" i="2"/>
  <c r="H10101" i="2"/>
  <c r="J10101" i="2" s="1"/>
  <c r="F10102" i="2"/>
  <c r="G10102" i="2"/>
  <c r="H10102" i="2"/>
  <c r="J10102" i="2" s="1"/>
  <c r="F10103" i="2"/>
  <c r="G10103" i="2"/>
  <c r="H10103" i="2"/>
  <c r="J10103" i="2" s="1"/>
  <c r="F10104" i="2"/>
  <c r="G10104" i="2"/>
  <c r="H10104" i="2"/>
  <c r="J10104" i="2" s="1"/>
  <c r="F10105" i="2"/>
  <c r="G10105" i="2"/>
  <c r="H10105" i="2"/>
  <c r="J10105" i="2" s="1"/>
  <c r="F10106" i="2"/>
  <c r="G10106" i="2"/>
  <c r="H10106" i="2"/>
  <c r="J10106" i="2" s="1"/>
  <c r="F10107" i="2"/>
  <c r="G10107" i="2"/>
  <c r="H10107" i="2"/>
  <c r="J10107" i="2" s="1"/>
  <c r="F10108" i="2"/>
  <c r="G10108" i="2"/>
  <c r="H10108" i="2"/>
  <c r="J10108" i="2" s="1"/>
  <c r="F10109" i="2"/>
  <c r="G10109" i="2"/>
  <c r="H10109" i="2"/>
  <c r="J10109" i="2" s="1"/>
  <c r="F10110" i="2"/>
  <c r="G10110" i="2"/>
  <c r="H10110" i="2"/>
  <c r="J10110" i="2" s="1"/>
  <c r="F10111" i="2"/>
  <c r="G10111" i="2"/>
  <c r="H10111" i="2"/>
  <c r="J10111" i="2" s="1"/>
  <c r="F10112" i="2"/>
  <c r="G10112" i="2"/>
  <c r="H10112" i="2"/>
  <c r="J10112" i="2" s="1"/>
  <c r="F10113" i="2"/>
  <c r="G10113" i="2"/>
  <c r="H10113" i="2"/>
  <c r="J10113" i="2" s="1"/>
  <c r="F10114" i="2"/>
  <c r="G10114" i="2"/>
  <c r="H10114" i="2"/>
  <c r="J10114" i="2" s="1"/>
  <c r="F10115" i="2"/>
  <c r="G10115" i="2"/>
  <c r="H10115" i="2"/>
  <c r="J10115" i="2" s="1"/>
  <c r="F10116" i="2"/>
  <c r="G10116" i="2"/>
  <c r="H10116" i="2"/>
  <c r="J10116" i="2" s="1"/>
  <c r="F10117" i="2"/>
  <c r="G10117" i="2"/>
  <c r="H10117" i="2"/>
  <c r="J10117" i="2" s="1"/>
  <c r="F10118" i="2"/>
  <c r="G10118" i="2"/>
  <c r="H10118" i="2"/>
  <c r="J10118" i="2" s="1"/>
  <c r="F10119" i="2"/>
  <c r="G10119" i="2"/>
  <c r="H10119" i="2"/>
  <c r="J10119" i="2" s="1"/>
  <c r="F10120" i="2"/>
  <c r="G10120" i="2"/>
  <c r="H10120" i="2"/>
  <c r="J10120" i="2" s="1"/>
  <c r="F10121" i="2"/>
  <c r="G10121" i="2"/>
  <c r="H10121" i="2"/>
  <c r="J10121" i="2" s="1"/>
  <c r="F10122" i="2"/>
  <c r="G10122" i="2"/>
  <c r="H10122" i="2"/>
  <c r="J10122" i="2" s="1"/>
  <c r="F10123" i="2"/>
  <c r="G10123" i="2"/>
  <c r="H10123" i="2"/>
  <c r="J10123" i="2" s="1"/>
  <c r="F10124" i="2"/>
  <c r="G10124" i="2"/>
  <c r="H10124" i="2"/>
  <c r="J10124" i="2" s="1"/>
  <c r="F10125" i="2"/>
  <c r="G10125" i="2"/>
  <c r="H10125" i="2"/>
  <c r="J10125" i="2" s="1"/>
  <c r="F10126" i="2"/>
  <c r="G10126" i="2"/>
  <c r="H10126" i="2"/>
  <c r="J10126" i="2" s="1"/>
  <c r="F10127" i="2"/>
  <c r="G10127" i="2"/>
  <c r="H10127" i="2"/>
  <c r="J10127" i="2" s="1"/>
  <c r="F10128" i="2"/>
  <c r="G10128" i="2"/>
  <c r="H10128" i="2"/>
  <c r="J10128" i="2" s="1"/>
  <c r="F10129" i="2"/>
  <c r="G10129" i="2"/>
  <c r="H10129" i="2"/>
  <c r="J10129" i="2" s="1"/>
  <c r="F10130" i="2"/>
  <c r="G10130" i="2"/>
  <c r="H10130" i="2"/>
  <c r="J10130" i="2" s="1"/>
  <c r="F10131" i="2"/>
  <c r="G10131" i="2"/>
  <c r="H10131" i="2"/>
  <c r="J10131" i="2" s="1"/>
  <c r="F10132" i="2"/>
  <c r="G10132" i="2"/>
  <c r="H10132" i="2"/>
  <c r="J10132" i="2" s="1"/>
  <c r="F10133" i="2"/>
  <c r="G10133" i="2"/>
  <c r="H10133" i="2"/>
  <c r="J10133" i="2" s="1"/>
  <c r="F10134" i="2"/>
  <c r="G10134" i="2"/>
  <c r="H10134" i="2"/>
  <c r="J10134" i="2" s="1"/>
  <c r="F10135" i="2"/>
  <c r="G10135" i="2"/>
  <c r="H10135" i="2"/>
  <c r="J10135" i="2" s="1"/>
  <c r="F10136" i="2"/>
  <c r="G10136" i="2"/>
  <c r="H10136" i="2"/>
  <c r="J10136" i="2" s="1"/>
  <c r="F10137" i="2"/>
  <c r="G10137" i="2"/>
  <c r="H10137" i="2"/>
  <c r="J10137" i="2" s="1"/>
  <c r="F10138" i="2"/>
  <c r="G10138" i="2"/>
  <c r="H10138" i="2"/>
  <c r="J10138" i="2" s="1"/>
  <c r="F10139" i="2"/>
  <c r="G10139" i="2"/>
  <c r="H10139" i="2"/>
  <c r="J10139" i="2" s="1"/>
  <c r="F10140" i="2"/>
  <c r="G10140" i="2"/>
  <c r="H10140" i="2"/>
  <c r="J10140" i="2" s="1"/>
  <c r="F10141" i="2"/>
  <c r="G10141" i="2"/>
  <c r="H10141" i="2"/>
  <c r="J10141" i="2" s="1"/>
  <c r="F10142" i="2"/>
  <c r="G10142" i="2"/>
  <c r="H10142" i="2"/>
  <c r="J10142" i="2" s="1"/>
  <c r="F10143" i="2"/>
  <c r="G10143" i="2"/>
  <c r="H10143" i="2"/>
  <c r="J10143" i="2" s="1"/>
  <c r="F10144" i="2"/>
  <c r="G10144" i="2"/>
  <c r="H10144" i="2"/>
  <c r="J10144" i="2" s="1"/>
  <c r="F10145" i="2"/>
  <c r="G10145" i="2"/>
  <c r="H10145" i="2"/>
  <c r="J10145" i="2" s="1"/>
  <c r="F10146" i="2"/>
  <c r="G10146" i="2"/>
  <c r="H10146" i="2"/>
  <c r="J10146" i="2" s="1"/>
  <c r="F10147" i="2"/>
  <c r="G10147" i="2"/>
  <c r="H10147" i="2"/>
  <c r="J10147" i="2" s="1"/>
  <c r="F10148" i="2"/>
  <c r="G10148" i="2"/>
  <c r="H10148" i="2"/>
  <c r="J10148" i="2" s="1"/>
  <c r="F10149" i="2"/>
  <c r="G10149" i="2"/>
  <c r="H10149" i="2"/>
  <c r="J10149" i="2" s="1"/>
  <c r="F10150" i="2"/>
  <c r="G10150" i="2"/>
  <c r="H10150" i="2"/>
  <c r="J10150" i="2" s="1"/>
  <c r="F10151" i="2"/>
  <c r="G10151" i="2"/>
  <c r="H10151" i="2"/>
  <c r="J10151" i="2" s="1"/>
  <c r="F10152" i="2"/>
  <c r="G10152" i="2"/>
  <c r="H10152" i="2"/>
  <c r="J10152" i="2" s="1"/>
  <c r="F10153" i="2"/>
  <c r="G10153" i="2"/>
  <c r="H10153" i="2"/>
  <c r="J10153" i="2" s="1"/>
  <c r="F10154" i="2"/>
  <c r="G10154" i="2"/>
  <c r="H10154" i="2"/>
  <c r="J10154" i="2" s="1"/>
  <c r="F10155" i="2"/>
  <c r="G10155" i="2"/>
  <c r="H10155" i="2"/>
  <c r="J10155" i="2" s="1"/>
  <c r="F10156" i="2"/>
  <c r="G10156" i="2"/>
  <c r="H10156" i="2"/>
  <c r="J10156" i="2" s="1"/>
  <c r="F10157" i="2"/>
  <c r="G10157" i="2"/>
  <c r="H10157" i="2"/>
  <c r="J10157" i="2" s="1"/>
  <c r="F10158" i="2"/>
  <c r="G10158" i="2"/>
  <c r="H10158" i="2"/>
  <c r="J10158" i="2" s="1"/>
  <c r="F10159" i="2"/>
  <c r="G10159" i="2"/>
  <c r="H10159" i="2"/>
  <c r="J10159" i="2" s="1"/>
  <c r="F10160" i="2"/>
  <c r="G10160" i="2"/>
  <c r="H10160" i="2"/>
  <c r="J10160" i="2" s="1"/>
  <c r="F10161" i="2"/>
  <c r="G10161" i="2"/>
  <c r="H10161" i="2"/>
  <c r="J10161" i="2" s="1"/>
  <c r="F10162" i="2"/>
  <c r="G10162" i="2"/>
  <c r="H10162" i="2"/>
  <c r="J10162" i="2" s="1"/>
  <c r="F10163" i="2"/>
  <c r="G10163" i="2"/>
  <c r="H10163" i="2"/>
  <c r="J10163" i="2" s="1"/>
  <c r="F10164" i="2"/>
  <c r="G10164" i="2"/>
  <c r="H10164" i="2"/>
  <c r="J10164" i="2" s="1"/>
  <c r="F10165" i="2"/>
  <c r="G10165" i="2"/>
  <c r="H10165" i="2"/>
  <c r="J10165" i="2" s="1"/>
  <c r="F10166" i="2"/>
  <c r="G10166" i="2"/>
  <c r="H10166" i="2"/>
  <c r="J10166" i="2" s="1"/>
  <c r="F10167" i="2"/>
  <c r="G10167" i="2"/>
  <c r="H10167" i="2"/>
  <c r="J10167" i="2" s="1"/>
  <c r="F10168" i="2"/>
  <c r="G10168" i="2"/>
  <c r="H10168" i="2"/>
  <c r="J10168" i="2" s="1"/>
  <c r="F10169" i="2"/>
  <c r="G10169" i="2"/>
  <c r="H10169" i="2"/>
  <c r="J10169" i="2" s="1"/>
  <c r="F10170" i="2"/>
  <c r="G10170" i="2"/>
  <c r="H10170" i="2"/>
  <c r="J10170" i="2" s="1"/>
  <c r="F10171" i="2"/>
  <c r="G10171" i="2"/>
  <c r="H10171" i="2"/>
  <c r="J10171" i="2" s="1"/>
  <c r="F10172" i="2"/>
  <c r="G10172" i="2"/>
  <c r="H10172" i="2"/>
  <c r="J10172" i="2" s="1"/>
  <c r="F10173" i="2"/>
  <c r="G10173" i="2"/>
  <c r="H10173" i="2"/>
  <c r="J10173" i="2" s="1"/>
  <c r="F10174" i="2"/>
  <c r="G10174" i="2"/>
  <c r="H10174" i="2"/>
  <c r="J10174" i="2" s="1"/>
  <c r="F10175" i="2"/>
  <c r="G10175" i="2"/>
  <c r="H10175" i="2"/>
  <c r="J10175" i="2" s="1"/>
  <c r="F10176" i="2"/>
  <c r="G10176" i="2"/>
  <c r="H10176" i="2"/>
  <c r="J10176" i="2" s="1"/>
  <c r="F10177" i="2"/>
  <c r="G10177" i="2"/>
  <c r="H10177" i="2"/>
  <c r="J10177" i="2" s="1"/>
  <c r="F10178" i="2"/>
  <c r="G10178" i="2"/>
  <c r="H10178" i="2"/>
  <c r="J10178" i="2" s="1"/>
  <c r="F10179" i="2"/>
  <c r="G10179" i="2"/>
  <c r="H10179" i="2"/>
  <c r="J10179" i="2" s="1"/>
  <c r="F10180" i="2"/>
  <c r="G10180" i="2"/>
  <c r="H10180" i="2"/>
  <c r="J10180" i="2" s="1"/>
  <c r="F10181" i="2"/>
  <c r="G10181" i="2"/>
  <c r="H10181" i="2"/>
  <c r="J10181" i="2" s="1"/>
  <c r="F10182" i="2"/>
  <c r="G10182" i="2"/>
  <c r="H10182" i="2"/>
  <c r="J10182" i="2" s="1"/>
  <c r="F10183" i="2"/>
  <c r="G10183" i="2"/>
  <c r="H10183" i="2"/>
  <c r="J10183" i="2" s="1"/>
  <c r="F10184" i="2"/>
  <c r="G10184" i="2"/>
  <c r="H10184" i="2"/>
  <c r="J10184" i="2" s="1"/>
  <c r="F10185" i="2"/>
  <c r="G10185" i="2"/>
  <c r="H10185" i="2"/>
  <c r="J10185" i="2" s="1"/>
  <c r="F10186" i="2"/>
  <c r="G10186" i="2"/>
  <c r="H10186" i="2"/>
  <c r="J10186" i="2" s="1"/>
  <c r="F10187" i="2"/>
  <c r="G10187" i="2"/>
  <c r="H10187" i="2"/>
  <c r="J10187" i="2" s="1"/>
  <c r="F10188" i="2"/>
  <c r="G10188" i="2"/>
  <c r="H10188" i="2"/>
  <c r="J10188" i="2" s="1"/>
  <c r="F10189" i="2"/>
  <c r="G10189" i="2"/>
  <c r="H10189" i="2"/>
  <c r="J10189" i="2" s="1"/>
  <c r="F10190" i="2"/>
  <c r="G10190" i="2"/>
  <c r="H10190" i="2"/>
  <c r="J10190" i="2" s="1"/>
  <c r="F10191" i="2"/>
  <c r="G10191" i="2"/>
  <c r="H10191" i="2"/>
  <c r="J10191" i="2" s="1"/>
  <c r="F10192" i="2"/>
  <c r="G10192" i="2"/>
  <c r="H10192" i="2"/>
  <c r="J10192" i="2" s="1"/>
  <c r="F10193" i="2"/>
  <c r="G10193" i="2"/>
  <c r="H10193" i="2"/>
  <c r="J10193" i="2" s="1"/>
  <c r="F10194" i="2"/>
  <c r="G10194" i="2"/>
  <c r="H10194" i="2"/>
  <c r="J10194" i="2" s="1"/>
  <c r="F10195" i="2"/>
  <c r="G10195" i="2"/>
  <c r="H10195" i="2"/>
  <c r="J10195" i="2" s="1"/>
  <c r="F10196" i="2"/>
  <c r="G10196" i="2"/>
  <c r="H10196" i="2"/>
  <c r="J10196" i="2" s="1"/>
  <c r="F10197" i="2"/>
  <c r="G10197" i="2"/>
  <c r="H10197" i="2"/>
  <c r="J10197" i="2" s="1"/>
  <c r="F10198" i="2"/>
  <c r="G10198" i="2"/>
  <c r="H10198" i="2"/>
  <c r="J10198" i="2" s="1"/>
  <c r="F10199" i="2"/>
  <c r="G10199" i="2"/>
  <c r="H10199" i="2"/>
  <c r="J10199" i="2" s="1"/>
  <c r="F10200" i="2"/>
  <c r="G10200" i="2"/>
  <c r="H10200" i="2"/>
  <c r="J10200" i="2" s="1"/>
  <c r="F10201" i="2"/>
  <c r="G10201" i="2"/>
  <c r="H10201" i="2"/>
  <c r="J10201" i="2" s="1"/>
  <c r="F10202" i="2"/>
  <c r="G10202" i="2"/>
  <c r="H10202" i="2"/>
  <c r="J10202" i="2" s="1"/>
  <c r="F10203" i="2"/>
  <c r="G10203" i="2"/>
  <c r="H10203" i="2"/>
  <c r="J10203" i="2" s="1"/>
  <c r="F10204" i="2"/>
  <c r="G10204" i="2"/>
  <c r="H10204" i="2"/>
  <c r="J10204" i="2" s="1"/>
  <c r="F10205" i="2"/>
  <c r="G10205" i="2"/>
  <c r="H10205" i="2"/>
  <c r="J10205" i="2" s="1"/>
  <c r="F10206" i="2"/>
  <c r="G10206" i="2"/>
  <c r="H10206" i="2"/>
  <c r="J10206" i="2" s="1"/>
  <c r="F10207" i="2"/>
  <c r="G10207" i="2"/>
  <c r="H10207" i="2"/>
  <c r="J10207" i="2" s="1"/>
  <c r="F10208" i="2"/>
  <c r="G10208" i="2"/>
  <c r="H10208" i="2"/>
  <c r="J10208" i="2" s="1"/>
  <c r="F10209" i="2"/>
  <c r="G10209" i="2"/>
  <c r="H10209" i="2"/>
  <c r="J10209" i="2" s="1"/>
  <c r="F10221" i="2"/>
  <c r="G10221" i="2"/>
  <c r="H10221" i="2"/>
  <c r="J10221" i="2" s="1"/>
  <c r="F10210" i="2"/>
  <c r="G10210" i="2"/>
  <c r="H10210" i="2"/>
  <c r="J10210" i="2" s="1"/>
  <c r="F10211" i="2"/>
  <c r="G10211" i="2"/>
  <c r="H10211" i="2"/>
  <c r="J10211" i="2" s="1"/>
  <c r="F10212" i="2"/>
  <c r="G10212" i="2"/>
  <c r="H10212" i="2"/>
  <c r="J10212" i="2" s="1"/>
  <c r="F10213" i="2"/>
  <c r="G10213" i="2"/>
  <c r="H10213" i="2"/>
  <c r="J10213" i="2" s="1"/>
  <c r="F10214" i="2"/>
  <c r="G10214" i="2"/>
  <c r="H10214" i="2"/>
  <c r="J10214" i="2" s="1"/>
  <c r="F10215" i="2"/>
  <c r="G10215" i="2"/>
  <c r="H10215" i="2"/>
  <c r="J10215" i="2" s="1"/>
  <c r="F10216" i="2"/>
  <c r="G10216" i="2"/>
  <c r="H10216" i="2"/>
  <c r="J10216" i="2" s="1"/>
  <c r="F10217" i="2"/>
  <c r="G10217" i="2"/>
  <c r="H10217" i="2"/>
  <c r="J10217" i="2" s="1"/>
  <c r="F10218" i="2"/>
  <c r="G10218" i="2"/>
  <c r="H10218" i="2"/>
  <c r="J10218" i="2" s="1"/>
  <c r="F10219" i="2"/>
  <c r="G10219" i="2"/>
  <c r="H10219" i="2"/>
  <c r="J10219" i="2" s="1"/>
  <c r="F10220" i="2"/>
  <c r="G10220" i="2"/>
  <c r="H10220" i="2"/>
  <c r="J10220" i="2" s="1"/>
  <c r="F10222" i="2"/>
  <c r="G10222" i="2"/>
  <c r="H10222" i="2"/>
  <c r="J10222" i="2" s="1"/>
  <c r="F10223" i="2"/>
  <c r="G10223" i="2"/>
  <c r="H10223" i="2"/>
  <c r="J10223" i="2" s="1"/>
  <c r="F10224" i="2"/>
  <c r="G10224" i="2"/>
  <c r="H10224" i="2"/>
  <c r="J10224" i="2" s="1"/>
  <c r="F10225" i="2"/>
  <c r="G10225" i="2"/>
  <c r="H10225" i="2"/>
  <c r="J10225" i="2" s="1"/>
  <c r="F10226" i="2"/>
  <c r="G10226" i="2"/>
  <c r="H10226" i="2"/>
  <c r="J10226" i="2" s="1"/>
  <c r="F10227" i="2"/>
  <c r="G10227" i="2"/>
  <c r="H10227" i="2"/>
  <c r="J10227" i="2" s="1"/>
  <c r="F10228" i="2"/>
  <c r="G10228" i="2"/>
  <c r="H10228" i="2"/>
  <c r="J10228" i="2" s="1"/>
  <c r="F10229" i="2"/>
  <c r="G10229" i="2"/>
  <c r="H10229" i="2"/>
  <c r="J10229" i="2" s="1"/>
  <c r="F10230" i="2"/>
  <c r="G10230" i="2"/>
  <c r="H10230" i="2"/>
  <c r="J10230" i="2" s="1"/>
  <c r="F10231" i="2"/>
  <c r="G10231" i="2"/>
  <c r="H10231" i="2"/>
  <c r="J10231" i="2" s="1"/>
  <c r="F10232" i="2"/>
  <c r="G10232" i="2"/>
  <c r="H10232" i="2"/>
  <c r="J10232" i="2" s="1"/>
  <c r="F10233" i="2"/>
  <c r="G10233" i="2"/>
  <c r="H10233" i="2"/>
  <c r="J10233" i="2" s="1"/>
  <c r="F10234" i="2"/>
  <c r="G10234" i="2"/>
  <c r="H10234" i="2"/>
  <c r="J10234" i="2" s="1"/>
  <c r="F10235" i="2"/>
  <c r="G10235" i="2"/>
  <c r="H10235" i="2"/>
  <c r="J10235" i="2" s="1"/>
  <c r="F10236" i="2"/>
  <c r="G10236" i="2"/>
  <c r="H10236" i="2"/>
  <c r="J10236" i="2" s="1"/>
  <c r="F10237" i="2"/>
  <c r="G10237" i="2"/>
  <c r="H10237" i="2"/>
  <c r="J10237" i="2" s="1"/>
  <c r="F10238" i="2"/>
  <c r="G10238" i="2"/>
  <c r="H10238" i="2"/>
  <c r="J10238" i="2" s="1"/>
  <c r="F10239" i="2"/>
  <c r="G10239" i="2"/>
  <c r="H10239" i="2"/>
  <c r="J10239" i="2" s="1"/>
  <c r="F10240" i="2"/>
  <c r="G10240" i="2"/>
  <c r="H10240" i="2"/>
  <c r="J10240" i="2" s="1"/>
  <c r="F10241" i="2"/>
  <c r="G10241" i="2"/>
  <c r="H10241" i="2"/>
  <c r="J10241" i="2" s="1"/>
  <c r="F10242" i="2"/>
  <c r="G10242" i="2"/>
  <c r="H10242" i="2"/>
  <c r="J10242" i="2" s="1"/>
  <c r="F10243" i="2"/>
  <c r="G10243" i="2"/>
  <c r="H10243" i="2"/>
  <c r="J10243" i="2" s="1"/>
  <c r="F10244" i="2"/>
  <c r="G10244" i="2"/>
  <c r="H10244" i="2"/>
  <c r="J10244" i="2" s="1"/>
  <c r="F10245" i="2"/>
  <c r="G10245" i="2"/>
  <c r="H10245" i="2"/>
  <c r="J10245" i="2" s="1"/>
  <c r="F10246" i="2"/>
  <c r="G10246" i="2"/>
  <c r="H10246" i="2"/>
  <c r="J10246" i="2" s="1"/>
  <c r="F10247" i="2"/>
  <c r="G10247" i="2"/>
  <c r="H10247" i="2"/>
  <c r="J10247" i="2" s="1"/>
  <c r="F10248" i="2"/>
  <c r="G10248" i="2"/>
  <c r="H10248" i="2"/>
  <c r="J10248" i="2" s="1"/>
  <c r="F10249" i="2"/>
  <c r="G10249" i="2"/>
  <c r="H10249" i="2"/>
  <c r="J10249" i="2" s="1"/>
  <c r="F10250" i="2"/>
  <c r="G10250" i="2"/>
  <c r="H10250" i="2"/>
  <c r="J10250" i="2" s="1"/>
  <c r="F10251" i="2"/>
  <c r="G10251" i="2"/>
  <c r="H10251" i="2"/>
  <c r="J10251" i="2" s="1"/>
  <c r="F10252" i="2"/>
  <c r="G10252" i="2"/>
  <c r="H10252" i="2"/>
  <c r="J10252" i="2" s="1"/>
  <c r="F10253" i="2"/>
  <c r="G10253" i="2"/>
  <c r="H10253" i="2"/>
  <c r="J10253" i="2" s="1"/>
  <c r="F10254" i="2"/>
  <c r="G10254" i="2"/>
  <c r="H10254" i="2"/>
  <c r="J10254" i="2" s="1"/>
  <c r="F10255" i="2"/>
  <c r="G10255" i="2"/>
  <c r="H10255" i="2"/>
  <c r="J10255" i="2" s="1"/>
  <c r="F10256" i="2"/>
  <c r="G10256" i="2"/>
  <c r="H10256" i="2"/>
  <c r="J10256" i="2" s="1"/>
  <c r="F10257" i="2"/>
  <c r="G10257" i="2"/>
  <c r="H10257" i="2"/>
  <c r="J10257" i="2" s="1"/>
  <c r="F10258" i="2"/>
  <c r="G10258" i="2"/>
  <c r="H10258" i="2"/>
  <c r="J10258" i="2" s="1"/>
  <c r="F10259" i="2"/>
  <c r="G10259" i="2"/>
  <c r="H10259" i="2"/>
  <c r="J10259" i="2" s="1"/>
  <c r="F10260" i="2"/>
  <c r="G10260" i="2"/>
  <c r="H10260" i="2"/>
  <c r="J10260" i="2" s="1"/>
  <c r="F10261" i="2"/>
  <c r="G10261" i="2"/>
  <c r="H10261" i="2"/>
  <c r="J10261" i="2" s="1"/>
  <c r="F10262" i="2"/>
  <c r="G10262" i="2"/>
  <c r="H10262" i="2"/>
  <c r="J10262" i="2" s="1"/>
  <c r="F10263" i="2"/>
  <c r="G10263" i="2"/>
  <c r="H10263" i="2"/>
  <c r="J10263" i="2" s="1"/>
  <c r="F10264" i="2"/>
  <c r="G10264" i="2"/>
  <c r="H10264" i="2"/>
  <c r="J10264" i="2" s="1"/>
  <c r="F10265" i="2"/>
  <c r="G10265" i="2"/>
  <c r="H10265" i="2"/>
  <c r="J10265" i="2" s="1"/>
  <c r="F10266" i="2"/>
  <c r="G10266" i="2"/>
  <c r="H10266" i="2"/>
  <c r="J10266" i="2" s="1"/>
  <c r="F10267" i="2"/>
  <c r="G10267" i="2"/>
  <c r="H10267" i="2"/>
  <c r="J10267" i="2" s="1"/>
  <c r="F10268" i="2"/>
  <c r="G10268" i="2"/>
  <c r="H10268" i="2"/>
  <c r="J10268" i="2" s="1"/>
  <c r="F10269" i="2"/>
  <c r="G10269" i="2"/>
  <c r="H10269" i="2"/>
  <c r="J10269" i="2" s="1"/>
  <c r="F10270" i="2"/>
  <c r="G10270" i="2"/>
  <c r="H10270" i="2"/>
  <c r="J10270" i="2" s="1"/>
  <c r="F10271" i="2"/>
  <c r="G10271" i="2"/>
  <c r="H10271" i="2"/>
  <c r="J10271" i="2" s="1"/>
  <c r="F10272" i="2"/>
  <c r="G10272" i="2"/>
  <c r="H10272" i="2"/>
  <c r="J10272" i="2" s="1"/>
  <c r="F10273" i="2"/>
  <c r="G10273" i="2"/>
  <c r="H10273" i="2"/>
  <c r="J10273" i="2" s="1"/>
  <c r="F10274" i="2"/>
  <c r="G10274" i="2"/>
  <c r="H10274" i="2"/>
  <c r="J10274" i="2" s="1"/>
  <c r="F10275" i="2"/>
  <c r="G10275" i="2"/>
  <c r="H10275" i="2"/>
  <c r="J10275" i="2" s="1"/>
  <c r="F10276" i="2"/>
  <c r="G10276" i="2"/>
  <c r="H10276" i="2"/>
  <c r="J10276" i="2" s="1"/>
  <c r="F10277" i="2"/>
  <c r="G10277" i="2"/>
  <c r="H10277" i="2"/>
  <c r="J10277" i="2" s="1"/>
  <c r="F10278" i="2"/>
  <c r="G10278" i="2"/>
  <c r="H10278" i="2"/>
  <c r="J10278" i="2" s="1"/>
  <c r="F10279" i="2"/>
  <c r="G10279" i="2"/>
  <c r="H10279" i="2"/>
  <c r="J10279" i="2" s="1"/>
  <c r="F10310" i="2"/>
  <c r="G10310" i="2"/>
  <c r="H10310" i="2"/>
  <c r="J10310" i="2" s="1"/>
  <c r="F10280" i="2"/>
  <c r="G10280" i="2"/>
  <c r="H10280" i="2"/>
  <c r="J10280" i="2" s="1"/>
  <c r="F10281" i="2"/>
  <c r="G10281" i="2"/>
  <c r="H10281" i="2"/>
  <c r="J10281" i="2" s="1"/>
  <c r="F10282" i="2"/>
  <c r="G10282" i="2"/>
  <c r="H10282" i="2"/>
  <c r="J10282" i="2" s="1"/>
  <c r="F10283" i="2"/>
  <c r="G10283" i="2"/>
  <c r="H10283" i="2"/>
  <c r="J10283" i="2" s="1"/>
  <c r="F10284" i="2"/>
  <c r="G10284" i="2"/>
  <c r="H10284" i="2"/>
  <c r="J10284" i="2" s="1"/>
  <c r="F10285" i="2"/>
  <c r="G10285" i="2"/>
  <c r="H10285" i="2"/>
  <c r="J10285" i="2" s="1"/>
  <c r="F10286" i="2"/>
  <c r="G10286" i="2"/>
  <c r="H10286" i="2"/>
  <c r="J10286" i="2" s="1"/>
  <c r="F10311" i="2"/>
  <c r="G10311" i="2"/>
  <c r="H10311" i="2"/>
  <c r="J10311" i="2" s="1"/>
  <c r="F10287" i="2"/>
  <c r="G10287" i="2"/>
  <c r="H10287" i="2"/>
  <c r="J10287" i="2" s="1"/>
  <c r="F10288" i="2"/>
  <c r="G10288" i="2"/>
  <c r="H10288" i="2"/>
  <c r="J10288" i="2" s="1"/>
  <c r="F10289" i="2"/>
  <c r="G10289" i="2"/>
  <c r="H10289" i="2"/>
  <c r="J10289" i="2" s="1"/>
  <c r="F10290" i="2"/>
  <c r="G10290" i="2"/>
  <c r="H10290" i="2"/>
  <c r="J10290" i="2" s="1"/>
  <c r="F10291" i="2"/>
  <c r="G10291" i="2"/>
  <c r="H10291" i="2"/>
  <c r="J10291" i="2" s="1"/>
  <c r="F10292" i="2"/>
  <c r="G10292" i="2"/>
  <c r="H10292" i="2"/>
  <c r="J10292" i="2" s="1"/>
  <c r="F10293" i="2"/>
  <c r="G10293" i="2"/>
  <c r="H10293" i="2"/>
  <c r="J10293" i="2" s="1"/>
  <c r="F10294" i="2"/>
  <c r="G10294" i="2"/>
  <c r="H10294" i="2"/>
  <c r="J10294" i="2" s="1"/>
  <c r="F10295" i="2"/>
  <c r="G10295" i="2"/>
  <c r="H10295" i="2"/>
  <c r="J10295" i="2" s="1"/>
  <c r="F10296" i="2"/>
  <c r="G10296" i="2"/>
  <c r="H10296" i="2"/>
  <c r="J10296" i="2" s="1"/>
  <c r="F10297" i="2"/>
  <c r="G10297" i="2"/>
  <c r="H10297" i="2"/>
  <c r="J10297" i="2" s="1"/>
  <c r="F10298" i="2"/>
  <c r="G10298" i="2"/>
  <c r="H10298" i="2"/>
  <c r="J10298" i="2" s="1"/>
  <c r="F10299" i="2"/>
  <c r="G10299" i="2"/>
  <c r="H10299" i="2"/>
  <c r="J10299" i="2" s="1"/>
  <c r="F10300" i="2"/>
  <c r="G10300" i="2"/>
  <c r="H10300" i="2"/>
  <c r="J10300" i="2" s="1"/>
  <c r="F10301" i="2"/>
  <c r="G10301" i="2"/>
  <c r="H10301" i="2"/>
  <c r="J10301" i="2" s="1"/>
  <c r="F10302" i="2"/>
  <c r="G10302" i="2"/>
  <c r="H10302" i="2"/>
  <c r="J10302" i="2" s="1"/>
  <c r="F10303" i="2"/>
  <c r="G10303" i="2"/>
  <c r="H10303" i="2"/>
  <c r="J10303" i="2" s="1"/>
  <c r="F10304" i="2"/>
  <c r="G10304" i="2"/>
  <c r="H10304" i="2"/>
  <c r="J10304" i="2" s="1"/>
  <c r="F10305" i="2"/>
  <c r="G10305" i="2"/>
  <c r="H10305" i="2"/>
  <c r="J10305" i="2" s="1"/>
  <c r="F10306" i="2"/>
  <c r="G10306" i="2"/>
  <c r="H10306" i="2"/>
  <c r="J10306" i="2" s="1"/>
  <c r="F10307" i="2"/>
  <c r="G10307" i="2"/>
  <c r="H10307" i="2"/>
  <c r="J10307" i="2" s="1"/>
  <c r="F10308" i="2"/>
  <c r="G10308" i="2"/>
  <c r="H10308" i="2"/>
  <c r="J10308" i="2" s="1"/>
  <c r="F10309" i="2"/>
  <c r="G10309" i="2"/>
  <c r="H10309" i="2"/>
  <c r="J10309" i="2" s="1"/>
  <c r="F10312" i="2"/>
  <c r="G10312" i="2"/>
  <c r="H10312" i="2"/>
  <c r="J10312" i="2" s="1"/>
  <c r="F10313" i="2"/>
  <c r="G10313" i="2"/>
  <c r="H10313" i="2"/>
  <c r="J10313" i="2" s="1"/>
  <c r="F10314" i="2"/>
  <c r="G10314" i="2"/>
  <c r="H10314" i="2"/>
  <c r="J10314" i="2" s="1"/>
  <c r="F10315" i="2"/>
  <c r="G10315" i="2"/>
  <c r="H10315" i="2"/>
  <c r="J10315" i="2" s="1"/>
  <c r="F10316" i="2"/>
  <c r="G10316" i="2"/>
  <c r="H10316" i="2"/>
  <c r="J10316" i="2" s="1"/>
  <c r="F10317" i="2"/>
  <c r="G10317" i="2"/>
  <c r="H10317" i="2"/>
  <c r="J10317" i="2" s="1"/>
  <c r="F10318" i="2"/>
  <c r="G10318" i="2"/>
  <c r="H10318" i="2"/>
  <c r="J10318" i="2" s="1"/>
  <c r="F10319" i="2"/>
  <c r="G10319" i="2"/>
  <c r="H10319" i="2"/>
  <c r="J10319" i="2" s="1"/>
  <c r="F10320" i="2"/>
  <c r="G10320" i="2"/>
  <c r="H10320" i="2"/>
  <c r="J10320" i="2" s="1"/>
  <c r="F10321" i="2"/>
  <c r="G10321" i="2"/>
  <c r="H10321" i="2"/>
  <c r="J10321" i="2" s="1"/>
  <c r="F10322" i="2"/>
  <c r="G10322" i="2"/>
  <c r="H10322" i="2"/>
  <c r="J10322" i="2" s="1"/>
  <c r="F10323" i="2"/>
  <c r="G10323" i="2"/>
  <c r="H10323" i="2"/>
  <c r="J10323" i="2" s="1"/>
  <c r="F10324" i="2"/>
  <c r="G10324" i="2"/>
  <c r="H10324" i="2"/>
  <c r="J10324" i="2" s="1"/>
  <c r="F10325" i="2"/>
  <c r="G10325" i="2"/>
  <c r="H10325" i="2"/>
  <c r="J10325" i="2" s="1"/>
  <c r="F10326" i="2"/>
  <c r="G10326" i="2"/>
  <c r="H10326" i="2"/>
  <c r="J10326" i="2" s="1"/>
  <c r="F10327" i="2"/>
  <c r="G10327" i="2"/>
  <c r="H10327" i="2"/>
  <c r="J10327" i="2" s="1"/>
  <c r="F10328" i="2"/>
  <c r="G10328" i="2"/>
  <c r="H10328" i="2"/>
  <c r="J10328" i="2" s="1"/>
  <c r="F10329" i="2"/>
  <c r="G10329" i="2"/>
  <c r="H10329" i="2"/>
  <c r="J10329" i="2" s="1"/>
  <c r="F10330" i="2"/>
  <c r="G10330" i="2"/>
  <c r="H10330" i="2"/>
  <c r="J10330" i="2" s="1"/>
  <c r="F10331" i="2"/>
  <c r="G10331" i="2"/>
  <c r="H10331" i="2"/>
  <c r="J10331" i="2" s="1"/>
  <c r="F10332" i="2"/>
  <c r="G10332" i="2"/>
  <c r="H10332" i="2"/>
  <c r="J10332" i="2" s="1"/>
  <c r="F10333" i="2"/>
  <c r="G10333" i="2"/>
  <c r="H10333" i="2"/>
  <c r="J10333" i="2" s="1"/>
  <c r="F10334" i="2"/>
  <c r="G10334" i="2"/>
  <c r="H10334" i="2"/>
  <c r="J10334" i="2" s="1"/>
  <c r="F10335" i="2"/>
  <c r="G10335" i="2"/>
  <c r="H10335" i="2"/>
  <c r="J10335" i="2" s="1"/>
  <c r="F10336" i="2"/>
  <c r="G10336" i="2"/>
  <c r="H10336" i="2"/>
  <c r="J10336" i="2" s="1"/>
  <c r="F10337" i="2"/>
  <c r="G10337" i="2"/>
  <c r="H10337" i="2"/>
  <c r="J10337" i="2" s="1"/>
  <c r="F10338" i="2"/>
  <c r="G10338" i="2"/>
  <c r="H10338" i="2"/>
  <c r="J10338" i="2" s="1"/>
  <c r="F10339" i="2"/>
  <c r="G10339" i="2"/>
  <c r="H10339" i="2"/>
  <c r="J10339" i="2" s="1"/>
  <c r="F10340" i="2"/>
  <c r="G10340" i="2"/>
  <c r="H10340" i="2"/>
  <c r="J10340" i="2" s="1"/>
  <c r="F10341" i="2"/>
  <c r="G10341" i="2"/>
  <c r="H10341" i="2"/>
  <c r="J10341" i="2" s="1"/>
  <c r="F10342" i="2"/>
  <c r="G10342" i="2"/>
  <c r="H10342" i="2"/>
  <c r="J10342" i="2" s="1"/>
  <c r="F10343" i="2"/>
  <c r="G10343" i="2"/>
  <c r="H10343" i="2"/>
  <c r="J10343" i="2" s="1"/>
  <c r="F10344" i="2"/>
  <c r="G10344" i="2"/>
  <c r="H10344" i="2"/>
  <c r="J10344" i="2" s="1"/>
  <c r="F10345" i="2"/>
  <c r="G10345" i="2"/>
  <c r="H10345" i="2"/>
  <c r="J10345" i="2" s="1"/>
  <c r="F10346" i="2"/>
  <c r="G10346" i="2"/>
  <c r="H10346" i="2"/>
  <c r="J10346" i="2" s="1"/>
  <c r="F10347" i="2"/>
  <c r="G10347" i="2"/>
  <c r="H10347" i="2"/>
  <c r="J10347" i="2" s="1"/>
  <c r="F10348" i="2"/>
  <c r="G10348" i="2"/>
  <c r="H10348" i="2"/>
  <c r="J10348" i="2" s="1"/>
  <c r="F10349" i="2"/>
  <c r="G10349" i="2"/>
  <c r="H10349" i="2"/>
  <c r="J10349" i="2" s="1"/>
  <c r="F10350" i="2"/>
  <c r="G10350" i="2"/>
  <c r="H10350" i="2"/>
  <c r="J10350" i="2" s="1"/>
  <c r="F10351" i="2"/>
  <c r="G10351" i="2"/>
  <c r="H10351" i="2"/>
  <c r="J10351" i="2" s="1"/>
  <c r="F10352" i="2"/>
  <c r="G10352" i="2"/>
  <c r="H10352" i="2"/>
  <c r="J10352" i="2" s="1"/>
  <c r="F10353" i="2"/>
  <c r="G10353" i="2"/>
  <c r="H10353" i="2"/>
  <c r="J10353" i="2" s="1"/>
  <c r="F10354" i="2"/>
  <c r="G10354" i="2"/>
  <c r="H10354" i="2"/>
  <c r="J10354" i="2" s="1"/>
  <c r="F10355" i="2"/>
  <c r="G10355" i="2"/>
  <c r="H10355" i="2"/>
  <c r="J10355" i="2" s="1"/>
  <c r="F10356" i="2"/>
  <c r="G10356" i="2"/>
  <c r="H10356" i="2"/>
  <c r="J10356" i="2" s="1"/>
  <c r="F10357" i="2"/>
  <c r="G10357" i="2"/>
  <c r="H10357" i="2"/>
  <c r="J10357" i="2" s="1"/>
  <c r="F10358" i="2"/>
  <c r="G10358" i="2"/>
  <c r="H10358" i="2"/>
  <c r="J10358" i="2" s="1"/>
  <c r="F10359" i="2"/>
  <c r="G10359" i="2"/>
  <c r="H10359" i="2"/>
  <c r="J10359" i="2" s="1"/>
  <c r="F10360" i="2"/>
  <c r="G10360" i="2"/>
  <c r="H10360" i="2"/>
  <c r="J10360" i="2" s="1"/>
  <c r="F10361" i="2"/>
  <c r="G10361" i="2"/>
  <c r="H10361" i="2"/>
  <c r="J10361" i="2" s="1"/>
  <c r="F10363" i="2"/>
  <c r="G10363" i="2"/>
  <c r="H10363" i="2"/>
  <c r="J10363" i="2" s="1"/>
  <c r="F10364" i="2"/>
  <c r="G10364" i="2"/>
  <c r="H10364" i="2"/>
  <c r="J10364" i="2" s="1"/>
  <c r="F10365" i="2"/>
  <c r="G10365" i="2"/>
  <c r="H10365" i="2"/>
  <c r="J10365" i="2" s="1"/>
  <c r="F10366" i="2"/>
  <c r="G10366" i="2"/>
  <c r="H10366" i="2"/>
  <c r="J10366" i="2" s="1"/>
  <c r="F10367" i="2"/>
  <c r="G10367" i="2"/>
  <c r="H10367" i="2"/>
  <c r="J10367" i="2" s="1"/>
  <c r="F10368" i="2"/>
  <c r="G10368" i="2"/>
  <c r="H10368" i="2"/>
  <c r="J10368" i="2" s="1"/>
  <c r="F10369" i="2"/>
  <c r="G10369" i="2"/>
  <c r="H10369" i="2"/>
  <c r="J10369" i="2" s="1"/>
  <c r="F10370" i="2"/>
  <c r="G10370" i="2"/>
  <c r="H10370" i="2"/>
  <c r="J10370" i="2" s="1"/>
  <c r="F10371" i="2"/>
  <c r="G10371" i="2"/>
  <c r="H10371" i="2"/>
  <c r="J10371" i="2" s="1"/>
  <c r="F10372" i="2"/>
  <c r="G10372" i="2"/>
  <c r="H10372" i="2"/>
  <c r="J10372" i="2" s="1"/>
  <c r="F10402" i="2"/>
  <c r="G10402" i="2"/>
  <c r="H10402" i="2"/>
  <c r="J10402" i="2" s="1"/>
  <c r="F10373" i="2"/>
  <c r="G10373" i="2"/>
  <c r="H10373" i="2"/>
  <c r="J10373" i="2" s="1"/>
  <c r="F10374" i="2"/>
  <c r="G10374" i="2"/>
  <c r="H10374" i="2"/>
  <c r="J10374" i="2" s="1"/>
  <c r="F10362" i="2"/>
  <c r="G10362" i="2"/>
  <c r="H10362" i="2"/>
  <c r="J10362" i="2" s="1"/>
  <c r="F10403" i="2"/>
  <c r="G10403" i="2"/>
  <c r="H10403" i="2"/>
  <c r="J10403" i="2" s="1"/>
  <c r="F10404" i="2"/>
  <c r="G10404" i="2"/>
  <c r="H10404" i="2"/>
  <c r="J10404" i="2" s="1"/>
  <c r="F10375" i="2"/>
  <c r="G10375" i="2"/>
  <c r="H10375" i="2"/>
  <c r="J10375" i="2" s="1"/>
  <c r="F10376" i="2"/>
  <c r="G10376" i="2"/>
  <c r="H10376" i="2"/>
  <c r="J10376" i="2" s="1"/>
  <c r="F10377" i="2"/>
  <c r="G10377" i="2"/>
  <c r="H10377" i="2"/>
  <c r="J10377" i="2" s="1"/>
  <c r="F10378" i="2"/>
  <c r="G10378" i="2"/>
  <c r="H10378" i="2"/>
  <c r="J10378" i="2" s="1"/>
  <c r="F10379" i="2"/>
  <c r="G10379" i="2"/>
  <c r="H10379" i="2"/>
  <c r="J10379" i="2" s="1"/>
  <c r="F10380" i="2"/>
  <c r="G10380" i="2"/>
  <c r="H10380" i="2"/>
  <c r="J10380" i="2" s="1"/>
  <c r="F10381" i="2"/>
  <c r="G10381" i="2"/>
  <c r="H10381" i="2"/>
  <c r="J10381" i="2" s="1"/>
  <c r="F10382" i="2"/>
  <c r="G10382" i="2"/>
  <c r="H10382" i="2"/>
  <c r="J10382" i="2" s="1"/>
  <c r="F10383" i="2"/>
  <c r="G10383" i="2"/>
  <c r="H10383" i="2"/>
  <c r="J10383" i="2" s="1"/>
  <c r="F10384" i="2"/>
  <c r="G10384" i="2"/>
  <c r="H10384" i="2"/>
  <c r="J10384" i="2" s="1"/>
  <c r="F10385" i="2"/>
  <c r="G10385" i="2"/>
  <c r="H10385" i="2"/>
  <c r="J10385" i="2" s="1"/>
  <c r="F10386" i="2"/>
  <c r="G10386" i="2"/>
  <c r="H10386" i="2"/>
  <c r="J10386" i="2" s="1"/>
  <c r="F10387" i="2"/>
  <c r="G10387" i="2"/>
  <c r="H10387" i="2"/>
  <c r="J10387" i="2" s="1"/>
  <c r="F10388" i="2"/>
  <c r="G10388" i="2"/>
  <c r="H10388" i="2"/>
  <c r="J10388" i="2" s="1"/>
  <c r="F10389" i="2"/>
  <c r="G10389" i="2"/>
  <c r="H10389" i="2"/>
  <c r="J10389" i="2" s="1"/>
  <c r="F10390" i="2"/>
  <c r="G10390" i="2"/>
  <c r="H10390" i="2"/>
  <c r="J10390" i="2" s="1"/>
  <c r="F10391" i="2"/>
  <c r="G10391" i="2"/>
  <c r="H10391" i="2"/>
  <c r="J10391" i="2" s="1"/>
  <c r="F10392" i="2"/>
  <c r="G10392" i="2"/>
  <c r="H10392" i="2"/>
  <c r="J10392" i="2" s="1"/>
  <c r="F10393" i="2"/>
  <c r="G10393" i="2"/>
  <c r="H10393" i="2"/>
  <c r="J10393" i="2" s="1"/>
  <c r="F10394" i="2"/>
  <c r="G10394" i="2"/>
  <c r="H10394" i="2"/>
  <c r="J10394" i="2" s="1"/>
  <c r="F10395" i="2"/>
  <c r="G10395" i="2"/>
  <c r="H10395" i="2"/>
  <c r="J10395" i="2" s="1"/>
  <c r="F10396" i="2"/>
  <c r="G10396" i="2"/>
  <c r="H10396" i="2"/>
  <c r="J10396" i="2" s="1"/>
  <c r="F10397" i="2"/>
  <c r="G10397" i="2"/>
  <c r="H10397" i="2"/>
  <c r="J10397" i="2" s="1"/>
  <c r="F10398" i="2"/>
  <c r="G10398" i="2"/>
  <c r="H10398" i="2"/>
  <c r="J10398" i="2" s="1"/>
  <c r="F10399" i="2"/>
  <c r="G10399" i="2"/>
  <c r="H10399" i="2"/>
  <c r="J10399" i="2" s="1"/>
  <c r="F10400" i="2"/>
  <c r="G10400" i="2"/>
  <c r="H10400" i="2"/>
  <c r="J10400" i="2" s="1"/>
  <c r="F10401" i="2"/>
  <c r="G10401" i="2"/>
  <c r="H10401" i="2"/>
  <c r="J10401" i="2" s="1"/>
  <c r="F10405" i="2"/>
  <c r="G10405" i="2"/>
  <c r="H10405" i="2"/>
  <c r="J10405" i="2" s="1"/>
  <c r="F10406" i="2"/>
  <c r="G10406" i="2"/>
  <c r="H10406" i="2"/>
  <c r="J10406" i="2" s="1"/>
  <c r="F10407" i="2"/>
  <c r="G10407" i="2"/>
  <c r="H10407" i="2"/>
  <c r="J10407" i="2" s="1"/>
  <c r="F10408" i="2"/>
  <c r="G10408" i="2"/>
  <c r="H10408" i="2"/>
  <c r="J10408" i="2" s="1"/>
  <c r="F10409" i="2"/>
  <c r="G10409" i="2"/>
  <c r="H10409" i="2"/>
  <c r="J10409" i="2" s="1"/>
  <c r="F10410" i="2"/>
  <c r="G10410" i="2"/>
  <c r="H10410" i="2"/>
  <c r="J10410" i="2" s="1"/>
  <c r="F10411" i="2"/>
  <c r="G10411" i="2"/>
  <c r="H10411" i="2"/>
  <c r="J10411" i="2" s="1"/>
  <c r="F10412" i="2"/>
  <c r="G10412" i="2"/>
  <c r="H10412" i="2"/>
  <c r="J10412" i="2" s="1"/>
  <c r="F10413" i="2"/>
  <c r="G10413" i="2"/>
  <c r="H10413" i="2"/>
  <c r="J10413" i="2" s="1"/>
  <c r="F10414" i="2"/>
  <c r="G10414" i="2"/>
  <c r="H10414" i="2"/>
  <c r="J10414" i="2" s="1"/>
  <c r="F10415" i="2"/>
  <c r="G10415" i="2"/>
  <c r="H10415" i="2"/>
  <c r="J10415" i="2" s="1"/>
  <c r="F10416" i="2"/>
  <c r="G10416" i="2"/>
  <c r="H10416" i="2"/>
  <c r="J10416" i="2" s="1"/>
  <c r="F10417" i="2"/>
  <c r="G10417" i="2"/>
  <c r="H10417" i="2"/>
  <c r="J10417" i="2" s="1"/>
  <c r="F10418" i="2"/>
  <c r="G10418" i="2"/>
  <c r="H10418" i="2"/>
  <c r="J10418" i="2" s="1"/>
  <c r="F10419" i="2"/>
  <c r="G10419" i="2"/>
  <c r="H10419" i="2"/>
  <c r="J10419" i="2" s="1"/>
  <c r="F10420" i="2"/>
  <c r="G10420" i="2"/>
  <c r="H10420" i="2"/>
  <c r="J10420" i="2" s="1"/>
  <c r="F10421" i="2"/>
  <c r="G10421" i="2"/>
  <c r="H10421" i="2"/>
  <c r="J10421" i="2" s="1"/>
  <c r="F10422" i="2"/>
  <c r="G10422" i="2"/>
  <c r="H10422" i="2"/>
  <c r="J10422" i="2" s="1"/>
  <c r="F10423" i="2"/>
  <c r="G10423" i="2"/>
  <c r="H10423" i="2"/>
  <c r="J10423" i="2" s="1"/>
  <c r="F10424" i="2"/>
  <c r="G10424" i="2"/>
  <c r="H10424" i="2"/>
  <c r="J10424" i="2" s="1"/>
  <c r="F10425" i="2"/>
  <c r="G10425" i="2"/>
  <c r="H10425" i="2"/>
  <c r="J10425" i="2" s="1"/>
  <c r="F10426" i="2"/>
  <c r="G10426" i="2"/>
  <c r="H10426" i="2"/>
  <c r="J10426" i="2" s="1"/>
  <c r="F10427" i="2"/>
  <c r="G10427" i="2"/>
  <c r="H10427" i="2"/>
  <c r="J10427" i="2" s="1"/>
  <c r="F10428" i="2"/>
  <c r="G10428" i="2"/>
  <c r="H10428" i="2"/>
  <c r="J10428" i="2" s="1"/>
  <c r="F10429" i="2"/>
  <c r="G10429" i="2"/>
  <c r="H10429" i="2"/>
  <c r="J10429" i="2" s="1"/>
  <c r="F10430" i="2"/>
  <c r="G10430" i="2"/>
  <c r="H10430" i="2"/>
  <c r="J10430" i="2" s="1"/>
  <c r="F10431" i="2"/>
  <c r="G10431" i="2"/>
  <c r="H10431" i="2"/>
  <c r="J10431" i="2" s="1"/>
  <c r="F10432" i="2"/>
  <c r="G10432" i="2"/>
  <c r="H10432" i="2"/>
  <c r="J10432" i="2" s="1"/>
  <c r="F10433" i="2"/>
  <c r="G10433" i="2"/>
  <c r="H10433" i="2"/>
  <c r="J10433" i="2" s="1"/>
  <c r="F10434" i="2"/>
  <c r="G10434" i="2"/>
  <c r="H10434" i="2"/>
  <c r="J10434" i="2" s="1"/>
  <c r="F10435" i="2"/>
  <c r="G10435" i="2"/>
  <c r="H10435" i="2"/>
  <c r="J10435" i="2" s="1"/>
  <c r="F10436" i="2"/>
  <c r="G10436" i="2"/>
  <c r="H10436" i="2"/>
  <c r="J10436" i="2" s="1"/>
  <c r="F10437" i="2"/>
  <c r="G10437" i="2"/>
  <c r="H10437" i="2"/>
  <c r="J10437" i="2" s="1"/>
  <c r="F10438" i="2"/>
  <c r="G10438" i="2"/>
  <c r="H10438" i="2"/>
  <c r="J10438" i="2" s="1"/>
  <c r="F10439" i="2"/>
  <c r="G10439" i="2"/>
  <c r="H10439" i="2"/>
  <c r="J10439" i="2" s="1"/>
  <c r="F10440" i="2"/>
  <c r="G10440" i="2"/>
  <c r="H10440" i="2"/>
  <c r="J10440" i="2" s="1"/>
  <c r="F10441" i="2"/>
  <c r="G10441" i="2"/>
  <c r="H10441" i="2"/>
  <c r="F10442" i="2"/>
  <c r="G10442" i="2"/>
  <c r="H10442" i="2"/>
  <c r="J10442" i="2" s="1"/>
  <c r="F10443" i="2"/>
  <c r="G10443" i="2"/>
  <c r="H10443" i="2"/>
  <c r="J10443" i="2" s="1"/>
  <c r="F10444" i="2"/>
  <c r="G10444" i="2"/>
  <c r="H10444" i="2"/>
  <c r="J10444" i="2" s="1"/>
  <c r="F10445" i="2"/>
  <c r="G10445" i="2"/>
  <c r="H10445" i="2"/>
  <c r="J10445" i="2" s="1"/>
  <c r="F10446" i="2"/>
  <c r="G10446" i="2"/>
  <c r="H10446" i="2"/>
  <c r="J10446" i="2" s="1"/>
  <c r="F10447" i="2"/>
  <c r="G10447" i="2"/>
  <c r="H10447" i="2"/>
  <c r="J10447" i="2" s="1"/>
  <c r="F10448" i="2"/>
  <c r="G10448" i="2"/>
  <c r="H10448" i="2"/>
  <c r="J10448" i="2" s="1"/>
  <c r="F10449" i="2"/>
  <c r="G10449" i="2"/>
  <c r="H10449" i="2"/>
  <c r="J10449" i="2" s="1"/>
  <c r="F10450" i="2"/>
  <c r="G10450" i="2"/>
  <c r="H10450" i="2"/>
  <c r="J10450" i="2" s="1"/>
  <c r="F10451" i="2"/>
  <c r="G10451" i="2"/>
  <c r="H10451" i="2"/>
  <c r="J10451" i="2" s="1"/>
  <c r="F10452" i="2"/>
  <c r="G10452" i="2"/>
  <c r="H10452" i="2"/>
  <c r="J10452" i="2" s="1"/>
  <c r="F10453" i="2"/>
  <c r="G10453" i="2"/>
  <c r="H10453" i="2"/>
  <c r="J10453" i="2" s="1"/>
  <c r="F10454" i="2"/>
  <c r="G10454" i="2"/>
  <c r="H10454" i="2"/>
  <c r="J10454" i="2" s="1"/>
  <c r="F10455" i="2"/>
  <c r="G10455" i="2"/>
  <c r="H10455" i="2"/>
  <c r="J10455" i="2" s="1"/>
  <c r="F10456" i="2"/>
  <c r="G10456" i="2"/>
  <c r="H10456" i="2"/>
  <c r="J10456" i="2" s="1"/>
  <c r="F10457" i="2"/>
  <c r="G10457" i="2"/>
  <c r="H10457" i="2"/>
  <c r="J10457" i="2" s="1"/>
  <c r="F10458" i="2"/>
  <c r="G10458" i="2"/>
  <c r="H10458" i="2"/>
  <c r="J10458" i="2" s="1"/>
  <c r="F10459" i="2"/>
  <c r="G10459" i="2"/>
  <c r="H10459" i="2"/>
  <c r="J10459" i="2" s="1"/>
  <c r="F10460" i="2"/>
  <c r="G10460" i="2"/>
  <c r="H10460" i="2"/>
  <c r="J10460" i="2" s="1"/>
  <c r="F10461" i="2"/>
  <c r="G10461" i="2"/>
  <c r="H10461" i="2"/>
  <c r="J10461" i="2" s="1"/>
  <c r="F10462" i="2"/>
  <c r="G10462" i="2"/>
  <c r="H10462" i="2"/>
  <c r="J10462" i="2" s="1"/>
  <c r="F10463" i="2"/>
  <c r="G10463" i="2"/>
  <c r="H10463" i="2"/>
  <c r="J10463" i="2" s="1"/>
  <c r="F10464" i="2"/>
  <c r="G10464" i="2"/>
  <c r="H10464" i="2"/>
  <c r="J10464" i="2" s="1"/>
  <c r="F10465" i="2"/>
  <c r="G10465" i="2"/>
  <c r="H10465" i="2"/>
  <c r="J10465" i="2" s="1"/>
  <c r="F10466" i="2"/>
  <c r="G10466" i="2"/>
  <c r="H10466" i="2"/>
  <c r="J10466" i="2" s="1"/>
  <c r="F10467" i="2"/>
  <c r="G10467" i="2"/>
  <c r="H10467" i="2"/>
  <c r="J10467" i="2" s="1"/>
  <c r="F10468" i="2"/>
  <c r="G10468" i="2"/>
  <c r="H10468" i="2"/>
  <c r="J10468" i="2" s="1"/>
  <c r="F10469" i="2"/>
  <c r="G10469" i="2"/>
  <c r="H10469" i="2"/>
  <c r="J10469" i="2" s="1"/>
  <c r="F10470" i="2"/>
  <c r="G10470" i="2"/>
  <c r="H10470" i="2"/>
  <c r="J10470" i="2" s="1"/>
  <c r="F10471" i="2"/>
  <c r="G10471" i="2"/>
  <c r="H10471" i="2"/>
  <c r="J10471" i="2" s="1"/>
  <c r="F10472" i="2"/>
  <c r="G10472" i="2"/>
  <c r="H10472" i="2"/>
  <c r="J10472" i="2" s="1"/>
  <c r="F10473" i="2"/>
  <c r="G10473" i="2"/>
  <c r="H10473" i="2"/>
  <c r="J10473" i="2" s="1"/>
  <c r="F10474" i="2"/>
  <c r="G10474" i="2"/>
  <c r="H10474" i="2"/>
  <c r="J10474" i="2" s="1"/>
  <c r="F10475" i="2"/>
  <c r="G10475" i="2"/>
  <c r="H10475" i="2"/>
  <c r="J10475" i="2" s="1"/>
  <c r="F10476" i="2"/>
  <c r="G10476" i="2"/>
  <c r="H10476" i="2"/>
  <c r="J10476" i="2" s="1"/>
  <c r="F10477" i="2"/>
  <c r="G10477" i="2"/>
  <c r="H10477" i="2"/>
  <c r="J10477" i="2" s="1"/>
  <c r="F10478" i="2"/>
  <c r="G10478" i="2"/>
  <c r="H10478" i="2"/>
  <c r="J10478" i="2" s="1"/>
  <c r="F10479" i="2"/>
  <c r="G10479" i="2"/>
  <c r="H10479" i="2"/>
  <c r="J10479" i="2" s="1"/>
  <c r="F10480" i="2"/>
  <c r="G10480" i="2"/>
  <c r="H10480" i="2"/>
  <c r="J10480" i="2" s="1"/>
  <c r="F10481" i="2"/>
  <c r="G10481" i="2"/>
  <c r="H10481" i="2"/>
  <c r="J10481" i="2" s="1"/>
  <c r="F10482" i="2"/>
  <c r="G10482" i="2"/>
  <c r="H10482" i="2"/>
  <c r="J10482" i="2" s="1"/>
  <c r="F10483" i="2"/>
  <c r="G10483" i="2"/>
  <c r="H10483" i="2"/>
  <c r="J10483" i="2" s="1"/>
  <c r="F10484" i="2"/>
  <c r="G10484" i="2"/>
  <c r="H10484" i="2"/>
  <c r="J10484" i="2" s="1"/>
  <c r="F10485" i="2"/>
  <c r="G10485" i="2"/>
  <c r="H10485" i="2"/>
  <c r="J10485" i="2" s="1"/>
  <c r="F10486" i="2"/>
  <c r="G10486" i="2"/>
  <c r="H10486" i="2"/>
  <c r="J10486" i="2" s="1"/>
  <c r="F10487" i="2"/>
  <c r="G10487" i="2"/>
  <c r="H10487" i="2"/>
  <c r="J10487" i="2" s="1"/>
  <c r="F10488" i="2"/>
  <c r="G10488" i="2"/>
  <c r="H10488" i="2"/>
  <c r="J10488" i="2" s="1"/>
  <c r="F10489" i="2"/>
  <c r="G10489" i="2"/>
  <c r="H10489" i="2"/>
  <c r="J10489" i="2" s="1"/>
  <c r="F10490" i="2"/>
  <c r="G10490" i="2"/>
  <c r="H10490" i="2"/>
  <c r="J10490" i="2" s="1"/>
  <c r="F10491" i="2"/>
  <c r="G10491" i="2"/>
  <c r="H10491" i="2"/>
  <c r="J10491" i="2" s="1"/>
  <c r="F10492" i="2"/>
  <c r="G10492" i="2"/>
  <c r="H10492" i="2"/>
  <c r="J10492" i="2" s="1"/>
  <c r="F10493" i="2"/>
  <c r="G10493" i="2"/>
  <c r="H10493" i="2"/>
  <c r="J10493" i="2" s="1"/>
  <c r="F10494" i="2"/>
  <c r="G10494" i="2"/>
  <c r="H10494" i="2"/>
  <c r="J10494" i="2" s="1"/>
  <c r="F10495" i="2"/>
  <c r="G10495" i="2"/>
  <c r="H10495" i="2"/>
  <c r="J10495" i="2" s="1"/>
  <c r="F10496" i="2"/>
  <c r="G10496" i="2"/>
  <c r="H10496" i="2"/>
  <c r="J10496" i="2" s="1"/>
  <c r="F10497" i="2"/>
  <c r="G10497" i="2"/>
  <c r="H10497" i="2"/>
  <c r="J10497" i="2" s="1"/>
  <c r="F10498" i="2"/>
  <c r="G10498" i="2"/>
  <c r="H10498" i="2"/>
  <c r="J10498" i="2" s="1"/>
  <c r="F10499" i="2"/>
  <c r="G10499" i="2"/>
  <c r="H10499" i="2"/>
  <c r="J10499" i="2" s="1"/>
  <c r="F10500" i="2"/>
  <c r="G10500" i="2"/>
  <c r="H10500" i="2"/>
  <c r="J10500" i="2" s="1"/>
  <c r="F10501" i="2"/>
  <c r="G10501" i="2"/>
  <c r="H10501" i="2"/>
  <c r="J10501" i="2" s="1"/>
  <c r="F10502" i="2"/>
  <c r="G10502" i="2"/>
  <c r="H10502" i="2"/>
  <c r="J10502" i="2" s="1"/>
  <c r="F10503" i="2"/>
  <c r="G10503" i="2"/>
  <c r="H10503" i="2"/>
  <c r="J10503" i="2" s="1"/>
  <c r="F10504" i="2"/>
  <c r="G10504" i="2"/>
  <c r="H10504" i="2"/>
  <c r="J10504" i="2" s="1"/>
  <c r="F10505" i="2"/>
  <c r="G10505" i="2"/>
  <c r="H10505" i="2"/>
  <c r="J10505" i="2" s="1"/>
  <c r="F10506" i="2"/>
  <c r="G10506" i="2"/>
  <c r="H10506" i="2"/>
  <c r="J10506" i="2" s="1"/>
  <c r="F10507" i="2"/>
  <c r="G10507" i="2"/>
  <c r="H10507" i="2"/>
  <c r="J10507" i="2" s="1"/>
  <c r="F10508" i="2"/>
  <c r="G10508" i="2"/>
  <c r="H10508" i="2"/>
  <c r="J10508" i="2" s="1"/>
  <c r="F10509" i="2"/>
  <c r="G10509" i="2"/>
  <c r="H10509" i="2"/>
  <c r="J10509" i="2" s="1"/>
  <c r="F10510" i="2"/>
  <c r="G10510" i="2"/>
  <c r="H10510" i="2"/>
  <c r="J10510" i="2" s="1"/>
  <c r="F10511" i="2"/>
  <c r="G10511" i="2"/>
  <c r="H10511" i="2"/>
  <c r="J10511" i="2" s="1"/>
  <c r="F10512" i="2"/>
  <c r="G10512" i="2"/>
  <c r="H10512" i="2"/>
  <c r="J10512" i="2" s="1"/>
  <c r="F10513" i="2"/>
  <c r="G10513" i="2"/>
  <c r="H10513" i="2"/>
  <c r="J10513" i="2" s="1"/>
  <c r="F10514" i="2"/>
  <c r="G10514" i="2"/>
  <c r="H10514" i="2"/>
  <c r="J10514" i="2" s="1"/>
  <c r="F10515" i="2"/>
  <c r="G10515" i="2"/>
  <c r="H10515" i="2"/>
  <c r="J10515" i="2" s="1"/>
  <c r="F10516" i="2"/>
  <c r="G10516" i="2"/>
  <c r="H10516" i="2"/>
  <c r="J10516" i="2" s="1"/>
  <c r="F10517" i="2"/>
  <c r="G10517" i="2"/>
  <c r="H10517" i="2"/>
  <c r="J10517" i="2" s="1"/>
  <c r="F10518" i="2"/>
  <c r="G10518" i="2"/>
  <c r="H10518" i="2"/>
  <c r="J10518" i="2" s="1"/>
  <c r="F10519" i="2"/>
  <c r="G10519" i="2"/>
  <c r="H10519" i="2"/>
  <c r="J10519" i="2" s="1"/>
  <c r="F10520" i="2"/>
  <c r="G10520" i="2"/>
  <c r="H10520" i="2"/>
  <c r="J10520" i="2" s="1"/>
  <c r="F10521" i="2"/>
  <c r="G10521" i="2"/>
  <c r="H10521" i="2"/>
  <c r="J10521" i="2" s="1"/>
  <c r="F10522" i="2"/>
  <c r="G10522" i="2"/>
  <c r="H10522" i="2"/>
  <c r="J10522" i="2" s="1"/>
  <c r="F10523" i="2"/>
  <c r="G10523" i="2"/>
  <c r="H10523" i="2"/>
  <c r="J10523" i="2" s="1"/>
  <c r="F10524" i="2"/>
  <c r="G10524" i="2"/>
  <c r="H10524" i="2"/>
  <c r="J10524" i="2" s="1"/>
  <c r="F10525" i="2"/>
  <c r="G10525" i="2"/>
  <c r="H10525" i="2"/>
  <c r="J10525" i="2" s="1"/>
  <c r="F10528" i="2"/>
  <c r="G10528" i="2"/>
  <c r="H10528" i="2"/>
  <c r="J10528" i="2" s="1"/>
  <c r="F10529" i="2"/>
  <c r="G10529" i="2"/>
  <c r="H10529" i="2"/>
  <c r="J10529" i="2" s="1"/>
  <c r="F10530" i="2"/>
  <c r="G10530" i="2"/>
  <c r="H10530" i="2"/>
  <c r="J10530" i="2" s="1"/>
  <c r="F10531" i="2"/>
  <c r="G10531" i="2"/>
  <c r="H10531" i="2"/>
  <c r="J10531" i="2" s="1"/>
  <c r="F10532" i="2"/>
  <c r="G10532" i="2"/>
  <c r="H10532" i="2"/>
  <c r="J10532" i="2" s="1"/>
  <c r="F10533" i="2"/>
  <c r="G10533" i="2"/>
  <c r="H10533" i="2"/>
  <c r="J10533" i="2" s="1"/>
  <c r="F10527" i="2"/>
  <c r="G10527" i="2"/>
  <c r="H10527" i="2"/>
  <c r="J10527" i="2" s="1"/>
  <c r="F10555" i="2"/>
  <c r="G10555" i="2"/>
  <c r="H10555" i="2"/>
  <c r="J10555" i="2" s="1"/>
  <c r="F10556" i="2"/>
  <c r="G10556" i="2"/>
  <c r="H10556" i="2"/>
  <c r="J10556" i="2" s="1"/>
  <c r="F10557" i="2"/>
  <c r="G10557" i="2"/>
  <c r="H10557" i="2"/>
  <c r="J10557" i="2" s="1"/>
  <c r="F10534" i="2"/>
  <c r="G10534" i="2"/>
  <c r="H10534" i="2"/>
  <c r="J10534" i="2" s="1"/>
  <c r="F10535" i="2"/>
  <c r="G10535" i="2"/>
  <c r="H10535" i="2"/>
  <c r="J10535" i="2" s="1"/>
  <c r="F10536" i="2"/>
  <c r="G10536" i="2"/>
  <c r="H10536" i="2"/>
  <c r="J10536" i="2" s="1"/>
  <c r="F10537" i="2"/>
  <c r="G10537" i="2"/>
  <c r="H10537" i="2"/>
  <c r="J10537" i="2" s="1"/>
  <c r="F10538" i="2"/>
  <c r="G10538" i="2"/>
  <c r="H10538" i="2"/>
  <c r="J10538" i="2" s="1"/>
  <c r="F10539" i="2"/>
  <c r="G10539" i="2"/>
  <c r="H10539" i="2"/>
  <c r="J10539" i="2" s="1"/>
  <c r="F10540" i="2"/>
  <c r="G10540" i="2"/>
  <c r="H10540" i="2"/>
  <c r="J10540" i="2" s="1"/>
  <c r="F10541" i="2"/>
  <c r="G10541" i="2"/>
  <c r="H10541" i="2"/>
  <c r="J10541" i="2" s="1"/>
  <c r="F10542" i="2"/>
  <c r="G10542" i="2"/>
  <c r="H10542" i="2"/>
  <c r="J10542" i="2" s="1"/>
  <c r="F10543" i="2"/>
  <c r="G10543" i="2"/>
  <c r="H10543" i="2"/>
  <c r="J10543" i="2" s="1"/>
  <c r="F10544" i="2"/>
  <c r="G10544" i="2"/>
  <c r="H10544" i="2"/>
  <c r="J10544" i="2" s="1"/>
  <c r="F10526" i="2"/>
  <c r="G10526" i="2"/>
  <c r="H10526" i="2"/>
  <c r="F10545" i="2"/>
  <c r="G10545" i="2"/>
  <c r="H10545" i="2"/>
  <c r="J10545" i="2" s="1"/>
  <c r="F10546" i="2"/>
  <c r="G10546" i="2"/>
  <c r="H10546" i="2"/>
  <c r="J10546" i="2" s="1"/>
  <c r="F10547" i="2"/>
  <c r="G10547" i="2"/>
  <c r="H10547" i="2"/>
  <c r="J10547" i="2" s="1"/>
  <c r="F10548" i="2"/>
  <c r="G10548" i="2"/>
  <c r="H10548" i="2"/>
  <c r="J10548" i="2" s="1"/>
  <c r="F10549" i="2"/>
  <c r="G10549" i="2"/>
  <c r="H10549" i="2"/>
  <c r="J10549" i="2" s="1"/>
  <c r="F10550" i="2"/>
  <c r="G10550" i="2"/>
  <c r="H10550" i="2"/>
  <c r="J10550" i="2" s="1"/>
  <c r="F10551" i="2"/>
  <c r="G10551" i="2"/>
  <c r="H10551" i="2"/>
  <c r="J10551" i="2" s="1"/>
  <c r="F10552" i="2"/>
  <c r="G10552" i="2"/>
  <c r="H10552" i="2"/>
  <c r="J10552" i="2" s="1"/>
  <c r="F10553" i="2"/>
  <c r="G10553" i="2"/>
  <c r="H10553" i="2"/>
  <c r="J10553" i="2" s="1"/>
  <c r="F10554" i="2"/>
  <c r="G10554" i="2"/>
  <c r="H10554" i="2"/>
  <c r="J10554" i="2" s="1"/>
  <c r="F10558" i="2"/>
  <c r="G10558" i="2"/>
  <c r="H10558" i="2"/>
  <c r="J10558" i="2" s="1"/>
  <c r="F10559" i="2"/>
  <c r="G10559" i="2"/>
  <c r="H10559" i="2"/>
  <c r="J10559" i="2" s="1"/>
  <c r="F10560" i="2"/>
  <c r="G10560" i="2"/>
  <c r="H10560" i="2"/>
  <c r="J10560" i="2" s="1"/>
  <c r="F10561" i="2"/>
  <c r="G10561" i="2"/>
  <c r="H10561" i="2"/>
  <c r="J10561" i="2" s="1"/>
  <c r="F10594" i="2"/>
  <c r="G10594" i="2"/>
  <c r="H10594" i="2"/>
  <c r="J10594" i="2" s="1"/>
  <c r="F10562" i="2"/>
  <c r="G10562" i="2"/>
  <c r="H10562" i="2"/>
  <c r="J10562" i="2" s="1"/>
  <c r="F10563" i="2"/>
  <c r="G10563" i="2"/>
  <c r="H10563" i="2"/>
  <c r="J10563" i="2" s="1"/>
  <c r="F10564" i="2"/>
  <c r="G10564" i="2"/>
  <c r="H10564" i="2"/>
  <c r="J10564" i="2" s="1"/>
  <c r="F10565" i="2"/>
  <c r="G10565" i="2"/>
  <c r="H10565" i="2"/>
  <c r="J10565" i="2" s="1"/>
  <c r="F10566" i="2"/>
  <c r="G10566" i="2"/>
  <c r="H10566" i="2"/>
  <c r="J10566" i="2" s="1"/>
  <c r="F10567" i="2"/>
  <c r="G10567" i="2"/>
  <c r="H10567" i="2"/>
  <c r="J10567" i="2" s="1"/>
  <c r="F10568" i="2"/>
  <c r="G10568" i="2"/>
  <c r="H10568" i="2"/>
  <c r="J10568" i="2" s="1"/>
  <c r="F10569" i="2"/>
  <c r="G10569" i="2"/>
  <c r="H10569" i="2"/>
  <c r="J10569" i="2" s="1"/>
  <c r="F10570" i="2"/>
  <c r="G10570" i="2"/>
  <c r="H10570" i="2"/>
  <c r="J10570" i="2" s="1"/>
  <c r="F10571" i="2"/>
  <c r="G10571" i="2"/>
  <c r="H10571" i="2"/>
  <c r="J10571" i="2" s="1"/>
  <c r="F10572" i="2"/>
  <c r="G10572" i="2"/>
  <c r="H10572" i="2"/>
  <c r="J10572" i="2" s="1"/>
  <c r="F10573" i="2"/>
  <c r="G10573" i="2"/>
  <c r="H10573" i="2"/>
  <c r="J10573" i="2" s="1"/>
  <c r="F10574" i="2"/>
  <c r="G10574" i="2"/>
  <c r="H10574" i="2"/>
  <c r="J10574" i="2" s="1"/>
  <c r="F10575" i="2"/>
  <c r="G10575" i="2"/>
  <c r="H10575" i="2"/>
  <c r="J10575" i="2" s="1"/>
  <c r="F10576" i="2"/>
  <c r="G10576" i="2"/>
  <c r="H10576" i="2"/>
  <c r="J10576" i="2" s="1"/>
  <c r="F10577" i="2"/>
  <c r="G10577" i="2"/>
  <c r="H10577" i="2"/>
  <c r="J10577" i="2" s="1"/>
  <c r="F10578" i="2"/>
  <c r="G10578" i="2"/>
  <c r="H10578" i="2"/>
  <c r="J10578" i="2" s="1"/>
  <c r="F10579" i="2"/>
  <c r="G10579" i="2"/>
  <c r="H10579" i="2"/>
  <c r="J10579" i="2" s="1"/>
  <c r="F10580" i="2"/>
  <c r="G10580" i="2"/>
  <c r="H10580" i="2"/>
  <c r="J10580" i="2" s="1"/>
  <c r="F10581" i="2"/>
  <c r="G10581" i="2"/>
  <c r="H10581" i="2"/>
  <c r="J10581" i="2" s="1"/>
  <c r="F10582" i="2"/>
  <c r="G10582" i="2"/>
  <c r="H10582" i="2"/>
  <c r="J10582" i="2" s="1"/>
  <c r="F10583" i="2"/>
  <c r="G10583" i="2"/>
  <c r="H10583" i="2"/>
  <c r="J10583" i="2" s="1"/>
  <c r="F10584" i="2"/>
  <c r="G10584" i="2"/>
  <c r="H10584" i="2"/>
  <c r="J10584" i="2" s="1"/>
  <c r="F10585" i="2"/>
  <c r="G10585" i="2"/>
  <c r="H10585" i="2"/>
  <c r="J10585" i="2" s="1"/>
  <c r="F10586" i="2"/>
  <c r="G10586" i="2"/>
  <c r="H10586" i="2"/>
  <c r="J10586" i="2" s="1"/>
  <c r="F10587" i="2"/>
  <c r="G10587" i="2"/>
  <c r="H10587" i="2"/>
  <c r="J10587" i="2" s="1"/>
  <c r="F10588" i="2"/>
  <c r="G10588" i="2"/>
  <c r="H10588" i="2"/>
  <c r="J10588" i="2" s="1"/>
  <c r="F10589" i="2"/>
  <c r="G10589" i="2"/>
  <c r="H10589" i="2"/>
  <c r="J10589" i="2" s="1"/>
  <c r="F10590" i="2"/>
  <c r="G10590" i="2"/>
  <c r="H10590" i="2"/>
  <c r="J10590" i="2" s="1"/>
  <c r="F10591" i="2"/>
  <c r="G10591" i="2"/>
  <c r="H10591" i="2"/>
  <c r="J10591" i="2" s="1"/>
  <c r="F10592" i="2"/>
  <c r="G10592" i="2"/>
  <c r="H10592" i="2"/>
  <c r="J10592" i="2" s="1"/>
  <c r="F10593" i="2"/>
  <c r="G10593" i="2"/>
  <c r="H10593" i="2"/>
  <c r="J10593" i="2" s="1"/>
  <c r="F10595" i="2"/>
  <c r="G10595" i="2"/>
  <c r="H10595" i="2"/>
  <c r="J10595" i="2" s="1"/>
  <c r="F10596" i="2"/>
  <c r="G10596" i="2"/>
  <c r="H10596" i="2"/>
  <c r="J10596" i="2" s="1"/>
  <c r="F10597" i="2"/>
  <c r="G10597" i="2"/>
  <c r="H10597" i="2"/>
  <c r="J10597" i="2" s="1"/>
  <c r="F10598" i="2"/>
  <c r="G10598" i="2"/>
  <c r="H10598" i="2"/>
  <c r="J10598" i="2" s="1"/>
  <c r="F10599" i="2"/>
  <c r="G10599" i="2"/>
  <c r="H10599" i="2"/>
  <c r="J10599" i="2" s="1"/>
  <c r="F10600" i="2"/>
  <c r="G10600" i="2"/>
  <c r="H10600" i="2"/>
  <c r="J10600" i="2" s="1"/>
  <c r="F10601" i="2"/>
  <c r="G10601" i="2"/>
  <c r="H10601" i="2"/>
  <c r="J10601" i="2" s="1"/>
  <c r="F10602" i="2"/>
  <c r="G10602" i="2"/>
  <c r="H10602" i="2"/>
  <c r="J10602" i="2" s="1"/>
  <c r="F10603" i="2"/>
  <c r="G10603" i="2"/>
  <c r="H10603" i="2"/>
  <c r="F10604" i="2"/>
  <c r="G10604" i="2"/>
  <c r="H10604" i="2"/>
  <c r="J10604" i="2" s="1"/>
  <c r="F10605" i="2"/>
  <c r="G10605" i="2"/>
  <c r="H10605" i="2"/>
  <c r="J10605" i="2" s="1"/>
  <c r="F10606" i="2"/>
  <c r="G10606" i="2"/>
  <c r="H10606" i="2"/>
  <c r="J10606" i="2" s="1"/>
  <c r="F10607" i="2"/>
  <c r="G10607" i="2"/>
  <c r="H10607" i="2"/>
  <c r="J10607" i="2" s="1"/>
  <c r="F10608" i="2"/>
  <c r="G10608" i="2"/>
  <c r="H10608" i="2"/>
  <c r="J10608" i="2" s="1"/>
  <c r="F10609" i="2"/>
  <c r="G10609" i="2"/>
  <c r="H10609" i="2"/>
  <c r="J10609" i="2" s="1"/>
  <c r="F10610" i="2"/>
  <c r="G10610" i="2"/>
  <c r="H10610" i="2"/>
  <c r="J10610" i="2" s="1"/>
  <c r="F10611" i="2"/>
  <c r="G10611" i="2"/>
  <c r="H10611" i="2"/>
  <c r="J10611" i="2" s="1"/>
  <c r="F10612" i="2"/>
  <c r="G10612" i="2"/>
  <c r="H10612" i="2"/>
  <c r="J10612" i="2" s="1"/>
  <c r="F10613" i="2"/>
  <c r="G10613" i="2"/>
  <c r="H10613" i="2"/>
  <c r="J10613" i="2" s="1"/>
  <c r="F10614" i="2"/>
  <c r="G10614" i="2"/>
  <c r="H10614" i="2"/>
  <c r="J10614" i="2" s="1"/>
  <c r="F10615" i="2"/>
  <c r="G10615" i="2"/>
  <c r="H10615" i="2"/>
  <c r="J10615" i="2" s="1"/>
  <c r="F10616" i="2"/>
  <c r="G10616" i="2"/>
  <c r="H10616" i="2"/>
  <c r="J10616" i="2" s="1"/>
  <c r="F10617" i="2"/>
  <c r="G10617" i="2"/>
  <c r="H10617" i="2"/>
  <c r="J10617" i="2" s="1"/>
  <c r="F10618" i="2"/>
  <c r="G10618" i="2"/>
  <c r="H10618" i="2"/>
  <c r="J10618" i="2" s="1"/>
  <c r="F10619" i="2"/>
  <c r="G10619" i="2"/>
  <c r="H10619" i="2"/>
  <c r="J10619" i="2" s="1"/>
  <c r="F10620" i="2"/>
  <c r="G10620" i="2"/>
  <c r="H10620" i="2"/>
  <c r="J10620" i="2" s="1"/>
  <c r="F10621" i="2"/>
  <c r="G10621" i="2"/>
  <c r="H10621" i="2"/>
  <c r="J10621" i="2" s="1"/>
  <c r="F10622" i="2"/>
  <c r="G10622" i="2"/>
  <c r="H10622" i="2"/>
  <c r="J10622" i="2" s="1"/>
  <c r="F10623" i="2"/>
  <c r="G10623" i="2"/>
  <c r="H10623" i="2"/>
  <c r="J10623" i="2" s="1"/>
  <c r="F10624" i="2"/>
  <c r="G10624" i="2"/>
  <c r="H10624" i="2"/>
  <c r="J10624" i="2" s="1"/>
  <c r="F10625" i="2"/>
  <c r="G10625" i="2"/>
  <c r="H10625" i="2"/>
  <c r="J10625" i="2" s="1"/>
  <c r="F10626" i="2"/>
  <c r="G10626" i="2"/>
  <c r="H10626" i="2"/>
  <c r="J10626" i="2" s="1"/>
  <c r="F10641" i="2"/>
  <c r="G10641" i="2"/>
  <c r="H10641" i="2"/>
  <c r="J10641" i="2" s="1"/>
  <c r="F10627" i="2"/>
  <c r="G10627" i="2"/>
  <c r="H10627" i="2"/>
  <c r="J10627" i="2" s="1"/>
  <c r="F10628" i="2"/>
  <c r="G10628" i="2"/>
  <c r="H10628" i="2"/>
  <c r="J10628" i="2" s="1"/>
  <c r="F10629" i="2"/>
  <c r="G10629" i="2"/>
  <c r="H10629" i="2"/>
  <c r="J10629" i="2" s="1"/>
  <c r="F10630" i="2"/>
  <c r="G10630" i="2"/>
  <c r="H10630" i="2"/>
  <c r="J10630" i="2" s="1"/>
  <c r="F10631" i="2"/>
  <c r="G10631" i="2"/>
  <c r="H10631" i="2"/>
  <c r="J10631" i="2" s="1"/>
  <c r="F10632" i="2"/>
  <c r="G10632" i="2"/>
  <c r="H10632" i="2"/>
  <c r="J10632" i="2" s="1"/>
  <c r="F10633" i="2"/>
  <c r="G10633" i="2"/>
  <c r="H10633" i="2"/>
  <c r="J10633" i="2" s="1"/>
  <c r="F10634" i="2"/>
  <c r="G10634" i="2"/>
  <c r="H10634" i="2"/>
  <c r="J10634" i="2" s="1"/>
  <c r="F10635" i="2"/>
  <c r="G10635" i="2"/>
  <c r="H10635" i="2"/>
  <c r="J10635" i="2" s="1"/>
  <c r="F10636" i="2"/>
  <c r="G10636" i="2"/>
  <c r="H10636" i="2"/>
  <c r="J10636" i="2" s="1"/>
  <c r="F10637" i="2"/>
  <c r="G10637" i="2"/>
  <c r="H10637" i="2"/>
  <c r="J10637" i="2" s="1"/>
  <c r="F10638" i="2"/>
  <c r="G10638" i="2"/>
  <c r="H10638" i="2"/>
  <c r="J10638" i="2" s="1"/>
  <c r="F10639" i="2"/>
  <c r="G10639" i="2"/>
  <c r="H10639" i="2"/>
  <c r="J10639" i="2" s="1"/>
  <c r="F10640" i="2"/>
  <c r="G10640" i="2"/>
  <c r="H10640" i="2"/>
  <c r="J10640" i="2" s="1"/>
  <c r="F10642" i="2"/>
  <c r="G10642" i="2"/>
  <c r="H10642" i="2"/>
  <c r="J10642" i="2" s="1"/>
  <c r="F10643" i="2"/>
  <c r="G10643" i="2"/>
  <c r="H10643" i="2"/>
  <c r="J10643" i="2" s="1"/>
  <c r="F10644" i="2"/>
  <c r="G10644" i="2"/>
  <c r="H10644" i="2"/>
  <c r="J10644" i="2" s="1"/>
  <c r="F10645" i="2"/>
  <c r="G10645" i="2"/>
  <c r="H10645" i="2"/>
  <c r="J10645" i="2" s="1"/>
  <c r="F10646" i="2"/>
  <c r="G10646" i="2"/>
  <c r="H10646" i="2"/>
  <c r="J10646" i="2" s="1"/>
  <c r="F10647" i="2"/>
  <c r="G10647" i="2"/>
  <c r="H10647" i="2"/>
  <c r="J10647" i="2" s="1"/>
  <c r="F10648" i="2"/>
  <c r="G10648" i="2"/>
  <c r="H10648" i="2"/>
  <c r="J10648" i="2" s="1"/>
  <c r="F10649" i="2"/>
  <c r="G10649" i="2"/>
  <c r="H10649" i="2"/>
  <c r="J10649" i="2" s="1"/>
  <c r="F10650" i="2"/>
  <c r="G10650" i="2"/>
  <c r="H10650" i="2"/>
  <c r="J10650" i="2" s="1"/>
  <c r="F10651" i="2"/>
  <c r="G10651" i="2"/>
  <c r="H10651" i="2"/>
  <c r="J10651" i="2" s="1"/>
  <c r="F10652" i="2"/>
  <c r="G10652" i="2"/>
  <c r="H10652" i="2"/>
  <c r="J10652" i="2" s="1"/>
  <c r="F10653" i="2"/>
  <c r="G10653" i="2"/>
  <c r="H10653" i="2"/>
  <c r="J10653" i="2" s="1"/>
  <c r="F10654" i="2"/>
  <c r="G10654" i="2"/>
  <c r="H10654" i="2"/>
  <c r="J10654" i="2" s="1"/>
  <c r="F10655" i="2"/>
  <c r="G10655" i="2"/>
  <c r="H10655" i="2"/>
  <c r="J10655" i="2" s="1"/>
  <c r="F10656" i="2"/>
  <c r="G10656" i="2"/>
  <c r="H10656" i="2"/>
  <c r="J10656" i="2" s="1"/>
  <c r="F10657" i="2"/>
  <c r="G10657" i="2"/>
  <c r="H10657" i="2"/>
  <c r="J10657" i="2" s="1"/>
  <c r="F10658" i="2"/>
  <c r="G10658" i="2"/>
  <c r="H10658" i="2"/>
  <c r="J10658" i="2" s="1"/>
  <c r="F10659" i="2"/>
  <c r="G10659" i="2"/>
  <c r="H10659" i="2"/>
  <c r="J10659" i="2" s="1"/>
  <c r="F10660" i="2"/>
  <c r="G10660" i="2"/>
  <c r="H10660" i="2"/>
  <c r="J10660" i="2" s="1"/>
  <c r="F10661" i="2"/>
  <c r="G10661" i="2"/>
  <c r="H10661" i="2"/>
  <c r="J10661" i="2" s="1"/>
  <c r="F10662" i="2"/>
  <c r="G10662" i="2"/>
  <c r="H10662" i="2"/>
  <c r="J10662" i="2" s="1"/>
  <c r="F10663" i="2"/>
  <c r="G10663" i="2"/>
  <c r="H10663" i="2"/>
  <c r="J10663" i="2" s="1"/>
  <c r="F10664" i="2"/>
  <c r="G10664" i="2"/>
  <c r="H10664" i="2"/>
  <c r="J10664" i="2" s="1"/>
  <c r="F10665" i="2"/>
  <c r="G10665" i="2"/>
  <c r="H10665" i="2"/>
  <c r="J10665" i="2" s="1"/>
  <c r="F10666" i="2"/>
  <c r="G10666" i="2"/>
  <c r="H10666" i="2"/>
  <c r="J10666" i="2" s="1"/>
  <c r="F10667" i="2"/>
  <c r="G10667" i="2"/>
  <c r="H10667" i="2"/>
  <c r="J10667" i="2" s="1"/>
  <c r="F10668" i="2"/>
  <c r="G10668" i="2"/>
  <c r="H10668" i="2"/>
  <c r="J10668" i="2" s="1"/>
  <c r="F10669" i="2"/>
  <c r="G10669" i="2"/>
  <c r="H10669" i="2"/>
  <c r="J10669" i="2" s="1"/>
  <c r="F10670" i="2"/>
  <c r="G10670" i="2"/>
  <c r="H10670" i="2"/>
  <c r="J10670" i="2" s="1"/>
  <c r="F10671" i="2"/>
  <c r="G10671" i="2"/>
  <c r="H10671" i="2"/>
  <c r="J10671" i="2" s="1"/>
  <c r="F10672" i="2"/>
  <c r="G10672" i="2"/>
  <c r="H10672" i="2"/>
  <c r="J10672" i="2" s="1"/>
  <c r="F10673" i="2"/>
  <c r="G10673" i="2"/>
  <c r="H10673" i="2"/>
  <c r="J10673" i="2" s="1"/>
  <c r="F10674" i="2"/>
  <c r="G10674" i="2"/>
  <c r="H10674" i="2"/>
  <c r="J10674" i="2" s="1"/>
  <c r="F10675" i="2"/>
  <c r="G10675" i="2"/>
  <c r="H10675" i="2"/>
  <c r="J10675" i="2" s="1"/>
  <c r="F10676" i="2"/>
  <c r="G10676" i="2"/>
  <c r="H10676" i="2"/>
  <c r="J10676" i="2" s="1"/>
  <c r="F10677" i="2"/>
  <c r="G10677" i="2"/>
  <c r="H10677" i="2"/>
  <c r="J10677" i="2" s="1"/>
  <c r="F10678" i="2"/>
  <c r="G10678" i="2"/>
  <c r="H10678" i="2"/>
  <c r="J10678" i="2" s="1"/>
  <c r="F10679" i="2"/>
  <c r="G10679" i="2"/>
  <c r="H10679" i="2"/>
  <c r="J10679" i="2" s="1"/>
  <c r="F10680" i="2"/>
  <c r="G10680" i="2"/>
  <c r="H10680" i="2"/>
  <c r="J10680" i="2" s="1"/>
  <c r="F10681" i="2"/>
  <c r="G10681" i="2"/>
  <c r="H10681" i="2"/>
  <c r="J10681" i="2" s="1"/>
  <c r="F10682" i="2"/>
  <c r="G10682" i="2"/>
  <c r="H10682" i="2"/>
  <c r="J10682" i="2" s="1"/>
  <c r="F10683" i="2"/>
  <c r="G10683" i="2"/>
  <c r="H10683" i="2"/>
  <c r="J10683" i="2" s="1"/>
  <c r="F10684" i="2"/>
  <c r="G10684" i="2"/>
  <c r="H10684" i="2"/>
  <c r="J10684" i="2" s="1"/>
  <c r="F10685" i="2"/>
  <c r="G10685" i="2"/>
  <c r="H10685" i="2"/>
  <c r="J10685" i="2" s="1"/>
  <c r="F10686" i="2"/>
  <c r="G10686" i="2"/>
  <c r="H10686" i="2"/>
  <c r="J10686" i="2" s="1"/>
  <c r="F10687" i="2"/>
  <c r="G10687" i="2"/>
  <c r="H10687" i="2"/>
  <c r="J10687" i="2" s="1"/>
  <c r="F10688" i="2"/>
  <c r="G10688" i="2"/>
  <c r="H10688" i="2"/>
  <c r="J10688" i="2" s="1"/>
  <c r="F10689" i="2"/>
  <c r="G10689" i="2"/>
  <c r="H10689" i="2"/>
  <c r="J10689" i="2" s="1"/>
  <c r="F10690" i="2"/>
  <c r="G10690" i="2"/>
  <c r="H10690" i="2"/>
  <c r="J10690" i="2" s="1"/>
  <c r="F10691" i="2"/>
  <c r="G10691" i="2"/>
  <c r="H10691" i="2"/>
  <c r="J10691" i="2" s="1"/>
  <c r="F10692" i="2"/>
  <c r="G10692" i="2"/>
  <c r="H10692" i="2"/>
  <c r="J10692" i="2" s="1"/>
  <c r="F10693" i="2"/>
  <c r="G10693" i="2"/>
  <c r="H10693" i="2"/>
  <c r="J10693" i="2" s="1"/>
  <c r="F10694" i="2"/>
  <c r="G10694" i="2"/>
  <c r="H10694" i="2"/>
  <c r="J10694" i="2" s="1"/>
  <c r="F10695" i="2"/>
  <c r="G10695" i="2"/>
  <c r="H10695" i="2"/>
  <c r="J10695" i="2" s="1"/>
  <c r="F10696" i="2"/>
  <c r="G10696" i="2"/>
  <c r="H10696" i="2"/>
  <c r="J10696" i="2" s="1"/>
  <c r="F10697" i="2"/>
  <c r="G10697" i="2"/>
  <c r="H10697" i="2"/>
  <c r="J10697" i="2" s="1"/>
  <c r="F10698" i="2"/>
  <c r="G10698" i="2"/>
  <c r="H10698" i="2"/>
  <c r="J10698" i="2" s="1"/>
  <c r="F10699" i="2"/>
  <c r="G10699" i="2"/>
  <c r="H10699" i="2"/>
  <c r="J10699" i="2" s="1"/>
  <c r="F10700" i="2"/>
  <c r="G10700" i="2"/>
  <c r="H10700" i="2"/>
  <c r="J10700" i="2" s="1"/>
  <c r="F10701" i="2"/>
  <c r="G10701" i="2"/>
  <c r="H10701" i="2"/>
  <c r="J10701" i="2" s="1"/>
  <c r="F10702" i="2"/>
  <c r="G10702" i="2"/>
  <c r="H10702" i="2"/>
  <c r="J10702" i="2" s="1"/>
  <c r="F10703" i="2"/>
  <c r="G10703" i="2"/>
  <c r="H10703" i="2"/>
  <c r="J10703" i="2" s="1"/>
  <c r="F10704" i="2"/>
  <c r="G10704" i="2"/>
  <c r="H10704" i="2"/>
  <c r="J10704" i="2" s="1"/>
  <c r="F10705" i="2"/>
  <c r="G10705" i="2"/>
  <c r="H10705" i="2"/>
  <c r="J10705" i="2" s="1"/>
  <c r="F10706" i="2"/>
  <c r="G10706" i="2"/>
  <c r="H10706" i="2"/>
  <c r="J10706" i="2" s="1"/>
  <c r="F10707" i="2"/>
  <c r="G10707" i="2"/>
  <c r="H10707" i="2"/>
  <c r="J10707" i="2" s="1"/>
  <c r="F10708" i="2"/>
  <c r="G10708" i="2"/>
  <c r="H10708" i="2"/>
  <c r="J10708" i="2" s="1"/>
  <c r="F10709" i="2"/>
  <c r="G10709" i="2"/>
  <c r="H10709" i="2"/>
  <c r="J10709" i="2" s="1"/>
  <c r="F10710" i="2"/>
  <c r="G10710" i="2"/>
  <c r="H10710" i="2"/>
  <c r="J10710" i="2" s="1"/>
  <c r="F10711" i="2"/>
  <c r="G10711" i="2"/>
  <c r="H10711" i="2"/>
  <c r="J10711" i="2" s="1"/>
  <c r="F10712" i="2"/>
  <c r="G10712" i="2"/>
  <c r="H10712" i="2"/>
  <c r="J10712" i="2" s="1"/>
  <c r="F10713" i="2"/>
  <c r="G10713" i="2"/>
  <c r="H10713" i="2"/>
  <c r="J10713" i="2" s="1"/>
  <c r="F10714" i="2"/>
  <c r="G10714" i="2"/>
  <c r="H10714" i="2"/>
  <c r="J10714" i="2" s="1"/>
  <c r="F10715" i="2"/>
  <c r="G10715" i="2"/>
  <c r="H10715" i="2"/>
  <c r="J10715" i="2" s="1"/>
  <c r="F10716" i="2"/>
  <c r="G10716" i="2"/>
  <c r="H10716" i="2"/>
  <c r="J10716" i="2" s="1"/>
  <c r="F10717" i="2"/>
  <c r="G10717" i="2"/>
  <c r="H10717" i="2"/>
  <c r="J10717" i="2" s="1"/>
  <c r="F10718" i="2"/>
  <c r="G10718" i="2"/>
  <c r="H10718" i="2"/>
  <c r="J10718" i="2" s="1"/>
  <c r="F10719" i="2"/>
  <c r="G10719" i="2"/>
  <c r="H10719" i="2"/>
  <c r="J10719" i="2" s="1"/>
  <c r="F10720" i="2"/>
  <c r="G10720" i="2"/>
  <c r="H10720" i="2"/>
  <c r="J10720" i="2" s="1"/>
  <c r="F10721" i="2"/>
  <c r="G10721" i="2"/>
  <c r="H10721" i="2"/>
  <c r="J10721" i="2" s="1"/>
  <c r="F10722" i="2"/>
  <c r="G10722" i="2"/>
  <c r="H10722" i="2"/>
  <c r="J10722" i="2" s="1"/>
  <c r="F10723" i="2"/>
  <c r="G10723" i="2"/>
  <c r="H10723" i="2"/>
  <c r="J10723" i="2" s="1"/>
  <c r="F10724" i="2"/>
  <c r="G10724" i="2"/>
  <c r="H10724" i="2"/>
  <c r="J10724" i="2" s="1"/>
  <c r="F10725" i="2"/>
  <c r="G10725" i="2"/>
  <c r="H10725" i="2"/>
  <c r="J10725" i="2" s="1"/>
  <c r="F10726" i="2"/>
  <c r="G10726" i="2"/>
  <c r="H10726" i="2"/>
  <c r="J10726" i="2" s="1"/>
  <c r="F10727" i="2"/>
  <c r="G10727" i="2"/>
  <c r="H10727" i="2"/>
  <c r="J10727" i="2" s="1"/>
  <c r="F10728" i="2"/>
  <c r="G10728" i="2"/>
  <c r="H10728" i="2"/>
  <c r="J10728" i="2" s="1"/>
  <c r="F10729" i="2"/>
  <c r="G10729" i="2"/>
  <c r="H10729" i="2"/>
  <c r="J10729" i="2" s="1"/>
  <c r="F10730" i="2"/>
  <c r="G10730" i="2"/>
  <c r="H10730" i="2"/>
  <c r="J10730" i="2" s="1"/>
  <c r="F10731" i="2"/>
  <c r="G10731" i="2"/>
  <c r="H10731" i="2"/>
  <c r="J10731" i="2" s="1"/>
  <c r="F10732" i="2"/>
  <c r="G10732" i="2"/>
  <c r="H10732" i="2"/>
  <c r="J10732" i="2" s="1"/>
  <c r="F10733" i="2"/>
  <c r="G10733" i="2"/>
  <c r="H10733" i="2"/>
  <c r="J10733" i="2" s="1"/>
  <c r="F10734" i="2"/>
  <c r="G10734" i="2"/>
  <c r="H10734" i="2"/>
  <c r="J10734" i="2" s="1"/>
  <c r="F10735" i="2"/>
  <c r="G10735" i="2"/>
  <c r="H10735" i="2"/>
  <c r="J10735" i="2" s="1"/>
  <c r="F10736" i="2"/>
  <c r="G10736" i="2"/>
  <c r="H10736" i="2"/>
  <c r="J10736" i="2" s="1"/>
  <c r="F10737" i="2"/>
  <c r="G10737" i="2"/>
  <c r="H10737" i="2"/>
  <c r="J10737" i="2" s="1"/>
  <c r="F10738" i="2"/>
  <c r="G10738" i="2"/>
  <c r="H10738" i="2"/>
  <c r="J10738" i="2" s="1"/>
  <c r="F10739" i="2"/>
  <c r="G10739" i="2"/>
  <c r="H10739" i="2"/>
  <c r="J10739" i="2" s="1"/>
  <c r="F10740" i="2"/>
  <c r="G10740" i="2"/>
  <c r="H10740" i="2"/>
  <c r="J10740" i="2" s="1"/>
  <c r="F10741" i="2"/>
  <c r="G10741" i="2"/>
  <c r="H10741" i="2"/>
  <c r="J10741" i="2" s="1"/>
  <c r="F10742" i="2"/>
  <c r="G10742" i="2"/>
  <c r="H10742" i="2"/>
  <c r="J10742" i="2" s="1"/>
  <c r="F10743" i="2"/>
  <c r="G10743" i="2"/>
  <c r="H10743" i="2"/>
  <c r="J10743" i="2" s="1"/>
  <c r="F10744" i="2"/>
  <c r="G10744" i="2"/>
  <c r="H10744" i="2"/>
  <c r="J10744" i="2" s="1"/>
  <c r="F10745" i="2"/>
  <c r="G10745" i="2"/>
  <c r="H10745" i="2"/>
  <c r="J10745" i="2" s="1"/>
  <c r="F10746" i="2"/>
  <c r="G10746" i="2"/>
  <c r="H10746" i="2"/>
  <c r="J10746" i="2" s="1"/>
  <c r="F10747" i="2"/>
  <c r="G10747" i="2"/>
  <c r="H10747" i="2"/>
  <c r="J10747" i="2" s="1"/>
  <c r="F10748" i="2"/>
  <c r="G10748" i="2"/>
  <c r="H10748" i="2"/>
  <c r="J10748" i="2" s="1"/>
  <c r="F10749" i="2"/>
  <c r="G10749" i="2"/>
  <c r="H10749" i="2"/>
  <c r="J10749" i="2" s="1"/>
  <c r="F10750" i="2"/>
  <c r="G10750" i="2"/>
  <c r="H10750" i="2"/>
  <c r="J10750" i="2" s="1"/>
  <c r="F10751" i="2"/>
  <c r="G10751" i="2"/>
  <c r="H10751" i="2"/>
  <c r="J10751" i="2" s="1"/>
  <c r="F10752" i="2"/>
  <c r="G10752" i="2"/>
  <c r="H10752" i="2"/>
  <c r="J10752" i="2" s="1"/>
  <c r="F10753" i="2"/>
  <c r="G10753" i="2"/>
  <c r="H10753" i="2"/>
  <c r="J10753" i="2" s="1"/>
  <c r="F10754" i="2"/>
  <c r="G10754" i="2"/>
  <c r="H10754" i="2"/>
  <c r="J10754" i="2" s="1"/>
  <c r="F10755" i="2"/>
  <c r="G10755" i="2"/>
  <c r="H10755" i="2"/>
  <c r="J10755" i="2" s="1"/>
  <c r="F10756" i="2"/>
  <c r="G10756" i="2"/>
  <c r="H10756" i="2"/>
  <c r="J10756" i="2" s="1"/>
  <c r="F10757" i="2"/>
  <c r="G10757" i="2"/>
  <c r="H10757" i="2"/>
  <c r="J10757" i="2" s="1"/>
  <c r="F10758" i="2"/>
  <c r="G10758" i="2"/>
  <c r="H10758" i="2"/>
  <c r="J10758" i="2" s="1"/>
  <c r="F10759" i="2"/>
  <c r="G10759" i="2"/>
  <c r="H10759" i="2"/>
  <c r="J10759" i="2" s="1"/>
  <c r="F10760" i="2"/>
  <c r="G10760" i="2"/>
  <c r="H10760" i="2"/>
  <c r="J10760" i="2" s="1"/>
  <c r="F10761" i="2"/>
  <c r="G10761" i="2"/>
  <c r="H10761" i="2"/>
  <c r="J10761" i="2" s="1"/>
  <c r="F10762" i="2"/>
  <c r="G10762" i="2"/>
  <c r="H10762" i="2"/>
  <c r="J10762" i="2" s="1"/>
  <c r="F10763" i="2"/>
  <c r="G10763" i="2"/>
  <c r="H10763" i="2"/>
  <c r="J10763" i="2" s="1"/>
  <c r="F10764" i="2"/>
  <c r="G10764" i="2"/>
  <c r="H10764" i="2"/>
  <c r="J10764" i="2" s="1"/>
  <c r="F10765" i="2"/>
  <c r="G10765" i="2"/>
  <c r="H10765" i="2"/>
  <c r="J10765" i="2" s="1"/>
  <c r="F10766" i="2"/>
  <c r="G10766" i="2"/>
  <c r="H10766" i="2"/>
  <c r="J10766" i="2" s="1"/>
  <c r="F10767" i="2"/>
  <c r="G10767" i="2"/>
  <c r="H10767" i="2"/>
  <c r="J10767" i="2" s="1"/>
  <c r="F10768" i="2"/>
  <c r="G10768" i="2"/>
  <c r="H10768" i="2"/>
  <c r="J10768" i="2" s="1"/>
  <c r="F10769" i="2"/>
  <c r="G10769" i="2"/>
  <c r="H10769" i="2"/>
  <c r="J10769" i="2" s="1"/>
  <c r="F10770" i="2"/>
  <c r="G10770" i="2"/>
  <c r="H10770" i="2"/>
  <c r="J10770" i="2" s="1"/>
  <c r="F10771" i="2"/>
  <c r="G10771" i="2"/>
  <c r="H10771" i="2"/>
  <c r="J10771" i="2" s="1"/>
  <c r="F10772" i="2"/>
  <c r="G10772" i="2"/>
  <c r="H10772" i="2"/>
  <c r="J10772" i="2" s="1"/>
  <c r="F10773" i="2"/>
  <c r="G10773" i="2"/>
  <c r="H10773" i="2"/>
  <c r="J10773" i="2" s="1"/>
  <c r="F10774" i="2"/>
  <c r="G10774" i="2"/>
  <c r="H10774" i="2"/>
  <c r="J10774" i="2" s="1"/>
  <c r="F10775" i="2"/>
  <c r="G10775" i="2"/>
  <c r="H10775" i="2"/>
  <c r="J10775" i="2" s="1"/>
  <c r="F10776" i="2"/>
  <c r="G10776" i="2"/>
  <c r="H10776" i="2"/>
  <c r="J10776" i="2" s="1"/>
  <c r="F10777" i="2"/>
  <c r="G10777" i="2"/>
  <c r="H10777" i="2"/>
  <c r="J10777" i="2" s="1"/>
  <c r="F10778" i="2"/>
  <c r="G10778" i="2"/>
  <c r="H10778" i="2"/>
  <c r="J10778" i="2" s="1"/>
  <c r="F10779" i="2"/>
  <c r="G10779" i="2"/>
  <c r="H10779" i="2"/>
  <c r="J10779" i="2" s="1"/>
  <c r="F10780" i="2"/>
  <c r="G10780" i="2"/>
  <c r="H10780" i="2"/>
  <c r="J10780" i="2" s="1"/>
  <c r="F10781" i="2"/>
  <c r="G10781" i="2"/>
  <c r="H10781" i="2"/>
  <c r="J10781" i="2" s="1"/>
  <c r="F10782" i="2"/>
  <c r="G10782" i="2"/>
  <c r="H10782" i="2"/>
  <c r="J10782" i="2" s="1"/>
  <c r="F10783" i="2"/>
  <c r="G10783" i="2"/>
  <c r="H10783" i="2"/>
  <c r="J10783" i="2" s="1"/>
  <c r="F10784" i="2"/>
  <c r="G10784" i="2"/>
  <c r="H10784" i="2"/>
  <c r="J10784" i="2" s="1"/>
  <c r="F10785" i="2"/>
  <c r="G10785" i="2"/>
  <c r="H10785" i="2"/>
  <c r="J10785" i="2" s="1"/>
  <c r="F10786" i="2"/>
  <c r="G10786" i="2"/>
  <c r="H10786" i="2"/>
  <c r="J10786" i="2" s="1"/>
  <c r="F10787" i="2"/>
  <c r="G10787" i="2"/>
  <c r="H10787" i="2"/>
  <c r="J10787" i="2" s="1"/>
  <c r="F10788" i="2"/>
  <c r="G10788" i="2"/>
  <c r="H10788" i="2"/>
  <c r="J10788" i="2" s="1"/>
  <c r="F10789" i="2"/>
  <c r="G10789" i="2"/>
  <c r="H10789" i="2"/>
  <c r="J10789" i="2" s="1"/>
  <c r="F10790" i="2"/>
  <c r="G10790" i="2"/>
  <c r="H10790" i="2"/>
  <c r="J10790" i="2" s="1"/>
  <c r="F10791" i="2"/>
  <c r="G10791" i="2"/>
  <c r="H10791" i="2"/>
  <c r="J10791" i="2" s="1"/>
  <c r="F10792" i="2"/>
  <c r="G10792" i="2"/>
  <c r="H10792" i="2"/>
  <c r="J10792" i="2" s="1"/>
  <c r="F10793" i="2"/>
  <c r="G10793" i="2"/>
  <c r="H10793" i="2"/>
  <c r="J10793" i="2" s="1"/>
  <c r="F10794" i="2"/>
  <c r="G10794" i="2"/>
  <c r="H10794" i="2"/>
  <c r="J10794" i="2" s="1"/>
  <c r="F10795" i="2"/>
  <c r="G10795" i="2"/>
  <c r="H10795" i="2"/>
  <c r="J10795" i="2" s="1"/>
  <c r="F10796" i="2"/>
  <c r="G10796" i="2"/>
  <c r="H10796" i="2"/>
  <c r="J10796" i="2" s="1"/>
  <c r="F10797" i="2"/>
  <c r="G10797" i="2"/>
  <c r="H10797" i="2"/>
  <c r="J10797" i="2" s="1"/>
  <c r="F10798" i="2"/>
  <c r="G10798" i="2"/>
  <c r="H10798" i="2"/>
  <c r="J10798" i="2" s="1"/>
  <c r="F10799" i="2"/>
  <c r="G10799" i="2"/>
  <c r="H10799" i="2"/>
  <c r="J10799" i="2" s="1"/>
  <c r="F10800" i="2"/>
  <c r="G10800" i="2"/>
  <c r="H10800" i="2"/>
  <c r="J10800" i="2" s="1"/>
  <c r="F10801" i="2"/>
  <c r="G10801" i="2"/>
  <c r="H10801" i="2"/>
  <c r="J10801" i="2" s="1"/>
  <c r="F10802" i="2"/>
  <c r="G10802" i="2"/>
  <c r="H10802" i="2"/>
  <c r="J10802" i="2" s="1"/>
  <c r="F10803" i="2"/>
  <c r="G10803" i="2"/>
  <c r="H10803" i="2"/>
  <c r="J10803" i="2" s="1"/>
  <c r="F10804" i="2"/>
  <c r="G10804" i="2"/>
  <c r="H10804" i="2"/>
  <c r="J10804" i="2" s="1"/>
  <c r="F10805" i="2"/>
  <c r="G10805" i="2"/>
  <c r="H10805" i="2"/>
  <c r="J10805" i="2" s="1"/>
  <c r="F10806" i="2"/>
  <c r="G10806" i="2"/>
  <c r="H10806" i="2"/>
  <c r="J10806" i="2" s="1"/>
  <c r="F10807" i="2"/>
  <c r="G10807" i="2"/>
  <c r="H10807" i="2"/>
  <c r="J10807" i="2" s="1"/>
  <c r="F10808" i="2"/>
  <c r="G10808" i="2"/>
  <c r="H10808" i="2"/>
  <c r="J10808" i="2" s="1"/>
  <c r="F10809" i="2"/>
  <c r="G10809" i="2"/>
  <c r="H10809" i="2"/>
  <c r="J10809" i="2" s="1"/>
  <c r="F10812" i="2"/>
  <c r="G10812" i="2"/>
  <c r="H10812" i="2"/>
  <c r="J10812" i="2" s="1"/>
  <c r="F10813" i="2"/>
  <c r="G10813" i="2"/>
  <c r="H10813" i="2"/>
  <c r="J10813" i="2" s="1"/>
  <c r="F10814" i="2"/>
  <c r="G10814" i="2"/>
  <c r="H10814" i="2"/>
  <c r="J10814" i="2" s="1"/>
  <c r="F10815" i="2"/>
  <c r="G10815" i="2"/>
  <c r="H10815" i="2"/>
  <c r="J10815" i="2" s="1"/>
  <c r="F10819" i="2"/>
  <c r="G10819" i="2"/>
  <c r="H10819" i="2"/>
  <c r="J10819" i="2" s="1"/>
  <c r="F10820" i="2"/>
  <c r="G10820" i="2"/>
  <c r="H10820" i="2"/>
  <c r="J10820" i="2" s="1"/>
  <c r="F10810" i="2"/>
  <c r="G10810" i="2"/>
  <c r="H10810" i="2"/>
  <c r="J10810" i="2" s="1"/>
  <c r="F10821" i="2"/>
  <c r="G10821" i="2"/>
  <c r="H10821" i="2"/>
  <c r="J10821" i="2" s="1"/>
  <c r="F10822" i="2"/>
  <c r="G10822" i="2"/>
  <c r="H10822" i="2"/>
  <c r="J10822" i="2" s="1"/>
  <c r="F10816" i="2"/>
  <c r="G10816" i="2"/>
  <c r="H10816" i="2"/>
  <c r="J10816" i="2" s="1"/>
  <c r="F10817" i="2"/>
  <c r="G10817" i="2"/>
  <c r="H10817" i="2"/>
  <c r="J10817" i="2" s="1"/>
  <c r="F10818" i="2"/>
  <c r="G10818" i="2"/>
  <c r="H10818" i="2"/>
  <c r="J10818" i="2" s="1"/>
  <c r="F10837" i="2"/>
  <c r="G10837" i="2"/>
  <c r="H10837" i="2"/>
  <c r="J10837" i="2" s="1"/>
  <c r="F10838" i="2"/>
  <c r="G10838" i="2"/>
  <c r="H10838" i="2"/>
  <c r="J10838" i="2" s="1"/>
  <c r="F10811" i="2"/>
  <c r="G10811" i="2"/>
  <c r="H10811" i="2"/>
  <c r="J10811" i="2" s="1"/>
  <c r="F10839" i="2"/>
  <c r="G10839" i="2"/>
  <c r="H10839" i="2"/>
  <c r="J10839" i="2" s="1"/>
  <c r="F10840" i="2"/>
  <c r="G10840" i="2"/>
  <c r="H10840" i="2"/>
  <c r="J10840" i="2" s="1"/>
  <c r="F10823" i="2"/>
  <c r="G10823" i="2"/>
  <c r="H10823" i="2"/>
  <c r="J10823" i="2" s="1"/>
  <c r="F10824" i="2"/>
  <c r="G10824" i="2"/>
  <c r="H10824" i="2"/>
  <c r="J10824" i="2" s="1"/>
  <c r="F10825" i="2"/>
  <c r="G10825" i="2"/>
  <c r="H10825" i="2"/>
  <c r="J10825" i="2" s="1"/>
  <c r="F10826" i="2"/>
  <c r="G10826" i="2"/>
  <c r="H10826" i="2"/>
  <c r="J10826" i="2" s="1"/>
  <c r="F10827" i="2"/>
  <c r="G10827" i="2"/>
  <c r="H10827" i="2"/>
  <c r="J10827" i="2" s="1"/>
  <c r="F10828" i="2"/>
  <c r="G10828" i="2"/>
  <c r="H10828" i="2"/>
  <c r="J10828" i="2" s="1"/>
  <c r="F10829" i="2"/>
  <c r="G10829" i="2"/>
  <c r="H10829" i="2"/>
  <c r="J10829" i="2" s="1"/>
  <c r="F10830" i="2"/>
  <c r="G10830" i="2"/>
  <c r="H10830" i="2"/>
  <c r="J10830" i="2" s="1"/>
  <c r="F10831" i="2"/>
  <c r="G10831" i="2"/>
  <c r="H10831" i="2"/>
  <c r="J10831" i="2" s="1"/>
  <c r="F10832" i="2"/>
  <c r="G10832" i="2"/>
  <c r="H10832" i="2"/>
  <c r="J10832" i="2" s="1"/>
  <c r="F10833" i="2"/>
  <c r="G10833" i="2"/>
  <c r="H10833" i="2"/>
  <c r="J10833" i="2" s="1"/>
  <c r="F10834" i="2"/>
  <c r="G10834" i="2"/>
  <c r="H10834" i="2"/>
  <c r="J10834" i="2" s="1"/>
  <c r="F10835" i="2"/>
  <c r="G10835" i="2"/>
  <c r="H10835" i="2"/>
  <c r="J10835" i="2" s="1"/>
  <c r="F10836" i="2"/>
  <c r="G10836" i="2"/>
  <c r="H10836" i="2"/>
  <c r="J10836" i="2" s="1"/>
  <c r="F10841" i="2"/>
  <c r="G10841" i="2"/>
  <c r="H10841" i="2"/>
  <c r="J10841" i="2" s="1"/>
  <c r="F10842" i="2"/>
  <c r="G10842" i="2"/>
  <c r="H10842" i="2"/>
  <c r="J10842" i="2" s="1"/>
  <c r="F10843" i="2"/>
  <c r="G10843" i="2"/>
  <c r="H10843" i="2"/>
  <c r="J10843" i="2" s="1"/>
  <c r="F10844" i="2"/>
  <c r="G10844" i="2"/>
  <c r="H10844" i="2"/>
  <c r="J10844" i="2" s="1"/>
  <c r="F10845" i="2"/>
  <c r="G10845" i="2"/>
  <c r="H10845" i="2"/>
  <c r="J10845" i="2" s="1"/>
  <c r="F10846" i="2"/>
  <c r="G10846" i="2"/>
  <c r="H10846" i="2"/>
  <c r="J10846" i="2" s="1"/>
  <c r="F10847" i="2"/>
  <c r="G10847" i="2"/>
  <c r="H10847" i="2"/>
  <c r="J10847" i="2" s="1"/>
  <c r="F10848" i="2"/>
  <c r="G10848" i="2"/>
  <c r="H10848" i="2"/>
  <c r="J10848" i="2" s="1"/>
  <c r="F10849" i="2"/>
  <c r="G10849" i="2"/>
  <c r="H10849" i="2"/>
  <c r="J10849" i="2" s="1"/>
  <c r="F10850" i="2"/>
  <c r="G10850" i="2"/>
  <c r="H10850" i="2"/>
  <c r="J10850" i="2" s="1"/>
  <c r="F10851" i="2"/>
  <c r="G10851" i="2"/>
  <c r="H10851" i="2"/>
  <c r="J10851" i="2" s="1"/>
  <c r="F10852" i="2"/>
  <c r="G10852" i="2"/>
  <c r="H10852" i="2"/>
  <c r="J10852" i="2" s="1"/>
  <c r="F10853" i="2"/>
  <c r="G10853" i="2"/>
  <c r="H10853" i="2"/>
  <c r="J10853" i="2" s="1"/>
  <c r="F10864" i="2"/>
  <c r="G10864" i="2"/>
  <c r="H10864" i="2"/>
  <c r="J10864" i="2" s="1"/>
  <c r="F10854" i="2"/>
  <c r="G10854" i="2"/>
  <c r="H10854" i="2"/>
  <c r="J10854" i="2" s="1"/>
  <c r="F10855" i="2"/>
  <c r="G10855" i="2"/>
  <c r="H10855" i="2"/>
  <c r="J10855" i="2" s="1"/>
  <c r="F10856" i="2"/>
  <c r="G10856" i="2"/>
  <c r="H10856" i="2"/>
  <c r="J10856" i="2" s="1"/>
  <c r="F10857" i="2"/>
  <c r="G10857" i="2"/>
  <c r="H10857" i="2"/>
  <c r="J10857" i="2" s="1"/>
  <c r="F10858" i="2"/>
  <c r="G10858" i="2"/>
  <c r="H10858" i="2"/>
  <c r="J10858" i="2" s="1"/>
  <c r="F10859" i="2"/>
  <c r="G10859" i="2"/>
  <c r="H10859" i="2"/>
  <c r="J10859" i="2" s="1"/>
  <c r="F10860" i="2"/>
  <c r="G10860" i="2"/>
  <c r="H10860" i="2"/>
  <c r="J10860" i="2" s="1"/>
  <c r="F10861" i="2"/>
  <c r="G10861" i="2"/>
  <c r="H10861" i="2"/>
  <c r="J10861" i="2" s="1"/>
  <c r="F10862" i="2"/>
  <c r="G10862" i="2"/>
  <c r="H10862" i="2"/>
  <c r="J10862" i="2" s="1"/>
  <c r="F10863" i="2"/>
  <c r="G10863" i="2"/>
  <c r="H10863" i="2"/>
  <c r="J10863" i="2" s="1"/>
  <c r="F10865" i="2"/>
  <c r="G10865" i="2"/>
  <c r="H10865" i="2"/>
  <c r="J10865" i="2" s="1"/>
  <c r="F10887" i="2"/>
  <c r="G10887" i="2"/>
  <c r="H10887" i="2"/>
  <c r="J10887" i="2" s="1"/>
  <c r="F10888" i="2"/>
  <c r="G10888" i="2"/>
  <c r="H10888" i="2"/>
  <c r="J10888" i="2" s="1"/>
  <c r="F10889" i="2"/>
  <c r="G10889" i="2"/>
  <c r="H10889" i="2"/>
  <c r="J10889" i="2" s="1"/>
  <c r="F10890" i="2"/>
  <c r="G10890" i="2"/>
  <c r="H10890" i="2"/>
  <c r="J10890" i="2" s="1"/>
  <c r="F10866" i="2"/>
  <c r="G10866" i="2"/>
  <c r="H10866" i="2"/>
  <c r="J10866" i="2" s="1"/>
  <c r="F10867" i="2"/>
  <c r="G10867" i="2"/>
  <c r="H10867" i="2"/>
  <c r="J10867" i="2" s="1"/>
  <c r="F10868" i="2"/>
  <c r="G10868" i="2"/>
  <c r="H10868" i="2"/>
  <c r="J10868" i="2" s="1"/>
  <c r="F10891" i="2"/>
  <c r="G10891" i="2"/>
  <c r="H10891" i="2"/>
  <c r="J10891" i="2" s="1"/>
  <c r="F10869" i="2"/>
  <c r="G10869" i="2"/>
  <c r="H10869" i="2"/>
  <c r="J10869" i="2" s="1"/>
  <c r="F10870" i="2"/>
  <c r="G10870" i="2"/>
  <c r="H10870" i="2"/>
  <c r="J10870" i="2" s="1"/>
  <c r="F10871" i="2"/>
  <c r="G10871" i="2"/>
  <c r="H10871" i="2"/>
  <c r="J10871" i="2" s="1"/>
  <c r="F10872" i="2"/>
  <c r="G10872" i="2"/>
  <c r="H10872" i="2"/>
  <c r="J10872" i="2" s="1"/>
  <c r="F10873" i="2"/>
  <c r="G10873" i="2"/>
  <c r="H10873" i="2"/>
  <c r="J10873" i="2" s="1"/>
  <c r="F10874" i="2"/>
  <c r="G10874" i="2"/>
  <c r="H10874" i="2"/>
  <c r="J10874" i="2" s="1"/>
  <c r="F10875" i="2"/>
  <c r="G10875" i="2"/>
  <c r="H10875" i="2"/>
  <c r="J10875" i="2" s="1"/>
  <c r="F10876" i="2"/>
  <c r="G10876" i="2"/>
  <c r="H10876" i="2"/>
  <c r="J10876" i="2" s="1"/>
  <c r="F10877" i="2"/>
  <c r="G10877" i="2"/>
  <c r="H10877" i="2"/>
  <c r="J10877" i="2" s="1"/>
  <c r="F10878" i="2"/>
  <c r="G10878" i="2"/>
  <c r="H10878" i="2"/>
  <c r="J10878" i="2" s="1"/>
  <c r="F10879" i="2"/>
  <c r="G10879" i="2"/>
  <c r="H10879" i="2"/>
  <c r="J10879" i="2" s="1"/>
  <c r="F10880" i="2"/>
  <c r="G10880" i="2"/>
  <c r="H10880" i="2"/>
  <c r="J10880" i="2" s="1"/>
  <c r="F10881" i="2"/>
  <c r="G10881" i="2"/>
  <c r="H10881" i="2"/>
  <c r="J10881" i="2" s="1"/>
  <c r="F10882" i="2"/>
  <c r="G10882" i="2"/>
  <c r="H10882" i="2"/>
  <c r="J10882" i="2" s="1"/>
  <c r="F10883" i="2"/>
  <c r="G10883" i="2"/>
  <c r="H10883" i="2"/>
  <c r="J10883" i="2" s="1"/>
  <c r="F10884" i="2"/>
  <c r="G10884" i="2"/>
  <c r="H10884" i="2"/>
  <c r="J10884" i="2" s="1"/>
  <c r="F10885" i="2"/>
  <c r="G10885" i="2"/>
  <c r="H10885" i="2"/>
  <c r="J10885" i="2" s="1"/>
  <c r="F10886" i="2"/>
  <c r="G10886" i="2"/>
  <c r="H10886" i="2"/>
  <c r="J10886" i="2" s="1"/>
  <c r="F10892" i="2"/>
  <c r="G10892" i="2"/>
  <c r="H10892" i="2"/>
  <c r="J10892" i="2" s="1"/>
  <c r="F10893" i="2"/>
  <c r="G10893" i="2"/>
  <c r="H10893" i="2"/>
  <c r="J10893" i="2" s="1"/>
  <c r="F10894" i="2"/>
  <c r="G10894" i="2"/>
  <c r="H10894" i="2"/>
  <c r="J10894" i="2" s="1"/>
  <c r="F10895" i="2"/>
  <c r="G10895" i="2"/>
  <c r="H10895" i="2"/>
  <c r="J10895" i="2" s="1"/>
  <c r="F10896" i="2"/>
  <c r="G10896" i="2"/>
  <c r="H10896" i="2"/>
  <c r="J10896" i="2" s="1"/>
  <c r="F10897" i="2"/>
  <c r="G10897" i="2"/>
  <c r="H10897" i="2"/>
  <c r="J10897" i="2" s="1"/>
  <c r="F10898" i="2"/>
  <c r="G10898" i="2"/>
  <c r="H10898" i="2"/>
  <c r="J10898" i="2" s="1"/>
  <c r="F10899" i="2"/>
  <c r="G10899" i="2"/>
  <c r="H10899" i="2"/>
  <c r="J10899" i="2" s="1"/>
  <c r="F10900" i="2"/>
  <c r="G10900" i="2"/>
  <c r="H10900" i="2"/>
  <c r="J10900" i="2" s="1"/>
  <c r="F10901" i="2"/>
  <c r="G10901" i="2"/>
  <c r="H10901" i="2"/>
  <c r="J10901" i="2" s="1"/>
  <c r="F10902" i="2"/>
  <c r="G10902" i="2"/>
  <c r="H10902" i="2"/>
  <c r="J10902" i="2" s="1"/>
  <c r="F10903" i="2"/>
  <c r="G10903" i="2"/>
  <c r="H10903" i="2"/>
  <c r="J10903" i="2" s="1"/>
  <c r="F10904" i="2"/>
  <c r="G10904" i="2"/>
  <c r="H10904" i="2"/>
  <c r="J10904" i="2" s="1"/>
  <c r="F10905" i="2"/>
  <c r="G10905" i="2"/>
  <c r="H10905" i="2"/>
  <c r="J10905" i="2" s="1"/>
  <c r="F10906" i="2"/>
  <c r="G10906" i="2"/>
  <c r="H10906" i="2"/>
  <c r="J10906" i="2" s="1"/>
  <c r="F10907" i="2"/>
  <c r="G10907" i="2"/>
  <c r="H10907" i="2"/>
  <c r="J10907" i="2" s="1"/>
  <c r="F10908" i="2"/>
  <c r="G10908" i="2"/>
  <c r="H10908" i="2"/>
  <c r="J10908" i="2" s="1"/>
  <c r="F10909" i="2"/>
  <c r="G10909" i="2"/>
  <c r="H10909" i="2"/>
  <c r="J10909" i="2" s="1"/>
  <c r="F10910" i="2"/>
  <c r="G10910" i="2"/>
  <c r="H10910" i="2"/>
  <c r="J10910" i="2" s="1"/>
  <c r="F10911" i="2"/>
  <c r="G10911" i="2"/>
  <c r="H10911" i="2"/>
  <c r="J10911" i="2" s="1"/>
  <c r="F10912" i="2"/>
  <c r="G10912" i="2"/>
  <c r="H10912" i="2"/>
  <c r="J10912" i="2" s="1"/>
  <c r="F10913" i="2"/>
  <c r="G10913" i="2"/>
  <c r="H10913" i="2"/>
  <c r="J10913" i="2" s="1"/>
  <c r="F10914" i="2"/>
  <c r="G10914" i="2"/>
  <c r="H10914" i="2"/>
  <c r="J10914" i="2" s="1"/>
  <c r="F10915" i="2"/>
  <c r="G10915" i="2"/>
  <c r="H10915" i="2"/>
  <c r="J10915" i="2" s="1"/>
  <c r="F10916" i="2"/>
  <c r="G10916" i="2"/>
  <c r="H10916" i="2"/>
  <c r="J10916" i="2" s="1"/>
  <c r="F10917" i="2"/>
  <c r="G10917" i="2"/>
  <c r="H10917" i="2"/>
  <c r="J10917" i="2" s="1"/>
  <c r="F10918" i="2"/>
  <c r="G10918" i="2"/>
  <c r="H10918" i="2"/>
  <c r="J10918" i="2" s="1"/>
  <c r="F10919" i="2"/>
  <c r="G10919" i="2"/>
  <c r="H10919" i="2"/>
  <c r="J10919" i="2" s="1"/>
  <c r="F10920" i="2"/>
  <c r="G10920" i="2"/>
  <c r="H10920" i="2"/>
  <c r="J10920" i="2" s="1"/>
  <c r="F10921" i="2"/>
  <c r="G10921" i="2"/>
  <c r="H10921" i="2"/>
  <c r="J10921" i="2" s="1"/>
  <c r="F10922" i="2"/>
  <c r="G10922" i="2"/>
  <c r="H10922" i="2"/>
  <c r="J10922" i="2" s="1"/>
  <c r="F10923" i="2"/>
  <c r="G10923" i="2"/>
  <c r="H10923" i="2"/>
  <c r="J10923" i="2" s="1"/>
  <c r="F10924" i="2"/>
  <c r="G10924" i="2"/>
  <c r="H10924" i="2"/>
  <c r="J10924" i="2" s="1"/>
  <c r="F10925" i="2"/>
  <c r="G10925" i="2"/>
  <c r="H10925" i="2"/>
  <c r="J10925" i="2" s="1"/>
  <c r="F10926" i="2"/>
  <c r="G10926" i="2"/>
  <c r="H10926" i="2"/>
  <c r="J10926" i="2" s="1"/>
  <c r="F10927" i="2"/>
  <c r="G10927" i="2"/>
  <c r="H10927" i="2"/>
  <c r="J10927" i="2" s="1"/>
  <c r="F10928" i="2"/>
  <c r="G10928" i="2"/>
  <c r="H10928" i="2"/>
  <c r="J10928" i="2" s="1"/>
  <c r="F10929" i="2"/>
  <c r="G10929" i="2"/>
  <c r="H10929" i="2"/>
  <c r="J10929" i="2" s="1"/>
  <c r="F10930" i="2"/>
  <c r="G10930" i="2"/>
  <c r="H10930" i="2"/>
  <c r="J10930" i="2" s="1"/>
  <c r="F10931" i="2"/>
  <c r="G10931" i="2"/>
  <c r="H10931" i="2"/>
  <c r="J10931" i="2" s="1"/>
  <c r="F10932" i="2"/>
  <c r="G10932" i="2"/>
  <c r="H10932" i="2"/>
  <c r="J10932" i="2" s="1"/>
  <c r="F10933" i="2"/>
  <c r="G10933" i="2"/>
  <c r="H10933" i="2"/>
  <c r="J10933" i="2" s="1"/>
  <c r="F10934" i="2"/>
  <c r="G10934" i="2"/>
  <c r="H10934" i="2"/>
  <c r="J10934" i="2" s="1"/>
  <c r="F10935" i="2"/>
  <c r="G10935" i="2"/>
  <c r="H10935" i="2"/>
  <c r="J10935" i="2" s="1"/>
  <c r="F10936" i="2"/>
  <c r="G10936" i="2"/>
  <c r="H10936" i="2"/>
  <c r="J10936" i="2" s="1"/>
  <c r="F10937" i="2"/>
  <c r="G10937" i="2"/>
  <c r="H10937" i="2"/>
  <c r="J10937" i="2" s="1"/>
  <c r="F10938" i="2"/>
  <c r="G10938" i="2"/>
  <c r="H10938" i="2"/>
  <c r="J10938" i="2" s="1"/>
  <c r="F10939" i="2"/>
  <c r="G10939" i="2"/>
  <c r="H10939" i="2"/>
  <c r="J10939" i="2" s="1"/>
  <c r="F10940" i="2"/>
  <c r="G10940" i="2"/>
  <c r="H10940" i="2"/>
  <c r="J10940" i="2" s="1"/>
  <c r="F10941" i="2"/>
  <c r="G10941" i="2"/>
  <c r="H10941" i="2"/>
  <c r="J10941" i="2" s="1"/>
  <c r="F10942" i="2"/>
  <c r="G10942" i="2"/>
  <c r="H10942" i="2"/>
  <c r="J10942" i="2" s="1"/>
  <c r="F10943" i="2"/>
  <c r="G10943" i="2"/>
  <c r="H10943" i="2"/>
  <c r="J10943" i="2" s="1"/>
  <c r="F10944" i="2"/>
  <c r="G10944" i="2"/>
  <c r="H10944" i="2"/>
  <c r="J10944" i="2" s="1"/>
  <c r="F10945" i="2"/>
  <c r="G10945" i="2"/>
  <c r="H10945" i="2"/>
  <c r="J10945" i="2" s="1"/>
  <c r="F10946" i="2"/>
  <c r="G10946" i="2"/>
  <c r="H10946" i="2"/>
  <c r="J10946" i="2" s="1"/>
  <c r="F10947" i="2"/>
  <c r="G10947" i="2"/>
  <c r="H10947" i="2"/>
  <c r="J10947" i="2" s="1"/>
  <c r="F10948" i="2"/>
  <c r="G10948" i="2"/>
  <c r="H10948" i="2"/>
  <c r="J10948" i="2" s="1"/>
  <c r="F10949" i="2"/>
  <c r="G10949" i="2"/>
  <c r="H10949" i="2"/>
  <c r="J10949" i="2" s="1"/>
  <c r="F10950" i="2"/>
  <c r="G10950" i="2"/>
  <c r="H10950" i="2"/>
  <c r="J10950" i="2" s="1"/>
  <c r="F10951" i="2"/>
  <c r="G10951" i="2"/>
  <c r="H10951" i="2"/>
  <c r="J10951" i="2" s="1"/>
  <c r="F10952" i="2"/>
  <c r="G10952" i="2"/>
  <c r="H10952" i="2"/>
  <c r="J10952" i="2" s="1"/>
  <c r="F10953" i="2"/>
  <c r="G10953" i="2"/>
  <c r="H10953" i="2"/>
  <c r="J10953" i="2" s="1"/>
  <c r="F10954" i="2"/>
  <c r="G10954" i="2"/>
  <c r="H10954" i="2"/>
  <c r="J10954" i="2" s="1"/>
  <c r="F10955" i="2"/>
  <c r="G10955" i="2"/>
  <c r="H10955" i="2"/>
  <c r="J10955" i="2" s="1"/>
  <c r="F10956" i="2"/>
  <c r="G10956" i="2"/>
  <c r="H10956" i="2"/>
  <c r="J10956" i="2" s="1"/>
  <c r="F10957" i="2"/>
  <c r="G10957" i="2"/>
  <c r="H10957" i="2"/>
  <c r="J10957" i="2" s="1"/>
  <c r="F10958" i="2"/>
  <c r="G10958" i="2"/>
  <c r="H10958" i="2"/>
  <c r="J10958" i="2" s="1"/>
  <c r="F10959" i="2"/>
  <c r="G10959" i="2"/>
  <c r="H10959" i="2"/>
  <c r="J10959" i="2" s="1"/>
  <c r="F10960" i="2"/>
  <c r="G10960" i="2"/>
  <c r="H10960" i="2"/>
  <c r="J10960" i="2" s="1"/>
  <c r="F10961" i="2"/>
  <c r="G10961" i="2"/>
  <c r="H10961" i="2"/>
  <c r="J10961" i="2" s="1"/>
  <c r="F10962" i="2"/>
  <c r="G10962" i="2"/>
  <c r="H10962" i="2"/>
  <c r="J10962" i="2" s="1"/>
  <c r="F10963" i="2"/>
  <c r="G10963" i="2"/>
  <c r="H10963" i="2"/>
  <c r="J10963" i="2" s="1"/>
  <c r="F10964" i="2"/>
  <c r="G10964" i="2"/>
  <c r="H10964" i="2"/>
  <c r="J10964" i="2" s="1"/>
  <c r="F10965" i="2"/>
  <c r="G10965" i="2"/>
  <c r="H10965" i="2"/>
  <c r="J10965" i="2" s="1"/>
  <c r="F10966" i="2"/>
  <c r="G10966" i="2"/>
  <c r="H10966" i="2"/>
  <c r="J10966" i="2" s="1"/>
  <c r="F10967" i="2"/>
  <c r="G10967" i="2"/>
  <c r="H10967" i="2"/>
  <c r="J10967" i="2" s="1"/>
  <c r="F10968" i="2"/>
  <c r="G10968" i="2"/>
  <c r="H10968" i="2"/>
  <c r="J10968" i="2" s="1"/>
  <c r="F10969" i="2"/>
  <c r="G10969" i="2"/>
  <c r="H10969" i="2"/>
  <c r="J10969" i="2" s="1"/>
  <c r="F10970" i="2"/>
  <c r="G10970" i="2"/>
  <c r="H10970" i="2"/>
  <c r="J10970" i="2" s="1"/>
  <c r="F10971" i="2"/>
  <c r="G10971" i="2"/>
  <c r="H10971" i="2"/>
  <c r="J10971" i="2" s="1"/>
  <c r="F10972" i="2"/>
  <c r="G10972" i="2"/>
  <c r="H10972" i="2"/>
  <c r="J10972" i="2" s="1"/>
  <c r="F10973" i="2"/>
  <c r="G10973" i="2"/>
  <c r="H10973" i="2"/>
  <c r="J10973" i="2" s="1"/>
  <c r="F10974" i="2"/>
  <c r="G10974" i="2"/>
  <c r="H10974" i="2"/>
  <c r="J10974" i="2" s="1"/>
  <c r="F10976" i="2"/>
  <c r="G10976" i="2"/>
  <c r="H10976" i="2"/>
  <c r="J10976" i="2" s="1"/>
  <c r="F10977" i="2"/>
  <c r="G10977" i="2"/>
  <c r="H10977" i="2"/>
  <c r="J10977" i="2" s="1"/>
  <c r="F10980" i="2"/>
  <c r="G10980" i="2"/>
  <c r="H10980" i="2"/>
  <c r="J10980" i="2" s="1"/>
  <c r="F10978" i="2"/>
  <c r="G10978" i="2"/>
  <c r="H10978" i="2"/>
  <c r="J10978" i="2" s="1"/>
  <c r="F10979" i="2"/>
  <c r="G10979" i="2"/>
  <c r="H10979" i="2"/>
  <c r="J10979" i="2" s="1"/>
  <c r="F10990" i="2"/>
  <c r="G10990" i="2"/>
  <c r="H10990" i="2"/>
  <c r="J10990" i="2" s="1"/>
  <c r="F10975" i="2"/>
  <c r="G10975" i="2"/>
  <c r="H10975" i="2"/>
  <c r="J10975" i="2" s="1"/>
  <c r="F10991" i="2"/>
  <c r="G10991" i="2"/>
  <c r="H10991" i="2"/>
  <c r="J10991" i="2" s="1"/>
  <c r="F10992" i="2"/>
  <c r="G10992" i="2"/>
  <c r="H10992" i="2"/>
  <c r="J10992" i="2" s="1"/>
  <c r="F10981" i="2"/>
  <c r="G10981" i="2"/>
  <c r="H10981" i="2"/>
  <c r="J10981" i="2" s="1"/>
  <c r="F10982" i="2"/>
  <c r="G10982" i="2"/>
  <c r="H10982" i="2"/>
  <c r="J10982" i="2" s="1"/>
  <c r="F10983" i="2"/>
  <c r="G10983" i="2"/>
  <c r="H10983" i="2"/>
  <c r="J10983" i="2" s="1"/>
  <c r="F10984" i="2"/>
  <c r="G10984" i="2"/>
  <c r="H10984" i="2"/>
  <c r="J10984" i="2" s="1"/>
  <c r="F10985" i="2"/>
  <c r="G10985" i="2"/>
  <c r="H10985" i="2"/>
  <c r="J10985" i="2" s="1"/>
  <c r="F10986" i="2"/>
  <c r="G10986" i="2"/>
  <c r="H10986" i="2"/>
  <c r="J10986" i="2" s="1"/>
  <c r="F10987" i="2"/>
  <c r="G10987" i="2"/>
  <c r="H10987" i="2"/>
  <c r="J10987" i="2" s="1"/>
  <c r="F10988" i="2"/>
  <c r="G10988" i="2"/>
  <c r="H10988" i="2"/>
  <c r="J10988" i="2" s="1"/>
  <c r="F10989" i="2"/>
  <c r="G10989" i="2"/>
  <c r="H10989" i="2"/>
  <c r="J10989" i="2" s="1"/>
  <c r="F10993" i="2"/>
  <c r="G10993" i="2"/>
  <c r="H10993" i="2"/>
  <c r="J10993" i="2" s="1"/>
  <c r="F10994" i="2"/>
  <c r="G10994" i="2"/>
  <c r="H10994" i="2"/>
  <c r="J10994" i="2" s="1"/>
  <c r="F10995" i="2"/>
  <c r="G10995" i="2"/>
  <c r="H10995" i="2"/>
  <c r="J10995" i="2" s="1"/>
  <c r="F10996" i="2"/>
  <c r="G10996" i="2"/>
  <c r="H10996" i="2"/>
  <c r="J10996" i="2" s="1"/>
  <c r="F10997" i="2"/>
  <c r="G10997" i="2"/>
  <c r="H10997" i="2"/>
  <c r="J10997" i="2" s="1"/>
  <c r="F10998" i="2"/>
  <c r="G10998" i="2"/>
  <c r="H10998" i="2"/>
  <c r="J10998" i="2" s="1"/>
  <c r="F10999" i="2"/>
  <c r="G10999" i="2"/>
  <c r="H10999" i="2"/>
  <c r="J10999" i="2" s="1"/>
  <c r="F11000" i="2"/>
  <c r="G11000" i="2"/>
  <c r="H11000" i="2"/>
  <c r="J11000" i="2" s="1"/>
  <c r="F11001" i="2"/>
  <c r="G11001" i="2"/>
  <c r="H11001" i="2"/>
  <c r="J11001" i="2" s="1"/>
  <c r="F11002" i="2"/>
  <c r="G11002" i="2"/>
  <c r="H11002" i="2"/>
  <c r="J11002" i="2" s="1"/>
  <c r="F11003" i="2"/>
  <c r="G11003" i="2"/>
  <c r="H11003" i="2"/>
  <c r="J11003" i="2" s="1"/>
  <c r="F11004" i="2"/>
  <c r="G11004" i="2"/>
  <c r="H11004" i="2"/>
  <c r="J11004" i="2" s="1"/>
  <c r="F11005" i="2"/>
  <c r="G11005" i="2"/>
  <c r="H11005" i="2"/>
  <c r="J11005" i="2" s="1"/>
  <c r="F11006" i="2"/>
  <c r="G11006" i="2"/>
  <c r="H11006" i="2"/>
  <c r="J11006" i="2" s="1"/>
  <c r="F11007" i="2"/>
  <c r="G11007" i="2"/>
  <c r="H11007" i="2"/>
  <c r="J11007" i="2" s="1"/>
  <c r="F11008" i="2"/>
  <c r="G11008" i="2"/>
  <c r="H11008" i="2"/>
  <c r="J11008" i="2" s="1"/>
  <c r="F11009" i="2"/>
  <c r="G11009" i="2"/>
  <c r="H11009" i="2"/>
  <c r="J11009" i="2" s="1"/>
  <c r="F11010" i="2"/>
  <c r="G11010" i="2"/>
  <c r="H11010" i="2"/>
  <c r="J11010" i="2" s="1"/>
  <c r="F11011" i="2"/>
  <c r="G11011" i="2"/>
  <c r="H11011" i="2"/>
  <c r="J11011" i="2" s="1"/>
  <c r="F11012" i="2"/>
  <c r="G11012" i="2"/>
  <c r="H11012" i="2"/>
  <c r="J11012" i="2" s="1"/>
  <c r="F11013" i="2"/>
  <c r="G11013" i="2"/>
  <c r="H11013" i="2"/>
  <c r="J11013" i="2" s="1"/>
  <c r="F11014" i="2"/>
  <c r="G11014" i="2"/>
  <c r="H11014" i="2"/>
  <c r="J11014" i="2" s="1"/>
  <c r="F11015" i="2"/>
  <c r="G11015" i="2"/>
  <c r="H11015" i="2"/>
  <c r="J11015" i="2" s="1"/>
  <c r="F11016" i="2"/>
  <c r="G11016" i="2"/>
  <c r="H11016" i="2"/>
  <c r="J11016" i="2" s="1"/>
  <c r="F11017" i="2"/>
  <c r="G11017" i="2"/>
  <c r="H11017" i="2"/>
  <c r="J11017" i="2" s="1"/>
  <c r="F11018" i="2"/>
  <c r="G11018" i="2"/>
  <c r="H11018" i="2"/>
  <c r="J11018" i="2" s="1"/>
  <c r="F11019" i="2"/>
  <c r="G11019" i="2"/>
  <c r="H11019" i="2"/>
  <c r="J11019" i="2" s="1"/>
  <c r="F11020" i="2"/>
  <c r="G11020" i="2"/>
  <c r="H11020" i="2"/>
  <c r="J11020" i="2" s="1"/>
  <c r="F11021" i="2"/>
  <c r="G11021" i="2"/>
  <c r="H11021" i="2"/>
  <c r="J11021" i="2" s="1"/>
  <c r="F11022" i="2"/>
  <c r="G11022" i="2"/>
  <c r="H11022" i="2"/>
  <c r="J11022" i="2" s="1"/>
  <c r="F11023" i="2"/>
  <c r="G11023" i="2"/>
  <c r="H11023" i="2"/>
  <c r="J11023" i="2" s="1"/>
  <c r="F11024" i="2"/>
  <c r="G11024" i="2"/>
  <c r="H11024" i="2"/>
  <c r="J11024" i="2" s="1"/>
  <c r="F11025" i="2"/>
  <c r="G11025" i="2"/>
  <c r="H11025" i="2"/>
  <c r="J11025" i="2" s="1"/>
  <c r="F11026" i="2"/>
  <c r="G11026" i="2"/>
  <c r="H11026" i="2"/>
  <c r="J11026" i="2" s="1"/>
  <c r="F11027" i="2"/>
  <c r="G11027" i="2"/>
  <c r="H11027" i="2"/>
  <c r="J11027" i="2" s="1"/>
  <c r="F11028" i="2"/>
  <c r="G11028" i="2"/>
  <c r="H11028" i="2"/>
  <c r="J11028" i="2" s="1"/>
  <c r="F11029" i="2"/>
  <c r="G11029" i="2"/>
  <c r="H11029" i="2"/>
  <c r="J11029" i="2" s="1"/>
  <c r="F11030" i="2"/>
  <c r="G11030" i="2"/>
  <c r="H11030" i="2"/>
  <c r="J11030" i="2" s="1"/>
  <c r="F11031" i="2"/>
  <c r="G11031" i="2"/>
  <c r="H11031" i="2"/>
  <c r="J11031" i="2" s="1"/>
  <c r="F11032" i="2"/>
  <c r="G11032" i="2"/>
  <c r="H11032" i="2"/>
  <c r="J11032" i="2" s="1"/>
  <c r="F11033" i="2"/>
  <c r="G11033" i="2"/>
  <c r="H11033" i="2"/>
  <c r="J11033" i="2" s="1"/>
  <c r="F11034" i="2"/>
  <c r="G11034" i="2"/>
  <c r="H11034" i="2"/>
  <c r="J11034" i="2" s="1"/>
  <c r="F11035" i="2"/>
  <c r="G11035" i="2"/>
  <c r="H11035" i="2"/>
  <c r="J11035" i="2" s="1"/>
  <c r="F11036" i="2"/>
  <c r="G11036" i="2"/>
  <c r="H11036" i="2"/>
  <c r="J11036" i="2" s="1"/>
  <c r="F11037" i="2"/>
  <c r="G11037" i="2"/>
  <c r="H11037" i="2"/>
  <c r="J11037" i="2" s="1"/>
  <c r="F11038" i="2"/>
  <c r="G11038" i="2"/>
  <c r="H11038" i="2"/>
  <c r="J11038" i="2" s="1"/>
  <c r="F11039" i="2"/>
  <c r="G11039" i="2"/>
  <c r="H11039" i="2"/>
  <c r="J11039" i="2" s="1"/>
  <c r="F11040" i="2"/>
  <c r="G11040" i="2"/>
  <c r="H11040" i="2"/>
  <c r="J11040" i="2" s="1"/>
  <c r="F11041" i="2"/>
  <c r="G11041" i="2"/>
  <c r="H11041" i="2"/>
  <c r="J11041" i="2" s="1"/>
  <c r="F11042" i="2"/>
  <c r="G11042" i="2"/>
  <c r="H11042" i="2"/>
  <c r="J11042" i="2" s="1"/>
  <c r="F11043" i="2"/>
  <c r="G11043" i="2"/>
  <c r="H11043" i="2"/>
  <c r="J11043" i="2" s="1"/>
  <c r="F11044" i="2"/>
  <c r="G11044" i="2"/>
  <c r="H11044" i="2"/>
  <c r="J11044" i="2" s="1"/>
  <c r="F11045" i="2"/>
  <c r="G11045" i="2"/>
  <c r="H11045" i="2"/>
  <c r="J11045" i="2" s="1"/>
  <c r="F11061" i="2"/>
  <c r="G11061" i="2"/>
  <c r="H11061" i="2"/>
  <c r="J11061" i="2" s="1"/>
  <c r="F11062" i="2"/>
  <c r="G11062" i="2"/>
  <c r="H11062" i="2"/>
  <c r="J11062" i="2" s="1"/>
  <c r="F11046" i="2"/>
  <c r="G11046" i="2"/>
  <c r="H11046" i="2"/>
  <c r="J11046" i="2" s="1"/>
  <c r="F11047" i="2"/>
  <c r="G11047" i="2"/>
  <c r="H11047" i="2"/>
  <c r="J11047" i="2" s="1"/>
  <c r="F11048" i="2"/>
  <c r="G11048" i="2"/>
  <c r="H11048" i="2"/>
  <c r="J11048" i="2" s="1"/>
  <c r="F11049" i="2"/>
  <c r="G11049" i="2"/>
  <c r="H11049" i="2"/>
  <c r="J11049" i="2" s="1"/>
  <c r="F11050" i="2"/>
  <c r="G11050" i="2"/>
  <c r="H11050" i="2"/>
  <c r="J11050" i="2" s="1"/>
  <c r="F11051" i="2"/>
  <c r="G11051" i="2"/>
  <c r="H11051" i="2"/>
  <c r="J11051" i="2" s="1"/>
  <c r="F11052" i="2"/>
  <c r="G11052" i="2"/>
  <c r="H11052" i="2"/>
  <c r="J11052" i="2" s="1"/>
  <c r="F11053" i="2"/>
  <c r="G11053" i="2"/>
  <c r="H11053" i="2"/>
  <c r="J11053" i="2" s="1"/>
  <c r="F11054" i="2"/>
  <c r="G11054" i="2"/>
  <c r="H11054" i="2"/>
  <c r="J11054" i="2" s="1"/>
  <c r="F11055" i="2"/>
  <c r="G11055" i="2"/>
  <c r="H11055" i="2"/>
  <c r="J11055" i="2" s="1"/>
  <c r="F11056" i="2"/>
  <c r="G11056" i="2"/>
  <c r="H11056" i="2"/>
  <c r="J11056" i="2" s="1"/>
  <c r="F11057" i="2"/>
  <c r="G11057" i="2"/>
  <c r="H11057" i="2"/>
  <c r="J11057" i="2" s="1"/>
  <c r="F11058" i="2"/>
  <c r="G11058" i="2"/>
  <c r="H11058" i="2"/>
  <c r="J11058" i="2" s="1"/>
  <c r="F11059" i="2"/>
  <c r="G11059" i="2"/>
  <c r="H11059" i="2"/>
  <c r="J11059" i="2" s="1"/>
  <c r="F11060" i="2"/>
  <c r="G11060" i="2"/>
  <c r="H11060" i="2"/>
  <c r="J11060" i="2" s="1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H44" i="2"/>
  <c r="H45" i="2"/>
  <c r="H129" i="2"/>
  <c r="H68" i="2"/>
  <c r="H135" i="2"/>
  <c r="H14" i="2"/>
  <c r="H4" i="2"/>
  <c r="H65" i="2"/>
  <c r="H136" i="2"/>
  <c r="H121" i="2"/>
  <c r="H123" i="2"/>
  <c r="H132" i="2"/>
  <c r="H15" i="2"/>
  <c r="H16" i="2"/>
  <c r="H47" i="2"/>
  <c r="H17" i="2"/>
  <c r="H18" i="2"/>
  <c r="H19" i="2"/>
  <c r="H20" i="2"/>
  <c r="H21" i="2"/>
  <c r="H22" i="2"/>
  <c r="H23" i="2"/>
  <c r="H41" i="2"/>
  <c r="H66" i="2"/>
  <c r="H69" i="2"/>
  <c r="H71" i="2"/>
  <c r="H78" i="2"/>
  <c r="H80" i="2"/>
  <c r="H92" i="2"/>
  <c r="H95" i="2"/>
  <c r="H97" i="2"/>
  <c r="H99" i="2"/>
  <c r="H101" i="2"/>
  <c r="H105" i="2"/>
  <c r="H107" i="2"/>
  <c r="H109" i="2"/>
  <c r="H111" i="2"/>
  <c r="H113" i="2"/>
  <c r="H115" i="2"/>
  <c r="H117" i="2"/>
  <c r="H119" i="2"/>
  <c r="H125" i="2"/>
  <c r="H127" i="2"/>
  <c r="H133" i="2"/>
  <c r="H130" i="2"/>
  <c r="H24" i="2"/>
  <c r="H25" i="2"/>
  <c r="H26" i="2"/>
  <c r="H27" i="2"/>
  <c r="H28" i="2"/>
  <c r="H29" i="2"/>
  <c r="H42" i="2"/>
  <c r="H67" i="2"/>
  <c r="H70" i="2"/>
  <c r="H72" i="2"/>
  <c r="H79" i="2"/>
  <c r="H81" i="2"/>
  <c r="H93" i="2"/>
  <c r="H96" i="2"/>
  <c r="H98" i="2"/>
  <c r="H100" i="2"/>
  <c r="H102" i="2"/>
  <c r="H106" i="2"/>
  <c r="H108" i="2"/>
  <c r="H110" i="2"/>
  <c r="H112" i="2"/>
  <c r="H114" i="2"/>
  <c r="H116" i="2"/>
  <c r="H118" i="2"/>
  <c r="H120" i="2"/>
  <c r="H122" i="2"/>
  <c r="H124" i="2"/>
  <c r="H126" i="2"/>
  <c r="H128" i="2"/>
  <c r="H134" i="2"/>
  <c r="H131" i="2"/>
  <c r="H30" i="2"/>
  <c r="H31" i="2"/>
  <c r="H32" i="2"/>
  <c r="H103" i="2"/>
  <c r="H48" i="2"/>
  <c r="H33" i="2"/>
  <c r="H104" i="2"/>
  <c r="H34" i="2"/>
  <c r="H35" i="2"/>
  <c r="H73" i="2"/>
  <c r="H49" i="2"/>
  <c r="H36" i="2"/>
  <c r="H74" i="2"/>
  <c r="H50" i="2"/>
  <c r="H37" i="2"/>
  <c r="H75" i="2"/>
  <c r="H51" i="2"/>
  <c r="H38" i="2"/>
  <c r="H76" i="2"/>
  <c r="H52" i="2"/>
  <c r="H39" i="2"/>
  <c r="H77" i="2"/>
  <c r="H53" i="2"/>
  <c r="H94" i="2"/>
  <c r="H54" i="2"/>
  <c r="H40" i="2"/>
  <c r="H82" i="2"/>
  <c r="H55" i="2"/>
  <c r="H83" i="2"/>
  <c r="H56" i="2"/>
  <c r="H5" i="2"/>
  <c r="H84" i="2"/>
  <c r="H57" i="2"/>
  <c r="H6" i="2"/>
  <c r="H85" i="2"/>
  <c r="H58" i="2"/>
  <c r="H7" i="2"/>
  <c r="H86" i="2"/>
  <c r="H59" i="2"/>
  <c r="H8" i="2"/>
  <c r="H87" i="2"/>
  <c r="H60" i="2"/>
  <c r="H9" i="2"/>
  <c r="H88" i="2"/>
  <c r="H61" i="2"/>
  <c r="H10" i="2"/>
  <c r="H89" i="2"/>
  <c r="H62" i="2"/>
  <c r="H11" i="2"/>
  <c r="H90" i="2"/>
  <c r="H63" i="2"/>
  <c r="H12" i="2"/>
  <c r="H91" i="2"/>
  <c r="H64" i="2"/>
  <c r="H13" i="2"/>
  <c r="H2" i="2"/>
  <c r="H3" i="2"/>
  <c r="H158" i="2"/>
  <c r="H180" i="2"/>
  <c r="H146" i="2"/>
  <c r="H178" i="2"/>
  <c r="H165" i="2"/>
  <c r="H174" i="2"/>
  <c r="H166" i="2"/>
  <c r="H162" i="2"/>
  <c r="H163" i="2"/>
  <c r="H164" i="2"/>
  <c r="H147" i="2"/>
  <c r="H148" i="2"/>
  <c r="H159" i="2"/>
  <c r="H179" i="2"/>
  <c r="H167" i="2"/>
  <c r="H160" i="2"/>
  <c r="H171" i="2"/>
  <c r="H168" i="2"/>
  <c r="H177" i="2"/>
  <c r="H172" i="2"/>
  <c r="H176" i="2"/>
  <c r="H161" i="2"/>
  <c r="H175" i="2"/>
  <c r="H169" i="2"/>
  <c r="H181" i="2"/>
  <c r="H149" i="2"/>
  <c r="H182" i="2"/>
  <c r="H150" i="2"/>
  <c r="H183" i="2"/>
  <c r="H151" i="2"/>
  <c r="H173" i="2"/>
  <c r="H170" i="2"/>
  <c r="H152" i="2"/>
  <c r="H153" i="2"/>
  <c r="H154" i="2"/>
  <c r="H155" i="2"/>
  <c r="H156" i="2"/>
  <c r="H184" i="2"/>
  <c r="H157" i="2"/>
  <c r="H137" i="2"/>
  <c r="H138" i="2"/>
  <c r="H139" i="2"/>
  <c r="H140" i="2"/>
  <c r="H141" i="2"/>
  <c r="H142" i="2"/>
  <c r="H143" i="2"/>
  <c r="H144" i="2"/>
  <c r="H145" i="2"/>
  <c r="H197" i="2"/>
  <c r="H193" i="2"/>
  <c r="H190" i="2"/>
  <c r="H200" i="2"/>
  <c r="H194" i="2"/>
  <c r="H191" i="2"/>
  <c r="H192" i="2"/>
  <c r="H188" i="2"/>
  <c r="H199" i="2"/>
  <c r="H201" i="2"/>
  <c r="H195" i="2"/>
  <c r="H202" i="2"/>
  <c r="H206" i="2"/>
  <c r="H205" i="2"/>
  <c r="H204" i="2"/>
  <c r="H203" i="2"/>
  <c r="H198" i="2"/>
  <c r="H196" i="2"/>
  <c r="H189" i="2"/>
  <c r="H185" i="2"/>
  <c r="H186" i="2"/>
  <c r="H187" i="2"/>
  <c r="H210" i="2"/>
  <c r="H209" i="2"/>
  <c r="H207" i="2"/>
  <c r="H208" i="2"/>
  <c r="H215" i="2"/>
  <c r="H212" i="2"/>
  <c r="H217" i="2"/>
  <c r="H223" i="2"/>
  <c r="H216" i="2"/>
  <c r="H222" i="2"/>
  <c r="H213" i="2"/>
  <c r="H220" i="2"/>
  <c r="H218" i="2"/>
  <c r="H214" i="2"/>
  <c r="H221" i="2"/>
  <c r="H219" i="2"/>
  <c r="H211" i="2"/>
  <c r="H259" i="2"/>
  <c r="H260" i="2"/>
  <c r="H277" i="2"/>
  <c r="H264" i="2"/>
  <c r="H280" i="2"/>
  <c r="H265" i="2"/>
  <c r="H224" i="2"/>
  <c r="H225" i="2"/>
  <c r="H281" i="2"/>
  <c r="H266" i="2"/>
  <c r="H282" i="2"/>
  <c r="H267" i="2"/>
  <c r="H283" i="2"/>
  <c r="H268" i="2"/>
  <c r="H284" i="2"/>
  <c r="H269" i="2"/>
  <c r="H226" i="2"/>
  <c r="H278" i="2"/>
  <c r="H270" i="2"/>
  <c r="H285" i="2"/>
  <c r="H271" i="2"/>
  <c r="H286" i="2"/>
  <c r="H272" i="2"/>
  <c r="H227" i="2"/>
  <c r="H287" i="2"/>
  <c r="H273" i="2"/>
  <c r="H228" i="2"/>
  <c r="H288" i="2"/>
  <c r="H274" i="2"/>
  <c r="H229" i="2"/>
  <c r="H230" i="2"/>
  <c r="H289" i="2"/>
  <c r="H279" i="2"/>
  <c r="H275" i="2"/>
  <c r="H276" i="2"/>
  <c r="H290" i="2"/>
  <c r="H251" i="2"/>
  <c r="H231" i="2"/>
  <c r="H232" i="2"/>
  <c r="H262" i="2"/>
  <c r="H233" i="2"/>
  <c r="H256" i="2"/>
  <c r="H234" i="2"/>
  <c r="H252" i="2"/>
  <c r="H235" i="2"/>
  <c r="H236" i="2"/>
  <c r="H257" i="2"/>
  <c r="H237" i="2"/>
  <c r="H238" i="2"/>
  <c r="H239" i="2"/>
  <c r="H240" i="2"/>
  <c r="H263" i="2"/>
  <c r="H241" i="2"/>
  <c r="H242" i="2"/>
  <c r="H258" i="2"/>
  <c r="H243" i="2"/>
  <c r="H244" i="2"/>
  <c r="H253" i="2"/>
  <c r="H245" i="2"/>
  <c r="H246" i="2"/>
  <c r="H254" i="2"/>
  <c r="H247" i="2"/>
  <c r="H248" i="2"/>
  <c r="H255" i="2"/>
  <c r="H249" i="2"/>
  <c r="H250" i="2"/>
  <c r="H261" i="2"/>
  <c r="H310" i="2"/>
  <c r="H316" i="2"/>
  <c r="H304" i="2"/>
  <c r="H311" i="2"/>
  <c r="H305" i="2"/>
  <c r="H317" i="2"/>
  <c r="H314" i="2"/>
  <c r="H306" i="2"/>
  <c r="H307" i="2"/>
  <c r="H300" i="2"/>
  <c r="H301" i="2"/>
  <c r="H302" i="2"/>
  <c r="H303" i="2"/>
  <c r="H296" i="2"/>
  <c r="H297" i="2"/>
  <c r="H315" i="2"/>
  <c r="H308" i="2"/>
  <c r="H313" i="2"/>
  <c r="H298" i="2"/>
  <c r="H312" i="2"/>
  <c r="H309" i="2"/>
  <c r="H318" i="2"/>
  <c r="H299" i="2"/>
  <c r="H291" i="2"/>
  <c r="H292" i="2"/>
  <c r="H293" i="2"/>
  <c r="H294" i="2"/>
  <c r="H295" i="2"/>
  <c r="H320" i="2"/>
  <c r="H319" i="2"/>
  <c r="H323" i="2"/>
  <c r="H324" i="2"/>
  <c r="H321" i="2"/>
  <c r="H322" i="2"/>
  <c r="H334" i="2"/>
  <c r="H335" i="2"/>
  <c r="H329" i="2"/>
  <c r="H336" i="2"/>
  <c r="H330" i="2"/>
  <c r="H331" i="2"/>
  <c r="H332" i="2"/>
  <c r="H333" i="2"/>
  <c r="H325" i="2"/>
  <c r="H326" i="2"/>
  <c r="H327" i="2"/>
  <c r="H328" i="2"/>
  <c r="H342" i="2"/>
  <c r="H339" i="2"/>
  <c r="H340" i="2"/>
  <c r="H341" i="2"/>
  <c r="H337" i="2"/>
  <c r="H338" i="2"/>
  <c r="H385" i="2"/>
  <c r="H386" i="2"/>
  <c r="H387" i="2"/>
  <c r="H406" i="2"/>
  <c r="H388" i="2"/>
  <c r="H344" i="2"/>
  <c r="H389" i="2"/>
  <c r="H425" i="2"/>
  <c r="H390" i="2"/>
  <c r="H413" i="2"/>
  <c r="H345" i="2"/>
  <c r="H346" i="2"/>
  <c r="H414" i="2"/>
  <c r="H347" i="2"/>
  <c r="H415" i="2"/>
  <c r="H391" i="2"/>
  <c r="H407" i="2"/>
  <c r="H392" i="2"/>
  <c r="H348" i="2"/>
  <c r="H416" i="2"/>
  <c r="H393" i="2"/>
  <c r="H349" i="2"/>
  <c r="H394" i="2"/>
  <c r="H417" i="2"/>
  <c r="H395" i="2"/>
  <c r="H410" i="2"/>
  <c r="H396" i="2"/>
  <c r="H418" i="2"/>
  <c r="H397" i="2"/>
  <c r="H350" i="2"/>
  <c r="H419" i="2"/>
  <c r="H398" i="2"/>
  <c r="H411" i="2"/>
  <c r="H408" i="2"/>
  <c r="H399" i="2"/>
  <c r="H351" i="2"/>
  <c r="H420" i="2"/>
  <c r="H400" i="2"/>
  <c r="H352" i="2"/>
  <c r="H421" i="2"/>
  <c r="H401" i="2"/>
  <c r="H422" i="2"/>
  <c r="H402" i="2"/>
  <c r="H423" i="2"/>
  <c r="H403" i="2"/>
  <c r="H353" i="2"/>
  <c r="H426" i="2"/>
  <c r="H430" i="2"/>
  <c r="H429" i="2"/>
  <c r="H428" i="2"/>
  <c r="H427" i="2"/>
  <c r="H424" i="2"/>
  <c r="H404" i="2"/>
  <c r="H409" i="2"/>
  <c r="H405" i="2"/>
  <c r="H354" i="2"/>
  <c r="H412" i="2"/>
  <c r="H375" i="2"/>
  <c r="H355" i="2"/>
  <c r="H356" i="2"/>
  <c r="H357" i="2"/>
  <c r="H378" i="2"/>
  <c r="H358" i="2"/>
  <c r="H379" i="2"/>
  <c r="H359" i="2"/>
  <c r="H376" i="2"/>
  <c r="H360" i="2"/>
  <c r="H377" i="2"/>
  <c r="H361" i="2"/>
  <c r="H362" i="2"/>
  <c r="H380" i="2"/>
  <c r="H363" i="2"/>
  <c r="H381" i="2"/>
  <c r="H364" i="2"/>
  <c r="H365" i="2"/>
  <c r="H382" i="2"/>
  <c r="H366" i="2"/>
  <c r="H383" i="2"/>
  <c r="H367" i="2"/>
  <c r="H384" i="2"/>
  <c r="H368" i="2"/>
  <c r="H369" i="2"/>
  <c r="H370" i="2"/>
  <c r="H371" i="2"/>
  <c r="H372" i="2"/>
  <c r="H373" i="2"/>
  <c r="H374" i="2"/>
  <c r="H343" i="2"/>
  <c r="H444" i="2"/>
  <c r="H439" i="2"/>
  <c r="H445" i="2"/>
  <c r="H440" i="2"/>
  <c r="H448" i="2"/>
  <c r="H441" i="2"/>
  <c r="H437" i="2"/>
  <c r="H446" i="2"/>
  <c r="H442" i="2"/>
  <c r="H438" i="2"/>
  <c r="H447" i="2"/>
  <c r="H443" i="2"/>
  <c r="H449" i="2"/>
  <c r="H435" i="2"/>
  <c r="H436" i="2"/>
  <c r="H431" i="2"/>
  <c r="H432" i="2"/>
  <c r="H433" i="2"/>
  <c r="H434" i="2"/>
  <c r="H451" i="2"/>
  <c r="H453" i="2"/>
  <c r="H454" i="2"/>
  <c r="H452" i="2"/>
  <c r="H450" i="2"/>
  <c r="H465" i="2"/>
  <c r="H458" i="2"/>
  <c r="H463" i="2"/>
  <c r="H462" i="2"/>
  <c r="H459" i="2"/>
  <c r="H461" i="2"/>
  <c r="H460" i="2"/>
  <c r="H464" i="2"/>
  <c r="H455" i="2"/>
  <c r="H456" i="2"/>
  <c r="H457" i="2"/>
  <c r="H477" i="2"/>
  <c r="H470" i="2"/>
  <c r="H472" i="2"/>
  <c r="H473" i="2"/>
  <c r="H471" i="2"/>
  <c r="H480" i="2"/>
  <c r="H474" i="2"/>
  <c r="H479" i="2"/>
  <c r="H475" i="2"/>
  <c r="H478" i="2"/>
  <c r="H476" i="2"/>
  <c r="H466" i="2"/>
  <c r="H467" i="2"/>
  <c r="H468" i="2"/>
  <c r="H469" i="2"/>
  <c r="H498" i="2"/>
  <c r="H495" i="2"/>
  <c r="H499" i="2"/>
  <c r="H496" i="2"/>
  <c r="H501" i="2"/>
  <c r="H497" i="2"/>
  <c r="H488" i="2"/>
  <c r="H491" i="2"/>
  <c r="H492" i="2"/>
  <c r="H493" i="2"/>
  <c r="H494" i="2"/>
  <c r="H489" i="2"/>
  <c r="H490" i="2"/>
  <c r="H500" i="2"/>
  <c r="H481" i="2"/>
  <c r="H482" i="2"/>
  <c r="H483" i="2"/>
  <c r="H484" i="2"/>
  <c r="H485" i="2"/>
  <c r="H486" i="2"/>
  <c r="H487" i="2"/>
  <c r="H609" i="2"/>
  <c r="H576" i="2"/>
  <c r="H577" i="2"/>
  <c r="H610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620" i="2"/>
  <c r="H578" i="2"/>
  <c r="H503" i="2"/>
  <c r="H611" i="2"/>
  <c r="H579" i="2"/>
  <c r="H644" i="2"/>
  <c r="H621" i="2"/>
  <c r="H504" i="2"/>
  <c r="H505" i="2"/>
  <c r="H622" i="2"/>
  <c r="H580" i="2"/>
  <c r="H623" i="2"/>
  <c r="H581" i="2"/>
  <c r="H612" i="2"/>
  <c r="H582" i="2"/>
  <c r="H506" i="2"/>
  <c r="H583" i="2"/>
  <c r="H613" i="2"/>
  <c r="H507" i="2"/>
  <c r="H614" i="2"/>
  <c r="H584" i="2"/>
  <c r="H508" i="2"/>
  <c r="H642" i="2"/>
  <c r="H509" i="2"/>
  <c r="H585" i="2"/>
  <c r="H624" i="2"/>
  <c r="H625" i="2"/>
  <c r="H510" i="2"/>
  <c r="H615" i="2"/>
  <c r="H586" i="2"/>
  <c r="H616" i="2"/>
  <c r="H587" i="2"/>
  <c r="H511" i="2"/>
  <c r="H617" i="2"/>
  <c r="H588" i="2"/>
  <c r="H512" i="2"/>
  <c r="H626" i="2"/>
  <c r="H589" i="2"/>
  <c r="H590" i="2"/>
  <c r="H627" i="2"/>
  <c r="H513" i="2"/>
  <c r="H643" i="2"/>
  <c r="H46" i="2"/>
  <c r="F43" i="2" l="1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D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AF95" i="3"/>
  <c r="AD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J46" i="2" l="1"/>
  <c r="J43" i="2"/>
  <c r="J44" i="2"/>
  <c r="J45" i="2"/>
  <c r="J129" i="2"/>
  <c r="J68" i="2"/>
  <c r="J135" i="2"/>
  <c r="J14" i="2"/>
  <c r="J4" i="2"/>
  <c r="J65" i="2"/>
  <c r="J136" i="2"/>
  <c r="J121" i="2"/>
  <c r="J123" i="2"/>
  <c r="J132" i="2"/>
  <c r="J15" i="2"/>
  <c r="J16" i="2"/>
  <c r="J47" i="2"/>
  <c r="J17" i="2"/>
  <c r="J18" i="2"/>
  <c r="J19" i="2"/>
  <c r="J20" i="2"/>
  <c r="J21" i="2"/>
  <c r="J22" i="2"/>
  <c r="J23" i="2"/>
  <c r="J41" i="2"/>
  <c r="J66" i="2"/>
  <c r="J69" i="2"/>
  <c r="J71" i="2"/>
  <c r="J78" i="2"/>
  <c r="J80" i="2"/>
  <c r="J92" i="2"/>
  <c r="J95" i="2"/>
  <c r="J97" i="2"/>
  <c r="J99" i="2"/>
  <c r="J101" i="2"/>
  <c r="J105" i="2"/>
  <c r="J107" i="2"/>
  <c r="J109" i="2"/>
  <c r="J111" i="2"/>
  <c r="J113" i="2"/>
  <c r="J115" i="2"/>
  <c r="J117" i="2"/>
  <c r="J119" i="2"/>
  <c r="J125" i="2"/>
  <c r="J127" i="2"/>
  <c r="J133" i="2"/>
  <c r="J130" i="2"/>
  <c r="J24" i="2"/>
  <c r="J25" i="2"/>
  <c r="J26" i="2"/>
  <c r="J27" i="2"/>
  <c r="J28" i="2"/>
  <c r="J29" i="2"/>
  <c r="J42" i="2"/>
  <c r="J67" i="2"/>
  <c r="J70" i="2"/>
  <c r="J72" i="2"/>
  <c r="J79" i="2"/>
  <c r="J81" i="2"/>
  <c r="J93" i="2"/>
  <c r="J96" i="2"/>
  <c r="J98" i="2"/>
  <c r="J100" i="2"/>
  <c r="J102" i="2"/>
  <c r="J106" i="2"/>
  <c r="J108" i="2"/>
  <c r="J110" i="2"/>
  <c r="J112" i="2"/>
  <c r="J114" i="2"/>
  <c r="J116" i="2"/>
  <c r="J118" i="2"/>
  <c r="J120" i="2"/>
  <c r="J122" i="2"/>
  <c r="J124" i="2"/>
  <c r="J126" i="2"/>
  <c r="J128" i="2"/>
  <c r="J134" i="2"/>
  <c r="J131" i="2"/>
  <c r="J30" i="2"/>
  <c r="J180" i="2" l="1"/>
  <c r="J146" i="2"/>
  <c r="J165" i="2"/>
  <c r="J174" i="2"/>
  <c r="J166" i="2"/>
  <c r="J162" i="2"/>
  <c r="J163" i="2"/>
  <c r="J164" i="2"/>
  <c r="J147" i="2"/>
  <c r="J148" i="2"/>
  <c r="J159" i="2"/>
  <c r="J179" i="2"/>
  <c r="J167" i="2"/>
  <c r="J160" i="2"/>
  <c r="J171" i="2"/>
  <c r="J168" i="2"/>
  <c r="J177" i="2"/>
  <c r="J172" i="2"/>
  <c r="J176" i="2"/>
  <c r="J161" i="2"/>
  <c r="J175" i="2"/>
  <c r="J169" i="2"/>
  <c r="J181" i="2"/>
  <c r="J149" i="2"/>
  <c r="J182" i="2"/>
  <c r="J150" i="2"/>
  <c r="J183" i="2"/>
  <c r="J151" i="2"/>
  <c r="J173" i="2"/>
  <c r="J170" i="2"/>
  <c r="J152" i="2"/>
  <c r="J153" i="2"/>
  <c r="J154" i="2"/>
  <c r="J155" i="2"/>
  <c r="J156" i="2"/>
  <c r="J184" i="2"/>
  <c r="J157" i="2"/>
  <c r="J137" i="2"/>
  <c r="J138" i="2"/>
  <c r="J139" i="2"/>
  <c r="J140" i="2"/>
  <c r="J141" i="2"/>
  <c r="J142" i="2"/>
  <c r="J143" i="2"/>
  <c r="J144" i="2"/>
  <c r="J145" i="2"/>
  <c r="J197" i="2"/>
  <c r="J193" i="2"/>
  <c r="J190" i="2"/>
  <c r="J200" i="2"/>
  <c r="J194" i="2"/>
  <c r="J191" i="2"/>
  <c r="J192" i="2"/>
  <c r="J188" i="2"/>
  <c r="J199" i="2"/>
  <c r="J201" i="2"/>
  <c r="J195" i="2"/>
  <c r="J202" i="2"/>
  <c r="J206" i="2"/>
  <c r="J205" i="2"/>
  <c r="J204" i="2"/>
  <c r="J203" i="2"/>
  <c r="J198" i="2"/>
  <c r="J196" i="2"/>
  <c r="J189" i="2"/>
  <c r="J185" i="2"/>
  <c r="J186" i="2"/>
  <c r="J187" i="2"/>
  <c r="J210" i="2"/>
  <c r="J209" i="2"/>
  <c r="J207" i="2"/>
  <c r="J208" i="2"/>
  <c r="J215" i="2"/>
  <c r="J212" i="2"/>
  <c r="J217" i="2"/>
  <c r="J223" i="2"/>
  <c r="J216" i="2"/>
  <c r="J222" i="2"/>
  <c r="J213" i="2"/>
  <c r="J220" i="2"/>
  <c r="J218" i="2"/>
  <c r="J214" i="2"/>
  <c r="J221" i="2"/>
  <c r="J219" i="2"/>
  <c r="J211" i="2"/>
  <c r="J259" i="2"/>
  <c r="J260" i="2"/>
  <c r="J277" i="2"/>
  <c r="J264" i="2"/>
  <c r="J280" i="2"/>
  <c r="J265" i="2"/>
  <c r="J224" i="2"/>
  <c r="J225" i="2"/>
  <c r="J281" i="2"/>
  <c r="J266" i="2"/>
  <c r="J282" i="2"/>
  <c r="J267" i="2"/>
  <c r="J283" i="2"/>
  <c r="J268" i="2"/>
  <c r="J284" i="2"/>
  <c r="J269" i="2"/>
  <c r="J226" i="2"/>
  <c r="J278" i="2"/>
  <c r="J270" i="2"/>
  <c r="J285" i="2"/>
  <c r="J271" i="2"/>
  <c r="J286" i="2"/>
  <c r="J272" i="2"/>
  <c r="J227" i="2"/>
  <c r="J287" i="2"/>
  <c r="J273" i="2"/>
  <c r="J228" i="2"/>
  <c r="J288" i="2"/>
  <c r="J274" i="2"/>
  <c r="J229" i="2"/>
  <c r="J230" i="2"/>
  <c r="J289" i="2"/>
  <c r="J279" i="2"/>
  <c r="J275" i="2"/>
  <c r="J276" i="2"/>
  <c r="J290" i="2"/>
  <c r="J251" i="2"/>
  <c r="J231" i="2"/>
  <c r="J232" i="2"/>
  <c r="J262" i="2"/>
  <c r="J233" i="2"/>
  <c r="J256" i="2"/>
  <c r="J234" i="2"/>
  <c r="J252" i="2"/>
  <c r="J235" i="2"/>
  <c r="J236" i="2"/>
  <c r="J257" i="2"/>
  <c r="J237" i="2"/>
  <c r="J238" i="2"/>
  <c r="J239" i="2"/>
  <c r="J240" i="2"/>
  <c r="J263" i="2"/>
  <c r="J241" i="2"/>
  <c r="J242" i="2"/>
  <c r="J258" i="2"/>
  <c r="J243" i="2"/>
  <c r="J244" i="2"/>
  <c r="J253" i="2"/>
  <c r="J245" i="2"/>
  <c r="J246" i="2"/>
  <c r="J254" i="2"/>
  <c r="J247" i="2"/>
  <c r="J248" i="2"/>
  <c r="J255" i="2"/>
  <c r="J249" i="2"/>
  <c r="J250" i="2"/>
  <c r="J261" i="2"/>
  <c r="J310" i="2"/>
  <c r="J316" i="2"/>
  <c r="J304" i="2"/>
  <c r="J311" i="2"/>
  <c r="J305" i="2"/>
  <c r="J317" i="2"/>
  <c r="J314" i="2"/>
  <c r="J306" i="2"/>
  <c r="J307" i="2"/>
  <c r="J300" i="2"/>
  <c r="J301" i="2"/>
  <c r="J302" i="2"/>
  <c r="J303" i="2"/>
  <c r="J296" i="2"/>
  <c r="J297" i="2"/>
  <c r="J315" i="2"/>
  <c r="J308" i="2"/>
  <c r="J313" i="2"/>
  <c r="J298" i="2"/>
  <c r="J312" i="2"/>
  <c r="J309" i="2"/>
  <c r="J318" i="2"/>
  <c r="J299" i="2"/>
  <c r="J291" i="2"/>
  <c r="J292" i="2"/>
  <c r="J293" i="2"/>
  <c r="J294" i="2"/>
  <c r="J295" i="2"/>
  <c r="J320" i="2"/>
  <c r="J319" i="2"/>
  <c r="J323" i="2"/>
  <c r="J324" i="2"/>
  <c r="J321" i="2"/>
  <c r="J322" i="2"/>
  <c r="J334" i="2"/>
  <c r="J335" i="2"/>
  <c r="J329" i="2"/>
  <c r="J336" i="2"/>
  <c r="J330" i="2"/>
  <c r="J331" i="2"/>
  <c r="J332" i="2"/>
  <c r="J333" i="2"/>
  <c r="J325" i="2"/>
  <c r="J326" i="2"/>
  <c r="J327" i="2"/>
  <c r="J328" i="2"/>
  <c r="J342" i="2"/>
  <c r="J339" i="2"/>
  <c r="J340" i="2"/>
  <c r="J341" i="2"/>
  <c r="J337" i="2"/>
  <c r="J338" i="2"/>
  <c r="J385" i="2"/>
  <c r="J386" i="2"/>
  <c r="J387" i="2"/>
  <c r="J406" i="2"/>
  <c r="J388" i="2"/>
  <c r="J344" i="2"/>
  <c r="J389" i="2"/>
  <c r="J425" i="2"/>
  <c r="J390" i="2"/>
  <c r="J413" i="2"/>
  <c r="J345" i="2"/>
  <c r="J346" i="2"/>
  <c r="J414" i="2"/>
  <c r="J347" i="2"/>
  <c r="J415" i="2"/>
  <c r="J391" i="2"/>
  <c r="J407" i="2"/>
  <c r="J392" i="2"/>
  <c r="J348" i="2"/>
  <c r="J416" i="2"/>
  <c r="J393" i="2"/>
  <c r="J349" i="2"/>
  <c r="J394" i="2"/>
  <c r="J417" i="2"/>
  <c r="J395" i="2"/>
  <c r="J410" i="2"/>
  <c r="J396" i="2"/>
  <c r="J418" i="2"/>
  <c r="J397" i="2"/>
  <c r="J350" i="2"/>
  <c r="J419" i="2"/>
  <c r="J398" i="2"/>
  <c r="J411" i="2"/>
  <c r="J408" i="2"/>
  <c r="J399" i="2"/>
  <c r="J351" i="2"/>
  <c r="J420" i="2"/>
  <c r="J400" i="2"/>
  <c r="J352" i="2"/>
  <c r="J421" i="2"/>
  <c r="J401" i="2"/>
  <c r="J422" i="2"/>
  <c r="J402" i="2"/>
  <c r="J423" i="2"/>
  <c r="J403" i="2"/>
  <c r="J353" i="2"/>
  <c r="J426" i="2"/>
  <c r="J430" i="2"/>
  <c r="J429" i="2"/>
  <c r="J428" i="2"/>
  <c r="J427" i="2"/>
  <c r="J424" i="2"/>
  <c r="J404" i="2"/>
  <c r="J409" i="2"/>
  <c r="J405" i="2"/>
  <c r="J354" i="2"/>
  <c r="J412" i="2"/>
  <c r="J375" i="2"/>
  <c r="J355" i="2"/>
  <c r="J356" i="2"/>
  <c r="J357" i="2"/>
  <c r="J378" i="2"/>
  <c r="J358" i="2"/>
  <c r="J379" i="2"/>
  <c r="J359" i="2"/>
  <c r="J376" i="2"/>
  <c r="J360" i="2"/>
  <c r="J377" i="2"/>
  <c r="J361" i="2"/>
  <c r="J362" i="2"/>
  <c r="J380" i="2"/>
  <c r="J363" i="2"/>
  <c r="J381" i="2"/>
  <c r="J364" i="2"/>
  <c r="J365" i="2"/>
  <c r="J382" i="2"/>
  <c r="J366" i="2"/>
  <c r="J383" i="2"/>
  <c r="J367" i="2"/>
  <c r="J384" i="2"/>
  <c r="J368" i="2"/>
  <c r="J369" i="2"/>
  <c r="J370" i="2"/>
  <c r="J371" i="2"/>
  <c r="J372" i="2"/>
  <c r="J373" i="2"/>
  <c r="J374" i="2"/>
  <c r="J343" i="2"/>
  <c r="J444" i="2"/>
  <c r="J439" i="2"/>
  <c r="J445" i="2"/>
  <c r="J440" i="2"/>
  <c r="J448" i="2"/>
  <c r="J441" i="2"/>
  <c r="J437" i="2"/>
  <c r="J446" i="2"/>
  <c r="J442" i="2"/>
  <c r="J438" i="2"/>
  <c r="J447" i="2"/>
  <c r="J443" i="2"/>
  <c r="J449" i="2"/>
  <c r="J435" i="2"/>
  <c r="J436" i="2"/>
  <c r="J431" i="2"/>
  <c r="J432" i="2"/>
  <c r="J433" i="2"/>
  <c r="J434" i="2"/>
  <c r="J451" i="2"/>
  <c r="J453" i="2"/>
  <c r="J454" i="2"/>
  <c r="J452" i="2"/>
  <c r="J450" i="2"/>
  <c r="J465" i="2"/>
  <c r="J458" i="2"/>
  <c r="J463" i="2"/>
  <c r="J462" i="2"/>
  <c r="J459" i="2"/>
  <c r="J461" i="2"/>
  <c r="J460" i="2"/>
  <c r="J464" i="2"/>
  <c r="J455" i="2"/>
  <c r="J456" i="2"/>
  <c r="J457" i="2"/>
  <c r="J477" i="2"/>
  <c r="J470" i="2"/>
  <c r="J472" i="2"/>
  <c r="J473" i="2"/>
  <c r="J471" i="2"/>
  <c r="J480" i="2"/>
  <c r="J474" i="2"/>
  <c r="J479" i="2"/>
  <c r="J475" i="2"/>
  <c r="J478" i="2"/>
  <c r="J476" i="2"/>
  <c r="J466" i="2"/>
  <c r="J467" i="2"/>
  <c r="J468" i="2"/>
  <c r="J469" i="2"/>
  <c r="J498" i="2"/>
  <c r="J495" i="2"/>
  <c r="J499" i="2"/>
  <c r="J496" i="2"/>
  <c r="J501" i="2"/>
  <c r="J497" i="2"/>
  <c r="J488" i="2"/>
  <c r="J491" i="2"/>
  <c r="J492" i="2"/>
  <c r="J493" i="2"/>
  <c r="J494" i="2"/>
  <c r="J489" i="2"/>
  <c r="J490" i="2"/>
  <c r="J500" i="2"/>
  <c r="J481" i="2"/>
  <c r="J482" i="2"/>
  <c r="J483" i="2"/>
  <c r="J484" i="2"/>
  <c r="J485" i="2"/>
  <c r="J486" i="2"/>
  <c r="J487" i="2"/>
  <c r="J609" i="2"/>
  <c r="J576" i="2"/>
  <c r="J577" i="2"/>
  <c r="J610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620" i="2"/>
  <c r="J578" i="2"/>
  <c r="J503" i="2"/>
  <c r="J611" i="2"/>
  <c r="J579" i="2"/>
  <c r="J644" i="2"/>
  <c r="J621" i="2"/>
  <c r="J504" i="2"/>
  <c r="J505" i="2"/>
  <c r="J622" i="2"/>
  <c r="J580" i="2"/>
  <c r="J623" i="2"/>
  <c r="J581" i="2"/>
  <c r="J612" i="2"/>
  <c r="J582" i="2"/>
  <c r="J506" i="2"/>
  <c r="J583" i="2"/>
  <c r="J613" i="2"/>
  <c r="J507" i="2"/>
  <c r="J614" i="2"/>
  <c r="J584" i="2"/>
  <c r="J508" i="2"/>
  <c r="J642" i="2"/>
  <c r="J509" i="2"/>
  <c r="J585" i="2"/>
  <c r="J624" i="2"/>
  <c r="J625" i="2"/>
  <c r="J510" i="2"/>
  <c r="J615" i="2"/>
  <c r="J586" i="2"/>
  <c r="J616" i="2"/>
  <c r="J587" i="2"/>
  <c r="J511" i="2"/>
  <c r="J617" i="2"/>
  <c r="J588" i="2"/>
  <c r="J512" i="2"/>
  <c r="J626" i="2"/>
  <c r="J589" i="2"/>
  <c r="J590" i="2"/>
  <c r="J627" i="2"/>
  <c r="J513" i="2"/>
  <c r="J643" i="2"/>
  <c r="J82" i="2"/>
  <c r="J55" i="2"/>
  <c r="J83" i="2"/>
  <c r="J56" i="2"/>
  <c r="J5" i="2"/>
  <c r="J84" i="2"/>
  <c r="J57" i="2"/>
  <c r="J6" i="2"/>
  <c r="J85" i="2"/>
  <c r="J58" i="2"/>
  <c r="J7" i="2"/>
  <c r="J86" i="2"/>
  <c r="J59" i="2"/>
  <c r="J8" i="2"/>
  <c r="J87" i="2"/>
  <c r="J60" i="2"/>
  <c r="J9" i="2"/>
  <c r="J88" i="2"/>
  <c r="J61" i="2"/>
  <c r="J10" i="2"/>
  <c r="J89" i="2"/>
  <c r="J62" i="2"/>
  <c r="J11" i="2"/>
  <c r="J90" i="2"/>
  <c r="J63" i="2"/>
  <c r="J12" i="2"/>
  <c r="J91" i="2"/>
  <c r="J64" i="2"/>
  <c r="J13" i="2"/>
  <c r="J2" i="2"/>
  <c r="J3" i="2"/>
  <c r="J158" i="2"/>
  <c r="J32" i="2"/>
  <c r="J103" i="2"/>
  <c r="J48" i="2"/>
  <c r="J33" i="2"/>
  <c r="J104" i="2"/>
  <c r="J34" i="2"/>
  <c r="J35" i="2"/>
  <c r="J73" i="2"/>
  <c r="J49" i="2"/>
  <c r="J36" i="2"/>
  <c r="J74" i="2"/>
  <c r="J50" i="2"/>
  <c r="J37" i="2"/>
  <c r="J75" i="2"/>
  <c r="J51" i="2"/>
  <c r="J38" i="2"/>
  <c r="J76" i="2"/>
  <c r="J52" i="2"/>
  <c r="J39" i="2"/>
  <c r="J77" i="2"/>
  <c r="J53" i="2"/>
  <c r="J94" i="2"/>
  <c r="J54" i="2"/>
  <c r="J40" i="2"/>
  <c r="Z21" i="3" l="1" a="1"/>
  <c r="Z21" i="3" s="1"/>
  <c r="H148" i="3" a="1"/>
  <c r="H148" i="3" s="1"/>
  <c r="Z57" i="3" a="1"/>
  <c r="Z57" i="3" s="1"/>
  <c r="N148" i="3" a="1"/>
  <c r="N148" i="3" s="1"/>
  <c r="M148" i="3" a="1"/>
  <c r="M148" i="3" s="1"/>
  <c r="Y139" i="3" a="1"/>
  <c r="Y139" i="3" s="1"/>
  <c r="J31" i="2"/>
  <c r="R13" i="3" s="1" a="1"/>
  <c r="R13" i="3" s="1"/>
  <c r="W139" i="3" l="1" a="1"/>
  <c r="W139" i="3" s="1"/>
  <c r="L22" i="3" a="1"/>
  <c r="L22" i="3" s="1"/>
  <c r="I57" i="3" a="1"/>
  <c r="I57" i="3" s="1"/>
  <c r="C23" i="3" a="1"/>
  <c r="C23" i="3" s="1"/>
  <c r="P21" i="3" a="1"/>
  <c r="P21" i="3" s="1"/>
  <c r="X21" i="3" a="1"/>
  <c r="X21" i="3" s="1"/>
  <c r="K57" i="3" a="1"/>
  <c r="K57" i="3" s="1"/>
  <c r="V22" i="3" a="1"/>
  <c r="V22" i="3" s="1"/>
  <c r="K21" i="3" a="1"/>
  <c r="K21" i="3" s="1"/>
  <c r="D148" i="3" a="1"/>
  <c r="D148" i="3" s="1"/>
  <c r="M22" i="3" a="1"/>
  <c r="M22" i="3" s="1"/>
  <c r="E148" i="3" a="1"/>
  <c r="E148" i="3" s="1"/>
  <c r="W21" i="3" a="1"/>
  <c r="W21" i="3" s="1"/>
  <c r="T148" i="3" a="1"/>
  <c r="T148" i="3" s="1"/>
  <c r="N22" i="3" a="1"/>
  <c r="N22" i="3" s="1"/>
  <c r="T22" i="3" a="1"/>
  <c r="T22" i="3" s="1"/>
  <c r="Z22" i="3" a="1"/>
  <c r="Z22" i="3" s="1"/>
  <c r="M21" i="3" a="1"/>
  <c r="M21" i="3" s="1"/>
  <c r="Z23" i="3" a="1"/>
  <c r="Z23" i="3" s="1"/>
  <c r="W22" i="3" a="1"/>
  <c r="W22" i="3" s="1"/>
  <c r="N21" i="3" a="1"/>
  <c r="N21" i="3" s="1"/>
  <c r="J21" i="3" a="1"/>
  <c r="J21" i="3" s="1"/>
  <c r="C21" i="3" a="1"/>
  <c r="C21" i="3" s="1"/>
  <c r="Y21" i="3" a="1"/>
  <c r="Y21" i="3" s="1"/>
  <c r="AA23" i="3" a="1"/>
  <c r="AA23" i="3" s="1"/>
  <c r="L23" i="3" a="1"/>
  <c r="L23" i="3" s="1"/>
  <c r="F22" i="3" a="1"/>
  <c r="F22" i="3" s="1"/>
  <c r="I22" i="3" a="1"/>
  <c r="I22" i="3" s="1"/>
  <c r="V21" i="3" a="1"/>
  <c r="V21" i="3" s="1"/>
  <c r="X23" i="3" a="1"/>
  <c r="X23" i="3" s="1"/>
  <c r="I23" i="3" a="1"/>
  <c r="I23" i="3" s="1"/>
  <c r="F23" i="3" a="1"/>
  <c r="F23" i="3" s="1"/>
  <c r="S21" i="3" a="1"/>
  <c r="S21" i="3" s="1"/>
  <c r="U23" i="3" a="1"/>
  <c r="U23" i="3" s="1"/>
  <c r="R23" i="3" a="1"/>
  <c r="R23" i="3" s="1"/>
  <c r="Q22" i="3" a="1"/>
  <c r="Q22" i="3" s="1"/>
  <c r="P22" i="3" a="1"/>
  <c r="P22" i="3" s="1"/>
  <c r="AA21" i="3" a="1"/>
  <c r="AA21" i="3" s="1"/>
  <c r="N23" i="3" a="1"/>
  <c r="N23" i="3" s="1"/>
  <c r="D22" i="3" a="1"/>
  <c r="D22" i="3" s="1"/>
  <c r="E21" i="3" a="1"/>
  <c r="E21" i="3" s="1"/>
  <c r="Y22" i="3" a="1"/>
  <c r="Y22" i="3" s="1"/>
  <c r="K23" i="3" a="1"/>
  <c r="K23" i="3" s="1"/>
  <c r="G22" i="3" a="1"/>
  <c r="G22" i="3" s="1"/>
  <c r="H21" i="3" a="1"/>
  <c r="H21" i="3" s="1"/>
  <c r="U21" i="3" a="1"/>
  <c r="U21" i="3" s="1"/>
  <c r="W23" i="3" a="1"/>
  <c r="W23" i="3" s="1"/>
  <c r="H23" i="3" a="1"/>
  <c r="H23" i="3" s="1"/>
  <c r="J22" i="3" a="1"/>
  <c r="J22" i="3" s="1"/>
  <c r="S22" i="3" a="1"/>
  <c r="S22" i="3" s="1"/>
  <c r="R21" i="3" a="1"/>
  <c r="R21" i="3" s="1"/>
  <c r="T23" i="3" a="1"/>
  <c r="T23" i="3" s="1"/>
  <c r="E23" i="3" a="1"/>
  <c r="E23" i="3" s="1"/>
  <c r="AA22" i="3" a="1"/>
  <c r="AA22" i="3" s="1"/>
  <c r="Q23" i="3" a="1"/>
  <c r="Q23" i="3" s="1"/>
  <c r="M23" i="3" a="1"/>
  <c r="M23" i="3" s="1"/>
  <c r="E22" i="3" a="1"/>
  <c r="E22" i="3" s="1"/>
  <c r="F21" i="3" a="1"/>
  <c r="F21" i="3" s="1"/>
  <c r="X22" i="3" a="1"/>
  <c r="X22" i="3" s="1"/>
  <c r="Y23" i="3" a="1"/>
  <c r="Y23" i="3" s="1"/>
  <c r="J23" i="3" a="1"/>
  <c r="J23" i="3" s="1"/>
  <c r="H22" i="3" a="1"/>
  <c r="H22" i="3" s="1"/>
  <c r="I21" i="3" a="1"/>
  <c r="I21" i="3" s="1"/>
  <c r="U22" i="3" a="1"/>
  <c r="U22" i="3" s="1"/>
  <c r="T21" i="3" a="1"/>
  <c r="T21" i="3" s="1"/>
  <c r="V23" i="3" a="1"/>
  <c r="V23" i="3" s="1"/>
  <c r="G23" i="3" a="1"/>
  <c r="G23" i="3" s="1"/>
  <c r="K22" i="3" a="1"/>
  <c r="K22" i="3" s="1"/>
  <c r="L21" i="3" a="1"/>
  <c r="L21" i="3" s="1"/>
  <c r="R22" i="3" a="1"/>
  <c r="R22" i="3" s="1"/>
  <c r="Q21" i="3" a="1"/>
  <c r="Q21" i="3" s="1"/>
  <c r="S23" i="3" a="1"/>
  <c r="S23" i="3" s="1"/>
  <c r="D23" i="3" a="1"/>
  <c r="D23" i="3" s="1"/>
  <c r="C22" i="3" a="1"/>
  <c r="C22" i="3" s="1"/>
  <c r="D21" i="3" a="1"/>
  <c r="D21" i="3" s="1"/>
  <c r="G21" i="3" a="1"/>
  <c r="G21" i="3" s="1"/>
  <c r="P23" i="3" a="1"/>
  <c r="P23" i="3" s="1"/>
  <c r="I148" i="3" a="1"/>
  <c r="I148" i="3" s="1"/>
  <c r="Q57" i="3" a="1"/>
  <c r="Q57" i="3" s="1"/>
  <c r="X148" i="3" a="1"/>
  <c r="X148" i="3" s="1"/>
  <c r="K35" i="3" a="1"/>
  <c r="K35" i="3" s="1"/>
  <c r="P148" i="3" a="1"/>
  <c r="P148" i="3" s="1"/>
  <c r="F148" i="3" a="1"/>
  <c r="F148" i="3" s="1"/>
  <c r="F57" i="3" a="1"/>
  <c r="F57" i="3" s="1"/>
  <c r="AA147" i="3" a="1"/>
  <c r="AA147" i="3" s="1"/>
  <c r="L57" i="3" a="1"/>
  <c r="L57" i="3" s="1"/>
  <c r="U148" i="3" a="1"/>
  <c r="U148" i="3" s="1"/>
  <c r="U57" i="3" a="1"/>
  <c r="U57" i="3" s="1"/>
  <c r="Y28" i="3" a="1"/>
  <c r="Y28" i="3" s="1"/>
  <c r="AA57" i="3" a="1"/>
  <c r="AA57" i="3" s="1"/>
  <c r="C57" i="3" a="1"/>
  <c r="C57" i="3" s="1"/>
  <c r="J148" i="3" a="1"/>
  <c r="J148" i="3" s="1"/>
  <c r="J147" i="3" a="1"/>
  <c r="J147" i="3" s="1"/>
  <c r="Q148" i="3" a="1"/>
  <c r="Q148" i="3" s="1"/>
  <c r="R57" i="3" a="1"/>
  <c r="R57" i="3" s="1"/>
  <c r="Y148" i="3" a="1"/>
  <c r="Y148" i="3" s="1"/>
  <c r="M57" i="3" a="1"/>
  <c r="M57" i="3" s="1"/>
  <c r="G148" i="3" a="1"/>
  <c r="G148" i="3" s="1"/>
  <c r="G57" i="3" a="1"/>
  <c r="G57" i="3" s="1"/>
  <c r="C148" i="3" a="1"/>
  <c r="C148" i="3" s="1"/>
  <c r="V148" i="3" a="1"/>
  <c r="V148" i="3" s="1"/>
  <c r="V57" i="3" a="1"/>
  <c r="V57" i="3" s="1"/>
  <c r="R148" i="3" a="1"/>
  <c r="R148" i="3" s="1"/>
  <c r="D57" i="3" a="1"/>
  <c r="D57" i="3" s="1"/>
  <c r="K148" i="3" a="1"/>
  <c r="K148" i="3" s="1"/>
  <c r="X57" i="3" a="1"/>
  <c r="X57" i="3" s="1"/>
  <c r="N57" i="3" a="1"/>
  <c r="N57" i="3" s="1"/>
  <c r="S57" i="3" a="1"/>
  <c r="S57" i="3" s="1"/>
  <c r="Z148" i="3" a="1"/>
  <c r="Z148" i="3" s="1"/>
  <c r="H57" i="3" a="1"/>
  <c r="H57" i="3" s="1"/>
  <c r="J57" i="3" a="1"/>
  <c r="J57" i="3" s="1"/>
  <c r="S148" i="3" a="1"/>
  <c r="S148" i="3" s="1"/>
  <c r="W148" i="3" a="1"/>
  <c r="W148" i="3" s="1"/>
  <c r="W57" i="3" a="1"/>
  <c r="W57" i="3" s="1"/>
  <c r="Y57" i="3" a="1"/>
  <c r="Y57" i="3" s="1"/>
  <c r="P57" i="3" a="1"/>
  <c r="P57" i="3" s="1"/>
  <c r="E57" i="3" a="1"/>
  <c r="E57" i="3" s="1"/>
  <c r="L148" i="3" a="1"/>
  <c r="L148" i="3" s="1"/>
  <c r="T57" i="3" a="1"/>
  <c r="T57" i="3" s="1"/>
  <c r="AA148" i="3" a="1"/>
  <c r="AA148" i="3" s="1"/>
  <c r="Y29" i="3" a="1"/>
  <c r="Y29" i="3" s="1"/>
  <c r="Y31" i="3" s="1"/>
  <c r="E147" i="3" a="1"/>
  <c r="E147" i="3" s="1"/>
  <c r="D29" i="3" a="1"/>
  <c r="D29" i="3" s="1"/>
  <c r="R29" i="3" a="1"/>
  <c r="R29" i="3" s="1"/>
  <c r="Y35" i="3" a="1"/>
  <c r="Y35" i="3" s="1"/>
  <c r="AA29" i="3" a="1"/>
  <c r="AA29" i="3" s="1"/>
  <c r="V28" i="3" a="1"/>
  <c r="V28" i="3" s="1"/>
  <c r="W29" i="3" a="1"/>
  <c r="W29" i="3" s="1"/>
  <c r="D28" i="3" a="1"/>
  <c r="D28" i="3" s="1"/>
  <c r="AA28" i="3" a="1"/>
  <c r="AA28" i="3" s="1"/>
  <c r="X28" i="3" a="1"/>
  <c r="X28" i="3" s="1"/>
  <c r="K28" i="3" a="1"/>
  <c r="K28" i="3" s="1"/>
  <c r="T28" i="3" a="1"/>
  <c r="T28" i="3" s="1"/>
  <c r="U29" i="3" a="1"/>
  <c r="U29" i="3" s="1"/>
  <c r="F29" i="3" a="1"/>
  <c r="F29" i="3" s="1"/>
  <c r="F28" i="3" a="1"/>
  <c r="F28" i="3" s="1"/>
  <c r="M29" i="3" a="1"/>
  <c r="M29" i="3" s="1"/>
  <c r="M28" i="3" a="1"/>
  <c r="M28" i="3" s="1"/>
  <c r="R28" i="3" a="1"/>
  <c r="R28" i="3" s="1"/>
  <c r="G147" i="3" a="1"/>
  <c r="G147" i="3" s="1"/>
  <c r="H29" i="3" a="1"/>
  <c r="H29" i="3" s="1"/>
  <c r="I28" i="3" a="1"/>
  <c r="I28" i="3" s="1"/>
  <c r="L147" i="3" a="1"/>
  <c r="L147" i="3" s="1"/>
  <c r="K29" i="3" a="1"/>
  <c r="K29" i="3" s="1"/>
  <c r="C29" i="3" a="1"/>
  <c r="C29" i="3" s="1"/>
  <c r="V147" i="3" a="1"/>
  <c r="V147" i="3" s="1"/>
  <c r="I147" i="3" a="1"/>
  <c r="I147" i="3" s="1"/>
  <c r="Q147" i="3" a="1"/>
  <c r="Q147" i="3" s="1"/>
  <c r="P29" i="3" a="1"/>
  <c r="P29" i="3" s="1"/>
  <c r="D147" i="3" a="1"/>
  <c r="D147" i="3" s="1"/>
  <c r="S29" i="3" a="1"/>
  <c r="S29" i="3" s="1"/>
  <c r="X147" i="3" a="1"/>
  <c r="X147" i="3" s="1"/>
  <c r="K147" i="3" a="1"/>
  <c r="K147" i="3" s="1"/>
  <c r="X29" i="3" a="1"/>
  <c r="X29" i="3" s="1"/>
  <c r="S147" i="3" a="1"/>
  <c r="S147" i="3" s="1"/>
  <c r="N147" i="3" a="1"/>
  <c r="N147" i="3" s="1"/>
  <c r="C28" i="3" a="1"/>
  <c r="C28" i="3" s="1"/>
  <c r="Z147" i="3" a="1"/>
  <c r="Z147" i="3" s="1"/>
  <c r="H28" i="3" a="1"/>
  <c r="H28" i="3" s="1"/>
  <c r="W28" i="3" a="1"/>
  <c r="W28" i="3" s="1"/>
  <c r="U28" i="3" a="1"/>
  <c r="U28" i="3" s="1"/>
  <c r="T147" i="3" a="1"/>
  <c r="T147" i="3" s="1"/>
  <c r="E29" i="3" a="1"/>
  <c r="E29" i="3" s="1"/>
  <c r="Q29" i="3" a="1"/>
  <c r="Q29" i="3" s="1"/>
  <c r="P28" i="3" a="1"/>
  <c r="P28" i="3" s="1"/>
  <c r="Z29" i="3" a="1"/>
  <c r="Z29" i="3" s="1"/>
  <c r="J29" i="3" a="1"/>
  <c r="J29" i="3" s="1"/>
  <c r="J28" i="3" a="1"/>
  <c r="J28" i="3" s="1"/>
  <c r="L28" i="3" a="1"/>
  <c r="L28" i="3" s="1"/>
  <c r="V29" i="3" a="1"/>
  <c r="V29" i="3" s="1"/>
  <c r="F147" i="3" a="1"/>
  <c r="F147" i="3" s="1"/>
  <c r="E28" i="3" a="1"/>
  <c r="E28" i="3" s="1"/>
  <c r="Z28" i="3" a="1"/>
  <c r="Z28" i="3" s="1"/>
  <c r="L29" i="3" a="1"/>
  <c r="L29" i="3" s="1"/>
  <c r="N29" i="3" a="1"/>
  <c r="N29" i="3" s="1"/>
  <c r="S28" i="3" a="1"/>
  <c r="S28" i="3" s="1"/>
  <c r="U147" i="3" a="1"/>
  <c r="U147" i="3" s="1"/>
  <c r="G29" i="3" a="1"/>
  <c r="G29" i="3" s="1"/>
  <c r="G28" i="3" a="1"/>
  <c r="G28" i="3" s="1"/>
  <c r="N28" i="3" a="1"/>
  <c r="N28" i="3" s="1"/>
  <c r="H147" i="3" a="1"/>
  <c r="H147" i="3" s="1"/>
  <c r="I29" i="3" a="1"/>
  <c r="I29" i="3" s="1"/>
  <c r="P147" i="3" a="1"/>
  <c r="P147" i="3" s="1"/>
  <c r="C147" i="3" a="1"/>
  <c r="C147" i="3" s="1"/>
  <c r="T29" i="3" a="1"/>
  <c r="T29" i="3" s="1"/>
  <c r="W147" i="3" a="1"/>
  <c r="W147" i="3" s="1"/>
  <c r="M147" i="3" a="1"/>
  <c r="M147" i="3" s="1"/>
  <c r="R147" i="3" a="1"/>
  <c r="R147" i="3" s="1"/>
  <c r="Q28" i="3" a="1"/>
  <c r="Q28" i="3" s="1"/>
  <c r="Y147" i="3" a="1"/>
  <c r="Y147" i="3" s="1"/>
  <c r="V139" i="3" a="1"/>
  <c r="V139" i="3" s="1"/>
  <c r="I139" i="3" a="1"/>
  <c r="I139" i="3" s="1"/>
  <c r="M35" i="3" a="1"/>
  <c r="M35" i="3" s="1"/>
  <c r="P25" i="3"/>
  <c r="Q139" i="3" a="1"/>
  <c r="Q139" i="3" s="1"/>
  <c r="Z35" i="3" a="1"/>
  <c r="Z35" i="3" s="1"/>
  <c r="P139" i="3" a="1"/>
  <c r="P139" i="3" s="1"/>
  <c r="D35" i="3" a="1"/>
  <c r="D35" i="3" s="1"/>
  <c r="R139" i="3" a="1"/>
  <c r="R139" i="3" s="1"/>
  <c r="S35" i="3" a="1"/>
  <c r="S35" i="3" s="1"/>
  <c r="M139" i="3" a="1"/>
  <c r="M139" i="3" s="1"/>
  <c r="Z139" i="3" a="1"/>
  <c r="Z139" i="3" s="1"/>
  <c r="C139" i="3" a="1"/>
  <c r="C139" i="3" s="1"/>
  <c r="F35" i="3" a="1"/>
  <c r="F35" i="3" s="1"/>
  <c r="K139" i="3" a="1"/>
  <c r="K139" i="3" s="1"/>
  <c r="X139" i="3" a="1"/>
  <c r="X139" i="3" s="1"/>
  <c r="G139" i="3" a="1"/>
  <c r="G139" i="3" s="1"/>
  <c r="T139" i="3" a="1"/>
  <c r="T139" i="3" s="1"/>
  <c r="Q35" i="3" a="1"/>
  <c r="Q35" i="3" s="1"/>
  <c r="U35" i="3" a="1"/>
  <c r="U35" i="3" s="1"/>
  <c r="H35" i="3" a="1"/>
  <c r="H35" i="3" s="1"/>
  <c r="L35" i="3" a="1"/>
  <c r="L35" i="3" s="1"/>
  <c r="E139" i="3" a="1"/>
  <c r="E139" i="3" s="1"/>
  <c r="W35" i="3" a="1"/>
  <c r="W35" i="3" s="1"/>
  <c r="J35" i="3" a="1"/>
  <c r="J35" i="3" s="1"/>
  <c r="AA35" i="3" a="1"/>
  <c r="AA35" i="3" s="1"/>
  <c r="N35" i="3" a="1"/>
  <c r="N35" i="3" s="1"/>
  <c r="N139" i="3" a="1"/>
  <c r="N139" i="3" s="1"/>
  <c r="AA31" i="3"/>
  <c r="C35" i="3" a="1"/>
  <c r="C35" i="3" s="1"/>
  <c r="E35" i="3" a="1"/>
  <c r="E35" i="3" s="1"/>
  <c r="AA139" i="3" a="1"/>
  <c r="AA139" i="3" s="1"/>
  <c r="J139" i="3" a="1"/>
  <c r="J139" i="3" s="1"/>
  <c r="S139" i="3" a="1"/>
  <c r="S139" i="3" s="1"/>
  <c r="R35" i="3" a="1"/>
  <c r="R35" i="3" s="1"/>
  <c r="T35" i="3" a="1"/>
  <c r="T35" i="3" s="1"/>
  <c r="L139" i="3" a="1"/>
  <c r="L139" i="3" s="1"/>
  <c r="I35" i="3" a="1"/>
  <c r="I35" i="3" s="1"/>
  <c r="U139" i="3" a="1"/>
  <c r="U139" i="3" s="1"/>
  <c r="D139" i="3" a="1"/>
  <c r="D139" i="3" s="1"/>
  <c r="G35" i="3" a="1"/>
  <c r="G35" i="3" s="1"/>
  <c r="X35" i="3" a="1"/>
  <c r="X35" i="3" s="1"/>
  <c r="H139" i="3" a="1"/>
  <c r="H139" i="3" s="1"/>
  <c r="F139" i="3" a="1"/>
  <c r="F139" i="3" s="1"/>
  <c r="P35" i="3" a="1"/>
  <c r="P35" i="3" s="1"/>
  <c r="V35" i="3" a="1"/>
  <c r="V35" i="3" s="1"/>
  <c r="W130" i="3" a="1"/>
  <c r="W130" i="3" s="1"/>
  <c r="P120" i="3" a="1"/>
  <c r="P120" i="3" s="1"/>
  <c r="V108" i="3" a="1"/>
  <c r="V108" i="3" s="1"/>
  <c r="Y108" i="3" a="1"/>
  <c r="Y108" i="3" s="1"/>
  <c r="Q124" i="3" a="1"/>
  <c r="Q124" i="3" s="1"/>
  <c r="S122" i="3" a="1"/>
  <c r="S122" i="3" s="1"/>
  <c r="P13" i="3" a="1"/>
  <c r="P13" i="3" s="1"/>
  <c r="T14" i="3" a="1"/>
  <c r="T14" i="3" s="1"/>
  <c r="U14" i="3" a="1"/>
  <c r="U14" i="3" s="1"/>
  <c r="M14" i="3" a="1"/>
  <c r="M14" i="3" s="1"/>
  <c r="V14" i="3" a="1"/>
  <c r="V14" i="3" s="1"/>
  <c r="J14" i="3" a="1"/>
  <c r="J14" i="3" s="1"/>
  <c r="H14" i="3" a="1"/>
  <c r="H14" i="3" s="1"/>
  <c r="W14" i="3" a="1"/>
  <c r="W14" i="3" s="1"/>
  <c r="K14" i="3" a="1"/>
  <c r="K14" i="3" s="1"/>
  <c r="N14" i="3" a="1"/>
  <c r="N14" i="3" s="1"/>
  <c r="Z108" i="3" a="1"/>
  <c r="Z108" i="3" s="1"/>
  <c r="Z14" i="3" a="1"/>
  <c r="Z14" i="3" s="1"/>
  <c r="C14" i="3" a="1"/>
  <c r="C14" i="3" s="1"/>
  <c r="R14" i="3" a="1"/>
  <c r="R14" i="3" s="1"/>
  <c r="K31" i="3"/>
  <c r="I14" i="3" a="1"/>
  <c r="I14" i="3" s="1"/>
  <c r="S132" i="3" a="1"/>
  <c r="S132" i="3" s="1"/>
  <c r="X14" i="3" a="1"/>
  <c r="X14" i="3" s="1"/>
  <c r="L14" i="3" a="1"/>
  <c r="L14" i="3" s="1"/>
  <c r="P14" i="3" a="1"/>
  <c r="P14" i="3" s="1"/>
  <c r="AA14" i="3" a="1"/>
  <c r="AA14" i="3" s="1"/>
  <c r="F14" i="3" a="1"/>
  <c r="F14" i="3" s="1"/>
  <c r="D14" i="3" a="1"/>
  <c r="D14" i="3" s="1"/>
  <c r="G14" i="3" a="1"/>
  <c r="G14" i="3" s="1"/>
  <c r="S14" i="3" a="1"/>
  <c r="S14" i="3" s="1"/>
  <c r="G13" i="3" a="1"/>
  <c r="G13" i="3" s="1"/>
  <c r="Y14" i="3" a="1"/>
  <c r="Y14" i="3" s="1"/>
  <c r="Q14" i="3" a="1"/>
  <c r="Q14" i="3" s="1"/>
  <c r="E14" i="3" a="1"/>
  <c r="E14" i="3" s="1"/>
  <c r="D31" i="3"/>
  <c r="AA13" i="3" a="1"/>
  <c r="AA13" i="3" s="1"/>
  <c r="Q13" i="3" a="1"/>
  <c r="Q13" i="3" s="1"/>
  <c r="Z13" i="3" a="1"/>
  <c r="Z13" i="3" s="1"/>
  <c r="Y13" i="3" a="1"/>
  <c r="Y13" i="3" s="1"/>
  <c r="F13" i="3" a="1"/>
  <c r="F13" i="3" s="1"/>
  <c r="N13" i="3" a="1"/>
  <c r="N13" i="3" s="1"/>
  <c r="X13" i="3" a="1"/>
  <c r="X13" i="3" s="1"/>
  <c r="E13" i="3" a="1"/>
  <c r="E13" i="3" s="1"/>
  <c r="M13" i="3" a="1"/>
  <c r="M13" i="3" s="1"/>
  <c r="D13" i="3" a="1"/>
  <c r="D13" i="3" s="1"/>
  <c r="L13" i="3" a="1"/>
  <c r="L13" i="3" s="1"/>
  <c r="V13" i="3" a="1"/>
  <c r="V13" i="3" s="1"/>
  <c r="T13" i="3" a="1"/>
  <c r="T13" i="3" s="1"/>
  <c r="K13" i="3" a="1"/>
  <c r="K13" i="3" s="1"/>
  <c r="S13" i="3" a="1"/>
  <c r="S13" i="3" s="1"/>
  <c r="J13" i="3" a="1"/>
  <c r="J13" i="3" s="1"/>
  <c r="U13" i="3" a="1"/>
  <c r="U13" i="3" s="1"/>
  <c r="I13" i="3" a="1"/>
  <c r="I13" i="3" s="1"/>
  <c r="H13" i="3" a="1"/>
  <c r="H13" i="3" s="1"/>
  <c r="W13" i="3" a="1"/>
  <c r="W13" i="3" s="1"/>
  <c r="C13" i="3" a="1"/>
  <c r="C13" i="3" s="1"/>
  <c r="T108" i="3" a="1"/>
  <c r="T108" i="3" s="1"/>
  <c r="Y125" i="3" a="1"/>
  <c r="Y125" i="3" s="1"/>
  <c r="S114" i="3" a="1"/>
  <c r="S114" i="3" s="1"/>
  <c r="AA114" i="3" a="1"/>
  <c r="AA114" i="3" s="1"/>
  <c r="Y131" i="3" a="1"/>
  <c r="Y131" i="3" s="1"/>
  <c r="W111" i="3" a="1"/>
  <c r="W111" i="3" s="1"/>
  <c r="V138" i="3" a="1"/>
  <c r="V138" i="3" s="1"/>
  <c r="U125" i="3" a="1"/>
  <c r="U125" i="3" s="1"/>
  <c r="Q117" i="3" a="1"/>
  <c r="Q117" i="3" s="1"/>
  <c r="Y119" i="3" a="1"/>
  <c r="Y119" i="3" s="1"/>
  <c r="W122" i="3" a="1"/>
  <c r="W122" i="3" s="1"/>
  <c r="V135" i="3" a="1"/>
  <c r="V135" i="3" s="1"/>
  <c r="U132" i="3" a="1"/>
  <c r="U132" i="3" s="1"/>
  <c r="V133" i="3" a="1"/>
  <c r="V133" i="3" s="1"/>
  <c r="Q122" i="3" a="1"/>
  <c r="Q122" i="3" s="1"/>
  <c r="Z106" i="3" a="1"/>
  <c r="Z106" i="3" s="1"/>
  <c r="T107" i="3" a="1"/>
  <c r="T107" i="3" s="1"/>
  <c r="AA122" i="3" a="1"/>
  <c r="AA122" i="3" s="1"/>
  <c r="W108" i="3" a="1"/>
  <c r="W108" i="3" s="1"/>
  <c r="U104" i="3" a="1"/>
  <c r="U104" i="3" s="1"/>
  <c r="S138" i="3" a="1"/>
  <c r="S138" i="3" s="1"/>
  <c r="Z122" i="3" a="1"/>
  <c r="Z122" i="3" s="1"/>
  <c r="S136" i="3" a="1"/>
  <c r="S136" i="3" s="1"/>
  <c r="R127" i="3" a="1"/>
  <c r="R127" i="3" s="1"/>
  <c r="P106" i="3" a="1"/>
  <c r="P106" i="3" s="1"/>
  <c r="I15" i="3" a="1"/>
  <c r="I15" i="3" s="1"/>
  <c r="R107" i="3" a="1"/>
  <c r="R107" i="3" s="1"/>
  <c r="S109" i="3" a="1"/>
  <c r="S109" i="3" s="1"/>
  <c r="X129" i="3" a="1"/>
  <c r="X129" i="3" s="1"/>
  <c r="AA116" i="3" a="1"/>
  <c r="AA116" i="3" s="1"/>
  <c r="Y137" i="3" a="1"/>
  <c r="Y137" i="3" s="1"/>
  <c r="Z105" i="3" a="1"/>
  <c r="Z105" i="3" s="1"/>
  <c r="R131" i="3" a="1"/>
  <c r="R131" i="3" s="1"/>
  <c r="Q127" i="3" a="1"/>
  <c r="Q127" i="3" s="1"/>
  <c r="W137" i="3" a="1"/>
  <c r="W137" i="3" s="1"/>
  <c r="Z113" i="3" a="1"/>
  <c r="Z113" i="3" s="1"/>
  <c r="U130" i="3" a="1"/>
  <c r="U130" i="3" s="1"/>
  <c r="R106" i="3" a="1"/>
  <c r="R106" i="3" s="1"/>
  <c r="U128" i="3" a="1"/>
  <c r="U128" i="3" s="1"/>
  <c r="S118" i="3" a="1"/>
  <c r="S118" i="3" s="1"/>
  <c r="P113" i="3" a="1"/>
  <c r="P113" i="3" s="1"/>
  <c r="S135" i="3" a="1"/>
  <c r="S135" i="3" s="1"/>
  <c r="Y127" i="3" a="1"/>
  <c r="Y127" i="3" s="1"/>
  <c r="V117" i="3" a="1"/>
  <c r="V117" i="3" s="1"/>
  <c r="AA115" i="3" a="1"/>
  <c r="AA115" i="3" s="1"/>
  <c r="T105" i="3" a="1"/>
  <c r="T105" i="3" s="1"/>
  <c r="T127" i="3" a="1"/>
  <c r="T127" i="3" s="1"/>
  <c r="Z124" i="3" a="1"/>
  <c r="Z124" i="3" s="1"/>
  <c r="P121" i="3" a="1"/>
  <c r="P121" i="3" s="1"/>
  <c r="W112" i="3" a="1"/>
  <c r="W112" i="3" s="1"/>
  <c r="V118" i="3" a="1"/>
  <c r="V118" i="3" s="1"/>
  <c r="P124" i="3" a="1"/>
  <c r="P124" i="3" s="1"/>
  <c r="V123" i="3" a="1"/>
  <c r="V123" i="3" s="1"/>
  <c r="Z134" i="3" a="1"/>
  <c r="Z134" i="3" s="1"/>
  <c r="Y114" i="3" a="1"/>
  <c r="Y114" i="3" s="1"/>
  <c r="W120" i="3" a="1"/>
  <c r="W120" i="3" s="1"/>
  <c r="R109" i="3" a="1"/>
  <c r="R109" i="3" s="1"/>
  <c r="AA135" i="3" a="1"/>
  <c r="AA135" i="3" s="1"/>
  <c r="Z116" i="3" a="1"/>
  <c r="Z116" i="3" s="1"/>
  <c r="Z133" i="3" a="1"/>
  <c r="Z133" i="3" s="1"/>
  <c r="V116" i="3" a="1"/>
  <c r="V116" i="3" s="1"/>
  <c r="S113" i="3" a="1"/>
  <c r="S113" i="3" s="1"/>
  <c r="X132" i="3" a="1"/>
  <c r="X132" i="3" s="1"/>
  <c r="U131" i="3" a="1"/>
  <c r="U131" i="3" s="1"/>
  <c r="AA109" i="3" a="1"/>
  <c r="AA109" i="3" s="1"/>
  <c r="V124" i="3" a="1"/>
  <c r="V124" i="3" s="1"/>
  <c r="Q110" i="3" a="1"/>
  <c r="Q110" i="3" s="1"/>
  <c r="S45" i="3" a="1"/>
  <c r="S45" i="3" s="1"/>
  <c r="U122" i="3" a="1"/>
  <c r="U122" i="3" s="1"/>
  <c r="P123" i="3" a="1"/>
  <c r="P123" i="3" s="1"/>
  <c r="Z123" i="3" a="1"/>
  <c r="Z123" i="3" s="1"/>
  <c r="AA134" i="3" a="1"/>
  <c r="AA134" i="3" s="1"/>
  <c r="Q121" i="3" a="1"/>
  <c r="Q121" i="3" s="1"/>
  <c r="P131" i="3" a="1"/>
  <c r="P131" i="3" s="1"/>
  <c r="T137" i="3" a="1"/>
  <c r="T137" i="3" s="1"/>
  <c r="U109" i="3" a="1"/>
  <c r="U109" i="3" s="1"/>
  <c r="V114" i="3" a="1"/>
  <c r="V114" i="3" s="1"/>
  <c r="T104" i="3" a="1"/>
  <c r="T104" i="3" s="1"/>
  <c r="R129" i="3" a="1"/>
  <c r="R129" i="3" s="1"/>
  <c r="Y116" i="3" a="1"/>
  <c r="Y116" i="3" s="1"/>
  <c r="Q118" i="3" a="1"/>
  <c r="Q118" i="3" s="1"/>
  <c r="X133" i="3" a="1"/>
  <c r="X133" i="3" s="1"/>
  <c r="R120" i="3" a="1"/>
  <c r="R120" i="3" s="1"/>
  <c r="V121" i="3" a="1"/>
  <c r="V121" i="3" s="1"/>
  <c r="T113" i="3" a="1"/>
  <c r="T113" i="3" s="1"/>
  <c r="U117" i="3" a="1"/>
  <c r="U117" i="3" s="1"/>
  <c r="R137" i="3" a="1"/>
  <c r="R137" i="3" s="1"/>
  <c r="Y128" i="3" a="1"/>
  <c r="Y128" i="3" s="1"/>
  <c r="X134" i="3" a="1"/>
  <c r="X134" i="3" s="1"/>
  <c r="V112" i="3" a="1"/>
  <c r="V112" i="3" s="1"/>
  <c r="Z129" i="3" a="1"/>
  <c r="Z129" i="3" s="1"/>
  <c r="S105" i="3" a="1"/>
  <c r="S105" i="3" s="1"/>
  <c r="AA107" i="3" a="1"/>
  <c r="AA107" i="3" s="1"/>
  <c r="P118" i="3" a="1"/>
  <c r="P118" i="3" s="1"/>
  <c r="W105" i="3" a="1"/>
  <c r="W105" i="3" s="1"/>
  <c r="T125" i="3" a="1"/>
  <c r="T125" i="3" s="1"/>
  <c r="AA108" i="3" a="1"/>
  <c r="AA108" i="3" s="1"/>
  <c r="W136" i="3" a="1"/>
  <c r="W136" i="3" s="1"/>
  <c r="R112" i="3" a="1"/>
  <c r="R112" i="3" s="1"/>
  <c r="V113" i="3" a="1"/>
  <c r="V113" i="3" s="1"/>
  <c r="W121" i="3" a="1"/>
  <c r="W121" i="3" s="1"/>
  <c r="X125" i="3" a="1"/>
  <c r="X125" i="3" s="1"/>
  <c r="X136" i="3" a="1"/>
  <c r="X136" i="3" s="1"/>
  <c r="S134" i="3" a="1"/>
  <c r="S134" i="3" s="1"/>
  <c r="R132" i="3" a="1"/>
  <c r="R132" i="3" s="1"/>
  <c r="P119" i="3" a="1"/>
  <c r="P119" i="3" s="1"/>
  <c r="W107" i="3" a="1"/>
  <c r="W107" i="3" s="1"/>
  <c r="P132" i="3" a="1"/>
  <c r="P132" i="3" s="1"/>
  <c r="W133" i="3" a="1"/>
  <c r="W133" i="3" s="1"/>
  <c r="U111" i="3" a="1"/>
  <c r="U111" i="3" s="1"/>
  <c r="Z114" i="3" a="1"/>
  <c r="Z114" i="3" s="1"/>
  <c r="W104" i="3" a="1"/>
  <c r="W104" i="3" s="1"/>
  <c r="X128" i="3" a="1"/>
  <c r="X128" i="3" s="1"/>
  <c r="W116" i="3" a="1"/>
  <c r="W116" i="3" s="1"/>
  <c r="U121" i="3" a="1"/>
  <c r="U121" i="3" s="1"/>
  <c r="Q125" i="3" a="1"/>
  <c r="Q125" i="3" s="1"/>
  <c r="Z115" i="3" a="1"/>
  <c r="Z115" i="3" s="1"/>
  <c r="Y121" i="3" a="1"/>
  <c r="Y121" i="3" s="1"/>
  <c r="S137" i="3" a="1"/>
  <c r="S137" i="3" s="1"/>
  <c r="Q126" i="3" a="1"/>
  <c r="Q126" i="3" s="1"/>
  <c r="R104" i="3" a="1"/>
  <c r="R104" i="3" s="1"/>
  <c r="T128" i="3" a="1"/>
  <c r="T128" i="3" s="1"/>
  <c r="T138" i="3" a="1"/>
  <c r="T138" i="3" s="1"/>
  <c r="U105" i="3" a="1"/>
  <c r="U105" i="3" s="1"/>
  <c r="V125" i="3" a="1"/>
  <c r="V125" i="3" s="1"/>
  <c r="S111" i="3" a="1"/>
  <c r="S111" i="3" s="1"/>
  <c r="V109" i="3" a="1"/>
  <c r="V109" i="3" s="1"/>
  <c r="X130" i="3" a="1"/>
  <c r="X130" i="3" s="1"/>
  <c r="AA132" i="3" a="1"/>
  <c r="AA132" i="3" s="1"/>
  <c r="U127" i="3" a="1"/>
  <c r="U127" i="3" s="1"/>
  <c r="Y112" i="3" a="1"/>
  <c r="Y112" i="3" s="1"/>
  <c r="T129" i="3" a="1"/>
  <c r="T129" i="3" s="1"/>
  <c r="S121" i="3" a="1"/>
  <c r="S121" i="3" s="1"/>
  <c r="AA127" i="3" a="1"/>
  <c r="AA127" i="3" s="1"/>
  <c r="W131" i="3" a="1"/>
  <c r="W131" i="3" s="1"/>
  <c r="AA110" i="3" a="1"/>
  <c r="AA110" i="3" s="1"/>
  <c r="U138" i="3" a="1"/>
  <c r="U138" i="3" s="1"/>
  <c r="U124" i="3" a="1"/>
  <c r="U124" i="3" s="1"/>
  <c r="T130" i="3" a="1"/>
  <c r="T130" i="3" s="1"/>
  <c r="R108" i="3" a="1"/>
  <c r="R108" i="3" s="1"/>
  <c r="P116" i="3" a="1"/>
  <c r="P116" i="3" s="1"/>
  <c r="X118" i="3" a="1"/>
  <c r="X118" i="3" s="1"/>
  <c r="X124" i="3" a="1"/>
  <c r="X124" i="3" s="1"/>
  <c r="Y123" i="3" a="1"/>
  <c r="Y123" i="3" s="1"/>
  <c r="Y117" i="3" a="1"/>
  <c r="Y117" i="3" s="1"/>
  <c r="T133" i="3" a="1"/>
  <c r="T133" i="3" s="1"/>
  <c r="W127" i="3" a="1"/>
  <c r="W127" i="3" s="1"/>
  <c r="R105" i="3" a="1"/>
  <c r="R105" i="3" s="1"/>
  <c r="Y120" i="3" a="1"/>
  <c r="Y120" i="3" s="1"/>
  <c r="Z110" i="3" a="1"/>
  <c r="Z110" i="3" s="1"/>
  <c r="Z104" i="3" a="1"/>
  <c r="Z104" i="3" s="1"/>
  <c r="X109" i="3" a="1"/>
  <c r="X109" i="3" s="1"/>
  <c r="Z128" i="3" a="1"/>
  <c r="Z128" i="3" s="1"/>
  <c r="AA137" i="3" a="1"/>
  <c r="AA137" i="3" s="1"/>
  <c r="Y115" i="3" a="1"/>
  <c r="Y115" i="3" s="1"/>
  <c r="V129" i="3" a="1"/>
  <c r="V129" i="3" s="1"/>
  <c r="Y126" i="3" a="1"/>
  <c r="Y126" i="3" s="1"/>
  <c r="Y104" i="3" a="1"/>
  <c r="Y104" i="3" s="1"/>
  <c r="AA112" i="3" a="1"/>
  <c r="AA112" i="3" s="1"/>
  <c r="AA124" i="3" a="1"/>
  <c r="AA124" i="3" s="1"/>
  <c r="W115" i="3" a="1"/>
  <c r="W115" i="3" s="1"/>
  <c r="U129" i="3" a="1"/>
  <c r="U129" i="3" s="1"/>
  <c r="R113" i="3" a="1"/>
  <c r="R113" i="3" s="1"/>
  <c r="Y111" i="3" a="1"/>
  <c r="Y111" i="3" s="1"/>
  <c r="S108" i="3" a="1"/>
  <c r="S108" i="3" s="1"/>
  <c r="Z127" i="3" a="1"/>
  <c r="Z127" i="3" s="1"/>
  <c r="S117" i="3" a="1"/>
  <c r="S117" i="3" s="1"/>
  <c r="R136" i="3" a="1"/>
  <c r="R136" i="3" s="1"/>
  <c r="AA128" i="3" a="1"/>
  <c r="AA128" i="3" s="1"/>
  <c r="AA130" i="3" a="1"/>
  <c r="AA130" i="3" s="1"/>
  <c r="Q120" i="3" a="1"/>
  <c r="Q120" i="3" s="1"/>
  <c r="R117" i="3" a="1"/>
  <c r="R117" i="3" s="1"/>
  <c r="P109" i="3" a="1"/>
  <c r="P109" i="3" s="1"/>
  <c r="Q128" i="3" a="1"/>
  <c r="Q128" i="3" s="1"/>
  <c r="X115" i="3" a="1"/>
  <c r="X115" i="3" s="1"/>
  <c r="V110" i="3" a="1"/>
  <c r="V110" i="3" s="1"/>
  <c r="Q133" i="3" a="1"/>
  <c r="Q133" i="3" s="1"/>
  <c r="T124" i="3" a="1"/>
  <c r="T124" i="3" s="1"/>
  <c r="S104" i="3" a="1"/>
  <c r="S104" i="3" s="1"/>
  <c r="P138" i="3" a="1"/>
  <c r="P138" i="3" s="1"/>
  <c r="T123" i="3" a="1"/>
  <c r="T123" i="3" s="1"/>
  <c r="AA133" i="3" a="1"/>
  <c r="AA133" i="3" s="1"/>
  <c r="X119" i="3" a="1"/>
  <c r="X119" i="3" s="1"/>
  <c r="X113" i="3" a="1"/>
  <c r="X113" i="3" s="1"/>
  <c r="T121" i="3" a="1"/>
  <c r="T121" i="3" s="1"/>
  <c r="AA136" i="3" a="1"/>
  <c r="AA136" i="3" s="1"/>
  <c r="P128" i="3" a="1"/>
  <c r="P128" i="3" s="1"/>
  <c r="P122" i="3" a="1"/>
  <c r="P122" i="3" s="1"/>
  <c r="Z125" i="3" a="1"/>
  <c r="Z125" i="3" s="1"/>
  <c r="X117" i="3" a="1"/>
  <c r="X117" i="3" s="1"/>
  <c r="Q119" i="3" a="1"/>
  <c r="Q119" i="3" s="1"/>
  <c r="Z107" i="3" a="1"/>
  <c r="Z107" i="3" s="1"/>
  <c r="Q111" i="3" a="1"/>
  <c r="Q111" i="3" s="1"/>
  <c r="Q130" i="3" a="1"/>
  <c r="Q130" i="3" s="1"/>
  <c r="AA120" i="3" a="1"/>
  <c r="AA120" i="3" s="1"/>
  <c r="R128" i="3" a="1"/>
  <c r="R128" i="3" s="1"/>
  <c r="T109" i="3" a="1"/>
  <c r="T109" i="3" s="1"/>
  <c r="R122" i="3" a="1"/>
  <c r="R122" i="3" s="1"/>
  <c r="L45" i="3" a="1"/>
  <c r="L45" i="3" s="1"/>
  <c r="S107" i="3" a="1"/>
  <c r="S107" i="3" s="1"/>
  <c r="U115" i="3" a="1"/>
  <c r="U115" i="3" s="1"/>
  <c r="R114" i="3" a="1"/>
  <c r="R114" i="3" s="1"/>
  <c r="X107" i="3" a="1"/>
  <c r="X107" i="3" s="1"/>
  <c r="U112" i="3" a="1"/>
  <c r="U112" i="3" s="1"/>
  <c r="X110" i="3" a="1"/>
  <c r="X110" i="3" s="1"/>
  <c r="T114" i="3" a="1"/>
  <c r="T114" i="3" s="1"/>
  <c r="W109" i="3" a="1"/>
  <c r="W109" i="3" s="1"/>
  <c r="X137" i="3" a="1"/>
  <c r="X137" i="3" s="1"/>
  <c r="R125" i="3" a="1"/>
  <c r="R125" i="3" s="1"/>
  <c r="Q113" i="3" a="1"/>
  <c r="Q113" i="3" s="1"/>
  <c r="Z131" i="3" a="1"/>
  <c r="Z131" i="3" s="1"/>
  <c r="X126" i="3" a="1"/>
  <c r="X126" i="3" s="1"/>
  <c r="U116" i="3" a="1"/>
  <c r="U116" i="3" s="1"/>
  <c r="U107" i="3" a="1"/>
  <c r="U107" i="3" s="1"/>
  <c r="U120" i="3" a="1"/>
  <c r="U120" i="3" s="1"/>
  <c r="S112" i="3" a="1"/>
  <c r="S112" i="3" s="1"/>
  <c r="Q132" i="3" a="1"/>
  <c r="Q132" i="3" s="1"/>
  <c r="R115" i="3" a="1"/>
  <c r="R115" i="3" s="1"/>
  <c r="T134" i="3" a="1"/>
  <c r="T134" i="3" s="1"/>
  <c r="Z135" i="3" a="1"/>
  <c r="Z135" i="3" s="1"/>
  <c r="V111" i="3" a="1"/>
  <c r="V111" i="3" s="1"/>
  <c r="Y105" i="3" a="1"/>
  <c r="Y105" i="3" s="1"/>
  <c r="Z137" i="3" a="1"/>
  <c r="Z137" i="3" s="1"/>
  <c r="R138" i="3" a="1"/>
  <c r="R138" i="3" s="1"/>
  <c r="AA111" i="3" a="1"/>
  <c r="AA111" i="3" s="1"/>
  <c r="AA105" i="3" a="1"/>
  <c r="AA105" i="3" s="1"/>
  <c r="U108" i="3" a="1"/>
  <c r="U108" i="3" s="1"/>
  <c r="P125" i="3" a="1"/>
  <c r="P125" i="3" s="1"/>
  <c r="T120" i="3" a="1"/>
  <c r="T120" i="3" s="1"/>
  <c r="S127" i="3" a="1"/>
  <c r="S127" i="3" s="1"/>
  <c r="R116" i="3" a="1"/>
  <c r="R116" i="3" s="1"/>
  <c r="R110" i="3" a="1"/>
  <c r="R110" i="3" s="1"/>
  <c r="Z126" i="3" a="1"/>
  <c r="Z126" i="3" s="1"/>
  <c r="U119" i="3" a="1"/>
  <c r="U119" i="3" s="1"/>
  <c r="S129" i="3" a="1"/>
  <c r="S129" i="3" s="1"/>
  <c r="W110" i="3" a="1"/>
  <c r="W110" i="3" s="1"/>
  <c r="Q138" i="3" a="1"/>
  <c r="Q138" i="3" s="1"/>
  <c r="P130" i="3" a="1"/>
  <c r="P130" i="3" s="1"/>
  <c r="T131" i="3" a="1"/>
  <c r="T131" i="3" s="1"/>
  <c r="AA118" i="3" a="1"/>
  <c r="AA118" i="3" s="1"/>
  <c r="X104" i="3" a="1"/>
  <c r="X104" i="3" s="1"/>
  <c r="Y113" i="3" a="1"/>
  <c r="Y113" i="3" s="1"/>
  <c r="S119" i="3" a="1"/>
  <c r="S119" i="3" s="1"/>
  <c r="AA121" i="3" a="1"/>
  <c r="AA121" i="3" s="1"/>
  <c r="U118" i="3" a="1"/>
  <c r="U118" i="3" s="1"/>
  <c r="P107" i="3" a="1"/>
  <c r="P107" i="3" s="1"/>
  <c r="Q129" i="3" a="1"/>
  <c r="Q129" i="3" s="1"/>
  <c r="Q123" i="3" a="1"/>
  <c r="Q123" i="3" s="1"/>
  <c r="W124" i="3" a="1"/>
  <c r="W124" i="3" s="1"/>
  <c r="Z111" i="3" a="1"/>
  <c r="Z111" i="3" s="1"/>
  <c r="X138" i="3" a="1"/>
  <c r="X138" i="3" s="1"/>
  <c r="T132" i="3" a="1"/>
  <c r="T132" i="3" s="1"/>
  <c r="T126" i="3" a="1"/>
  <c r="T126" i="3" s="1"/>
  <c r="W128" i="3" a="1"/>
  <c r="W128" i="3" s="1"/>
  <c r="V130" i="3" a="1"/>
  <c r="V130" i="3" s="1"/>
  <c r="P115" i="3" a="1"/>
  <c r="P115" i="3" s="1"/>
  <c r="U113" i="3" a="1"/>
  <c r="U113" i="3" s="1"/>
  <c r="Q107" i="3" a="1"/>
  <c r="Q107" i="3" s="1"/>
  <c r="P117" i="3" a="1"/>
  <c r="P117" i="3" s="1"/>
  <c r="W132" i="3" a="1"/>
  <c r="W132" i="3" s="1"/>
  <c r="V106" i="3" a="1"/>
  <c r="V106" i="3" s="1"/>
  <c r="P126" i="3" a="1"/>
  <c r="P126" i="3" s="1"/>
  <c r="Q116" i="3" a="1"/>
  <c r="Q116" i="3" s="1"/>
  <c r="AA106" i="3" a="1"/>
  <c r="AA106" i="3" s="1"/>
  <c r="U133" i="3" a="1"/>
  <c r="U133" i="3" s="1"/>
  <c r="W135" i="3" a="1"/>
  <c r="W135" i="3" s="1"/>
  <c r="W129" i="3" a="1"/>
  <c r="W129" i="3" s="1"/>
  <c r="R135" i="3" a="1"/>
  <c r="R135" i="3" s="1"/>
  <c r="S123" i="3" a="1"/>
  <c r="S123" i="3" s="1"/>
  <c r="R133" i="3" a="1"/>
  <c r="R133" i="3" s="1"/>
  <c r="T122" i="3" a="1"/>
  <c r="T122" i="3" s="1"/>
  <c r="X122" i="3" a="1"/>
  <c r="X122" i="3" s="1"/>
  <c r="X116" i="3" a="1"/>
  <c r="X116" i="3" s="1"/>
  <c r="U110" i="3" a="1"/>
  <c r="U110" i="3" s="1"/>
  <c r="T116" i="3" a="1"/>
  <c r="T116" i="3" s="1"/>
  <c r="Q136" i="3" a="1"/>
  <c r="Q136" i="3" s="1"/>
  <c r="Z120" i="3" a="1"/>
  <c r="Z120" i="3" s="1"/>
  <c r="S120" i="3" a="1"/>
  <c r="S120" i="3" s="1"/>
  <c r="V107" i="3" a="1"/>
  <c r="V107" i="3" s="1"/>
  <c r="P137" i="3" a="1"/>
  <c r="P137" i="3" s="1"/>
  <c r="Y136" i="3" a="1"/>
  <c r="Y136" i="3" s="1"/>
  <c r="R123" i="3" a="1"/>
  <c r="R123" i="3" s="1"/>
  <c r="AA138" i="3" a="1"/>
  <c r="AA138" i="3" s="1"/>
  <c r="T106" i="3" a="1"/>
  <c r="T106" i="3" s="1"/>
  <c r="P110" i="3" a="1"/>
  <c r="P110" i="3" s="1"/>
  <c r="P129" i="3" a="1"/>
  <c r="P129" i="3" s="1"/>
  <c r="Z119" i="3" a="1"/>
  <c r="Z119" i="3" s="1"/>
  <c r="W106" i="3" a="1"/>
  <c r="W106" i="3" s="1"/>
  <c r="P134" i="3" a="1"/>
  <c r="P134" i="3" s="1"/>
  <c r="R121" i="3" a="1"/>
  <c r="R121" i="3" s="1"/>
  <c r="Z109" i="3" a="1"/>
  <c r="Z109" i="3" s="1"/>
  <c r="P133" i="3" a="1"/>
  <c r="P133" i="3" s="1"/>
  <c r="T115" i="3" a="1"/>
  <c r="T115" i="3" s="1"/>
  <c r="T136" i="3" a="1"/>
  <c r="T136" i="3" s="1"/>
  <c r="AA113" i="3" a="1"/>
  <c r="AA113" i="3" s="1"/>
  <c r="W117" i="3" a="1"/>
  <c r="W117" i="3" s="1"/>
  <c r="W125" i="3" a="1"/>
  <c r="W125" i="3" s="1"/>
  <c r="Z138" i="3" a="1"/>
  <c r="Z138" i="3" s="1"/>
  <c r="Z132" i="3" a="1"/>
  <c r="Z132" i="3" s="1"/>
  <c r="W126" i="3" a="1"/>
  <c r="W126" i="3" s="1"/>
  <c r="V132" i="3" a="1"/>
  <c r="V132" i="3" s="1"/>
  <c r="T110" i="3" a="1"/>
  <c r="T110" i="3" s="1"/>
  <c r="X131" i="3" a="1"/>
  <c r="X131" i="3" s="1"/>
  <c r="U136" i="3" a="1"/>
  <c r="U136" i="3" s="1"/>
  <c r="X123" i="3" a="1"/>
  <c r="X123" i="3" s="1"/>
  <c r="V115" i="3" a="1"/>
  <c r="V115" i="3" s="1"/>
  <c r="W119" i="3" a="1"/>
  <c r="W119" i="3" s="1"/>
  <c r="AA131" i="3" a="1"/>
  <c r="AA131" i="3" s="1"/>
  <c r="V119" i="3" a="1"/>
  <c r="V119" i="3" s="1"/>
  <c r="Q108" i="3" a="1"/>
  <c r="Q108" i="3" s="1"/>
  <c r="V122" i="3" a="1"/>
  <c r="V122" i="3" s="1"/>
  <c r="R126" i="3" a="1"/>
  <c r="R126" i="3" s="1"/>
  <c r="Q115" i="3" a="1"/>
  <c r="Q115" i="3" s="1"/>
  <c r="Q109" i="3" a="1"/>
  <c r="Q109" i="3" s="1"/>
  <c r="Y122" i="3" a="1"/>
  <c r="Y122" i="3" s="1"/>
  <c r="T111" i="3" a="1"/>
  <c r="T111" i="3" s="1"/>
  <c r="Q112" i="3" a="1"/>
  <c r="Q112" i="3" s="1"/>
  <c r="T112" i="3" a="1"/>
  <c r="T112" i="3" s="1"/>
  <c r="W114" i="3" a="1"/>
  <c r="W114" i="3" s="1"/>
  <c r="P104" i="3" a="1"/>
  <c r="P104" i="3" s="1"/>
  <c r="Y133" i="3" a="1"/>
  <c r="Y133" i="3" s="1"/>
  <c r="Z112" i="3" a="1"/>
  <c r="Z112" i="3" s="1"/>
  <c r="Q114" i="3" a="1"/>
  <c r="Q114" i="3" s="1"/>
  <c r="V137" i="3" a="1"/>
  <c r="V137" i="3" s="1"/>
  <c r="X112" i="3" a="1"/>
  <c r="X112" i="3" s="1"/>
  <c r="Q131" i="3" a="1"/>
  <c r="Q131" i="3" s="1"/>
  <c r="V126" i="3" a="1"/>
  <c r="V126" i="3" s="1"/>
  <c r="U114" i="3" a="1"/>
  <c r="U114" i="3" s="1"/>
  <c r="U106" i="3" a="1"/>
  <c r="U106" i="3" s="1"/>
  <c r="Y109" i="3" a="1"/>
  <c r="Y109" i="3" s="1"/>
  <c r="Y138" i="3" a="1"/>
  <c r="Y138" i="3" s="1"/>
  <c r="Y135" i="3" a="1"/>
  <c r="Y135" i="3" s="1"/>
  <c r="W113" i="3" a="1"/>
  <c r="W113" i="3" s="1"/>
  <c r="V104" i="3" a="1"/>
  <c r="V104" i="3" s="1"/>
  <c r="S124" i="3" a="1"/>
  <c r="S124" i="3" s="1"/>
  <c r="Y110" i="3" a="1"/>
  <c r="Y110" i="3" s="1"/>
  <c r="U137" i="3" a="1"/>
  <c r="U137" i="3" s="1"/>
  <c r="S131" i="3" a="1"/>
  <c r="S131" i="3" s="1"/>
  <c r="S125" i="3" a="1"/>
  <c r="S125" i="3" s="1"/>
  <c r="Y107" i="3" a="1"/>
  <c r="Y107" i="3" s="1"/>
  <c r="V127" i="3" a="1"/>
  <c r="V127" i="3" s="1"/>
  <c r="S106" i="3" a="1"/>
  <c r="S106" i="3" s="1"/>
  <c r="T118" i="3" a="1"/>
  <c r="T118" i="3" s="1"/>
  <c r="U123" i="3" a="1"/>
  <c r="U123" i="3" s="1"/>
  <c r="P127" i="3" a="1"/>
  <c r="P127" i="3" s="1"/>
  <c r="V131" i="3" a="1"/>
  <c r="V131" i="3" s="1"/>
  <c r="V136" i="3" a="1"/>
  <c r="V136" i="3" s="1"/>
  <c r="F80" i="3" a="1"/>
  <c r="F80" i="3" s="1"/>
  <c r="S128" i="3" a="1"/>
  <c r="S128" i="3" s="1"/>
  <c r="W123" i="3" a="1"/>
  <c r="W123" i="3" s="1"/>
  <c r="V134" i="3" a="1"/>
  <c r="V134" i="3" s="1"/>
  <c r="V128" i="3" a="1"/>
  <c r="V128" i="3" s="1"/>
  <c r="Q106" i="3" a="1"/>
  <c r="Q106" i="3" s="1"/>
  <c r="P112" i="3" a="1"/>
  <c r="P112" i="3" s="1"/>
  <c r="Y130" i="3" a="1"/>
  <c r="Y130" i="3" s="1"/>
  <c r="R134" i="3" a="1"/>
  <c r="R134" i="3" s="1"/>
  <c r="Q105" i="3" a="1"/>
  <c r="Q105" i="3" s="1"/>
  <c r="T119" i="3" a="1"/>
  <c r="T119" i="3" s="1"/>
  <c r="R111" i="3" a="1"/>
  <c r="R111" i="3" s="1"/>
  <c r="V120" i="3" a="1"/>
  <c r="V120" i="3" s="1"/>
  <c r="S130" i="3" a="1"/>
  <c r="S130" i="3" s="1"/>
  <c r="Z117" i="3" a="1"/>
  <c r="Z117" i="3" s="1"/>
  <c r="U135" i="3" a="1"/>
  <c r="U135" i="3" s="1"/>
  <c r="W118" i="3" a="1"/>
  <c r="W118" i="3" s="1"/>
  <c r="X127" i="3" a="1"/>
  <c r="X127" i="3" s="1"/>
  <c r="S133" i="3" a="1"/>
  <c r="S133" i="3" s="1"/>
  <c r="X108" i="3" a="1"/>
  <c r="X108" i="3" s="1"/>
  <c r="AA125" i="3" a="1"/>
  <c r="AA125" i="3" s="1"/>
  <c r="AA119" i="3" a="1"/>
  <c r="AA119" i="3" s="1"/>
  <c r="X105" i="3" a="1"/>
  <c r="X105" i="3" s="1"/>
  <c r="Y129" i="3" a="1"/>
  <c r="Y129" i="3" s="1"/>
  <c r="X120" i="3" a="1"/>
  <c r="X120" i="3" s="1"/>
  <c r="Q135" i="3" a="1"/>
  <c r="Q135" i="3" s="1"/>
  <c r="AA126" i="3" a="1"/>
  <c r="AA126" i="3" s="1"/>
  <c r="Y118" i="3" a="1"/>
  <c r="Y118" i="3" s="1"/>
  <c r="V105" i="3" a="1"/>
  <c r="V105" i="3" s="1"/>
  <c r="Z130" i="3" a="1"/>
  <c r="Z130" i="3" s="1"/>
  <c r="AA123" i="3" a="1"/>
  <c r="AA123" i="3" s="1"/>
  <c r="AA129" i="3" a="1"/>
  <c r="AA129" i="3" s="1"/>
  <c r="Y132" i="3" a="1"/>
  <c r="Y132" i="3" s="1"/>
  <c r="S115" i="3" a="1"/>
  <c r="S115" i="3" s="1"/>
  <c r="P135" i="3" a="1"/>
  <c r="P135" i="3" s="1"/>
  <c r="R119" i="3" a="1"/>
  <c r="R119" i="3" s="1"/>
  <c r="Y134" i="3" a="1"/>
  <c r="Y134" i="3" s="1"/>
  <c r="Q104" i="3" a="1"/>
  <c r="Q104" i="3" s="1"/>
  <c r="Z118" i="3" a="1"/>
  <c r="Z118" i="3" s="1"/>
  <c r="W134" i="3" a="1"/>
  <c r="W134" i="3" s="1"/>
  <c r="X135" i="3" a="1"/>
  <c r="X135" i="3" s="1"/>
  <c r="Q137" i="3" a="1"/>
  <c r="Q137" i="3" s="1"/>
  <c r="Z121" i="3" a="1"/>
  <c r="Z121" i="3" s="1"/>
  <c r="Y124" i="3" a="1"/>
  <c r="Y124" i="3" s="1"/>
  <c r="Z136" i="3" a="1"/>
  <c r="Z136" i="3" s="1"/>
  <c r="X114" i="3" a="1"/>
  <c r="X114" i="3" s="1"/>
  <c r="P114" i="3" a="1"/>
  <c r="P114" i="3" s="1"/>
  <c r="P108" i="3" a="1"/>
  <c r="P108" i="3" s="1"/>
  <c r="X121" i="3" a="1"/>
  <c r="X121" i="3" s="1"/>
  <c r="S110" i="3" a="1"/>
  <c r="S110" i="3" s="1"/>
  <c r="S126" i="3" a="1"/>
  <c r="S126" i="3" s="1"/>
  <c r="AA117" i="3" a="1"/>
  <c r="AA117" i="3" s="1"/>
  <c r="X111" i="3" a="1"/>
  <c r="X111" i="3" s="1"/>
  <c r="T135" i="3" a="1"/>
  <c r="T135" i="3" s="1"/>
  <c r="U134" i="3" a="1"/>
  <c r="U134" i="3" s="1"/>
  <c r="R118" i="3" a="1"/>
  <c r="R118" i="3" s="1"/>
  <c r="P136" i="3" a="1"/>
  <c r="P136" i="3" s="1"/>
  <c r="S116" i="3" a="1"/>
  <c r="S116" i="3" s="1"/>
  <c r="T117" i="3" a="1"/>
  <c r="T117" i="3" s="1"/>
  <c r="AA104" i="3" a="1"/>
  <c r="AA104" i="3" s="1"/>
  <c r="W138" i="3" a="1"/>
  <c r="W138" i="3" s="1"/>
  <c r="Y106" i="3" a="1"/>
  <c r="Y106" i="3" s="1"/>
  <c r="Q134" i="3" a="1"/>
  <c r="Q134" i="3" s="1"/>
  <c r="R130" i="3" a="1"/>
  <c r="R130" i="3" s="1"/>
  <c r="R124" i="3" a="1"/>
  <c r="R124" i="3" s="1"/>
  <c r="X106" i="3" a="1"/>
  <c r="X106" i="3" s="1"/>
  <c r="U126" i="3" a="1"/>
  <c r="U126" i="3" s="1"/>
  <c r="P111" i="3" a="1"/>
  <c r="P111" i="3" s="1"/>
  <c r="P105" i="3" a="1"/>
  <c r="P105" i="3" s="1"/>
  <c r="U36" i="3" a="1"/>
  <c r="U36" i="3" s="1"/>
  <c r="U80" i="3" a="1"/>
  <c r="U80" i="3" s="1"/>
  <c r="G45" i="3" a="1"/>
  <c r="G45" i="3" s="1"/>
  <c r="V45" i="3" a="1"/>
  <c r="V45" i="3" s="1"/>
  <c r="K45" i="3" a="1"/>
  <c r="K45" i="3" s="1"/>
  <c r="D45" i="3" a="1"/>
  <c r="D45" i="3" s="1"/>
  <c r="L15" i="3" a="1"/>
  <c r="L15" i="3" s="1"/>
  <c r="Y45" i="3" a="1"/>
  <c r="Y45" i="3" s="1"/>
  <c r="R45" i="3" a="1"/>
  <c r="R45" i="3" s="1"/>
  <c r="J45" i="3" a="1"/>
  <c r="J45" i="3" s="1"/>
  <c r="C45" i="3" a="1"/>
  <c r="C45" i="3" s="1"/>
  <c r="U45" i="3" a="1"/>
  <c r="U45" i="3" s="1"/>
  <c r="Q45" i="3" a="1"/>
  <c r="Q45" i="3" s="1"/>
  <c r="F45" i="3" a="1"/>
  <c r="F45" i="3" s="1"/>
  <c r="I45" i="3" a="1"/>
  <c r="I45" i="3" s="1"/>
  <c r="H45" i="3" a="1"/>
  <c r="H45" i="3" s="1"/>
  <c r="P45" i="3" a="1"/>
  <c r="P45" i="3" s="1"/>
  <c r="T45" i="3" a="1"/>
  <c r="T45" i="3" s="1"/>
  <c r="W45" i="3" a="1"/>
  <c r="W45" i="3" s="1"/>
  <c r="N45" i="3" a="1"/>
  <c r="N45" i="3" s="1"/>
  <c r="E45" i="3" a="1"/>
  <c r="E45" i="3" s="1"/>
  <c r="M45" i="3" a="1"/>
  <c r="M45" i="3" s="1"/>
  <c r="Z45" i="3" a="1"/>
  <c r="Z45" i="3" s="1"/>
  <c r="X45" i="3" a="1"/>
  <c r="X45" i="3" s="1"/>
  <c r="AA45" i="3" a="1"/>
  <c r="AA45" i="3" s="1"/>
  <c r="P15" i="3" a="1"/>
  <c r="P15" i="3" s="1"/>
  <c r="R15" i="3" a="1"/>
  <c r="R15" i="3" s="1"/>
  <c r="G15" i="3" a="1"/>
  <c r="G15" i="3" s="1"/>
  <c r="E15" i="3" a="1"/>
  <c r="E15" i="3" s="1"/>
  <c r="K15" i="3" a="1"/>
  <c r="K15" i="3" s="1"/>
  <c r="J15" i="3" a="1"/>
  <c r="J15" i="3" s="1"/>
  <c r="H15" i="3" a="1"/>
  <c r="H15" i="3" s="1"/>
  <c r="D15" i="3" a="1"/>
  <c r="D15" i="3" s="1"/>
  <c r="M15" i="3" a="1"/>
  <c r="M15" i="3" s="1"/>
  <c r="F15" i="3" a="1"/>
  <c r="F15" i="3" s="1"/>
  <c r="D34" i="3" a="1"/>
  <c r="D34" i="3" s="1"/>
  <c r="V15" i="3" a="1"/>
  <c r="V15" i="3" s="1"/>
  <c r="Q15" i="3" a="1"/>
  <c r="Q15" i="3" s="1"/>
  <c r="X15" i="3" a="1"/>
  <c r="X15" i="3" s="1"/>
  <c r="T15" i="3" a="1"/>
  <c r="T15" i="3" s="1"/>
  <c r="Z15" i="3" a="1"/>
  <c r="Z15" i="3" s="1"/>
  <c r="AA15" i="3" a="1"/>
  <c r="AA15" i="3" s="1"/>
  <c r="C15" i="3" a="1"/>
  <c r="C15" i="3" s="1"/>
  <c r="N15" i="3" a="1"/>
  <c r="N15" i="3" s="1"/>
  <c r="Y15" i="3" a="1"/>
  <c r="Y15" i="3" s="1"/>
  <c r="R80" i="3" a="1"/>
  <c r="R80" i="3" s="1"/>
  <c r="S15" i="3" a="1"/>
  <c r="S15" i="3" s="1"/>
  <c r="W15" i="3" a="1"/>
  <c r="W15" i="3" s="1"/>
  <c r="U15" i="3" a="1"/>
  <c r="U15" i="3" s="1"/>
  <c r="Y80" i="3" a="1"/>
  <c r="Y80" i="3" s="1"/>
  <c r="J80" i="3" a="1"/>
  <c r="J80" i="3" s="1"/>
  <c r="C80" i="3" a="1"/>
  <c r="C80" i="3" s="1"/>
  <c r="G80" i="3" a="1"/>
  <c r="G80" i="3" s="1"/>
  <c r="X80" i="3" a="1"/>
  <c r="X80" i="3" s="1"/>
  <c r="Q80" i="3" a="1"/>
  <c r="Q80" i="3" s="1"/>
  <c r="I80" i="3" a="1"/>
  <c r="I80" i="3" s="1"/>
  <c r="K80" i="3" a="1"/>
  <c r="K80" i="3" s="1"/>
  <c r="P80" i="3" a="1"/>
  <c r="P80" i="3" s="1"/>
  <c r="T80" i="3" a="1"/>
  <c r="T80" i="3" s="1"/>
  <c r="W80" i="3" a="1"/>
  <c r="W80" i="3" s="1"/>
  <c r="L80" i="3" a="1"/>
  <c r="L80" i="3" s="1"/>
  <c r="N80" i="3" a="1"/>
  <c r="N80" i="3" s="1"/>
  <c r="E80" i="3" a="1"/>
  <c r="E80" i="3" s="1"/>
  <c r="H80" i="3" a="1"/>
  <c r="H80" i="3" s="1"/>
  <c r="Z80" i="3" a="1"/>
  <c r="Z80" i="3" s="1"/>
  <c r="M80" i="3" a="1"/>
  <c r="M80" i="3" s="1"/>
  <c r="S80" i="3" a="1"/>
  <c r="S80" i="3" s="1"/>
  <c r="V80" i="3" a="1"/>
  <c r="V80" i="3" s="1"/>
  <c r="D80" i="3" a="1"/>
  <c r="D80" i="3" s="1"/>
  <c r="AA80" i="3" a="1"/>
  <c r="AA80" i="3" s="1"/>
  <c r="N12" i="3" a="1"/>
  <c r="N12" i="3" s="1"/>
  <c r="H12" i="3" a="1"/>
  <c r="H12" i="3" s="1"/>
  <c r="M12" i="3" a="1"/>
  <c r="M12" i="3" s="1"/>
  <c r="P12" i="3" a="1"/>
  <c r="P12" i="3" s="1"/>
  <c r="Z36" i="3" a="1"/>
  <c r="Z36" i="3" s="1"/>
  <c r="S103" i="3" a="1"/>
  <c r="S103" i="3" s="1"/>
  <c r="W103" i="3" a="1"/>
  <c r="W103" i="3" s="1"/>
  <c r="K36" i="3" a="1"/>
  <c r="K36" i="3" s="1"/>
  <c r="Y36" i="3" a="1"/>
  <c r="Y36" i="3" s="1"/>
  <c r="I12" i="3" a="1"/>
  <c r="I12" i="3" s="1"/>
  <c r="P103" i="3" a="1"/>
  <c r="P103" i="3" s="1"/>
  <c r="T12" i="3" a="1"/>
  <c r="T12" i="3" s="1"/>
  <c r="E12" i="3" a="1"/>
  <c r="E12" i="3" s="1"/>
  <c r="J12" i="3" a="1"/>
  <c r="J12" i="3" s="1"/>
  <c r="G12" i="3" a="1"/>
  <c r="G12" i="3" s="1"/>
  <c r="X103" i="3" a="1"/>
  <c r="X103" i="3" s="1"/>
  <c r="D12" i="3" a="1"/>
  <c r="D12" i="3" s="1"/>
  <c r="V12" i="3" a="1"/>
  <c r="V12" i="3" s="1"/>
  <c r="AA103" i="3" a="1"/>
  <c r="AA103" i="3" s="1"/>
  <c r="T103" i="3" a="1"/>
  <c r="T103" i="3" s="1"/>
  <c r="Q12" i="3" a="1"/>
  <c r="Q12" i="3" s="1"/>
  <c r="S12" i="3" a="1"/>
  <c r="S12" i="3" s="1"/>
  <c r="C12" i="3" a="1"/>
  <c r="C12" i="3" s="1"/>
  <c r="F12" i="3" a="1"/>
  <c r="F12" i="3" s="1"/>
  <c r="U103" i="3" a="1"/>
  <c r="U103" i="3" s="1"/>
  <c r="R12" i="3" a="1"/>
  <c r="R12" i="3" s="1"/>
  <c r="U12" i="3" a="1"/>
  <c r="U12" i="3" s="1"/>
  <c r="Y103" i="3" a="1"/>
  <c r="Y103" i="3" s="1"/>
  <c r="Y12" i="3" a="1"/>
  <c r="Y12" i="3" s="1"/>
  <c r="X12" i="3" a="1"/>
  <c r="X12" i="3" s="1"/>
  <c r="L12" i="3" a="1"/>
  <c r="L12" i="3" s="1"/>
  <c r="AA12" i="3" a="1"/>
  <c r="AA12" i="3" s="1"/>
  <c r="V103" i="3" a="1"/>
  <c r="V103" i="3" s="1"/>
  <c r="Q103" i="3" a="1"/>
  <c r="Q103" i="3" s="1"/>
  <c r="K12" i="3" a="1"/>
  <c r="K12" i="3" s="1"/>
  <c r="Z103" i="3" a="1"/>
  <c r="Z103" i="3" s="1"/>
  <c r="Z12" i="3" a="1"/>
  <c r="Z12" i="3" s="1"/>
  <c r="R103" i="3" a="1"/>
  <c r="R103" i="3" s="1"/>
  <c r="W12" i="3" a="1"/>
  <c r="W12" i="3" s="1"/>
  <c r="L36" i="3" a="1"/>
  <c r="L36" i="3" s="1"/>
  <c r="H34" i="3" a="1"/>
  <c r="H34" i="3" s="1"/>
  <c r="G36" i="3" a="1"/>
  <c r="G36" i="3" s="1"/>
  <c r="M34" i="3" a="1"/>
  <c r="M34" i="3" s="1"/>
  <c r="F34" i="3" a="1"/>
  <c r="F34" i="3" s="1"/>
  <c r="W36" i="3" a="1"/>
  <c r="W36" i="3" s="1"/>
  <c r="V34" i="3" a="1"/>
  <c r="V34" i="3" s="1"/>
  <c r="Q34" i="3" a="1"/>
  <c r="Q34" i="3" s="1"/>
  <c r="S36" i="3" a="1"/>
  <c r="S36" i="3" s="1"/>
  <c r="R34" i="3" a="1"/>
  <c r="R34" i="3" s="1"/>
  <c r="K34" i="3" a="1"/>
  <c r="K34" i="3" s="1"/>
  <c r="X34" i="3" a="1"/>
  <c r="X34" i="3" s="1"/>
  <c r="Q36" i="3" a="1"/>
  <c r="Q36" i="3" s="1"/>
  <c r="X36" i="3" a="1"/>
  <c r="X36" i="3" s="1"/>
  <c r="H36" i="3" a="1"/>
  <c r="H36" i="3" s="1"/>
  <c r="C34" i="3" a="1"/>
  <c r="C34" i="3" s="1"/>
  <c r="T36" i="3" a="1"/>
  <c r="T36" i="3" s="1"/>
  <c r="D36" i="3" a="1"/>
  <c r="D36" i="3" s="1"/>
  <c r="AA34" i="3" a="1"/>
  <c r="AA34" i="3" s="1"/>
  <c r="N36" i="3" a="1"/>
  <c r="N36" i="3" s="1"/>
  <c r="I34" i="3" a="1"/>
  <c r="I34" i="3" s="1"/>
  <c r="W34" i="3" a="1"/>
  <c r="W34" i="3" s="1"/>
  <c r="S34" i="3" a="1"/>
  <c r="S34" i="3" s="1"/>
  <c r="I36" i="3" a="1"/>
  <c r="I36" i="3" s="1"/>
  <c r="N34" i="3" a="1"/>
  <c r="N34" i="3" s="1"/>
  <c r="R36" i="3" a="1"/>
  <c r="R36" i="3" s="1"/>
  <c r="P36" i="3" a="1"/>
  <c r="P36" i="3" s="1"/>
  <c r="E36" i="3" a="1"/>
  <c r="E36" i="3" s="1"/>
  <c r="AA36" i="3" a="1"/>
  <c r="AA36" i="3" s="1"/>
  <c r="J36" i="3" a="1"/>
  <c r="J36" i="3" s="1"/>
  <c r="Y34" i="3" a="1"/>
  <c r="Y34" i="3" s="1"/>
  <c r="J34" i="3" a="1"/>
  <c r="J34" i="3" s="1"/>
  <c r="V36" i="3" a="1"/>
  <c r="V36" i="3" s="1"/>
  <c r="U34" i="3" a="1"/>
  <c r="U34" i="3" s="1"/>
  <c r="T34" i="3" a="1"/>
  <c r="T34" i="3" s="1"/>
  <c r="L34" i="3" a="1"/>
  <c r="L34" i="3" s="1"/>
  <c r="C36" i="3" a="1"/>
  <c r="C36" i="3" s="1"/>
  <c r="F36" i="3" a="1"/>
  <c r="F36" i="3" s="1"/>
  <c r="P34" i="3" a="1"/>
  <c r="P34" i="3" s="1"/>
  <c r="E34" i="3" a="1"/>
  <c r="E34" i="3" s="1"/>
  <c r="Z34" i="3" a="1"/>
  <c r="Z34" i="3" s="1"/>
  <c r="M36" i="3" a="1"/>
  <c r="M36" i="3" s="1"/>
  <c r="G34" i="3" a="1"/>
  <c r="G34" i="3" s="1"/>
  <c r="N81" i="3" a="1"/>
  <c r="N81" i="3" s="1"/>
  <c r="Q81" i="3" a="1"/>
  <c r="Q81" i="3" s="1"/>
  <c r="C81" i="3" a="1"/>
  <c r="C81" i="3" s="1"/>
  <c r="P81" i="3" a="1"/>
  <c r="P81" i="3" s="1"/>
  <c r="J81" i="3" a="1"/>
  <c r="J81" i="3" s="1"/>
  <c r="D81" i="3" a="1"/>
  <c r="D81" i="3" s="1"/>
  <c r="E81" i="3" a="1"/>
  <c r="E81" i="3" s="1"/>
  <c r="W81" i="3" a="1"/>
  <c r="W81" i="3" s="1"/>
  <c r="Y81" i="3" a="1"/>
  <c r="Y81" i="3" s="1"/>
  <c r="S81" i="3" a="1"/>
  <c r="S81" i="3" s="1"/>
  <c r="F81" i="3" a="1"/>
  <c r="F81" i="3" s="1"/>
  <c r="U81" i="3" a="1"/>
  <c r="U81" i="3" s="1"/>
  <c r="L81" i="3" a="1"/>
  <c r="L81" i="3" s="1"/>
  <c r="H81" i="3" a="1"/>
  <c r="H81" i="3" s="1"/>
  <c r="AA81" i="3" a="1"/>
  <c r="AA81" i="3" s="1"/>
  <c r="I81" i="3" a="1"/>
  <c r="I81" i="3" s="1"/>
  <c r="K81" i="3" a="1"/>
  <c r="K81" i="3" s="1"/>
  <c r="R81" i="3" a="1"/>
  <c r="R81" i="3" s="1"/>
  <c r="T81" i="3" a="1"/>
  <c r="T81" i="3" s="1"/>
  <c r="G81" i="3" a="1"/>
  <c r="G81" i="3" s="1"/>
  <c r="X81" i="3" a="1"/>
  <c r="X81" i="3" s="1"/>
  <c r="Z81" i="3" a="1"/>
  <c r="Z81" i="3" s="1"/>
  <c r="M81" i="3" a="1"/>
  <c r="M81" i="3" s="1"/>
  <c r="V81" i="3" a="1"/>
  <c r="V81" i="3" s="1"/>
  <c r="AA89" i="3" a="1"/>
  <c r="AA89" i="3" s="1"/>
  <c r="Z87" i="3" a="1"/>
  <c r="Z87" i="3" s="1"/>
  <c r="I86" i="3" a="1"/>
  <c r="I86" i="3" s="1"/>
  <c r="H87" i="3" a="1"/>
  <c r="H87" i="3" s="1"/>
  <c r="J88" i="3" a="1"/>
  <c r="J88" i="3" s="1"/>
  <c r="Y86" i="3" a="1"/>
  <c r="Y86" i="3" s="1"/>
  <c r="G89" i="3" a="1"/>
  <c r="G89" i="3" s="1"/>
  <c r="M88" i="3" a="1"/>
  <c r="M88" i="3" s="1"/>
  <c r="F89" i="3" a="1"/>
  <c r="F89" i="3" s="1"/>
  <c r="AA88" i="3" a="1"/>
  <c r="AA88" i="3" s="1"/>
  <c r="V86" i="3" a="1"/>
  <c r="V86" i="3" s="1"/>
  <c r="K89" i="3" a="1"/>
  <c r="K89" i="3" s="1"/>
  <c r="S89" i="3" a="1"/>
  <c r="S89" i="3" s="1"/>
  <c r="R87" i="3" a="1"/>
  <c r="R87" i="3" s="1"/>
  <c r="G86" i="3" a="1"/>
  <c r="G86" i="3" s="1"/>
  <c r="Y89" i="3" a="1"/>
  <c r="Y89" i="3" s="1"/>
  <c r="F88" i="3" a="1"/>
  <c r="F88" i="3" s="1"/>
  <c r="Q86" i="3" a="1"/>
  <c r="Q86" i="3" s="1"/>
  <c r="U88" i="3" a="1"/>
  <c r="U88" i="3" s="1"/>
  <c r="I88" i="3" a="1"/>
  <c r="I88" i="3" s="1"/>
  <c r="W86" i="3" a="1"/>
  <c r="W86" i="3" s="1"/>
  <c r="S88" i="3" a="1"/>
  <c r="S88" i="3" s="1"/>
  <c r="M86" i="3" a="1"/>
  <c r="M86" i="3" s="1"/>
  <c r="Z88" i="3" a="1"/>
  <c r="Z88" i="3" s="1"/>
  <c r="T89" i="3" a="1"/>
  <c r="T89" i="3" s="1"/>
  <c r="J89" i="3" a="1"/>
  <c r="J89" i="3" s="1"/>
  <c r="I87" i="3" a="1"/>
  <c r="I87" i="3" s="1"/>
  <c r="Q89" i="3" a="1"/>
  <c r="Q89" i="3" s="1"/>
  <c r="X87" i="3" a="1"/>
  <c r="X87" i="3" s="1"/>
  <c r="H86" i="3" a="1"/>
  <c r="H86" i="3" s="1"/>
  <c r="E88" i="3" a="1"/>
  <c r="E88" i="3" s="1"/>
  <c r="D88" i="3" a="1"/>
  <c r="D88" i="3" s="1"/>
  <c r="N86" i="3" a="1"/>
  <c r="N86" i="3" s="1"/>
  <c r="U87" i="3" a="1"/>
  <c r="U87" i="3" s="1"/>
  <c r="E86" i="3" a="1"/>
  <c r="E86" i="3" s="1"/>
  <c r="R88" i="3" a="1"/>
  <c r="R88" i="3" s="1"/>
  <c r="D89" i="3" a="1"/>
  <c r="D89" i="3" s="1"/>
  <c r="Y88" i="3" a="1"/>
  <c r="Y88" i="3" s="1"/>
  <c r="C89" i="3" a="1"/>
  <c r="C89" i="3" s="1"/>
  <c r="Z89" i="3" a="1"/>
  <c r="Z89" i="3" s="1"/>
  <c r="I89" i="3" a="1"/>
  <c r="I89" i="3" s="1"/>
  <c r="P87" i="3" a="1"/>
  <c r="P87" i="3" s="1"/>
  <c r="P86" i="3" a="1"/>
  <c r="P86" i="3" s="1"/>
  <c r="W87" i="3" a="1"/>
  <c r="W87" i="3" s="1"/>
  <c r="V87" i="3" a="1"/>
  <c r="V87" i="3" s="1"/>
  <c r="F86" i="3" a="1"/>
  <c r="F86" i="3" s="1"/>
  <c r="L87" i="3" a="1"/>
  <c r="L87" i="3" s="1"/>
  <c r="Q88" i="3" a="1"/>
  <c r="Q88" i="3" s="1"/>
  <c r="T86" i="3" a="1"/>
  <c r="T86" i="3" s="1"/>
  <c r="X88" i="3" a="1"/>
  <c r="X88" i="3" s="1"/>
  <c r="R89" i="3" a="1"/>
  <c r="R89" i="3" s="1"/>
  <c r="Z86" i="3" a="1"/>
  <c r="Z86" i="3" s="1"/>
  <c r="G87" i="3" a="1"/>
  <c r="G87" i="3" s="1"/>
  <c r="N87" i="3" a="1"/>
  <c r="N87" i="3" s="1"/>
  <c r="M87" i="3" a="1"/>
  <c r="M87" i="3" s="1"/>
  <c r="D87" i="3" a="1"/>
  <c r="D87" i="3" s="1"/>
  <c r="H88" i="3" a="1"/>
  <c r="H88" i="3" s="1"/>
  <c r="U86" i="3" a="1"/>
  <c r="U86" i="3" s="1"/>
  <c r="AA87" i="3" a="1"/>
  <c r="AA87" i="3" s="1"/>
  <c r="C86" i="3" a="1"/>
  <c r="C86" i="3" s="1"/>
  <c r="P88" i="3" a="1"/>
  <c r="P88" i="3" s="1"/>
  <c r="AA86" i="3" a="1"/>
  <c r="AA86" i="3" s="1"/>
  <c r="W88" i="3" a="1"/>
  <c r="W88" i="3" s="1"/>
  <c r="R86" i="3" a="1"/>
  <c r="R86" i="3" s="1"/>
  <c r="X89" i="3" a="1"/>
  <c r="X89" i="3" s="1"/>
  <c r="F87" i="3" a="1"/>
  <c r="F87" i="3" s="1"/>
  <c r="E87" i="3" a="1"/>
  <c r="E87" i="3" s="1"/>
  <c r="U89" i="3" a="1"/>
  <c r="U89" i="3" s="1"/>
  <c r="C88" i="3" a="1"/>
  <c r="C88" i="3" s="1"/>
  <c r="L86" i="3" a="1"/>
  <c r="L86" i="3" s="1"/>
  <c r="D86" i="3" a="1"/>
  <c r="D86" i="3" s="1"/>
  <c r="S87" i="3" a="1"/>
  <c r="S87" i="3" s="1"/>
  <c r="K88" i="3" a="1"/>
  <c r="K88" i="3" s="1"/>
  <c r="S86" i="3" a="1"/>
  <c r="S86" i="3" s="1"/>
  <c r="Y87" i="3" a="1"/>
  <c r="Y87" i="3" s="1"/>
  <c r="X86" i="3" a="1"/>
  <c r="X86" i="3" s="1"/>
  <c r="V88" i="3" a="1"/>
  <c r="V88" i="3" s="1"/>
  <c r="P89" i="3" a="1"/>
  <c r="P89" i="3" s="1"/>
  <c r="W89" i="3" a="1"/>
  <c r="W89" i="3" s="1"/>
  <c r="V89" i="3" a="1"/>
  <c r="V89" i="3" s="1"/>
  <c r="L89" i="3" a="1"/>
  <c r="L89" i="3" s="1"/>
  <c r="T87" i="3" a="1"/>
  <c r="T87" i="3" s="1"/>
  <c r="C87" i="3" a="1"/>
  <c r="C87" i="3" s="1"/>
  <c r="J87" i="3" a="1"/>
  <c r="J87" i="3" s="1"/>
  <c r="G88" i="3" a="1"/>
  <c r="G88" i="3" s="1"/>
  <c r="J86" i="3" a="1"/>
  <c r="J86" i="3" s="1"/>
  <c r="Q87" i="3" a="1"/>
  <c r="Q87" i="3" s="1"/>
  <c r="N88" i="3" a="1"/>
  <c r="N88" i="3" s="1"/>
  <c r="H89" i="3" a="1"/>
  <c r="H89" i="3" s="1"/>
  <c r="N89" i="3" a="1"/>
  <c r="N89" i="3" s="1"/>
  <c r="T88" i="3" a="1"/>
  <c r="T88" i="3" s="1"/>
  <c r="M89" i="3" a="1"/>
  <c r="M89" i="3" s="1"/>
  <c r="E89" i="3" a="1"/>
  <c r="E89" i="3" s="1"/>
  <c r="K87" i="3" a="1"/>
  <c r="K87" i="3" s="1"/>
  <c r="K86" i="3" a="1"/>
  <c r="K86" i="3" s="1"/>
  <c r="L88" i="3" a="1"/>
  <c r="L88" i="3" s="1"/>
  <c r="AA65" i="3" a="1"/>
  <c r="AA65" i="3" s="1"/>
  <c r="X65" i="3" a="1"/>
  <c r="X65" i="3" s="1"/>
  <c r="J65" i="3" a="1"/>
  <c r="J65" i="3" s="1"/>
  <c r="S65" i="3" a="1"/>
  <c r="S65" i="3" s="1"/>
  <c r="P65" i="3" a="1"/>
  <c r="P65" i="3" s="1"/>
  <c r="E65" i="3" a="1"/>
  <c r="E65" i="3" s="1"/>
  <c r="Z65" i="3" a="1"/>
  <c r="Z65" i="3" s="1"/>
  <c r="K65" i="3" a="1"/>
  <c r="K65" i="3" s="1"/>
  <c r="U65" i="3" a="1"/>
  <c r="U65" i="3" s="1"/>
  <c r="R65" i="3" a="1"/>
  <c r="R65" i="3" s="1"/>
  <c r="G65" i="3" a="1"/>
  <c r="G65" i="3" s="1"/>
  <c r="D65" i="3" a="1"/>
  <c r="D65" i="3" s="1"/>
  <c r="L65" i="3" a="1"/>
  <c r="L65" i="3" s="1"/>
  <c r="W65" i="3" a="1"/>
  <c r="W65" i="3" s="1"/>
  <c r="C65" i="3" a="1"/>
  <c r="C65" i="3" s="1"/>
  <c r="H65" i="3" a="1"/>
  <c r="H65" i="3" s="1"/>
  <c r="F65" i="3" a="1"/>
  <c r="F65" i="3" s="1"/>
  <c r="T65" i="3" a="1"/>
  <c r="T65" i="3" s="1"/>
  <c r="Y65" i="3" a="1"/>
  <c r="Y65" i="3" s="1"/>
  <c r="V65" i="3" a="1"/>
  <c r="V65" i="3" s="1"/>
  <c r="M65" i="3" a="1"/>
  <c r="M65" i="3" s="1"/>
  <c r="Q65" i="3" a="1"/>
  <c r="Q65" i="3" s="1"/>
  <c r="N65" i="3" a="1"/>
  <c r="N65" i="3" s="1"/>
  <c r="I65" i="3" a="1"/>
  <c r="I65" i="3" s="1"/>
  <c r="AA78" i="3" a="1"/>
  <c r="AA78" i="3" s="1"/>
  <c r="G78" i="3" a="1"/>
  <c r="G78" i="3" s="1"/>
  <c r="N78" i="3" a="1"/>
  <c r="N78" i="3" s="1"/>
  <c r="S78" i="3" a="1"/>
  <c r="S78" i="3" s="1"/>
  <c r="X78" i="3" a="1"/>
  <c r="X78" i="3" s="1"/>
  <c r="J78" i="3" a="1"/>
  <c r="J78" i="3" s="1"/>
  <c r="C78" i="3" a="1"/>
  <c r="C78" i="3" s="1"/>
  <c r="P78" i="3" a="1"/>
  <c r="P78" i="3" s="1"/>
  <c r="U78" i="3" a="1"/>
  <c r="U78" i="3" s="1"/>
  <c r="Z78" i="3" a="1"/>
  <c r="Z78" i="3" s="1"/>
  <c r="K78" i="3" a="1"/>
  <c r="K78" i="3" s="1"/>
  <c r="I78" i="3" a="1"/>
  <c r="I78" i="3" s="1"/>
  <c r="R78" i="3" a="1"/>
  <c r="R78" i="3" s="1"/>
  <c r="W78" i="3" a="1"/>
  <c r="W78" i="3" s="1"/>
  <c r="H78" i="3" a="1"/>
  <c r="H78" i="3" s="1"/>
  <c r="L78" i="3" a="1"/>
  <c r="L78" i="3" s="1"/>
  <c r="F78" i="3" a="1"/>
  <c r="F78" i="3" s="1"/>
  <c r="T78" i="3" a="1"/>
  <c r="T78" i="3" s="1"/>
  <c r="Y78" i="3" a="1"/>
  <c r="Y78" i="3" s="1"/>
  <c r="E78" i="3" a="1"/>
  <c r="E78" i="3" s="1"/>
  <c r="M78" i="3" a="1"/>
  <c r="M78" i="3" s="1"/>
  <c r="Q78" i="3" a="1"/>
  <c r="Q78" i="3" s="1"/>
  <c r="V78" i="3" a="1"/>
  <c r="V78" i="3" s="1"/>
  <c r="D78" i="3" a="1"/>
  <c r="D78" i="3" s="1"/>
  <c r="AA7" i="3" a="1"/>
  <c r="AA7" i="3" s="1"/>
  <c r="C11" i="3" a="1"/>
  <c r="C11" i="3" s="1"/>
  <c r="K8" i="3" a="1"/>
  <c r="K8" i="3" s="1"/>
  <c r="J10" i="3" a="1"/>
  <c r="J10" i="3" s="1"/>
  <c r="S6" i="3" a="1"/>
  <c r="S6" i="3" s="1"/>
  <c r="Z11" i="3" a="1"/>
  <c r="Z11" i="3" s="1"/>
  <c r="I9" i="3" a="1"/>
  <c r="I9" i="3" s="1"/>
  <c r="P7" i="3" a="1"/>
  <c r="P7" i="3" s="1"/>
  <c r="H11" i="3" a="1"/>
  <c r="H11" i="3" s="1"/>
  <c r="Q8" i="3" a="1"/>
  <c r="Q8" i="3" s="1"/>
  <c r="X9" i="3" a="1"/>
  <c r="X9" i="3" s="1"/>
  <c r="G6" i="3" a="1"/>
  <c r="G6" i="3" s="1"/>
  <c r="N11" i="3" a="1"/>
  <c r="N11" i="3" s="1"/>
  <c r="W8" i="3" a="1"/>
  <c r="W8" i="3" s="1"/>
  <c r="D7" i="3" a="1"/>
  <c r="D7" i="3" s="1"/>
  <c r="M10" i="3" a="1"/>
  <c r="M10" i="3" s="1"/>
  <c r="V6" i="3" a="1"/>
  <c r="V6" i="3" s="1"/>
  <c r="S7" i="3" a="1"/>
  <c r="S7" i="3" s="1"/>
  <c r="T10" i="3" a="1"/>
  <c r="T10" i="3" s="1"/>
  <c r="C8" i="3" a="1"/>
  <c r="C8" i="3" s="1"/>
  <c r="AA9" i="3" a="1"/>
  <c r="AA9" i="3" s="1"/>
  <c r="J6" i="3" a="1"/>
  <c r="J6" i="3" s="1"/>
  <c r="R11" i="3" a="1"/>
  <c r="R11" i="3" s="1"/>
  <c r="Z8" i="3" a="1"/>
  <c r="Z8" i="3" s="1"/>
  <c r="K7" i="3" a="1"/>
  <c r="K7" i="3" s="1"/>
  <c r="Y10" i="3" a="1"/>
  <c r="Y10" i="3" s="1"/>
  <c r="H8" i="3" a="1"/>
  <c r="H8" i="3" s="1"/>
  <c r="P9" i="3" a="1"/>
  <c r="P9" i="3" s="1"/>
  <c r="V7" i="3" a="1"/>
  <c r="V7" i="3" s="1"/>
  <c r="F11" i="3" a="1"/>
  <c r="F11" i="3" s="1"/>
  <c r="N8" i="3" a="1"/>
  <c r="N8" i="3" s="1"/>
  <c r="E10" i="3" a="1"/>
  <c r="E10" i="3" s="1"/>
  <c r="M6" i="3" a="1"/>
  <c r="M6" i="3" s="1"/>
  <c r="U11" i="3" a="1"/>
  <c r="U11" i="3" s="1"/>
  <c r="D9" i="3" a="1"/>
  <c r="D9" i="3" s="1"/>
  <c r="L9" i="3" a="1"/>
  <c r="L9" i="3" s="1"/>
  <c r="H7" i="3" a="1"/>
  <c r="H7" i="3" s="1"/>
  <c r="K10" i="3" a="1"/>
  <c r="K10" i="3" s="1"/>
  <c r="T6" i="3" a="1"/>
  <c r="T6" i="3" s="1"/>
  <c r="S9" i="3" a="1"/>
  <c r="S9" i="3" s="1"/>
  <c r="Y7" i="3" a="1"/>
  <c r="Y7" i="3" s="1"/>
  <c r="I11" i="3" a="1"/>
  <c r="I11" i="3" s="1"/>
  <c r="R8" i="3" a="1"/>
  <c r="R8" i="3" s="1"/>
  <c r="F7" i="3" a="1"/>
  <c r="F7" i="3" s="1"/>
  <c r="Q10" i="3" a="1"/>
  <c r="Q10" i="3" s="1"/>
  <c r="Y6" i="3" a="1"/>
  <c r="Y6" i="3" s="1"/>
  <c r="X11" i="3" a="1"/>
  <c r="X11" i="3" s="1"/>
  <c r="G9" i="3" a="1"/>
  <c r="G9" i="3" s="1"/>
  <c r="N7" i="3" a="1"/>
  <c r="N7" i="3" s="1"/>
  <c r="W10" i="3" a="1"/>
  <c r="W10" i="3" s="1"/>
  <c r="F8" i="3" a="1"/>
  <c r="F8" i="3" s="1"/>
  <c r="V9" i="3" a="1"/>
  <c r="V9" i="3" s="1"/>
  <c r="E6" i="3" a="1"/>
  <c r="E6" i="3" s="1"/>
  <c r="L11" i="3" a="1"/>
  <c r="L11" i="3" s="1"/>
  <c r="U8" i="3" a="1"/>
  <c r="U8" i="3" s="1"/>
  <c r="C10" i="3" a="1"/>
  <c r="C10" i="3" s="1"/>
  <c r="K6" i="3" a="1"/>
  <c r="K6" i="3" s="1"/>
  <c r="AA11" i="3" a="1"/>
  <c r="AA11" i="3" s="1"/>
  <c r="J9" i="3" a="1"/>
  <c r="J9" i="3" s="1"/>
  <c r="Q7" i="3" a="1"/>
  <c r="Q7" i="3" s="1"/>
  <c r="Z10" i="3" a="1"/>
  <c r="Z10" i="3" s="1"/>
  <c r="I8" i="3" a="1"/>
  <c r="I8" i="3" s="1"/>
  <c r="H10" i="3" a="1"/>
  <c r="H10" i="3" s="1"/>
  <c r="Q6" i="3" a="1"/>
  <c r="Q6" i="3" s="1"/>
  <c r="P11" i="3" a="1"/>
  <c r="P11" i="3" s="1"/>
  <c r="X8" i="3" a="1"/>
  <c r="X8" i="3" s="1"/>
  <c r="J7" i="3" a="1"/>
  <c r="J7" i="3" s="1"/>
  <c r="N10" i="3" a="1"/>
  <c r="N10" i="3" s="1"/>
  <c r="W6" i="3" a="1"/>
  <c r="W6" i="3" s="1"/>
  <c r="M9" i="3" a="1"/>
  <c r="M9" i="3" s="1"/>
  <c r="T7" i="3" a="1"/>
  <c r="T7" i="3" s="1"/>
  <c r="D11" i="3" a="1"/>
  <c r="D11" i="3" s="1"/>
  <c r="L8" i="3" a="1"/>
  <c r="L8" i="3" s="1"/>
  <c r="U6" i="3" a="1"/>
  <c r="U6" i="3" s="1"/>
  <c r="T9" i="3" a="1"/>
  <c r="T9" i="3" s="1"/>
  <c r="C6" i="3" a="1"/>
  <c r="C6" i="3" s="1"/>
  <c r="S11" i="3" a="1"/>
  <c r="S11" i="3" s="1"/>
  <c r="AA8" i="3" a="1"/>
  <c r="AA8" i="3" s="1"/>
  <c r="G7" i="3" a="1"/>
  <c r="G7" i="3" s="1"/>
  <c r="R10" i="3" a="1"/>
  <c r="R10" i="3" s="1"/>
  <c r="Z6" i="3" a="1"/>
  <c r="Z6" i="3" s="1"/>
  <c r="Y9" i="3" a="1"/>
  <c r="Y9" i="3" s="1"/>
  <c r="H6" i="3" a="1"/>
  <c r="H6" i="3" s="1"/>
  <c r="G11" i="3" a="1"/>
  <c r="G11" i="3" s="1"/>
  <c r="P8" i="3" a="1"/>
  <c r="P8" i="3" s="1"/>
  <c r="F10" i="3" a="1"/>
  <c r="F10" i="3" s="1"/>
  <c r="N6" i="3" a="1"/>
  <c r="N6" i="3" s="1"/>
  <c r="V11" i="3" a="1"/>
  <c r="V11" i="3" s="1"/>
  <c r="E9" i="3" a="1"/>
  <c r="E9" i="3" s="1"/>
  <c r="M7" i="3" a="1"/>
  <c r="M7" i="3" s="1"/>
  <c r="U10" i="3" a="1"/>
  <c r="U10" i="3" s="1"/>
  <c r="D8" i="3" a="1"/>
  <c r="D8" i="3" s="1"/>
  <c r="K9" i="3" a="1"/>
  <c r="K9" i="3" s="1"/>
  <c r="Z7" i="3" a="1"/>
  <c r="Z7" i="3" s="1"/>
  <c r="J11" i="3" a="1"/>
  <c r="J11" i="3" s="1"/>
  <c r="S8" i="3" a="1"/>
  <c r="S8" i="3" s="1"/>
  <c r="I10" i="3" a="1"/>
  <c r="I10" i="3" s="1"/>
  <c r="R6" i="3" a="1"/>
  <c r="R6" i="3" s="1"/>
  <c r="Q9" i="3" a="1"/>
  <c r="Q9" i="3" s="1"/>
  <c r="W7" i="3" a="1"/>
  <c r="W7" i="3" s="1"/>
  <c r="X10" i="3" a="1"/>
  <c r="X10" i="3" s="1"/>
  <c r="G8" i="3" a="1"/>
  <c r="G8" i="3" s="1"/>
  <c r="W9" i="3" a="1"/>
  <c r="W9" i="3" s="1"/>
  <c r="F6" i="3" a="1"/>
  <c r="F6" i="3" s="1"/>
  <c r="M11" i="3" a="1"/>
  <c r="M11" i="3" s="1"/>
  <c r="V8" i="3" a="1"/>
  <c r="V8" i="3" s="1"/>
  <c r="C7" i="3" a="1"/>
  <c r="C7" i="3" s="1"/>
  <c r="L10" i="3" a="1"/>
  <c r="L10" i="3" s="1"/>
  <c r="T11" i="3" a="1"/>
  <c r="T11" i="3" s="1"/>
  <c r="C9" i="3" a="1"/>
  <c r="C9" i="3" s="1"/>
  <c r="R7" i="3" a="1"/>
  <c r="R7" i="3" s="1"/>
  <c r="AA10" i="3" a="1"/>
  <c r="AA10" i="3" s="1"/>
  <c r="J8" i="3" a="1"/>
  <c r="J8" i="3" s="1"/>
  <c r="Z9" i="3" a="1"/>
  <c r="Z9" i="3" s="1"/>
  <c r="I6" i="3" a="1"/>
  <c r="I6" i="3" s="1"/>
  <c r="Y11" i="3" a="1"/>
  <c r="Y11" i="3" s="1"/>
  <c r="H9" i="3" a="1"/>
  <c r="H9" i="3" s="1"/>
  <c r="E7" i="3" a="1"/>
  <c r="E7" i="3" s="1"/>
  <c r="P10" i="3" a="1"/>
  <c r="P10" i="3" s="1"/>
  <c r="X6" i="3" a="1"/>
  <c r="X6" i="3" s="1"/>
  <c r="N9" i="3" a="1"/>
  <c r="N9" i="3" s="1"/>
  <c r="U7" i="3" a="1"/>
  <c r="U7" i="3" s="1"/>
  <c r="E11" i="3" a="1"/>
  <c r="E11" i="3" s="1"/>
  <c r="M8" i="3" a="1"/>
  <c r="M8" i="3" s="1"/>
  <c r="D10" i="3" a="1"/>
  <c r="D10" i="3" s="1"/>
  <c r="L6" i="3" a="1"/>
  <c r="L6" i="3" s="1"/>
  <c r="K11" i="3" a="1"/>
  <c r="K11" i="3" s="1"/>
  <c r="T8" i="3" a="1"/>
  <c r="T8" i="3" s="1"/>
  <c r="L7" i="3" a="1"/>
  <c r="L7" i="3" s="1"/>
  <c r="S10" i="3" a="1"/>
  <c r="S10" i="3" s="1"/>
  <c r="AA6" i="3" a="1"/>
  <c r="AA6" i="3" s="1"/>
  <c r="R9" i="3" a="1"/>
  <c r="R9" i="3" s="1"/>
  <c r="X7" i="3" a="1"/>
  <c r="X7" i="3" s="1"/>
  <c r="Q11" i="3" a="1"/>
  <c r="Q11" i="3" s="1"/>
  <c r="Y8" i="3" a="1"/>
  <c r="Y8" i="3" s="1"/>
  <c r="G10" i="3" a="1"/>
  <c r="G10" i="3" s="1"/>
  <c r="P6" i="3" a="1"/>
  <c r="P6" i="3" s="1"/>
  <c r="W11" i="3" a="1"/>
  <c r="W11" i="3" s="1"/>
  <c r="F9" i="3" a="1"/>
  <c r="F9" i="3" s="1"/>
  <c r="I7" i="3" a="1"/>
  <c r="I7" i="3" s="1"/>
  <c r="V10" i="3" a="1"/>
  <c r="V10" i="3" s="1"/>
  <c r="E8" i="3" a="1"/>
  <c r="E8" i="3" s="1"/>
  <c r="U9" i="3" a="1"/>
  <c r="U9" i="3" s="1"/>
  <c r="D6" i="3" a="1"/>
  <c r="D6" i="3" s="1"/>
  <c r="AA102" i="3" a="1"/>
  <c r="AA102" i="3" s="1"/>
  <c r="W43" i="3" a="1"/>
  <c r="W43" i="3" s="1"/>
  <c r="S75" i="3" a="1"/>
  <c r="S75" i="3" s="1"/>
  <c r="AA63" i="3" a="1"/>
  <c r="AA63" i="3" s="1"/>
  <c r="W69" i="3" a="1"/>
  <c r="W69" i="3" s="1"/>
  <c r="S59" i="3" a="1"/>
  <c r="S59" i="3" s="1"/>
  <c r="AA54" i="3" a="1"/>
  <c r="AA54" i="3" s="1"/>
  <c r="Z44" i="3" a="1"/>
  <c r="Z44" i="3" s="1"/>
  <c r="V76" i="3" a="1"/>
  <c r="V76" i="3" s="1"/>
  <c r="R71" i="3" a="1"/>
  <c r="R71" i="3" s="1"/>
  <c r="Z70" i="3" a="1"/>
  <c r="Z70" i="3" s="1"/>
  <c r="V64" i="3" a="1"/>
  <c r="V64" i="3" s="1"/>
  <c r="Y47" i="3" a="1"/>
  <c r="Y47" i="3" s="1"/>
  <c r="U79" i="3" a="1"/>
  <c r="U79" i="3" s="1"/>
  <c r="Q73" i="3" a="1"/>
  <c r="Q73" i="3" s="1"/>
  <c r="Y61" i="3" a="1"/>
  <c r="Y61" i="3" s="1"/>
  <c r="U67" i="3" a="1"/>
  <c r="U67" i="3" s="1"/>
  <c r="Q56" i="3" a="1"/>
  <c r="Q56" i="3" s="1"/>
  <c r="T48" i="3" a="1"/>
  <c r="T48" i="3" s="1"/>
  <c r="P42" i="3" a="1"/>
  <c r="P42" i="3" s="1"/>
  <c r="X73" i="3" a="1"/>
  <c r="X73" i="3" s="1"/>
  <c r="T62" i="3" a="1"/>
  <c r="T62" i="3" s="1"/>
  <c r="P68" i="3" a="1"/>
  <c r="P68" i="3" s="1"/>
  <c r="X56" i="3" a="1"/>
  <c r="X56" i="3" s="1"/>
  <c r="W102" i="3" a="1"/>
  <c r="W102" i="3" s="1"/>
  <c r="S43" i="3" a="1"/>
  <c r="S43" i="3" s="1"/>
  <c r="AA74" i="3" a="1"/>
  <c r="AA74" i="3" s="1"/>
  <c r="W63" i="3" a="1"/>
  <c r="W63" i="3" s="1"/>
  <c r="S69" i="3" a="1"/>
  <c r="S69" i="3" s="1"/>
  <c r="AA58" i="3" a="1"/>
  <c r="AA58" i="3" s="1"/>
  <c r="W54" i="3" a="1"/>
  <c r="W54" i="3" s="1"/>
  <c r="Z43" i="3" a="1"/>
  <c r="Z43" i="3" s="1"/>
  <c r="V75" i="3" a="1"/>
  <c r="V75" i="3" s="1"/>
  <c r="R49" i="3" a="1"/>
  <c r="R49" i="3" s="1"/>
  <c r="Z69" i="3" a="1"/>
  <c r="Z69" i="3" s="1"/>
  <c r="V59" i="3" a="1"/>
  <c r="V59" i="3" s="1"/>
  <c r="U44" i="3" a="1"/>
  <c r="U44" i="3" s="1"/>
  <c r="Q76" i="3" a="1"/>
  <c r="Q76" i="3" s="1"/>
  <c r="Y49" i="3" a="1"/>
  <c r="Y49" i="3" s="1"/>
  <c r="U70" i="3" a="1"/>
  <c r="U70" i="3" s="1"/>
  <c r="Q64" i="3" a="1"/>
  <c r="Q64" i="3" s="1"/>
  <c r="P46" i="3" a="1"/>
  <c r="P46" i="3" s="1"/>
  <c r="X76" i="3" a="1"/>
  <c r="X76" i="3" s="1"/>
  <c r="T71" i="3" a="1"/>
  <c r="T71" i="3" s="1"/>
  <c r="X64" i="3" a="1"/>
  <c r="X64" i="3" s="1"/>
  <c r="P64" i="3" a="1"/>
  <c r="P64" i="3" s="1"/>
  <c r="S102" i="3" a="1"/>
  <c r="S102" i="3" s="1"/>
  <c r="AA42" i="3" a="1"/>
  <c r="AA42" i="3" s="1"/>
  <c r="W74" i="3" a="1"/>
  <c r="W74" i="3" s="1"/>
  <c r="S63" i="3" a="1"/>
  <c r="S63" i="3" s="1"/>
  <c r="AA68" i="3" a="1"/>
  <c r="AA68" i="3" s="1"/>
  <c r="W58" i="3" a="1"/>
  <c r="W58" i="3" s="1"/>
  <c r="S54" i="3" a="1"/>
  <c r="S54" i="3" s="1"/>
  <c r="R44" i="3" a="1"/>
  <c r="R44" i="3" s="1"/>
  <c r="Z75" i="3" a="1"/>
  <c r="Z75" i="3" s="1"/>
  <c r="V49" i="3" a="1"/>
  <c r="V49" i="3" s="1"/>
  <c r="R70" i="3" a="1"/>
  <c r="R70" i="3" s="1"/>
  <c r="Z59" i="3" a="1"/>
  <c r="Z59" i="3" s="1"/>
  <c r="Q47" i="3" a="1"/>
  <c r="Q47" i="3" s="1"/>
  <c r="Y77" i="3" a="1"/>
  <c r="Y77" i="3" s="1"/>
  <c r="U72" i="3" a="1"/>
  <c r="U72" i="3" s="1"/>
  <c r="Q61" i="3" a="1"/>
  <c r="Q61" i="3" s="1"/>
  <c r="Y66" i="3" a="1"/>
  <c r="Y66" i="3" s="1"/>
  <c r="U55" i="3" a="1"/>
  <c r="U55" i="3" s="1"/>
  <c r="X47" i="3" a="1"/>
  <c r="X47" i="3" s="1"/>
  <c r="T79" i="3" a="1"/>
  <c r="T79" i="3" s="1"/>
  <c r="P73" i="3" a="1"/>
  <c r="P73" i="3" s="1"/>
  <c r="X61" i="3" a="1"/>
  <c r="X61" i="3" s="1"/>
  <c r="T67" i="3" a="1"/>
  <c r="T67" i="3" s="1"/>
  <c r="P56" i="3" a="1"/>
  <c r="P56" i="3" s="1"/>
  <c r="AA48" i="3" a="1"/>
  <c r="AA48" i="3" s="1"/>
  <c r="W42" i="3" a="1"/>
  <c r="W42" i="3" s="1"/>
  <c r="S74" i="3" a="1"/>
  <c r="S74" i="3" s="1"/>
  <c r="AA62" i="3" a="1"/>
  <c r="AA62" i="3" s="1"/>
  <c r="W68" i="3" a="1"/>
  <c r="W68" i="3" s="1"/>
  <c r="S58" i="3" a="1"/>
  <c r="S58" i="3" s="1"/>
  <c r="V102" i="3" a="1"/>
  <c r="V102" i="3" s="1"/>
  <c r="R43" i="3" a="1"/>
  <c r="R43" i="3" s="1"/>
  <c r="Z74" i="3" a="1"/>
  <c r="Z74" i="3" s="1"/>
  <c r="V63" i="3" a="1"/>
  <c r="V63" i="3" s="1"/>
  <c r="R69" i="3" a="1"/>
  <c r="R69" i="3" s="1"/>
  <c r="Z58" i="3" a="1"/>
  <c r="Z58" i="3" s="1"/>
  <c r="V54" i="3" a="1"/>
  <c r="V54" i="3" s="1"/>
  <c r="Y43" i="3" a="1"/>
  <c r="Y43" i="3" s="1"/>
  <c r="U75" i="3" a="1"/>
  <c r="U75" i="3" s="1"/>
  <c r="Q49" i="3" a="1"/>
  <c r="Q49" i="3" s="1"/>
  <c r="Y69" i="3" a="1"/>
  <c r="Y69" i="3" s="1"/>
  <c r="U59" i="3" a="1"/>
  <c r="U59" i="3" s="1"/>
  <c r="T44" i="3" a="1"/>
  <c r="T44" i="3" s="1"/>
  <c r="P76" i="3" a="1"/>
  <c r="P76" i="3" s="1"/>
  <c r="X49" i="3" a="1"/>
  <c r="X49" i="3" s="1"/>
  <c r="T54" i="3" a="1"/>
  <c r="T54" i="3" s="1"/>
  <c r="W48" i="3" a="1"/>
  <c r="W48" i="3" s="1"/>
  <c r="S42" i="3" a="1"/>
  <c r="S42" i="3" s="1"/>
  <c r="AA73" i="3" a="1"/>
  <c r="AA73" i="3" s="1"/>
  <c r="W62" i="3" a="1"/>
  <c r="W62" i="3" s="1"/>
  <c r="S68" i="3" a="1"/>
  <c r="S68" i="3" s="1"/>
  <c r="AA56" i="3" a="1"/>
  <c r="AA56" i="3" s="1"/>
  <c r="Z102" i="3" a="1"/>
  <c r="Z102" i="3" s="1"/>
  <c r="V43" i="3" a="1"/>
  <c r="V43" i="3" s="1"/>
  <c r="R75" i="3" a="1"/>
  <c r="R75" i="3" s="1"/>
  <c r="Z63" i="3" a="1"/>
  <c r="Z63" i="3" s="1"/>
  <c r="V69" i="3" a="1"/>
  <c r="V69" i="3" s="1"/>
  <c r="R59" i="3" a="1"/>
  <c r="R59" i="3" s="1"/>
  <c r="Z54" i="3" a="1"/>
  <c r="Z54" i="3" s="1"/>
  <c r="U46" i="3" a="1"/>
  <c r="U46" i="3" s="1"/>
  <c r="Q77" i="3" a="1"/>
  <c r="Q77" i="3" s="1"/>
  <c r="Y71" i="3" a="1"/>
  <c r="Y71" i="3" s="1"/>
  <c r="U60" i="3" a="1"/>
  <c r="U60" i="3" s="1"/>
  <c r="Q66" i="3" a="1"/>
  <c r="Q66" i="3" s="1"/>
  <c r="P47" i="3" a="1"/>
  <c r="P47" i="3" s="1"/>
  <c r="X77" i="3" a="1"/>
  <c r="X77" i="3" s="1"/>
  <c r="T72" i="3" a="1"/>
  <c r="T72" i="3" s="1"/>
  <c r="P61" i="3" a="1"/>
  <c r="P61" i="3" s="1"/>
  <c r="X66" i="3" a="1"/>
  <c r="X66" i="3" s="1"/>
  <c r="T55" i="3" a="1"/>
  <c r="T55" i="3" s="1"/>
  <c r="S48" i="3" a="1"/>
  <c r="S48" i="3" s="1"/>
  <c r="AA79" i="3" a="1"/>
  <c r="AA79" i="3" s="1"/>
  <c r="W73" i="3" a="1"/>
  <c r="W73" i="3" s="1"/>
  <c r="S62" i="3" a="1"/>
  <c r="S62" i="3" s="1"/>
  <c r="AA67" i="3" a="1"/>
  <c r="AA67" i="3" s="1"/>
  <c r="W56" i="3" a="1"/>
  <c r="W56" i="3" s="1"/>
  <c r="Z48" i="3" a="1"/>
  <c r="Z48" i="3" s="1"/>
  <c r="V42" i="3" a="1"/>
  <c r="V42" i="3" s="1"/>
  <c r="R74" i="3" a="1"/>
  <c r="R74" i="3" s="1"/>
  <c r="Z62" i="3" a="1"/>
  <c r="Z62" i="3" s="1"/>
  <c r="V68" i="3" a="1"/>
  <c r="V68" i="3" s="1"/>
  <c r="R58" i="3" a="1"/>
  <c r="R58" i="3" s="1"/>
  <c r="U102" i="3" a="1"/>
  <c r="U102" i="3" s="1"/>
  <c r="Q43" i="3" a="1"/>
  <c r="Q43" i="3" s="1"/>
  <c r="Y74" i="3" a="1"/>
  <c r="Y74" i="3" s="1"/>
  <c r="U63" i="3" a="1"/>
  <c r="U63" i="3" s="1"/>
  <c r="Q69" i="3" a="1"/>
  <c r="Q69" i="3" s="1"/>
  <c r="Y58" i="3" a="1"/>
  <c r="Y58" i="3" s="1"/>
  <c r="U54" i="3" a="1"/>
  <c r="U54" i="3" s="1"/>
  <c r="X43" i="3" a="1"/>
  <c r="X43" i="3" s="1"/>
  <c r="T75" i="3" a="1"/>
  <c r="T75" i="3" s="1"/>
  <c r="P49" i="3" a="1"/>
  <c r="P49" i="3" s="1"/>
  <c r="X69" i="3" a="1"/>
  <c r="X69" i="3" s="1"/>
  <c r="AA47" i="3" a="1"/>
  <c r="AA47" i="3" s="1"/>
  <c r="W79" i="3" a="1"/>
  <c r="W79" i="3" s="1"/>
  <c r="S73" i="3" a="1"/>
  <c r="S73" i="3" s="1"/>
  <c r="AA61" i="3" a="1"/>
  <c r="AA61" i="3" s="1"/>
  <c r="W67" i="3" a="1"/>
  <c r="W67" i="3" s="1"/>
  <c r="S56" i="3" a="1"/>
  <c r="S56" i="3" s="1"/>
  <c r="R102" i="3" a="1"/>
  <c r="R102" i="3" s="1"/>
  <c r="Z42" i="3" a="1"/>
  <c r="Z42" i="3" s="1"/>
  <c r="V74" i="3" a="1"/>
  <c r="V74" i="3" s="1"/>
  <c r="R63" i="3" a="1"/>
  <c r="R63" i="3" s="1"/>
  <c r="Z68" i="3" a="1"/>
  <c r="Z68" i="3" s="1"/>
  <c r="V58" i="3" a="1"/>
  <c r="V58" i="3" s="1"/>
  <c r="R54" i="3" a="1"/>
  <c r="R54" i="3" s="1"/>
  <c r="Y44" i="3" a="1"/>
  <c r="Y44" i="3" s="1"/>
  <c r="U76" i="3" a="1"/>
  <c r="U76" i="3" s="1"/>
  <c r="Q71" i="3" a="1"/>
  <c r="Q71" i="3" s="1"/>
  <c r="Y70" i="3" a="1"/>
  <c r="Y70" i="3" s="1"/>
  <c r="U64" i="3" a="1"/>
  <c r="U64" i="3" s="1"/>
  <c r="T46" i="3" a="1"/>
  <c r="T46" i="3" s="1"/>
  <c r="P77" i="3" a="1"/>
  <c r="P77" i="3" s="1"/>
  <c r="X71" i="3" a="1"/>
  <c r="X71" i="3" s="1"/>
  <c r="T60" i="3" a="1"/>
  <c r="T60" i="3" s="1"/>
  <c r="P66" i="3" a="1"/>
  <c r="P66" i="3" s="1"/>
  <c r="W47" i="3" a="1"/>
  <c r="W47" i="3" s="1"/>
  <c r="S79" i="3" a="1"/>
  <c r="S79" i="3" s="1"/>
  <c r="AA72" i="3" a="1"/>
  <c r="AA72" i="3" s="1"/>
  <c r="W61" i="3" a="1"/>
  <c r="W61" i="3" s="1"/>
  <c r="S67" i="3" a="1"/>
  <c r="S67" i="3" s="1"/>
  <c r="AA55" i="3" a="1"/>
  <c r="AA55" i="3" s="1"/>
  <c r="R48" i="3" a="1"/>
  <c r="R48" i="3" s="1"/>
  <c r="Z79" i="3" a="1"/>
  <c r="Z79" i="3" s="1"/>
  <c r="V73" i="3" a="1"/>
  <c r="V73" i="3" s="1"/>
  <c r="R62" i="3" a="1"/>
  <c r="R62" i="3" s="1"/>
  <c r="Z67" i="3" a="1"/>
  <c r="Z67" i="3" s="1"/>
  <c r="V56" i="3" a="1"/>
  <c r="V56" i="3" s="1"/>
  <c r="Y48" i="3" a="1"/>
  <c r="Y48" i="3" s="1"/>
  <c r="U42" i="3" a="1"/>
  <c r="U42" i="3" s="1"/>
  <c r="Q74" i="3" a="1"/>
  <c r="Q74" i="3" s="1"/>
  <c r="Y62" i="3" a="1"/>
  <c r="Y62" i="3" s="1"/>
  <c r="U68" i="3" a="1"/>
  <c r="U68" i="3" s="1"/>
  <c r="Q58" i="3" a="1"/>
  <c r="Q58" i="3" s="1"/>
  <c r="T102" i="3" a="1"/>
  <c r="T102" i="3" s="1"/>
  <c r="P43" i="3" a="1"/>
  <c r="P43" i="3" s="1"/>
  <c r="X74" i="3" a="1"/>
  <c r="X74" i="3" s="1"/>
  <c r="T63" i="3" a="1"/>
  <c r="T63" i="3" s="1"/>
  <c r="P69" i="3" a="1"/>
  <c r="P69" i="3" s="1"/>
  <c r="X58" i="3" a="1"/>
  <c r="X58" i="3" s="1"/>
  <c r="S47" i="3" a="1"/>
  <c r="S47" i="3" s="1"/>
  <c r="AA77" i="3" a="1"/>
  <c r="AA77" i="3" s="1"/>
  <c r="W72" i="3" a="1"/>
  <c r="W72" i="3" s="1"/>
  <c r="S61" i="3" a="1"/>
  <c r="S61" i="3" s="1"/>
  <c r="AA66" i="3" a="1"/>
  <c r="AA66" i="3" s="1"/>
  <c r="W55" i="3" a="1"/>
  <c r="W55" i="3" s="1"/>
  <c r="V48" i="3" a="1"/>
  <c r="V48" i="3" s="1"/>
  <c r="R42" i="3" a="1"/>
  <c r="R42" i="3" s="1"/>
  <c r="Z73" i="3" a="1"/>
  <c r="Z73" i="3" s="1"/>
  <c r="V62" i="3" a="1"/>
  <c r="V62" i="3" s="1"/>
  <c r="R68" i="3" a="1"/>
  <c r="R68" i="3" s="1"/>
  <c r="Z56" i="3" a="1"/>
  <c r="Z56" i="3" s="1"/>
  <c r="Y54" i="3" a="1"/>
  <c r="Y54" i="3" s="1"/>
  <c r="Q44" i="3" a="1"/>
  <c r="Q44" i="3" s="1"/>
  <c r="Y75" i="3" a="1"/>
  <c r="Y75" i="3" s="1"/>
  <c r="U49" i="3" a="1"/>
  <c r="U49" i="3" s="1"/>
  <c r="Q70" i="3" a="1"/>
  <c r="Q70" i="3" s="1"/>
  <c r="Y59" i="3" a="1"/>
  <c r="Y59" i="3" s="1"/>
  <c r="X44" i="3" a="1"/>
  <c r="X44" i="3" s="1"/>
  <c r="T76" i="3" a="1"/>
  <c r="T76" i="3" s="1"/>
  <c r="P71" i="3" a="1"/>
  <c r="P71" i="3" s="1"/>
  <c r="X70" i="3" a="1"/>
  <c r="X70" i="3" s="1"/>
  <c r="T64" i="3" a="1"/>
  <c r="T64" i="3" s="1"/>
  <c r="AA46" i="3" a="1"/>
  <c r="AA46" i="3" s="1"/>
  <c r="W77" i="3" a="1"/>
  <c r="W77" i="3" s="1"/>
  <c r="S72" i="3" a="1"/>
  <c r="S72" i="3" s="1"/>
  <c r="AA60" i="3" a="1"/>
  <c r="AA60" i="3" s="1"/>
  <c r="W66" i="3" a="1"/>
  <c r="W66" i="3" s="1"/>
  <c r="S55" i="3" a="1"/>
  <c r="S55" i="3" s="1"/>
  <c r="V47" i="3" a="1"/>
  <c r="V47" i="3" s="1"/>
  <c r="R79" i="3" a="1"/>
  <c r="R79" i="3" s="1"/>
  <c r="Z72" i="3" a="1"/>
  <c r="Z72" i="3" s="1"/>
  <c r="V61" i="3" a="1"/>
  <c r="V61" i="3" s="1"/>
  <c r="R67" i="3" a="1"/>
  <c r="R67" i="3" s="1"/>
  <c r="Z55" i="3" a="1"/>
  <c r="Z55" i="3" s="1"/>
  <c r="Q48" i="3" a="1"/>
  <c r="Q48" i="3" s="1"/>
  <c r="Y79" i="3" a="1"/>
  <c r="Y79" i="3" s="1"/>
  <c r="U73" i="3" a="1"/>
  <c r="U73" i="3" s="1"/>
  <c r="Q62" i="3" a="1"/>
  <c r="Q62" i="3" s="1"/>
  <c r="Y67" i="3" a="1"/>
  <c r="Y67" i="3" s="1"/>
  <c r="U56" i="3" a="1"/>
  <c r="U56" i="3" s="1"/>
  <c r="X48" i="3" a="1"/>
  <c r="X48" i="3" s="1"/>
  <c r="T42" i="3" a="1"/>
  <c r="T42" i="3" s="1"/>
  <c r="P74" i="3" a="1"/>
  <c r="P74" i="3" s="1"/>
  <c r="X62" i="3" a="1"/>
  <c r="X62" i="3" s="1"/>
  <c r="T68" i="3" a="1"/>
  <c r="T68" i="3" s="1"/>
  <c r="P58" i="3" a="1"/>
  <c r="P58" i="3" s="1"/>
  <c r="W46" i="3" a="1"/>
  <c r="W46" i="3" s="1"/>
  <c r="S77" i="3" a="1"/>
  <c r="S77" i="3" s="1"/>
  <c r="AA71" i="3" a="1"/>
  <c r="AA71" i="3" s="1"/>
  <c r="W60" i="3" a="1"/>
  <c r="W60" i="3" s="1"/>
  <c r="S66" i="3" a="1"/>
  <c r="S66" i="3" s="1"/>
  <c r="Z47" i="3" a="1"/>
  <c r="Z47" i="3" s="1"/>
  <c r="V79" i="3" a="1"/>
  <c r="V79" i="3" s="1"/>
  <c r="R73" i="3" a="1"/>
  <c r="R73" i="3" s="1"/>
  <c r="Z61" i="3" a="1"/>
  <c r="Z61" i="3" s="1"/>
  <c r="V67" i="3" a="1"/>
  <c r="V67" i="3" s="1"/>
  <c r="R56" i="3" a="1"/>
  <c r="R56" i="3" s="1"/>
  <c r="Y102" i="3" a="1"/>
  <c r="Y102" i="3" s="1"/>
  <c r="U43" i="3" a="1"/>
  <c r="U43" i="3" s="1"/>
  <c r="Q75" i="3" a="1"/>
  <c r="Q75" i="3" s="1"/>
  <c r="Y63" i="3" a="1"/>
  <c r="Y63" i="3" s="1"/>
  <c r="U69" i="3" a="1"/>
  <c r="U69" i="3" s="1"/>
  <c r="Q59" i="3" a="1"/>
  <c r="Q59" i="3" s="1"/>
  <c r="Q54" i="3" a="1"/>
  <c r="Q54" i="3" s="1"/>
  <c r="P44" i="3" a="1"/>
  <c r="P44" i="3" s="1"/>
  <c r="X75" i="3" a="1"/>
  <c r="X75" i="3" s="1"/>
  <c r="T49" i="3" a="1"/>
  <c r="T49" i="3" s="1"/>
  <c r="P70" i="3" a="1"/>
  <c r="P70" i="3" s="1"/>
  <c r="X59" i="3" a="1"/>
  <c r="X59" i="3" s="1"/>
  <c r="S46" i="3" a="1"/>
  <c r="S46" i="3" s="1"/>
  <c r="AA76" i="3" a="1"/>
  <c r="AA76" i="3" s="1"/>
  <c r="W71" i="3" a="1"/>
  <c r="W71" i="3" s="1"/>
  <c r="S60" i="3" a="1"/>
  <c r="S60" i="3" s="1"/>
  <c r="AA64" i="3" a="1"/>
  <c r="AA64" i="3" s="1"/>
  <c r="Z46" i="3" a="1"/>
  <c r="Z46" i="3" s="1"/>
  <c r="V77" i="3" a="1"/>
  <c r="V77" i="3" s="1"/>
  <c r="R72" i="3" a="1"/>
  <c r="R72" i="3" s="1"/>
  <c r="Z60" i="3" a="1"/>
  <c r="Z60" i="3" s="1"/>
  <c r="V66" i="3" a="1"/>
  <c r="V66" i="3" s="1"/>
  <c r="R55" i="3" a="1"/>
  <c r="R55" i="3" s="1"/>
  <c r="U47" i="3" a="1"/>
  <c r="U47" i="3" s="1"/>
  <c r="Q79" i="3" a="1"/>
  <c r="Q79" i="3" s="1"/>
  <c r="Y72" i="3" a="1"/>
  <c r="Y72" i="3" s="1"/>
  <c r="U61" i="3" a="1"/>
  <c r="U61" i="3" s="1"/>
  <c r="Q67" i="3" a="1"/>
  <c r="Q67" i="3" s="1"/>
  <c r="Y55" i="3" a="1"/>
  <c r="Y55" i="3" s="1"/>
  <c r="P48" i="3" a="1"/>
  <c r="P48" i="3" s="1"/>
  <c r="X79" i="3" a="1"/>
  <c r="X79" i="3" s="1"/>
  <c r="T73" i="3" a="1"/>
  <c r="T73" i="3" s="1"/>
  <c r="P62" i="3" a="1"/>
  <c r="P62" i="3" s="1"/>
  <c r="X67" i="3" a="1"/>
  <c r="X67" i="3" s="1"/>
  <c r="T56" i="3" a="1"/>
  <c r="T56" i="3" s="1"/>
  <c r="P60" i="3" a="1"/>
  <c r="P60" i="3" s="1"/>
  <c r="AA44" i="3" a="1"/>
  <c r="AA44" i="3" s="1"/>
  <c r="W76" i="3" a="1"/>
  <c r="W76" i="3" s="1"/>
  <c r="S71" i="3" a="1"/>
  <c r="S71" i="3" s="1"/>
  <c r="AA70" i="3" a="1"/>
  <c r="AA70" i="3" s="1"/>
  <c r="W64" i="3" a="1"/>
  <c r="W64" i="3" s="1"/>
  <c r="R47" i="3" a="1"/>
  <c r="R47" i="3" s="1"/>
  <c r="Z77" i="3" a="1"/>
  <c r="Z77" i="3" s="1"/>
  <c r="V72" i="3" a="1"/>
  <c r="V72" i="3" s="1"/>
  <c r="R61" i="3" a="1"/>
  <c r="R61" i="3" s="1"/>
  <c r="Z66" i="3" a="1"/>
  <c r="Z66" i="3" s="1"/>
  <c r="V55" i="3" a="1"/>
  <c r="V55" i="3" s="1"/>
  <c r="Q102" i="3" a="1"/>
  <c r="Q102" i="3" s="1"/>
  <c r="Y42" i="3" a="1"/>
  <c r="Y42" i="3" s="1"/>
  <c r="U74" i="3" a="1"/>
  <c r="U74" i="3" s="1"/>
  <c r="Q63" i="3" a="1"/>
  <c r="Q63" i="3" s="1"/>
  <c r="Y68" i="3" a="1"/>
  <c r="Y68" i="3" s="1"/>
  <c r="U58" i="3" a="1"/>
  <c r="U58" i="3" s="1"/>
  <c r="X102" i="3" a="1"/>
  <c r="X102" i="3" s="1"/>
  <c r="T43" i="3" a="1"/>
  <c r="T43" i="3" s="1"/>
  <c r="P75" i="3" a="1"/>
  <c r="P75" i="3" s="1"/>
  <c r="X63" i="3" a="1"/>
  <c r="X63" i="3" s="1"/>
  <c r="T69" i="3" a="1"/>
  <c r="T69" i="3" s="1"/>
  <c r="P59" i="3" a="1"/>
  <c r="P59" i="3" s="1"/>
  <c r="X54" i="3" a="1"/>
  <c r="X54" i="3" s="1"/>
  <c r="W44" i="3" a="1"/>
  <c r="W44" i="3" s="1"/>
  <c r="S76" i="3" a="1"/>
  <c r="S76" i="3" s="1"/>
  <c r="AA49" i="3" a="1"/>
  <c r="AA49" i="3" s="1"/>
  <c r="W70" i="3" a="1"/>
  <c r="W70" i="3" s="1"/>
  <c r="S64" i="3" a="1"/>
  <c r="S64" i="3" s="1"/>
  <c r="R46" i="3" a="1"/>
  <c r="R46" i="3" s="1"/>
  <c r="Z76" i="3" a="1"/>
  <c r="Z76" i="3" s="1"/>
  <c r="V71" i="3" a="1"/>
  <c r="V71" i="3" s="1"/>
  <c r="R60" i="3" a="1"/>
  <c r="R60" i="3" s="1"/>
  <c r="Z64" i="3" a="1"/>
  <c r="Z64" i="3" s="1"/>
  <c r="Y46" i="3" a="1"/>
  <c r="Y46" i="3" s="1"/>
  <c r="U77" i="3" a="1"/>
  <c r="U77" i="3" s="1"/>
  <c r="Q72" i="3" a="1"/>
  <c r="Q72" i="3" s="1"/>
  <c r="Y60" i="3" a="1"/>
  <c r="Y60" i="3" s="1"/>
  <c r="U66" i="3" a="1"/>
  <c r="U66" i="3" s="1"/>
  <c r="Q55" i="3" a="1"/>
  <c r="Q55" i="3" s="1"/>
  <c r="T47" i="3" a="1"/>
  <c r="T47" i="3" s="1"/>
  <c r="P79" i="3" a="1"/>
  <c r="P79" i="3" s="1"/>
  <c r="X72" i="3" a="1"/>
  <c r="X72" i="3" s="1"/>
  <c r="T61" i="3" a="1"/>
  <c r="T61" i="3" s="1"/>
  <c r="P67" i="3" a="1"/>
  <c r="P67" i="3" s="1"/>
  <c r="X55" i="3" a="1"/>
  <c r="X55" i="3" s="1"/>
  <c r="P55" i="3" a="1"/>
  <c r="P55" i="3" s="1"/>
  <c r="T70" i="3" a="1"/>
  <c r="T70" i="3" s="1"/>
  <c r="S44" i="3" a="1"/>
  <c r="S44" i="3" s="1"/>
  <c r="AA75" i="3" a="1"/>
  <c r="AA75" i="3" s="1"/>
  <c r="W49" i="3" a="1"/>
  <c r="W49" i="3" s="1"/>
  <c r="S70" i="3" a="1"/>
  <c r="S70" i="3" s="1"/>
  <c r="AA59" i="3" a="1"/>
  <c r="AA59" i="3" s="1"/>
  <c r="V46" i="3" a="1"/>
  <c r="V46" i="3" s="1"/>
  <c r="R77" i="3" a="1"/>
  <c r="R77" i="3" s="1"/>
  <c r="Z71" i="3" a="1"/>
  <c r="Z71" i="3" s="1"/>
  <c r="V60" i="3" a="1"/>
  <c r="V60" i="3" s="1"/>
  <c r="R66" i="3" a="1"/>
  <c r="R66" i="3" s="1"/>
  <c r="U48" i="3" a="1"/>
  <c r="U48" i="3" s="1"/>
  <c r="Q42" i="3" a="1"/>
  <c r="Q42" i="3" s="1"/>
  <c r="Y73" i="3" a="1"/>
  <c r="Y73" i="3" s="1"/>
  <c r="U62" i="3" a="1"/>
  <c r="U62" i="3" s="1"/>
  <c r="Q68" i="3" a="1"/>
  <c r="Q68" i="3" s="1"/>
  <c r="Y56" i="3" a="1"/>
  <c r="Y56" i="3" s="1"/>
  <c r="P102" i="3" a="1"/>
  <c r="P102" i="3" s="1"/>
  <c r="X42" i="3" a="1"/>
  <c r="X42" i="3" s="1"/>
  <c r="T74" i="3" a="1"/>
  <c r="T74" i="3" s="1"/>
  <c r="P63" i="3" a="1"/>
  <c r="P63" i="3" s="1"/>
  <c r="X68" i="3" a="1"/>
  <c r="X68" i="3" s="1"/>
  <c r="T58" i="3" a="1"/>
  <c r="T58" i="3" s="1"/>
  <c r="P54" i="3" a="1"/>
  <c r="P54" i="3" s="1"/>
  <c r="AA43" i="3" a="1"/>
  <c r="AA43" i="3" s="1"/>
  <c r="W75" i="3" a="1"/>
  <c r="W75" i="3" s="1"/>
  <c r="S49" i="3" a="1"/>
  <c r="S49" i="3" s="1"/>
  <c r="AA69" i="3" a="1"/>
  <c r="AA69" i="3" s="1"/>
  <c r="W59" i="3" a="1"/>
  <c r="W59" i="3" s="1"/>
  <c r="V44" i="3" a="1"/>
  <c r="V44" i="3" s="1"/>
  <c r="R76" i="3" a="1"/>
  <c r="R76" i="3" s="1"/>
  <c r="Z49" i="3" a="1"/>
  <c r="Z49" i="3" s="1"/>
  <c r="V70" i="3" a="1"/>
  <c r="V70" i="3" s="1"/>
  <c r="R64" i="3" a="1"/>
  <c r="R64" i="3" s="1"/>
  <c r="Q46" i="3" a="1"/>
  <c r="Q46" i="3" s="1"/>
  <c r="Y76" i="3" a="1"/>
  <c r="Y76" i="3" s="1"/>
  <c r="U71" i="3" a="1"/>
  <c r="U71" i="3" s="1"/>
  <c r="Q60" i="3" a="1"/>
  <c r="Q60" i="3" s="1"/>
  <c r="Y64" i="3" a="1"/>
  <c r="Y64" i="3" s="1"/>
  <c r="X46" i="3" a="1"/>
  <c r="X46" i="3" s="1"/>
  <c r="T77" i="3" a="1"/>
  <c r="T77" i="3" s="1"/>
  <c r="P72" i="3" a="1"/>
  <c r="P72" i="3" s="1"/>
  <c r="X60" i="3" a="1"/>
  <c r="X60" i="3" s="1"/>
  <c r="T66" i="3" a="1"/>
  <c r="T66" i="3" s="1"/>
  <c r="T59" i="3" a="1"/>
  <c r="T59" i="3" s="1"/>
  <c r="C44" i="3" a="1"/>
  <c r="C44" i="3" s="1"/>
  <c r="F48" i="3" a="1"/>
  <c r="F48" i="3" s="1"/>
  <c r="I44" i="3" a="1"/>
  <c r="I44" i="3" s="1"/>
  <c r="I46" i="3" a="1"/>
  <c r="I46" i="3" s="1"/>
  <c r="E44" i="3" a="1"/>
  <c r="E44" i="3" s="1"/>
  <c r="G46" i="3" a="1"/>
  <c r="G46" i="3" s="1"/>
  <c r="F47" i="3" a="1"/>
  <c r="F47" i="3" s="1"/>
  <c r="G44" i="3" a="1"/>
  <c r="G44" i="3" s="1"/>
  <c r="E47" i="3" a="1"/>
  <c r="E47" i="3" s="1"/>
  <c r="M46" i="3" a="1"/>
  <c r="M46" i="3" s="1"/>
  <c r="C47" i="3" a="1"/>
  <c r="C47" i="3" s="1"/>
  <c r="D48" i="3" a="1"/>
  <c r="D48" i="3" s="1"/>
  <c r="D46" i="3" a="1"/>
  <c r="D46" i="3" s="1"/>
  <c r="N47" i="3" a="1"/>
  <c r="N47" i="3" s="1"/>
  <c r="M48" i="3" a="1"/>
  <c r="M48" i="3" s="1"/>
  <c r="H47" i="3" a="1"/>
  <c r="H47" i="3" s="1"/>
  <c r="J47" i="3" a="1"/>
  <c r="J47" i="3" s="1"/>
  <c r="J48" i="3" a="1"/>
  <c r="J48" i="3" s="1"/>
  <c r="L44" i="3" a="1"/>
  <c r="L44" i="3" s="1"/>
  <c r="E48" i="3" a="1"/>
  <c r="E48" i="3" s="1"/>
  <c r="G48" i="3" a="1"/>
  <c r="G48" i="3" s="1"/>
  <c r="J44" i="3" a="1"/>
  <c r="J44" i="3" s="1"/>
  <c r="H46" i="3" a="1"/>
  <c r="H46" i="3" s="1"/>
  <c r="L46" i="3" a="1"/>
  <c r="L46" i="3" s="1"/>
  <c r="F46" i="3" a="1"/>
  <c r="F46" i="3" s="1"/>
  <c r="D47" i="3" a="1"/>
  <c r="D47" i="3" s="1"/>
  <c r="J46" i="3" a="1"/>
  <c r="J46" i="3" s="1"/>
  <c r="G47" i="3" a="1"/>
  <c r="G47" i="3" s="1"/>
  <c r="D44" i="3" a="1"/>
  <c r="D44" i="3" s="1"/>
  <c r="F44" i="3" a="1"/>
  <c r="F44" i="3" s="1"/>
  <c r="H44" i="3" a="1"/>
  <c r="H44" i="3" s="1"/>
  <c r="C48" i="3" a="1"/>
  <c r="C48" i="3" s="1"/>
  <c r="C46" i="3" a="1"/>
  <c r="C46" i="3" s="1"/>
  <c r="E46" i="3" a="1"/>
  <c r="E46" i="3" s="1"/>
  <c r="L48" i="3" a="1"/>
  <c r="L48" i="3" s="1"/>
  <c r="N48" i="3" a="1"/>
  <c r="N48" i="3" s="1"/>
  <c r="N46" i="3" a="1"/>
  <c r="N46" i="3" s="1"/>
  <c r="K47" i="3" a="1"/>
  <c r="K47" i="3" s="1"/>
  <c r="M47" i="3" a="1"/>
  <c r="M47" i="3" s="1"/>
  <c r="K48" i="3" a="1"/>
  <c r="K48" i="3" s="1"/>
  <c r="I47" i="3" a="1"/>
  <c r="I47" i="3" s="1"/>
  <c r="H48" i="3" a="1"/>
  <c r="H48" i="3" s="1"/>
  <c r="I48" i="3" a="1"/>
  <c r="I48" i="3" s="1"/>
  <c r="M44" i="3" a="1"/>
  <c r="M44" i="3" s="1"/>
  <c r="L47" i="3" a="1"/>
  <c r="L47" i="3" s="1"/>
  <c r="K44" i="3" a="1"/>
  <c r="K44" i="3" s="1"/>
  <c r="K46" i="3" a="1"/>
  <c r="K46" i="3" s="1"/>
  <c r="N44" i="3" a="1"/>
  <c r="N44" i="3" s="1"/>
  <c r="L113" i="3" a="1"/>
  <c r="L113" i="3" s="1"/>
  <c r="H134" i="3" a="1"/>
  <c r="H134" i="3" s="1"/>
  <c r="I118" i="3" a="1"/>
  <c r="I118" i="3" s="1"/>
  <c r="N109" i="3" a="1"/>
  <c r="N109" i="3" s="1"/>
  <c r="N138" i="3" a="1"/>
  <c r="N138" i="3" s="1"/>
  <c r="K103" i="3" a="1"/>
  <c r="K103" i="3" s="1"/>
  <c r="M127" i="3" a="1"/>
  <c r="M127" i="3" s="1"/>
  <c r="K104" i="3" a="1"/>
  <c r="K104" i="3" s="1"/>
  <c r="E135" i="3" a="1"/>
  <c r="E135" i="3" s="1"/>
  <c r="H123" i="3" a="1"/>
  <c r="H123" i="3" s="1"/>
  <c r="E114" i="3" a="1"/>
  <c r="E114" i="3" s="1"/>
  <c r="N135" i="3" a="1"/>
  <c r="N135" i="3" s="1"/>
  <c r="I121" i="3" a="1"/>
  <c r="I121" i="3" s="1"/>
  <c r="F123" i="3" a="1"/>
  <c r="F123" i="3" s="1"/>
  <c r="L126" i="3" a="1"/>
  <c r="L126" i="3" s="1"/>
  <c r="E131" i="3" a="1"/>
  <c r="E131" i="3" s="1"/>
  <c r="N118" i="3" a="1"/>
  <c r="N118" i="3" s="1"/>
  <c r="C107" i="3" a="1"/>
  <c r="C107" i="3" s="1"/>
  <c r="J126" i="3" a="1"/>
  <c r="J126" i="3" s="1"/>
  <c r="G115" i="3" a="1"/>
  <c r="G115" i="3" s="1"/>
  <c r="C123" i="3" a="1"/>
  <c r="C123" i="3" s="1"/>
  <c r="H126" i="3" a="1"/>
  <c r="H126" i="3" s="1"/>
  <c r="N105" i="3" a="1"/>
  <c r="N105" i="3" s="1"/>
  <c r="C129" i="3" a="1"/>
  <c r="C129" i="3" s="1"/>
  <c r="F109" i="3" a="1"/>
  <c r="F109" i="3" s="1"/>
  <c r="I134" i="3" a="1"/>
  <c r="I134" i="3" s="1"/>
  <c r="E109" i="3" a="1"/>
  <c r="E109" i="3" s="1"/>
  <c r="M130" i="3" a="1"/>
  <c r="M130" i="3" s="1"/>
  <c r="N128" i="3" a="1"/>
  <c r="N128" i="3" s="1"/>
  <c r="J124" i="3" a="1"/>
  <c r="J124" i="3" s="1"/>
  <c r="I110" i="3" a="1"/>
  <c r="I110" i="3" s="1"/>
  <c r="I133" i="3" a="1"/>
  <c r="I133" i="3" s="1"/>
  <c r="N117" i="3" a="1"/>
  <c r="N117" i="3" s="1"/>
  <c r="D109" i="3" a="1"/>
  <c r="D109" i="3" s="1"/>
  <c r="N137" i="3" a="1"/>
  <c r="N137" i="3" s="1"/>
  <c r="K122" i="3" a="1"/>
  <c r="K122" i="3" s="1"/>
  <c r="G111" i="3" a="1"/>
  <c r="G111" i="3" s="1"/>
  <c r="C127" i="3" a="1"/>
  <c r="C127" i="3" s="1"/>
  <c r="K115" i="3" a="1"/>
  <c r="K115" i="3" s="1"/>
  <c r="D108" i="3" a="1"/>
  <c r="D108" i="3" s="1"/>
  <c r="F134" i="3" a="1"/>
  <c r="F134" i="3" s="1"/>
  <c r="I122" i="3" a="1"/>
  <c r="I122" i="3" s="1"/>
  <c r="D135" i="3" a="1"/>
  <c r="D135" i="3" s="1"/>
  <c r="K120" i="3" a="1"/>
  <c r="K120" i="3" s="1"/>
  <c r="N111" i="3" a="1"/>
  <c r="N111" i="3" s="1"/>
  <c r="G122" i="3" a="1"/>
  <c r="G122" i="3" s="1"/>
  <c r="N125" i="3" a="1"/>
  <c r="N125" i="3" s="1"/>
  <c r="G113" i="3" a="1"/>
  <c r="G113" i="3" s="1"/>
  <c r="E130" i="3" a="1"/>
  <c r="E130" i="3" s="1"/>
  <c r="E118" i="3" a="1"/>
  <c r="E118" i="3" s="1"/>
  <c r="D106" i="3" a="1"/>
  <c r="D106" i="3" s="1"/>
  <c r="H138" i="3" a="1"/>
  <c r="H138" i="3" s="1"/>
  <c r="L125" i="3" a="1"/>
  <c r="L125" i="3" s="1"/>
  <c r="E121" i="3" a="1"/>
  <c r="E121" i="3" s="1"/>
  <c r="D105" i="3" a="1"/>
  <c r="D105" i="3" s="1"/>
  <c r="E128" i="3" a="1"/>
  <c r="E128" i="3" s="1"/>
  <c r="E115" i="3" a="1"/>
  <c r="E115" i="3" s="1"/>
  <c r="H108" i="3" a="1"/>
  <c r="H108" i="3" s="1"/>
  <c r="K133" i="3" a="1"/>
  <c r="K133" i="3" s="1"/>
  <c r="M105" i="3" a="1"/>
  <c r="M105" i="3" s="1"/>
  <c r="G109" i="3" a="1"/>
  <c r="G109" i="3" s="1"/>
  <c r="K123" i="3" a="1"/>
  <c r="K123" i="3" s="1"/>
  <c r="L103" i="3" a="1"/>
  <c r="L103" i="3" s="1"/>
  <c r="K131" i="3" a="1"/>
  <c r="K131" i="3" s="1"/>
  <c r="D117" i="3" a="1"/>
  <c r="D117" i="3" s="1"/>
  <c r="F108" i="3" a="1"/>
  <c r="F108" i="3" s="1"/>
  <c r="C137" i="3" a="1"/>
  <c r="C137" i="3" s="1"/>
  <c r="L121" i="3" a="1"/>
  <c r="L121" i="3" s="1"/>
  <c r="E125" i="3" a="1"/>
  <c r="E125" i="3" s="1"/>
  <c r="F133" i="3" a="1"/>
  <c r="F133" i="3" s="1"/>
  <c r="J121" i="3" a="1"/>
  <c r="J121" i="3" s="1"/>
  <c r="E134" i="3" a="1"/>
  <c r="E134" i="3" s="1"/>
  <c r="E111" i="3" a="1"/>
  <c r="E111" i="3" s="1"/>
  <c r="J120" i="3" a="1"/>
  <c r="J120" i="3" s="1"/>
  <c r="J138" i="3" a="1"/>
  <c r="J138" i="3" s="1"/>
  <c r="K107" i="3" a="1"/>
  <c r="K107" i="3" s="1"/>
  <c r="G129" i="3" a="1"/>
  <c r="G129" i="3" s="1"/>
  <c r="G105" i="3" a="1"/>
  <c r="G105" i="3" s="1"/>
  <c r="J137" i="3" a="1"/>
  <c r="J137" i="3" s="1"/>
  <c r="K114" i="3" a="1"/>
  <c r="K114" i="3" s="1"/>
  <c r="G138" i="3" a="1"/>
  <c r="G138" i="3" s="1"/>
  <c r="G120" i="3" a="1"/>
  <c r="G120" i="3" s="1"/>
  <c r="H112" i="3" a="1"/>
  <c r="H112" i="3" s="1"/>
  <c r="L124" i="3" a="1"/>
  <c r="L124" i="3" s="1"/>
  <c r="F127" i="3" a="1"/>
  <c r="F127" i="3" s="1"/>
  <c r="I107" i="3" a="1"/>
  <c r="I107" i="3" s="1"/>
  <c r="K132" i="3" a="1"/>
  <c r="K132" i="3" s="1"/>
  <c r="N104" i="3" a="1"/>
  <c r="N104" i="3" s="1"/>
  <c r="D115" i="3" a="1"/>
  <c r="D115" i="3" s="1"/>
  <c r="E120" i="3" a="1"/>
  <c r="E120" i="3" s="1"/>
  <c r="L122" i="3" a="1"/>
  <c r="L122" i="3" s="1"/>
  <c r="H111" i="3" a="1"/>
  <c r="H111" i="3" s="1"/>
  <c r="D111" i="3" a="1"/>
  <c r="D111" i="3" s="1"/>
  <c r="L129" i="3" a="1"/>
  <c r="L129" i="3" s="1"/>
  <c r="I106" i="3" a="1"/>
  <c r="I106" i="3" s="1"/>
  <c r="E136" i="3" a="1"/>
  <c r="E136" i="3" s="1"/>
  <c r="M120" i="3" a="1"/>
  <c r="M120" i="3" s="1"/>
  <c r="K110" i="3" a="1"/>
  <c r="K110" i="3" s="1"/>
  <c r="G132" i="3" a="1"/>
  <c r="G132" i="3" s="1"/>
  <c r="L119" i="3" a="1"/>
  <c r="L119" i="3" s="1"/>
  <c r="F132" i="3" a="1"/>
  <c r="F132" i="3" s="1"/>
  <c r="K119" i="3" a="1"/>
  <c r="K119" i="3" s="1"/>
  <c r="K137" i="3" a="1"/>
  <c r="K137" i="3" s="1"/>
  <c r="J112" i="3" a="1"/>
  <c r="J112" i="3" s="1"/>
  <c r="G104" i="3" a="1"/>
  <c r="G104" i="3" s="1"/>
  <c r="I127" i="3" a="1"/>
  <c r="I127" i="3" s="1"/>
  <c r="I117" i="3" a="1"/>
  <c r="I117" i="3" s="1"/>
  <c r="H104" i="3" a="1"/>
  <c r="H104" i="3" s="1"/>
  <c r="J136" i="3" a="1"/>
  <c r="J136" i="3" s="1"/>
  <c r="M124" i="3" a="1"/>
  <c r="M124" i="3" s="1"/>
  <c r="I137" i="3" a="1"/>
  <c r="I137" i="3" s="1"/>
  <c r="K111" i="3" a="1"/>
  <c r="K111" i="3" s="1"/>
  <c r="M123" i="3" a="1"/>
  <c r="M123" i="3" s="1"/>
  <c r="N113" i="3" a="1"/>
  <c r="N113" i="3" s="1"/>
  <c r="J125" i="3" a="1"/>
  <c r="J125" i="3" s="1"/>
  <c r="I114" i="3" a="1"/>
  <c r="I114" i="3" s="1"/>
  <c r="L106" i="3" a="1"/>
  <c r="L106" i="3" s="1"/>
  <c r="J116" i="3" a="1"/>
  <c r="J116" i="3" s="1"/>
  <c r="L118" i="3" a="1"/>
  <c r="L118" i="3" s="1"/>
  <c r="E137" i="3" a="1"/>
  <c r="E137" i="3" s="1"/>
  <c r="N121" i="3" a="1"/>
  <c r="N121" i="3" s="1"/>
  <c r="L128" i="3" a="1"/>
  <c r="L128" i="3" s="1"/>
  <c r="H116" i="3" a="1"/>
  <c r="H116" i="3" s="1"/>
  <c r="L104" i="3" a="1"/>
  <c r="L104" i="3" s="1"/>
  <c r="G134" i="3" a="1"/>
  <c r="G134" i="3" s="1"/>
  <c r="N119" i="3" a="1"/>
  <c r="N119" i="3" s="1"/>
  <c r="C109" i="3" a="1"/>
  <c r="C109" i="3" s="1"/>
  <c r="H124" i="3" a="1"/>
  <c r="H124" i="3" s="1"/>
  <c r="F114" i="3" a="1"/>
  <c r="F114" i="3" s="1"/>
  <c r="I104" i="3" a="1"/>
  <c r="I104" i="3" s="1"/>
  <c r="H131" i="3" a="1"/>
  <c r="H131" i="3" s="1"/>
  <c r="C119" i="3" a="1"/>
  <c r="C119" i="3" s="1"/>
  <c r="G131" i="3" a="1"/>
  <c r="G131" i="3" s="1"/>
  <c r="K117" i="3" a="1"/>
  <c r="K117" i="3" s="1"/>
  <c r="H110" i="3" a="1"/>
  <c r="H110" i="3" s="1"/>
  <c r="K138" i="3" a="1"/>
  <c r="K138" i="3" s="1"/>
  <c r="K136" i="3" a="1"/>
  <c r="K136" i="3" s="1"/>
  <c r="H121" i="3" a="1"/>
  <c r="H121" i="3" s="1"/>
  <c r="K126" i="3" a="1"/>
  <c r="K126" i="3" s="1"/>
  <c r="K135" i="3" a="1"/>
  <c r="K135" i="3" s="1"/>
  <c r="C124" i="3" a="1"/>
  <c r="C124" i="3" s="1"/>
  <c r="F113" i="3" a="1"/>
  <c r="F113" i="3" s="1"/>
  <c r="J135" i="3" a="1"/>
  <c r="J135" i="3" s="1"/>
  <c r="M118" i="3" a="1"/>
  <c r="M118" i="3" s="1"/>
  <c r="F138" i="3" a="1"/>
  <c r="F138" i="3" s="1"/>
  <c r="N122" i="3" a="1"/>
  <c r="N122" i="3" s="1"/>
  <c r="E113" i="3" a="1"/>
  <c r="E113" i="3" s="1"/>
  <c r="E138" i="3" a="1"/>
  <c r="E138" i="3" s="1"/>
  <c r="I125" i="3" a="1"/>
  <c r="I125" i="3" s="1"/>
  <c r="J133" i="3" a="1"/>
  <c r="J133" i="3" s="1"/>
  <c r="N120" i="3" a="1"/>
  <c r="N120" i="3" s="1"/>
  <c r="L110" i="3" a="1"/>
  <c r="L110" i="3" s="1"/>
  <c r="C128" i="3" a="1"/>
  <c r="C128" i="3" s="1"/>
  <c r="C103" i="3" a="1"/>
  <c r="C103" i="3" s="1"/>
  <c r="H133" i="3" a="1"/>
  <c r="H133" i="3" s="1"/>
  <c r="G107" i="3" a="1"/>
  <c r="G107" i="3" s="1"/>
  <c r="I123" i="3" a="1"/>
  <c r="I123" i="3" s="1"/>
  <c r="I130" i="3" a="1"/>
  <c r="I130" i="3" s="1"/>
  <c r="F111" i="3" a="1"/>
  <c r="F111" i="3" s="1"/>
  <c r="H130" i="3" a="1"/>
  <c r="H130" i="3" s="1"/>
  <c r="L109" i="3" a="1"/>
  <c r="L109" i="3" s="1"/>
  <c r="L137" i="3" a="1"/>
  <c r="L137" i="3" s="1"/>
  <c r="L135" i="3" a="1"/>
  <c r="L135" i="3" s="1"/>
  <c r="I120" i="3" a="1"/>
  <c r="I120" i="3" s="1"/>
  <c r="M111" i="3" a="1"/>
  <c r="M111" i="3" s="1"/>
  <c r="M125" i="3" a="1"/>
  <c r="M125" i="3" s="1"/>
  <c r="N116" i="3" a="1"/>
  <c r="N116" i="3" s="1"/>
  <c r="F110" i="3" a="1"/>
  <c r="F110" i="3" s="1"/>
  <c r="M134" i="3" a="1"/>
  <c r="M134" i="3" s="1"/>
  <c r="D123" i="3" a="1"/>
  <c r="D123" i="3" s="1"/>
  <c r="I112" i="3" a="1"/>
  <c r="I112" i="3" s="1"/>
  <c r="L134" i="3" a="1"/>
  <c r="L134" i="3" s="1"/>
  <c r="D118" i="3" a="1"/>
  <c r="D118" i="3" s="1"/>
  <c r="E110" i="3" a="1"/>
  <c r="E110" i="3" s="1"/>
  <c r="H137" i="3" a="1"/>
  <c r="H137" i="3" s="1"/>
  <c r="D122" i="3" a="1"/>
  <c r="D122" i="3" s="1"/>
  <c r="G112" i="3" a="1"/>
  <c r="G112" i="3" s="1"/>
  <c r="G137" i="3" a="1"/>
  <c r="G137" i="3" s="1"/>
  <c r="K124" i="3" a="1"/>
  <c r="K124" i="3" s="1"/>
  <c r="M113" i="3" a="1"/>
  <c r="M113" i="3" s="1"/>
  <c r="G126" i="3" a="1"/>
  <c r="G126" i="3" s="1"/>
  <c r="N115" i="3" a="1"/>
  <c r="N115" i="3" s="1"/>
  <c r="E103" i="3" a="1"/>
  <c r="E103" i="3" s="1"/>
  <c r="M133" i="3" a="1"/>
  <c r="M133" i="3" s="1"/>
  <c r="H117" i="3" a="1"/>
  <c r="H117" i="3" s="1"/>
  <c r="I136" i="3" a="1"/>
  <c r="I136" i="3" s="1"/>
  <c r="D121" i="3" a="1"/>
  <c r="D121" i="3" s="1"/>
  <c r="J132" i="3" a="1"/>
  <c r="J132" i="3" s="1"/>
  <c r="D120" i="3" a="1"/>
  <c r="D120" i="3" s="1"/>
  <c r="G108" i="3" a="1"/>
  <c r="G108" i="3" s="1"/>
  <c r="F126" i="3" a="1"/>
  <c r="F126" i="3" s="1"/>
  <c r="M115" i="3" a="1"/>
  <c r="M115" i="3" s="1"/>
  <c r="E108" i="3" a="1"/>
  <c r="E108" i="3" s="1"/>
  <c r="I132" i="3" a="1"/>
  <c r="I132" i="3" s="1"/>
  <c r="H106" i="3" a="1"/>
  <c r="H106" i="3" s="1"/>
  <c r="N136" i="3" a="1"/>
  <c r="N136" i="3" s="1"/>
  <c r="J122" i="3" a="1"/>
  <c r="J122" i="3" s="1"/>
  <c r="J113" i="3" a="1"/>
  <c r="J113" i="3" s="1"/>
  <c r="J129" i="3" a="1"/>
  <c r="J129" i="3" s="1"/>
  <c r="G118" i="3" a="1"/>
  <c r="G118" i="3" s="1"/>
  <c r="I129" i="3" a="1"/>
  <c r="I129" i="3" s="1"/>
  <c r="M108" i="3" a="1"/>
  <c r="M108" i="3" s="1"/>
  <c r="L136" i="3" a="1"/>
  <c r="L136" i="3" s="1"/>
  <c r="F118" i="3" a="1"/>
  <c r="F118" i="3" s="1"/>
  <c r="C135" i="3" a="1"/>
  <c r="C135" i="3" s="1"/>
  <c r="N124" i="3" a="1"/>
  <c r="N124" i="3" s="1"/>
  <c r="C116" i="3" a="1"/>
  <c r="C116" i="3" s="1"/>
  <c r="C106" i="3" a="1"/>
  <c r="C106" i="3" s="1"/>
  <c r="N133" i="3" a="1"/>
  <c r="N133" i="3" s="1"/>
  <c r="E122" i="3" a="1"/>
  <c r="E122" i="3" s="1"/>
  <c r="H109" i="3" a="1"/>
  <c r="H109" i="3" s="1"/>
  <c r="C122" i="3" a="1"/>
  <c r="C122" i="3" s="1"/>
  <c r="L131" i="3" a="1"/>
  <c r="L131" i="3" s="1"/>
  <c r="J118" i="3" a="1"/>
  <c r="J118" i="3" s="1"/>
  <c r="H107" i="3" a="1"/>
  <c r="H107" i="3" s="1"/>
  <c r="G125" i="3" a="1"/>
  <c r="G125" i="3" s="1"/>
  <c r="C115" i="3" a="1"/>
  <c r="C115" i="3" s="1"/>
  <c r="G106" i="3" a="1"/>
  <c r="G106" i="3" s="1"/>
  <c r="J131" i="3" a="1"/>
  <c r="J131" i="3" s="1"/>
  <c r="C117" i="3" a="1"/>
  <c r="C117" i="3" s="1"/>
  <c r="K105" i="3" a="1"/>
  <c r="K105" i="3" s="1"/>
  <c r="D136" i="3" a="1"/>
  <c r="D136" i="3" s="1"/>
  <c r="K121" i="3" a="1"/>
  <c r="K121" i="3" s="1"/>
  <c r="J128" i="3" a="1"/>
  <c r="J128" i="3" s="1"/>
  <c r="M103" i="3" a="1"/>
  <c r="M103" i="3" s="1"/>
  <c r="I128" i="3" a="1"/>
  <c r="I128" i="3" s="1"/>
  <c r="E116" i="3" a="1"/>
  <c r="E116" i="3" s="1"/>
  <c r="C108" i="3" a="1"/>
  <c r="C108" i="3" s="1"/>
  <c r="M135" i="3" a="1"/>
  <c r="M135" i="3" s="1"/>
  <c r="D134" i="3" a="1"/>
  <c r="D134" i="3" s="1"/>
  <c r="G110" i="3" a="1"/>
  <c r="G110" i="3" s="1"/>
  <c r="D124" i="3" a="1"/>
  <c r="D124" i="3" s="1"/>
  <c r="H115" i="3" a="1"/>
  <c r="H115" i="3" s="1"/>
  <c r="I103" i="3" a="1"/>
  <c r="I103" i="3" s="1"/>
  <c r="C133" i="3" a="1"/>
  <c r="C133" i="3" s="1"/>
  <c r="F121" i="3" a="1"/>
  <c r="F121" i="3" s="1"/>
  <c r="L111" i="3" a="1"/>
  <c r="L111" i="3" s="1"/>
  <c r="N132" i="3" a="1"/>
  <c r="N132" i="3" s="1"/>
  <c r="L116" i="3" a="1"/>
  <c r="L116" i="3" s="1"/>
  <c r="J108" i="3" a="1"/>
  <c r="J108" i="3" s="1"/>
  <c r="K134" i="3" a="1"/>
  <c r="K134" i="3" s="1"/>
  <c r="F120" i="3" a="1"/>
  <c r="F120" i="3" s="1"/>
  <c r="J111" i="3" a="1"/>
  <c r="J111" i="3" s="1"/>
  <c r="I135" i="3" a="1"/>
  <c r="I135" i="3" s="1"/>
  <c r="C121" i="3" a="1"/>
  <c r="C121" i="3" s="1"/>
  <c r="N107" i="3" a="1"/>
  <c r="N107" i="3" s="1"/>
  <c r="L130" i="3" a="1"/>
  <c r="L130" i="3" s="1"/>
  <c r="J106" i="3" a="1"/>
  <c r="J106" i="3" s="1"/>
  <c r="I124" i="3" a="1"/>
  <c r="I124" i="3" s="1"/>
  <c r="G114" i="3" a="1"/>
  <c r="G114" i="3" s="1"/>
  <c r="K130" i="3" a="1"/>
  <c r="K130" i="3" s="1"/>
  <c r="G116" i="3" a="1"/>
  <c r="G116" i="3" s="1"/>
  <c r="N103" i="3" a="1"/>
  <c r="N103" i="3" s="1"/>
  <c r="F135" i="3" a="1"/>
  <c r="F135" i="3" s="1"/>
  <c r="L120" i="3" a="1"/>
  <c r="L120" i="3" s="1"/>
  <c r="M112" i="3" a="1"/>
  <c r="M112" i="3" s="1"/>
  <c r="L127" i="3" a="1"/>
  <c r="L127" i="3" s="1"/>
  <c r="L117" i="3" a="1"/>
  <c r="L117" i="3" s="1"/>
  <c r="M114" i="3" a="1"/>
  <c r="M114" i="3" s="1"/>
  <c r="K127" i="3" a="1"/>
  <c r="K127" i="3" s="1"/>
  <c r="E107" i="3" a="1"/>
  <c r="E107" i="3" s="1"/>
  <c r="E133" i="3" a="1"/>
  <c r="E133" i="3" s="1"/>
  <c r="D133" i="3" a="1"/>
  <c r="D133" i="3" s="1"/>
  <c r="J117" i="3" a="1"/>
  <c r="J117" i="3" s="1"/>
  <c r="J109" i="3" a="1"/>
  <c r="J109" i="3" s="1"/>
  <c r="E123" i="3" a="1"/>
  <c r="E123" i="3" s="1"/>
  <c r="E104" i="3" a="1"/>
  <c r="E104" i="3" s="1"/>
  <c r="C132" i="3" a="1"/>
  <c r="C132" i="3" s="1"/>
  <c r="I119" i="3" a="1"/>
  <c r="I119" i="3" s="1"/>
  <c r="C131" i="3" a="1"/>
  <c r="C131" i="3" s="1"/>
  <c r="N106" i="3" a="1"/>
  <c r="N106" i="3" s="1"/>
  <c r="M132" i="3" a="1"/>
  <c r="M132" i="3" s="1"/>
  <c r="H119" i="3" a="1"/>
  <c r="H119" i="3" s="1"/>
  <c r="J134" i="3" a="1"/>
  <c r="J134" i="3" s="1"/>
  <c r="G119" i="3" a="1"/>
  <c r="G119" i="3" s="1"/>
  <c r="F112" i="3" a="1"/>
  <c r="F112" i="3" s="1"/>
  <c r="L123" i="3" a="1"/>
  <c r="L123" i="3" s="1"/>
  <c r="C113" i="3" a="1"/>
  <c r="C113" i="3" s="1"/>
  <c r="M129" i="3" a="1"/>
  <c r="M129" i="3" s="1"/>
  <c r="E117" i="3" a="1"/>
  <c r="E117" i="3" s="1"/>
  <c r="L105" i="3" a="1"/>
  <c r="L105" i="3" s="1"/>
  <c r="J123" i="3" a="1"/>
  <c r="J123" i="3" s="1"/>
  <c r="K128" i="3" a="1"/>
  <c r="K128" i="3" s="1"/>
  <c r="G133" i="3" a="1"/>
  <c r="G133" i="3" s="1"/>
  <c r="M119" i="3" a="1"/>
  <c r="M119" i="3" s="1"/>
  <c r="C112" i="3" a="1"/>
  <c r="C112" i="3" s="1"/>
  <c r="N126" i="3" a="1"/>
  <c r="N126" i="3" s="1"/>
  <c r="C126" i="3" a="1"/>
  <c r="C126" i="3" s="1"/>
  <c r="N114" i="3" a="1"/>
  <c r="N114" i="3" s="1"/>
  <c r="F106" i="3" a="1"/>
  <c r="F106" i="3" s="1"/>
  <c r="G130" i="3" a="1"/>
  <c r="G130" i="3" s="1"/>
  <c r="E132" i="3" a="1"/>
  <c r="E132" i="3" s="1"/>
  <c r="D116" i="3" a="1"/>
  <c r="D116" i="3" s="1"/>
  <c r="M107" i="3" a="1"/>
  <c r="M107" i="3" s="1"/>
  <c r="F122" i="3" a="1"/>
  <c r="F122" i="3" s="1"/>
  <c r="F103" i="3" a="1"/>
  <c r="F103" i="3" s="1"/>
  <c r="D131" i="3" a="1"/>
  <c r="D131" i="3" s="1"/>
  <c r="F105" i="3" a="1"/>
  <c r="F105" i="3" s="1"/>
  <c r="E129" i="3" a="1"/>
  <c r="E129" i="3" s="1"/>
  <c r="E105" i="3" a="1"/>
  <c r="E105" i="3" s="1"/>
  <c r="N131" i="3" a="1"/>
  <c r="N131" i="3" s="1"/>
  <c r="L133" i="3" a="1"/>
  <c r="L133" i="3" s="1"/>
  <c r="M122" i="3" a="1"/>
  <c r="M122" i="3" s="1"/>
  <c r="D130" i="3" a="1"/>
  <c r="D130" i="3" s="1"/>
  <c r="G103" i="3" a="1"/>
  <c r="G103" i="3" s="1"/>
  <c r="F115" i="3" a="1"/>
  <c r="F115" i="3" s="1"/>
  <c r="M128" i="3" a="1"/>
  <c r="M128" i="3" s="1"/>
  <c r="M104" i="3" a="1"/>
  <c r="M104" i="3" s="1"/>
  <c r="C138" i="3" a="1"/>
  <c r="C138" i="3" s="1"/>
  <c r="M121" i="3" a="1"/>
  <c r="M121" i="3" s="1"/>
  <c r="K109" i="3" a="1"/>
  <c r="K109" i="3" s="1"/>
  <c r="N127" i="3" a="1"/>
  <c r="N127" i="3" s="1"/>
  <c r="L115" i="3" a="1"/>
  <c r="L115" i="3" s="1"/>
  <c r="F107" i="3" a="1"/>
  <c r="F107" i="3" s="1"/>
  <c r="H132" i="3" a="1"/>
  <c r="H132" i="3" s="1"/>
  <c r="D119" i="3" a="1"/>
  <c r="D119" i="3" s="1"/>
  <c r="M138" i="3" a="1"/>
  <c r="M138" i="3" s="1"/>
  <c r="D126" i="3" a="1"/>
  <c r="D126" i="3" s="1"/>
  <c r="F116" i="3" a="1"/>
  <c r="F116" i="3" s="1"/>
  <c r="D114" i="3" a="1"/>
  <c r="D114" i="3" s="1"/>
  <c r="J104" i="3" a="1"/>
  <c r="J104" i="3" s="1"/>
  <c r="J127" i="3" a="1"/>
  <c r="J127" i="3" s="1"/>
  <c r="I115" i="3" a="1"/>
  <c r="I115" i="3" s="1"/>
  <c r="F131" i="3" a="1"/>
  <c r="F131" i="3" s="1"/>
  <c r="D107" i="3" a="1"/>
  <c r="D107" i="3" s="1"/>
  <c r="I138" i="3" a="1"/>
  <c r="I138" i="3" s="1"/>
  <c r="G121" i="3" a="1"/>
  <c r="G121" i="3" s="1"/>
  <c r="C111" i="3" a="1"/>
  <c r="C111" i="3" s="1"/>
  <c r="I126" i="3" a="1"/>
  <c r="I126" i="3" s="1"/>
  <c r="F104" i="3" a="1"/>
  <c r="F104" i="3" s="1"/>
  <c r="D138" i="3" a="1"/>
  <c r="D138" i="3" s="1"/>
  <c r="D128" i="3" a="1"/>
  <c r="D128" i="3" s="1"/>
  <c r="I116" i="3" a="1"/>
  <c r="I116" i="3" s="1"/>
  <c r="D103" i="3" a="1"/>
  <c r="D103" i="3" s="1"/>
  <c r="D137" i="3" a="1"/>
  <c r="D137" i="3" s="1"/>
  <c r="C120" i="3" a="1"/>
  <c r="C120" i="3" s="1"/>
  <c r="D127" i="3" a="1"/>
  <c r="D127" i="3" s="1"/>
  <c r="J105" i="3" a="1"/>
  <c r="J105" i="3" s="1"/>
  <c r="I131" i="3" a="1"/>
  <c r="I131" i="3" s="1"/>
  <c r="H118" i="3" a="1"/>
  <c r="H118" i="3" s="1"/>
  <c r="M137" i="3" a="1"/>
  <c r="M137" i="3" s="1"/>
  <c r="D125" i="3" a="1"/>
  <c r="D125" i="3" s="1"/>
  <c r="J115" i="3" a="1"/>
  <c r="J115" i="3" s="1"/>
  <c r="F124" i="3" a="1"/>
  <c r="F124" i="3" s="1"/>
  <c r="I113" i="3" a="1"/>
  <c r="I113" i="3" s="1"/>
  <c r="H113" i="3" a="1"/>
  <c r="H113" i="3" s="1"/>
  <c r="M126" i="3" a="1"/>
  <c r="M126" i="3" s="1"/>
  <c r="F130" i="3" a="1"/>
  <c r="F130" i="3" s="1"/>
  <c r="E106" i="3" a="1"/>
  <c r="E106" i="3" s="1"/>
  <c r="N134" i="3" a="1"/>
  <c r="N134" i="3" s="1"/>
  <c r="H120" i="3" a="1"/>
  <c r="H120" i="3" s="1"/>
  <c r="I109" i="3" a="1"/>
  <c r="I109" i="3" s="1"/>
  <c r="F129" i="3" a="1"/>
  <c r="F129" i="3" s="1"/>
  <c r="K125" i="3" a="1"/>
  <c r="K125" i="3" s="1"/>
  <c r="H103" i="3" a="1"/>
  <c r="H103" i="3" s="1"/>
  <c r="D129" i="3" a="1"/>
  <c r="D129" i="3" s="1"/>
  <c r="C118" i="3" a="1"/>
  <c r="C118" i="3" s="1"/>
  <c r="I108" i="3" a="1"/>
  <c r="I108" i="3" s="1"/>
  <c r="M131" i="3" a="1"/>
  <c r="M131" i="3" s="1"/>
  <c r="G117" i="3" a="1"/>
  <c r="G117" i="3" s="1"/>
  <c r="F137" i="3" a="1"/>
  <c r="F137" i="3" s="1"/>
  <c r="F119" i="3" a="1"/>
  <c r="F119" i="3" s="1"/>
  <c r="D113" i="3" a="1"/>
  <c r="D113" i="3" s="1"/>
  <c r="I111" i="3" a="1"/>
  <c r="I111" i="3" s="1"/>
  <c r="E127" i="3" a="1"/>
  <c r="E127" i="3" s="1"/>
  <c r="C104" i="3" a="1"/>
  <c r="C104" i="3" s="1"/>
  <c r="F136" i="3" a="1"/>
  <c r="F136" i="3" s="1"/>
  <c r="E119" i="3" a="1"/>
  <c r="E119" i="3" s="1"/>
  <c r="D112" i="3" a="1"/>
  <c r="D112" i="3" s="1"/>
  <c r="E126" i="3" a="1"/>
  <c r="E126" i="3" s="1"/>
  <c r="K113" i="3" a="1"/>
  <c r="K113" i="3" s="1"/>
  <c r="I105" i="3" a="1"/>
  <c r="I105" i="3" s="1"/>
  <c r="J130" i="3" a="1"/>
  <c r="J130" i="3" s="1"/>
  <c r="M117" i="3" a="1"/>
  <c r="M117" i="3" s="1"/>
  <c r="J110" i="3" a="1"/>
  <c r="J110" i="3" s="1"/>
  <c r="M136" i="3" a="1"/>
  <c r="M136" i="3" s="1"/>
  <c r="G123" i="3" a="1"/>
  <c r="G123" i="3" s="1"/>
  <c r="L108" i="3" a="1"/>
  <c r="L108" i="3" s="1"/>
  <c r="C125" i="3" a="1"/>
  <c r="C125" i="3" s="1"/>
  <c r="H129" i="3" a="1"/>
  <c r="H129" i="3" s="1"/>
  <c r="L114" i="3" a="1"/>
  <c r="L114" i="3" s="1"/>
  <c r="H105" i="3" a="1"/>
  <c r="H105" i="3" s="1"/>
  <c r="C134" i="3" a="1"/>
  <c r="C134" i="3" s="1"/>
  <c r="J119" i="3" a="1"/>
  <c r="J119" i="3" s="1"/>
  <c r="K108" i="3" a="1"/>
  <c r="K108" i="3" s="1"/>
  <c r="G128" i="3" a="1"/>
  <c r="G128" i="3" s="1"/>
  <c r="M116" i="3" a="1"/>
  <c r="M116" i="3" s="1"/>
  <c r="J114" i="3" a="1"/>
  <c r="J114" i="3" s="1"/>
  <c r="F128" i="3" a="1"/>
  <c r="F128" i="3" s="1"/>
  <c r="J107" i="3" a="1"/>
  <c r="J107" i="3" s="1"/>
  <c r="N130" i="3" a="1"/>
  <c r="N130" i="3" s="1"/>
  <c r="N110" i="3" a="1"/>
  <c r="N110" i="3" s="1"/>
  <c r="G136" i="3" a="1"/>
  <c r="G136" i="3" s="1"/>
  <c r="M110" i="3" a="1"/>
  <c r="M110" i="3" s="1"/>
  <c r="K106" i="3" a="1"/>
  <c r="K106" i="3" s="1"/>
  <c r="C105" i="3" a="1"/>
  <c r="C105" i="3" s="1"/>
  <c r="H136" i="3" a="1"/>
  <c r="H136" i="3" s="1"/>
  <c r="L132" i="3" a="1"/>
  <c r="L132" i="3" s="1"/>
  <c r="H125" i="3" a="1"/>
  <c r="H125" i="3" s="1"/>
  <c r="H114" i="3" a="1"/>
  <c r="H114" i="3" s="1"/>
  <c r="N108" i="3" a="1"/>
  <c r="N108" i="3" s="1"/>
  <c r="G135" i="3" a="1"/>
  <c r="G135" i="3" s="1"/>
  <c r="F125" i="3" a="1"/>
  <c r="F125" i="3" s="1"/>
  <c r="N112" i="3" a="1"/>
  <c r="N112" i="3" s="1"/>
  <c r="K112" i="3" a="1"/>
  <c r="K112" i="3" s="1"/>
  <c r="K129" i="3" a="1"/>
  <c r="K129" i="3" s="1"/>
  <c r="M109" i="3" a="1"/>
  <c r="M109" i="3" s="1"/>
  <c r="C136" i="3" a="1"/>
  <c r="C136" i="3" s="1"/>
  <c r="G124" i="3" a="1"/>
  <c r="G124" i="3" s="1"/>
  <c r="L138" i="3" a="1"/>
  <c r="L138" i="3" s="1"/>
  <c r="H122" i="3" a="1"/>
  <c r="H122" i="3" s="1"/>
  <c r="L112" i="3" a="1"/>
  <c r="L112" i="3" s="1"/>
  <c r="E124" i="3" a="1"/>
  <c r="E124" i="3" s="1"/>
  <c r="H128" i="3" a="1"/>
  <c r="H128" i="3" s="1"/>
  <c r="C114" i="3" a="1"/>
  <c r="C114" i="3" s="1"/>
  <c r="J103" i="3" a="1"/>
  <c r="J103" i="3" s="1"/>
  <c r="D132" i="3" a="1"/>
  <c r="D132" i="3" s="1"/>
  <c r="L107" i="3" a="1"/>
  <c r="L107" i="3" s="1"/>
  <c r="H127" i="3" a="1"/>
  <c r="H127" i="3" s="1"/>
  <c r="N123" i="3" a="1"/>
  <c r="N123" i="3" s="1"/>
  <c r="G127" i="3" a="1"/>
  <c r="G127" i="3" s="1"/>
  <c r="M106" i="3" a="1"/>
  <c r="M106" i="3" s="1"/>
  <c r="N129" i="3" a="1"/>
  <c r="N129" i="3" s="1"/>
  <c r="K116" i="3" a="1"/>
  <c r="K116" i="3" s="1"/>
  <c r="D110" i="3" a="1"/>
  <c r="D110" i="3" s="1"/>
  <c r="H135" i="3" a="1"/>
  <c r="H135" i="3" s="1"/>
  <c r="K118" i="3" a="1"/>
  <c r="K118" i="3" s="1"/>
  <c r="C110" i="3" a="1"/>
  <c r="C110" i="3" s="1"/>
  <c r="F117" i="3" a="1"/>
  <c r="F117" i="3" s="1"/>
  <c r="D104" i="3" a="1"/>
  <c r="D104" i="3" s="1"/>
  <c r="C130" i="3" a="1"/>
  <c r="C130" i="3" s="1"/>
  <c r="E112" i="3" a="1"/>
  <c r="E112" i="3" s="1"/>
  <c r="N102" i="3" a="1"/>
  <c r="N102" i="3" s="1"/>
  <c r="F61" i="3" a="1"/>
  <c r="F61" i="3" s="1"/>
  <c r="M55" i="3" a="1"/>
  <c r="M55" i="3" s="1"/>
  <c r="E73" i="3" a="1"/>
  <c r="E73" i="3" s="1"/>
  <c r="N68" i="3" a="1"/>
  <c r="N68" i="3" s="1"/>
  <c r="L75" i="3" a="1"/>
  <c r="L75" i="3" s="1"/>
  <c r="G60" i="3" a="1"/>
  <c r="G60" i="3" s="1"/>
  <c r="I43" i="3" a="1"/>
  <c r="I43" i="3" s="1"/>
  <c r="L62" i="3" a="1"/>
  <c r="L62" i="3" s="1"/>
  <c r="I59" i="3" a="1"/>
  <c r="I59" i="3" s="1"/>
  <c r="M75" i="3" a="1"/>
  <c r="M75" i="3" s="1"/>
  <c r="H58" i="3" a="1"/>
  <c r="H58" i="3" s="1"/>
  <c r="I54" i="3" a="1"/>
  <c r="I54" i="3" s="1"/>
  <c r="K60" i="3" a="1"/>
  <c r="K60" i="3" s="1"/>
  <c r="C42" i="3" a="1"/>
  <c r="C42" i="3" s="1"/>
  <c r="F49" i="3" a="1"/>
  <c r="F49" i="3" s="1"/>
  <c r="D43" i="3" a="1"/>
  <c r="D43" i="3" s="1"/>
  <c r="E63" i="3" a="1"/>
  <c r="E63" i="3" s="1"/>
  <c r="N59" i="3" a="1"/>
  <c r="N59" i="3" s="1"/>
  <c r="F76" i="3" a="1"/>
  <c r="F76" i="3" s="1"/>
  <c r="C64" i="3" a="1"/>
  <c r="C64" i="3" s="1"/>
  <c r="G76" i="3" a="1"/>
  <c r="G76" i="3" s="1"/>
  <c r="H67" i="3" a="1"/>
  <c r="H67" i="3" s="1"/>
  <c r="N79" i="3" a="1"/>
  <c r="N79" i="3" s="1"/>
  <c r="E61" i="3" a="1"/>
  <c r="E61" i="3" s="1"/>
  <c r="L43" i="3" a="1"/>
  <c r="L43" i="3" s="1"/>
  <c r="H62" i="3" a="1"/>
  <c r="H62" i="3" s="1"/>
  <c r="C58" i="3" a="1"/>
  <c r="C58" i="3" s="1"/>
  <c r="G74" i="3" a="1"/>
  <c r="G74" i="3" s="1"/>
  <c r="D70" i="3" a="1"/>
  <c r="D70" i="3" s="1"/>
  <c r="G54" i="3" a="1"/>
  <c r="G54" i="3" s="1"/>
  <c r="I61" i="3" a="1"/>
  <c r="I61" i="3" s="1"/>
  <c r="G42" i="3" a="1"/>
  <c r="G42" i="3" s="1"/>
  <c r="N63" i="3" a="1"/>
  <c r="N63" i="3" s="1"/>
  <c r="K64" i="3" a="1"/>
  <c r="K64" i="3" s="1"/>
  <c r="C77" i="3" a="1"/>
  <c r="C77" i="3" s="1"/>
  <c r="J59" i="3" a="1"/>
  <c r="J59" i="3" s="1"/>
  <c r="G102" i="3" a="1"/>
  <c r="G102" i="3" s="1"/>
  <c r="M61" i="3" a="1"/>
  <c r="M61" i="3" s="1"/>
  <c r="H71" i="3" a="1"/>
  <c r="H71" i="3" s="1"/>
  <c r="G49" i="3" a="1"/>
  <c r="G49" i="3" s="1"/>
  <c r="D66" i="3" a="1"/>
  <c r="D66" i="3" s="1"/>
  <c r="H77" i="3" a="1"/>
  <c r="H77" i="3" s="1"/>
  <c r="E66" i="3" a="1"/>
  <c r="E66" i="3" s="1"/>
  <c r="I77" i="3" a="1"/>
  <c r="I77" i="3" s="1"/>
  <c r="J68" i="3" a="1"/>
  <c r="J68" i="3" s="1"/>
  <c r="M43" i="3" a="1"/>
  <c r="M43" i="3" s="1"/>
  <c r="G62" i="3" a="1"/>
  <c r="G62" i="3" s="1"/>
  <c r="K49" i="3" a="1"/>
  <c r="K49" i="3" s="1"/>
  <c r="K42" i="3" a="1"/>
  <c r="K42" i="3" s="1"/>
  <c r="J63" i="3" a="1"/>
  <c r="J63" i="3" s="1"/>
  <c r="E59" i="3" a="1"/>
  <c r="E59" i="3" s="1"/>
  <c r="I75" i="3" a="1"/>
  <c r="I75" i="3" s="1"/>
  <c r="F60" i="3" a="1"/>
  <c r="F60" i="3" s="1"/>
  <c r="K102" i="3" a="1"/>
  <c r="K102" i="3" s="1"/>
  <c r="K62" i="3" a="1"/>
  <c r="K62" i="3" s="1"/>
  <c r="D71" i="3" a="1"/>
  <c r="D71" i="3" s="1"/>
  <c r="M66" i="3" a="1"/>
  <c r="M66" i="3" s="1"/>
  <c r="E79" i="3" a="1"/>
  <c r="E79" i="3" s="1"/>
  <c r="L64" i="3" a="1"/>
  <c r="L64" i="3" s="1"/>
  <c r="F43" i="3" a="1"/>
  <c r="F43" i="3" s="1"/>
  <c r="C63" i="3" a="1"/>
  <c r="C63" i="3" s="1"/>
  <c r="F55" i="3" a="1"/>
  <c r="F55" i="3" s="1"/>
  <c r="J72" i="3" a="1"/>
  <c r="J72" i="3" s="1"/>
  <c r="I71" i="3" a="1"/>
  <c r="I71" i="3" s="1"/>
  <c r="F67" i="3" a="1"/>
  <c r="F67" i="3" s="1"/>
  <c r="J79" i="3" a="1"/>
  <c r="J79" i="3" s="1"/>
  <c r="G67" i="3" a="1"/>
  <c r="G67" i="3" s="1"/>
  <c r="K79" i="3" a="1"/>
  <c r="K79" i="3" s="1"/>
  <c r="L69" i="3" a="1"/>
  <c r="L69" i="3" s="1"/>
  <c r="L42" i="3" a="1"/>
  <c r="L42" i="3" s="1"/>
  <c r="I63" i="3" a="1"/>
  <c r="I63" i="3" s="1"/>
  <c r="L49" i="3" a="1"/>
  <c r="L49" i="3" s="1"/>
  <c r="G64" i="3" a="1"/>
  <c r="G64" i="3" s="1"/>
  <c r="L102" i="3" a="1"/>
  <c r="L102" i="3" s="1"/>
  <c r="H61" i="3" a="1"/>
  <c r="H61" i="3" s="1"/>
  <c r="H42" i="3" a="1"/>
  <c r="H42" i="3" s="1"/>
  <c r="M63" i="3" a="1"/>
  <c r="M63" i="3" s="1"/>
  <c r="F72" i="3" a="1"/>
  <c r="F72" i="3" s="1"/>
  <c r="C68" i="3" a="1"/>
  <c r="C68" i="3" s="1"/>
  <c r="H54" i="3" a="1"/>
  <c r="H54" i="3" s="1"/>
  <c r="N66" i="3" a="1"/>
  <c r="N66" i="3" s="1"/>
  <c r="D42" i="3" a="1"/>
  <c r="D42" i="3" s="1"/>
  <c r="E49" i="3" a="1"/>
  <c r="E49" i="3" s="1"/>
  <c r="H56" i="3" a="1"/>
  <c r="H56" i="3" s="1"/>
  <c r="L73" i="3" a="1"/>
  <c r="L73" i="3" s="1"/>
  <c r="G55" i="3" a="1"/>
  <c r="G55" i="3" s="1"/>
  <c r="K72" i="3" a="1"/>
  <c r="K72" i="3" s="1"/>
  <c r="H68" i="3" a="1"/>
  <c r="H68" i="3" s="1"/>
  <c r="M54" i="3" a="1"/>
  <c r="M54" i="3" s="1"/>
  <c r="I68" i="3" a="1"/>
  <c r="I68" i="3" s="1"/>
  <c r="C54" i="3" a="1"/>
  <c r="C54" i="3" s="1"/>
  <c r="N70" i="3" a="1"/>
  <c r="N70" i="3" s="1"/>
  <c r="M56" i="3" a="1"/>
  <c r="M56" i="3" s="1"/>
  <c r="N71" i="3" a="1"/>
  <c r="N71" i="3" s="1"/>
  <c r="I66" i="3" a="1"/>
  <c r="I66" i="3" s="1"/>
  <c r="J43" i="3" a="1"/>
  <c r="J43" i="3" s="1"/>
  <c r="J62" i="3" a="1"/>
  <c r="J62" i="3" s="1"/>
  <c r="C71" i="3" a="1"/>
  <c r="C71" i="3" s="1"/>
  <c r="D56" i="3" a="1"/>
  <c r="D56" i="3" s="1"/>
  <c r="H73" i="3" a="1"/>
  <c r="H73" i="3" s="1"/>
  <c r="E69" i="3" a="1"/>
  <c r="E69" i="3" s="1"/>
  <c r="H72" i="3" a="1"/>
  <c r="H72" i="3" s="1"/>
  <c r="D68" i="3" a="1"/>
  <c r="D68" i="3" s="1"/>
  <c r="G71" i="3" a="1"/>
  <c r="G71" i="3" s="1"/>
  <c r="J58" i="3" a="1"/>
  <c r="J58" i="3" s="1"/>
  <c r="N74" i="3" a="1"/>
  <c r="N74" i="3" s="1"/>
  <c r="I56" i="3" a="1"/>
  <c r="I56" i="3" s="1"/>
  <c r="M73" i="3" a="1"/>
  <c r="M73" i="3" s="1"/>
  <c r="J69" i="3" a="1"/>
  <c r="J69" i="3" s="1"/>
  <c r="N54" i="3" a="1"/>
  <c r="N54" i="3" s="1"/>
  <c r="K69" i="3" a="1"/>
  <c r="K69" i="3" s="1"/>
  <c r="M77" i="3" a="1"/>
  <c r="M77" i="3" s="1"/>
  <c r="D61" i="3" a="1"/>
  <c r="D61" i="3" s="1"/>
  <c r="M71" i="3" a="1"/>
  <c r="M71" i="3" s="1"/>
  <c r="C73" i="3" a="1"/>
  <c r="C73" i="3" s="1"/>
  <c r="H63" i="3" a="1"/>
  <c r="H63" i="3" s="1"/>
  <c r="L55" i="3" a="1"/>
  <c r="L55" i="3" s="1"/>
  <c r="D73" i="3" a="1"/>
  <c r="D73" i="3" s="1"/>
  <c r="K67" i="3" a="1"/>
  <c r="K67" i="3" s="1"/>
  <c r="I42" i="3" a="1"/>
  <c r="I42" i="3" s="1"/>
  <c r="L63" i="3" a="1"/>
  <c r="L63" i="3" s="1"/>
  <c r="E72" i="3" a="1"/>
  <c r="E72" i="3" s="1"/>
  <c r="F58" i="3" a="1"/>
  <c r="F58" i="3" s="1"/>
  <c r="J74" i="3" a="1"/>
  <c r="J74" i="3" s="1"/>
  <c r="G70" i="3" a="1"/>
  <c r="G70" i="3" s="1"/>
  <c r="L74" i="3" a="1"/>
  <c r="L74" i="3" s="1"/>
  <c r="F69" i="3" a="1"/>
  <c r="F69" i="3" s="1"/>
  <c r="E55" i="3" a="1"/>
  <c r="E55" i="3" s="1"/>
  <c r="I72" i="3" a="1"/>
  <c r="I72" i="3" s="1"/>
  <c r="L59" i="3" a="1"/>
  <c r="L59" i="3" s="1"/>
  <c r="D76" i="3" a="1"/>
  <c r="D76" i="3" s="1"/>
  <c r="K58" i="3" a="1"/>
  <c r="K58" i="3" s="1"/>
  <c r="E76" i="3" a="1"/>
  <c r="E76" i="3" s="1"/>
  <c r="L70" i="3" a="1"/>
  <c r="L70" i="3" s="1"/>
  <c r="L79" i="3" a="1"/>
  <c r="L79" i="3" s="1"/>
  <c r="M70" i="3" a="1"/>
  <c r="M70" i="3" s="1"/>
  <c r="N43" i="3" a="1"/>
  <c r="N43" i="3" s="1"/>
  <c r="F62" i="3" a="1"/>
  <c r="F62" i="3" s="1"/>
  <c r="K55" i="3" a="1"/>
  <c r="K55" i="3" s="1"/>
  <c r="M42" i="3" a="1"/>
  <c r="M42" i="3" s="1"/>
  <c r="N56" i="3" a="1"/>
  <c r="N56" i="3" s="1"/>
  <c r="F74" i="3" a="1"/>
  <c r="F74" i="3" s="1"/>
  <c r="M68" i="3" a="1"/>
  <c r="M68" i="3" s="1"/>
  <c r="N49" i="3" a="1"/>
  <c r="N49" i="3" s="1"/>
  <c r="C56" i="3" a="1"/>
  <c r="C56" i="3" s="1"/>
  <c r="G73" i="3" a="1"/>
  <c r="G73" i="3" s="1"/>
  <c r="H59" i="3" a="1"/>
  <c r="H59" i="3" s="1"/>
  <c r="D79" i="3" a="1"/>
  <c r="D79" i="3" s="1"/>
  <c r="I60" i="3" a="1"/>
  <c r="I60" i="3" s="1"/>
  <c r="N75" i="3" a="1"/>
  <c r="N75" i="3" s="1"/>
  <c r="H70" i="3" a="1"/>
  <c r="H70" i="3" s="1"/>
  <c r="G56" i="3" a="1"/>
  <c r="G56" i="3" s="1"/>
  <c r="K73" i="3" a="1"/>
  <c r="K73" i="3" s="1"/>
  <c r="N64" i="3" a="1"/>
  <c r="N64" i="3" s="1"/>
  <c r="F77" i="3" a="1"/>
  <c r="F77" i="3" s="1"/>
  <c r="M59" i="3" a="1"/>
  <c r="M59" i="3" s="1"/>
  <c r="I79" i="3" a="1"/>
  <c r="I79" i="3" s="1"/>
  <c r="N60" i="3" a="1"/>
  <c r="N60" i="3" s="1"/>
  <c r="K76" i="3" a="1"/>
  <c r="K76" i="3" s="1"/>
  <c r="C61" i="3" a="1"/>
  <c r="C61" i="3" s="1"/>
  <c r="E74" i="3" a="1"/>
  <c r="E74" i="3" s="1"/>
  <c r="D59" i="3" a="1"/>
  <c r="D59" i="3" s="1"/>
  <c r="H75" i="3" a="1"/>
  <c r="H75" i="3" s="1"/>
  <c r="C70" i="3" a="1"/>
  <c r="C70" i="3" s="1"/>
  <c r="D72" i="3" a="1"/>
  <c r="D72" i="3" s="1"/>
  <c r="E58" i="3" a="1"/>
  <c r="E58" i="3" s="1"/>
  <c r="I74" i="3" a="1"/>
  <c r="I74" i="3" s="1"/>
  <c r="J64" i="3" a="1"/>
  <c r="J64" i="3" s="1"/>
  <c r="I102" i="3" a="1"/>
  <c r="I102" i="3" s="1"/>
  <c r="K61" i="3" a="1"/>
  <c r="K61" i="3" s="1"/>
  <c r="F79" i="3" a="1"/>
  <c r="F79" i="3" s="1"/>
  <c r="J60" i="3" a="1"/>
  <c r="J60" i="3" s="1"/>
  <c r="I58" i="3" a="1"/>
  <c r="I58" i="3" s="1"/>
  <c r="M74" i="3" a="1"/>
  <c r="M74" i="3" s="1"/>
  <c r="D67" i="3" a="1"/>
  <c r="D67" i="3" s="1"/>
  <c r="H79" i="3" a="1"/>
  <c r="H79" i="3" s="1"/>
  <c r="C66" i="3" a="1"/>
  <c r="C66" i="3" s="1"/>
  <c r="D102" i="3" a="1"/>
  <c r="D102" i="3" s="1"/>
  <c r="D62" i="3" a="1"/>
  <c r="D62" i="3" s="1"/>
  <c r="C102" i="3" a="1"/>
  <c r="C102" i="3" s="1"/>
  <c r="E62" i="3" a="1"/>
  <c r="E62" i="3" s="1"/>
  <c r="J49" i="3" a="1"/>
  <c r="J49" i="3" s="1"/>
  <c r="C59" i="3" a="1"/>
  <c r="C59" i="3" s="1"/>
  <c r="F64" i="3" a="1"/>
  <c r="F64" i="3" s="1"/>
  <c r="L77" i="3" a="1"/>
  <c r="L77" i="3" s="1"/>
  <c r="E60" i="3" a="1"/>
  <c r="E60" i="3" s="1"/>
  <c r="N55" i="3" a="1"/>
  <c r="N55" i="3" s="1"/>
  <c r="F73" i="3" a="1"/>
  <c r="F73" i="3" s="1"/>
  <c r="G59" i="3" a="1"/>
  <c r="G59" i="3" s="1"/>
  <c r="K75" i="3" a="1"/>
  <c r="K75" i="3" s="1"/>
  <c r="L66" i="3" a="1"/>
  <c r="L66" i="3" s="1"/>
  <c r="H43" i="3" a="1"/>
  <c r="H43" i="3" s="1"/>
  <c r="M62" i="3" a="1"/>
  <c r="M62" i="3" s="1"/>
  <c r="H102" i="3" a="1"/>
  <c r="H102" i="3" s="1"/>
  <c r="L61" i="3" a="1"/>
  <c r="L61" i="3" s="1"/>
  <c r="K59" i="3" a="1"/>
  <c r="K59" i="3" s="1"/>
  <c r="C76" i="3" a="1"/>
  <c r="C76" i="3" s="1"/>
  <c r="F68" i="3" a="1"/>
  <c r="F68" i="3" s="1"/>
  <c r="K54" i="3" a="1"/>
  <c r="K54" i="3" s="1"/>
  <c r="E67" i="3" a="1"/>
  <c r="E67" i="3" s="1"/>
  <c r="C43" i="3" a="1"/>
  <c r="C43" i="3" s="1"/>
  <c r="F63" i="3" a="1"/>
  <c r="F63" i="3" s="1"/>
  <c r="N42" i="3" a="1"/>
  <c r="N42" i="3" s="1"/>
  <c r="G63" i="3" a="1"/>
  <c r="G63" i="3" s="1"/>
  <c r="L71" i="3" a="1"/>
  <c r="L71" i="3" s="1"/>
  <c r="E64" i="3" a="1"/>
  <c r="E64" i="3" s="1"/>
  <c r="I76" i="3" a="1"/>
  <c r="I76" i="3" s="1"/>
  <c r="M79" i="3" a="1"/>
  <c r="M79" i="3" s="1"/>
  <c r="H66" i="3" a="1"/>
  <c r="H66" i="3" s="1"/>
  <c r="M102" i="3" a="1"/>
  <c r="M102" i="3" s="1"/>
  <c r="G61" i="3" a="1"/>
  <c r="G61" i="3" s="1"/>
  <c r="D58" i="3" a="1"/>
  <c r="D58" i="3" s="1"/>
  <c r="H74" i="3" a="1"/>
  <c r="H74" i="3" s="1"/>
  <c r="I64" i="3" a="1"/>
  <c r="I64" i="3" s="1"/>
  <c r="M76" i="3" a="1"/>
  <c r="M76" i="3" s="1"/>
  <c r="N67" i="3" a="1"/>
  <c r="N67" i="3" s="1"/>
  <c r="F42" i="3" a="1"/>
  <c r="F42" i="3" s="1"/>
  <c r="C49" i="3" a="1"/>
  <c r="C49" i="3" s="1"/>
  <c r="G43" i="3" a="1"/>
  <c r="G43" i="3" s="1"/>
  <c r="N62" i="3" a="1"/>
  <c r="N62" i="3" s="1"/>
  <c r="M64" i="3" a="1"/>
  <c r="M64" i="3" s="1"/>
  <c r="E77" i="3" a="1"/>
  <c r="E77" i="3" s="1"/>
  <c r="H69" i="3" a="1"/>
  <c r="H69" i="3" s="1"/>
  <c r="C75" i="3" a="1"/>
  <c r="C75" i="3" s="1"/>
  <c r="G68" i="3" a="1"/>
  <c r="G68" i="3" s="1"/>
  <c r="H49" i="3" a="1"/>
  <c r="H49" i="3" s="1"/>
  <c r="I49" i="3" a="1"/>
  <c r="I49" i="3" s="1"/>
  <c r="J55" i="3" a="1"/>
  <c r="J55" i="3" s="1"/>
  <c r="N72" i="3" a="1"/>
  <c r="N72" i="3" s="1"/>
  <c r="G66" i="3" a="1"/>
  <c r="G66" i="3" s="1"/>
  <c r="K77" i="3" a="1"/>
  <c r="K77" i="3" s="1"/>
  <c r="I67" i="3" a="1"/>
  <c r="I67" i="3" s="1"/>
  <c r="J67" i="3" a="1"/>
  <c r="J67" i="3" s="1"/>
  <c r="K43" i="3" a="1"/>
  <c r="K43" i="3" s="1"/>
  <c r="I62" i="3" a="1"/>
  <c r="I62" i="3" s="1"/>
  <c r="F59" i="3" a="1"/>
  <c r="F59" i="3" s="1"/>
  <c r="J75" i="3" a="1"/>
  <c r="J75" i="3" s="1"/>
  <c r="K66" i="3" a="1"/>
  <c r="K66" i="3" s="1"/>
  <c r="C79" i="3" a="1"/>
  <c r="C79" i="3" s="1"/>
  <c r="D69" i="3" a="1"/>
  <c r="D69" i="3" s="1"/>
  <c r="E71" i="3" a="1"/>
  <c r="E71" i="3" s="1"/>
  <c r="E42" i="3" a="1"/>
  <c r="E42" i="3" s="1"/>
  <c r="D49" i="3" a="1"/>
  <c r="D49" i="3" s="1"/>
  <c r="C67" i="3" a="1"/>
  <c r="C67" i="3" s="1"/>
  <c r="G79" i="3" a="1"/>
  <c r="G79" i="3" s="1"/>
  <c r="J70" i="3" a="1"/>
  <c r="J70" i="3" s="1"/>
  <c r="G77" i="3" a="1"/>
  <c r="G77" i="3" s="1"/>
  <c r="I69" i="3" a="1"/>
  <c r="I69" i="3" s="1"/>
  <c r="J71" i="3" a="1"/>
  <c r="J71" i="3" s="1"/>
  <c r="K71" i="3" a="1"/>
  <c r="K71" i="3" s="1"/>
  <c r="L56" i="3" a="1"/>
  <c r="L56" i="3" s="1"/>
  <c r="D74" i="3" a="1"/>
  <c r="D74" i="3" s="1"/>
  <c r="L68" i="3" a="1"/>
  <c r="L68" i="3" s="1"/>
  <c r="J42" i="3" a="1"/>
  <c r="J42" i="3" s="1"/>
  <c r="K63" i="3" a="1"/>
  <c r="K63" i="3" s="1"/>
  <c r="H64" i="3" a="1"/>
  <c r="H64" i="3" s="1"/>
  <c r="L76" i="3" a="1"/>
  <c r="L76" i="3" s="1"/>
  <c r="M67" i="3" a="1"/>
  <c r="M67" i="3" s="1"/>
  <c r="F54" i="3" a="1"/>
  <c r="F54" i="3" s="1"/>
  <c r="F70" i="3" a="1"/>
  <c r="F70" i="3" s="1"/>
  <c r="C55" i="3" a="1"/>
  <c r="C55" i="3" s="1"/>
  <c r="G72" i="3" a="1"/>
  <c r="G72" i="3" s="1"/>
  <c r="F71" i="3" a="1"/>
  <c r="F71" i="3" s="1"/>
  <c r="E68" i="3" a="1"/>
  <c r="E68" i="3" s="1"/>
  <c r="J54" i="3" a="1"/>
  <c r="J54" i="3" s="1"/>
  <c r="L60" i="3" a="1"/>
  <c r="L60" i="3" s="1"/>
  <c r="L54" i="3" a="1"/>
  <c r="L54" i="3" s="1"/>
  <c r="K70" i="3" a="1"/>
  <c r="K70" i="3" s="1"/>
  <c r="H55" i="3" a="1"/>
  <c r="H55" i="3" s="1"/>
  <c r="L72" i="3" a="1"/>
  <c r="L72" i="3" s="1"/>
  <c r="I55" i="3" a="1"/>
  <c r="I55" i="3" s="1"/>
  <c r="M72" i="3" a="1"/>
  <c r="M72" i="3" s="1"/>
  <c r="N58" i="3" a="1"/>
  <c r="N58" i="3" s="1"/>
  <c r="F75" i="3" a="1"/>
  <c r="F75" i="3" s="1"/>
  <c r="K68" i="3" a="1"/>
  <c r="K68" i="3" s="1"/>
  <c r="J76" i="3" a="1"/>
  <c r="J76" i="3" s="1"/>
  <c r="F66" i="3" a="1"/>
  <c r="F66" i="3" s="1"/>
  <c r="N69" i="3" a="1"/>
  <c r="N69" i="3" s="1"/>
  <c r="M49" i="3" a="1"/>
  <c r="M49" i="3" s="1"/>
  <c r="J66" i="3" a="1"/>
  <c r="J66" i="3" s="1"/>
  <c r="N77" i="3" a="1"/>
  <c r="N77" i="3" s="1"/>
  <c r="C69" i="3" a="1"/>
  <c r="C69" i="3" s="1"/>
  <c r="N76" i="3" a="1"/>
  <c r="N76" i="3" s="1"/>
  <c r="H60" i="3" a="1"/>
  <c r="H60" i="3" s="1"/>
  <c r="E56" i="3" a="1"/>
  <c r="E56" i="3" s="1"/>
  <c r="I73" i="3" a="1"/>
  <c r="I73" i="3" s="1"/>
  <c r="D55" i="3" a="1"/>
  <c r="D55" i="3" s="1"/>
  <c r="J73" i="3" a="1"/>
  <c r="J73" i="3" s="1"/>
  <c r="G69" i="3" a="1"/>
  <c r="G69" i="3" s="1"/>
  <c r="F102" i="3" a="1"/>
  <c r="F102" i="3" s="1"/>
  <c r="N61" i="3" a="1"/>
  <c r="N61" i="3" s="1"/>
  <c r="D54" i="3" a="1"/>
  <c r="D54" i="3" s="1"/>
  <c r="M60" i="3" a="1"/>
  <c r="M60" i="3" s="1"/>
  <c r="J56" i="3" a="1"/>
  <c r="J56" i="3" s="1"/>
  <c r="N73" i="3" a="1"/>
  <c r="N73" i="3" s="1"/>
  <c r="K56" i="3" a="1"/>
  <c r="K56" i="3" s="1"/>
  <c r="C74" i="3" a="1"/>
  <c r="C74" i="3" s="1"/>
  <c r="D64" i="3" a="1"/>
  <c r="D64" i="3" s="1"/>
  <c r="H76" i="3" a="1"/>
  <c r="H76" i="3" s="1"/>
  <c r="M69" i="3" a="1"/>
  <c r="M69" i="3" s="1"/>
  <c r="C60" i="3" a="1"/>
  <c r="C60" i="3" s="1"/>
  <c r="D60" i="3" a="1"/>
  <c r="D60" i="3" s="1"/>
  <c r="C72" i="3" a="1"/>
  <c r="C72" i="3" s="1"/>
  <c r="L67" i="3" a="1"/>
  <c r="L67" i="3" s="1"/>
  <c r="E54" i="3" a="1"/>
  <c r="E54" i="3" s="1"/>
  <c r="E70" i="3" a="1"/>
  <c r="E70" i="3" s="1"/>
  <c r="J102" i="3" a="1"/>
  <c r="J102" i="3" s="1"/>
  <c r="J61" i="3" a="1"/>
  <c r="J61" i="3" s="1"/>
  <c r="G58" i="3" a="1"/>
  <c r="G58" i="3" s="1"/>
  <c r="K74" i="3" a="1"/>
  <c r="K74" i="3" s="1"/>
  <c r="F56" i="3" a="1"/>
  <c r="F56" i="3" s="1"/>
  <c r="D77" i="3" a="1"/>
  <c r="D77" i="3" s="1"/>
  <c r="I70" i="3" a="1"/>
  <c r="I70" i="3" s="1"/>
  <c r="E43" i="3" a="1"/>
  <c r="E43" i="3" s="1"/>
  <c r="D63" i="3" a="1"/>
  <c r="D63" i="3" s="1"/>
  <c r="E102" i="3" a="1"/>
  <c r="E102" i="3" s="1"/>
  <c r="C62" i="3" a="1"/>
  <c r="C62" i="3" s="1"/>
  <c r="L58" i="3" a="1"/>
  <c r="L58" i="3" s="1"/>
  <c r="D75" i="3" a="1"/>
  <c r="D75" i="3" s="1"/>
  <c r="M58" i="3" a="1"/>
  <c r="M58" i="3" s="1"/>
  <c r="E75" i="3" a="1"/>
  <c r="E75" i="3" s="1"/>
  <c r="J77" i="3" a="1"/>
  <c r="J77" i="3" s="1"/>
  <c r="G75" i="3" a="1"/>
  <c r="G75" i="3" s="1"/>
  <c r="T142" i="3"/>
  <c r="AA142" i="3"/>
  <c r="Y142" i="3"/>
  <c r="Z142" i="3"/>
  <c r="W142" i="3"/>
  <c r="W31" i="3" l="1"/>
  <c r="H31" i="3"/>
  <c r="C31" i="3"/>
  <c r="M31" i="3"/>
  <c r="S31" i="3"/>
  <c r="F31" i="3"/>
  <c r="Q31" i="3"/>
  <c r="U31" i="3"/>
  <c r="E31" i="3"/>
  <c r="I31" i="3"/>
  <c r="T31" i="3"/>
  <c r="N31" i="3"/>
  <c r="O23" i="3"/>
  <c r="J31" i="3"/>
  <c r="V31" i="3"/>
  <c r="AB23" i="3"/>
  <c r="L31" i="3"/>
  <c r="G31" i="3"/>
  <c r="O57" i="3"/>
  <c r="AB57" i="3"/>
  <c r="O148" i="3"/>
  <c r="AB148" i="3"/>
  <c r="F51" i="3"/>
  <c r="N51" i="3"/>
  <c r="P31" i="3"/>
  <c r="J51" i="3"/>
  <c r="Y51" i="3"/>
  <c r="W51" i="3"/>
  <c r="X51" i="3"/>
  <c r="Z31" i="3"/>
  <c r="I51" i="3"/>
  <c r="T51" i="3"/>
  <c r="K51" i="3"/>
  <c r="Q51" i="3"/>
  <c r="H51" i="3"/>
  <c r="E51" i="3"/>
  <c r="G51" i="3"/>
  <c r="O147" i="3"/>
  <c r="R51" i="3"/>
  <c r="V51" i="3"/>
  <c r="AB147" i="3"/>
  <c r="M51" i="3"/>
  <c r="L51" i="3"/>
  <c r="C51" i="3"/>
  <c r="S51" i="3"/>
  <c r="D51" i="3"/>
  <c r="U51" i="3"/>
  <c r="Z51" i="3"/>
  <c r="P17" i="3"/>
  <c r="AA51" i="3"/>
  <c r="P51" i="3"/>
  <c r="X31" i="3"/>
  <c r="R31" i="3"/>
  <c r="O29" i="3"/>
  <c r="AB29" i="3"/>
  <c r="AB22" i="3"/>
  <c r="O22" i="3"/>
  <c r="O35" i="3"/>
  <c r="O139" i="3"/>
  <c r="AB139" i="3"/>
  <c r="AB35" i="3"/>
  <c r="S38" i="3"/>
  <c r="O14" i="3"/>
  <c r="O21" i="3"/>
  <c r="AB21" i="3"/>
  <c r="AB14" i="3"/>
  <c r="Y38" i="3"/>
  <c r="R142" i="3"/>
  <c r="U38" i="3"/>
  <c r="O13" i="3"/>
  <c r="AB13" i="3"/>
  <c r="AB108" i="3"/>
  <c r="Z38" i="3"/>
  <c r="AB112" i="3"/>
  <c r="D38" i="3"/>
  <c r="AA25" i="3"/>
  <c r="K38" i="3"/>
  <c r="O105" i="3"/>
  <c r="O134" i="3"/>
  <c r="AB114" i="3"/>
  <c r="AB120" i="3"/>
  <c r="O116" i="3"/>
  <c r="AB127" i="3"/>
  <c r="O136" i="3"/>
  <c r="O130" i="3"/>
  <c r="AB135" i="3"/>
  <c r="O108" i="3"/>
  <c r="O110" i="3"/>
  <c r="AB115" i="3"/>
  <c r="AB113" i="3"/>
  <c r="O138" i="3"/>
  <c r="O114" i="3"/>
  <c r="O132" i="3"/>
  <c r="O122" i="3"/>
  <c r="O137" i="3"/>
  <c r="AB125" i="3"/>
  <c r="O120" i="3"/>
  <c r="O127" i="3"/>
  <c r="AB137" i="3"/>
  <c r="AB122" i="3"/>
  <c r="AB132" i="3"/>
  <c r="AB118" i="3"/>
  <c r="AB124" i="3"/>
  <c r="AB106" i="3"/>
  <c r="AB136" i="3"/>
  <c r="AB104" i="3"/>
  <c r="AB133" i="3"/>
  <c r="AB128" i="3"/>
  <c r="O131" i="3"/>
  <c r="O113" i="3"/>
  <c r="O119" i="3"/>
  <c r="O129" i="3"/>
  <c r="AB105" i="3"/>
  <c r="AB109" i="3"/>
  <c r="AB119" i="3"/>
  <c r="O118" i="3"/>
  <c r="O106" i="3"/>
  <c r="AB111" i="3"/>
  <c r="AB130" i="3"/>
  <c r="O133" i="3"/>
  <c r="AB134" i="3"/>
  <c r="AB121" i="3"/>
  <c r="O126" i="3"/>
  <c r="O111" i="3"/>
  <c r="O117" i="3"/>
  <c r="O124" i="3"/>
  <c r="O128" i="3"/>
  <c r="O123" i="3"/>
  <c r="AB126" i="3"/>
  <c r="AB131" i="3"/>
  <c r="O135" i="3"/>
  <c r="O109" i="3"/>
  <c r="AB129" i="3"/>
  <c r="O112" i="3"/>
  <c r="O104" i="3"/>
  <c r="O121" i="3"/>
  <c r="O115" i="3"/>
  <c r="AB110" i="3"/>
  <c r="AB116" i="3"/>
  <c r="O125" i="3"/>
  <c r="O107" i="3"/>
  <c r="AB117" i="3"/>
  <c r="AB107" i="3"/>
  <c r="AB138" i="3"/>
  <c r="AB123" i="3"/>
  <c r="AB45" i="3"/>
  <c r="O45" i="3"/>
  <c r="AB28" i="3"/>
  <c r="O15" i="3"/>
  <c r="AB15" i="3"/>
  <c r="O28" i="3"/>
  <c r="Q25" i="3"/>
  <c r="T25" i="3"/>
  <c r="Y25" i="3"/>
  <c r="S25" i="3"/>
  <c r="W25" i="3"/>
  <c r="V25" i="3"/>
  <c r="X25" i="3"/>
  <c r="AB80" i="3"/>
  <c r="O80" i="3"/>
  <c r="Z25" i="3"/>
  <c r="R25" i="3"/>
  <c r="U25" i="3"/>
  <c r="L38" i="3"/>
  <c r="W38" i="3"/>
  <c r="N25" i="3"/>
  <c r="D25" i="3"/>
  <c r="K25" i="3"/>
  <c r="J25" i="3"/>
  <c r="F25" i="3"/>
  <c r="E25" i="3"/>
  <c r="C25" i="3"/>
  <c r="G25" i="3"/>
  <c r="M25" i="3"/>
  <c r="I25" i="3"/>
  <c r="H25" i="3"/>
  <c r="L25" i="3"/>
  <c r="G38" i="3"/>
  <c r="O12" i="3"/>
  <c r="AB103" i="3"/>
  <c r="AB12" i="3"/>
  <c r="V142" i="3"/>
  <c r="S142" i="3"/>
  <c r="U142" i="3"/>
  <c r="Q142" i="3"/>
  <c r="X142" i="3"/>
  <c r="M142" i="3"/>
  <c r="E142" i="3"/>
  <c r="L142" i="3"/>
  <c r="F142" i="3"/>
  <c r="D142" i="3"/>
  <c r="O103" i="3"/>
  <c r="I142" i="3"/>
  <c r="N142" i="3"/>
  <c r="J142" i="3"/>
  <c r="H142" i="3"/>
  <c r="K142" i="3"/>
  <c r="G142" i="3"/>
  <c r="T38" i="3"/>
  <c r="E38" i="3"/>
  <c r="N38" i="3"/>
  <c r="I38" i="3"/>
  <c r="Q38" i="3"/>
  <c r="O36" i="3"/>
  <c r="X38" i="3"/>
  <c r="R38" i="3"/>
  <c r="J38" i="3"/>
  <c r="AA38" i="3"/>
  <c r="V38" i="3"/>
  <c r="F38" i="3"/>
  <c r="M38" i="3"/>
  <c r="AB36" i="3"/>
  <c r="H38" i="3"/>
  <c r="P38" i="3"/>
  <c r="AB34" i="3"/>
  <c r="C38" i="3"/>
  <c r="O34" i="3"/>
  <c r="O81" i="3"/>
  <c r="AB81" i="3"/>
  <c r="D17" i="3"/>
  <c r="AA17" i="3"/>
  <c r="D91" i="3"/>
  <c r="M91" i="3"/>
  <c r="Q91" i="3"/>
  <c r="K91" i="3"/>
  <c r="J91" i="3"/>
  <c r="AB89" i="3"/>
  <c r="R91" i="3"/>
  <c r="U91" i="3"/>
  <c r="F91" i="3"/>
  <c r="I91" i="3"/>
  <c r="X91" i="3"/>
  <c r="T91" i="3"/>
  <c r="E91" i="3"/>
  <c r="H91" i="3"/>
  <c r="W91" i="3"/>
  <c r="L91" i="3"/>
  <c r="AA91" i="3"/>
  <c r="O88" i="3"/>
  <c r="AB88" i="3"/>
  <c r="G91" i="3"/>
  <c r="V91" i="3"/>
  <c r="Y91" i="3"/>
  <c r="O87" i="3"/>
  <c r="S91" i="3"/>
  <c r="O86" i="3"/>
  <c r="C91" i="3"/>
  <c r="Z91" i="3"/>
  <c r="AB86" i="3"/>
  <c r="P91" i="3"/>
  <c r="O89" i="3"/>
  <c r="N91" i="3"/>
  <c r="AB87" i="3"/>
  <c r="O65" i="3"/>
  <c r="AB65" i="3"/>
  <c r="AB78" i="3"/>
  <c r="O78" i="3"/>
  <c r="O9" i="3"/>
  <c r="H17" i="3"/>
  <c r="W17" i="3"/>
  <c r="M17" i="3"/>
  <c r="O8" i="3"/>
  <c r="I17" i="3"/>
  <c r="G17" i="3"/>
  <c r="S17" i="3"/>
  <c r="O7" i="3"/>
  <c r="N17" i="3"/>
  <c r="Z17" i="3"/>
  <c r="U17" i="3"/>
  <c r="E17" i="3"/>
  <c r="Y17" i="3"/>
  <c r="T17" i="3"/>
  <c r="L17" i="3"/>
  <c r="X17" i="3"/>
  <c r="AB11" i="3"/>
  <c r="V17" i="3"/>
  <c r="AB10" i="3"/>
  <c r="F17" i="3"/>
  <c r="R17" i="3"/>
  <c r="AB8" i="3"/>
  <c r="Q17" i="3"/>
  <c r="K17" i="3"/>
  <c r="J17" i="3"/>
  <c r="O11" i="3"/>
  <c r="O10" i="3"/>
  <c r="AB9" i="3"/>
  <c r="AB7" i="3"/>
  <c r="AB6" i="3"/>
  <c r="O6" i="3"/>
  <c r="C17" i="3"/>
  <c r="AB44" i="3"/>
  <c r="O47" i="3"/>
  <c r="AB47" i="3"/>
  <c r="AB46" i="3"/>
  <c r="O46" i="3"/>
  <c r="O48" i="3"/>
  <c r="AB48" i="3"/>
  <c r="O44" i="3"/>
  <c r="O43" i="3"/>
  <c r="O42" i="3"/>
  <c r="AB42" i="3"/>
  <c r="AB43" i="3"/>
  <c r="O56" i="3"/>
  <c r="O62" i="3"/>
  <c r="O49" i="3"/>
  <c r="J83" i="3"/>
  <c r="K83" i="3"/>
  <c r="O68" i="3"/>
  <c r="O64" i="3"/>
  <c r="O66" i="3"/>
  <c r="O71" i="3"/>
  <c r="O59" i="3"/>
  <c r="O69" i="3"/>
  <c r="O73" i="3"/>
  <c r="I83" i="3"/>
  <c r="O58" i="3"/>
  <c r="F83" i="3"/>
  <c r="O74" i="3"/>
  <c r="O61" i="3"/>
  <c r="O75" i="3"/>
  <c r="O72" i="3"/>
  <c r="N83" i="3"/>
  <c r="C142" i="3"/>
  <c r="O102" i="3"/>
  <c r="D83" i="3"/>
  <c r="O67" i="3"/>
  <c r="O60" i="3"/>
  <c r="O55" i="3"/>
  <c r="O77" i="3"/>
  <c r="O54" i="3"/>
  <c r="C83" i="3"/>
  <c r="L83" i="3"/>
  <c r="G83" i="3"/>
  <c r="M83" i="3"/>
  <c r="H83" i="3"/>
  <c r="O70" i="3"/>
  <c r="O76" i="3"/>
  <c r="O79" i="3"/>
  <c r="O63" i="3"/>
  <c r="E83" i="3"/>
  <c r="AB77" i="3"/>
  <c r="AB62" i="3"/>
  <c r="AB61" i="3"/>
  <c r="AB64" i="3"/>
  <c r="AB68" i="3"/>
  <c r="AB55" i="3"/>
  <c r="AB76" i="3"/>
  <c r="AB69" i="3"/>
  <c r="AB66" i="3"/>
  <c r="AB56" i="3"/>
  <c r="AB72" i="3"/>
  <c r="AB74" i="3"/>
  <c r="AB49" i="3"/>
  <c r="AB59" i="3"/>
  <c r="AB67" i="3"/>
  <c r="AB70" i="3"/>
  <c r="AB60" i="3"/>
  <c r="AB71" i="3"/>
  <c r="AB58" i="3"/>
  <c r="AB63" i="3"/>
  <c r="AB73" i="3"/>
  <c r="AB75" i="3"/>
  <c r="AB54" i="3"/>
  <c r="R83" i="3"/>
  <c r="X83" i="3"/>
  <c r="W83" i="3"/>
  <c r="AA83" i="3"/>
  <c r="Q83" i="3"/>
  <c r="T83" i="3"/>
  <c r="P142" i="3"/>
  <c r="AB102" i="3"/>
  <c r="V83" i="3"/>
  <c r="S83" i="3"/>
  <c r="Y83" i="3"/>
  <c r="Z83" i="3"/>
  <c r="U83" i="3"/>
  <c r="AB79" i="3"/>
  <c r="P83" i="3"/>
  <c r="O31" i="3" l="1"/>
  <c r="AB31" i="3"/>
  <c r="AB25" i="3"/>
  <c r="O25" i="3"/>
  <c r="AB142" i="3"/>
  <c r="O142" i="3"/>
  <c r="AB38" i="3"/>
  <c r="O38" i="3"/>
  <c r="O91" i="3"/>
  <c r="AB91" i="3"/>
  <c r="O17" i="3"/>
  <c r="AB17" i="3"/>
  <c r="AB51" i="3"/>
  <c r="O51" i="3"/>
  <c r="O83" i="3"/>
  <c r="AB8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<sst xmlns="http://schemas.openxmlformats.org/spreadsheetml/2006/main" count="43956" uniqueCount="1099">
  <si>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</si>
  <si>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</si>
  <si>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</si>
  <si>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</si>
  <si>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</si>
  <si>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</si>
  <si>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</si>
  <si>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</si>
  <si>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</si>
  <si>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</si>
  <si>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</si>
  <si>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</si>
  <si>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</si>
  <si>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</si>
  <si>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</si>
  <si>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</si>
  <si>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</si>
  <si>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</si>
  <si>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</si>
  <si>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</si>
  <si>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</si>
  <si>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</si>
  <si>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</si>
  <si>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</si>
  <si>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</si>
  <si>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</si>
  <si>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</si>
  <si>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</si>
  <si>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</si>
  <si>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</si>
  <si>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</si>
  <si>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</si>
  <si>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</si>
  <si>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</si>
  <si>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</si>
  <si>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</si>
  <si>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</si>
  <si>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</si>
  <si>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</si>
  <si>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</si>
  <si>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</si>
  <si>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</si>
  <si>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</si>
  <si>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</si>
  <si>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</si>
  <si>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</si>
  <si>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</si>
  <si>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</si>
  <si>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</si>
  <si>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</si>
  <si>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</si>
  <si>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</si>
  <si>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</si>
  <si>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</si>
  <si>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Telephone</t>
  </si>
  <si>
    <t>Health Insurance</t>
  </si>
  <si>
    <t>Insurance &amp; Fines</t>
  </si>
  <si>
    <t>Accounting</t>
  </si>
  <si>
    <t>Computer - Software</t>
  </si>
  <si>
    <t>Bank Fees</t>
  </si>
  <si>
    <t>Payroll - Salary</t>
  </si>
  <si>
    <t>Payroll - Hourly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</si>
  <si>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</si>
  <si>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</si>
  <si>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</si>
  <si>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</si>
  <si>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</si>
  <si>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</si>
  <si>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</si>
  <si>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</si>
  <si>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</si>
  <si>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</si>
  <si>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</si>
  <si>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</si>
  <si>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</si>
  <si>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</si>
  <si>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</si>
  <si>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</si>
  <si>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</si>
  <si>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</si>
  <si>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</si>
  <si>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</si>
  <si>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2024-10-01</t>
  </si>
  <si>
    <t>Expense</t>
  </si>
  <si>
    <t>BigChip Accounting</t>
  </si>
  <si>
    <t>Laird Plastics</t>
  </si>
  <si>
    <t>Apple</t>
  </si>
  <si>
    <t>Home Depot</t>
  </si>
  <si>
    <t>Easy Park</t>
  </si>
  <si>
    <t>MV Recycling and Waste Centre</t>
  </si>
  <si>
    <t>Granville Island Brewery Restaurant</t>
  </si>
  <si>
    <t>Invoice</t>
  </si>
  <si>
    <t>Garden of Granite Winery</t>
  </si>
  <si>
    <t>Chambers of Commerce Group Insurance Plan</t>
  </si>
  <si>
    <t>Esso</t>
  </si>
  <si>
    <t>Vector Repro Graphics</t>
  </si>
  <si>
    <t>Apple Coquitlam Centre</t>
  </si>
  <si>
    <t>Lonsdale Chevron</t>
  </si>
  <si>
    <t>Bell Canada</t>
  </si>
  <si>
    <t>Joey Coquitlam</t>
  </si>
  <si>
    <t>Dropbox</t>
  </si>
  <si>
    <t>Shell Canada</t>
  </si>
  <si>
    <t>Petro Canada</t>
  </si>
  <si>
    <t>Ames Tile &amp; Stone</t>
  </si>
  <si>
    <t>Universal Commercial Lighting</t>
  </si>
  <si>
    <t>Wix</t>
  </si>
  <si>
    <t>BDC</t>
  </si>
  <si>
    <t>2024-10-02</t>
  </si>
  <si>
    <t>FullHost</t>
  </si>
  <si>
    <t>2024-10-03</t>
  </si>
  <si>
    <t>Dicks Lumber</t>
  </si>
  <si>
    <t>Astley Gilbert Limited</t>
  </si>
  <si>
    <t>Indigo Lot 034</t>
  </si>
  <si>
    <t>Impark</t>
  </si>
  <si>
    <t>Kinetic OHS Services Ltd.</t>
  </si>
  <si>
    <t>2024-10-04</t>
  </si>
  <si>
    <t>Six Pints Specialty Beer Co.</t>
  </si>
  <si>
    <t>Standard Building Supplies</t>
  </si>
  <si>
    <t>Staples</t>
  </si>
  <si>
    <t>Port Moody Town Pantry</t>
  </si>
  <si>
    <t>Browns Socialhouse Restaurant</t>
  </si>
  <si>
    <t>Artistic Design Ltd.</t>
  </si>
  <si>
    <t>Credit Card Credit</t>
  </si>
  <si>
    <t>Credit Card Payment</t>
  </si>
  <si>
    <t>2024-10-05</t>
  </si>
  <si>
    <t>Microsoft Canada Inc</t>
  </si>
  <si>
    <t>Amazon</t>
  </si>
  <si>
    <t>St James Well Restaurant</t>
  </si>
  <si>
    <t>Big Steel Box</t>
  </si>
  <si>
    <t>2024-10-06</t>
  </si>
  <si>
    <t>2024-10-07</t>
  </si>
  <si>
    <t>Insurance Corporation of British Columbia</t>
  </si>
  <si>
    <t>Rona</t>
  </si>
  <si>
    <t>Prosol</t>
  </si>
  <si>
    <t>2024-10-08</t>
  </si>
  <si>
    <t>Journal Entry</t>
  </si>
  <si>
    <t>Payment</t>
  </si>
  <si>
    <t>Bump Physio Co</t>
  </si>
  <si>
    <t>Six Pints Specialty Beer Co.:Six Pint Project</t>
  </si>
  <si>
    <t>Chevron</t>
  </si>
  <si>
    <t>Saltire Rentals</t>
  </si>
  <si>
    <t>2024-10-09</t>
  </si>
  <si>
    <t>Hilti (Canada) Corporation</t>
  </si>
  <si>
    <t>Scan Pro Concrete Imaging Inc.</t>
  </si>
  <si>
    <t>Reload Contracting Ltd.</t>
  </si>
  <si>
    <t>BKS Mechanical</t>
  </si>
  <si>
    <t>2024-10-10</t>
  </si>
  <si>
    <t>CS Drywall LTD</t>
  </si>
  <si>
    <t>Deakin Industries</t>
  </si>
  <si>
    <t>The Pint Public House</t>
  </si>
  <si>
    <t>2024-10-11</t>
  </si>
  <si>
    <t>Garden of Granite Winery:Garden of Granite Project</t>
  </si>
  <si>
    <t>Credit Memo</t>
  </si>
  <si>
    <t>St James Well</t>
  </si>
  <si>
    <t>Squish Juicery</t>
  </si>
  <si>
    <t>Brenmack Electric Ltd</t>
  </si>
  <si>
    <t>Roarty Painting</t>
  </si>
  <si>
    <t>Elisa</t>
  </si>
  <si>
    <t>2024-10-12</t>
  </si>
  <si>
    <t>Switch</t>
  </si>
  <si>
    <t>Stock Room</t>
  </si>
  <si>
    <t>Webflow</t>
  </si>
  <si>
    <t>2024-10-13</t>
  </si>
  <si>
    <t>Harbour Event &amp; Convention Centre</t>
  </si>
  <si>
    <t>2024-10-14</t>
  </si>
  <si>
    <t>2024-10-15</t>
  </si>
  <si>
    <t>1262541 B.C Ltd.</t>
  </si>
  <si>
    <t>Wayfair</t>
  </si>
  <si>
    <t>Parkside Brewery</t>
  </si>
  <si>
    <t>Crowe MacKay LLP</t>
  </si>
  <si>
    <t>2024-10-16</t>
  </si>
  <si>
    <t>Lafarge Pitt River Quarri</t>
  </si>
  <si>
    <t>GoDaddy</t>
  </si>
  <si>
    <t>2024-10-17</t>
  </si>
  <si>
    <t>The Floor Box</t>
  </si>
  <si>
    <t>2024-10-18</t>
  </si>
  <si>
    <t>MCL Motor Cars 2010 LTD</t>
  </si>
  <si>
    <t>Cactus Club</t>
  </si>
  <si>
    <t>2024-10-19</t>
  </si>
  <si>
    <t>2024-10-21</t>
  </si>
  <si>
    <t>Crestlynn Contracting</t>
  </si>
  <si>
    <t>Meto's Renovations</t>
  </si>
  <si>
    <t>Pacific West Systems Supplies</t>
  </si>
  <si>
    <t>Deposit</t>
  </si>
  <si>
    <t>2024-10-22</t>
  </si>
  <si>
    <t>Daltile Canada Vancouver</t>
  </si>
  <si>
    <t>Sushi Kumo</t>
  </si>
  <si>
    <t>Inuit Quickbooks</t>
  </si>
  <si>
    <t>2024-10-23</t>
  </si>
  <si>
    <t>Maple Ridge Lighting</t>
  </si>
  <si>
    <t>2024-10-24</t>
  </si>
  <si>
    <t>Exclusive Floors</t>
  </si>
  <si>
    <t>Manjot S. Nagra</t>
  </si>
  <si>
    <t>City of Vancouver Parking</t>
  </si>
  <si>
    <t>Cerveceria Stilleros</t>
  </si>
  <si>
    <t>2024-10-25</t>
  </si>
  <si>
    <t>ANDREW SHERET LIMITED</t>
  </si>
  <si>
    <t>The Coquitlam Grill</t>
  </si>
  <si>
    <t>FreeScout</t>
  </si>
  <si>
    <t>2024-10-26</t>
  </si>
  <si>
    <t>West Jet Canada</t>
  </si>
  <si>
    <t>2024-10-27</t>
  </si>
  <si>
    <t>Accurate Door and Hardware Co.</t>
  </si>
  <si>
    <t>2024-10-28</t>
  </si>
  <si>
    <t>Ubiquiti Store Canada</t>
  </si>
  <si>
    <t>Uber</t>
  </si>
  <si>
    <t>Paul Badiee</t>
  </si>
  <si>
    <t>United Rentals</t>
  </si>
  <si>
    <t>Costco</t>
  </si>
  <si>
    <t>2024-10-29</t>
  </si>
  <si>
    <t>Windsor Plywood Coquitlam</t>
  </si>
  <si>
    <t>Poco Building Supplies</t>
  </si>
  <si>
    <t>Dynamic Entry Systems</t>
  </si>
  <si>
    <t>2024-10-30</t>
  </si>
  <si>
    <t>Vancouver Glass</t>
  </si>
  <si>
    <t>Heavy Metal Kitchens Inc.</t>
  </si>
  <si>
    <t>Blue Ridge Stucco</t>
  </si>
  <si>
    <t>Workforce Staffing Solutions Ltd.</t>
  </si>
  <si>
    <t>Western Canada Coatings Ltd.</t>
  </si>
  <si>
    <t>BBS Pro Services Inc.</t>
  </si>
  <si>
    <t>Sheremeta Custom Cabinets &amp; Millwork</t>
  </si>
  <si>
    <t>2024-10-31</t>
  </si>
  <si>
    <t>Adobe</t>
  </si>
  <si>
    <t>North Shore Off-Road Centre</t>
  </si>
  <si>
    <t>Headwater Management Ltd.</t>
  </si>
  <si>
    <t>Service Charge</t>
  </si>
  <si>
    <t>2024-11-01</t>
  </si>
  <si>
    <t>Windsor Plywood</t>
  </si>
  <si>
    <t>DSPC Parking Vancouver</t>
  </si>
  <si>
    <t>CRA - Saltire GST Instalment</t>
  </si>
  <si>
    <t>Insurance WayPoint Portfolio Inc.</t>
  </si>
  <si>
    <t>2024-11-02</t>
  </si>
  <si>
    <t>2024-11-04</t>
  </si>
  <si>
    <t>SEAL HAZMAT CONSULTING</t>
  </si>
  <si>
    <t>Meadows Landscape Supply ltd</t>
  </si>
  <si>
    <t>Suter Brook Dental Group</t>
  </si>
  <si>
    <t>2024-11-05</t>
  </si>
  <si>
    <t>United Boulevard Recycling and Waste Centre</t>
  </si>
  <si>
    <t>2024-11-06</t>
  </si>
  <si>
    <t>2024-11-07</t>
  </si>
  <si>
    <t>The Pawn Shop YVR</t>
  </si>
  <si>
    <t>Burb Cannabis Port Moody</t>
  </si>
  <si>
    <t>A&amp;W</t>
  </si>
  <si>
    <t>Tim Horton's</t>
  </si>
  <si>
    <t>2024-11-08</t>
  </si>
  <si>
    <t>Supplier Credit</t>
  </si>
  <si>
    <t>Kyle Watson</t>
  </si>
  <si>
    <t>Bill Payment (Cheque)</t>
  </si>
  <si>
    <t>BC Boiler</t>
  </si>
  <si>
    <t>Farrwest Electrical</t>
  </si>
  <si>
    <t>Jude Morin</t>
  </si>
  <si>
    <t>Mr Rory</t>
  </si>
  <si>
    <t>Revive Salon</t>
  </si>
  <si>
    <t>Robert Wager</t>
  </si>
  <si>
    <t>Rocky Point Commercial HVAC</t>
  </si>
  <si>
    <t>The Bakery Brewing</t>
  </si>
  <si>
    <t>X-Kote</t>
  </si>
  <si>
    <t>Metro Vancouver Coquitlam Transfer Station</t>
  </si>
  <si>
    <t>Saltire Holdings</t>
  </si>
  <si>
    <t>Zachary Plass</t>
  </si>
  <si>
    <t>2024-11-09</t>
  </si>
  <si>
    <t>Robinson</t>
  </si>
  <si>
    <t>2024-11-10</t>
  </si>
  <si>
    <t>2024-11-11</t>
  </si>
  <si>
    <t>JJ Bean Coffee Roasters</t>
  </si>
  <si>
    <t>2024-11-12</t>
  </si>
  <si>
    <t>Benjamin Landscaping and Projects</t>
  </si>
  <si>
    <t>2024-11-13</t>
  </si>
  <si>
    <t>Table Architecture Collective</t>
  </si>
  <si>
    <t>Pitt Meadows Centex</t>
  </si>
  <si>
    <t>Paper Statement Fee (Savings)</t>
  </si>
  <si>
    <t>2024-11-14</t>
  </si>
  <si>
    <t>2024-11-15</t>
  </si>
  <si>
    <t>White Cap Supply Canada Inc.</t>
  </si>
  <si>
    <t>2024-11-16</t>
  </si>
  <si>
    <t>2024-11-17</t>
  </si>
  <si>
    <t>2024-11-18</t>
  </si>
  <si>
    <t>2024-11-19</t>
  </si>
  <si>
    <t>2024-11-20</t>
  </si>
  <si>
    <t>Landscape Centre Inc. - United BLVD.</t>
  </si>
  <si>
    <t>North Shore Recycling and Waste Centre</t>
  </si>
  <si>
    <t>Mr Lube</t>
  </si>
  <si>
    <t>Iron Mountain Equipment Rental</t>
  </si>
  <si>
    <t>2024-11-21</t>
  </si>
  <si>
    <t>2024-11-22</t>
  </si>
  <si>
    <t>Sherwin-Williams</t>
  </si>
  <si>
    <t>Suter Brook Optometry Clinic</t>
  </si>
  <si>
    <t>2024-11-23</t>
  </si>
  <si>
    <t>2024-11-24</t>
  </si>
  <si>
    <t>Sherwin Williams</t>
  </si>
  <si>
    <t>2024-11-25</t>
  </si>
  <si>
    <t>Coquitlam Concrete (1993) Ltd.</t>
  </si>
  <si>
    <t>2024-11-26</t>
  </si>
  <si>
    <t>Lumenstar Led Lighting</t>
  </si>
  <si>
    <t>Transfer</t>
  </si>
  <si>
    <t>2024-11-27</t>
  </si>
  <si>
    <t>Yard At A Time Concrete Ltd.</t>
  </si>
  <si>
    <t>Elite Fire Protection Ltd.</t>
  </si>
  <si>
    <t>Acme Fire and Safety Co Ltd.</t>
  </si>
  <si>
    <t>2024-11-28</t>
  </si>
  <si>
    <t>City of Port Moody</t>
  </si>
  <si>
    <t>Tim Hortons</t>
  </si>
  <si>
    <t>2024-11-29</t>
  </si>
  <si>
    <t>2024-11-30</t>
  </si>
  <si>
    <t>2024-12-01</t>
  </si>
  <si>
    <t>Ikea</t>
  </si>
  <si>
    <t>On &amp; Off Kitchen</t>
  </si>
  <si>
    <t>2024-12-02</t>
  </si>
  <si>
    <t>2024-12-03</t>
  </si>
  <si>
    <t>Dynamic Equipment Rentals</t>
  </si>
  <si>
    <t>Skylark Concrete Ltd.</t>
  </si>
  <si>
    <t>Golbey Law Corporation</t>
  </si>
  <si>
    <t>H&amp;B Hospitality Company</t>
  </si>
  <si>
    <t>2024-12-04</t>
  </si>
  <si>
    <t>Test</t>
  </si>
  <si>
    <t>IRS</t>
  </si>
  <si>
    <t>Metallica Mfg.</t>
  </si>
  <si>
    <t>2024-12-05</t>
  </si>
  <si>
    <t>Flourist Milling Inc.</t>
  </si>
  <si>
    <t>2024-12-06</t>
  </si>
  <si>
    <t>Westcoast Cutting &amp; Coring Group Ltd.</t>
  </si>
  <si>
    <t>Canadian Tire</t>
  </si>
  <si>
    <t>2024-12-07</t>
  </si>
  <si>
    <t>2024-12-09</t>
  </si>
  <si>
    <t>CrossRoads C&amp;I Distributors</t>
  </si>
  <si>
    <t>Richard Thacker</t>
  </si>
  <si>
    <t>2024-12-10</t>
  </si>
  <si>
    <t>Rocky Point Commercial HVAC Inc.</t>
  </si>
  <si>
    <t>MX Glass &amp; Mirror</t>
  </si>
  <si>
    <t>2024-12-11</t>
  </si>
  <si>
    <t>2024-12-12</t>
  </si>
  <si>
    <t>2024-12-13</t>
  </si>
  <si>
    <t>Save on Foods</t>
  </si>
  <si>
    <t>2024-12-14</t>
  </si>
  <si>
    <t>Rocky Point Spirits</t>
  </si>
  <si>
    <t>2024-12-15</t>
  </si>
  <si>
    <t>2024-12-16</t>
  </si>
  <si>
    <t>2024-12-17</t>
  </si>
  <si>
    <t>2024-12-18</t>
  </si>
  <si>
    <t>Browns Newport Village</t>
  </si>
  <si>
    <t>2024-12-19</t>
  </si>
  <si>
    <t>2024-12-20</t>
  </si>
  <si>
    <t>Elysian Coffee</t>
  </si>
  <si>
    <t>Romer's Port Moody</t>
  </si>
  <si>
    <t>Pacific Auto Trim Glass Vancouver</t>
  </si>
  <si>
    <t>2024-12-21</t>
  </si>
  <si>
    <t>2024-12-22</t>
  </si>
  <si>
    <t>2024-12-23</t>
  </si>
  <si>
    <t>London Drugs</t>
  </si>
  <si>
    <t>Shoppers Drug Mart</t>
  </si>
  <si>
    <t>2024-12-24</t>
  </si>
  <si>
    <t>2024-12-27</t>
  </si>
  <si>
    <t>2024-12-28</t>
  </si>
  <si>
    <t>TicketMaster</t>
  </si>
  <si>
    <t>2024-12-29</t>
  </si>
  <si>
    <t>2024-12-30</t>
  </si>
  <si>
    <t>The Silverstone Arts</t>
  </si>
  <si>
    <t>Skyline Concrete Pumping</t>
  </si>
  <si>
    <t>2024-12-31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</si>
  <si>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</si>
  <si>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</si>
  <si>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</si>
  <si>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</si>
  <si>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</si>
  <si>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</si>
  <si>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</si>
  <si>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</si>
  <si>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</si>
  <si>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</si>
  <si>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</si>
  <si>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</si>
  <si>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</si>
  <si>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</si>
  <si>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</si>
  <si>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</si>
  <si>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</si>
  <si>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</si>
  <si>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</si>
  <si>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</si>
  <si>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</si>
  <si>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</si>
  <si>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</si>
  <si>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</si>
  <si>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</si>
  <si>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</si>
  <si>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</si>
  <si>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</si>
  <si>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</si>
  <si>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</si>
  <si>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</si>
  <si>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</si>
  <si>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</si>
  <si>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</si>
  <si>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</si>
  <si>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</si>
  <si>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52165 Computer - Software</t>
  </si>
  <si>
    <t>52110 Accounting</t>
  </si>
  <si>
    <t>52152 Technology / Website Expenses</t>
  </si>
  <si>
    <t>52190 Meals &amp; Entertainment</t>
  </si>
  <si>
    <t>52225 Fuel</t>
  </si>
  <si>
    <t>51320 COGS - Subcontractors</t>
  </si>
  <si>
    <t>52175 Insurance - Liability</t>
  </si>
  <si>
    <t>52173 Health Insurance</t>
  </si>
  <si>
    <t>52115 Bank Fees</t>
  </si>
  <si>
    <t>11010 Savings (CIBC)</t>
  </si>
  <si>
    <t>52135 Legal</t>
  </si>
  <si>
    <t>13000 Due to/from Saltire Rentals</t>
  </si>
  <si>
    <t>51330 COGS - Fees</t>
  </si>
  <si>
    <t>52205 Travel &amp; Parking</t>
  </si>
  <si>
    <t>51205 COGS - Fuel</t>
  </si>
  <si>
    <t>51315 COGS - Disposal</t>
  </si>
  <si>
    <t>52185 Insurance - Vehicles</t>
  </si>
  <si>
    <t>51305 COGS - Miscellaneous (Vehicle)</t>
  </si>
  <si>
    <t>21040 Shareholder Loan</t>
  </si>
  <si>
    <t>52206 Telephone</t>
  </si>
  <si>
    <t>13005 Prepaid Expenses</t>
  </si>
  <si>
    <t>52220 Insurance &amp; Fines</t>
  </si>
  <si>
    <t>12000 Accounts Receivable</t>
  </si>
  <si>
    <t>Billable Expense Income</t>
  </si>
  <si>
    <t>41005 Income - Project Management</t>
  </si>
  <si>
    <t>21045 Deposit Received</t>
  </si>
  <si>
    <t>49005 Income - Interest</t>
  </si>
  <si>
    <t>52505 Payroll - Hourly</t>
  </si>
  <si>
    <t>52535 Payroll - WCB (Employees)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</si>
  <si>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</si>
  <si>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</si>
  <si>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</si>
  <si>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</si>
  <si>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</si>
  <si>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</si>
  <si>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</si>
  <si>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</si>
  <si>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</si>
  <si>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Express Auto Wash</t>
  </si>
  <si>
    <t>Shine Auto Wash</t>
  </si>
  <si>
    <t>Starbucks</t>
  </si>
  <si>
    <t>Meals &amp; Entertainment</t>
  </si>
  <si>
    <t>Total Expenses</t>
  </si>
  <si>
    <t>Bank Interest</t>
  </si>
  <si>
    <t>Courier &amp; Postage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</si>
  <si>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</si>
  <si>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</si>
  <si>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</si>
  <si>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</si>
  <si>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</si>
  <si>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</si>
  <si>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</si>
  <si>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</si>
  <si>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</si>
  <si>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</si>
  <si>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</si>
  <si>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</si>
  <si>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Utilities</t>
  </si>
  <si>
    <t>Repairs &amp; Maintenance</t>
  </si>
  <si>
    <t>Gifts &amp; Giveaways</t>
  </si>
  <si>
    <t>Chequing (TD)</t>
  </si>
  <si>
    <t>Savings (CIBC)</t>
  </si>
  <si>
    <t>Savings (TD)</t>
  </si>
  <si>
    <t>Allowance for Doubtful Accounts</t>
  </si>
  <si>
    <t>Prepaid expense</t>
  </si>
  <si>
    <t>Purchase Prepayments</t>
  </si>
  <si>
    <t>Computer Equipment &amp; Software</t>
  </si>
  <si>
    <t>Office Furniture</t>
  </si>
  <si>
    <t>Tools &amp; Equipment</t>
  </si>
  <si>
    <t>Scissor Lift - Genie</t>
  </si>
  <si>
    <t>Trailer - Southland 2022</t>
  </si>
  <si>
    <t>Truck - GMC Savana 2007</t>
  </si>
  <si>
    <t>Truck - Dodge Ram 2016</t>
  </si>
  <si>
    <t>Truck - Ford F150 2015</t>
  </si>
  <si>
    <t>Car - Aston Martin</t>
  </si>
  <si>
    <t>Visa Payable (3126)</t>
  </si>
  <si>
    <t>Payable - PST</t>
  </si>
  <si>
    <t>GST/HST Payable</t>
  </si>
  <si>
    <t>GST/HST Suspense</t>
  </si>
  <si>
    <t>Corporate Tax Payable</t>
  </si>
  <si>
    <t>Shareholder Loan</t>
  </si>
  <si>
    <t>COGS - R&amp;M</t>
  </si>
  <si>
    <t>COGS - Purchases</t>
  </si>
  <si>
    <t>COGS - Fuel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</si>
  <si>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</si>
  <si>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</si>
  <si>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</si>
  <si>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</si>
  <si>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</si>
  <si>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</si>
  <si>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</si>
  <si>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</si>
  <si>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COGS - Permits Reimbursement</t>
  </si>
  <si>
    <t>COGS - Analytics</t>
  </si>
  <si>
    <t>COGS - Freight / Shipping &amp; Handling</t>
  </si>
  <si>
    <t>Payroll - WCB (Subcontractors)</t>
  </si>
  <si>
    <t>2024-01-01</t>
  </si>
  <si>
    <t>Living Room Creative</t>
  </si>
  <si>
    <t>Bill Payment (Credit Card)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</si>
  <si>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</si>
  <si>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</si>
  <si>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</si>
  <si>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</si>
  <si>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</si>
  <si>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</si>
  <si>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</si>
  <si>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</si>
  <si>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</si>
  <si>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</si>
  <si>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52210 Uniforms and Laundry</t>
  </si>
  <si>
    <t>52530 Payroll - Interest &amp; Penalties</t>
  </si>
  <si>
    <t>Liquor and Cannabis Regulations</t>
  </si>
  <si>
    <t>52145 Marketing</t>
  </si>
  <si>
    <t>Robertson Kolbeins Teevans Gallaher Associates LTD.</t>
  </si>
  <si>
    <t>Sparc Group LLC</t>
  </si>
  <si>
    <t>Titanium Tactics Ltd.</t>
  </si>
  <si>
    <t>Cooper Electrical Contracting LtD</t>
  </si>
  <si>
    <t>GFI Industries</t>
  </si>
  <si>
    <t>52105 Bad Debt Expense</t>
  </si>
  <si>
    <t>2024-01-02</t>
  </si>
  <si>
    <t>21008 Visa Payable (4431) (deleted)</t>
  </si>
  <si>
    <t>The Golden Boot</t>
  </si>
  <si>
    <t>Yellow Cab Company LTD</t>
  </si>
  <si>
    <t>Rona Coquitlam</t>
  </si>
  <si>
    <t>Jordan Pickering</t>
  </si>
  <si>
    <t>2024-01-03</t>
  </si>
  <si>
    <t>Like a Rock Drywall Ltd</t>
  </si>
  <si>
    <t>2024-01-04</t>
  </si>
  <si>
    <t>Connor Martin</t>
  </si>
  <si>
    <t>2024-01-05</t>
  </si>
  <si>
    <t>21021 Visa Payable (2369) (deleted)</t>
  </si>
  <si>
    <t>Olympia Tile &amp; Stone</t>
  </si>
  <si>
    <t>2024-01-07</t>
  </si>
  <si>
    <t>Bill</t>
  </si>
  <si>
    <t>Schuster Construction Co Ltd.</t>
  </si>
  <si>
    <t>Pacific Fasteners LTD.</t>
  </si>
  <si>
    <t>Metal Supermarkets</t>
  </si>
  <si>
    <t>Summit Tools</t>
  </si>
  <si>
    <t>MY ISLAND CAFE</t>
  </si>
  <si>
    <t>Chevron - Inlet Town Pantry</t>
  </si>
  <si>
    <t>The Hard Bean Brunch Co.</t>
  </si>
  <si>
    <t>21009 Visa Payable (9609) (deleted)</t>
  </si>
  <si>
    <t>2024-01-08</t>
  </si>
  <si>
    <t>Josh Banks</t>
  </si>
  <si>
    <t>Haley Gillespie</t>
  </si>
  <si>
    <t>Mark Sandrin</t>
  </si>
  <si>
    <t>Titanium Ford Sales</t>
  </si>
  <si>
    <t>District of North Vancouver</t>
  </si>
  <si>
    <t>2024-01-09</t>
  </si>
  <si>
    <t>2024-01-10</t>
  </si>
  <si>
    <t>2024-01-11</t>
  </si>
  <si>
    <t>2024-01-12</t>
  </si>
  <si>
    <t>City of Vancouver</t>
  </si>
  <si>
    <t>Better Buy Chairs</t>
  </si>
  <si>
    <t>2024-01-14</t>
  </si>
  <si>
    <t>Bargreen Ellingson</t>
  </si>
  <si>
    <t>Farrwest Electrical Inc</t>
  </si>
  <si>
    <t>2024-01-15</t>
  </si>
  <si>
    <t>ECONOMICAL INSURANCE COMPANY</t>
  </si>
  <si>
    <t>Freshslice Pizza</t>
  </si>
  <si>
    <t>2024-01-16</t>
  </si>
  <si>
    <t>2024-01-17</t>
  </si>
  <si>
    <t>2024-01-18</t>
  </si>
  <si>
    <t>Romers Lynn Valley</t>
  </si>
  <si>
    <t>2024-01-19</t>
  </si>
  <si>
    <t>2024-01-21</t>
  </si>
  <si>
    <t>Scoular Plumbing and Heating</t>
  </si>
  <si>
    <t>Wager Brothers Plumbing</t>
  </si>
  <si>
    <t>Seasonal Mechanical</t>
  </si>
  <si>
    <t>Pit Stop Portable Toilet Services Ltd.</t>
  </si>
  <si>
    <t>Visions Electronics</t>
  </si>
  <si>
    <t>17045 Other fixed assets</t>
  </si>
  <si>
    <t>2024-01-22</t>
  </si>
  <si>
    <t>Hollyweld Fabrication &amp; Welding</t>
  </si>
  <si>
    <t>Princess Auto</t>
  </si>
  <si>
    <t>Lordco Parts</t>
  </si>
  <si>
    <t>2024-01-23</t>
  </si>
  <si>
    <t>Eric Hartley</t>
  </si>
  <si>
    <t>2024-01-24</t>
  </si>
  <si>
    <t>2024-01-25</t>
  </si>
  <si>
    <t>2024-01-26</t>
  </si>
  <si>
    <t>Top Lift Enterprises Inc</t>
  </si>
  <si>
    <t>The Canadian Cake</t>
  </si>
  <si>
    <t>2024-01-28</t>
  </si>
  <si>
    <t>FedEx</t>
  </si>
  <si>
    <t>Fraser Pacific Equipments Corp</t>
  </si>
  <si>
    <t>A Bread Affair</t>
  </si>
  <si>
    <t>Concord Parking</t>
  </si>
  <si>
    <t>The Keg</t>
  </si>
  <si>
    <t>Capital Tile &amp; Stone Ltd.</t>
  </si>
  <si>
    <t>Browns Social House</t>
  </si>
  <si>
    <t>Lynn Valley Town Pantry</t>
  </si>
  <si>
    <t>Eagle Crane Service</t>
  </si>
  <si>
    <t>IParty Dollar Store</t>
  </si>
  <si>
    <t>52195 Office Supplies</t>
  </si>
  <si>
    <t>Vancouver Umbrella Inc</t>
  </si>
  <si>
    <t>Global Industrial Canada</t>
  </si>
  <si>
    <t>Romers</t>
  </si>
  <si>
    <t>Subway</t>
  </si>
  <si>
    <t>Richelieu</t>
  </si>
  <si>
    <t>Whimsical Walls</t>
  </si>
  <si>
    <t>52215 Repairs &amp; Maintenance</t>
  </si>
  <si>
    <t>2024-01-29</t>
  </si>
  <si>
    <t>2024-01-30</t>
  </si>
  <si>
    <t>2024-01-31</t>
  </si>
  <si>
    <t>Koda Accounting</t>
  </si>
  <si>
    <t>11015 Undeposited Funds</t>
  </si>
  <si>
    <t>2024-02-01</t>
  </si>
  <si>
    <t>2024-02-02</t>
  </si>
  <si>
    <t>2024-02-05</t>
  </si>
  <si>
    <t>Opal Engineering</t>
  </si>
  <si>
    <t>Surf-Tech Industries LTD.</t>
  </si>
  <si>
    <t>2024-02-06</t>
  </si>
  <si>
    <t>2024-02-07</t>
  </si>
  <si>
    <t>2024-02-08</t>
  </si>
  <si>
    <t>2024-02-09</t>
  </si>
  <si>
    <t>Resurrection Spirits</t>
  </si>
  <si>
    <t>13001 Due to/from Saltire Holdings</t>
  </si>
  <si>
    <t>2024-02-11</t>
  </si>
  <si>
    <t>KMS Tools &amp; Equipment</t>
  </si>
  <si>
    <t>Domino's Pizza</t>
  </si>
  <si>
    <t>UBS Industries</t>
  </si>
  <si>
    <t>EECOL ELECTRICAL</t>
  </si>
  <si>
    <t>Troy Life &amp; Fire Safety Ltd</t>
  </si>
  <si>
    <t>Canadian Tire Store</t>
  </si>
  <si>
    <t>2024-02-12</t>
  </si>
  <si>
    <t>Robinson Supply</t>
  </si>
  <si>
    <t>2024-02-13</t>
  </si>
  <si>
    <t>Payworks</t>
  </si>
  <si>
    <t>51310 COGS - Labour</t>
  </si>
  <si>
    <t>2024-02-14</t>
  </si>
  <si>
    <t>2024-02-15</t>
  </si>
  <si>
    <t>2024-02-16</t>
  </si>
  <si>
    <t>Commercial Vent Cleaning</t>
  </si>
  <si>
    <t>2024-02-18</t>
  </si>
  <si>
    <t>IKEA Canada Limited Partnership</t>
  </si>
  <si>
    <t>Second City Print Solutions</t>
  </si>
  <si>
    <t>Associated Plastics &amp; Supply Corp.</t>
  </si>
  <si>
    <t>CWS Engineering</t>
  </si>
  <si>
    <t>CMHC - Granville Island</t>
  </si>
  <si>
    <t>2024-02-19</t>
  </si>
  <si>
    <t>2024-02-20</t>
  </si>
  <si>
    <t>2024-02-21</t>
  </si>
  <si>
    <t>848 Emco North Vancouver</t>
  </si>
  <si>
    <t>2024-02-22</t>
  </si>
  <si>
    <t>Job Materials</t>
  </si>
  <si>
    <t>2024-02-23</t>
  </si>
  <si>
    <t>Value Village</t>
  </si>
  <si>
    <t>2024-02-24</t>
  </si>
  <si>
    <t>2024-02-25</t>
  </si>
  <si>
    <t>Thrive Liquor &amp; Cannabis Advisors</t>
  </si>
  <si>
    <t>Displays2go</t>
  </si>
  <si>
    <t>United Locksmith</t>
  </si>
  <si>
    <t>Fluid Mechanical Engineering LTD</t>
  </si>
  <si>
    <t>Continental Roofing</t>
  </si>
  <si>
    <t>2024-02-26</t>
  </si>
  <si>
    <t>2024-02-27</t>
  </si>
  <si>
    <t>2024-02-28</t>
  </si>
  <si>
    <t>2024-02-29</t>
  </si>
  <si>
    <t>2024-03-01</t>
  </si>
  <si>
    <t>2024-03-02</t>
  </si>
  <si>
    <t>iFLY Oceanside</t>
  </si>
  <si>
    <t>Airbnb</t>
  </si>
  <si>
    <t>2024-03-03</t>
  </si>
  <si>
    <t>National Fire Equipment</t>
  </si>
  <si>
    <t>2024-03-04</t>
  </si>
  <si>
    <t>Intl ABM Withdrawal</t>
  </si>
  <si>
    <t>Skydive Elsinore</t>
  </si>
  <si>
    <t>Wings Port Moody</t>
  </si>
  <si>
    <t>2024-03-05</t>
  </si>
  <si>
    <t>St James Well.</t>
  </si>
  <si>
    <t>Romers and The Bear Lynn</t>
  </si>
  <si>
    <t>2024-03-06</t>
  </si>
  <si>
    <t>BC Liquor</t>
  </si>
  <si>
    <t>Mountain Equipment Company</t>
  </si>
  <si>
    <t>Strip Curtains Canada</t>
  </si>
  <si>
    <t>2024-03-07</t>
  </si>
  <si>
    <t>Corner Pizza</t>
  </si>
  <si>
    <t>2024-03-08</t>
  </si>
  <si>
    <t>On-The-Sand.com</t>
  </si>
  <si>
    <t>Centennial Town Pantry - Chevron</t>
  </si>
  <si>
    <t>2024-03-09</t>
  </si>
  <si>
    <t>2024-03-10</t>
  </si>
  <si>
    <t>GoJump Oceanside</t>
  </si>
  <si>
    <t>Mariscos Huatulco</t>
  </si>
  <si>
    <t>2024-03-11</t>
  </si>
  <si>
    <t>Protech Welding Ltd</t>
  </si>
  <si>
    <t>2024-03-12</t>
  </si>
  <si>
    <t>2024-03-13</t>
  </si>
  <si>
    <t>Gescan Div. of Sonepar Canada Inc</t>
  </si>
  <si>
    <t>2024-03-14</t>
  </si>
  <si>
    <t>InWorks Janitorial</t>
  </si>
  <si>
    <t>2024-03-15</t>
  </si>
  <si>
    <t>Shell Fuels #68852</t>
  </si>
  <si>
    <t>2024-03-16</t>
  </si>
  <si>
    <t>2024-03-17</t>
  </si>
  <si>
    <t>House of Keys</t>
  </si>
  <si>
    <t>Chevron - Mary Hill Town Pantry</t>
  </si>
  <si>
    <t>Black &amp; Blue</t>
  </si>
  <si>
    <t>2024-03-18</t>
  </si>
  <si>
    <t>2024-03-19</t>
  </si>
  <si>
    <t>Abel Industries (Canada) Ltd.</t>
  </si>
  <si>
    <t>2024-03-20</t>
  </si>
  <si>
    <t>2024-03-21</t>
  </si>
  <si>
    <t>General Pipeworks Company</t>
  </si>
  <si>
    <t>2024-03-22</t>
  </si>
  <si>
    <t>Ethical Waste Services Ltd.</t>
  </si>
  <si>
    <t>Bruno Verussa Porto Cardoso</t>
  </si>
  <si>
    <t>2024-03-23</t>
  </si>
  <si>
    <t>Hilti Fieldwire, Inc.</t>
  </si>
  <si>
    <t>2024-03-24</t>
  </si>
  <si>
    <t>Xylan Technologies Inc.</t>
  </si>
  <si>
    <t>A.B Seating Mfrs Ltd.</t>
  </si>
  <si>
    <t>2024-03-25</t>
  </si>
  <si>
    <t>2024-03-26</t>
  </si>
  <si>
    <t>Galaxie Signs Ltd.</t>
  </si>
  <si>
    <t>2024-03-27</t>
  </si>
  <si>
    <t>2024-03-28</t>
  </si>
  <si>
    <t>Canadian Div. of Pacific Concrete Cutters Ltd.</t>
  </si>
  <si>
    <t>2024-03-31</t>
  </si>
  <si>
    <t>U-Haul</t>
  </si>
  <si>
    <t>2024-04-01</t>
  </si>
  <si>
    <t>2024-04-02</t>
  </si>
  <si>
    <t>E. Roko Distributors LTD.</t>
  </si>
  <si>
    <t>2024-04-03</t>
  </si>
  <si>
    <t>2024-04-04</t>
  </si>
  <si>
    <t>City of Vancouver - Transfer S</t>
  </si>
  <si>
    <t>New West Gypsum</t>
  </si>
  <si>
    <t>Nero South Granville:Nero Project</t>
  </si>
  <si>
    <t>Claudia Kolar</t>
  </si>
  <si>
    <t>2024-04-05</t>
  </si>
  <si>
    <t>2024-04-06</t>
  </si>
  <si>
    <t>2024-04-07</t>
  </si>
  <si>
    <t>Innovative Signage Inc.</t>
  </si>
  <si>
    <t>17010 Office Furniture</t>
  </si>
  <si>
    <t>Uline</t>
  </si>
  <si>
    <t>Lynn Valley Shopping Centre Limited Partnership</t>
  </si>
  <si>
    <t>2024-04-08</t>
  </si>
  <si>
    <t>Deluxe Cheque Order</t>
  </si>
  <si>
    <t>Deltaquip Supplies Ltd.</t>
  </si>
  <si>
    <t>Honk Parking</t>
  </si>
  <si>
    <t>2024-04-09</t>
  </si>
  <si>
    <t>Artisan Garden Group</t>
  </si>
  <si>
    <t>CJM Contracting</t>
  </si>
  <si>
    <t>Nero South Granville</t>
  </si>
  <si>
    <t>2024-04-10</t>
  </si>
  <si>
    <t>CaptiveAire Systems</t>
  </si>
  <si>
    <t>Candy Crush</t>
  </si>
  <si>
    <t>2024-04-11</t>
  </si>
  <si>
    <t>Colton Knott</t>
  </si>
  <si>
    <t>2024-04-12</t>
  </si>
  <si>
    <t>WestCoast Scanning</t>
  </si>
  <si>
    <t>2024-04-13</t>
  </si>
  <si>
    <t>2024-04-14</t>
  </si>
  <si>
    <t>Parq Vancouver</t>
  </si>
  <si>
    <t>2024-04-15</t>
  </si>
  <si>
    <t>2024-04-16</t>
  </si>
  <si>
    <t>Covers &amp; All</t>
  </si>
  <si>
    <t>2024-04-17</t>
  </si>
  <si>
    <t>2024-04-18</t>
  </si>
  <si>
    <t>2024-04-19</t>
  </si>
  <si>
    <t>Simply Computing</t>
  </si>
  <si>
    <t>2024-04-21</t>
  </si>
  <si>
    <t>2024-04-22</t>
  </si>
  <si>
    <t>Worksafe</t>
  </si>
  <si>
    <t>49015 Income - Miscellaneous</t>
  </si>
  <si>
    <t>Bright Ideas Maple Ridge Lighting Inc.</t>
  </si>
  <si>
    <t>2024-04-23</t>
  </si>
  <si>
    <t>2024-04-24</t>
  </si>
  <si>
    <t>Lee Valley Tools Ltd.</t>
  </si>
  <si>
    <t>881 EMCO Vancouver Eastside</t>
  </si>
  <si>
    <t>Summit Geotechnical Services Inc</t>
  </si>
  <si>
    <t>Kim Luttich</t>
  </si>
  <si>
    <t>CRA - Payroll</t>
  </si>
  <si>
    <t>2024-04-25</t>
  </si>
  <si>
    <t>2024-04-26</t>
  </si>
  <si>
    <t>International Tire Consultant</t>
  </si>
  <si>
    <t>2024-04-27</t>
  </si>
  <si>
    <t>Hy's Steakhouse and Cocktail Bar</t>
  </si>
  <si>
    <t>Boulevard Kitchen &amp; Oyster Bar</t>
  </si>
  <si>
    <t>2024-04-28</t>
  </si>
  <si>
    <t>Yolks</t>
  </si>
  <si>
    <t>52150 Miscellaneous</t>
  </si>
  <si>
    <t>Mount Pleasant Vintage &amp; Providence</t>
  </si>
  <si>
    <t>MRP Premium Industries LTD</t>
  </si>
  <si>
    <t>2024-04-29</t>
  </si>
  <si>
    <t>2024-04-30</t>
  </si>
  <si>
    <t>2024-05-01</t>
  </si>
  <si>
    <t>Dan's Forklifts Ltd.</t>
  </si>
  <si>
    <t>2024-05-02</t>
  </si>
  <si>
    <t>2024-05-03</t>
  </si>
  <si>
    <t>2024-05-04</t>
  </si>
  <si>
    <t>2024-05-05</t>
  </si>
  <si>
    <t>2024-05-06</t>
  </si>
  <si>
    <t>Public Market Grill</t>
  </si>
  <si>
    <t>One Tun Consulting Ltd.</t>
  </si>
  <si>
    <t>2024-05-07</t>
  </si>
  <si>
    <t>2024-05-08</t>
  </si>
  <si>
    <t>Elmo Baking Co. Ltd.</t>
  </si>
  <si>
    <t>Creative Mayhem</t>
  </si>
  <si>
    <t>The Village Toy Shop</t>
  </si>
  <si>
    <t>BC Golf Safaris</t>
  </si>
  <si>
    <t>2024-05-09</t>
  </si>
  <si>
    <t>A&amp;B Tool Rentals</t>
  </si>
  <si>
    <t>13500 Loan to Kelly Gordon</t>
  </si>
  <si>
    <t>2024-05-10</t>
  </si>
  <si>
    <t>2024-05-11</t>
  </si>
  <si>
    <t>2024-05-12</t>
  </si>
  <si>
    <t>Plastec Innovative Plastic Solutions</t>
  </si>
  <si>
    <t>ABC Supply Co.</t>
  </si>
  <si>
    <t>Port Moody Fire Fighters Charitable Society</t>
  </si>
  <si>
    <t>Roofmart Burnaby</t>
  </si>
  <si>
    <t>Village of Anmore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</si>
  <si>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</si>
  <si>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</si>
  <si>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</si>
  <si>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</si>
  <si>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</si>
  <si>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</si>
  <si>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</si>
  <si>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2024-05-21</t>
  </si>
  <si>
    <t>XTI</t>
  </si>
  <si>
    <t>2024-05-22</t>
  </si>
  <si>
    <t>Credit Card Expense</t>
  </si>
  <si>
    <t>Paper Statement Fee (Checking)</t>
  </si>
  <si>
    <t>2024-05-23</t>
  </si>
  <si>
    <t>2024-05-24</t>
  </si>
  <si>
    <t>2024-05-25</t>
  </si>
  <si>
    <t>TM Canada</t>
  </si>
  <si>
    <t>2024-05-26</t>
  </si>
  <si>
    <t>2024-05-27</t>
  </si>
  <si>
    <t>17015 Tools &amp; Equipment</t>
  </si>
  <si>
    <t>2024-05-28</t>
  </si>
  <si>
    <t>2024-05-29</t>
  </si>
  <si>
    <t>2024-05-30</t>
  </si>
  <si>
    <t>2024-05-31</t>
  </si>
  <si>
    <t>A Little Business Support</t>
  </si>
  <si>
    <t>2024-06-01</t>
  </si>
  <si>
    <t>2024-06-02</t>
  </si>
  <si>
    <t>2024-06-03</t>
  </si>
  <si>
    <t>Big Sky Golf Inc.</t>
  </si>
  <si>
    <t>2024-06-04</t>
  </si>
  <si>
    <t>Cambie Roofing Contractors Ltd.</t>
  </si>
  <si>
    <t>2024-06-05</t>
  </si>
  <si>
    <t>Tap &amp; Barrel</t>
  </si>
  <si>
    <t>Browns Brentwood</t>
  </si>
  <si>
    <t>2024-06-06</t>
  </si>
  <si>
    <t>Siegel's Bagels (2000) Ltd.</t>
  </si>
  <si>
    <t>Top-Tier Mechanical Ltd.</t>
  </si>
  <si>
    <t>2024-06-07</t>
  </si>
  <si>
    <t>Petit Ami</t>
  </si>
  <si>
    <t>2024-06-08</t>
  </si>
  <si>
    <t>GoDaddy Domains Canada, Inc</t>
  </si>
  <si>
    <t>2024-06-09</t>
  </si>
  <si>
    <t>Cloverdale Paint Inc.</t>
  </si>
  <si>
    <t>Swaneset Bay Resort and Country Club</t>
  </si>
  <si>
    <t>2024-06-10</t>
  </si>
  <si>
    <t>2024-06-11</t>
  </si>
  <si>
    <t>Granville Island Stamps Plus Inc.</t>
  </si>
  <si>
    <t>2024-06-12</t>
  </si>
  <si>
    <t>2024-06-13</t>
  </si>
  <si>
    <t>Walmart</t>
  </si>
  <si>
    <t>2024-06-14</t>
  </si>
  <si>
    <t>2024-06-15</t>
  </si>
  <si>
    <t>2024-06-16</t>
  </si>
  <si>
    <t>2024-06-17</t>
  </si>
  <si>
    <t>GRiP Tire &amp; Auto - Port Moody</t>
  </si>
  <si>
    <t>RH Avvshe.com Stokeontrent</t>
  </si>
  <si>
    <t>2024-06-18</t>
  </si>
  <si>
    <t>2024-06-19</t>
  </si>
  <si>
    <t>2024-06-20</t>
  </si>
  <si>
    <t>Safeway</t>
  </si>
  <si>
    <t>Duso's Italian Foods</t>
  </si>
  <si>
    <t>Pizza Pzazz</t>
  </si>
  <si>
    <t>2024-06-21</t>
  </si>
  <si>
    <t>2024-06-22</t>
  </si>
  <si>
    <t>2024-06-23</t>
  </si>
  <si>
    <t>52315 Depreciation - Tools &amp; Equipment</t>
  </si>
  <si>
    <t>2024-06-24</t>
  </si>
  <si>
    <t>Surrey Metro Taxi</t>
  </si>
  <si>
    <t>2024-06-25</t>
  </si>
  <si>
    <t>2024-06-26</t>
  </si>
  <si>
    <t>Sprig Granville Island</t>
  </si>
  <si>
    <t>2024-06-27</t>
  </si>
  <si>
    <t>2024-06-28</t>
  </si>
  <si>
    <t>2024-06-30</t>
  </si>
  <si>
    <t>2024-07-01</t>
  </si>
  <si>
    <t>2024-07-02</t>
  </si>
  <si>
    <t>2024-07-03</t>
  </si>
  <si>
    <t>Donald Flooring Contract Sales Ltd.</t>
  </si>
  <si>
    <t>Samson Metals</t>
  </si>
  <si>
    <t>Kaiser Permanente</t>
  </si>
  <si>
    <t>2024-07-04</t>
  </si>
  <si>
    <t>2024-07-05</t>
  </si>
  <si>
    <t>Below The Belt</t>
  </si>
  <si>
    <t>2024-07-06</t>
  </si>
  <si>
    <t>2024-07-07</t>
  </si>
  <si>
    <t>2024-07-08</t>
  </si>
  <si>
    <t>2024-07-09</t>
  </si>
  <si>
    <t>2024-07-10</t>
  </si>
  <si>
    <t>Homer Street Cafe and Bar</t>
  </si>
  <si>
    <t>2024-07-11</t>
  </si>
  <si>
    <t>Sangha Insulated Doors</t>
  </si>
  <si>
    <t>2024-07-12</t>
  </si>
  <si>
    <t>2024-07-13</t>
  </si>
  <si>
    <t>The Garden Beer Market</t>
  </si>
  <si>
    <t>2024-07-14</t>
  </si>
  <si>
    <t>Sublime Concrete Concepts Ltd.</t>
  </si>
  <si>
    <t>Seasons Mechanical LTD</t>
  </si>
  <si>
    <t>The Radius Group Division of 0777792 BC Ltd.</t>
  </si>
  <si>
    <t>52540 Payroll - WCB (Subcontractors)</t>
  </si>
  <si>
    <t>2024-07-15</t>
  </si>
  <si>
    <t>2024-07-16</t>
  </si>
  <si>
    <t>2024-07-17</t>
  </si>
  <si>
    <t>2024-07-18</t>
  </si>
  <si>
    <t>Pizza Pizza Restaurant</t>
  </si>
  <si>
    <t>2024-07-19</t>
  </si>
  <si>
    <t>2024-07-20</t>
  </si>
  <si>
    <t>Panago</t>
  </si>
  <si>
    <t>Thrifty Foods</t>
  </si>
  <si>
    <t>2024-07-21</t>
  </si>
  <si>
    <t>7 - Eleven</t>
  </si>
  <si>
    <t>2024-07-22</t>
  </si>
  <si>
    <t>Mydon Homes Inc.</t>
  </si>
  <si>
    <t>2024-07-23</t>
  </si>
  <si>
    <t>IDRAULICO MECHANICAL LTD.</t>
  </si>
  <si>
    <t>2024-07-24</t>
  </si>
  <si>
    <t>2024-07-25</t>
  </si>
  <si>
    <t>2024-07-26</t>
  </si>
  <si>
    <t>House Of Fades Barber</t>
  </si>
  <si>
    <t>2024-07-27</t>
  </si>
  <si>
    <t>2024-07-28</t>
  </si>
  <si>
    <t>Social Planning and Research Council of BC</t>
  </si>
  <si>
    <t>North Sails Toronto Co.</t>
  </si>
  <si>
    <t>2024-07-29</t>
  </si>
  <si>
    <t>Metro Ford LTD.</t>
  </si>
  <si>
    <t>2024-07-30</t>
  </si>
  <si>
    <t>2024-07-31</t>
  </si>
  <si>
    <t>2024-08-01</t>
  </si>
  <si>
    <t>Ecowaste Industries Ltd.</t>
  </si>
  <si>
    <t>2024-08-02</t>
  </si>
  <si>
    <t>2024-08-03</t>
  </si>
  <si>
    <t>The Hub on Martin</t>
  </si>
  <si>
    <t>2024-08-04</t>
  </si>
  <si>
    <t>Sculpture Supply Canada</t>
  </si>
  <si>
    <t>Suter Brooks Cleaners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</si>
  <si>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</si>
  <si>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</si>
  <si>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</si>
  <si>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</si>
  <si>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</si>
  <si>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</si>
  <si>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</si>
  <si>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South Arm Technology Services Ltd.</t>
  </si>
  <si>
    <t>West Coast Water Solutions</t>
  </si>
  <si>
    <t>Frost Products Ltd.</t>
  </si>
  <si>
    <t>Caster World BC</t>
  </si>
  <si>
    <t>KDM Welding &amp; Manufacturing Ltd.</t>
  </si>
  <si>
    <t>2024-08-12</t>
  </si>
  <si>
    <t>Nation Heating &amp; Cooling</t>
  </si>
  <si>
    <t>2024-08-13</t>
  </si>
  <si>
    <t>2024-08-14</t>
  </si>
  <si>
    <t>Lordco</t>
  </si>
  <si>
    <t>2024-08-15</t>
  </si>
  <si>
    <t>2024-08-16</t>
  </si>
  <si>
    <t>2024-08-18</t>
  </si>
  <si>
    <t>2024-08-19</t>
  </si>
  <si>
    <t>2024-08-20</t>
  </si>
  <si>
    <t>2024-08-21</t>
  </si>
  <si>
    <t>2024-08-22</t>
  </si>
  <si>
    <t>G2G Promo Inc</t>
  </si>
  <si>
    <t>2024-08-23</t>
  </si>
  <si>
    <t>51105 COGS - R&amp;M</t>
  </si>
  <si>
    <t>Cedar Grove</t>
  </si>
  <si>
    <t>2024-08-24</t>
  </si>
  <si>
    <t>2024-08-25</t>
  </si>
  <si>
    <t>DJL Home Services</t>
  </si>
  <si>
    <t>LBSI Inc.</t>
  </si>
  <si>
    <t>Dulux Paints #8665</t>
  </si>
  <si>
    <t>2024-08-26</t>
  </si>
  <si>
    <t>2024-08-27</t>
  </si>
  <si>
    <t>2024-08-28</t>
  </si>
  <si>
    <t>2024-08-29</t>
  </si>
  <si>
    <t>Troy Witton</t>
  </si>
  <si>
    <t>2024-08-30</t>
  </si>
  <si>
    <t>2024-09-01</t>
  </si>
  <si>
    <t>2024-09-03</t>
  </si>
  <si>
    <t>Chevron US</t>
  </si>
  <si>
    <t>Royal Donair</t>
  </si>
  <si>
    <t>Gallaghers Coffee Bar &amp; Cafe</t>
  </si>
  <si>
    <t>Dion Custom Metal Fabrication &amp; Design Ltd.</t>
  </si>
  <si>
    <t>Romers River District</t>
  </si>
  <si>
    <t>2024-09-04</t>
  </si>
  <si>
    <t>Bed Bath &amp; Beyond</t>
  </si>
  <si>
    <t>Rogers Wireless -(Josh Wireless Phone 5-4705-8073)</t>
  </si>
  <si>
    <t>2024-09-05</t>
  </si>
  <si>
    <t>2024-09-06</t>
  </si>
  <si>
    <t>2024-09-08</t>
  </si>
  <si>
    <t>2024-09-09</t>
  </si>
  <si>
    <t>Contech Concrete Ltd.</t>
  </si>
  <si>
    <t>2024-09-10</t>
  </si>
  <si>
    <t>2024-09-11</t>
  </si>
  <si>
    <t>Mama Said Pizza Co</t>
  </si>
  <si>
    <t>2024-09-12</t>
  </si>
  <si>
    <t>2024-09-13</t>
  </si>
  <si>
    <t>2024-09-15</t>
  </si>
  <si>
    <t>2024-09-16</t>
  </si>
  <si>
    <t>2024-09-17</t>
  </si>
  <si>
    <t>Sunburst Real Estate Holdings</t>
  </si>
  <si>
    <t>2024-09-18</t>
  </si>
  <si>
    <t>Burrard Chev. Self Serve</t>
  </si>
  <si>
    <t>2024-09-19</t>
  </si>
  <si>
    <t>2024-09-20</t>
  </si>
  <si>
    <t>2024-09-21</t>
  </si>
  <si>
    <t>52170 Donations</t>
  </si>
  <si>
    <t>2024-09-22</t>
  </si>
  <si>
    <t>2024-09-23</t>
  </si>
  <si>
    <t>52160 Computer - Hardware</t>
  </si>
  <si>
    <t>2024-09-24</t>
  </si>
  <si>
    <t>2024-09-25</t>
  </si>
  <si>
    <t>Emily Chow Marketing</t>
  </si>
  <si>
    <t>2024-09-26</t>
  </si>
  <si>
    <t>Blue Steel Ltd.</t>
  </si>
  <si>
    <t>2024-09-27</t>
  </si>
  <si>
    <t>2024-09-30</t>
  </si>
  <si>
    <t>Labour</t>
  </si>
  <si>
    <t>Total Payroll</t>
  </si>
  <si>
    <t>Payroll - WCB (Employees)</t>
  </si>
  <si>
    <t>Payroll - CPP + EI</t>
  </si>
  <si>
    <t>2025-01-27</t>
  </si>
  <si>
    <t>Duplicate?</t>
  </si>
  <si>
    <t>Total Income</t>
  </si>
  <si>
    <t>Labour Income - Consulting</t>
  </si>
  <si>
    <t>Project Income - Subcontractors</t>
  </si>
  <si>
    <t>Project Income - Materials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</si>
  <si>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</si>
  <si>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</si>
  <si>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</si>
  <si>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</si>
  <si>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</si>
  <si>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</si>
  <si>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</si>
  <si>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</si>
  <si>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</si>
  <si>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</si>
  <si>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</si>
  <si>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</si>
  <si>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</si>
  <si>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Banking</t>
  </si>
  <si>
    <t>Total Banking</t>
  </si>
  <si>
    <t>Accounts Receivable</t>
  </si>
  <si>
    <t>Total Accounts Receivable</t>
  </si>
  <si>
    <t>Tools</t>
  </si>
  <si>
    <t>Scott to approve removal.</t>
  </si>
  <si>
    <t>Income - Intrest</t>
  </si>
  <si>
    <t>Accounts Receivable - Intrest</t>
  </si>
  <si>
    <t>Coded Wrong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</si>
  <si>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</si>
  <si>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</si>
  <si>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</si>
  <si>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</si>
  <si>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</si>
  <si>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Manually adjusted.</t>
  </si>
  <si>
    <t>Coded wrong - needs an account for it</t>
  </si>
  <si>
    <t>Project Income - General Margin (20%)</t>
  </si>
  <si>
    <t>Labour - Management ($)</t>
  </si>
  <si>
    <t>Labour - General ($)</t>
  </si>
  <si>
    <t>Labour - Margin (20%)</t>
  </si>
  <si>
    <t>This seems to include all expenses… but not clear about 20% margin.</t>
  </si>
  <si>
    <t>What is included in this calcluation?</t>
  </si>
  <si>
    <t>Coded wrong from QBO - should be Labour Management ($) - Scott</t>
  </si>
  <si>
    <t>Coded wrong from QBO - should be Labour Management ($) - Josh</t>
  </si>
  <si>
    <t>Is this an expense - or income?</t>
  </si>
  <si>
    <t>Did GST get calculated properly? … if we don't have correct categories for products ets… where is PST on the materials?</t>
  </si>
  <si>
    <t>Coded Wrong - BBS Pro Invoice - look for the actual invoice.</t>
  </si>
  <si>
    <t>Coded Wrong - Rental</t>
  </si>
  <si>
    <t>Income - Rental</t>
  </si>
  <si>
    <t>Materials in what way? Rona / Plastics / Lumbar - does this include the 20%?</t>
  </si>
  <si>
    <t>Labour - is mixed - that cant be applied correctly… Scott vs. Jamie?</t>
  </si>
  <si>
    <t>Bank Account</t>
  </si>
  <si>
    <t>Accounts Receivable - Generated</t>
  </si>
  <si>
    <t>Liability</t>
  </si>
  <si>
    <t>Total Liability</t>
  </si>
  <si>
    <t>Liability - Depostis Received</t>
  </si>
  <si>
    <t>Liability - Depostis Applied</t>
  </si>
  <si>
    <t>Balance (CIBC)</t>
  </si>
  <si>
    <t>Cash</t>
  </si>
  <si>
    <t>Subscriptions</t>
  </si>
  <si>
    <t>New Code</t>
  </si>
  <si>
    <t>Balance (CIBC Visa)</t>
  </si>
  <si>
    <t>21010 Balance (CIBC Visa)</t>
  </si>
  <si>
    <t>Amount Clears in Feb 2025</t>
  </si>
  <si>
    <t>Accounts Recievable - Suspense</t>
  </si>
  <si>
    <t>Accounts Receivable - Recieved / Clearing</t>
  </si>
  <si>
    <t>[Liability - Depostis Received]</t>
  </si>
  <si>
    <t>[Accounts Receivable - Generated]</t>
  </si>
  <si>
    <t>[Accounts Receivable - Recieved / Clearing]</t>
  </si>
  <si>
    <t>[Balance (CIBC)]</t>
  </si>
  <si>
    <t>What is actually in here?</t>
  </si>
  <si>
    <t>We may have to make this be a suspense account for automation if it cant be figured out in QBO.</t>
  </si>
  <si>
    <t>Where is PST? CMK to advise again.</t>
  </si>
  <si>
    <t>Insurance - General</t>
  </si>
  <si>
    <t>52175 Insurance - General</t>
  </si>
  <si>
    <t>Changed form "Insurance - Liability" to "Insurance - General"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</si>
</sst>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17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59999389629810485"/>
      <name val="Aptos Narrow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44" fontId="11" fillId="11" borderId="0" xfId="1" applyFont="1" applyFill="1" applyBorder="1" applyAlignment="1">
      <alignment vertical="center"/>
    </xf>
    <xf numFmtId="44" fontId="11" fillId="0" borderId="0" xfId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9" fontId="2" fillId="0" borderId="0" xfId="2" applyFont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left" indent="1"/>
    </xf>
    <xf numFmtId="0" fontId="12" fillId="0" borderId="0" xfId="0" applyFont="1"/>
    <xf numFmtId="44" fontId="12" fillId="11" borderId="0" xfId="1" applyFont="1" applyFill="1" applyAlignment="1">
      <alignment vertical="center"/>
    </xf>
    <xf numFmtId="44" fontId="12" fillId="0" borderId="0" xfId="1" applyFont="1" applyFill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44" fontId="15" fillId="11" borderId="0" xfId="1" applyFont="1" applyFill="1" applyAlignment="1">
      <alignment vertical="center"/>
    </xf>
    <xf numFmtId="44" fontId="15" fillId="0" borderId="0" xfId="1" applyFont="1" applyFill="1" applyAlignment="1">
      <alignment vertical="center"/>
    </xf>
    <xf numFmtId="0" fontId="15" fillId="0" borderId="0" xfId="0" applyFont="1" applyAlignment="1">
      <alignment horizontal="left" indent="1"/>
    </xf>
    <xf numFmtId="44" fontId="15" fillId="0" borderId="0" xfId="1" applyFont="1" applyFill="1" applyBorder="1" applyAlignment="1">
      <alignment vertical="center"/>
    </xf>
    <xf numFmtId="44" fontId="15" fillId="11" borderId="2" xfId="1" applyFont="1" applyFill="1" applyBorder="1" applyAlignment="1">
      <alignment vertical="center"/>
    </xf>
    <xf numFmtId="44" fontId="15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2" fillId="13" borderId="0" xfId="0" applyFont="1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0" fontId="2" fillId="13" borderId="0" xfId="0" applyFont="1" applyFill="1" applyAlignment="1">
      <alignment horizontal="left" indent="1"/>
    </xf>
    <xf numFmtId="44" fontId="2" fillId="13" borderId="0" xfId="1" applyFont="1" applyFill="1" applyAlignment="1">
      <alignment vertical="center"/>
    </xf>
    <xf numFmtId="0" fontId="2" fillId="15" borderId="0" xfId="0" applyFont="1" applyFill="1" applyAlignment="1">
      <alignment horizontal="left" vertical="center" indent="1"/>
    </xf>
    <xf numFmtId="0" fontId="2" fillId="0" borderId="0" xfId="0" applyFont="1" applyFill="1"/>
    <xf numFmtId="0" fontId="2" fillId="14" borderId="0" xfId="0" applyFont="1" applyFill="1"/>
    <xf numFmtId="14" fontId="0" fillId="13" borderId="0" xfId="0" applyNumberFormat="1" applyFill="1"/>
    <xf numFmtId="0" fontId="16" fillId="0" borderId="0" xfId="0" applyFont="1"/>
    <xf numFmtId="164" fontId="2" fillId="13" borderId="0" xfId="0" applyNumberFormat="1" applyFont="1" applyFill="1"/>
    <xf numFmtId="0" fontId="16" fillId="0" borderId="0" xfId="0" applyFont="1" applyFill="1"/>
    <xf numFmtId="0" fontId="2" fillId="16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G148"/>
  <sheetViews>
    <sheetView tabSelected="1" zoomScaleNormal="100" workbookViewId="0">
      <selection activeCell="U28" sqref="U28"/>
    </sheetView>
  </sheetViews>
  <sheetFormatPr baseColWidth="10" defaultRowHeight="16"/>
  <cols>
    <col min="1" max="1" width="41.6640625" style="21" customWidth="1"/>
    <col min="2" max="2" width="3.33203125" style="21" customWidth="1"/>
    <col min="3" max="14" width="16.6640625" style="21" hidden="1" customWidth="1"/>
    <col min="15" max="15" width="16.6640625" style="43" hidden="1" customWidth="1"/>
    <col min="16" max="27" width="16.6640625" style="21" customWidth="1"/>
    <col min="28" max="28" width="16.6640625" style="43" customWidth="1"/>
    <col min="29" max="29" width="3.33203125" style="21" customWidth="1"/>
    <col min="30" max="30" width="13.33203125" style="29" customWidth="1"/>
    <col min="31" max="31" width="3.33203125" style="21" customWidth="1"/>
    <col min="32" max="32" width="12.1640625" style="29" bestFit="1" customWidth="1"/>
    <col min="33" max="33" width="3.33203125" style="21" customWidth="1"/>
    <col min="34" max="34" width="53.5" style="21" bestFit="1" customWidth="1"/>
    <col min="35" max="16384" width="10.83203125" style="21"/>
  </cols>
  <sheetData>
    <row r="1" spans="1:32" ht="30" customHeight="1">
      <c r="A1" s="18"/>
      <c r="B1" s="18"/>
      <c r="C1" s="20">
        <v>45292</v>
      </c>
      <c r="D1" s="20">
        <v>45323</v>
      </c>
      <c r="E1" s="20">
        <v>45352</v>
      </c>
      <c r="F1" s="20">
        <v>45383</v>
      </c>
      <c r="G1" s="20">
        <v>45413</v>
      </c>
      <c r="H1" s="20">
        <v>45444</v>
      </c>
      <c r="I1" s="20">
        <v>45474</v>
      </c>
      <c r="J1" s="20">
        <v>45505</v>
      </c>
      <c r="K1" s="20">
        <v>45536</v>
      </c>
      <c r="L1" s="20">
        <v>45566</v>
      </c>
      <c r="M1" s="20">
        <v>45597</v>
      </c>
      <c r="N1" s="20">
        <v>45627</v>
      </c>
      <c r="O1" s="18" t="s">
        <v>369</v>
      </c>
      <c r="P1" s="20">
        <v>45658</v>
      </c>
      <c r="Q1" s="20">
        <v>45689</v>
      </c>
      <c r="R1" s="20">
        <v>45717</v>
      </c>
      <c r="S1" s="20">
        <v>45748</v>
      </c>
      <c r="T1" s="20">
        <v>45778</v>
      </c>
      <c r="U1" s="20">
        <v>45809</v>
      </c>
      <c r="V1" s="20">
        <v>45839</v>
      </c>
      <c r="W1" s="20">
        <v>45870</v>
      </c>
      <c r="X1" s="20">
        <v>45901</v>
      </c>
      <c r="Y1" s="20">
        <v>45931</v>
      </c>
      <c r="Z1" s="20">
        <v>45962</v>
      </c>
      <c r="AA1" s="20">
        <v>45992</v>
      </c>
      <c r="AB1" s="18" t="s">
        <v>369</v>
      </c>
      <c r="AC1" s="18"/>
      <c r="AD1" s="19" t="s">
        <v>370</v>
      </c>
      <c r="AE1" s="18"/>
      <c r="AF1" s="19" t="s">
        <v>371</v>
      </c>
    </row>
    <row r="2" spans="1:32">
      <c r="A2" s="18"/>
      <c r="B2" s="18"/>
      <c r="C2" s="20" t="s">
        <v>372</v>
      </c>
      <c r="D2" s="20" t="s">
        <v>373</v>
      </c>
      <c r="E2" s="20" t="s">
        <v>374</v>
      </c>
      <c r="F2" s="20" t="s">
        <v>375</v>
      </c>
      <c r="G2" s="20" t="s">
        <v>376</v>
      </c>
      <c r="H2" s="20" t="s">
        <v>377</v>
      </c>
      <c r="I2" s="20" t="s">
        <v>378</v>
      </c>
      <c r="J2" s="20" t="s">
        <v>379</v>
      </c>
      <c r="K2" s="20" t="s">
        <v>380</v>
      </c>
      <c r="L2" s="20" t="s">
        <v>381</v>
      </c>
      <c r="M2" s="20" t="s">
        <v>382</v>
      </c>
      <c r="N2" s="20" t="s">
        <v>383</v>
      </c>
      <c r="O2" s="18" t="s">
        <v>384</v>
      </c>
      <c r="P2" s="20" t="s">
        <v>372</v>
      </c>
      <c r="Q2" s="20" t="s">
        <v>373</v>
      </c>
      <c r="R2" s="20" t="s">
        <v>374</v>
      </c>
      <c r="S2" s="20" t="s">
        <v>375</v>
      </c>
      <c r="T2" s="20" t="s">
        <v>376</v>
      </c>
      <c r="U2" s="20" t="s">
        <v>377</v>
      </c>
      <c r="V2" s="20" t="s">
        <v>378</v>
      </c>
      <c r="W2" s="20" t="s">
        <v>379</v>
      </c>
      <c r="X2" s="20" t="s">
        <v>380</v>
      </c>
      <c r="Y2" s="20" t="s">
        <v>381</v>
      </c>
      <c r="Z2" s="20" t="s">
        <v>382</v>
      </c>
      <c r="AA2" s="20" t="s">
        <v>383</v>
      </c>
      <c r="AB2" s="18" t="s">
        <v>384</v>
      </c>
      <c r="AC2" s="19"/>
      <c r="AD2" s="22">
        <v>2025</v>
      </c>
      <c r="AE2" s="19"/>
      <c r="AF2" s="19"/>
    </row>
    <row r="3" spans="1:32" s="23" customFormat="1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5"/>
      <c r="AD3" s="26"/>
      <c r="AF3" s="26"/>
    </row>
    <row r="4" spans="1:32">
      <c r="A4" s="33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1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1"/>
    </row>
    <row r="5" spans="1:32">
      <c r="A5" s="2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8"/>
    </row>
    <row r="6" spans="1:32">
      <c r="A6" s="58" t="s">
        <v>1028</v>
      </c>
      <c r="C6" s="30" cm="1">
        <f t="array" ref="C6">(
SUM(('Export (QBO)'!$G$2:$G$99999&gt;=Budget!C$1)*('Export (QBO)'!$G$2:$G$99999&lt;=((EOMONTH(Budget!C$1,0))))*('Export (QBO)'!$J$2:$J$99999=$A6)*('Export (QBO)'!$I$2:$I$99999))
)</f>
        <v>0</v>
      </c>
      <c r="D6" s="30" cm="1">
        <f t="array" ref="D6">(
SUM(('Export (QBO)'!$G$2:$G$99999&gt;=Budget!D$1)*('Export (QBO)'!$G$2:$G$99999&lt;=((EOMONTH(Budget!D$1,0))))*('Export (QBO)'!$J$2:$J$99999=$A6)*('Export (QBO)'!$I$2:$I$99999))
)</f>
        <v>0</v>
      </c>
      <c r="E6" s="30" cm="1">
        <f t="array" ref="E6">(
SUM(('Export (QBO)'!$G$2:$G$99999&gt;=Budget!E$1)*('Export (QBO)'!$G$2:$G$99999&lt;=((EOMONTH(Budget!E$1,0))))*('Export (QBO)'!$J$2:$J$99999=$A6)*('Export (QBO)'!$I$2:$I$99999))
)</f>
        <v>0</v>
      </c>
      <c r="F6" s="30" cm="1">
        <f t="array" ref="F6">(
SUM(('Export (QBO)'!$G$2:$G$99999&gt;=Budget!F$1)*('Export (QBO)'!$G$2:$G$99999&lt;=((EOMONTH(Budget!F$1,0))))*('Export (QBO)'!$J$2:$J$99999=$A6)*('Export (QBO)'!$I$2:$I$99999))
)</f>
        <v>0</v>
      </c>
      <c r="G6" s="30" cm="1">
        <f t="array" ref="G6">(
SUM(('Export (QBO)'!$G$2:$G$99999&gt;=Budget!G$1)*('Export (QBO)'!$G$2:$G$99999&lt;=((EOMONTH(Budget!G$1,0))))*('Export (QBO)'!$J$2:$J$99999=$A6)*('Export (QBO)'!$I$2:$I$99999))
)</f>
        <v>0</v>
      </c>
      <c r="H6" s="30" cm="1">
        <f t="array" ref="H6">(
SUM(('Export (QBO)'!$G$2:$G$99999&gt;=Budget!H$1)*('Export (QBO)'!$G$2:$G$99999&lt;=((EOMONTH(Budget!H$1,0))))*('Export (QBO)'!$J$2:$J$99999=$A6)*('Export (QBO)'!$I$2:$I$99999))
)</f>
        <v>0</v>
      </c>
      <c r="I6" s="30" cm="1">
        <f t="array" ref="I6">(
SUM(('Export (QBO)'!$G$2:$G$99999&gt;=Budget!I$1)*('Export (QBO)'!$G$2:$G$99999&lt;=((EOMONTH(Budget!I$1,0))))*('Export (QBO)'!$J$2:$J$99999=$A6)*('Export (QBO)'!$I$2:$I$99999))
)</f>
        <v>20418.38</v>
      </c>
      <c r="J6" s="30" cm="1">
        <f t="array" ref="J6">(
SUM(('Export (QBO)'!$G$2:$G$99999&gt;=Budget!J$1)*('Export (QBO)'!$G$2:$G$99999&lt;=((EOMONTH(Budget!J$1,0))))*('Export (QBO)'!$J$2:$J$99999=$A6)*('Export (QBO)'!$I$2:$I$99999))
)</f>
        <v>0</v>
      </c>
      <c r="K6" s="30" cm="1">
        <f t="array" ref="K6">(
SUM(('Export (QBO)'!$G$2:$G$99999&gt;=Budget!K$1)*('Export (QBO)'!$G$2:$G$99999&lt;=((EOMONTH(Budget!K$1,0))))*('Export (QBO)'!$J$2:$J$99999=$A6)*('Export (QBO)'!$I$2:$I$99999))
)</f>
        <v>0</v>
      </c>
      <c r="L6" s="30" cm="1">
        <f t="array" ref="L6">(
SUM(('Export (QBO)'!$G$2:$G$99999&gt;=Budget!L$1)*('Export (QBO)'!$G$2:$G$99999&lt;=((EOMONTH(Budget!L$1,0))))*('Export (QBO)'!$J$2:$J$99999=$A6)*('Export (QBO)'!$I$2:$I$99999))
)</f>
        <v>0</v>
      </c>
      <c r="M6" s="30" cm="1">
        <f t="array" ref="M6">(
SUM(('Export (QBO)'!$G$2:$G$99999&gt;=Budget!M$1)*('Export (QBO)'!$G$2:$G$99999&lt;=((EOMONTH(Budget!M$1,0))))*('Export (QBO)'!$J$2:$J$99999=$A6)*('Export (QBO)'!$I$2:$I$99999))
)</f>
        <v>0</v>
      </c>
      <c r="N6" s="30" cm="1">
        <f t="array" ref="N6">(
SUM(('Export (QBO)'!$G$2:$G$99999&gt;=Budget!N$1)*('Export (QBO)'!$G$2:$G$99999&lt;=((EOMONTH(Budget!N$1,0))))*('Export (QBO)'!$J$2:$J$99999=$A6)*('Export (QBO)'!$I$2:$I$99999))
)</f>
        <v>0</v>
      </c>
      <c r="O6" s="31">
        <f t="shared" ref="O6:O11" si="0">SUM(C6:N6)</f>
        <v>20418.38</v>
      </c>
      <c r="P6" s="30" cm="1">
        <f t="array" ref="P6">(
SUM(('Export (QBO)'!$G$2:$G$99999&gt;=Budget!P$1)*('Export (QBO)'!$G$2:$G$99999&lt;=((EOMONTH(Budget!P$1,0))))*('Export (QBO)'!$J$2:$J$99999=$A6)*('Export (QBO)'!$I$2:$I$99999))
)</f>
        <v>8142.7</v>
      </c>
      <c r="Q6" s="30" cm="1">
        <f t="array" ref="Q6">(
SUM(('Export (QBO)'!$G$2:$G$99999&gt;=Budget!Q$1)*('Export (QBO)'!$G$2:$G$99999&lt;=((EOMONTH(Budget!Q$1,0))))*('Export (QBO)'!$J$2:$J$99999=$A6)*('Export (QBO)'!$I$2:$I$99999))
)</f>
        <v>0</v>
      </c>
      <c r="R6" s="30" cm="1">
        <f t="array" ref="R6">(
SUM(('Export (QBO)'!$G$2:$G$99999&gt;=Budget!R$1)*('Export (QBO)'!$G$2:$G$99999&lt;=((EOMONTH(Budget!R$1,0))))*('Export (QBO)'!$J$2:$J$99999=$A6)*('Export (QBO)'!$I$2:$I$99999))
)</f>
        <v>0</v>
      </c>
      <c r="S6" s="30" cm="1">
        <f t="array" ref="S6">(
SUM(('Export (QBO)'!$G$2:$G$99999&gt;=Budget!S$1)*('Export (QBO)'!$G$2:$G$99999&lt;=((EOMONTH(Budget!S$1,0))))*('Export (QBO)'!$J$2:$J$99999=$A6)*('Export (QBO)'!$I$2:$I$99999))
)</f>
        <v>0</v>
      </c>
      <c r="T6" s="30" cm="1">
        <f t="array" ref="T6">(
SUM(('Export (QBO)'!$G$2:$G$99999&gt;=Budget!T$1)*('Export (QBO)'!$G$2:$G$99999&lt;=((EOMONTH(Budget!T$1,0))))*('Export (QBO)'!$J$2:$J$99999=$A6)*('Export (QBO)'!$I$2:$I$99999))
)</f>
        <v>0</v>
      </c>
      <c r="U6" s="30" cm="1">
        <f t="array" ref="U6">(
SUM(('Export (QBO)'!$G$2:$G$99999&gt;=Budget!U$1)*('Export (QBO)'!$G$2:$G$99999&lt;=((EOMONTH(Budget!U$1,0))))*('Export (QBO)'!$J$2:$J$99999=$A6)*('Export (QBO)'!$I$2:$I$99999))
)</f>
        <v>0</v>
      </c>
      <c r="V6" s="30" cm="1">
        <f t="array" ref="V6">(
SUM(('Export (QBO)'!$G$2:$G$99999&gt;=Budget!V$1)*('Export (QBO)'!$G$2:$G$99999&lt;=((EOMONTH(Budget!V$1,0))))*('Export (QBO)'!$J$2:$J$99999=$A6)*('Export (QBO)'!$I$2:$I$99999))
)</f>
        <v>0</v>
      </c>
      <c r="W6" s="30" cm="1">
        <f t="array" ref="W6">(
SUM(('Export (QBO)'!$G$2:$G$99999&gt;=Budget!W$1)*('Export (QBO)'!$G$2:$G$99999&lt;=((EOMONTH(Budget!W$1,0))))*('Export (QBO)'!$J$2:$J$99999=$A6)*('Export (QBO)'!$I$2:$I$99999))
)</f>
        <v>0</v>
      </c>
      <c r="X6" s="30" cm="1">
        <f t="array" ref="X6">(
SUM(('Export (QBO)'!$G$2:$G$99999&gt;=Budget!X$1)*('Export (QBO)'!$G$2:$G$99999&lt;=((EOMONTH(Budget!X$1,0))))*('Export (QBO)'!$J$2:$J$99999=$A6)*('Export (QBO)'!$I$2:$I$99999))
)</f>
        <v>0</v>
      </c>
      <c r="Y6" s="30" cm="1">
        <f t="array" ref="Y6">(
SUM(('Export (QBO)'!$G$2:$G$99999&gt;=Budget!Y$1)*('Export (QBO)'!$G$2:$G$99999&lt;=((EOMONTH(Budget!Y$1,0))))*('Export (QBO)'!$J$2:$J$99999=$A6)*('Export (QBO)'!$I$2:$I$99999))
)</f>
        <v>0</v>
      </c>
      <c r="Z6" s="30" cm="1">
        <f t="array" ref="Z6">(
SUM(('Export (QBO)'!$G$2:$G$99999&gt;=Budget!Z$1)*('Export (QBO)'!$G$2:$G$99999&lt;=((EOMONTH(Budget!Z$1,0))))*('Export (QBO)'!$J$2:$J$99999=$A6)*('Export (QBO)'!$I$2:$I$99999))
)</f>
        <v>0</v>
      </c>
      <c r="AA6" s="30" cm="1">
        <f t="array" ref="AA6">(
SUM(('Export (QBO)'!$G$2:$G$99999&gt;=Budget!AA$1)*('Export (QBO)'!$G$2:$G$99999&lt;=((EOMONTH(Budget!AA$1,0))))*('Export (QBO)'!$J$2:$J$99999=$A6)*('Export (QBO)'!$I$2:$I$99999))
)</f>
        <v>0</v>
      </c>
      <c r="AB6" s="31">
        <f t="shared" ref="AB6:AB11" si="1">SUM(P6:AA6)</f>
        <v>8142.7</v>
      </c>
    </row>
    <row r="7" spans="1:32">
      <c r="A7" s="58" t="s">
        <v>1029</v>
      </c>
      <c r="C7" s="30" cm="1">
        <f t="array" ref="C7">(
SUM(('Export (QBO)'!$G$2:$G$99999&gt;=Budget!C$1)*('Export (QBO)'!$G$2:$G$99999&lt;=((EOMONTH(Budget!C$1,0))))*('Export (QBO)'!$J$2:$J$99999=$A7)*('Export (QBO)'!$I$2:$I$99999))
)</f>
        <v>0</v>
      </c>
      <c r="D7" s="30" cm="1">
        <f t="array" ref="D7">(
SUM(('Export (QBO)'!$G$2:$G$99999&gt;=Budget!D$1)*('Export (QBO)'!$G$2:$G$99999&lt;=((EOMONTH(Budget!D$1,0))))*('Export (QBO)'!$J$2:$J$99999=$A7)*('Export (QBO)'!$I$2:$I$99999))
)</f>
        <v>0</v>
      </c>
      <c r="E7" s="30" cm="1">
        <f t="array" ref="E7">(
SUM(('Export (QBO)'!$G$2:$G$99999&gt;=Budget!E$1)*('Export (QBO)'!$G$2:$G$99999&lt;=((EOMONTH(Budget!E$1,0))))*('Export (QBO)'!$J$2:$J$99999=$A7)*('Export (QBO)'!$I$2:$I$99999))
)</f>
        <v>0</v>
      </c>
      <c r="F7" s="30" cm="1">
        <f t="array" ref="F7">(
SUM(('Export (QBO)'!$G$2:$G$99999&gt;=Budget!F$1)*('Export (QBO)'!$G$2:$G$99999&lt;=((EOMONTH(Budget!F$1,0))))*('Export (QBO)'!$J$2:$J$99999=$A7)*('Export (QBO)'!$I$2:$I$99999))
)</f>
        <v>0</v>
      </c>
      <c r="G7" s="30" cm="1">
        <f t="array" ref="G7">(
SUM(('Export (QBO)'!$G$2:$G$99999&gt;=Budget!G$1)*('Export (QBO)'!$G$2:$G$99999&lt;=((EOMONTH(Budget!G$1,0))))*('Export (QBO)'!$J$2:$J$99999=$A7)*('Export (QBO)'!$I$2:$I$99999))
)</f>
        <v>0</v>
      </c>
      <c r="H7" s="30" cm="1">
        <f t="array" ref="H7">(
SUM(('Export (QBO)'!$G$2:$G$99999&gt;=Budget!H$1)*('Export (QBO)'!$G$2:$G$99999&lt;=((EOMONTH(Budget!H$1,0))))*('Export (QBO)'!$J$2:$J$99999=$A7)*('Export (QBO)'!$I$2:$I$99999))
)</f>
        <v>0</v>
      </c>
      <c r="I7" s="30" cm="1">
        <f t="array" ref="I7">(
SUM(('Export (QBO)'!$G$2:$G$99999&gt;=Budget!I$1)*('Export (QBO)'!$G$2:$G$99999&lt;=((EOMONTH(Budget!I$1,0))))*('Export (QBO)'!$J$2:$J$99999=$A7)*('Export (QBO)'!$I$2:$I$99999))
)</f>
        <v>5592.03</v>
      </c>
      <c r="J7" s="30" cm="1">
        <f t="array" ref="J7">(
SUM(('Export (QBO)'!$G$2:$G$99999&gt;=Budget!J$1)*('Export (QBO)'!$G$2:$G$99999&lt;=((EOMONTH(Budget!J$1,0))))*('Export (QBO)'!$J$2:$J$99999=$A7)*('Export (QBO)'!$I$2:$I$99999))
)</f>
        <v>524.32000000000005</v>
      </c>
      <c r="K7" s="30" cm="1">
        <f t="array" ref="K7">(
SUM(('Export (QBO)'!$G$2:$G$99999&gt;=Budget!K$1)*('Export (QBO)'!$G$2:$G$99999&lt;=((EOMONTH(Budget!K$1,0))))*('Export (QBO)'!$J$2:$J$99999=$A7)*('Export (QBO)'!$I$2:$I$99999))
)</f>
        <v>245.36</v>
      </c>
      <c r="L7" s="30" cm="1">
        <f t="array" ref="L7">(
SUM(('Export (QBO)'!$G$2:$G$99999&gt;=Budget!L$1)*('Export (QBO)'!$G$2:$G$99999&lt;=((EOMONTH(Budget!L$1,0))))*('Export (QBO)'!$J$2:$J$99999=$A7)*('Export (QBO)'!$I$2:$I$99999))
)</f>
        <v>6658.96</v>
      </c>
      <c r="M7" s="30" cm="1">
        <f t="array" ref="M7">(
SUM(('Export (QBO)'!$G$2:$G$99999&gt;=Budget!M$1)*('Export (QBO)'!$G$2:$G$99999&lt;=((EOMONTH(Budget!M$1,0))))*('Export (QBO)'!$J$2:$J$99999=$A7)*('Export (QBO)'!$I$2:$I$99999))
)</f>
        <v>3544.28</v>
      </c>
      <c r="N7" s="30" cm="1">
        <f t="array" ref="N7">(
SUM(('Export (QBO)'!$G$2:$G$99999&gt;=Budget!N$1)*('Export (QBO)'!$G$2:$G$99999&lt;=((EOMONTH(Budget!N$1,0))))*('Export (QBO)'!$J$2:$J$99999=$A7)*('Export (QBO)'!$I$2:$I$99999))
)</f>
        <v>10240.179999999998</v>
      </c>
      <c r="O7" s="31">
        <f t="shared" ref="O7" si="2">SUM(C7:N7)</f>
        <v>26805.129999999997</v>
      </c>
      <c r="P7" s="30" cm="1">
        <f t="array" ref="P7">(
SUM(('Export (QBO)'!$G$2:$G$99999&gt;=Budget!P$1)*('Export (QBO)'!$G$2:$G$99999&lt;=((EOMONTH(Budget!P$1,0))))*('Export (QBO)'!$J$2:$J$99999=$A7)*('Export (QBO)'!$I$2:$I$99999))
)</f>
        <v>5825.32</v>
      </c>
      <c r="Q7" s="30" cm="1">
        <f t="array" ref="Q7">(
SUM(('Export (QBO)'!$G$2:$G$99999&gt;=Budget!Q$1)*('Export (QBO)'!$G$2:$G$99999&lt;=((EOMONTH(Budget!Q$1,0))))*('Export (QBO)'!$J$2:$J$99999=$A7)*('Export (QBO)'!$I$2:$I$99999))
)</f>
        <v>0</v>
      </c>
      <c r="R7" s="30" cm="1">
        <f t="array" ref="R7">(
SUM(('Export (QBO)'!$G$2:$G$99999&gt;=Budget!R$1)*('Export (QBO)'!$G$2:$G$99999&lt;=((EOMONTH(Budget!R$1,0))))*('Export (QBO)'!$J$2:$J$99999=$A7)*('Export (QBO)'!$I$2:$I$99999))
)</f>
        <v>0</v>
      </c>
      <c r="S7" s="30" cm="1">
        <f t="array" ref="S7">(
SUM(('Export (QBO)'!$G$2:$G$99999&gt;=Budget!S$1)*('Export (QBO)'!$G$2:$G$99999&lt;=((EOMONTH(Budget!S$1,0))))*('Export (QBO)'!$J$2:$J$99999=$A7)*('Export (QBO)'!$I$2:$I$99999))
)</f>
        <v>0</v>
      </c>
      <c r="T7" s="30" cm="1">
        <f t="array" ref="T7">(
SUM(('Export (QBO)'!$G$2:$G$99999&gt;=Budget!T$1)*('Export (QBO)'!$G$2:$G$99999&lt;=((EOMONTH(Budget!T$1,0))))*('Export (QBO)'!$J$2:$J$99999=$A7)*('Export (QBO)'!$I$2:$I$99999))
)</f>
        <v>0</v>
      </c>
      <c r="U7" s="30" cm="1">
        <f t="array" ref="U7">(
SUM(('Export (QBO)'!$G$2:$G$99999&gt;=Budget!U$1)*('Export (QBO)'!$G$2:$G$99999&lt;=((EOMONTH(Budget!U$1,0))))*('Export (QBO)'!$J$2:$J$99999=$A7)*('Export (QBO)'!$I$2:$I$99999))
)</f>
        <v>0</v>
      </c>
      <c r="V7" s="30" cm="1">
        <f t="array" ref="V7">(
SUM(('Export (QBO)'!$G$2:$G$99999&gt;=Budget!V$1)*('Export (QBO)'!$G$2:$G$99999&lt;=((EOMONTH(Budget!V$1,0))))*('Export (QBO)'!$J$2:$J$99999=$A7)*('Export (QBO)'!$I$2:$I$99999))
)</f>
        <v>0</v>
      </c>
      <c r="W7" s="30" cm="1">
        <f t="array" ref="W7">(
SUM(('Export (QBO)'!$G$2:$G$99999&gt;=Budget!W$1)*('Export (QBO)'!$G$2:$G$99999&lt;=((EOMONTH(Budget!W$1,0))))*('Export (QBO)'!$J$2:$J$99999=$A7)*('Export (QBO)'!$I$2:$I$99999))
)</f>
        <v>0</v>
      </c>
      <c r="X7" s="30" cm="1">
        <f t="array" ref="X7">(
SUM(('Export (QBO)'!$G$2:$G$99999&gt;=Budget!X$1)*('Export (QBO)'!$G$2:$G$99999&lt;=((EOMONTH(Budget!X$1,0))))*('Export (QBO)'!$J$2:$J$99999=$A7)*('Export (QBO)'!$I$2:$I$99999))
)</f>
        <v>0</v>
      </c>
      <c r="Y7" s="30" cm="1">
        <f t="array" ref="Y7">(
SUM(('Export (QBO)'!$G$2:$G$99999&gt;=Budget!Y$1)*('Export (QBO)'!$G$2:$G$99999&lt;=((EOMONTH(Budget!Y$1,0))))*('Export (QBO)'!$J$2:$J$99999=$A7)*('Export (QBO)'!$I$2:$I$99999))
)</f>
        <v>0</v>
      </c>
      <c r="Z7" s="30" cm="1">
        <f t="array" ref="Z7">(
SUM(('Export (QBO)'!$G$2:$G$99999&gt;=Budget!Z$1)*('Export (QBO)'!$G$2:$G$99999&lt;=((EOMONTH(Budget!Z$1,0))))*('Export (QBO)'!$J$2:$J$99999=$A7)*('Export (QBO)'!$I$2:$I$99999))
)</f>
        <v>0</v>
      </c>
      <c r="AA7" s="30" cm="1">
        <f t="array" ref="AA7">(
SUM(('Export (QBO)'!$G$2:$G$99999&gt;=Budget!AA$1)*('Export (QBO)'!$G$2:$G$99999&lt;=((EOMONTH(Budget!AA$1,0))))*('Export (QBO)'!$J$2:$J$99999=$A7)*('Export (QBO)'!$I$2:$I$99999))
)</f>
        <v>0</v>
      </c>
      <c r="AB7" s="31">
        <f t="shared" ref="AB7" si="3">SUM(P7:AA7)</f>
        <v>5825.32</v>
      </c>
    </row>
    <row r="8" spans="1:32">
      <c r="A8" s="58" t="s">
        <v>1027</v>
      </c>
      <c r="C8" s="30" cm="1">
        <f t="array" ref="C8">(
SUM(('Export (QBO)'!$G$2:$G$99999&gt;=Budget!C$1)*('Export (QBO)'!$G$2:$G$99999&lt;=((EOMONTH(Budget!C$1,0))))*('Export (QBO)'!$J$2:$J$99999=$A8)*('Export (QBO)'!$I$2:$I$99999))
)</f>
        <v>0</v>
      </c>
      <c r="D8" s="30" cm="1">
        <f t="array" ref="D8">(
SUM(('Export (QBO)'!$G$2:$G$99999&gt;=Budget!D$1)*('Export (QBO)'!$G$2:$G$99999&lt;=((EOMONTH(Budget!D$1,0))))*('Export (QBO)'!$J$2:$J$99999=$A8)*('Export (QBO)'!$I$2:$I$99999))
)</f>
        <v>0</v>
      </c>
      <c r="E8" s="30" cm="1">
        <f t="array" ref="E8">(
SUM(('Export (QBO)'!$G$2:$G$99999&gt;=Budget!E$1)*('Export (QBO)'!$G$2:$G$99999&lt;=((EOMONTH(Budget!E$1,0))))*('Export (QBO)'!$J$2:$J$99999=$A8)*('Export (QBO)'!$I$2:$I$99999))
)</f>
        <v>0</v>
      </c>
      <c r="F8" s="30" cm="1">
        <f t="array" ref="F8">(
SUM(('Export (QBO)'!$G$2:$G$99999&gt;=Budget!F$1)*('Export (QBO)'!$G$2:$G$99999&lt;=((EOMONTH(Budget!F$1,0))))*('Export (QBO)'!$J$2:$J$99999=$A8)*('Export (QBO)'!$I$2:$I$99999))
)</f>
        <v>0</v>
      </c>
      <c r="G8" s="30" cm="1">
        <f t="array" ref="G8">(
SUM(('Export (QBO)'!$G$2:$G$99999&gt;=Budget!G$1)*('Export (QBO)'!$G$2:$G$99999&lt;=((EOMONTH(Budget!G$1,0))))*('Export (QBO)'!$J$2:$J$99999=$A8)*('Export (QBO)'!$I$2:$I$99999))
)</f>
        <v>0</v>
      </c>
      <c r="H8" s="30" cm="1">
        <f t="array" ref="H8">(
SUM(('Export (QBO)'!$G$2:$G$99999&gt;=Budget!H$1)*('Export (QBO)'!$G$2:$G$99999&lt;=((EOMONTH(Budget!H$1,0))))*('Export (QBO)'!$J$2:$J$99999=$A8)*('Export (QBO)'!$I$2:$I$99999))
)</f>
        <v>0</v>
      </c>
      <c r="I8" s="30" cm="1">
        <f t="array" ref="I8">(
SUM(('Export (QBO)'!$G$2:$G$99999&gt;=Budget!I$1)*('Export (QBO)'!$G$2:$G$99999&lt;=((EOMONTH(Budget!I$1,0))))*('Export (QBO)'!$J$2:$J$99999=$A8)*('Export (QBO)'!$I$2:$I$99999))
)</f>
        <v>0</v>
      </c>
      <c r="J8" s="30" cm="1">
        <f t="array" ref="J8">(
SUM(('Export (QBO)'!$G$2:$G$99999&gt;=Budget!J$1)*('Export (QBO)'!$G$2:$G$99999&lt;=((EOMONTH(Budget!J$1,0))))*('Export (QBO)'!$J$2:$J$99999=$A8)*('Export (QBO)'!$I$2:$I$99999))
)</f>
        <v>0</v>
      </c>
      <c r="K8" s="30" cm="1">
        <f t="array" ref="K8">(
SUM(('Export (QBO)'!$G$2:$G$99999&gt;=Budget!K$1)*('Export (QBO)'!$G$2:$G$99999&lt;=((EOMONTH(Budget!K$1,0))))*('Export (QBO)'!$J$2:$J$99999=$A8)*('Export (QBO)'!$I$2:$I$99999))
)</f>
        <v>0</v>
      </c>
      <c r="L8" s="30" cm="1">
        <f t="array" ref="L8">(
SUM(('Export (QBO)'!$G$2:$G$99999&gt;=Budget!L$1)*('Export (QBO)'!$G$2:$G$99999&lt;=((EOMONTH(Budget!L$1,0))))*('Export (QBO)'!$J$2:$J$99999=$A8)*('Export (QBO)'!$I$2:$I$99999))
)</f>
        <v>0</v>
      </c>
      <c r="M8" s="30" cm="1">
        <f t="array" ref="M8">(
SUM(('Export (QBO)'!$G$2:$G$99999&gt;=Budget!M$1)*('Export (QBO)'!$G$2:$G$99999&lt;=((EOMONTH(Budget!M$1,0))))*('Export (QBO)'!$J$2:$J$99999=$A8)*('Export (QBO)'!$I$2:$I$99999))
)</f>
        <v>0</v>
      </c>
      <c r="N8" s="30" cm="1">
        <f t="array" ref="N8">(
SUM(('Export (QBO)'!$G$2:$G$99999&gt;=Budget!N$1)*('Export (QBO)'!$G$2:$G$99999&lt;=((EOMONTH(Budget!N$1,0))))*('Export (QBO)'!$J$2:$J$99999=$A8)*('Export (QBO)'!$I$2:$I$99999))
)</f>
        <v>0</v>
      </c>
      <c r="O8" s="31">
        <f t="shared" si="0"/>
        <v>0</v>
      </c>
      <c r="P8" s="30" cm="1">
        <f t="array" ref="P8">(
SUM(('Export (QBO)'!$G$2:$G$99999&gt;=Budget!P$1)*('Export (QBO)'!$G$2:$G$99999&lt;=((EOMONTH(Budget!P$1,0))))*('Export (QBO)'!$J$2:$J$99999=$A8)*('Export (QBO)'!$I$2:$I$99999))
)</f>
        <v>0</v>
      </c>
      <c r="Q8" s="30" cm="1">
        <f t="array" ref="Q8">(
SUM(('Export (QBO)'!$G$2:$G$99999&gt;=Budget!Q$1)*('Export (QBO)'!$G$2:$G$99999&lt;=((EOMONTH(Budget!Q$1,0))))*('Export (QBO)'!$J$2:$J$99999=$A8)*('Export (QBO)'!$I$2:$I$99999))
)</f>
        <v>0</v>
      </c>
      <c r="R8" s="30" cm="1">
        <f t="array" ref="R8">(
SUM(('Export (QBO)'!$G$2:$G$99999&gt;=Budget!R$1)*('Export (QBO)'!$G$2:$G$99999&lt;=((EOMONTH(Budget!R$1,0))))*('Export (QBO)'!$J$2:$J$99999=$A8)*('Export (QBO)'!$I$2:$I$99999))
)</f>
        <v>0</v>
      </c>
      <c r="S8" s="30" cm="1">
        <f t="array" ref="S8">(
SUM(('Export (QBO)'!$G$2:$G$99999&gt;=Budget!S$1)*('Export (QBO)'!$G$2:$G$99999&lt;=((EOMONTH(Budget!S$1,0))))*('Export (QBO)'!$J$2:$J$99999=$A8)*('Export (QBO)'!$I$2:$I$99999))
)</f>
        <v>0</v>
      </c>
      <c r="T8" s="30" cm="1">
        <f t="array" ref="T8">(
SUM(('Export (QBO)'!$G$2:$G$99999&gt;=Budget!T$1)*('Export (QBO)'!$G$2:$G$99999&lt;=((EOMONTH(Budget!T$1,0))))*('Export (QBO)'!$J$2:$J$99999=$A8)*('Export (QBO)'!$I$2:$I$99999))
)</f>
        <v>0</v>
      </c>
      <c r="U8" s="30" cm="1">
        <f t="array" ref="U8">(
SUM(('Export (QBO)'!$G$2:$G$99999&gt;=Budget!U$1)*('Export (QBO)'!$G$2:$G$99999&lt;=((EOMONTH(Budget!U$1,0))))*('Export (QBO)'!$J$2:$J$99999=$A8)*('Export (QBO)'!$I$2:$I$99999))
)</f>
        <v>0</v>
      </c>
      <c r="V8" s="30" cm="1">
        <f t="array" ref="V8">(
SUM(('Export (QBO)'!$G$2:$G$99999&gt;=Budget!V$1)*('Export (QBO)'!$G$2:$G$99999&lt;=((EOMONTH(Budget!V$1,0))))*('Export (QBO)'!$J$2:$J$99999=$A8)*('Export (QBO)'!$I$2:$I$99999))
)</f>
        <v>0</v>
      </c>
      <c r="W8" s="30" cm="1">
        <f t="array" ref="W8">(
SUM(('Export (QBO)'!$G$2:$G$99999&gt;=Budget!W$1)*('Export (QBO)'!$G$2:$G$99999&lt;=((EOMONTH(Budget!W$1,0))))*('Export (QBO)'!$J$2:$J$99999=$A8)*('Export (QBO)'!$I$2:$I$99999))
)</f>
        <v>0</v>
      </c>
      <c r="X8" s="30" cm="1">
        <f t="array" ref="X8">(
SUM(('Export (QBO)'!$G$2:$G$99999&gt;=Budget!X$1)*('Export (QBO)'!$G$2:$G$99999&lt;=((EOMONTH(Budget!X$1,0))))*('Export (QBO)'!$J$2:$J$99999=$A8)*('Export (QBO)'!$I$2:$I$99999))
)</f>
        <v>0</v>
      </c>
      <c r="Y8" s="30" cm="1">
        <f t="array" ref="Y8">(
SUM(('Export (QBO)'!$G$2:$G$99999&gt;=Budget!Y$1)*('Export (QBO)'!$G$2:$G$99999&lt;=((EOMONTH(Budget!Y$1,0))))*('Export (QBO)'!$J$2:$J$99999=$A8)*('Export (QBO)'!$I$2:$I$99999))
)</f>
        <v>0</v>
      </c>
      <c r="Z8" s="30" cm="1">
        <f t="array" ref="Z8">(
SUM(('Export (QBO)'!$G$2:$G$99999&gt;=Budget!Z$1)*('Export (QBO)'!$G$2:$G$99999&lt;=((EOMONTH(Budget!Z$1,0))))*('Export (QBO)'!$J$2:$J$99999=$A8)*('Export (QBO)'!$I$2:$I$99999))
)</f>
        <v>0</v>
      </c>
      <c r="AA8" s="30" cm="1">
        <f t="array" ref="AA8">(
SUM(('Export (QBO)'!$G$2:$G$99999&gt;=Budget!AA$1)*('Export (QBO)'!$G$2:$G$99999&lt;=((EOMONTH(Budget!AA$1,0))))*('Export (QBO)'!$J$2:$J$99999=$A8)*('Export (QBO)'!$I$2:$I$99999))
)</f>
        <v>0</v>
      </c>
      <c r="AB8" s="31">
        <f t="shared" si="1"/>
        <v>0</v>
      </c>
    </row>
    <row r="9" spans="1:32">
      <c r="A9" s="3" t="s">
        <v>1060</v>
      </c>
      <c r="C9" s="30" cm="1">
        <f t="array" ref="C9">(
SUM(('Export (QBO)'!$G$2:$G$99999&gt;=Budget!C$1)*('Export (QBO)'!$G$2:$G$99999&lt;=((EOMONTH(Budget!C$1,0))))*('Export (QBO)'!$J$2:$J$99999=$A9)*('Export (QBO)'!$I$2:$I$99999))
)</f>
        <v>59893.360000000008</v>
      </c>
      <c r="D9" s="30" cm="1">
        <f t="array" ref="D9">(
SUM(('Export (QBO)'!$G$2:$G$99999&gt;=Budget!D$1)*('Export (QBO)'!$G$2:$G$99999&lt;=((EOMONTH(Budget!D$1,0))))*('Export (QBO)'!$J$2:$J$99999=$A9)*('Export (QBO)'!$I$2:$I$99999))
)</f>
        <v>659276.28</v>
      </c>
      <c r="E9" s="30" cm="1">
        <f t="array" ref="E9">(
SUM(('Export (QBO)'!$G$2:$G$99999&gt;=Budget!E$1)*('Export (QBO)'!$G$2:$G$99999&lt;=((EOMONTH(Budget!E$1,0))))*('Export (QBO)'!$J$2:$J$99999=$A9)*('Export (QBO)'!$I$2:$I$99999))
)</f>
        <v>306000</v>
      </c>
      <c r="F9" s="30" cm="1">
        <f t="array" ref="F9">(
SUM(('Export (QBO)'!$G$2:$G$99999&gt;=Budget!F$1)*('Export (QBO)'!$G$2:$G$99999&lt;=((EOMONTH(Budget!F$1,0))))*('Export (QBO)'!$J$2:$J$99999=$A9)*('Export (QBO)'!$I$2:$I$99999))
)</f>
        <v>336993.54000000004</v>
      </c>
      <c r="G9" s="30" cm="1">
        <f t="array" ref="G9">(
SUM(('Export (QBO)'!$G$2:$G$99999&gt;=Budget!G$1)*('Export (QBO)'!$G$2:$G$99999&lt;=((EOMONTH(Budget!G$1,0))))*('Export (QBO)'!$J$2:$J$99999=$A9)*('Export (QBO)'!$I$2:$I$99999))
)</f>
        <v>60012.1</v>
      </c>
      <c r="H9" s="30" cm="1">
        <f t="array" ref="H9">(
SUM(('Export (QBO)'!$G$2:$G$99999&gt;=Budget!H$1)*('Export (QBO)'!$G$2:$G$99999&lt;=((EOMONTH(Budget!H$1,0))))*('Export (QBO)'!$J$2:$J$99999=$A9)*('Export (QBO)'!$I$2:$I$99999))
)</f>
        <v>79191.12</v>
      </c>
      <c r="I9" s="30" cm="1">
        <f t="array" ref="I9">(
SUM(('Export (QBO)'!$G$2:$G$99999&gt;=Budget!I$1)*('Export (QBO)'!$G$2:$G$99999&lt;=((EOMONTH(Budget!I$1,0))))*('Export (QBO)'!$J$2:$J$99999=$A9)*('Export (QBO)'!$I$2:$I$99999))
)</f>
        <v>228778.34999999998</v>
      </c>
      <c r="J9" s="30" cm="1">
        <f t="array" ref="J9">(
SUM(('Export (QBO)'!$G$2:$G$99999&gt;=Budget!J$1)*('Export (QBO)'!$G$2:$G$99999&lt;=((EOMONTH(Budget!J$1,0))))*('Export (QBO)'!$J$2:$J$99999=$A9)*('Export (QBO)'!$I$2:$I$99999))
)</f>
        <v>321039.12</v>
      </c>
      <c r="K9" s="30" cm="1">
        <f t="array" ref="K9">(
SUM(('Export (QBO)'!$G$2:$G$99999&gt;=Budget!K$1)*('Export (QBO)'!$G$2:$G$99999&lt;=((EOMONTH(Budget!K$1,0))))*('Export (QBO)'!$J$2:$J$99999=$A9)*('Export (QBO)'!$I$2:$I$99999))
)</f>
        <v>1383218.83</v>
      </c>
      <c r="L9" s="30" cm="1">
        <f t="array" ref="L9">(
SUM(('Export (QBO)'!$G$2:$G$99999&gt;=Budget!L$1)*('Export (QBO)'!$G$2:$G$99999&lt;=((EOMONTH(Budget!L$1,0))))*('Export (QBO)'!$J$2:$J$99999=$A9)*('Export (QBO)'!$I$2:$I$99999))
)</f>
        <v>273982.68</v>
      </c>
      <c r="M9" s="30" cm="1">
        <f t="array" ref="M9">(
SUM(('Export (QBO)'!$G$2:$G$99999&gt;=Budget!M$1)*('Export (QBO)'!$G$2:$G$99999&lt;=((EOMONTH(Budget!M$1,0))))*('Export (QBO)'!$J$2:$J$99999=$A9)*('Export (QBO)'!$I$2:$I$99999))
)</f>
        <v>76202.55</v>
      </c>
      <c r="N9" s="30" cm="1">
        <f t="array" ref="N9">(
SUM(('Export (QBO)'!$G$2:$G$99999&gt;=Budget!N$1)*('Export (QBO)'!$G$2:$G$99999&lt;=((EOMONTH(Budget!N$1,0))))*('Export (QBO)'!$J$2:$J$99999=$A9)*('Export (QBO)'!$I$2:$I$99999))
)</f>
        <v>166950.30000000002</v>
      </c>
      <c r="O9" s="31">
        <f t="shared" si="0"/>
        <v>3951538.2300000004</v>
      </c>
      <c r="P9" s="30" cm="1">
        <f t="array" ref="P9">(
SUM(('Export (QBO)'!$G$2:$G$99999&gt;=Budget!P$1)*('Export (QBO)'!$G$2:$G$99999&lt;=((EOMONTH(Budget!P$1,0))))*('Export (QBO)'!$J$2:$J$99999=$A9)*('Export (QBO)'!$I$2:$I$99999))
)</f>
        <v>0</v>
      </c>
      <c r="Q9" s="30" cm="1">
        <f t="array" ref="Q9">(
SUM(('Export (QBO)'!$G$2:$G$99999&gt;=Budget!Q$1)*('Export (QBO)'!$G$2:$G$99999&lt;=((EOMONTH(Budget!Q$1,0))))*('Export (QBO)'!$J$2:$J$99999=$A9)*('Export (QBO)'!$I$2:$I$99999))
)</f>
        <v>0</v>
      </c>
      <c r="R9" s="30" cm="1">
        <f t="array" ref="R9">(
SUM(('Export (QBO)'!$G$2:$G$99999&gt;=Budget!R$1)*('Export (QBO)'!$G$2:$G$99999&lt;=((EOMONTH(Budget!R$1,0))))*('Export (QBO)'!$J$2:$J$99999=$A9)*('Export (QBO)'!$I$2:$I$99999))
)</f>
        <v>0</v>
      </c>
      <c r="S9" s="30" cm="1">
        <f t="array" ref="S9">(
SUM(('Export (QBO)'!$G$2:$G$99999&gt;=Budget!S$1)*('Export (QBO)'!$G$2:$G$99999&lt;=((EOMONTH(Budget!S$1,0))))*('Export (QBO)'!$J$2:$J$99999=$A9)*('Export (QBO)'!$I$2:$I$99999))
)</f>
        <v>0</v>
      </c>
      <c r="T9" s="30" cm="1">
        <f t="array" ref="T9">(
SUM(('Export (QBO)'!$G$2:$G$99999&gt;=Budget!T$1)*('Export (QBO)'!$G$2:$G$99999&lt;=((EOMONTH(Budget!T$1,0))))*('Export (QBO)'!$J$2:$J$99999=$A9)*('Export (QBO)'!$I$2:$I$99999))
)</f>
        <v>0</v>
      </c>
      <c r="U9" s="30" cm="1">
        <f t="array" ref="U9">(
SUM(('Export (QBO)'!$G$2:$G$99999&gt;=Budget!U$1)*('Export (QBO)'!$G$2:$G$99999&lt;=((EOMONTH(Budget!U$1,0))))*('Export (QBO)'!$J$2:$J$99999=$A9)*('Export (QBO)'!$I$2:$I$99999))
)</f>
        <v>0</v>
      </c>
      <c r="V9" s="30" cm="1">
        <f t="array" ref="V9">(
SUM(('Export (QBO)'!$G$2:$G$99999&gt;=Budget!V$1)*('Export (QBO)'!$G$2:$G$99999&lt;=((EOMONTH(Budget!V$1,0))))*('Export (QBO)'!$J$2:$J$99999=$A9)*('Export (QBO)'!$I$2:$I$99999))
)</f>
        <v>0</v>
      </c>
      <c r="W9" s="30" cm="1">
        <f t="array" ref="W9">(
SUM(('Export (QBO)'!$G$2:$G$99999&gt;=Budget!W$1)*('Export (QBO)'!$G$2:$G$99999&lt;=((EOMONTH(Budget!W$1,0))))*('Export (QBO)'!$J$2:$J$99999=$A9)*('Export (QBO)'!$I$2:$I$99999))
)</f>
        <v>0</v>
      </c>
      <c r="X9" s="30" cm="1">
        <f t="array" ref="X9">(
SUM(('Export (QBO)'!$G$2:$G$99999&gt;=Budget!X$1)*('Export (QBO)'!$G$2:$G$99999&lt;=((EOMONTH(Budget!X$1,0))))*('Export (QBO)'!$J$2:$J$99999=$A9)*('Export (QBO)'!$I$2:$I$99999))
)</f>
        <v>0</v>
      </c>
      <c r="Y9" s="30" cm="1">
        <f t="array" ref="Y9">(
SUM(('Export (QBO)'!$G$2:$G$99999&gt;=Budget!Y$1)*('Export (QBO)'!$G$2:$G$99999&lt;=((EOMONTH(Budget!Y$1,0))))*('Export (QBO)'!$J$2:$J$99999=$A9)*('Export (QBO)'!$I$2:$I$99999))
)</f>
        <v>0</v>
      </c>
      <c r="Z9" s="30" cm="1">
        <f t="array" ref="Z9">(
SUM(('Export (QBO)'!$G$2:$G$99999&gt;=Budget!Z$1)*('Export (QBO)'!$G$2:$G$99999&lt;=((EOMONTH(Budget!Z$1,0))))*('Export (QBO)'!$J$2:$J$99999=$A9)*('Export (QBO)'!$I$2:$I$99999))
)</f>
        <v>0</v>
      </c>
      <c r="AA9" s="30" cm="1">
        <f t="array" ref="AA9">(
SUM(('Export (QBO)'!$G$2:$G$99999&gt;=Budget!AA$1)*('Export (QBO)'!$G$2:$G$99999&lt;=((EOMONTH(Budget!AA$1,0))))*('Export (QBO)'!$J$2:$J$99999=$A9)*('Export (QBO)'!$I$2:$I$99999))
)</f>
        <v>0</v>
      </c>
      <c r="AB9" s="31">
        <f t="shared" si="1"/>
        <v>0</v>
      </c>
    </row>
    <row r="10" spans="1:32">
      <c r="A10" s="3" t="s">
        <v>1061</v>
      </c>
      <c r="C10" s="30" cm="1">
        <f t="array" ref="C10">(
SUM(('Export (QBO)'!$G$2:$G$99999&gt;=Budget!C$1)*('Export (QBO)'!$G$2:$G$99999&lt;=((EOMONTH(Budget!C$1,0))))*('Export (QBO)'!$J$2:$J$99999=$A10)*('Export (QBO)'!$I$2:$I$99999))
)</f>
        <v>0</v>
      </c>
      <c r="D10" s="30" cm="1">
        <f t="array" ref="D10">(
SUM(('Export (QBO)'!$G$2:$G$99999&gt;=Budget!D$1)*('Export (QBO)'!$G$2:$G$99999&lt;=((EOMONTH(Budget!D$1,0))))*('Export (QBO)'!$J$2:$J$99999=$A10)*('Export (QBO)'!$I$2:$I$99999))
)</f>
        <v>0</v>
      </c>
      <c r="E10" s="30" cm="1">
        <f t="array" ref="E10">(
SUM(('Export (QBO)'!$G$2:$G$99999&gt;=Budget!E$1)*('Export (QBO)'!$G$2:$G$99999&lt;=((EOMONTH(Budget!E$1,0))))*('Export (QBO)'!$J$2:$J$99999=$A10)*('Export (QBO)'!$I$2:$I$99999))
)</f>
        <v>0</v>
      </c>
      <c r="F10" s="30" cm="1">
        <f t="array" ref="F10">(
SUM(('Export (QBO)'!$G$2:$G$99999&gt;=Budget!F$1)*('Export (QBO)'!$G$2:$G$99999&lt;=((EOMONTH(Budget!F$1,0))))*('Export (QBO)'!$J$2:$J$99999=$A10)*('Export (QBO)'!$I$2:$I$99999))
)</f>
        <v>0</v>
      </c>
      <c r="G10" s="30" cm="1">
        <f t="array" ref="G10">(
SUM(('Export (QBO)'!$G$2:$G$99999&gt;=Budget!G$1)*('Export (QBO)'!$G$2:$G$99999&lt;=((EOMONTH(Budget!G$1,0))))*('Export (QBO)'!$J$2:$J$99999=$A10)*('Export (QBO)'!$I$2:$I$99999))
)</f>
        <v>0</v>
      </c>
      <c r="H10" s="30" cm="1">
        <f t="array" ref="H10">(
SUM(('Export (QBO)'!$G$2:$G$99999&gt;=Budget!H$1)*('Export (QBO)'!$G$2:$G$99999&lt;=((EOMONTH(Budget!H$1,0))))*('Export (QBO)'!$J$2:$J$99999=$A10)*('Export (QBO)'!$I$2:$I$99999))
)</f>
        <v>0</v>
      </c>
      <c r="I10" s="30" cm="1">
        <f t="array" ref="I10">(
SUM(('Export (QBO)'!$G$2:$G$99999&gt;=Budget!I$1)*('Export (QBO)'!$G$2:$G$99999&lt;=((EOMONTH(Budget!I$1,0))))*('Export (QBO)'!$J$2:$J$99999=$A10)*('Export (QBO)'!$I$2:$I$99999))
)</f>
        <v>0</v>
      </c>
      <c r="J10" s="30" cm="1">
        <f t="array" ref="J10">(
SUM(('Export (QBO)'!$G$2:$G$99999&gt;=Budget!J$1)*('Export (QBO)'!$G$2:$G$99999&lt;=((EOMONTH(Budget!J$1,0))))*('Export (QBO)'!$J$2:$J$99999=$A10)*('Export (QBO)'!$I$2:$I$99999))
)</f>
        <v>0</v>
      </c>
      <c r="K10" s="30" cm="1">
        <f t="array" ref="K10">(
SUM(('Export (QBO)'!$G$2:$G$99999&gt;=Budget!K$1)*('Export (QBO)'!$G$2:$G$99999&lt;=((EOMONTH(Budget!K$1,0))))*('Export (QBO)'!$J$2:$J$99999=$A10)*('Export (QBO)'!$I$2:$I$99999))
)</f>
        <v>0</v>
      </c>
      <c r="L10" s="30" cm="1">
        <f t="array" ref="L10">(
SUM(('Export (QBO)'!$G$2:$G$99999&gt;=Budget!L$1)*('Export (QBO)'!$G$2:$G$99999&lt;=((EOMONTH(Budget!L$1,0))))*('Export (QBO)'!$J$2:$J$99999=$A10)*('Export (QBO)'!$I$2:$I$99999))
)</f>
        <v>0</v>
      </c>
      <c r="M10" s="30" cm="1">
        <f t="array" ref="M10">(
SUM(('Export (QBO)'!$G$2:$G$99999&gt;=Budget!M$1)*('Export (QBO)'!$G$2:$G$99999&lt;=((EOMONTH(Budget!M$1,0))))*('Export (QBO)'!$J$2:$J$99999=$A10)*('Export (QBO)'!$I$2:$I$99999))
)</f>
        <v>0</v>
      </c>
      <c r="N10" s="30" cm="1">
        <f t="array" ref="N10">(
SUM(('Export (QBO)'!$G$2:$G$99999&gt;=Budget!N$1)*('Export (QBO)'!$G$2:$G$99999&lt;=((EOMONTH(Budget!N$1,0))))*('Export (QBO)'!$J$2:$J$99999=$A10)*('Export (QBO)'!$I$2:$I$99999))
)</f>
        <v>0</v>
      </c>
      <c r="O10" s="31">
        <f t="shared" si="0"/>
        <v>0</v>
      </c>
      <c r="P10" s="30" cm="1">
        <f t="array" ref="P10">(
SUM(('Export (QBO)'!$G$2:$G$99999&gt;=Budget!P$1)*('Export (QBO)'!$G$2:$G$99999&lt;=((EOMONTH(Budget!P$1,0))))*('Export (QBO)'!$J$2:$J$99999=$A10)*('Export (QBO)'!$I$2:$I$99999))
)</f>
        <v>32305</v>
      </c>
      <c r="Q10" s="30" cm="1">
        <f t="array" ref="Q10">(
SUM(('Export (QBO)'!$G$2:$G$99999&gt;=Budget!Q$1)*('Export (QBO)'!$G$2:$G$99999&lt;=((EOMONTH(Budget!Q$1,0))))*('Export (QBO)'!$J$2:$J$99999=$A10)*('Export (QBO)'!$I$2:$I$99999))
)</f>
        <v>0</v>
      </c>
      <c r="R10" s="30" cm="1">
        <f t="array" ref="R10">(
SUM(('Export (QBO)'!$G$2:$G$99999&gt;=Budget!R$1)*('Export (QBO)'!$G$2:$G$99999&lt;=((EOMONTH(Budget!R$1,0))))*('Export (QBO)'!$J$2:$J$99999=$A10)*('Export (QBO)'!$I$2:$I$99999))
)</f>
        <v>0</v>
      </c>
      <c r="S10" s="30" cm="1">
        <f t="array" ref="S10">(
SUM(('Export (QBO)'!$G$2:$G$99999&gt;=Budget!S$1)*('Export (QBO)'!$G$2:$G$99999&lt;=((EOMONTH(Budget!S$1,0))))*('Export (QBO)'!$J$2:$J$99999=$A10)*('Export (QBO)'!$I$2:$I$99999))
)</f>
        <v>0</v>
      </c>
      <c r="T10" s="30" cm="1">
        <f t="array" ref="T10">(
SUM(('Export (QBO)'!$G$2:$G$99999&gt;=Budget!T$1)*('Export (QBO)'!$G$2:$G$99999&lt;=((EOMONTH(Budget!T$1,0))))*('Export (QBO)'!$J$2:$J$99999=$A10)*('Export (QBO)'!$I$2:$I$99999))
)</f>
        <v>0</v>
      </c>
      <c r="U10" s="30" cm="1">
        <f t="array" ref="U10">(
SUM(('Export (QBO)'!$G$2:$G$99999&gt;=Budget!U$1)*('Export (QBO)'!$G$2:$G$99999&lt;=((EOMONTH(Budget!U$1,0))))*('Export (QBO)'!$J$2:$J$99999=$A10)*('Export (QBO)'!$I$2:$I$99999))
)</f>
        <v>0</v>
      </c>
      <c r="V10" s="30" cm="1">
        <f t="array" ref="V10">(
SUM(('Export (QBO)'!$G$2:$G$99999&gt;=Budget!V$1)*('Export (QBO)'!$G$2:$G$99999&lt;=((EOMONTH(Budget!V$1,0))))*('Export (QBO)'!$J$2:$J$99999=$A10)*('Export (QBO)'!$I$2:$I$99999))
)</f>
        <v>0</v>
      </c>
      <c r="W10" s="30" cm="1">
        <f t="array" ref="W10">(
SUM(('Export (QBO)'!$G$2:$G$99999&gt;=Budget!W$1)*('Export (QBO)'!$G$2:$G$99999&lt;=((EOMONTH(Budget!W$1,0))))*('Export (QBO)'!$J$2:$J$99999=$A10)*('Export (QBO)'!$I$2:$I$99999))
)</f>
        <v>0</v>
      </c>
      <c r="X10" s="30" cm="1">
        <f t="array" ref="X10">(
SUM(('Export (QBO)'!$G$2:$G$99999&gt;=Budget!X$1)*('Export (QBO)'!$G$2:$G$99999&lt;=((EOMONTH(Budget!X$1,0))))*('Export (QBO)'!$J$2:$J$99999=$A10)*('Export (QBO)'!$I$2:$I$99999))
)</f>
        <v>0</v>
      </c>
      <c r="Y10" s="30" cm="1">
        <f t="array" ref="Y10">(
SUM(('Export (QBO)'!$G$2:$G$99999&gt;=Budget!Y$1)*('Export (QBO)'!$G$2:$G$99999&lt;=((EOMONTH(Budget!Y$1,0))))*('Export (QBO)'!$J$2:$J$99999=$A10)*('Export (QBO)'!$I$2:$I$99999))
)</f>
        <v>0</v>
      </c>
      <c r="Z10" s="30" cm="1">
        <f t="array" ref="Z10">(
SUM(('Export (QBO)'!$G$2:$G$99999&gt;=Budget!Z$1)*('Export (QBO)'!$G$2:$G$99999&lt;=((EOMONTH(Budget!Z$1,0))))*('Export (QBO)'!$J$2:$J$99999=$A10)*('Export (QBO)'!$I$2:$I$99999))
)</f>
        <v>0</v>
      </c>
      <c r="AA10" s="30" cm="1">
        <f t="array" ref="AA10">(
SUM(('Export (QBO)'!$G$2:$G$99999&gt;=Budget!AA$1)*('Export (QBO)'!$G$2:$G$99999&lt;=((EOMONTH(Budget!AA$1,0))))*('Export (QBO)'!$J$2:$J$99999=$A10)*('Export (QBO)'!$I$2:$I$99999))
)</f>
        <v>0</v>
      </c>
      <c r="AB10" s="31">
        <f t="shared" si="1"/>
        <v>32305</v>
      </c>
    </row>
    <row r="11" spans="1:32">
      <c r="A11" s="3" t="s">
        <v>1062</v>
      </c>
      <c r="C11" s="30" cm="1">
        <f t="array" ref="C11">(
SUM(('Export (QBO)'!$G$2:$G$99999&gt;=Budget!C$1)*('Export (QBO)'!$G$2:$G$99999&lt;=((EOMONTH(Budget!C$1,0))))*('Export (QBO)'!$J$2:$J$99999=$A11)*('Export (QBO)'!$I$2:$I$99999))
)</f>
        <v>0</v>
      </c>
      <c r="D11" s="30" cm="1">
        <f t="array" ref="D11">(
SUM(('Export (QBO)'!$G$2:$G$99999&gt;=Budget!D$1)*('Export (QBO)'!$G$2:$G$99999&lt;=((EOMONTH(Budget!D$1,0))))*('Export (QBO)'!$J$2:$J$99999=$A11)*('Export (QBO)'!$I$2:$I$99999))
)</f>
        <v>0</v>
      </c>
      <c r="E11" s="30" cm="1">
        <f t="array" ref="E11">(
SUM(('Export (QBO)'!$G$2:$G$99999&gt;=Budget!E$1)*('Export (QBO)'!$G$2:$G$99999&lt;=((EOMONTH(Budget!E$1,0))))*('Export (QBO)'!$J$2:$J$99999=$A11)*('Export (QBO)'!$I$2:$I$99999))
)</f>
        <v>0</v>
      </c>
      <c r="F11" s="30" cm="1">
        <f t="array" ref="F11">(
SUM(('Export (QBO)'!$G$2:$G$99999&gt;=Budget!F$1)*('Export (QBO)'!$G$2:$G$99999&lt;=((EOMONTH(Budget!F$1,0))))*('Export (QBO)'!$J$2:$J$99999=$A11)*('Export (QBO)'!$I$2:$I$99999))
)</f>
        <v>0</v>
      </c>
      <c r="G11" s="30" cm="1">
        <f t="array" ref="G11">(
SUM(('Export (QBO)'!$G$2:$G$99999&gt;=Budget!G$1)*('Export (QBO)'!$G$2:$G$99999&lt;=((EOMONTH(Budget!G$1,0))))*('Export (QBO)'!$J$2:$J$99999=$A11)*('Export (QBO)'!$I$2:$I$99999))
)</f>
        <v>0</v>
      </c>
      <c r="H11" s="30" cm="1">
        <f t="array" ref="H11">(
SUM(('Export (QBO)'!$G$2:$G$99999&gt;=Budget!H$1)*('Export (QBO)'!$G$2:$G$99999&lt;=((EOMONTH(Budget!H$1,0))))*('Export (QBO)'!$J$2:$J$99999=$A11)*('Export (QBO)'!$I$2:$I$99999))
)</f>
        <v>0</v>
      </c>
      <c r="I11" s="30" cm="1">
        <f t="array" ref="I11">(
SUM(('Export (QBO)'!$G$2:$G$99999&gt;=Budget!I$1)*('Export (QBO)'!$G$2:$G$99999&lt;=((EOMONTH(Budget!I$1,0))))*('Export (QBO)'!$J$2:$J$99999=$A11)*('Export (QBO)'!$I$2:$I$99999))
)</f>
        <v>0</v>
      </c>
      <c r="J11" s="30" cm="1">
        <f t="array" ref="J11">(
SUM(('Export (QBO)'!$G$2:$G$99999&gt;=Budget!J$1)*('Export (QBO)'!$G$2:$G$99999&lt;=((EOMONTH(Budget!J$1,0))))*('Export (QBO)'!$J$2:$J$99999=$A11)*('Export (QBO)'!$I$2:$I$99999))
)</f>
        <v>0</v>
      </c>
      <c r="K11" s="30" cm="1">
        <f t="array" ref="K11">(
SUM(('Export (QBO)'!$G$2:$G$99999&gt;=Budget!K$1)*('Export (QBO)'!$G$2:$G$99999&lt;=((EOMONTH(Budget!K$1,0))))*('Export (QBO)'!$J$2:$J$99999=$A11)*('Export (QBO)'!$I$2:$I$99999))
)</f>
        <v>0</v>
      </c>
      <c r="L11" s="30" cm="1">
        <f t="array" ref="L11">(
SUM(('Export (QBO)'!$G$2:$G$99999&gt;=Budget!L$1)*('Export (QBO)'!$G$2:$G$99999&lt;=((EOMONTH(Budget!L$1,0))))*('Export (QBO)'!$J$2:$J$99999=$A11)*('Export (QBO)'!$I$2:$I$99999))
)</f>
        <v>0</v>
      </c>
      <c r="M11" s="30" cm="1">
        <f t="array" ref="M11">(
SUM(('Export (QBO)'!$G$2:$G$99999&gt;=Budget!M$1)*('Export (QBO)'!$G$2:$G$99999&lt;=((EOMONTH(Budget!M$1,0))))*('Export (QBO)'!$J$2:$J$99999=$A11)*('Export (QBO)'!$I$2:$I$99999))
)</f>
        <v>0</v>
      </c>
      <c r="N11" s="30" cm="1">
        <f t="array" ref="N11">(
SUM(('Export (QBO)'!$G$2:$G$99999&gt;=Budget!N$1)*('Export (QBO)'!$G$2:$G$99999&lt;=((EOMONTH(Budget!N$1,0))))*('Export (QBO)'!$J$2:$J$99999=$A11)*('Export (QBO)'!$I$2:$I$99999))
)</f>
        <v>0</v>
      </c>
      <c r="O11" s="31">
        <f t="shared" si="0"/>
        <v>0</v>
      </c>
      <c r="P11" s="30" cm="1">
        <f t="array" ref="P11">(
SUM(('Export (QBO)'!$G$2:$G$99999&gt;=Budget!P$1)*('Export (QBO)'!$G$2:$G$99999&lt;=((EOMONTH(Budget!P$1,0))))*('Export (QBO)'!$J$2:$J$99999=$A11)*('Export (QBO)'!$I$2:$I$99999))
)</f>
        <v>0</v>
      </c>
      <c r="Q11" s="30" cm="1">
        <f t="array" ref="Q11">(
SUM(('Export (QBO)'!$G$2:$G$99999&gt;=Budget!Q$1)*('Export (QBO)'!$G$2:$G$99999&lt;=((EOMONTH(Budget!Q$1,0))))*('Export (QBO)'!$J$2:$J$99999=$A11)*('Export (QBO)'!$I$2:$I$99999))
)</f>
        <v>0</v>
      </c>
      <c r="R11" s="30" cm="1">
        <f t="array" ref="R11">(
SUM(('Export (QBO)'!$G$2:$G$99999&gt;=Budget!R$1)*('Export (QBO)'!$G$2:$G$99999&lt;=((EOMONTH(Budget!R$1,0))))*('Export (QBO)'!$J$2:$J$99999=$A11)*('Export (QBO)'!$I$2:$I$99999))
)</f>
        <v>0</v>
      </c>
      <c r="S11" s="30" cm="1">
        <f t="array" ref="S11">(
SUM(('Export (QBO)'!$G$2:$G$99999&gt;=Budget!S$1)*('Export (QBO)'!$G$2:$G$99999&lt;=((EOMONTH(Budget!S$1,0))))*('Export (QBO)'!$J$2:$J$99999=$A11)*('Export (QBO)'!$I$2:$I$99999))
)</f>
        <v>0</v>
      </c>
      <c r="T11" s="30" cm="1">
        <f t="array" ref="T11">(
SUM(('Export (QBO)'!$G$2:$G$99999&gt;=Budget!T$1)*('Export (QBO)'!$G$2:$G$99999&lt;=((EOMONTH(Budget!T$1,0))))*('Export (QBO)'!$J$2:$J$99999=$A11)*('Export (QBO)'!$I$2:$I$99999))
)</f>
        <v>0</v>
      </c>
      <c r="U11" s="30" cm="1">
        <f t="array" ref="U11">(
SUM(('Export (QBO)'!$G$2:$G$99999&gt;=Budget!U$1)*('Export (QBO)'!$G$2:$G$99999&lt;=((EOMONTH(Budget!U$1,0))))*('Export (QBO)'!$J$2:$J$99999=$A11)*('Export (QBO)'!$I$2:$I$99999))
)</f>
        <v>0</v>
      </c>
      <c r="V11" s="30" cm="1">
        <f t="array" ref="V11">(
SUM(('Export (QBO)'!$G$2:$G$99999&gt;=Budget!V$1)*('Export (QBO)'!$G$2:$G$99999&lt;=((EOMONTH(Budget!V$1,0))))*('Export (QBO)'!$J$2:$J$99999=$A11)*('Export (QBO)'!$I$2:$I$99999))
)</f>
        <v>0</v>
      </c>
      <c r="W11" s="30" cm="1">
        <f t="array" ref="W11">(
SUM(('Export (QBO)'!$G$2:$G$99999&gt;=Budget!W$1)*('Export (QBO)'!$G$2:$G$99999&lt;=((EOMONTH(Budget!W$1,0))))*('Export (QBO)'!$J$2:$J$99999=$A11)*('Export (QBO)'!$I$2:$I$99999))
)</f>
        <v>0</v>
      </c>
      <c r="X11" s="30" cm="1">
        <f t="array" ref="X11">(
SUM(('Export (QBO)'!$G$2:$G$99999&gt;=Budget!X$1)*('Export (QBO)'!$G$2:$G$99999&lt;=((EOMONTH(Budget!X$1,0))))*('Export (QBO)'!$J$2:$J$99999=$A11)*('Export (QBO)'!$I$2:$I$99999))
)</f>
        <v>0</v>
      </c>
      <c r="Y11" s="30" cm="1">
        <f t="array" ref="Y11">(
SUM(('Export (QBO)'!$G$2:$G$99999&gt;=Budget!Y$1)*('Export (QBO)'!$G$2:$G$99999&lt;=((EOMONTH(Budget!Y$1,0))))*('Export (QBO)'!$J$2:$J$99999=$A11)*('Export (QBO)'!$I$2:$I$99999))
)</f>
        <v>0</v>
      </c>
      <c r="Z11" s="30" cm="1">
        <f t="array" ref="Z11">(
SUM(('Export (QBO)'!$G$2:$G$99999&gt;=Budget!Z$1)*('Export (QBO)'!$G$2:$G$99999&lt;=((EOMONTH(Budget!Z$1,0))))*('Export (QBO)'!$J$2:$J$99999=$A11)*('Export (QBO)'!$I$2:$I$99999))
)</f>
        <v>0</v>
      </c>
      <c r="AA11" s="30" cm="1">
        <f t="array" ref="AA11">(
SUM(('Export (QBO)'!$G$2:$G$99999&gt;=Budget!AA$1)*('Export (QBO)'!$G$2:$G$99999&lt;=((EOMONTH(Budget!AA$1,0))))*('Export (QBO)'!$J$2:$J$99999=$A11)*('Export (QBO)'!$I$2:$I$99999))
)</f>
        <v>0</v>
      </c>
      <c r="AB11" s="31">
        <f t="shared" si="1"/>
        <v>0</v>
      </c>
    </row>
    <row r="12" spans="1:32">
      <c r="A12" s="3" t="s">
        <v>1039</v>
      </c>
      <c r="C12" s="30" cm="1">
        <f t="array" ref="C12">(
SUM(('Export (QBO)'!$G$2:$G$99999&gt;=Budget!C$1)*('Export (QBO)'!$G$2:$G$99999&lt;=((EOMONTH(Budget!C$1,0))))*('Export (QBO)'!$J$2:$J$99999=$A12)*('Export (QBO)'!$I$2:$I$99999))
)</f>
        <v>0</v>
      </c>
      <c r="D12" s="30" cm="1">
        <f t="array" ref="D12">(
SUM(('Export (QBO)'!$G$2:$G$99999&gt;=Budget!D$1)*('Export (QBO)'!$G$2:$G$99999&lt;=((EOMONTH(Budget!D$1,0))))*('Export (QBO)'!$J$2:$J$99999=$A12)*('Export (QBO)'!$I$2:$I$99999))
)</f>
        <v>0</v>
      </c>
      <c r="E12" s="30" cm="1">
        <f t="array" ref="E12">(
SUM(('Export (QBO)'!$G$2:$G$99999&gt;=Budget!E$1)*('Export (QBO)'!$G$2:$G$99999&lt;=((EOMONTH(Budget!E$1,0))))*('Export (QBO)'!$J$2:$J$99999=$A12)*('Export (QBO)'!$I$2:$I$99999))
)</f>
        <v>0</v>
      </c>
      <c r="F12" s="30" cm="1">
        <f t="array" ref="F12">(
SUM(('Export (QBO)'!$G$2:$G$99999&gt;=Budget!F$1)*('Export (QBO)'!$G$2:$G$99999&lt;=((EOMONTH(Budget!F$1,0))))*('Export (QBO)'!$J$2:$J$99999=$A12)*('Export (QBO)'!$I$2:$I$99999))
)</f>
        <v>0.30000000000291038</v>
      </c>
      <c r="G12" s="30" cm="1">
        <f t="array" ref="G12">(
SUM(('Export (QBO)'!$G$2:$G$99999&gt;=Budget!G$1)*('Export (QBO)'!$G$2:$G$99999&lt;=((EOMONTH(Budget!G$1,0))))*('Export (QBO)'!$J$2:$J$99999=$A12)*('Export (QBO)'!$I$2:$I$99999))
)</f>
        <v>0</v>
      </c>
      <c r="H12" s="30" cm="1">
        <f t="array" ref="H12">(
SUM(('Export (QBO)'!$G$2:$G$99999&gt;=Budget!H$1)*('Export (QBO)'!$G$2:$G$99999&lt;=((EOMONTH(Budget!H$1,0))))*('Export (QBO)'!$J$2:$J$99999=$A12)*('Export (QBO)'!$I$2:$I$99999))
)</f>
        <v>0</v>
      </c>
      <c r="I12" s="30" cm="1">
        <f t="array" ref="I12">(
SUM(('Export (QBO)'!$G$2:$G$99999&gt;=Budget!I$1)*('Export (QBO)'!$G$2:$G$99999&lt;=((EOMONTH(Budget!I$1,0))))*('Export (QBO)'!$J$2:$J$99999=$A12)*('Export (QBO)'!$I$2:$I$99999))
)</f>
        <v>0</v>
      </c>
      <c r="J12" s="30" cm="1">
        <f t="array" ref="J12">(
SUM(('Export (QBO)'!$G$2:$G$99999&gt;=Budget!J$1)*('Export (QBO)'!$G$2:$G$99999&lt;=((EOMONTH(Budget!J$1,0))))*('Export (QBO)'!$J$2:$J$99999=$A12)*('Export (QBO)'!$I$2:$I$99999))
)</f>
        <v>0</v>
      </c>
      <c r="K12" s="30" cm="1">
        <f t="array" ref="K12">(
SUM(('Export (QBO)'!$G$2:$G$99999&gt;=Budget!K$1)*('Export (QBO)'!$G$2:$G$99999&lt;=((EOMONTH(Budget!K$1,0))))*('Export (QBO)'!$J$2:$J$99999=$A12)*('Export (QBO)'!$I$2:$I$99999))
)</f>
        <v>0</v>
      </c>
      <c r="L12" s="30" cm="1">
        <f t="array" ref="L12">(
SUM(('Export (QBO)'!$G$2:$G$99999&gt;=Budget!L$1)*('Export (QBO)'!$G$2:$G$99999&lt;=((EOMONTH(Budget!L$1,0))))*('Export (QBO)'!$J$2:$J$99999=$A12)*('Export (QBO)'!$I$2:$I$99999))
)</f>
        <v>0</v>
      </c>
      <c r="M12" s="30" cm="1">
        <f t="array" ref="M12">(
SUM(('Export (QBO)'!$G$2:$G$99999&gt;=Budget!M$1)*('Export (QBO)'!$G$2:$G$99999&lt;=((EOMONTH(Budget!M$1,0))))*('Export (QBO)'!$J$2:$J$99999=$A12)*('Export (QBO)'!$I$2:$I$99999))
)</f>
        <v>0</v>
      </c>
      <c r="N12" s="30" cm="1">
        <f t="array" ref="N12">(
SUM(('Export (QBO)'!$G$2:$G$99999&gt;=Budget!N$1)*('Export (QBO)'!$G$2:$G$99999&lt;=((EOMONTH(Budget!N$1,0))))*('Export (QBO)'!$J$2:$J$99999=$A12)*('Export (QBO)'!$I$2:$I$99999))
)</f>
        <v>0</v>
      </c>
      <c r="O12" s="31">
        <f t="shared" ref="O12:O15" si="4">SUM(C12:N12)</f>
        <v>0.30000000000291038</v>
      </c>
      <c r="P12" s="30" cm="1">
        <f t="array" ref="P12">(
SUM(('Export (QBO)'!$G$2:$G$99999&gt;=Budget!P$1)*('Export (QBO)'!$G$2:$G$99999&lt;=((EOMONTH(Budget!P$1,0))))*('Export (QBO)'!$J$2:$J$99999=$A12)*('Export (QBO)'!$I$2:$I$99999))
)</f>
        <v>0</v>
      </c>
      <c r="Q12" s="30" cm="1">
        <f t="array" ref="Q12">(
SUM(('Export (QBO)'!$G$2:$G$99999&gt;=Budget!Q$1)*('Export (QBO)'!$G$2:$G$99999&lt;=((EOMONTH(Budget!Q$1,0))))*('Export (QBO)'!$J$2:$J$99999=$A12)*('Export (QBO)'!$I$2:$I$99999))
)</f>
        <v>0</v>
      </c>
      <c r="R12" s="30" cm="1">
        <f t="array" ref="R12">(
SUM(('Export (QBO)'!$G$2:$G$99999&gt;=Budget!R$1)*('Export (QBO)'!$G$2:$G$99999&lt;=((EOMONTH(Budget!R$1,0))))*('Export (QBO)'!$J$2:$J$99999=$A12)*('Export (QBO)'!$I$2:$I$99999))
)</f>
        <v>0</v>
      </c>
      <c r="S12" s="30" cm="1">
        <f t="array" ref="S12">(
SUM(('Export (QBO)'!$G$2:$G$99999&gt;=Budget!S$1)*('Export (QBO)'!$G$2:$G$99999&lt;=((EOMONTH(Budget!S$1,0))))*('Export (QBO)'!$J$2:$J$99999=$A12)*('Export (QBO)'!$I$2:$I$99999))
)</f>
        <v>0</v>
      </c>
      <c r="T12" s="30" cm="1">
        <f t="array" ref="T12">(
SUM(('Export (QBO)'!$G$2:$G$99999&gt;=Budget!T$1)*('Export (QBO)'!$G$2:$G$99999&lt;=((EOMONTH(Budget!T$1,0))))*('Export (QBO)'!$J$2:$J$99999=$A12)*('Export (QBO)'!$I$2:$I$99999))
)</f>
        <v>0</v>
      </c>
      <c r="U12" s="30" cm="1">
        <f t="array" ref="U12">(
SUM(('Export (QBO)'!$G$2:$G$99999&gt;=Budget!U$1)*('Export (QBO)'!$G$2:$G$99999&lt;=((EOMONTH(Budget!U$1,0))))*('Export (QBO)'!$J$2:$J$99999=$A12)*('Export (QBO)'!$I$2:$I$99999))
)</f>
        <v>0</v>
      </c>
      <c r="V12" s="30" cm="1">
        <f t="array" ref="V12">(
SUM(('Export (QBO)'!$G$2:$G$99999&gt;=Budget!V$1)*('Export (QBO)'!$G$2:$G$99999&lt;=((EOMONTH(Budget!V$1,0))))*('Export (QBO)'!$J$2:$J$99999=$A12)*('Export (QBO)'!$I$2:$I$99999))
)</f>
        <v>0</v>
      </c>
      <c r="W12" s="30" cm="1">
        <f t="array" ref="W12">(
SUM(('Export (QBO)'!$G$2:$G$99999&gt;=Budget!W$1)*('Export (QBO)'!$G$2:$G$99999&lt;=((EOMONTH(Budget!W$1,0))))*('Export (QBO)'!$J$2:$J$99999=$A12)*('Export (QBO)'!$I$2:$I$99999))
)</f>
        <v>0</v>
      </c>
      <c r="X12" s="30" cm="1">
        <f t="array" ref="X12">(
SUM(('Export (QBO)'!$G$2:$G$99999&gt;=Budget!X$1)*('Export (QBO)'!$G$2:$G$99999&lt;=((EOMONTH(Budget!X$1,0))))*('Export (QBO)'!$J$2:$J$99999=$A12)*('Export (QBO)'!$I$2:$I$99999))
)</f>
        <v>0</v>
      </c>
      <c r="Y12" s="30" cm="1">
        <f t="array" ref="Y12">(
SUM(('Export (QBO)'!$G$2:$G$99999&gt;=Budget!Y$1)*('Export (QBO)'!$G$2:$G$99999&lt;=((EOMONTH(Budget!Y$1,0))))*('Export (QBO)'!$J$2:$J$99999=$A12)*('Export (QBO)'!$I$2:$I$99999))
)</f>
        <v>0</v>
      </c>
      <c r="Z12" s="30" cm="1">
        <f t="array" ref="Z12">(
SUM(('Export (QBO)'!$G$2:$G$99999&gt;=Budget!Z$1)*('Export (QBO)'!$G$2:$G$99999&lt;=((EOMONTH(Budget!Z$1,0))))*('Export (QBO)'!$J$2:$J$99999=$A12)*('Export (QBO)'!$I$2:$I$99999))
)</f>
        <v>0</v>
      </c>
      <c r="AA12" s="30" cm="1">
        <f t="array" ref="AA12">(
SUM(('Export (QBO)'!$G$2:$G$99999&gt;=Budget!AA$1)*('Export (QBO)'!$G$2:$G$99999&lt;=((EOMONTH(Budget!AA$1,0))))*('Export (QBO)'!$J$2:$J$99999=$A12)*('Export (QBO)'!$I$2:$I$99999))
)</f>
        <v>0</v>
      </c>
      <c r="AB12" s="31">
        <f t="shared" ref="AB12:AB15" si="5">SUM(P12:AA12)</f>
        <v>0</v>
      </c>
    </row>
    <row r="13" spans="1:32">
      <c r="A13" s="3" t="s">
        <v>1059</v>
      </c>
      <c r="C13" s="30" cm="1">
        <f t="array" ref="C13">(
SUM(('Export (QBO)'!$G$2:$G$99999&gt;=Budget!C$1)*('Export (QBO)'!$G$2:$G$99999&lt;=((EOMONTH(Budget!C$1,0))))*('Export (QBO)'!$J$2:$J$99999=$A13)*('Export (QBO)'!$I$2:$I$99999))
)</f>
        <v>0</v>
      </c>
      <c r="D13" s="30" cm="1">
        <f t="array" ref="D13">(
SUM(('Export (QBO)'!$G$2:$G$99999&gt;=Budget!D$1)*('Export (QBO)'!$G$2:$G$99999&lt;=((EOMONTH(Budget!D$1,0))))*('Export (QBO)'!$J$2:$J$99999=$A13)*('Export (QBO)'!$I$2:$I$99999))
)</f>
        <v>0</v>
      </c>
      <c r="E13" s="30" cm="1">
        <f t="array" ref="E13">(
SUM(('Export (QBO)'!$G$2:$G$99999&gt;=Budget!E$1)*('Export (QBO)'!$G$2:$G$99999&lt;=((EOMONTH(Budget!E$1,0))))*('Export (QBO)'!$J$2:$J$99999=$A13)*('Export (QBO)'!$I$2:$I$99999))
)</f>
        <v>0</v>
      </c>
      <c r="F13" s="30" cm="1">
        <f t="array" ref="F13">(
SUM(('Export (QBO)'!$G$2:$G$99999&gt;=Budget!F$1)*('Export (QBO)'!$G$2:$G$99999&lt;=((EOMONTH(Budget!F$1,0))))*('Export (QBO)'!$J$2:$J$99999=$A13)*('Export (QBO)'!$I$2:$I$99999))
)</f>
        <v>0</v>
      </c>
      <c r="G13" s="30" cm="1">
        <f t="array" ref="G13">(
SUM(('Export (QBO)'!$G$2:$G$99999&gt;=Budget!G$1)*('Export (QBO)'!$G$2:$G$99999&lt;=((EOMONTH(Budget!G$1,0))))*('Export (QBO)'!$J$2:$J$99999=$A13)*('Export (QBO)'!$I$2:$I$99999))
)</f>
        <v>0</v>
      </c>
      <c r="H13" s="30" cm="1">
        <f t="array" ref="H13">(
SUM(('Export (QBO)'!$G$2:$G$99999&gt;=Budget!H$1)*('Export (QBO)'!$G$2:$G$99999&lt;=((EOMONTH(Budget!H$1,0))))*('Export (QBO)'!$J$2:$J$99999=$A13)*('Export (QBO)'!$I$2:$I$99999))
)</f>
        <v>0</v>
      </c>
      <c r="I13" s="30" cm="1">
        <f t="array" ref="I13">(
SUM(('Export (QBO)'!$G$2:$G$99999&gt;=Budget!I$1)*('Export (QBO)'!$G$2:$G$99999&lt;=((EOMONTH(Budget!I$1,0))))*('Export (QBO)'!$J$2:$J$99999=$A13)*('Export (QBO)'!$I$2:$I$99999))
)</f>
        <v>7344.08</v>
      </c>
      <c r="J13" s="30" cm="1">
        <f t="array" ref="J13">(
SUM(('Export (QBO)'!$G$2:$G$99999&gt;=Budget!J$1)*('Export (QBO)'!$G$2:$G$99999&lt;=((EOMONTH(Budget!J$1,0))))*('Export (QBO)'!$J$2:$J$99999=$A13)*('Export (QBO)'!$I$2:$I$99999))
)</f>
        <v>0</v>
      </c>
      <c r="K13" s="30" cm="1">
        <f t="array" ref="K13">(
SUM(('Export (QBO)'!$G$2:$G$99999&gt;=Budget!K$1)*('Export (QBO)'!$G$2:$G$99999&lt;=((EOMONTH(Budget!K$1,0))))*('Export (QBO)'!$J$2:$J$99999=$A13)*('Export (QBO)'!$I$2:$I$99999))
)</f>
        <v>0</v>
      </c>
      <c r="L13" s="30" cm="1">
        <f t="array" ref="L13">(
SUM(('Export (QBO)'!$G$2:$G$99999&gt;=Budget!L$1)*('Export (QBO)'!$G$2:$G$99999&lt;=((EOMONTH(Budget!L$1,0))))*('Export (QBO)'!$J$2:$J$99999=$A13)*('Export (QBO)'!$I$2:$I$99999))
)</f>
        <v>0</v>
      </c>
      <c r="M13" s="30" cm="1">
        <f t="array" ref="M13">(
SUM(('Export (QBO)'!$G$2:$G$99999&gt;=Budget!M$1)*('Export (QBO)'!$G$2:$G$99999&lt;=((EOMONTH(Budget!M$1,0))))*('Export (QBO)'!$J$2:$J$99999=$A13)*('Export (QBO)'!$I$2:$I$99999))
)</f>
        <v>0</v>
      </c>
      <c r="N13" s="30" cm="1">
        <f t="array" ref="N13">(
SUM(('Export (QBO)'!$G$2:$G$99999&gt;=Budget!N$1)*('Export (QBO)'!$G$2:$G$99999&lt;=((EOMONTH(Budget!N$1,0))))*('Export (QBO)'!$J$2:$J$99999=$A13)*('Export (QBO)'!$I$2:$I$99999))
)</f>
        <v>0</v>
      </c>
      <c r="O13" s="31">
        <f t="shared" si="4"/>
        <v>7344.08</v>
      </c>
      <c r="P13" s="30" cm="1">
        <f t="array" ref="P13">(
SUM(('Export (QBO)'!$G$2:$G$99999&gt;=Budget!P$1)*('Export (QBO)'!$G$2:$G$99999&lt;=((EOMONTH(Budget!P$1,0))))*('Export (QBO)'!$J$2:$J$99999=$A13)*('Export (QBO)'!$I$2:$I$99999))
)</f>
        <v>9651.81</v>
      </c>
      <c r="Q13" s="30" cm="1">
        <f t="array" ref="Q13">(
SUM(('Export (QBO)'!$G$2:$G$99999&gt;=Budget!Q$1)*('Export (QBO)'!$G$2:$G$99999&lt;=((EOMONTH(Budget!Q$1,0))))*('Export (QBO)'!$J$2:$J$99999=$A13)*('Export (QBO)'!$I$2:$I$99999))
)</f>
        <v>0</v>
      </c>
      <c r="R13" s="30" cm="1">
        <f t="array" ref="R13">(
SUM(('Export (QBO)'!$G$2:$G$99999&gt;=Budget!R$1)*('Export (QBO)'!$G$2:$G$99999&lt;=((EOMONTH(Budget!R$1,0))))*('Export (QBO)'!$J$2:$J$99999=$A13)*('Export (QBO)'!$I$2:$I$99999))
)</f>
        <v>0</v>
      </c>
      <c r="S13" s="30" cm="1">
        <f t="array" ref="S13">(
SUM(('Export (QBO)'!$G$2:$G$99999&gt;=Budget!S$1)*('Export (QBO)'!$G$2:$G$99999&lt;=((EOMONTH(Budget!S$1,0))))*('Export (QBO)'!$J$2:$J$99999=$A13)*('Export (QBO)'!$I$2:$I$99999))
)</f>
        <v>0</v>
      </c>
      <c r="T13" s="30" cm="1">
        <f t="array" ref="T13">(
SUM(('Export (QBO)'!$G$2:$G$99999&gt;=Budget!T$1)*('Export (QBO)'!$G$2:$G$99999&lt;=((EOMONTH(Budget!T$1,0))))*('Export (QBO)'!$J$2:$J$99999=$A13)*('Export (QBO)'!$I$2:$I$99999))
)</f>
        <v>0</v>
      </c>
      <c r="U13" s="30" cm="1">
        <f t="array" ref="U13">(
SUM(('Export (QBO)'!$G$2:$G$99999&gt;=Budget!U$1)*('Export (QBO)'!$G$2:$G$99999&lt;=((EOMONTH(Budget!U$1,0))))*('Export (QBO)'!$J$2:$J$99999=$A13)*('Export (QBO)'!$I$2:$I$99999))
)</f>
        <v>0</v>
      </c>
      <c r="V13" s="30" cm="1">
        <f t="array" ref="V13">(
SUM(('Export (QBO)'!$G$2:$G$99999&gt;=Budget!V$1)*('Export (QBO)'!$G$2:$G$99999&lt;=((EOMONTH(Budget!V$1,0))))*('Export (QBO)'!$J$2:$J$99999=$A13)*('Export (QBO)'!$I$2:$I$99999))
)</f>
        <v>0</v>
      </c>
      <c r="W13" s="30" cm="1">
        <f t="array" ref="W13">(
SUM(('Export (QBO)'!$G$2:$G$99999&gt;=Budget!W$1)*('Export (QBO)'!$G$2:$G$99999&lt;=((EOMONTH(Budget!W$1,0))))*('Export (QBO)'!$J$2:$J$99999=$A13)*('Export (QBO)'!$I$2:$I$99999))
)</f>
        <v>0</v>
      </c>
      <c r="X13" s="30" cm="1">
        <f t="array" ref="X13">(
SUM(('Export (QBO)'!$G$2:$G$99999&gt;=Budget!X$1)*('Export (QBO)'!$G$2:$G$99999&lt;=((EOMONTH(Budget!X$1,0))))*('Export (QBO)'!$J$2:$J$99999=$A13)*('Export (QBO)'!$I$2:$I$99999))
)</f>
        <v>0</v>
      </c>
      <c r="Y13" s="30" cm="1">
        <f t="array" ref="Y13">(
SUM(('Export (QBO)'!$G$2:$G$99999&gt;=Budget!Y$1)*('Export (QBO)'!$G$2:$G$99999&lt;=((EOMONTH(Budget!Y$1,0))))*('Export (QBO)'!$J$2:$J$99999=$A13)*('Export (QBO)'!$I$2:$I$99999))
)</f>
        <v>0</v>
      </c>
      <c r="Z13" s="30" cm="1">
        <f t="array" ref="Z13">(
SUM(('Export (QBO)'!$G$2:$G$99999&gt;=Budget!Z$1)*('Export (QBO)'!$G$2:$G$99999&lt;=((EOMONTH(Budget!Z$1,0))))*('Export (QBO)'!$J$2:$J$99999=$A13)*('Export (QBO)'!$I$2:$I$99999))
)</f>
        <v>0</v>
      </c>
      <c r="AA13" s="30" cm="1">
        <f t="array" ref="AA13">(
SUM(('Export (QBO)'!$G$2:$G$99999&gt;=Budget!AA$1)*('Export (QBO)'!$G$2:$G$99999&lt;=((EOMONTH(Budget!AA$1,0))))*('Export (QBO)'!$J$2:$J$99999=$A13)*('Export (QBO)'!$I$2:$I$99999))
)</f>
        <v>0</v>
      </c>
      <c r="AB13" s="31">
        <f t="shared" si="5"/>
        <v>9651.81</v>
      </c>
    </row>
    <row r="14" spans="1:32">
      <c r="A14" s="3" t="s">
        <v>1071</v>
      </c>
      <c r="C14" s="30" cm="1">
        <f t="array" ref="C14">(
SUM(('Export (QBO)'!$G$2:$G$99999&gt;=Budget!C$1)*('Export (QBO)'!$G$2:$G$99999&lt;=((EOMONTH(Budget!C$1,0))))*('Export (QBO)'!$J$2:$J$99999=$A14)*('Export (QBO)'!$I$2:$I$99999))
)</f>
        <v>0</v>
      </c>
      <c r="D14" s="30" cm="1">
        <f t="array" ref="D14">(
SUM(('Export (QBO)'!$G$2:$G$99999&gt;=Budget!D$1)*('Export (QBO)'!$G$2:$G$99999&lt;=((EOMONTH(Budget!D$1,0))))*('Export (QBO)'!$J$2:$J$99999=$A14)*('Export (QBO)'!$I$2:$I$99999))
)</f>
        <v>0</v>
      </c>
      <c r="E14" s="30" cm="1">
        <f t="array" ref="E14">(
SUM(('Export (QBO)'!$G$2:$G$99999&gt;=Budget!E$1)*('Export (QBO)'!$G$2:$G$99999&lt;=((EOMONTH(Budget!E$1,0))))*('Export (QBO)'!$J$2:$J$99999=$A14)*('Export (QBO)'!$I$2:$I$99999))
)</f>
        <v>0</v>
      </c>
      <c r="F14" s="30" cm="1">
        <f t="array" ref="F14">(
SUM(('Export (QBO)'!$G$2:$G$99999&gt;=Budget!F$1)*('Export (QBO)'!$G$2:$G$99999&lt;=((EOMONTH(Budget!F$1,0))))*('Export (QBO)'!$J$2:$J$99999=$A14)*('Export (QBO)'!$I$2:$I$99999))
)</f>
        <v>0</v>
      </c>
      <c r="G14" s="30" cm="1">
        <f t="array" ref="G14">(
SUM(('Export (QBO)'!$G$2:$G$99999&gt;=Budget!G$1)*('Export (QBO)'!$G$2:$G$99999&lt;=((EOMONTH(Budget!G$1,0))))*('Export (QBO)'!$J$2:$J$99999=$A14)*('Export (QBO)'!$I$2:$I$99999))
)</f>
        <v>0</v>
      </c>
      <c r="H14" s="30" cm="1">
        <f t="array" ref="H14">(
SUM(('Export (QBO)'!$G$2:$G$99999&gt;=Budget!H$1)*('Export (QBO)'!$G$2:$G$99999&lt;=((EOMONTH(Budget!H$1,0))))*('Export (QBO)'!$J$2:$J$99999=$A14)*('Export (QBO)'!$I$2:$I$99999))
)</f>
        <v>0</v>
      </c>
      <c r="I14" s="30" cm="1">
        <f t="array" ref="I14">(
SUM(('Export (QBO)'!$G$2:$G$99999&gt;=Budget!I$1)*('Export (QBO)'!$G$2:$G$99999&lt;=((EOMONTH(Budget!I$1,0))))*('Export (QBO)'!$J$2:$J$99999=$A14)*('Export (QBO)'!$I$2:$I$99999))
)</f>
        <v>0</v>
      </c>
      <c r="J14" s="30" cm="1">
        <f t="array" ref="J14">(
SUM(('Export (QBO)'!$G$2:$G$99999&gt;=Budget!J$1)*('Export (QBO)'!$G$2:$G$99999&lt;=((EOMONTH(Budget!J$1,0))))*('Export (QBO)'!$J$2:$J$99999=$A14)*('Export (QBO)'!$I$2:$I$99999))
)</f>
        <v>0</v>
      </c>
      <c r="K14" s="30" cm="1">
        <f t="array" ref="K14">(
SUM(('Export (QBO)'!$G$2:$G$99999&gt;=Budget!K$1)*('Export (QBO)'!$G$2:$G$99999&lt;=((EOMONTH(Budget!K$1,0))))*('Export (QBO)'!$J$2:$J$99999=$A14)*('Export (QBO)'!$I$2:$I$99999))
)</f>
        <v>0</v>
      </c>
      <c r="L14" s="30" cm="1">
        <f t="array" ref="L14">(
SUM(('Export (QBO)'!$G$2:$G$99999&gt;=Budget!L$1)*('Export (QBO)'!$G$2:$G$99999&lt;=((EOMONTH(Budget!L$1,0))))*('Export (QBO)'!$J$2:$J$99999=$A14)*('Export (QBO)'!$I$2:$I$99999))
)</f>
        <v>0</v>
      </c>
      <c r="M14" s="63" cm="1">
        <f t="array" ref="M14">(
SUM(('Export (QBO)'!$G$2:$G$99999&gt;=Budget!M$1)*('Export (QBO)'!$G$2:$G$99999&lt;=((EOMONTH(Budget!M$1,0))))*('Export (QBO)'!$J$2:$J$99999=$A14)*('Export (QBO)'!$I$2:$I$99999))
)</f>
        <v>0</v>
      </c>
      <c r="N14" s="63" cm="1">
        <f t="array" ref="N14">(
SUM(('Export (QBO)'!$G$2:$G$99999&gt;=Budget!N$1)*('Export (QBO)'!$G$2:$G$99999&lt;=((EOMONTH(Budget!N$1,0))))*('Export (QBO)'!$J$2:$J$99999=$A14)*('Export (QBO)'!$I$2:$I$99999))
)</f>
        <v>0</v>
      </c>
      <c r="O14" s="31">
        <f t="shared" ref="O14" si="6">SUM(C14:N14)</f>
        <v>0</v>
      </c>
      <c r="P14" s="30" cm="1">
        <f t="array" ref="P14">(
SUM(('Export (QBO)'!$G$2:$G$99999&gt;=Budget!P$1)*('Export (QBO)'!$G$2:$G$99999&lt;=((EOMONTH(Budget!P$1,0))))*('Export (QBO)'!$J$2:$J$99999=$A14)*('Export (QBO)'!$I$2:$I$99999))
)</f>
        <v>1986</v>
      </c>
      <c r="Q14" s="30" cm="1">
        <f t="array" ref="Q14">(
SUM(('Export (QBO)'!$G$2:$G$99999&gt;=Budget!Q$1)*('Export (QBO)'!$G$2:$G$99999&lt;=((EOMONTH(Budget!Q$1,0))))*('Export (QBO)'!$J$2:$J$99999=$A14)*('Export (QBO)'!$I$2:$I$99999))
)</f>
        <v>0</v>
      </c>
      <c r="R14" s="30" cm="1">
        <f t="array" ref="R14">(
SUM(('Export (QBO)'!$G$2:$G$99999&gt;=Budget!R$1)*('Export (QBO)'!$G$2:$G$99999&lt;=((EOMONTH(Budget!R$1,0))))*('Export (QBO)'!$J$2:$J$99999=$A14)*('Export (QBO)'!$I$2:$I$99999))
)</f>
        <v>0</v>
      </c>
      <c r="S14" s="30" cm="1">
        <f t="array" ref="S14">(
SUM(('Export (QBO)'!$G$2:$G$99999&gt;=Budget!S$1)*('Export (QBO)'!$G$2:$G$99999&lt;=((EOMONTH(Budget!S$1,0))))*('Export (QBO)'!$J$2:$J$99999=$A14)*('Export (QBO)'!$I$2:$I$99999))
)</f>
        <v>0</v>
      </c>
      <c r="T14" s="30" cm="1">
        <f t="array" ref="T14">(
SUM(('Export (QBO)'!$G$2:$G$99999&gt;=Budget!T$1)*('Export (QBO)'!$G$2:$G$99999&lt;=((EOMONTH(Budget!T$1,0))))*('Export (QBO)'!$J$2:$J$99999=$A14)*('Export (QBO)'!$I$2:$I$99999))
)</f>
        <v>0</v>
      </c>
      <c r="U14" s="30" cm="1">
        <f t="array" ref="U14">(
SUM(('Export (QBO)'!$G$2:$G$99999&gt;=Budget!U$1)*('Export (QBO)'!$G$2:$G$99999&lt;=((EOMONTH(Budget!U$1,0))))*('Export (QBO)'!$J$2:$J$99999=$A14)*('Export (QBO)'!$I$2:$I$99999))
)</f>
        <v>0</v>
      </c>
      <c r="V14" s="30" cm="1">
        <f t="array" ref="V14">(
SUM(('Export (QBO)'!$G$2:$G$99999&gt;=Budget!V$1)*('Export (QBO)'!$G$2:$G$99999&lt;=((EOMONTH(Budget!V$1,0))))*('Export (QBO)'!$J$2:$J$99999=$A14)*('Export (QBO)'!$I$2:$I$99999))
)</f>
        <v>0</v>
      </c>
      <c r="W14" s="30" cm="1">
        <f t="array" ref="W14">(
SUM(('Export (QBO)'!$G$2:$G$99999&gt;=Budget!W$1)*('Export (QBO)'!$G$2:$G$99999&lt;=((EOMONTH(Budget!W$1,0))))*('Export (QBO)'!$J$2:$J$99999=$A14)*('Export (QBO)'!$I$2:$I$99999))
)</f>
        <v>0</v>
      </c>
      <c r="X14" s="30" cm="1">
        <f t="array" ref="X14">(
SUM(('Export (QBO)'!$G$2:$G$99999&gt;=Budget!X$1)*('Export (QBO)'!$G$2:$G$99999&lt;=((EOMONTH(Budget!X$1,0))))*('Export (QBO)'!$J$2:$J$99999=$A14)*('Export (QBO)'!$I$2:$I$99999))
)</f>
        <v>0</v>
      </c>
      <c r="Y14" s="30" cm="1">
        <f t="array" ref="Y14">(
SUM(('Export (QBO)'!$G$2:$G$99999&gt;=Budget!Y$1)*('Export (QBO)'!$G$2:$G$99999&lt;=((EOMONTH(Budget!Y$1,0))))*('Export (QBO)'!$J$2:$J$99999=$A14)*('Export (QBO)'!$I$2:$I$99999))
)</f>
        <v>0</v>
      </c>
      <c r="Z14" s="30" cm="1">
        <f t="array" ref="Z14">(
SUM(('Export (QBO)'!$G$2:$G$99999&gt;=Budget!Z$1)*('Export (QBO)'!$G$2:$G$99999&lt;=((EOMONTH(Budget!Z$1,0))))*('Export (QBO)'!$J$2:$J$99999=$A14)*('Export (QBO)'!$I$2:$I$99999))
)</f>
        <v>0</v>
      </c>
      <c r="AA14" s="30" cm="1">
        <f t="array" ref="AA14">(
SUM(('Export (QBO)'!$G$2:$G$99999&gt;=Budget!AA$1)*('Export (QBO)'!$G$2:$G$99999&lt;=((EOMONTH(Budget!AA$1,0))))*('Export (QBO)'!$J$2:$J$99999=$A14)*('Export (QBO)'!$I$2:$I$99999))
)</f>
        <v>0</v>
      </c>
      <c r="AB14" s="31">
        <f t="shared" ref="AB14" si="7">SUM(P14:AA14)</f>
        <v>1986</v>
      </c>
    </row>
    <row r="15" spans="1:32">
      <c r="A15" s="3" t="s">
        <v>1049</v>
      </c>
      <c r="C15" s="30" cm="1">
        <f t="array" ref="C15">(
SUM(('Export (QBO)'!$G$2:$G$99999&gt;=Budget!C$1)*('Export (QBO)'!$G$2:$G$99999&lt;=((EOMONTH(Budget!C$1,0))))*('Export (QBO)'!$J$2:$J$99999=$A15)*('Export (QBO)'!$I$2:$I$99999))
)</f>
        <v>0</v>
      </c>
      <c r="D15" s="30" cm="1">
        <f t="array" ref="D15">(
SUM(('Export (QBO)'!$G$2:$G$99999&gt;=Budget!D$1)*('Export (QBO)'!$G$2:$G$99999&lt;=((EOMONTH(Budget!D$1,0))))*('Export (QBO)'!$J$2:$J$99999=$A15)*('Export (QBO)'!$I$2:$I$99999))
)</f>
        <v>0</v>
      </c>
      <c r="E15" s="30" cm="1">
        <f t="array" ref="E15">(
SUM(('Export (QBO)'!$G$2:$G$99999&gt;=Budget!E$1)*('Export (QBO)'!$G$2:$G$99999&lt;=((EOMONTH(Budget!E$1,0))))*('Export (QBO)'!$J$2:$J$99999=$A15)*('Export (QBO)'!$I$2:$I$99999))
)</f>
        <v>0</v>
      </c>
      <c r="F15" s="30" cm="1">
        <f t="array" ref="F15">(
SUM(('Export (QBO)'!$G$2:$G$99999&gt;=Budget!F$1)*('Export (QBO)'!$G$2:$G$99999&lt;=((EOMONTH(Budget!F$1,0))))*('Export (QBO)'!$J$2:$J$99999=$A15)*('Export (QBO)'!$I$2:$I$99999))
)</f>
        <v>0</v>
      </c>
      <c r="G15" s="30" cm="1">
        <f t="array" ref="G15">(
SUM(('Export (QBO)'!$G$2:$G$99999&gt;=Budget!G$1)*('Export (QBO)'!$G$2:$G$99999&lt;=((EOMONTH(Budget!G$1,0))))*('Export (QBO)'!$J$2:$J$99999=$A15)*('Export (QBO)'!$I$2:$I$99999))
)</f>
        <v>0</v>
      </c>
      <c r="H15" s="30" cm="1">
        <f t="array" ref="H15">(
SUM(('Export (QBO)'!$G$2:$G$99999&gt;=Budget!H$1)*('Export (QBO)'!$G$2:$G$99999&lt;=((EOMONTH(Budget!H$1,0))))*('Export (QBO)'!$J$2:$J$99999=$A15)*('Export (QBO)'!$I$2:$I$99999))
)</f>
        <v>0</v>
      </c>
      <c r="I15" s="30" cm="1">
        <f t="array" ref="I15">(
SUM(('Export (QBO)'!$G$2:$G$99999&gt;=Budget!I$1)*('Export (QBO)'!$G$2:$G$99999&lt;=((EOMONTH(Budget!I$1,0))))*('Export (QBO)'!$J$2:$J$99999=$A15)*('Export (QBO)'!$I$2:$I$99999))
)</f>
        <v>0</v>
      </c>
      <c r="J15" s="30" cm="1">
        <f t="array" ref="J15">(
SUM(('Export (QBO)'!$G$2:$G$99999&gt;=Budget!J$1)*('Export (QBO)'!$G$2:$G$99999&lt;=((EOMONTH(Budget!J$1,0))))*('Export (QBO)'!$J$2:$J$99999=$A15)*('Export (QBO)'!$I$2:$I$99999))
)</f>
        <v>0</v>
      </c>
      <c r="K15" s="30" cm="1">
        <f t="array" ref="K15">(
SUM(('Export (QBO)'!$G$2:$G$99999&gt;=Budget!K$1)*('Export (QBO)'!$G$2:$G$99999&lt;=((EOMONTH(Budget!K$1,0))))*('Export (QBO)'!$J$2:$J$99999=$A15)*('Export (QBO)'!$I$2:$I$99999))
)</f>
        <v>0</v>
      </c>
      <c r="L15" s="30" cm="1">
        <f t="array" ref="L15">(
SUM(('Export (QBO)'!$G$2:$G$99999&gt;=Budget!L$1)*('Export (QBO)'!$G$2:$G$99999&lt;=((EOMONTH(Budget!L$1,0))))*('Export (QBO)'!$J$2:$J$99999=$A15)*('Export (QBO)'!$I$2:$I$99999))
)</f>
        <v>0</v>
      </c>
      <c r="M15" s="63" cm="1">
        <f t="array" ref="M15">(
SUM(('Export (QBO)'!$G$2:$G$99999&gt;=Budget!M$1)*('Export (QBO)'!$G$2:$G$99999&lt;=((EOMONTH(Budget!M$1,0))))*('Export (QBO)'!$J$2:$J$99999=$A15)*('Export (QBO)'!$I$2:$I$99999))
)</f>
        <v>3634.6299999999974</v>
      </c>
      <c r="N15" s="63" cm="1">
        <f t="array" ref="N15">(
SUM(('Export (QBO)'!$G$2:$G$99999&gt;=Budget!N$1)*('Export (QBO)'!$G$2:$G$99999&lt;=((EOMONTH(Budget!N$1,0))))*('Export (QBO)'!$J$2:$J$99999=$A15)*('Export (QBO)'!$I$2:$I$99999))
)</f>
        <v>41292.990000000027</v>
      </c>
      <c r="O15" s="31">
        <f t="shared" si="4"/>
        <v>44927.620000000024</v>
      </c>
      <c r="P15" s="30" cm="1">
        <f t="array" ref="P15">(
SUM(('Export (QBO)'!$G$2:$G$99999&gt;=Budget!P$1)*('Export (QBO)'!$G$2:$G$99999&lt;=((EOMONTH(Budget!P$1,0))))*('Export (QBO)'!$J$2:$J$99999=$A15)*('Export (QBO)'!$I$2:$I$99999))
)</f>
        <v>0</v>
      </c>
      <c r="Q15" s="30" cm="1">
        <f t="array" ref="Q15">(
SUM(('Export (QBO)'!$G$2:$G$99999&gt;=Budget!Q$1)*('Export (QBO)'!$G$2:$G$99999&lt;=((EOMONTH(Budget!Q$1,0))))*('Export (QBO)'!$J$2:$J$99999=$A15)*('Export (QBO)'!$I$2:$I$99999))
)</f>
        <v>0</v>
      </c>
      <c r="R15" s="30" cm="1">
        <f t="array" ref="R15">(
SUM(('Export (QBO)'!$G$2:$G$99999&gt;=Budget!R$1)*('Export (QBO)'!$G$2:$G$99999&lt;=((EOMONTH(Budget!R$1,0))))*('Export (QBO)'!$J$2:$J$99999=$A15)*('Export (QBO)'!$I$2:$I$99999))
)</f>
        <v>0</v>
      </c>
      <c r="S15" s="30" cm="1">
        <f t="array" ref="S15">(
SUM(('Export (QBO)'!$G$2:$G$99999&gt;=Budget!S$1)*('Export (QBO)'!$G$2:$G$99999&lt;=((EOMONTH(Budget!S$1,0))))*('Export (QBO)'!$J$2:$J$99999=$A15)*('Export (QBO)'!$I$2:$I$99999))
)</f>
        <v>0</v>
      </c>
      <c r="T15" s="30" cm="1">
        <f t="array" ref="T15">(
SUM(('Export (QBO)'!$G$2:$G$99999&gt;=Budget!T$1)*('Export (QBO)'!$G$2:$G$99999&lt;=((EOMONTH(Budget!T$1,0))))*('Export (QBO)'!$J$2:$J$99999=$A15)*('Export (QBO)'!$I$2:$I$99999))
)</f>
        <v>0</v>
      </c>
      <c r="U15" s="30" cm="1">
        <f t="array" ref="U15">(
SUM(('Export (QBO)'!$G$2:$G$99999&gt;=Budget!U$1)*('Export (QBO)'!$G$2:$G$99999&lt;=((EOMONTH(Budget!U$1,0))))*('Export (QBO)'!$J$2:$J$99999=$A15)*('Export (QBO)'!$I$2:$I$99999))
)</f>
        <v>0</v>
      </c>
      <c r="V15" s="30" cm="1">
        <f t="array" ref="V15">(
SUM(('Export (QBO)'!$G$2:$G$99999&gt;=Budget!V$1)*('Export (QBO)'!$G$2:$G$99999&lt;=((EOMONTH(Budget!V$1,0))))*('Export (QBO)'!$J$2:$J$99999=$A15)*('Export (QBO)'!$I$2:$I$99999))
)</f>
        <v>0</v>
      </c>
      <c r="W15" s="30" cm="1">
        <f t="array" ref="W15">(
SUM(('Export (QBO)'!$G$2:$G$99999&gt;=Budget!W$1)*('Export (QBO)'!$G$2:$G$99999&lt;=((EOMONTH(Budget!W$1,0))))*('Export (QBO)'!$J$2:$J$99999=$A15)*('Export (QBO)'!$I$2:$I$99999))
)</f>
        <v>0</v>
      </c>
      <c r="X15" s="30" cm="1">
        <f t="array" ref="X15">(
SUM(('Export (QBO)'!$G$2:$G$99999&gt;=Budget!X$1)*('Export (QBO)'!$G$2:$G$99999&lt;=((EOMONTH(Budget!X$1,0))))*('Export (QBO)'!$J$2:$J$99999=$A15)*('Export (QBO)'!$I$2:$I$99999))
)</f>
        <v>0</v>
      </c>
      <c r="Y15" s="30" cm="1">
        <f t="array" ref="Y15">(
SUM(('Export (QBO)'!$G$2:$G$99999&gt;=Budget!Y$1)*('Export (QBO)'!$G$2:$G$99999&lt;=((EOMONTH(Budget!Y$1,0))))*('Export (QBO)'!$J$2:$J$99999=$A15)*('Export (QBO)'!$I$2:$I$99999))
)</f>
        <v>0</v>
      </c>
      <c r="Z15" s="30" cm="1">
        <f t="array" ref="Z15">(
SUM(('Export (QBO)'!$G$2:$G$99999&gt;=Budget!Z$1)*('Export (QBO)'!$G$2:$G$99999&lt;=((EOMONTH(Budget!Z$1,0))))*('Export (QBO)'!$J$2:$J$99999=$A15)*('Export (QBO)'!$I$2:$I$99999))
)</f>
        <v>0</v>
      </c>
      <c r="AA15" s="30" cm="1">
        <f t="array" ref="AA15">(
SUM(('Export (QBO)'!$G$2:$G$99999&gt;=Budget!AA$1)*('Export (QBO)'!$G$2:$G$99999&lt;=((EOMONTH(Budget!AA$1,0))))*('Export (QBO)'!$J$2:$J$99999=$A15)*('Export (QBO)'!$I$2:$I$99999))
)</f>
        <v>0</v>
      </c>
      <c r="AB15" s="31">
        <f t="shared" si="5"/>
        <v>0</v>
      </c>
    </row>
    <row r="16" spans="1:32" ht="17" thickBot="1">
      <c r="A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1"/>
    </row>
    <row r="17" spans="1:33">
      <c r="A17" s="33" t="s">
        <v>1026</v>
      </c>
      <c r="C17" s="34">
        <f>SUM(C5:C16)</f>
        <v>59893.360000000008</v>
      </c>
      <c r="D17" s="34">
        <f>SUM(D5:D16)</f>
        <v>659276.28</v>
      </c>
      <c r="E17" s="34">
        <f>SUM(E5:E16)</f>
        <v>306000</v>
      </c>
      <c r="F17" s="34">
        <f>SUM(F5:F16)</f>
        <v>336993.84</v>
      </c>
      <c r="G17" s="34">
        <f>SUM(G5:G16)</f>
        <v>60012.1</v>
      </c>
      <c r="H17" s="34">
        <f>SUM(H5:H16)</f>
        <v>79191.12</v>
      </c>
      <c r="I17" s="34">
        <f>SUM(I5:I16)</f>
        <v>262132.83999999997</v>
      </c>
      <c r="J17" s="34">
        <f>SUM(J5:J16)</f>
        <v>321563.44</v>
      </c>
      <c r="K17" s="34">
        <f>SUM(K5:K16)</f>
        <v>1383464.1900000002</v>
      </c>
      <c r="L17" s="34">
        <f>SUM(L5:L16)</f>
        <v>280641.64</v>
      </c>
      <c r="M17" s="34">
        <f>SUM(M5:M16)</f>
        <v>83381.459999999992</v>
      </c>
      <c r="N17" s="34">
        <f>SUM(N5:N16)</f>
        <v>218483.47000000003</v>
      </c>
      <c r="O17" s="35">
        <f>SUM(C17:N17)</f>
        <v>4051033.74</v>
      </c>
      <c r="P17" s="34">
        <f>SUM(P5:P16)</f>
        <v>57910.83</v>
      </c>
      <c r="Q17" s="34">
        <f>SUM(Q5:Q16)</f>
        <v>0</v>
      </c>
      <c r="R17" s="34">
        <f>SUM(R5:R16)</f>
        <v>0</v>
      </c>
      <c r="S17" s="34">
        <f>SUM(S5:S16)</f>
        <v>0</v>
      </c>
      <c r="T17" s="34">
        <f>SUM(T5:T16)</f>
        <v>0</v>
      </c>
      <c r="U17" s="34">
        <f>SUM(U5:U16)</f>
        <v>0</v>
      </c>
      <c r="V17" s="34">
        <f>SUM(V5:V16)</f>
        <v>0</v>
      </c>
      <c r="W17" s="34">
        <f>SUM(W5:W16)</f>
        <v>0</v>
      </c>
      <c r="X17" s="34">
        <f>SUM(X5:X16)</f>
        <v>0</v>
      </c>
      <c r="Y17" s="34">
        <f>SUM(Y5:Y16)</f>
        <v>0</v>
      </c>
      <c r="Z17" s="34">
        <f>SUM(Z5:Z16)</f>
        <v>0</v>
      </c>
      <c r="AA17" s="34">
        <f>SUM(AA5:AA16)</f>
        <v>0</v>
      </c>
      <c r="AB17" s="35">
        <f>SUM(P17:AA17)</f>
        <v>57910.83</v>
      </c>
      <c r="AD17" s="34"/>
      <c r="AF17" s="42"/>
    </row>
    <row r="18" spans="1:33">
      <c r="A18" s="33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1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1"/>
    </row>
    <row r="19" spans="1:33">
      <c r="A19" s="37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1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1"/>
    </row>
    <row r="20" spans="1:33">
      <c r="A20" s="2" t="s">
        <v>1045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8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8"/>
    </row>
    <row r="21" spans="1:33">
      <c r="A21" s="58" t="s">
        <v>1075</v>
      </c>
      <c r="C21" s="48" cm="1">
        <f t="array" ref="C21">-(
SUM(('Export (QBO)'!$G$2:$G$99999&gt;=Budget!C$1)*('Export (QBO)'!$G$2:$G$99999&lt;=((EOMONTH(Budget!C$1,0))))*('Export (QBO)'!$J$2:$J$99999=$A21)*('Export (QBO)'!$I$2:$I$99999))
)</f>
        <v>0</v>
      </c>
      <c r="D21" s="48" cm="1">
        <f t="array" ref="D21">-(
SUM(('Export (QBO)'!$G$2:$G$99999&gt;=Budget!D$1)*('Export (QBO)'!$G$2:$G$99999&lt;=((EOMONTH(Budget!D$1,0))))*('Export (QBO)'!$J$2:$J$99999=$A21)*('Export (QBO)'!$I$2:$I$99999))
)</f>
        <v>0</v>
      </c>
      <c r="E21" s="48" cm="1">
        <f t="array" ref="E21">-(
SUM(('Export (QBO)'!$G$2:$G$99999&gt;=Budget!E$1)*('Export (QBO)'!$G$2:$G$99999&lt;=((EOMONTH(Budget!E$1,0))))*('Export (QBO)'!$J$2:$J$99999=$A21)*('Export (QBO)'!$I$2:$I$99999))
)</f>
        <v>0</v>
      </c>
      <c r="F21" s="48" cm="1">
        <f t="array" ref="F21">-(
SUM(('Export (QBO)'!$G$2:$G$99999&gt;=Budget!F$1)*('Export (QBO)'!$G$2:$G$99999&lt;=((EOMONTH(Budget!F$1,0))))*('Export (QBO)'!$J$2:$J$99999=$A21)*('Export (QBO)'!$I$2:$I$99999))
)</f>
        <v>0</v>
      </c>
      <c r="G21" s="48" cm="1">
        <f t="array" ref="G21">-(
SUM(('Export (QBO)'!$G$2:$G$99999&gt;=Budget!G$1)*('Export (QBO)'!$G$2:$G$99999&lt;=((EOMONTH(Budget!G$1,0))))*('Export (QBO)'!$J$2:$J$99999=$A21)*('Export (QBO)'!$I$2:$I$99999))
)</f>
        <v>0</v>
      </c>
      <c r="H21" s="48" cm="1">
        <f t="array" ref="H21">-(
SUM(('Export (QBO)'!$G$2:$G$99999&gt;=Budget!H$1)*('Export (QBO)'!$G$2:$G$99999&lt;=((EOMONTH(Budget!H$1,0))))*('Export (QBO)'!$J$2:$J$99999=$A21)*('Export (QBO)'!$I$2:$I$99999))
)</f>
        <v>0</v>
      </c>
      <c r="I21" s="48" cm="1">
        <f t="array" ref="I21">-(
SUM(('Export (QBO)'!$G$2:$G$99999&gt;=Budget!I$1)*('Export (QBO)'!$G$2:$G$99999&lt;=((EOMONTH(Budget!I$1,0))))*('Export (QBO)'!$J$2:$J$99999=$A21)*('Export (QBO)'!$I$2:$I$99999))
)</f>
        <v>0</v>
      </c>
      <c r="J21" s="48" cm="1">
        <f t="array" ref="J21">-(
SUM(('Export (QBO)'!$G$2:$G$99999&gt;=Budget!J$1)*('Export (QBO)'!$G$2:$G$99999&lt;=((EOMONTH(Budget!J$1,0))))*('Export (QBO)'!$J$2:$J$99999=$A21)*('Export (QBO)'!$I$2:$I$99999))
)</f>
        <v>0</v>
      </c>
      <c r="K21" s="48" cm="1">
        <f t="array" ref="K21">-(
SUM(('Export (QBO)'!$G$2:$G$99999&gt;=Budget!K$1)*('Export (QBO)'!$G$2:$G$99999&lt;=((EOMONTH(Budget!K$1,0))))*('Export (QBO)'!$J$2:$J$99999=$A21)*('Export (QBO)'!$I$2:$I$99999))
)</f>
        <v>0</v>
      </c>
      <c r="L21" s="48" cm="1">
        <f t="array" ref="L21">-(
SUM(('Export (QBO)'!$G$2:$G$99999&gt;=Budget!L$1)*('Export (QBO)'!$G$2:$G$99999&lt;=((EOMONTH(Budget!L$1,0))))*('Export (QBO)'!$J$2:$J$99999=$A21)*('Export (QBO)'!$I$2:$I$99999))
)</f>
        <v>0</v>
      </c>
      <c r="M21" s="48" cm="1">
        <f t="array" ref="M21">-(
SUM(('Export (QBO)'!$G$2:$G$99999&gt;=Budget!M$1)*('Export (QBO)'!$G$2:$G$99999&lt;=((EOMONTH(Budget!M$1,0))))*('Export (QBO)'!$J$2:$J$99999=$A21)*('Export (QBO)'!$I$2:$I$99999))
)</f>
        <v>0</v>
      </c>
      <c r="N21" s="48" cm="1">
        <f t="array" ref="N21">-(
SUM(('Export (QBO)'!$G$2:$G$99999&gt;=Budget!N$1)*('Export (QBO)'!$G$2:$G$99999&lt;=((EOMONTH(Budget!N$1,0))))*('Export (QBO)'!$J$2:$J$99999=$A21)*('Export (QBO)'!$I$2:$I$99999))
)</f>
        <v>0</v>
      </c>
      <c r="O21" s="47">
        <f t="shared" ref="O21" si="8">SUM(C21:N21)</f>
        <v>0</v>
      </c>
      <c r="P21" s="48" cm="1">
        <f t="array" ref="P21">-(
SUM(('Export (QBO)'!$G$2:$G$99999&gt;=Budget!P$1)*('Export (QBO)'!$G$2:$G$99999&lt;=((EOMONTH(Budget!P$1,0))))*('Export (QBO)'!$J$2:$J$99999=$A21)*('Export (QBO)'!$I$2:$I$99999))
)</f>
        <v>-250000</v>
      </c>
      <c r="Q21" s="48" cm="1">
        <f t="array" ref="Q21">-(
SUM(('Export (QBO)'!$G$2:$G$99999&gt;=Budget!Q$1)*('Export (QBO)'!$G$2:$G$99999&lt;=((EOMONTH(Budget!Q$1,0))))*('Export (QBO)'!$J$2:$J$99999=$A21)*('Export (QBO)'!$I$2:$I$99999))
)</f>
        <v>0</v>
      </c>
      <c r="R21" s="48" cm="1">
        <f t="array" ref="R21">-(
SUM(('Export (QBO)'!$G$2:$G$99999&gt;=Budget!R$1)*('Export (QBO)'!$G$2:$G$99999&lt;=((EOMONTH(Budget!R$1,0))))*('Export (QBO)'!$J$2:$J$99999=$A21)*('Export (QBO)'!$I$2:$I$99999))
)</f>
        <v>0</v>
      </c>
      <c r="S21" s="48" cm="1">
        <f t="array" ref="S21">-(
SUM(('Export (QBO)'!$G$2:$G$99999&gt;=Budget!S$1)*('Export (QBO)'!$G$2:$G$99999&lt;=((EOMONTH(Budget!S$1,0))))*('Export (QBO)'!$J$2:$J$99999=$A21)*('Export (QBO)'!$I$2:$I$99999))
)</f>
        <v>0</v>
      </c>
      <c r="T21" s="48" cm="1">
        <f t="array" ref="T21">-(
SUM(('Export (QBO)'!$G$2:$G$99999&gt;=Budget!T$1)*('Export (QBO)'!$G$2:$G$99999&lt;=((EOMONTH(Budget!T$1,0))))*('Export (QBO)'!$J$2:$J$99999=$A21)*('Export (QBO)'!$I$2:$I$99999))
)</f>
        <v>0</v>
      </c>
      <c r="U21" s="48" cm="1">
        <f t="array" ref="U21">-(
SUM(('Export (QBO)'!$G$2:$G$99999&gt;=Budget!U$1)*('Export (QBO)'!$G$2:$G$99999&lt;=((EOMONTH(Budget!U$1,0))))*('Export (QBO)'!$J$2:$J$99999=$A21)*('Export (QBO)'!$I$2:$I$99999))
)</f>
        <v>0</v>
      </c>
      <c r="V21" s="48" cm="1">
        <f t="array" ref="V21">-(
SUM(('Export (QBO)'!$G$2:$G$99999&gt;=Budget!V$1)*('Export (QBO)'!$G$2:$G$99999&lt;=((EOMONTH(Budget!V$1,0))))*('Export (QBO)'!$J$2:$J$99999=$A21)*('Export (QBO)'!$I$2:$I$99999))
)</f>
        <v>0</v>
      </c>
      <c r="W21" s="48" cm="1">
        <f t="array" ref="W21">-(
SUM(('Export (QBO)'!$G$2:$G$99999&gt;=Budget!W$1)*('Export (QBO)'!$G$2:$G$99999&lt;=((EOMONTH(Budget!W$1,0))))*('Export (QBO)'!$J$2:$J$99999=$A21)*('Export (QBO)'!$I$2:$I$99999))
)</f>
        <v>0</v>
      </c>
      <c r="X21" s="48" cm="1">
        <f t="array" ref="X21">-(
SUM(('Export (QBO)'!$G$2:$G$99999&gt;=Budget!X$1)*('Export (QBO)'!$G$2:$G$99999&lt;=((EOMONTH(Budget!X$1,0))))*('Export (QBO)'!$J$2:$J$99999=$A21)*('Export (QBO)'!$I$2:$I$99999))
)</f>
        <v>0</v>
      </c>
      <c r="Y21" s="48" cm="1">
        <f t="array" ref="Y21">-(
SUM(('Export (QBO)'!$G$2:$G$99999&gt;=Budget!Y$1)*('Export (QBO)'!$G$2:$G$99999&lt;=((EOMONTH(Budget!Y$1,0))))*('Export (QBO)'!$J$2:$J$99999=$A21)*('Export (QBO)'!$I$2:$I$99999))
)</f>
        <v>0</v>
      </c>
      <c r="Z21" s="48" cm="1">
        <f t="array" ref="Z21">-(
SUM(('Export (QBO)'!$G$2:$G$99999&gt;=Budget!Z$1)*('Export (QBO)'!$G$2:$G$99999&lt;=((EOMONTH(Budget!Z$1,0))))*('Export (QBO)'!$J$2:$J$99999=$A21)*('Export (QBO)'!$I$2:$I$99999))
)</f>
        <v>0</v>
      </c>
      <c r="AA21" s="48" cm="1">
        <f t="array" ref="AA21">-(
SUM(('Export (QBO)'!$G$2:$G$99999&gt;=Budget!AA$1)*('Export (QBO)'!$G$2:$G$99999&lt;=((EOMONTH(Budget!AA$1,0))))*('Export (QBO)'!$J$2:$J$99999=$A21)*('Export (QBO)'!$I$2:$I$99999))
)</f>
        <v>0</v>
      </c>
      <c r="AB21" s="47">
        <f t="shared" ref="AB21" si="9">SUM(P21:AA21)</f>
        <v>-250000</v>
      </c>
    </row>
    <row r="22" spans="1:33">
      <c r="A22" s="58" t="s">
        <v>1088</v>
      </c>
      <c r="C22" s="48" cm="1">
        <f t="array" ref="C22">-(
SUM(('Export (QBO)'!$G$2:$G$99999&gt;=Budget!C$1)*('Export (QBO)'!$G$2:$G$99999&lt;=((EOMONTH(Budget!C$1,0))))*('Export (QBO)'!$J$2:$J$99999=$A22)*('Export (QBO)'!$I$2:$I$99999))
)</f>
        <v>0</v>
      </c>
      <c r="D22" s="48" cm="1">
        <f t="array" ref="D22">-(
SUM(('Export (QBO)'!$G$2:$G$99999&gt;=Budget!D$1)*('Export (QBO)'!$G$2:$G$99999&lt;=((EOMONTH(Budget!D$1,0))))*('Export (QBO)'!$J$2:$J$99999=$A22)*('Export (QBO)'!$I$2:$I$99999))
)</f>
        <v>0</v>
      </c>
      <c r="E22" s="48" cm="1">
        <f t="array" ref="E22">-(
SUM(('Export (QBO)'!$G$2:$G$99999&gt;=Budget!E$1)*('Export (QBO)'!$G$2:$G$99999&lt;=((EOMONTH(Budget!E$1,0))))*('Export (QBO)'!$J$2:$J$99999=$A22)*('Export (QBO)'!$I$2:$I$99999))
)</f>
        <v>0</v>
      </c>
      <c r="F22" s="48" cm="1">
        <f t="array" ref="F22">-(
SUM(('Export (QBO)'!$G$2:$G$99999&gt;=Budget!F$1)*('Export (QBO)'!$G$2:$G$99999&lt;=((EOMONTH(Budget!F$1,0))))*('Export (QBO)'!$J$2:$J$99999=$A22)*('Export (QBO)'!$I$2:$I$99999))
)</f>
        <v>0</v>
      </c>
      <c r="G22" s="48" cm="1">
        <f t="array" ref="G22">-(
SUM(('Export (QBO)'!$G$2:$G$99999&gt;=Budget!G$1)*('Export (QBO)'!$G$2:$G$99999&lt;=((EOMONTH(Budget!G$1,0))))*('Export (QBO)'!$J$2:$J$99999=$A22)*('Export (QBO)'!$I$2:$I$99999))
)</f>
        <v>0</v>
      </c>
      <c r="H22" s="48" cm="1">
        <f t="array" ref="H22">-(
SUM(('Export (QBO)'!$G$2:$G$99999&gt;=Budget!H$1)*('Export (QBO)'!$G$2:$G$99999&lt;=((EOMONTH(Budget!H$1,0))))*('Export (QBO)'!$J$2:$J$99999=$A22)*('Export (QBO)'!$I$2:$I$99999))
)</f>
        <v>0</v>
      </c>
      <c r="I22" s="48" cm="1">
        <f t="array" ref="I22">-(
SUM(('Export (QBO)'!$G$2:$G$99999&gt;=Budget!I$1)*('Export (QBO)'!$G$2:$G$99999&lt;=((EOMONTH(Budget!I$1,0))))*('Export (QBO)'!$J$2:$J$99999=$A22)*('Export (QBO)'!$I$2:$I$99999))
)</f>
        <v>0</v>
      </c>
      <c r="J22" s="48" cm="1">
        <f t="array" ref="J22">-(
SUM(('Export (QBO)'!$G$2:$G$99999&gt;=Budget!J$1)*('Export (QBO)'!$G$2:$G$99999&lt;=((EOMONTH(Budget!J$1,0))))*('Export (QBO)'!$J$2:$J$99999=$A22)*('Export (QBO)'!$I$2:$I$99999))
)</f>
        <v>0</v>
      </c>
      <c r="K22" s="48" cm="1">
        <f t="array" ref="K22">-(
SUM(('Export (QBO)'!$G$2:$G$99999&gt;=Budget!K$1)*('Export (QBO)'!$G$2:$G$99999&lt;=((EOMONTH(Budget!K$1,0))))*('Export (QBO)'!$J$2:$J$99999=$A22)*('Export (QBO)'!$I$2:$I$99999))
)</f>
        <v>0</v>
      </c>
      <c r="L22" s="48" cm="1">
        <f t="array" ref="L22">-(
SUM(('Export (QBO)'!$G$2:$G$99999&gt;=Budget!L$1)*('Export (QBO)'!$G$2:$G$99999&lt;=((EOMONTH(Budget!L$1,0))))*('Export (QBO)'!$J$2:$J$99999=$A22)*('Export (QBO)'!$I$2:$I$99999))
)</f>
        <v>0</v>
      </c>
      <c r="M22" s="48" cm="1">
        <f t="array" ref="M22">-(
SUM(('Export (QBO)'!$G$2:$G$99999&gt;=Budget!M$1)*('Export (QBO)'!$G$2:$G$99999&lt;=((EOMONTH(Budget!M$1,0))))*('Export (QBO)'!$J$2:$J$99999=$A22)*('Export (QBO)'!$I$2:$I$99999))
)</f>
        <v>0</v>
      </c>
      <c r="N22" s="48" cm="1">
        <f t="array" ref="N22">-(
SUM(('Export (QBO)'!$G$2:$G$99999&gt;=Budget!N$1)*('Export (QBO)'!$G$2:$G$99999&lt;=((EOMONTH(Budget!N$1,0))))*('Export (QBO)'!$J$2:$J$99999=$A22)*('Export (QBO)'!$I$2:$I$99999))
)</f>
        <v>0</v>
      </c>
      <c r="O22" s="47">
        <f t="shared" ref="O22:O23" si="10">SUM(C22:N22)</f>
        <v>0</v>
      </c>
      <c r="P22" s="48" cm="1">
        <f t="array" ref="P22">-(
SUM(('Export (QBO)'!$G$2:$G$99999&gt;=Budget!P$1)*('Export (QBO)'!$G$2:$G$99999&lt;=((EOMONTH(Budget!P$1,0))))*('Export (QBO)'!$J$2:$J$99999=$A22)*('Export (QBO)'!$I$2:$I$99999))
)</f>
        <v>64673.99</v>
      </c>
      <c r="Q22" s="48" cm="1">
        <f t="array" ref="Q22">-(
SUM(('Export (QBO)'!$G$2:$G$99999&gt;=Budget!Q$1)*('Export (QBO)'!$G$2:$G$99999&lt;=((EOMONTH(Budget!Q$1,0))))*('Export (QBO)'!$J$2:$J$99999=$A22)*('Export (QBO)'!$I$2:$I$99999))
)</f>
        <v>0</v>
      </c>
      <c r="R22" s="48" cm="1">
        <f t="array" ref="R22">-(
SUM(('Export (QBO)'!$G$2:$G$99999&gt;=Budget!R$1)*('Export (QBO)'!$G$2:$G$99999&lt;=((EOMONTH(Budget!R$1,0))))*('Export (QBO)'!$J$2:$J$99999=$A22)*('Export (QBO)'!$I$2:$I$99999))
)</f>
        <v>0</v>
      </c>
      <c r="S22" s="48" cm="1">
        <f t="array" ref="S22">-(
SUM(('Export (QBO)'!$G$2:$G$99999&gt;=Budget!S$1)*('Export (QBO)'!$G$2:$G$99999&lt;=((EOMONTH(Budget!S$1,0))))*('Export (QBO)'!$J$2:$J$99999=$A22)*('Export (QBO)'!$I$2:$I$99999))
)</f>
        <v>0</v>
      </c>
      <c r="T22" s="48" cm="1">
        <f t="array" ref="T22">-(
SUM(('Export (QBO)'!$G$2:$G$99999&gt;=Budget!T$1)*('Export (QBO)'!$G$2:$G$99999&lt;=((EOMONTH(Budget!T$1,0))))*('Export (QBO)'!$J$2:$J$99999=$A22)*('Export (QBO)'!$I$2:$I$99999))
)</f>
        <v>0</v>
      </c>
      <c r="U22" s="48" cm="1">
        <f t="array" ref="U22">-(
SUM(('Export (QBO)'!$G$2:$G$99999&gt;=Budget!U$1)*('Export (QBO)'!$G$2:$G$99999&lt;=((EOMONTH(Budget!U$1,0))))*('Export (QBO)'!$J$2:$J$99999=$A22)*('Export (QBO)'!$I$2:$I$99999))
)</f>
        <v>0</v>
      </c>
      <c r="V22" s="48" cm="1">
        <f t="array" ref="V22">-(
SUM(('Export (QBO)'!$G$2:$G$99999&gt;=Budget!V$1)*('Export (QBO)'!$G$2:$G$99999&lt;=((EOMONTH(Budget!V$1,0))))*('Export (QBO)'!$J$2:$J$99999=$A22)*('Export (QBO)'!$I$2:$I$99999))
)</f>
        <v>0</v>
      </c>
      <c r="W22" s="48" cm="1">
        <f t="array" ref="W22">-(
SUM(('Export (QBO)'!$G$2:$G$99999&gt;=Budget!W$1)*('Export (QBO)'!$G$2:$G$99999&lt;=((EOMONTH(Budget!W$1,0))))*('Export (QBO)'!$J$2:$J$99999=$A22)*('Export (QBO)'!$I$2:$I$99999))
)</f>
        <v>0</v>
      </c>
      <c r="X22" s="48" cm="1">
        <f t="array" ref="X22">-(
SUM(('Export (QBO)'!$G$2:$G$99999&gt;=Budget!X$1)*('Export (QBO)'!$G$2:$G$99999&lt;=((EOMONTH(Budget!X$1,0))))*('Export (QBO)'!$J$2:$J$99999=$A22)*('Export (QBO)'!$I$2:$I$99999))
)</f>
        <v>0</v>
      </c>
      <c r="Y22" s="48" cm="1">
        <f t="array" ref="Y22">-(
SUM(('Export (QBO)'!$G$2:$G$99999&gt;=Budget!Y$1)*('Export (QBO)'!$G$2:$G$99999&lt;=((EOMONTH(Budget!Y$1,0))))*('Export (QBO)'!$J$2:$J$99999=$A22)*('Export (QBO)'!$I$2:$I$99999))
)</f>
        <v>0</v>
      </c>
      <c r="Z22" s="48" cm="1">
        <f t="array" ref="Z22">-(
SUM(('Export (QBO)'!$G$2:$G$99999&gt;=Budget!Z$1)*('Export (QBO)'!$G$2:$G$99999&lt;=((EOMONTH(Budget!Z$1,0))))*('Export (QBO)'!$J$2:$J$99999=$A22)*('Export (QBO)'!$I$2:$I$99999))
)</f>
        <v>0</v>
      </c>
      <c r="AA22" s="48" cm="1">
        <f t="array" ref="AA22">-(
SUM(('Export (QBO)'!$G$2:$G$99999&gt;=Budget!AA$1)*('Export (QBO)'!$G$2:$G$99999&lt;=((EOMONTH(Budget!AA$1,0))))*('Export (QBO)'!$J$2:$J$99999=$A22)*('Export (QBO)'!$I$2:$I$99999))
)</f>
        <v>0</v>
      </c>
      <c r="AB22" s="47">
        <f t="shared" ref="AB22" si="11">SUM(P22:AA22)</f>
        <v>64673.99</v>
      </c>
    </row>
    <row r="23" spans="1:33">
      <c r="A23" s="58" t="s">
        <v>1087</v>
      </c>
      <c r="C23" s="48" cm="1">
        <f t="array" ref="C23">-(
SUM(('Export (QBO)'!$G$2:$G$99999&gt;=Budget!C$1)*('Export (QBO)'!$G$2:$G$99999&lt;=((EOMONTH(Budget!C$1,0))))*('Export (QBO)'!$J$2:$J$99999=$A23)*('Export (QBO)'!$I$2:$I$99999))
)</f>
        <v>229267.54</v>
      </c>
      <c r="D23" s="48" cm="1">
        <f t="array" ref="D23">-(
SUM(('Export (QBO)'!$G$2:$G$99999&gt;=Budget!D$1)*('Export (QBO)'!$G$2:$G$99999&lt;=((EOMONTH(Budget!D$1,0))))*('Export (QBO)'!$J$2:$J$99999=$A23)*('Export (QBO)'!$I$2:$I$99999))
)</f>
        <v>-282240.09000000008</v>
      </c>
      <c r="E23" s="48" cm="1">
        <f t="array" ref="E23">-(
SUM(('Export (QBO)'!$G$2:$G$99999&gt;=Budget!E$1)*('Export (QBO)'!$G$2:$G$99999&lt;=((EOMONTH(Budget!E$1,0))))*('Export (QBO)'!$J$2:$J$99999=$A23)*('Export (QBO)'!$I$2:$I$99999))
)</f>
        <v>163095</v>
      </c>
      <c r="F23" s="48" cm="1">
        <f t="array" ref="F23">-(
SUM(('Export (QBO)'!$G$2:$G$99999&gt;=Budget!F$1)*('Export (QBO)'!$G$2:$G$99999&lt;=((EOMONTH(Budget!F$1,0))))*('Export (QBO)'!$J$2:$J$99999=$A23)*('Export (QBO)'!$I$2:$I$99999))
)</f>
        <v>1659.7000000000116</v>
      </c>
      <c r="G23" s="48" cm="1">
        <f t="array" ref="G23">-(
SUM(('Export (QBO)'!$G$2:$G$99999&gt;=Budget!G$1)*('Export (QBO)'!$G$2:$G$99999&lt;=((EOMONTH(Budget!G$1,0))))*('Export (QBO)'!$J$2:$J$99999=$A23)*('Export (QBO)'!$I$2:$I$99999))
)</f>
        <v>272989.86</v>
      </c>
      <c r="H23" s="48" cm="1">
        <f t="array" ref="H23">-(
SUM(('Export (QBO)'!$G$2:$G$99999&gt;=Budget!H$1)*('Export (QBO)'!$G$2:$G$99999&lt;=((EOMONTH(Budget!H$1,0))))*('Export (QBO)'!$J$2:$J$99999=$A23)*('Export (QBO)'!$I$2:$I$99999))
)</f>
        <v>52156.270000000004</v>
      </c>
      <c r="I23" s="48" cm="1">
        <f t="array" ref="I23">-(
SUM(('Export (QBO)'!$G$2:$G$99999&gt;=Budget!I$1)*('Export (QBO)'!$G$2:$G$99999&lt;=((EOMONTH(Budget!I$1,0))))*('Export (QBO)'!$J$2:$J$99999=$A23)*('Export (QBO)'!$I$2:$I$99999))
)</f>
        <v>120214.56</v>
      </c>
      <c r="J23" s="48" cm="1">
        <f t="array" ref="J23">-(
SUM(('Export (QBO)'!$G$2:$G$99999&gt;=Budget!J$1)*('Export (QBO)'!$G$2:$G$99999&lt;=((EOMONTH(Budget!J$1,0))))*('Export (QBO)'!$J$2:$J$99999=$A23)*('Export (QBO)'!$I$2:$I$99999))
)</f>
        <v>-261534.63000000006</v>
      </c>
      <c r="K23" s="48" cm="1">
        <f t="array" ref="K23">-(
SUM(('Export (QBO)'!$G$2:$G$99999&gt;=Budget!K$1)*('Export (QBO)'!$G$2:$G$99999&lt;=((EOMONTH(Budget!K$1,0))))*('Export (QBO)'!$J$2:$J$99999=$A23)*('Export (QBO)'!$I$2:$I$99999))
)</f>
        <v>58868.28</v>
      </c>
      <c r="L23" s="48" cm="1">
        <f t="array" ref="L23">-(
SUM(('Export (QBO)'!$G$2:$G$99999&gt;=Budget!L$1)*('Export (QBO)'!$G$2:$G$99999&lt;=((EOMONTH(Budget!L$1,0))))*('Export (QBO)'!$J$2:$J$99999=$A23)*('Export (QBO)'!$I$2:$I$99999))
)</f>
        <v>39551.089999999997</v>
      </c>
      <c r="M23" s="48" cm="1">
        <f t="array" ref="M23">-(
SUM(('Export (QBO)'!$G$2:$G$99999&gt;=Budget!M$1)*('Export (QBO)'!$G$2:$G$99999&lt;=((EOMONTH(Budget!M$1,0))))*('Export (QBO)'!$J$2:$J$99999=$A23)*('Export (QBO)'!$I$2:$I$99999))
)</f>
        <v>227975.34999999998</v>
      </c>
      <c r="N23" s="48" cm="1">
        <f t="array" ref="N23">-(
SUM(('Export (QBO)'!$G$2:$G$99999&gt;=Budget!N$1)*('Export (QBO)'!$G$2:$G$99999&lt;=((EOMONTH(Budget!N$1,0))))*('Export (QBO)'!$J$2:$J$99999=$A23)*('Export (QBO)'!$I$2:$I$99999))
)</f>
        <v>229691.36</v>
      </c>
      <c r="O23" s="47">
        <f t="shared" si="10"/>
        <v>851694.28999999969</v>
      </c>
      <c r="P23" s="48" cm="1">
        <f t="array" ref="P23">-(
SUM(('Export (QBO)'!$G$2:$G$99999&gt;=Budget!P$1)*('Export (QBO)'!$G$2:$G$99999&lt;=((EOMONTH(Budget!P$1,0))))*('Export (QBO)'!$J$2:$J$99999=$A23)*('Export (QBO)'!$I$2:$I$99999))
)</f>
        <v>0</v>
      </c>
      <c r="Q23" s="48" cm="1">
        <f t="array" ref="Q23">-(
SUM(('Export (QBO)'!$G$2:$G$99999&gt;=Budget!Q$1)*('Export (QBO)'!$G$2:$G$99999&lt;=((EOMONTH(Budget!Q$1,0))))*('Export (QBO)'!$J$2:$J$99999=$A23)*('Export (QBO)'!$I$2:$I$99999))
)</f>
        <v>0</v>
      </c>
      <c r="R23" s="48" cm="1">
        <f t="array" ref="R23">-(
SUM(('Export (QBO)'!$G$2:$G$99999&gt;=Budget!R$1)*('Export (QBO)'!$G$2:$G$99999&lt;=((EOMONTH(Budget!R$1,0))))*('Export (QBO)'!$J$2:$J$99999=$A23)*('Export (QBO)'!$I$2:$I$99999))
)</f>
        <v>0</v>
      </c>
      <c r="S23" s="48" cm="1">
        <f t="array" ref="S23">-(
SUM(('Export (QBO)'!$G$2:$G$99999&gt;=Budget!S$1)*('Export (QBO)'!$G$2:$G$99999&lt;=((EOMONTH(Budget!S$1,0))))*('Export (QBO)'!$J$2:$J$99999=$A23)*('Export (QBO)'!$I$2:$I$99999))
)</f>
        <v>0</v>
      </c>
      <c r="T23" s="48" cm="1">
        <f t="array" ref="T23">-(
SUM(('Export (QBO)'!$G$2:$G$99999&gt;=Budget!T$1)*('Export (QBO)'!$G$2:$G$99999&lt;=((EOMONTH(Budget!T$1,0))))*('Export (QBO)'!$J$2:$J$99999=$A23)*('Export (QBO)'!$I$2:$I$99999))
)</f>
        <v>0</v>
      </c>
      <c r="U23" s="48" cm="1">
        <f t="array" ref="U23">-(
SUM(('Export (QBO)'!$G$2:$G$99999&gt;=Budget!U$1)*('Export (QBO)'!$G$2:$G$99999&lt;=((EOMONTH(Budget!U$1,0))))*('Export (QBO)'!$J$2:$J$99999=$A23)*('Export (QBO)'!$I$2:$I$99999))
)</f>
        <v>0</v>
      </c>
      <c r="V23" s="48" cm="1">
        <f t="array" ref="V23">-(
SUM(('Export (QBO)'!$G$2:$G$99999&gt;=Budget!V$1)*('Export (QBO)'!$G$2:$G$99999&lt;=((EOMONTH(Budget!V$1,0))))*('Export (QBO)'!$J$2:$J$99999=$A23)*('Export (QBO)'!$I$2:$I$99999))
)</f>
        <v>0</v>
      </c>
      <c r="W23" s="48" cm="1">
        <f t="array" ref="W23">-(
SUM(('Export (QBO)'!$G$2:$G$99999&gt;=Budget!W$1)*('Export (QBO)'!$G$2:$G$99999&lt;=((EOMONTH(Budget!W$1,0))))*('Export (QBO)'!$J$2:$J$99999=$A23)*('Export (QBO)'!$I$2:$I$99999))
)</f>
        <v>0</v>
      </c>
      <c r="X23" s="48" cm="1">
        <f t="array" ref="X23">-(
SUM(('Export (QBO)'!$G$2:$G$99999&gt;=Budget!X$1)*('Export (QBO)'!$G$2:$G$99999&lt;=((EOMONTH(Budget!X$1,0))))*('Export (QBO)'!$J$2:$J$99999=$A23)*('Export (QBO)'!$I$2:$I$99999))
)</f>
        <v>0</v>
      </c>
      <c r="Y23" s="48" cm="1">
        <f t="array" ref="Y23">-(
SUM(('Export (QBO)'!$G$2:$G$99999&gt;=Budget!Y$1)*('Export (QBO)'!$G$2:$G$99999&lt;=((EOMONTH(Budget!Y$1,0))))*('Export (QBO)'!$J$2:$J$99999=$A23)*('Export (QBO)'!$I$2:$I$99999))
)</f>
        <v>0</v>
      </c>
      <c r="Z23" s="48" cm="1">
        <f t="array" ref="Z23">-(
SUM(('Export (QBO)'!$G$2:$G$99999&gt;=Budget!Z$1)*('Export (QBO)'!$G$2:$G$99999&lt;=((EOMONTH(Budget!Z$1,0))))*('Export (QBO)'!$J$2:$J$99999=$A23)*('Export (QBO)'!$I$2:$I$99999))
)</f>
        <v>0</v>
      </c>
      <c r="AA23" s="48" cm="1">
        <f t="array" ref="AA23">-(
SUM(('Export (QBO)'!$G$2:$G$99999&gt;=Budget!AA$1)*('Export (QBO)'!$G$2:$G$99999&lt;=((EOMONTH(Budget!AA$1,0))))*('Export (QBO)'!$J$2:$J$99999=$A23)*('Export (QBO)'!$I$2:$I$99999))
)</f>
        <v>0</v>
      </c>
      <c r="AB23" s="47">
        <f t="shared" ref="AB23" si="12">SUM(P23:AA23)</f>
        <v>0</v>
      </c>
    </row>
    <row r="24" spans="1:33" ht="17" thickBot="1">
      <c r="A24" s="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1"/>
    </row>
    <row r="25" spans="1:33">
      <c r="A25" s="33" t="s">
        <v>1046</v>
      </c>
      <c r="C25" s="34">
        <f>SUM(C20:C24)</f>
        <v>229267.54</v>
      </c>
      <c r="D25" s="34">
        <f>SUM(D20:D24)</f>
        <v>-282240.09000000008</v>
      </c>
      <c r="E25" s="34">
        <f>SUM(E20:E24)</f>
        <v>163095</v>
      </c>
      <c r="F25" s="34">
        <f>SUM(F20:F24)</f>
        <v>1659.7000000000116</v>
      </c>
      <c r="G25" s="34">
        <f>SUM(G20:G24)</f>
        <v>272989.86</v>
      </c>
      <c r="H25" s="34">
        <f>SUM(H20:H24)</f>
        <v>52156.270000000004</v>
      </c>
      <c r="I25" s="34">
        <f>SUM(I20:I24)</f>
        <v>120214.56</v>
      </c>
      <c r="J25" s="34">
        <f>SUM(J20:J24)</f>
        <v>-261534.63000000006</v>
      </c>
      <c r="K25" s="34">
        <f>SUM(K20:K24)</f>
        <v>58868.28</v>
      </c>
      <c r="L25" s="34">
        <f>SUM(L20:L24)</f>
        <v>39551.089999999997</v>
      </c>
      <c r="M25" s="34">
        <f>SUM(M20:M24)</f>
        <v>227975.34999999998</v>
      </c>
      <c r="N25" s="34">
        <f>SUM(N20:N24)</f>
        <v>229691.36</v>
      </c>
      <c r="O25" s="35">
        <f>SUM(C25:N25)</f>
        <v>851694.28999999969</v>
      </c>
      <c r="P25" s="34">
        <f>SUM(P20:P24)</f>
        <v>-185326.01</v>
      </c>
      <c r="Q25" s="34">
        <f>SUM(Q20:Q24)</f>
        <v>0</v>
      </c>
      <c r="R25" s="34">
        <f>SUM(R20:R24)</f>
        <v>0</v>
      </c>
      <c r="S25" s="34">
        <f>SUM(S20:S24)</f>
        <v>0</v>
      </c>
      <c r="T25" s="34">
        <f>SUM(T20:T24)</f>
        <v>0</v>
      </c>
      <c r="U25" s="34">
        <f>SUM(U20:U24)</f>
        <v>0</v>
      </c>
      <c r="V25" s="34">
        <f>SUM(V20:V24)</f>
        <v>0</v>
      </c>
      <c r="W25" s="34">
        <f>SUM(W20:W24)</f>
        <v>0</v>
      </c>
      <c r="X25" s="34">
        <f>SUM(X20:X24)</f>
        <v>0</v>
      </c>
      <c r="Y25" s="34">
        <f>SUM(Y20:Y24)</f>
        <v>0</v>
      </c>
      <c r="Z25" s="34">
        <f>SUM(Z20:Z24)</f>
        <v>0</v>
      </c>
      <c r="AA25" s="34">
        <f>SUM(AA20:AA24)</f>
        <v>0</v>
      </c>
      <c r="AB25" s="35">
        <f>SUM(P25:AA25)</f>
        <v>-185326.01</v>
      </c>
      <c r="AD25" s="34"/>
      <c r="AF25" s="42"/>
    </row>
    <row r="26" spans="1:33">
      <c r="A26" s="37"/>
      <c r="B26" s="38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39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39"/>
      <c r="AC26" s="41"/>
      <c r="AE26" s="41"/>
      <c r="AG26" s="41"/>
    </row>
    <row r="27" spans="1:33">
      <c r="A27" s="2" t="s">
        <v>1076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8"/>
    </row>
    <row r="28" spans="1:33">
      <c r="A28" s="58" t="s">
        <v>1078</v>
      </c>
      <c r="C28" s="30" cm="1">
        <f t="array" ref="C28">-(
SUM(('Export (QBO)'!$G$2:$G$99999&gt;=Budget!C$1)*('Export (QBO)'!$G$2:$G$99999&lt;=((EOMONTH(Budget!C$1,0))))*('Export (QBO)'!$J$2:$J$99999=$A28)*('Export (QBO)'!$I$2:$I$99999))
)</f>
        <v>0</v>
      </c>
      <c r="D28" s="30" cm="1">
        <f t="array" ref="D28">-(
SUM(('Export (QBO)'!$G$2:$G$99999&gt;=Budget!D$1)*('Export (QBO)'!$G$2:$G$99999&lt;=((EOMONTH(Budget!D$1,0))))*('Export (QBO)'!$J$2:$J$99999=$A28)*('Export (QBO)'!$I$2:$I$99999))
)</f>
        <v>0</v>
      </c>
      <c r="E28" s="30" cm="1">
        <f t="array" ref="E28">-(
SUM(('Export (QBO)'!$G$2:$G$99999&gt;=Budget!E$1)*('Export (QBO)'!$G$2:$G$99999&lt;=((EOMONTH(Budget!E$1,0))))*('Export (QBO)'!$J$2:$J$99999=$A28)*('Export (QBO)'!$I$2:$I$99999))
)</f>
        <v>0</v>
      </c>
      <c r="F28" s="30" cm="1">
        <f t="array" ref="F28">-(
SUM(('Export (QBO)'!$G$2:$G$99999&gt;=Budget!F$1)*('Export (QBO)'!$G$2:$G$99999&lt;=((EOMONTH(Budget!F$1,0))))*('Export (QBO)'!$J$2:$J$99999=$A28)*('Export (QBO)'!$I$2:$I$99999))
)</f>
        <v>-306000</v>
      </c>
      <c r="G28" s="30" cm="1">
        <f t="array" ref="G28">-(
SUM(('Export (QBO)'!$G$2:$G$99999&gt;=Budget!G$1)*('Export (QBO)'!$G$2:$G$99999&lt;=((EOMONTH(Budget!G$1,0))))*('Export (QBO)'!$J$2:$J$99999=$A28)*('Export (QBO)'!$I$2:$I$99999))
)</f>
        <v>0</v>
      </c>
      <c r="H28" s="30" cm="1">
        <f t="array" ref="H28">-(
SUM(('Export (QBO)'!$G$2:$G$99999&gt;=Budget!H$1)*('Export (QBO)'!$G$2:$G$99999&lt;=((EOMONTH(Budget!H$1,0))))*('Export (QBO)'!$J$2:$J$99999=$A28)*('Export (QBO)'!$I$2:$I$99999))
)</f>
        <v>-25000</v>
      </c>
      <c r="I28" s="30" cm="1">
        <f t="array" ref="I28">-(
SUM(('Export (QBO)'!$G$2:$G$99999&gt;=Budget!I$1)*('Export (QBO)'!$G$2:$G$99999&lt;=((EOMONTH(Budget!I$1,0))))*('Export (QBO)'!$J$2:$J$99999=$A28)*('Export (QBO)'!$I$2:$I$99999))
)</f>
        <v>25000</v>
      </c>
      <c r="J28" s="30" cm="1">
        <f t="array" ref="J28">-(
SUM(('Export (QBO)'!$G$2:$G$99999&gt;=Budget!J$1)*('Export (QBO)'!$G$2:$G$99999&lt;=((EOMONTH(Budget!J$1,0))))*('Export (QBO)'!$J$2:$J$99999=$A28)*('Export (QBO)'!$I$2:$I$99999))
)</f>
        <v>12141.62</v>
      </c>
      <c r="K28" s="30" cm="1">
        <f t="array" ref="K28">-(
SUM(('Export (QBO)'!$G$2:$G$99999&gt;=Budget!K$1)*('Export (QBO)'!$G$2:$G$99999&lt;=((EOMONTH(Budget!K$1,0))))*('Export (QBO)'!$J$2:$J$99999=$A28)*('Export (QBO)'!$I$2:$I$99999))
)</f>
        <v>1044392.81</v>
      </c>
      <c r="L28" s="30" cm="1">
        <f t="array" ref="L28">-(
SUM(('Export (QBO)'!$G$2:$G$99999&gt;=Budget!L$1)*('Export (QBO)'!$G$2:$G$99999&lt;=((EOMONTH(Budget!L$1,0))))*('Export (QBO)'!$J$2:$J$99999=$A28)*('Export (QBO)'!$I$2:$I$99999))
)</f>
        <v>-21254.14</v>
      </c>
      <c r="M28" s="30" cm="1">
        <f t="array" ref="M28">-(
SUM(('Export (QBO)'!$G$2:$G$99999&gt;=Budget!M$1)*('Export (QBO)'!$G$2:$G$99999&lt;=((EOMONTH(Budget!M$1,0))))*('Export (QBO)'!$J$2:$J$99999=$A28)*('Export (QBO)'!$I$2:$I$99999))
)</f>
        <v>-16265.839999999997</v>
      </c>
      <c r="N28" s="30" cm="1">
        <f t="array" ref="N28">-(
SUM(('Export (QBO)'!$G$2:$G$99999&gt;=Budget!N$1)*('Export (QBO)'!$G$2:$G$99999&lt;=((EOMONTH(Budget!N$1,0))))*('Export (QBO)'!$J$2:$J$99999=$A28)*('Export (QBO)'!$I$2:$I$99999))
)</f>
        <v>107102.26</v>
      </c>
      <c r="O28" s="31">
        <f t="shared" ref="O28" si="13">SUM(C28:N28)</f>
        <v>820116.71000000008</v>
      </c>
      <c r="P28" s="30" cm="1">
        <f t="array" ref="P28">-(
SUM(('Export (QBO)'!$G$2:$G$99999&gt;=Budget!P$1)*('Export (QBO)'!$G$2:$G$99999&lt;=((EOMONTH(Budget!P$1,0))))*('Export (QBO)'!$J$2:$J$99999=$A28)*('Export (QBO)'!$I$2:$I$99999))
)</f>
        <v>-250000</v>
      </c>
      <c r="Q28" s="30" cm="1">
        <f t="array" ref="Q28">-(
SUM(('Export (QBO)'!$G$2:$G$99999&gt;=Budget!Q$1)*('Export (QBO)'!$G$2:$G$99999&lt;=((EOMONTH(Budget!Q$1,0))))*('Export (QBO)'!$J$2:$J$99999=$A28)*('Export (QBO)'!$I$2:$I$99999))
)</f>
        <v>0</v>
      </c>
      <c r="R28" s="30" cm="1">
        <f t="array" ref="R28">-(
SUM(('Export (QBO)'!$G$2:$G$99999&gt;=Budget!R$1)*('Export (QBO)'!$G$2:$G$99999&lt;=((EOMONTH(Budget!R$1,0))))*('Export (QBO)'!$J$2:$J$99999=$A28)*('Export (QBO)'!$I$2:$I$99999))
)</f>
        <v>0</v>
      </c>
      <c r="S28" s="30" cm="1">
        <f t="array" ref="S28">-(
SUM(('Export (QBO)'!$G$2:$G$99999&gt;=Budget!S$1)*('Export (QBO)'!$G$2:$G$99999&lt;=((EOMONTH(Budget!S$1,0))))*('Export (QBO)'!$J$2:$J$99999=$A28)*('Export (QBO)'!$I$2:$I$99999))
)</f>
        <v>0</v>
      </c>
      <c r="T28" s="30" cm="1">
        <f t="array" ref="T28">-(
SUM(('Export (QBO)'!$G$2:$G$99999&gt;=Budget!T$1)*('Export (QBO)'!$G$2:$G$99999&lt;=((EOMONTH(Budget!T$1,0))))*('Export (QBO)'!$J$2:$J$99999=$A28)*('Export (QBO)'!$I$2:$I$99999))
)</f>
        <v>0</v>
      </c>
      <c r="U28" s="30" cm="1">
        <f t="array" ref="U28">-(
SUM(('Export (QBO)'!$G$2:$G$99999&gt;=Budget!U$1)*('Export (QBO)'!$G$2:$G$99999&lt;=((EOMONTH(Budget!U$1,0))))*('Export (QBO)'!$J$2:$J$99999=$A28)*('Export (QBO)'!$I$2:$I$99999))
)</f>
        <v>0</v>
      </c>
      <c r="V28" s="30" cm="1">
        <f t="array" ref="V28">-(
SUM(('Export (QBO)'!$G$2:$G$99999&gt;=Budget!V$1)*('Export (QBO)'!$G$2:$G$99999&lt;=((EOMONTH(Budget!V$1,0))))*('Export (QBO)'!$J$2:$J$99999=$A28)*('Export (QBO)'!$I$2:$I$99999))
)</f>
        <v>0</v>
      </c>
      <c r="W28" s="30" cm="1">
        <f t="array" ref="W28">-(
SUM(('Export (QBO)'!$G$2:$G$99999&gt;=Budget!W$1)*('Export (QBO)'!$G$2:$G$99999&lt;=((EOMONTH(Budget!W$1,0))))*('Export (QBO)'!$J$2:$J$99999=$A28)*('Export (QBO)'!$I$2:$I$99999))
)</f>
        <v>0</v>
      </c>
      <c r="X28" s="30" cm="1">
        <f t="array" ref="X28">-(
SUM(('Export (QBO)'!$G$2:$G$99999&gt;=Budget!X$1)*('Export (QBO)'!$G$2:$G$99999&lt;=((EOMONTH(Budget!X$1,0))))*('Export (QBO)'!$J$2:$J$99999=$A28)*('Export (QBO)'!$I$2:$I$99999))
)</f>
        <v>0</v>
      </c>
      <c r="Y28" s="30" cm="1">
        <f t="array" ref="Y28">-(
SUM(('Export (QBO)'!$G$2:$G$99999&gt;=Budget!Y$1)*('Export (QBO)'!$G$2:$G$99999&lt;=((EOMONTH(Budget!Y$1,0))))*('Export (QBO)'!$J$2:$J$99999=$A28)*('Export (QBO)'!$I$2:$I$99999))
)</f>
        <v>0</v>
      </c>
      <c r="Z28" s="30" cm="1">
        <f t="array" ref="Z28">-(
SUM(('Export (QBO)'!$G$2:$G$99999&gt;=Budget!Z$1)*('Export (QBO)'!$G$2:$G$99999&lt;=((EOMONTH(Budget!Z$1,0))))*('Export (QBO)'!$J$2:$J$99999=$A28)*('Export (QBO)'!$I$2:$I$99999))
)</f>
        <v>0</v>
      </c>
      <c r="AA28" s="30" cm="1">
        <f t="array" ref="AA28">-(
SUM(('Export (QBO)'!$G$2:$G$99999&gt;=Budget!AA$1)*('Export (QBO)'!$G$2:$G$99999&lt;=((EOMONTH(Budget!AA$1,0))))*('Export (QBO)'!$J$2:$J$99999=$A28)*('Export (QBO)'!$I$2:$I$99999))
)</f>
        <v>0</v>
      </c>
      <c r="AB28" s="31">
        <f t="shared" ref="AB28" si="14">SUM(P28:AA28)</f>
        <v>-250000</v>
      </c>
    </row>
    <row r="29" spans="1:33">
      <c r="A29" s="58" t="s">
        <v>1079</v>
      </c>
      <c r="C29" s="48" cm="1">
        <f t="array" ref="C29">-(
SUM(('Export (QBO)'!$G$2:$G$99999&gt;=Budget!C$1)*('Export (QBO)'!$G$2:$G$99999&lt;=((EOMONTH(Budget!C$1,0))))*('Export (QBO)'!$J$2:$J$99999=$A29)*('Export (QBO)'!$I$2:$I$99999))
)</f>
        <v>0</v>
      </c>
      <c r="D29" s="48" cm="1">
        <f t="array" ref="D29">-(
SUM(('Export (QBO)'!$G$2:$G$99999&gt;=Budget!D$1)*('Export (QBO)'!$G$2:$G$99999&lt;=((EOMONTH(Budget!D$1,0))))*('Export (QBO)'!$J$2:$J$99999=$A29)*('Export (QBO)'!$I$2:$I$99999))
)</f>
        <v>0</v>
      </c>
      <c r="E29" s="48" cm="1">
        <f t="array" ref="E29">-(
SUM(('Export (QBO)'!$G$2:$G$99999&gt;=Budget!E$1)*('Export (QBO)'!$G$2:$G$99999&lt;=((EOMONTH(Budget!E$1,0))))*('Export (QBO)'!$J$2:$J$99999=$A29)*('Export (QBO)'!$I$2:$I$99999))
)</f>
        <v>0</v>
      </c>
      <c r="F29" s="48" cm="1">
        <f t="array" ref="F29">-(
SUM(('Export (QBO)'!$G$2:$G$99999&gt;=Budget!F$1)*('Export (QBO)'!$G$2:$G$99999&lt;=((EOMONTH(Budget!F$1,0))))*('Export (QBO)'!$J$2:$J$99999=$A29)*('Export (QBO)'!$I$2:$I$99999))
)</f>
        <v>0</v>
      </c>
      <c r="G29" s="48" cm="1">
        <f t="array" ref="G29">-(
SUM(('Export (QBO)'!$G$2:$G$99999&gt;=Budget!G$1)*('Export (QBO)'!$G$2:$G$99999&lt;=((EOMONTH(Budget!G$1,0))))*('Export (QBO)'!$J$2:$J$99999=$A29)*('Export (QBO)'!$I$2:$I$99999))
)</f>
        <v>0</v>
      </c>
      <c r="H29" s="48" cm="1">
        <f t="array" ref="H29">-(
SUM(('Export (QBO)'!$G$2:$G$99999&gt;=Budget!H$1)*('Export (QBO)'!$G$2:$G$99999&lt;=((EOMONTH(Budget!H$1,0))))*('Export (QBO)'!$J$2:$J$99999=$A29)*('Export (QBO)'!$I$2:$I$99999))
)</f>
        <v>0</v>
      </c>
      <c r="I29" s="48" cm="1">
        <f t="array" ref="I29">-(
SUM(('Export (QBO)'!$G$2:$G$99999&gt;=Budget!I$1)*('Export (QBO)'!$G$2:$G$99999&lt;=((EOMONTH(Budget!I$1,0))))*('Export (QBO)'!$J$2:$J$99999=$A29)*('Export (QBO)'!$I$2:$I$99999))
)</f>
        <v>0</v>
      </c>
      <c r="J29" s="48" cm="1">
        <f t="array" ref="J29">-(
SUM(('Export (QBO)'!$G$2:$G$99999&gt;=Budget!J$1)*('Export (QBO)'!$G$2:$G$99999&lt;=((EOMONTH(Budget!J$1,0))))*('Export (QBO)'!$J$2:$J$99999=$A29)*('Export (QBO)'!$I$2:$I$99999))
)</f>
        <v>0</v>
      </c>
      <c r="K29" s="48" cm="1">
        <f t="array" ref="K29">-(
SUM(('Export (QBO)'!$G$2:$G$99999&gt;=Budget!K$1)*('Export (QBO)'!$G$2:$G$99999&lt;=((EOMONTH(Budget!K$1,0))))*('Export (QBO)'!$J$2:$J$99999=$A29)*('Export (QBO)'!$I$2:$I$99999))
)</f>
        <v>0</v>
      </c>
      <c r="L29" s="48" cm="1">
        <f t="array" ref="L29">-(
SUM(('Export (QBO)'!$G$2:$G$99999&gt;=Budget!L$1)*('Export (QBO)'!$G$2:$G$99999&lt;=((EOMONTH(Budget!L$1,0))))*('Export (QBO)'!$J$2:$J$99999=$A29)*('Export (QBO)'!$I$2:$I$99999))
)</f>
        <v>0</v>
      </c>
      <c r="M29" s="48" cm="1">
        <f t="array" ref="M29">-(
SUM(('Export (QBO)'!$G$2:$G$99999&gt;=Budget!M$1)*('Export (QBO)'!$G$2:$G$99999&lt;=((EOMONTH(Budget!M$1,0))))*('Export (QBO)'!$J$2:$J$99999=$A29)*('Export (QBO)'!$I$2:$I$99999))
)</f>
        <v>0</v>
      </c>
      <c r="N29" s="48" cm="1">
        <f t="array" ref="N29">-(
SUM(('Export (QBO)'!$G$2:$G$99999&gt;=Budget!N$1)*('Export (QBO)'!$G$2:$G$99999&lt;=((EOMONTH(Budget!N$1,0))))*('Export (QBO)'!$J$2:$J$99999=$A29)*('Export (QBO)'!$I$2:$I$99999))
)</f>
        <v>0</v>
      </c>
      <c r="O29" s="47">
        <f t="shared" ref="O29" si="15">SUM(C29:N29)</f>
        <v>0</v>
      </c>
      <c r="P29" s="48" cm="1">
        <f t="array" ref="P29">-(
SUM(('Export (QBO)'!$G$2:$G$99999&gt;=Budget!P$1)*('Export (QBO)'!$G$2:$G$99999&lt;=((EOMONTH(Budget!P$1,0))))*('Export (QBO)'!$J$2:$J$99999=$A29)*('Export (QBO)'!$I$2:$I$99999))
)</f>
        <v>60806.369999999995</v>
      </c>
      <c r="Q29" s="48" cm="1">
        <f t="array" ref="Q29">-(
SUM(('Export (QBO)'!$G$2:$G$99999&gt;=Budget!Q$1)*('Export (QBO)'!$G$2:$G$99999&lt;=((EOMONTH(Budget!Q$1,0))))*('Export (QBO)'!$J$2:$J$99999=$A29)*('Export (QBO)'!$I$2:$I$99999))
)</f>
        <v>0</v>
      </c>
      <c r="R29" s="48" cm="1">
        <f t="array" ref="R29">-(
SUM(('Export (QBO)'!$G$2:$G$99999&gt;=Budget!R$1)*('Export (QBO)'!$G$2:$G$99999&lt;=((EOMONTH(Budget!R$1,0))))*('Export (QBO)'!$J$2:$J$99999=$A29)*('Export (QBO)'!$I$2:$I$99999))
)</f>
        <v>0</v>
      </c>
      <c r="S29" s="48" cm="1">
        <f t="array" ref="S29">-(
SUM(('Export (QBO)'!$G$2:$G$99999&gt;=Budget!S$1)*('Export (QBO)'!$G$2:$G$99999&lt;=((EOMONTH(Budget!S$1,0))))*('Export (QBO)'!$J$2:$J$99999=$A29)*('Export (QBO)'!$I$2:$I$99999))
)</f>
        <v>0</v>
      </c>
      <c r="T29" s="48" cm="1">
        <f t="array" ref="T29">-(
SUM(('Export (QBO)'!$G$2:$G$99999&gt;=Budget!T$1)*('Export (QBO)'!$G$2:$G$99999&lt;=((EOMONTH(Budget!T$1,0))))*('Export (QBO)'!$J$2:$J$99999=$A29)*('Export (QBO)'!$I$2:$I$99999))
)</f>
        <v>0</v>
      </c>
      <c r="U29" s="48" cm="1">
        <f t="array" ref="U29">-(
SUM(('Export (QBO)'!$G$2:$G$99999&gt;=Budget!U$1)*('Export (QBO)'!$G$2:$G$99999&lt;=((EOMONTH(Budget!U$1,0))))*('Export (QBO)'!$J$2:$J$99999=$A29)*('Export (QBO)'!$I$2:$I$99999))
)</f>
        <v>0</v>
      </c>
      <c r="V29" s="48" cm="1">
        <f t="array" ref="V29">-(
SUM(('Export (QBO)'!$G$2:$G$99999&gt;=Budget!V$1)*('Export (QBO)'!$G$2:$G$99999&lt;=((EOMONTH(Budget!V$1,0))))*('Export (QBO)'!$J$2:$J$99999=$A29)*('Export (QBO)'!$I$2:$I$99999))
)</f>
        <v>0</v>
      </c>
      <c r="W29" s="48" cm="1">
        <f t="array" ref="W29">-(
SUM(('Export (QBO)'!$G$2:$G$99999&gt;=Budget!W$1)*('Export (QBO)'!$G$2:$G$99999&lt;=((EOMONTH(Budget!W$1,0))))*('Export (QBO)'!$J$2:$J$99999=$A29)*('Export (QBO)'!$I$2:$I$99999))
)</f>
        <v>0</v>
      </c>
      <c r="X29" s="48" cm="1">
        <f t="array" ref="X29">-(
SUM(('Export (QBO)'!$G$2:$G$99999&gt;=Budget!X$1)*('Export (QBO)'!$G$2:$G$99999&lt;=((EOMONTH(Budget!X$1,0))))*('Export (QBO)'!$J$2:$J$99999=$A29)*('Export (QBO)'!$I$2:$I$99999))
)</f>
        <v>0</v>
      </c>
      <c r="Y29" s="48" cm="1">
        <f t="array" ref="Y29">-(
SUM(('Export (QBO)'!$G$2:$G$99999&gt;=Budget!Y$1)*('Export (QBO)'!$G$2:$G$99999&lt;=((EOMONTH(Budget!Y$1,0))))*('Export (QBO)'!$J$2:$J$99999=$A29)*('Export (QBO)'!$I$2:$I$99999))
)</f>
        <v>0</v>
      </c>
      <c r="Z29" s="48" cm="1">
        <f t="array" ref="Z29">-(
SUM(('Export (QBO)'!$G$2:$G$99999&gt;=Budget!Z$1)*('Export (QBO)'!$G$2:$G$99999&lt;=((EOMONTH(Budget!Z$1,0))))*('Export (QBO)'!$J$2:$J$99999=$A29)*('Export (QBO)'!$I$2:$I$99999))
)</f>
        <v>0</v>
      </c>
      <c r="AA29" s="48" cm="1">
        <f t="array" ref="AA29">-(
SUM(('Export (QBO)'!$G$2:$G$99999&gt;=Budget!AA$1)*('Export (QBO)'!$G$2:$G$99999&lt;=((EOMONTH(Budget!AA$1,0))))*('Export (QBO)'!$J$2:$J$99999=$A29)*('Export (QBO)'!$I$2:$I$99999))
)</f>
        <v>0</v>
      </c>
      <c r="AB29" s="47">
        <f t="shared" ref="AB29" si="16">SUM(P29:AA29)</f>
        <v>60806.369999999995</v>
      </c>
    </row>
    <row r="30" spans="1:33" ht="17" thickBot="1">
      <c r="A30" s="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1"/>
    </row>
    <row r="31" spans="1:33">
      <c r="A31" s="33" t="s">
        <v>1077</v>
      </c>
      <c r="C31" s="34">
        <f>SUM(C27:C30)</f>
        <v>0</v>
      </c>
      <c r="D31" s="34">
        <f>SUM(D27:D30)</f>
        <v>0</v>
      </c>
      <c r="E31" s="34">
        <f>SUM(E27:E30)</f>
        <v>0</v>
      </c>
      <c r="F31" s="34">
        <f>SUM(F27:F30)</f>
        <v>-306000</v>
      </c>
      <c r="G31" s="34">
        <f>SUM(G27:G30)</f>
        <v>0</v>
      </c>
      <c r="H31" s="34">
        <f>SUM(H27:H30)</f>
        <v>-25000</v>
      </c>
      <c r="I31" s="34">
        <f>SUM(I27:I30)</f>
        <v>25000</v>
      </c>
      <c r="J31" s="34">
        <f>SUM(J27:J30)</f>
        <v>12141.62</v>
      </c>
      <c r="K31" s="34">
        <f>SUM(K27:K30)</f>
        <v>1044392.81</v>
      </c>
      <c r="L31" s="34">
        <f>SUM(L27:L30)</f>
        <v>-21254.14</v>
      </c>
      <c r="M31" s="34">
        <f>SUM(M27:M30)</f>
        <v>-16265.839999999997</v>
      </c>
      <c r="N31" s="34">
        <f>SUM(N27:N30)</f>
        <v>107102.26</v>
      </c>
      <c r="O31" s="35">
        <f>SUM(C31:N31)</f>
        <v>820116.71000000008</v>
      </c>
      <c r="P31" s="34">
        <f>SUM(P27:P30)</f>
        <v>-189193.63</v>
      </c>
      <c r="Q31" s="34">
        <f>SUM(Q27:Q30)</f>
        <v>0</v>
      </c>
      <c r="R31" s="34">
        <f>SUM(R27:R30)</f>
        <v>0</v>
      </c>
      <c r="S31" s="34">
        <f>SUM(S27:S30)</f>
        <v>0</v>
      </c>
      <c r="T31" s="34">
        <f>SUM(T27:T30)</f>
        <v>0</v>
      </c>
      <c r="U31" s="34">
        <f>SUM(U27:U30)</f>
        <v>0</v>
      </c>
      <c r="V31" s="34">
        <f>SUM(V27:V30)</f>
        <v>0</v>
      </c>
      <c r="W31" s="34">
        <f>SUM(W27:W30)</f>
        <v>0</v>
      </c>
      <c r="X31" s="34">
        <f>SUM(X27:X30)</f>
        <v>0</v>
      </c>
      <c r="Y31" s="34">
        <f>SUM(Y27:Y30)</f>
        <v>0</v>
      </c>
      <c r="Z31" s="34">
        <f>SUM(Z27:Z30)</f>
        <v>0</v>
      </c>
      <c r="AA31" s="34">
        <f>SUM(AA27:AA30)</f>
        <v>0</v>
      </c>
      <c r="AB31" s="35">
        <f>SUM(P31:AA31)</f>
        <v>-189193.63</v>
      </c>
      <c r="AD31" s="34"/>
      <c r="AF31" s="42"/>
    </row>
    <row r="32" spans="1:33">
      <c r="A32" s="37"/>
      <c r="B32" s="38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39"/>
      <c r="AC32" s="41"/>
      <c r="AE32" s="41"/>
      <c r="AG32" s="41"/>
    </row>
    <row r="33" spans="1:32">
      <c r="A33" s="2" t="s">
        <v>1043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8"/>
    </row>
    <row r="34" spans="1:32">
      <c r="A34" s="58" t="s">
        <v>59</v>
      </c>
      <c r="C34" s="30" cm="1">
        <f t="array" ref="C34">(
SUM(('Export (QBO)'!$G$2:$G$99999&gt;=Budget!C$1)*('Export (QBO)'!$G$2:$G$99999&lt;=((EOMONTH(Budget!C$1,0))))*('Export (QBO)'!$J$2:$J$99999=$A34)*('Export (QBO)'!$I$2:$I$99999))
)</f>
        <v>184.63</v>
      </c>
      <c r="D34" s="30" cm="1">
        <f t="array" ref="D34">(
SUM(('Export (QBO)'!$G$2:$G$99999&gt;=Budget!D$1)*('Export (QBO)'!$G$2:$G$99999&lt;=((EOMONTH(Budget!D$1,0))))*('Export (QBO)'!$J$2:$J$99999=$A34)*('Export (QBO)'!$I$2:$I$99999))
)</f>
        <v>679.78000000000009</v>
      </c>
      <c r="E34" s="30" cm="1">
        <f t="array" ref="E34">(
SUM(('Export (QBO)'!$G$2:$G$99999&gt;=Budget!E$1)*('Export (QBO)'!$G$2:$G$99999&lt;=((EOMONTH(Budget!E$1,0))))*('Export (QBO)'!$J$2:$J$99999=$A34)*('Export (QBO)'!$I$2:$I$99999))
)</f>
        <v>663.42000000000007</v>
      </c>
      <c r="F34" s="30" cm="1">
        <f t="array" ref="F34">(
SUM(('Export (QBO)'!$G$2:$G$99999&gt;=Budget!F$1)*('Export (QBO)'!$G$2:$G$99999&lt;=((EOMONTH(Budget!F$1,0))))*('Export (QBO)'!$J$2:$J$99999=$A34)*('Export (QBO)'!$I$2:$I$99999))
)</f>
        <v>505.12</v>
      </c>
      <c r="G34" s="30" cm="1">
        <f t="array" ref="G34">(
SUM(('Export (QBO)'!$G$2:$G$99999&gt;=Budget!G$1)*('Export (QBO)'!$G$2:$G$99999&lt;=((EOMONTH(Budget!G$1,0))))*('Export (QBO)'!$J$2:$J$99999=$A34)*('Export (QBO)'!$I$2:$I$99999))
)</f>
        <v>647.52</v>
      </c>
      <c r="H34" s="30" cm="1">
        <f t="array" ref="H34">(
SUM(('Export (QBO)'!$G$2:$G$99999&gt;=Budget!H$1)*('Export (QBO)'!$G$2:$G$99999&lt;=((EOMONTH(Budget!H$1,0))))*('Export (QBO)'!$J$2:$J$99999=$A34)*('Export (QBO)'!$I$2:$I$99999))
)</f>
        <v>499.42999999999995</v>
      </c>
      <c r="I34" s="30" cm="1">
        <f t="array" ref="I34">(
SUM(('Export (QBO)'!$G$2:$G$99999&gt;=Budget!I$1)*('Export (QBO)'!$G$2:$G$99999&lt;=((EOMONTH(Budget!I$1,0))))*('Export (QBO)'!$J$2:$J$99999=$A34)*('Export (QBO)'!$I$2:$I$99999))
)</f>
        <v>784.44</v>
      </c>
      <c r="J34" s="30" cm="1">
        <f t="array" ref="J34">(
SUM(('Export (QBO)'!$G$2:$G$99999&gt;=Budget!J$1)*('Export (QBO)'!$G$2:$G$99999&lt;=((EOMONTH(Budget!J$1,0))))*('Export (QBO)'!$J$2:$J$99999=$A34)*('Export (QBO)'!$I$2:$I$99999))
)</f>
        <v>460.55999999999995</v>
      </c>
      <c r="K34" s="30" cm="1">
        <f t="array" ref="K34">(
SUM(('Export (QBO)'!$G$2:$G$99999&gt;=Budget!K$1)*('Export (QBO)'!$G$2:$G$99999&lt;=((EOMONTH(Budget!K$1,0))))*('Export (QBO)'!$J$2:$J$99999=$A34)*('Export (QBO)'!$I$2:$I$99999))
)</f>
        <v>372.69</v>
      </c>
      <c r="L34" s="30" cm="1">
        <f t="array" ref="L34">(
SUM(('Export (QBO)'!$G$2:$G$99999&gt;=Budget!L$1)*('Export (QBO)'!$G$2:$G$99999&lt;=((EOMONTH(Budget!L$1,0))))*('Export (QBO)'!$J$2:$J$99999=$A34)*('Export (QBO)'!$I$2:$I$99999))
)</f>
        <v>31324.379999999997</v>
      </c>
      <c r="M34" s="30" cm="1">
        <f t="array" ref="M34">(
SUM(('Export (QBO)'!$G$2:$G$99999&gt;=Budget!M$1)*('Export (QBO)'!$G$2:$G$99999&lt;=((EOMONTH(Budget!M$1,0))))*('Export (QBO)'!$J$2:$J$99999=$A34)*('Export (QBO)'!$I$2:$I$99999))
)</f>
        <v>506.55999999999995</v>
      </c>
      <c r="N34" s="30" cm="1">
        <f t="array" ref="N34">(
SUM(('Export (QBO)'!$G$2:$G$99999&gt;=Budget!N$1)*('Export (QBO)'!$G$2:$G$99999&lt;=((EOMONTH(Budget!N$1,0))))*('Export (QBO)'!$J$2:$J$99999=$A34)*('Export (QBO)'!$I$2:$I$99999))
)</f>
        <v>502.05999999999995</v>
      </c>
      <c r="O34" s="31">
        <f t="shared" ref="O34:O36" si="17">SUM(C34:N34)</f>
        <v>37130.589999999989</v>
      </c>
      <c r="P34" s="30" cm="1">
        <f t="array" ref="P34">(
SUM(('Export (QBO)'!$G$2:$G$99999&gt;=Budget!P$1)*('Export (QBO)'!$G$2:$G$99999&lt;=((EOMONTH(Budget!P$1,0))))*('Export (QBO)'!$J$2:$J$99999=$A34)*('Export (QBO)'!$I$2:$I$99999))
)</f>
        <v>0</v>
      </c>
      <c r="Q34" s="30" cm="1">
        <f t="array" ref="Q34">(
SUM(('Export (QBO)'!$G$2:$G$99999&gt;=Budget!Q$1)*('Export (QBO)'!$G$2:$G$99999&lt;=((EOMONTH(Budget!Q$1,0))))*('Export (QBO)'!$J$2:$J$99999=$A34)*('Export (QBO)'!$I$2:$I$99999))
)</f>
        <v>0</v>
      </c>
      <c r="R34" s="30" cm="1">
        <f t="array" ref="R34">(
SUM(('Export (QBO)'!$G$2:$G$99999&gt;=Budget!R$1)*('Export (QBO)'!$G$2:$G$99999&lt;=((EOMONTH(Budget!R$1,0))))*('Export (QBO)'!$J$2:$J$99999=$A34)*('Export (QBO)'!$I$2:$I$99999))
)</f>
        <v>0</v>
      </c>
      <c r="S34" s="30" cm="1">
        <f t="array" ref="S34">(
SUM(('Export (QBO)'!$G$2:$G$99999&gt;=Budget!S$1)*('Export (QBO)'!$G$2:$G$99999&lt;=((EOMONTH(Budget!S$1,0))))*('Export (QBO)'!$J$2:$J$99999=$A34)*('Export (QBO)'!$I$2:$I$99999))
)</f>
        <v>0</v>
      </c>
      <c r="T34" s="30" cm="1">
        <f t="array" ref="T34">(
SUM(('Export (QBO)'!$G$2:$G$99999&gt;=Budget!T$1)*('Export (QBO)'!$G$2:$G$99999&lt;=((EOMONTH(Budget!T$1,0))))*('Export (QBO)'!$J$2:$J$99999=$A34)*('Export (QBO)'!$I$2:$I$99999))
)</f>
        <v>0</v>
      </c>
      <c r="U34" s="30" cm="1">
        <f t="array" ref="U34">(
SUM(('Export (QBO)'!$G$2:$G$99999&gt;=Budget!U$1)*('Export (QBO)'!$G$2:$G$99999&lt;=((EOMONTH(Budget!U$1,0))))*('Export (QBO)'!$J$2:$J$99999=$A34)*('Export (QBO)'!$I$2:$I$99999))
)</f>
        <v>0</v>
      </c>
      <c r="V34" s="30" cm="1">
        <f t="array" ref="V34">(
SUM(('Export (QBO)'!$G$2:$G$99999&gt;=Budget!V$1)*('Export (QBO)'!$G$2:$G$99999&lt;=((EOMONTH(Budget!V$1,0))))*('Export (QBO)'!$J$2:$J$99999=$A34)*('Export (QBO)'!$I$2:$I$99999))
)</f>
        <v>0</v>
      </c>
      <c r="W34" s="30" cm="1">
        <f t="array" ref="W34">(
SUM(('Export (QBO)'!$G$2:$G$99999&gt;=Budget!W$1)*('Export (QBO)'!$G$2:$G$99999&lt;=((EOMONTH(Budget!W$1,0))))*('Export (QBO)'!$J$2:$J$99999=$A34)*('Export (QBO)'!$I$2:$I$99999))
)</f>
        <v>0</v>
      </c>
      <c r="X34" s="30" cm="1">
        <f t="array" ref="X34">(
SUM(('Export (QBO)'!$G$2:$G$99999&gt;=Budget!X$1)*('Export (QBO)'!$G$2:$G$99999&lt;=((EOMONTH(Budget!X$1,0))))*('Export (QBO)'!$J$2:$J$99999=$A34)*('Export (QBO)'!$I$2:$I$99999))
)</f>
        <v>0</v>
      </c>
      <c r="Y34" s="30" cm="1">
        <f t="array" ref="Y34">(
SUM(('Export (QBO)'!$G$2:$G$99999&gt;=Budget!Y$1)*('Export (QBO)'!$G$2:$G$99999&lt;=((EOMONTH(Budget!Y$1,0))))*('Export (QBO)'!$J$2:$J$99999=$A34)*('Export (QBO)'!$I$2:$I$99999))
)</f>
        <v>0</v>
      </c>
      <c r="Z34" s="30" cm="1">
        <f t="array" ref="Z34">(
SUM(('Export (QBO)'!$G$2:$G$99999&gt;=Budget!Z$1)*('Export (QBO)'!$G$2:$G$99999&lt;=((EOMONTH(Budget!Z$1,0))))*('Export (QBO)'!$J$2:$J$99999=$A34)*('Export (QBO)'!$I$2:$I$99999))
)</f>
        <v>0</v>
      </c>
      <c r="AA34" s="30" cm="1">
        <f t="array" ref="AA34">(
SUM(('Export (QBO)'!$G$2:$G$99999&gt;=Budget!AA$1)*('Export (QBO)'!$G$2:$G$99999&lt;=((EOMONTH(Budget!AA$1,0))))*('Export (QBO)'!$J$2:$J$99999=$A34)*('Export (QBO)'!$I$2:$I$99999))
)</f>
        <v>0</v>
      </c>
      <c r="AB34" s="31">
        <f t="shared" ref="AB34:AB36" si="18">SUM(P34:AA34)</f>
        <v>0</v>
      </c>
    </row>
    <row r="35" spans="1:32">
      <c r="A35" s="58" t="s">
        <v>438</v>
      </c>
      <c r="C35" s="30" cm="1">
        <f t="array" ref="C35">(
SUM(('Export (QBO)'!$G$2:$G$99999&gt;=Budget!C$1)*('Export (QBO)'!$G$2:$G$99999&lt;=((EOMONTH(Budget!C$1,0))))*('Export (QBO)'!$J$2:$J$99999=$A35)*('Export (QBO)'!$I$2:$I$99999))
)</f>
        <v>0</v>
      </c>
      <c r="D35" s="30" cm="1">
        <f t="array" ref="D35">(
SUM(('Export (QBO)'!$G$2:$G$99999&gt;=Budget!D$1)*('Export (QBO)'!$G$2:$G$99999&lt;=((EOMONTH(Budget!D$1,0))))*('Export (QBO)'!$J$2:$J$99999=$A35)*('Export (QBO)'!$I$2:$I$99999))
)</f>
        <v>0</v>
      </c>
      <c r="E35" s="30" cm="1">
        <f t="array" ref="E35">(
SUM(('Export (QBO)'!$G$2:$G$99999&gt;=Budget!E$1)*('Export (QBO)'!$G$2:$G$99999&lt;=((EOMONTH(Budget!E$1,0))))*('Export (QBO)'!$J$2:$J$99999=$A35)*('Export (QBO)'!$I$2:$I$99999))
)</f>
        <v>0</v>
      </c>
      <c r="F35" s="30" cm="1">
        <f t="array" ref="F35">(
SUM(('Export (QBO)'!$G$2:$G$99999&gt;=Budget!F$1)*('Export (QBO)'!$G$2:$G$99999&lt;=((EOMONTH(Budget!F$1,0))))*('Export (QBO)'!$J$2:$J$99999=$A35)*('Export (QBO)'!$I$2:$I$99999))
)</f>
        <v>0</v>
      </c>
      <c r="G35" s="30" cm="1">
        <f t="array" ref="G35">(
SUM(('Export (QBO)'!$G$2:$G$99999&gt;=Budget!G$1)*('Export (QBO)'!$G$2:$G$99999&lt;=((EOMONTH(Budget!G$1,0))))*('Export (QBO)'!$J$2:$J$99999=$A35)*('Export (QBO)'!$I$2:$I$99999))
)</f>
        <v>0</v>
      </c>
      <c r="H35" s="30" cm="1">
        <f t="array" ref="H35">(
SUM(('Export (QBO)'!$G$2:$G$99999&gt;=Budget!H$1)*('Export (QBO)'!$G$2:$G$99999&lt;=((EOMONTH(Budget!H$1,0))))*('Export (QBO)'!$J$2:$J$99999=$A35)*('Export (QBO)'!$I$2:$I$99999))
)</f>
        <v>0</v>
      </c>
      <c r="I35" s="30" cm="1">
        <f t="array" ref="I35">(
SUM(('Export (QBO)'!$G$2:$G$99999&gt;=Budget!I$1)*('Export (QBO)'!$G$2:$G$99999&lt;=((EOMONTH(Budget!I$1,0))))*('Export (QBO)'!$J$2:$J$99999=$A35)*('Export (QBO)'!$I$2:$I$99999))
)</f>
        <v>0</v>
      </c>
      <c r="J35" s="30" cm="1">
        <f t="array" ref="J35">(
SUM(('Export (QBO)'!$G$2:$G$99999&gt;=Budget!J$1)*('Export (QBO)'!$G$2:$G$99999&lt;=((EOMONTH(Budget!J$1,0))))*('Export (QBO)'!$J$2:$J$99999=$A35)*('Export (QBO)'!$I$2:$I$99999))
)</f>
        <v>0</v>
      </c>
      <c r="K35" s="30" cm="1">
        <f t="array" ref="K35">(
SUM(('Export (QBO)'!$G$2:$G$99999&gt;=Budget!K$1)*('Export (QBO)'!$G$2:$G$99999&lt;=((EOMONTH(Budget!K$1,0))))*('Export (QBO)'!$J$2:$J$99999=$A35)*('Export (QBO)'!$I$2:$I$99999))
)</f>
        <v>0</v>
      </c>
      <c r="L35" s="30" cm="1">
        <f t="array" ref="L35">(
SUM(('Export (QBO)'!$G$2:$G$99999&gt;=Budget!L$1)*('Export (QBO)'!$G$2:$G$99999&lt;=((EOMONTH(Budget!L$1,0))))*('Export (QBO)'!$J$2:$J$99999=$A35)*('Export (QBO)'!$I$2:$I$99999))
)</f>
        <v>0</v>
      </c>
      <c r="M35" s="30" cm="1">
        <f t="array" ref="M35">(
SUM(('Export (QBO)'!$G$2:$G$99999&gt;=Budget!M$1)*('Export (QBO)'!$G$2:$G$99999&lt;=((EOMONTH(Budget!M$1,0))))*('Export (QBO)'!$J$2:$J$99999=$A35)*('Export (QBO)'!$I$2:$I$99999))
)</f>
        <v>0</v>
      </c>
      <c r="N35" s="30" cm="1">
        <f t="array" ref="N35">(
SUM(('Export (QBO)'!$G$2:$G$99999&gt;=Budget!N$1)*('Export (QBO)'!$G$2:$G$99999&lt;=((EOMONTH(Budget!N$1,0))))*('Export (QBO)'!$J$2:$J$99999=$A35)*('Export (QBO)'!$I$2:$I$99999))
)</f>
        <v>0</v>
      </c>
      <c r="O35" s="31">
        <f t="shared" ref="O35" si="19">SUM(C35:N35)</f>
        <v>0</v>
      </c>
      <c r="P35" s="30" cm="1">
        <f t="array" ref="P35">(
SUM(('Export (QBO)'!$G$2:$G$99999&gt;=Budget!P$1)*('Export (QBO)'!$G$2:$G$99999&lt;=((EOMONTH(Budget!P$1,0))))*('Export (QBO)'!$J$2:$J$99999=$A35)*('Export (QBO)'!$I$2:$I$99999))
)</f>
        <v>0</v>
      </c>
      <c r="Q35" s="30" cm="1">
        <f t="array" ref="Q35">(
SUM(('Export (QBO)'!$G$2:$G$99999&gt;=Budget!Q$1)*('Export (QBO)'!$G$2:$G$99999&lt;=((EOMONTH(Budget!Q$1,0))))*('Export (QBO)'!$J$2:$J$99999=$A35)*('Export (QBO)'!$I$2:$I$99999))
)</f>
        <v>0</v>
      </c>
      <c r="R35" s="30" cm="1">
        <f t="array" ref="R35">(
SUM(('Export (QBO)'!$G$2:$G$99999&gt;=Budget!R$1)*('Export (QBO)'!$G$2:$G$99999&lt;=((EOMONTH(Budget!R$1,0))))*('Export (QBO)'!$J$2:$J$99999=$A35)*('Export (QBO)'!$I$2:$I$99999))
)</f>
        <v>0</v>
      </c>
      <c r="S35" s="30" cm="1">
        <f t="array" ref="S35">(
SUM(('Export (QBO)'!$G$2:$G$99999&gt;=Budget!S$1)*('Export (QBO)'!$G$2:$G$99999&lt;=((EOMONTH(Budget!S$1,0))))*('Export (QBO)'!$J$2:$J$99999=$A35)*('Export (QBO)'!$I$2:$I$99999))
)</f>
        <v>0</v>
      </c>
      <c r="T35" s="30" cm="1">
        <f t="array" ref="T35">(
SUM(('Export (QBO)'!$G$2:$G$99999&gt;=Budget!T$1)*('Export (QBO)'!$G$2:$G$99999&lt;=((EOMONTH(Budget!T$1,0))))*('Export (QBO)'!$J$2:$J$99999=$A35)*('Export (QBO)'!$I$2:$I$99999))
)</f>
        <v>0</v>
      </c>
      <c r="U35" s="30" cm="1">
        <f t="array" ref="U35">(
SUM(('Export (QBO)'!$G$2:$G$99999&gt;=Budget!U$1)*('Export (QBO)'!$G$2:$G$99999&lt;=((EOMONTH(Budget!U$1,0))))*('Export (QBO)'!$J$2:$J$99999=$A35)*('Export (QBO)'!$I$2:$I$99999))
)</f>
        <v>0</v>
      </c>
      <c r="V35" s="30" cm="1">
        <f t="array" ref="V35">(
SUM(('Export (QBO)'!$G$2:$G$99999&gt;=Budget!V$1)*('Export (QBO)'!$G$2:$G$99999&lt;=((EOMONTH(Budget!V$1,0))))*('Export (QBO)'!$J$2:$J$99999=$A35)*('Export (QBO)'!$I$2:$I$99999))
)</f>
        <v>0</v>
      </c>
      <c r="W35" s="30" cm="1">
        <f t="array" ref="W35">(
SUM(('Export (QBO)'!$G$2:$G$99999&gt;=Budget!W$1)*('Export (QBO)'!$G$2:$G$99999&lt;=((EOMONTH(Budget!W$1,0))))*('Export (QBO)'!$J$2:$J$99999=$A35)*('Export (QBO)'!$I$2:$I$99999))
)</f>
        <v>0</v>
      </c>
      <c r="X35" s="30" cm="1">
        <f t="array" ref="X35">(
SUM(('Export (QBO)'!$G$2:$G$99999&gt;=Budget!X$1)*('Export (QBO)'!$G$2:$G$99999&lt;=((EOMONTH(Budget!X$1,0))))*('Export (QBO)'!$J$2:$J$99999=$A35)*('Export (QBO)'!$I$2:$I$99999))
)</f>
        <v>0</v>
      </c>
      <c r="Y35" s="30" cm="1">
        <f t="array" ref="Y35">(
SUM(('Export (QBO)'!$G$2:$G$99999&gt;=Budget!Y$1)*('Export (QBO)'!$G$2:$G$99999&lt;=((EOMONTH(Budget!Y$1,0))))*('Export (QBO)'!$J$2:$J$99999=$A35)*('Export (QBO)'!$I$2:$I$99999))
)</f>
        <v>0</v>
      </c>
      <c r="Z35" s="30" cm="1">
        <f t="array" ref="Z35">(
SUM(('Export (QBO)'!$G$2:$G$99999&gt;=Budget!Z$1)*('Export (QBO)'!$G$2:$G$99999&lt;=((EOMONTH(Budget!Z$1,0))))*('Export (QBO)'!$J$2:$J$99999=$A35)*('Export (QBO)'!$I$2:$I$99999))
)</f>
        <v>0</v>
      </c>
      <c r="AA35" s="30" cm="1">
        <f t="array" ref="AA35">(
SUM(('Export (QBO)'!$G$2:$G$99999&gt;=Budget!AA$1)*('Export (QBO)'!$G$2:$G$99999&lt;=((EOMONTH(Budget!AA$1,0))))*('Export (QBO)'!$J$2:$J$99999=$A35)*('Export (QBO)'!$I$2:$I$99999))
)</f>
        <v>0</v>
      </c>
      <c r="AB35" s="31">
        <f t="shared" ref="AB35" si="20">SUM(P35:AA35)</f>
        <v>0</v>
      </c>
    </row>
    <row r="36" spans="1:32">
      <c r="A36" s="58" t="s">
        <v>1074</v>
      </c>
      <c r="C36" s="30" cm="1">
        <f t="array" ref="C36">(
SUM(('Export (QBO)'!$G$2:$G$99999&gt;=Budget!C$1)*('Export (QBO)'!$G$2:$G$99999&lt;=((EOMONTH(Budget!C$1,0))))*('Export (QBO)'!$J$2:$J$99999=$A36)*('Export (QBO)'!$I$2:$I$99999))
)</f>
        <v>0</v>
      </c>
      <c r="D36" s="30" cm="1">
        <f t="array" ref="D36">(
SUM(('Export (QBO)'!$G$2:$G$99999&gt;=Budget!D$1)*('Export (QBO)'!$G$2:$G$99999&lt;=((EOMONTH(Budget!D$1,0))))*('Export (QBO)'!$J$2:$J$99999=$A36)*('Export (QBO)'!$I$2:$I$99999))
)</f>
        <v>0</v>
      </c>
      <c r="E36" s="30" cm="1">
        <f t="array" ref="E36">(
SUM(('Export (QBO)'!$G$2:$G$99999&gt;=Budget!E$1)*('Export (QBO)'!$G$2:$G$99999&lt;=((EOMONTH(Budget!E$1,0))))*('Export (QBO)'!$J$2:$J$99999=$A36)*('Export (QBO)'!$I$2:$I$99999))
)</f>
        <v>0</v>
      </c>
      <c r="F36" s="30" cm="1">
        <f t="array" ref="F36">(
SUM(('Export (QBO)'!$G$2:$G$99999&gt;=Budget!F$1)*('Export (QBO)'!$G$2:$G$99999&lt;=((EOMONTH(Budget!F$1,0))))*('Export (QBO)'!$J$2:$J$99999=$A36)*('Export (QBO)'!$I$2:$I$99999))
)</f>
        <v>0</v>
      </c>
      <c r="G36" s="30" cm="1">
        <f t="array" ref="G36">(
SUM(('Export (QBO)'!$G$2:$G$99999&gt;=Budget!G$1)*('Export (QBO)'!$G$2:$G$99999&lt;=((EOMONTH(Budget!G$1,0))))*('Export (QBO)'!$J$2:$J$99999=$A36)*('Export (QBO)'!$I$2:$I$99999))
)</f>
        <v>0</v>
      </c>
      <c r="H36" s="30" cm="1">
        <f t="array" ref="H36">(
SUM(('Export (QBO)'!$G$2:$G$99999&gt;=Budget!H$1)*('Export (QBO)'!$G$2:$G$99999&lt;=((EOMONTH(Budget!H$1,0))))*('Export (QBO)'!$J$2:$J$99999=$A36)*('Export (QBO)'!$I$2:$I$99999))
)</f>
        <v>0</v>
      </c>
      <c r="I36" s="30" cm="1">
        <f t="array" ref="I36">(
SUM(('Export (QBO)'!$G$2:$G$99999&gt;=Budget!I$1)*('Export (QBO)'!$G$2:$G$99999&lt;=((EOMONTH(Budget!I$1,0))))*('Export (QBO)'!$J$2:$J$99999=$A36)*('Export (QBO)'!$I$2:$I$99999))
)</f>
        <v>0</v>
      </c>
      <c r="J36" s="30" cm="1">
        <f t="array" ref="J36">(
SUM(('Export (QBO)'!$G$2:$G$99999&gt;=Budget!J$1)*('Export (QBO)'!$G$2:$G$99999&lt;=((EOMONTH(Budget!J$1,0))))*('Export (QBO)'!$J$2:$J$99999=$A36)*('Export (QBO)'!$I$2:$I$99999))
)</f>
        <v>0</v>
      </c>
      <c r="K36" s="30" cm="1">
        <f t="array" ref="K36">(
SUM(('Export (QBO)'!$G$2:$G$99999&gt;=Budget!K$1)*('Export (QBO)'!$G$2:$G$99999&lt;=((EOMONTH(Budget!K$1,0))))*('Export (QBO)'!$J$2:$J$99999=$A36)*('Export (QBO)'!$I$2:$I$99999))
)</f>
        <v>0</v>
      </c>
      <c r="L36" s="30" cm="1">
        <f t="array" ref="L36">(
SUM(('Export (QBO)'!$G$2:$G$99999&gt;=Budget!L$1)*('Export (QBO)'!$G$2:$G$99999&lt;=((EOMONTH(Budget!L$1,0))))*('Export (QBO)'!$J$2:$J$99999=$A36)*('Export (QBO)'!$I$2:$I$99999))
)</f>
        <v>0</v>
      </c>
      <c r="M36" s="30" cm="1">
        <f t="array" ref="M36">(
SUM(('Export (QBO)'!$G$2:$G$99999&gt;=Budget!M$1)*('Export (QBO)'!$G$2:$G$99999&lt;=((EOMONTH(Budget!M$1,0))))*('Export (QBO)'!$J$2:$J$99999=$A36)*('Export (QBO)'!$I$2:$I$99999))
)</f>
        <v>0</v>
      </c>
      <c r="N36" s="30" cm="1">
        <f t="array" ref="N36">(
SUM(('Export (QBO)'!$G$2:$G$99999&gt;=Budget!N$1)*('Export (QBO)'!$G$2:$G$99999&lt;=((EOMONTH(Budget!N$1,0))))*('Export (QBO)'!$J$2:$J$99999=$A36)*('Export (QBO)'!$I$2:$I$99999))
)</f>
        <v>0</v>
      </c>
      <c r="O36" s="31">
        <f t="shared" si="17"/>
        <v>0</v>
      </c>
      <c r="P36" s="30" cm="1">
        <f t="array" ref="P36">(
SUM(('Export (QBO)'!$G$2:$G$99999&gt;=Budget!P$1)*('Export (QBO)'!$G$2:$G$99999&lt;=((EOMONTH(Budget!P$1,0))))*('Export (QBO)'!$J$2:$J$99999=$A36)*('Export (QBO)'!$I$2:$I$99999))
)</f>
        <v>0</v>
      </c>
      <c r="Q36" s="30" cm="1">
        <f t="array" ref="Q36">(
SUM(('Export (QBO)'!$G$2:$G$99999&gt;=Budget!Q$1)*('Export (QBO)'!$G$2:$G$99999&lt;=((EOMONTH(Budget!Q$1,0))))*('Export (QBO)'!$J$2:$J$99999=$A36)*('Export (QBO)'!$I$2:$I$99999))
)</f>
        <v>0</v>
      </c>
      <c r="R36" s="30" cm="1">
        <f t="array" ref="R36">(
SUM(('Export (QBO)'!$G$2:$G$99999&gt;=Budget!R$1)*('Export (QBO)'!$G$2:$G$99999&lt;=((EOMONTH(Budget!R$1,0))))*('Export (QBO)'!$J$2:$J$99999=$A36)*('Export (QBO)'!$I$2:$I$99999))
)</f>
        <v>0</v>
      </c>
      <c r="S36" s="30" cm="1">
        <f t="array" ref="S36">(
SUM(('Export (QBO)'!$G$2:$G$99999&gt;=Budget!S$1)*('Export (QBO)'!$G$2:$G$99999&lt;=((EOMONTH(Budget!S$1,0))))*('Export (QBO)'!$J$2:$J$99999=$A36)*('Export (QBO)'!$I$2:$I$99999))
)</f>
        <v>0</v>
      </c>
      <c r="T36" s="30" cm="1">
        <f t="array" ref="T36">(
SUM(('Export (QBO)'!$G$2:$G$99999&gt;=Budget!T$1)*('Export (QBO)'!$G$2:$G$99999&lt;=((EOMONTH(Budget!T$1,0))))*('Export (QBO)'!$J$2:$J$99999=$A36)*('Export (QBO)'!$I$2:$I$99999))
)</f>
        <v>0</v>
      </c>
      <c r="U36" s="30" cm="1">
        <f t="array" ref="U36">(
SUM(('Export (QBO)'!$G$2:$G$99999&gt;=Budget!U$1)*('Export (QBO)'!$G$2:$G$99999&lt;=((EOMONTH(Budget!U$1,0))))*('Export (QBO)'!$J$2:$J$99999=$A36)*('Export (QBO)'!$I$2:$I$99999))
)</f>
        <v>0</v>
      </c>
      <c r="V36" s="30" cm="1">
        <f t="array" ref="V36">(
SUM(('Export (QBO)'!$G$2:$G$99999&gt;=Budget!V$1)*('Export (QBO)'!$G$2:$G$99999&lt;=((EOMONTH(Budget!V$1,0))))*('Export (QBO)'!$J$2:$J$99999=$A36)*('Export (QBO)'!$I$2:$I$99999))
)</f>
        <v>0</v>
      </c>
      <c r="W36" s="30" cm="1">
        <f t="array" ref="W36">(
SUM(('Export (QBO)'!$G$2:$G$99999&gt;=Budget!W$1)*('Export (QBO)'!$G$2:$G$99999&lt;=((EOMONTH(Budget!W$1,0))))*('Export (QBO)'!$J$2:$J$99999=$A36)*('Export (QBO)'!$I$2:$I$99999))
)</f>
        <v>0</v>
      </c>
      <c r="X36" s="30" cm="1">
        <f t="array" ref="X36">(
SUM(('Export (QBO)'!$G$2:$G$99999&gt;=Budget!X$1)*('Export (QBO)'!$G$2:$G$99999&lt;=((EOMONTH(Budget!X$1,0))))*('Export (QBO)'!$J$2:$J$99999=$A36)*('Export (QBO)'!$I$2:$I$99999))
)</f>
        <v>0</v>
      </c>
      <c r="Y36" s="30" cm="1">
        <f t="array" ref="Y36">(
SUM(('Export (QBO)'!$G$2:$G$99999&gt;=Budget!Y$1)*('Export (QBO)'!$G$2:$G$99999&lt;=((EOMONTH(Budget!Y$1,0))))*('Export (QBO)'!$J$2:$J$99999=$A36)*('Export (QBO)'!$I$2:$I$99999))
)</f>
        <v>0</v>
      </c>
      <c r="Z36" s="30" cm="1">
        <f t="array" ref="Z36">(
SUM(('Export (QBO)'!$G$2:$G$99999&gt;=Budget!Z$1)*('Export (QBO)'!$G$2:$G$99999&lt;=((EOMONTH(Budget!Z$1,0))))*('Export (QBO)'!$J$2:$J$99999=$A36)*('Export (QBO)'!$I$2:$I$99999))
)</f>
        <v>0</v>
      </c>
      <c r="AA36" s="30" cm="1">
        <f t="array" ref="AA36">(
SUM(('Export (QBO)'!$G$2:$G$99999&gt;=Budget!AA$1)*('Export (QBO)'!$G$2:$G$99999&lt;=((EOMONTH(Budget!AA$1,0))))*('Export (QBO)'!$J$2:$J$99999=$A36)*('Export (QBO)'!$I$2:$I$99999))
)</f>
        <v>0</v>
      </c>
      <c r="AB36" s="31">
        <f t="shared" si="18"/>
        <v>0</v>
      </c>
    </row>
    <row r="37" spans="1:32" ht="17" thickBot="1">
      <c r="A37" s="3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1"/>
    </row>
    <row r="38" spans="1:32">
      <c r="A38" s="33" t="s">
        <v>1044</v>
      </c>
      <c r="C38" s="34">
        <f t="shared" ref="C38:N38" si="21">SUM(C33:C37)</f>
        <v>184.63</v>
      </c>
      <c r="D38" s="34">
        <f t="shared" si="21"/>
        <v>679.78000000000009</v>
      </c>
      <c r="E38" s="34">
        <f t="shared" si="21"/>
        <v>663.42000000000007</v>
      </c>
      <c r="F38" s="34">
        <f t="shared" si="21"/>
        <v>505.12</v>
      </c>
      <c r="G38" s="34">
        <f t="shared" si="21"/>
        <v>647.52</v>
      </c>
      <c r="H38" s="34">
        <f t="shared" si="21"/>
        <v>499.42999999999995</v>
      </c>
      <c r="I38" s="34">
        <f t="shared" si="21"/>
        <v>784.44</v>
      </c>
      <c r="J38" s="34">
        <f t="shared" si="21"/>
        <v>460.55999999999995</v>
      </c>
      <c r="K38" s="34">
        <f t="shared" si="21"/>
        <v>372.69</v>
      </c>
      <c r="L38" s="34">
        <f t="shared" si="21"/>
        <v>31324.379999999997</v>
      </c>
      <c r="M38" s="34">
        <f t="shared" si="21"/>
        <v>506.55999999999995</v>
      </c>
      <c r="N38" s="34">
        <f t="shared" si="21"/>
        <v>502.05999999999995</v>
      </c>
      <c r="O38" s="35">
        <f>SUM(C38:N38)</f>
        <v>37130.589999999989</v>
      </c>
      <c r="P38" s="34">
        <f t="shared" ref="P38:AA38" si="22">SUM(P33:P37)</f>
        <v>0</v>
      </c>
      <c r="Q38" s="34">
        <f t="shared" si="22"/>
        <v>0</v>
      </c>
      <c r="R38" s="34">
        <f t="shared" si="22"/>
        <v>0</v>
      </c>
      <c r="S38" s="34">
        <f t="shared" si="22"/>
        <v>0</v>
      </c>
      <c r="T38" s="34">
        <f t="shared" si="22"/>
        <v>0</v>
      </c>
      <c r="U38" s="34">
        <f t="shared" si="22"/>
        <v>0</v>
      </c>
      <c r="V38" s="34">
        <f t="shared" si="22"/>
        <v>0</v>
      </c>
      <c r="W38" s="34">
        <f t="shared" si="22"/>
        <v>0</v>
      </c>
      <c r="X38" s="34">
        <f t="shared" si="22"/>
        <v>0</v>
      </c>
      <c r="Y38" s="34">
        <f t="shared" si="22"/>
        <v>0</v>
      </c>
      <c r="Z38" s="34">
        <f t="shared" si="22"/>
        <v>0</v>
      </c>
      <c r="AA38" s="34">
        <f t="shared" si="22"/>
        <v>0</v>
      </c>
      <c r="AB38" s="35">
        <f>SUM(P38:AA38)</f>
        <v>0</v>
      </c>
      <c r="AD38" s="34"/>
      <c r="AF38" s="42"/>
    </row>
    <row r="39" spans="1:32">
      <c r="A39" s="33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1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1"/>
    </row>
    <row r="40" spans="1:32">
      <c r="A40" s="37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1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1"/>
    </row>
    <row r="41" spans="1:32">
      <c r="A41" s="2" t="s">
        <v>1020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</row>
    <row r="42" spans="1:32">
      <c r="A42" s="58" t="s">
        <v>60</v>
      </c>
      <c r="C42" s="30" cm="1">
        <f t="array" ref="C42">(
SUM(('Export (QBO)'!$G$2:$G$99999&gt;=Budget!C$1)*('Export (QBO)'!$G$2:$G$99999&lt;=((EOMONTH(Budget!C$1,0))))*('Export (QBO)'!$J$2:$J$99999=$A42)*('Export (QBO)'!$I$2:$I$99999))
)</f>
        <v>0</v>
      </c>
      <c r="D42" s="30" cm="1">
        <f t="array" ref="D42">(
SUM(('Export (QBO)'!$G$2:$G$99999&gt;=Budget!D$1)*('Export (QBO)'!$G$2:$G$99999&lt;=((EOMONTH(Budget!D$1,0))))*('Export (QBO)'!$J$2:$J$99999=$A42)*('Export (QBO)'!$I$2:$I$99999))
)</f>
        <v>21538.46</v>
      </c>
      <c r="E42" s="30" cm="1">
        <f t="array" ref="E42">(
SUM(('Export (QBO)'!$G$2:$G$99999&gt;=Budget!E$1)*('Export (QBO)'!$G$2:$G$99999&lt;=((EOMONTH(Budget!E$1,0))))*('Export (QBO)'!$J$2:$J$99999=$A42)*('Export (QBO)'!$I$2:$I$99999))
)</f>
        <v>21566.25</v>
      </c>
      <c r="F42" s="30" cm="1">
        <f t="array" ref="F42">(
SUM(('Export (QBO)'!$G$2:$G$99999&gt;=Budget!F$1)*('Export (QBO)'!$G$2:$G$99999&lt;=((EOMONTH(Budget!F$1,0))))*('Export (QBO)'!$J$2:$J$99999=$A42)*('Export (QBO)'!$I$2:$I$99999))
)</f>
        <v>21547.699999999997</v>
      </c>
      <c r="G42" s="30" cm="1">
        <f t="array" ref="G42">(
SUM(('Export (QBO)'!$G$2:$G$99999&gt;=Budget!G$1)*('Export (QBO)'!$G$2:$G$99999&lt;=((EOMONTH(Budget!G$1,0))))*('Export (QBO)'!$J$2:$J$99999=$A42)*('Export (QBO)'!$I$2:$I$99999))
)</f>
        <v>21538.46</v>
      </c>
      <c r="H42" s="30" cm="1">
        <f t="array" ref="H42">(
SUM(('Export (QBO)'!$G$2:$G$99999&gt;=Budget!H$1)*('Export (QBO)'!$G$2:$G$99999&lt;=((EOMONTH(Budget!H$1,0))))*('Export (QBO)'!$J$2:$J$99999=$A42)*('Export (QBO)'!$I$2:$I$99999))
)</f>
        <v>31538.46</v>
      </c>
      <c r="I42" s="30" cm="1">
        <f t="array" ref="I42">(
SUM(('Export (QBO)'!$G$2:$G$99999&gt;=Budget!I$1)*('Export (QBO)'!$G$2:$G$99999&lt;=((EOMONTH(Budget!I$1,0))))*('Export (QBO)'!$J$2:$J$99999=$A42)*('Export (QBO)'!$I$2:$I$99999))
)</f>
        <v>32307.69</v>
      </c>
      <c r="J42" s="30" cm="1">
        <f t="array" ref="J42">(
SUM(('Export (QBO)'!$G$2:$G$99999&gt;=Budget!J$1)*('Export (QBO)'!$G$2:$G$99999&lt;=((EOMONTH(Budget!J$1,0))))*('Export (QBO)'!$J$2:$J$99999=$A42)*('Export (QBO)'!$I$2:$I$99999))
)</f>
        <v>41462.31</v>
      </c>
      <c r="K42" s="30" cm="1">
        <f t="array" ref="K42">(
SUM(('Export (QBO)'!$G$2:$G$99999&gt;=Budget!K$1)*('Export (QBO)'!$G$2:$G$99999&lt;=((EOMONTH(Budget!K$1,0))))*('Export (QBO)'!$J$2:$J$99999=$A42)*('Export (QBO)'!$I$2:$I$99999))
)</f>
        <v>21538.46</v>
      </c>
      <c r="L42" s="30" cm="1">
        <f t="array" ref="L42">(
SUM(('Export (QBO)'!$G$2:$G$99999&gt;=Budget!L$1)*('Export (QBO)'!$G$2:$G$99999&lt;=((EOMONTH(Budget!L$1,0))))*('Export (QBO)'!$J$2:$J$99999=$A42)*('Export (QBO)'!$I$2:$I$99999))
)</f>
        <v>21142.019999999997</v>
      </c>
      <c r="M42" s="30" cm="1">
        <f t="array" ref="M42">(
SUM(('Export (QBO)'!$G$2:$G$99999&gt;=Budget!M$1)*('Export (QBO)'!$G$2:$G$99999&lt;=((EOMONTH(Budget!M$1,0))))*('Export (QBO)'!$J$2:$J$99999=$A42)*('Export (QBO)'!$I$2:$I$99999))
)</f>
        <v>21495.15</v>
      </c>
      <c r="N42" s="30" cm="1">
        <f t="array" ref="N42">(
SUM(('Export (QBO)'!$G$2:$G$99999&gt;=Budget!N$1)*('Export (QBO)'!$G$2:$G$99999&lt;=((EOMONTH(Budget!N$1,0))))*('Export (QBO)'!$J$2:$J$99999=$A42)*('Export (QBO)'!$I$2:$I$99999))
)</f>
        <v>21538.46</v>
      </c>
      <c r="O42" s="31">
        <f t="shared" ref="O42:O43" si="23">SUM(C42:N42)</f>
        <v>277213.42</v>
      </c>
      <c r="P42" s="30" cm="1">
        <f t="array" ref="P42">(
SUM(('Export (QBO)'!$G$2:$G$99999&gt;=Budget!P$1)*('Export (QBO)'!$G$2:$G$99999&lt;=((EOMONTH(Budget!P$1,0))))*('Export (QBO)'!$J$2:$J$99999=$A42)*('Export (QBO)'!$I$2:$I$99999))
)</f>
        <v>0</v>
      </c>
      <c r="Q42" s="30" cm="1">
        <f t="array" ref="Q42">(
SUM(('Export (QBO)'!$G$2:$G$99999&gt;=Budget!Q$1)*('Export (QBO)'!$G$2:$G$99999&lt;=((EOMONTH(Budget!Q$1,0))))*('Export (QBO)'!$J$2:$J$99999=$A42)*('Export (QBO)'!$I$2:$I$99999))
)</f>
        <v>0</v>
      </c>
      <c r="R42" s="30" cm="1">
        <f t="array" ref="R42">(
SUM(('Export (QBO)'!$G$2:$G$99999&gt;=Budget!R$1)*('Export (QBO)'!$G$2:$G$99999&lt;=((EOMONTH(Budget!R$1,0))))*('Export (QBO)'!$J$2:$J$99999=$A42)*('Export (QBO)'!$I$2:$I$99999))
)</f>
        <v>0</v>
      </c>
      <c r="S42" s="30" cm="1">
        <f t="array" ref="S42">(
SUM(('Export (QBO)'!$G$2:$G$99999&gt;=Budget!S$1)*('Export (QBO)'!$G$2:$G$99999&lt;=((EOMONTH(Budget!S$1,0))))*('Export (QBO)'!$J$2:$J$99999=$A42)*('Export (QBO)'!$I$2:$I$99999))
)</f>
        <v>0</v>
      </c>
      <c r="T42" s="30" cm="1">
        <f t="array" ref="T42">(
SUM(('Export (QBO)'!$G$2:$G$99999&gt;=Budget!T$1)*('Export (QBO)'!$G$2:$G$99999&lt;=((EOMONTH(Budget!T$1,0))))*('Export (QBO)'!$J$2:$J$99999=$A42)*('Export (QBO)'!$I$2:$I$99999))
)</f>
        <v>0</v>
      </c>
      <c r="U42" s="30" cm="1">
        <f t="array" ref="U42">(
SUM(('Export (QBO)'!$G$2:$G$99999&gt;=Budget!U$1)*('Export (QBO)'!$G$2:$G$99999&lt;=((EOMONTH(Budget!U$1,0))))*('Export (QBO)'!$J$2:$J$99999=$A42)*('Export (QBO)'!$I$2:$I$99999))
)</f>
        <v>0</v>
      </c>
      <c r="V42" s="30" cm="1">
        <f t="array" ref="V42">(
SUM(('Export (QBO)'!$G$2:$G$99999&gt;=Budget!V$1)*('Export (QBO)'!$G$2:$G$99999&lt;=((EOMONTH(Budget!V$1,0))))*('Export (QBO)'!$J$2:$J$99999=$A42)*('Export (QBO)'!$I$2:$I$99999))
)</f>
        <v>0</v>
      </c>
      <c r="W42" s="30" cm="1">
        <f t="array" ref="W42">(
SUM(('Export (QBO)'!$G$2:$G$99999&gt;=Budget!W$1)*('Export (QBO)'!$G$2:$G$99999&lt;=((EOMONTH(Budget!W$1,0))))*('Export (QBO)'!$J$2:$J$99999=$A42)*('Export (QBO)'!$I$2:$I$99999))
)</f>
        <v>0</v>
      </c>
      <c r="X42" s="30" cm="1">
        <f t="array" ref="X42">(
SUM(('Export (QBO)'!$G$2:$G$99999&gt;=Budget!X$1)*('Export (QBO)'!$G$2:$G$99999&lt;=((EOMONTH(Budget!X$1,0))))*('Export (QBO)'!$J$2:$J$99999=$A42)*('Export (QBO)'!$I$2:$I$99999))
)</f>
        <v>0</v>
      </c>
      <c r="Y42" s="30" cm="1">
        <f t="array" ref="Y42">(
SUM(('Export (QBO)'!$G$2:$G$99999&gt;=Budget!Y$1)*('Export (QBO)'!$G$2:$G$99999&lt;=((EOMONTH(Budget!Y$1,0))))*('Export (QBO)'!$J$2:$J$99999=$A42)*('Export (QBO)'!$I$2:$I$99999))
)</f>
        <v>0</v>
      </c>
      <c r="Z42" s="30" cm="1">
        <f t="array" ref="Z42">(
SUM(('Export (QBO)'!$G$2:$G$99999&gt;=Budget!Z$1)*('Export (QBO)'!$G$2:$G$99999&lt;=((EOMONTH(Budget!Z$1,0))))*('Export (QBO)'!$J$2:$J$99999=$A42)*('Export (QBO)'!$I$2:$I$99999))
)</f>
        <v>0</v>
      </c>
      <c r="AA42" s="30" cm="1">
        <f t="array" ref="AA42">(
SUM(('Export (QBO)'!$G$2:$G$99999&gt;=Budget!AA$1)*('Export (QBO)'!$G$2:$G$99999&lt;=((EOMONTH(Budget!AA$1,0))))*('Export (QBO)'!$J$2:$J$99999=$A42)*('Export (QBO)'!$I$2:$I$99999))
)</f>
        <v>0</v>
      </c>
      <c r="AB42" s="31">
        <f t="shared" ref="AB42:AB43" si="24">SUM(P42:AA42)</f>
        <v>0</v>
      </c>
    </row>
    <row r="43" spans="1:32">
      <c r="A43" s="58" t="s">
        <v>61</v>
      </c>
      <c r="C43" s="30" cm="1">
        <f t="array" ref="C43">(
SUM(('Export (QBO)'!$G$2:$G$99999&gt;=Budget!C$1)*('Export (QBO)'!$G$2:$G$99999&lt;=((EOMONTH(Budget!C$1,0))))*('Export (QBO)'!$J$2:$J$99999=$A43)*('Export (QBO)'!$I$2:$I$99999))
)</f>
        <v>60932.759999999995</v>
      </c>
      <c r="D43" s="30" cm="1">
        <f t="array" ref="D43">(
SUM(('Export (QBO)'!$G$2:$G$99999&gt;=Budget!D$1)*('Export (QBO)'!$G$2:$G$99999&lt;=((EOMONTH(Budget!D$1,0))))*('Export (QBO)'!$J$2:$J$99999=$A43)*('Export (QBO)'!$I$2:$I$99999))
)</f>
        <v>50681.72</v>
      </c>
      <c r="E43" s="30" cm="1">
        <f t="array" ref="E43">(
SUM(('Export (QBO)'!$G$2:$G$99999&gt;=Budget!E$1)*('Export (QBO)'!$G$2:$G$99999&lt;=((EOMONTH(Budget!E$1,0))))*('Export (QBO)'!$J$2:$J$99999=$A43)*('Export (QBO)'!$I$2:$I$99999))
)</f>
        <v>43268.880000000005</v>
      </c>
      <c r="F43" s="30" cm="1">
        <f t="array" ref="F43">(
SUM(('Export (QBO)'!$G$2:$G$99999&gt;=Budget!F$1)*('Export (QBO)'!$G$2:$G$99999&lt;=((EOMONTH(Budget!F$1,0))))*('Export (QBO)'!$J$2:$J$99999=$A43)*('Export (QBO)'!$I$2:$I$99999))
)</f>
        <v>64797.05</v>
      </c>
      <c r="G43" s="30" cm="1">
        <f t="array" ref="G43">(
SUM(('Export (QBO)'!$G$2:$G$99999&gt;=Budget!G$1)*('Export (QBO)'!$G$2:$G$99999&lt;=((EOMONTH(Budget!G$1,0))))*('Export (QBO)'!$J$2:$J$99999=$A43)*('Export (QBO)'!$I$2:$I$99999))
)</f>
        <v>56459.380000000005</v>
      </c>
      <c r="H43" s="30" cm="1">
        <f t="array" ref="H43">(
SUM(('Export (QBO)'!$G$2:$G$99999&gt;=Budget!H$1)*('Export (QBO)'!$G$2:$G$99999&lt;=((EOMONTH(Budget!H$1,0))))*('Export (QBO)'!$J$2:$J$99999=$A43)*('Export (QBO)'!$I$2:$I$99999))
)</f>
        <v>33334.490000000005</v>
      </c>
      <c r="I43" s="30" cm="1">
        <f t="array" ref="I43">(
SUM(('Export (QBO)'!$G$2:$G$99999&gt;=Budget!I$1)*('Export (QBO)'!$G$2:$G$99999&lt;=((EOMONTH(Budget!I$1,0))))*('Export (QBO)'!$J$2:$J$99999=$A43)*('Export (QBO)'!$I$2:$I$99999))
)</f>
        <v>73494.899999999994</v>
      </c>
      <c r="J43" s="30" cm="1">
        <f t="array" ref="J43">(
SUM(('Export (QBO)'!$G$2:$G$99999&gt;=Budget!J$1)*('Export (QBO)'!$G$2:$G$99999&lt;=((EOMONTH(Budget!J$1,0))))*('Export (QBO)'!$J$2:$J$99999=$A43)*('Export (QBO)'!$I$2:$I$99999))
)</f>
        <v>21535.34</v>
      </c>
      <c r="K43" s="30" cm="1">
        <f t="array" ref="K43">(
SUM(('Export (QBO)'!$G$2:$G$99999&gt;=Budget!K$1)*('Export (QBO)'!$G$2:$G$99999&lt;=((EOMONTH(Budget!K$1,0))))*('Export (QBO)'!$J$2:$J$99999=$A43)*('Export (QBO)'!$I$2:$I$99999))
)</f>
        <v>39473.300000000003</v>
      </c>
      <c r="L43" s="30" cm="1">
        <f t="array" ref="L43">(
SUM(('Export (QBO)'!$G$2:$G$99999&gt;=Budget!L$1)*('Export (QBO)'!$G$2:$G$99999&lt;=((EOMONTH(Budget!L$1,0))))*('Export (QBO)'!$J$2:$J$99999=$A43)*('Export (QBO)'!$I$2:$I$99999))
)</f>
        <v>3600.6399999999994</v>
      </c>
      <c r="M43" s="30" cm="1">
        <f t="array" ref="M43">(
SUM(('Export (QBO)'!$G$2:$G$99999&gt;=Budget!M$1)*('Export (QBO)'!$G$2:$G$99999&lt;=((EOMONTH(Budget!M$1,0))))*('Export (QBO)'!$J$2:$J$99999=$A43)*('Export (QBO)'!$I$2:$I$99999))
)</f>
        <v>39044.9</v>
      </c>
      <c r="N43" s="30" cm="1">
        <f t="array" ref="N43">(
SUM(('Export (QBO)'!$G$2:$G$99999&gt;=Budget!N$1)*('Export (QBO)'!$G$2:$G$99999&lt;=((EOMONTH(Budget!N$1,0))))*('Export (QBO)'!$J$2:$J$99999=$A43)*('Export (QBO)'!$I$2:$I$99999))
)</f>
        <v>38589.279999999999</v>
      </c>
      <c r="O43" s="31">
        <f t="shared" si="23"/>
        <v>525212.64</v>
      </c>
      <c r="P43" s="30" cm="1">
        <f t="array" ref="P43">(
SUM(('Export (QBO)'!$G$2:$G$99999&gt;=Budget!P$1)*('Export (QBO)'!$G$2:$G$99999&lt;=((EOMONTH(Budget!P$1,0))))*('Export (QBO)'!$J$2:$J$99999=$A43)*('Export (QBO)'!$I$2:$I$99999))
)</f>
        <v>0</v>
      </c>
      <c r="Q43" s="30" cm="1">
        <f t="array" ref="Q43">(
SUM(('Export (QBO)'!$G$2:$G$99999&gt;=Budget!Q$1)*('Export (QBO)'!$G$2:$G$99999&lt;=((EOMONTH(Budget!Q$1,0))))*('Export (QBO)'!$J$2:$J$99999=$A43)*('Export (QBO)'!$I$2:$I$99999))
)</f>
        <v>0</v>
      </c>
      <c r="R43" s="30" cm="1">
        <f t="array" ref="R43">(
SUM(('Export (QBO)'!$G$2:$G$99999&gt;=Budget!R$1)*('Export (QBO)'!$G$2:$G$99999&lt;=((EOMONTH(Budget!R$1,0))))*('Export (QBO)'!$J$2:$J$99999=$A43)*('Export (QBO)'!$I$2:$I$99999))
)</f>
        <v>0</v>
      </c>
      <c r="S43" s="30" cm="1">
        <f t="array" ref="S43">(
SUM(('Export (QBO)'!$G$2:$G$99999&gt;=Budget!S$1)*('Export (QBO)'!$G$2:$G$99999&lt;=((EOMONTH(Budget!S$1,0))))*('Export (QBO)'!$J$2:$J$99999=$A43)*('Export (QBO)'!$I$2:$I$99999))
)</f>
        <v>0</v>
      </c>
      <c r="T43" s="30" cm="1">
        <f t="array" ref="T43">(
SUM(('Export (QBO)'!$G$2:$G$99999&gt;=Budget!T$1)*('Export (QBO)'!$G$2:$G$99999&lt;=((EOMONTH(Budget!T$1,0))))*('Export (QBO)'!$J$2:$J$99999=$A43)*('Export (QBO)'!$I$2:$I$99999))
)</f>
        <v>0</v>
      </c>
      <c r="U43" s="30" cm="1">
        <f t="array" ref="U43">(
SUM(('Export (QBO)'!$G$2:$G$99999&gt;=Budget!U$1)*('Export (QBO)'!$G$2:$G$99999&lt;=((EOMONTH(Budget!U$1,0))))*('Export (QBO)'!$J$2:$J$99999=$A43)*('Export (QBO)'!$I$2:$I$99999))
)</f>
        <v>0</v>
      </c>
      <c r="V43" s="30" cm="1">
        <f t="array" ref="V43">(
SUM(('Export (QBO)'!$G$2:$G$99999&gt;=Budget!V$1)*('Export (QBO)'!$G$2:$G$99999&lt;=((EOMONTH(Budget!V$1,0))))*('Export (QBO)'!$J$2:$J$99999=$A43)*('Export (QBO)'!$I$2:$I$99999))
)</f>
        <v>0</v>
      </c>
      <c r="W43" s="30" cm="1">
        <f t="array" ref="W43">(
SUM(('Export (QBO)'!$G$2:$G$99999&gt;=Budget!W$1)*('Export (QBO)'!$G$2:$G$99999&lt;=((EOMONTH(Budget!W$1,0))))*('Export (QBO)'!$J$2:$J$99999=$A43)*('Export (QBO)'!$I$2:$I$99999))
)</f>
        <v>0</v>
      </c>
      <c r="X43" s="30" cm="1">
        <f t="array" ref="X43">(
SUM(('Export (QBO)'!$G$2:$G$99999&gt;=Budget!X$1)*('Export (QBO)'!$G$2:$G$99999&lt;=((EOMONTH(Budget!X$1,0))))*('Export (QBO)'!$J$2:$J$99999=$A43)*('Export (QBO)'!$I$2:$I$99999))
)</f>
        <v>0</v>
      </c>
      <c r="Y43" s="30" cm="1">
        <f t="array" ref="Y43">(
SUM(('Export (QBO)'!$G$2:$G$99999&gt;=Budget!Y$1)*('Export (QBO)'!$G$2:$G$99999&lt;=((EOMONTH(Budget!Y$1,0))))*('Export (QBO)'!$J$2:$J$99999=$A43)*('Export (QBO)'!$I$2:$I$99999))
)</f>
        <v>0</v>
      </c>
      <c r="Z43" s="30" cm="1">
        <f t="array" ref="Z43">(
SUM(('Export (QBO)'!$G$2:$G$99999&gt;=Budget!Z$1)*('Export (QBO)'!$G$2:$G$99999&lt;=((EOMONTH(Budget!Z$1,0))))*('Export (QBO)'!$J$2:$J$99999=$A43)*('Export (QBO)'!$I$2:$I$99999))
)</f>
        <v>0</v>
      </c>
      <c r="AA43" s="30" cm="1">
        <f t="array" ref="AA43">(
SUM(('Export (QBO)'!$G$2:$G$99999&gt;=Budget!AA$1)*('Export (QBO)'!$G$2:$G$99999&lt;=((EOMONTH(Budget!AA$1,0))))*('Export (QBO)'!$J$2:$J$99999=$A43)*('Export (QBO)'!$I$2:$I$99999))
)</f>
        <v>0</v>
      </c>
      <c r="AB43" s="31">
        <f t="shared" si="24"/>
        <v>0</v>
      </c>
    </row>
    <row r="44" spans="1:32">
      <c r="A44" s="64" t="s">
        <v>1053</v>
      </c>
      <c r="C44" s="30" cm="1">
        <f t="array" ref="C44">(
SUM(('Export (QBO)'!$G$2:$G$99999&gt;=Budget!C$1)*('Export (QBO)'!$G$2:$G$99999&lt;=((EOMONTH(Budget!C$1,0))))*('Export (QBO)'!$J$2:$J$99999=$A44)*('Export (QBO)'!$I$2:$I$99999))
)</f>
        <v>2657.09</v>
      </c>
      <c r="D44" s="30" cm="1">
        <f t="array" ref="D44">(
SUM(('Export (QBO)'!$G$2:$G$99999&gt;=Budget!D$1)*('Export (QBO)'!$G$2:$G$99999&lt;=((EOMONTH(Budget!D$1,0))))*('Export (QBO)'!$J$2:$J$99999=$A44)*('Export (QBO)'!$I$2:$I$99999))
)</f>
        <v>1475.94</v>
      </c>
      <c r="E44" s="30" cm="1">
        <f t="array" ref="E44">(
SUM(('Export (QBO)'!$G$2:$G$99999&gt;=Budget!E$1)*('Export (QBO)'!$G$2:$G$99999&lt;=((EOMONTH(Budget!E$1,0))))*('Export (QBO)'!$J$2:$J$99999=$A44)*('Export (QBO)'!$I$2:$I$99999))
)</f>
        <v>1475.94</v>
      </c>
      <c r="F44" s="30" cm="1">
        <f t="array" ref="F44">(
SUM(('Export (QBO)'!$G$2:$G$99999&gt;=Budget!F$1)*('Export (QBO)'!$G$2:$G$99999&lt;=((EOMONTH(Budget!F$1,0))))*('Export (QBO)'!$J$2:$J$99999=$A44)*('Export (QBO)'!$I$2:$I$99999))
)</f>
        <v>2582.8199999999997</v>
      </c>
      <c r="G44" s="30" cm="1">
        <f t="array" ref="G44">(
SUM(('Export (QBO)'!$G$2:$G$99999&gt;=Budget!G$1)*('Export (QBO)'!$G$2:$G$99999&lt;=((EOMONTH(Budget!G$1,0))))*('Export (QBO)'!$J$2:$J$99999=$A44)*('Export (QBO)'!$I$2:$I$99999))
)</f>
        <v>890.19999999999993</v>
      </c>
      <c r="H44" s="30" cm="1">
        <f t="array" ref="H44">(
SUM(('Export (QBO)'!$G$2:$G$99999&gt;=Budget!H$1)*('Export (QBO)'!$G$2:$G$99999&lt;=((EOMONTH(Budget!H$1,0))))*('Export (QBO)'!$J$2:$J$99999=$A44)*('Export (QBO)'!$I$2:$I$99999))
)</f>
        <v>2080.21</v>
      </c>
      <c r="I44" s="30" cm="1">
        <f t="array" ref="I44">(
SUM(('Export (QBO)'!$G$2:$G$99999&gt;=Budget!I$1)*('Export (QBO)'!$G$2:$G$99999&lt;=((EOMONTH(Budget!I$1,0))))*('Export (QBO)'!$J$2:$J$99999=$A44)*('Export (QBO)'!$I$2:$I$99999))
)</f>
        <v>2722.81</v>
      </c>
      <c r="J44" s="30" cm="1">
        <f t="array" ref="J44">(
SUM(('Export (QBO)'!$G$2:$G$99999&gt;=Budget!J$1)*('Export (QBO)'!$G$2:$G$99999&lt;=((EOMONTH(Budget!J$1,0))))*('Export (QBO)'!$J$2:$J$99999=$A44)*('Export (QBO)'!$I$2:$I$99999))
)</f>
        <v>2586.16</v>
      </c>
      <c r="K44" s="30" cm="1">
        <f t="array" ref="K44">(
SUM(('Export (QBO)'!$G$2:$G$99999&gt;=Budget!K$1)*('Export (QBO)'!$G$2:$G$99999&lt;=((EOMONTH(Budget!K$1,0))))*('Export (QBO)'!$J$2:$J$99999=$A44)*('Export (QBO)'!$I$2:$I$99999))
)</f>
        <v>2982.5299999999997</v>
      </c>
      <c r="L44" s="65" cm="1">
        <f t="array" ref="L44">(
SUM(('Export (QBO)'!$G$2:$G$99999&gt;=Budget!L$1)*('Export (QBO)'!$G$2:$G$99999&lt;=((EOMONTH(Budget!L$1,0))))*('Export (QBO)'!$J$2:$J$99999=$A44)*('Export (QBO)'!$I$2:$I$99999))
)</f>
        <v>-4995.5000000000009</v>
      </c>
      <c r="M44" s="30" cm="1">
        <f t="array" ref="M44">(
SUM(('Export (QBO)'!$G$2:$G$99999&gt;=Budget!M$1)*('Export (QBO)'!$G$2:$G$99999&lt;=((EOMONTH(Budget!M$1,0))))*('Export (QBO)'!$J$2:$J$99999=$A44)*('Export (QBO)'!$I$2:$I$99999))
)</f>
        <v>2932.7099999999996</v>
      </c>
      <c r="N44" s="30" cm="1">
        <f t="array" ref="N44">(
SUM(('Export (QBO)'!$G$2:$G$99999&gt;=Budget!N$1)*('Export (QBO)'!$G$2:$G$99999&lt;=((EOMONTH(Budget!N$1,0))))*('Export (QBO)'!$J$2:$J$99999=$A44)*('Export (QBO)'!$I$2:$I$99999))
)</f>
        <v>2869.1999999999994</v>
      </c>
      <c r="O44" s="31">
        <f t="shared" ref="O44:O48" si="25">SUM(C44:N44)</f>
        <v>20260.109999999997</v>
      </c>
      <c r="P44" s="30" cm="1">
        <f t="array" ref="P44">(
SUM(('Export (QBO)'!$G$2:$G$99999&gt;=Budget!P$1)*('Export (QBO)'!$G$2:$G$99999&lt;=((EOMONTH(Budget!P$1,0))))*('Export (QBO)'!$J$2:$J$99999=$A44)*('Export (QBO)'!$I$2:$I$99999))
)</f>
        <v>1392.02</v>
      </c>
      <c r="Q44" s="30" cm="1">
        <f t="array" ref="Q44">(
SUM(('Export (QBO)'!$G$2:$G$99999&gt;=Budget!Q$1)*('Export (QBO)'!$G$2:$G$99999&lt;=((EOMONTH(Budget!Q$1,0))))*('Export (QBO)'!$J$2:$J$99999=$A44)*('Export (QBO)'!$I$2:$I$99999))
)</f>
        <v>0</v>
      </c>
      <c r="R44" s="30" cm="1">
        <f t="array" ref="R44">(
SUM(('Export (QBO)'!$G$2:$G$99999&gt;=Budget!R$1)*('Export (QBO)'!$G$2:$G$99999&lt;=((EOMONTH(Budget!R$1,0))))*('Export (QBO)'!$J$2:$J$99999=$A44)*('Export (QBO)'!$I$2:$I$99999))
)</f>
        <v>0</v>
      </c>
      <c r="S44" s="30" cm="1">
        <f t="array" ref="S44">(
SUM(('Export (QBO)'!$G$2:$G$99999&gt;=Budget!S$1)*('Export (QBO)'!$G$2:$G$99999&lt;=((EOMONTH(Budget!S$1,0))))*('Export (QBO)'!$J$2:$J$99999=$A44)*('Export (QBO)'!$I$2:$I$99999))
)</f>
        <v>0</v>
      </c>
      <c r="T44" s="30" cm="1">
        <f t="array" ref="T44">(
SUM(('Export (QBO)'!$G$2:$G$99999&gt;=Budget!T$1)*('Export (QBO)'!$G$2:$G$99999&lt;=((EOMONTH(Budget!T$1,0))))*('Export (QBO)'!$J$2:$J$99999=$A44)*('Export (QBO)'!$I$2:$I$99999))
)</f>
        <v>0</v>
      </c>
      <c r="U44" s="30" cm="1">
        <f t="array" ref="U44">(
SUM(('Export (QBO)'!$G$2:$G$99999&gt;=Budget!U$1)*('Export (QBO)'!$G$2:$G$99999&lt;=((EOMONTH(Budget!U$1,0))))*('Export (QBO)'!$J$2:$J$99999=$A44)*('Export (QBO)'!$I$2:$I$99999))
)</f>
        <v>0</v>
      </c>
      <c r="V44" s="30" cm="1">
        <f t="array" ref="V44">(
SUM(('Export (QBO)'!$G$2:$G$99999&gt;=Budget!V$1)*('Export (QBO)'!$G$2:$G$99999&lt;=((EOMONTH(Budget!V$1,0))))*('Export (QBO)'!$J$2:$J$99999=$A44)*('Export (QBO)'!$I$2:$I$99999))
)</f>
        <v>0</v>
      </c>
      <c r="W44" s="30" cm="1">
        <f t="array" ref="W44">(
SUM(('Export (QBO)'!$G$2:$G$99999&gt;=Budget!W$1)*('Export (QBO)'!$G$2:$G$99999&lt;=((EOMONTH(Budget!W$1,0))))*('Export (QBO)'!$J$2:$J$99999=$A44)*('Export (QBO)'!$I$2:$I$99999))
)</f>
        <v>0</v>
      </c>
      <c r="X44" s="30" cm="1">
        <f t="array" ref="X44">(
SUM(('Export (QBO)'!$G$2:$G$99999&gt;=Budget!X$1)*('Export (QBO)'!$G$2:$G$99999&lt;=((EOMONTH(Budget!X$1,0))))*('Export (QBO)'!$J$2:$J$99999=$A44)*('Export (QBO)'!$I$2:$I$99999))
)</f>
        <v>0</v>
      </c>
      <c r="Y44" s="30" cm="1">
        <f t="array" ref="Y44">(
SUM(('Export (QBO)'!$G$2:$G$99999&gt;=Budget!Y$1)*('Export (QBO)'!$G$2:$G$99999&lt;=((EOMONTH(Budget!Y$1,0))))*('Export (QBO)'!$J$2:$J$99999=$A44)*('Export (QBO)'!$I$2:$I$99999))
)</f>
        <v>0</v>
      </c>
      <c r="Z44" s="30" cm="1">
        <f t="array" ref="Z44">(
SUM(('Export (QBO)'!$G$2:$G$99999&gt;=Budget!Z$1)*('Export (QBO)'!$G$2:$G$99999&lt;=((EOMONTH(Budget!Z$1,0))))*('Export (QBO)'!$J$2:$J$99999=$A44)*('Export (QBO)'!$I$2:$I$99999))
)</f>
        <v>0</v>
      </c>
      <c r="AA44" s="30" cm="1">
        <f t="array" ref="AA44">(
SUM(('Export (QBO)'!$G$2:$G$99999&gt;=Budget!AA$1)*('Export (QBO)'!$G$2:$G$99999&lt;=((EOMONTH(Budget!AA$1,0))))*('Export (QBO)'!$J$2:$J$99999=$A44)*('Export (QBO)'!$I$2:$I$99999))
)</f>
        <v>0</v>
      </c>
      <c r="AB44" s="31">
        <f t="shared" ref="AB44:AB48" si="26">SUM(P44:AA44)</f>
        <v>1392.02</v>
      </c>
    </row>
    <row r="45" spans="1:32">
      <c r="A45" s="64" t="s">
        <v>1055</v>
      </c>
      <c r="C45" s="30" cm="1">
        <f t="array" ref="C45">(
SUM(('Export (QBO)'!$G$2:$G$99999&gt;=Budget!C$1)*('Export (QBO)'!$G$2:$G$99999&lt;=((EOMONTH(Budget!C$1,0))))*('Export (QBO)'!$J$2:$J$99999=$A45)*('Export (QBO)'!$I$2:$I$99999))
)</f>
        <v>0</v>
      </c>
      <c r="D45" s="30" cm="1">
        <f t="array" ref="D45">(
SUM(('Export (QBO)'!$G$2:$G$99999&gt;=Budget!D$1)*('Export (QBO)'!$G$2:$G$99999&lt;=((EOMONTH(Budget!D$1,0))))*('Export (QBO)'!$J$2:$J$99999=$A45)*('Export (QBO)'!$I$2:$I$99999))
)</f>
        <v>0</v>
      </c>
      <c r="E45" s="30" cm="1">
        <f t="array" ref="E45">(
SUM(('Export (QBO)'!$G$2:$G$99999&gt;=Budget!E$1)*('Export (QBO)'!$G$2:$G$99999&lt;=((EOMONTH(Budget!E$1,0))))*('Export (QBO)'!$J$2:$J$99999=$A45)*('Export (QBO)'!$I$2:$I$99999))
)</f>
        <v>0</v>
      </c>
      <c r="F45" s="30" cm="1">
        <f t="array" ref="F45">(
SUM(('Export (QBO)'!$G$2:$G$99999&gt;=Budget!F$1)*('Export (QBO)'!$G$2:$G$99999&lt;=((EOMONTH(Budget!F$1,0))))*('Export (QBO)'!$J$2:$J$99999=$A45)*('Export (QBO)'!$I$2:$I$99999))
)</f>
        <v>0</v>
      </c>
      <c r="G45" s="30" cm="1">
        <f t="array" ref="G45">(
SUM(('Export (QBO)'!$G$2:$G$99999&gt;=Budget!G$1)*('Export (QBO)'!$G$2:$G$99999&lt;=((EOMONTH(Budget!G$1,0))))*('Export (QBO)'!$J$2:$J$99999=$A45)*('Export (QBO)'!$I$2:$I$99999))
)</f>
        <v>0</v>
      </c>
      <c r="H45" s="30" cm="1">
        <f t="array" ref="H45">(
SUM(('Export (QBO)'!$G$2:$G$99999&gt;=Budget!H$1)*('Export (QBO)'!$G$2:$G$99999&lt;=((EOMONTH(Budget!H$1,0))))*('Export (QBO)'!$J$2:$J$99999=$A45)*('Export (QBO)'!$I$2:$I$99999))
)</f>
        <v>0</v>
      </c>
      <c r="I45" s="30" cm="1">
        <f t="array" ref="I45">(
SUM(('Export (QBO)'!$G$2:$G$99999&gt;=Budget!I$1)*('Export (QBO)'!$G$2:$G$99999&lt;=((EOMONTH(Budget!I$1,0))))*('Export (QBO)'!$J$2:$J$99999=$A45)*('Export (QBO)'!$I$2:$I$99999))
)</f>
        <v>0</v>
      </c>
      <c r="J45" s="30" cm="1">
        <f t="array" ref="J45">(
SUM(('Export (QBO)'!$G$2:$G$99999&gt;=Budget!J$1)*('Export (QBO)'!$G$2:$G$99999&lt;=((EOMONTH(Budget!J$1,0))))*('Export (QBO)'!$J$2:$J$99999=$A45)*('Export (QBO)'!$I$2:$I$99999))
)</f>
        <v>0</v>
      </c>
      <c r="K45" s="30" cm="1">
        <f t="array" ref="K45">(
SUM(('Export (QBO)'!$G$2:$G$99999&gt;=Budget!K$1)*('Export (QBO)'!$G$2:$G$99999&lt;=((EOMONTH(Budget!K$1,0))))*('Export (QBO)'!$J$2:$J$99999=$A45)*('Export (QBO)'!$I$2:$I$99999))
)</f>
        <v>0</v>
      </c>
      <c r="L45" s="65" cm="1">
        <f t="array" ref="L45">(
SUM(('Export (QBO)'!$G$2:$G$99999&gt;=Budget!L$1)*('Export (QBO)'!$G$2:$G$99999&lt;=((EOMONTH(Budget!L$1,0))))*('Export (QBO)'!$J$2:$J$99999=$A45)*('Export (QBO)'!$I$2:$I$99999))
)</f>
        <v>0</v>
      </c>
      <c r="M45" s="30" cm="1">
        <f t="array" ref="M45">(
SUM(('Export (QBO)'!$G$2:$G$99999&gt;=Budget!M$1)*('Export (QBO)'!$G$2:$G$99999&lt;=((EOMONTH(Budget!M$1,0))))*('Export (QBO)'!$J$2:$J$99999=$A45)*('Export (QBO)'!$I$2:$I$99999))
)</f>
        <v>0</v>
      </c>
      <c r="N45" s="30" cm="1">
        <f t="array" ref="N45">(
SUM(('Export (QBO)'!$G$2:$G$99999&gt;=Budget!N$1)*('Export (QBO)'!$G$2:$G$99999&lt;=((EOMONTH(Budget!N$1,0))))*('Export (QBO)'!$J$2:$J$99999=$A45)*('Export (QBO)'!$I$2:$I$99999))
)</f>
        <v>0</v>
      </c>
      <c r="O45" s="31">
        <f t="shared" ref="O45" si="27">SUM(C45:N45)</f>
        <v>0</v>
      </c>
      <c r="P45" s="30" cm="1">
        <f t="array" ref="P45">(
SUM(('Export (QBO)'!$G$2:$G$99999&gt;=Budget!P$1)*('Export (QBO)'!$G$2:$G$99999&lt;=((EOMONTH(Budget!P$1,0))))*('Export (QBO)'!$J$2:$J$99999=$A45)*('Export (QBO)'!$I$2:$I$99999))
)</f>
        <v>0</v>
      </c>
      <c r="Q45" s="30" cm="1">
        <f t="array" ref="Q45">(
SUM(('Export (QBO)'!$G$2:$G$99999&gt;=Budget!Q$1)*('Export (QBO)'!$G$2:$G$99999&lt;=((EOMONTH(Budget!Q$1,0))))*('Export (QBO)'!$J$2:$J$99999=$A45)*('Export (QBO)'!$I$2:$I$99999))
)</f>
        <v>0</v>
      </c>
      <c r="R45" s="30" cm="1">
        <f t="array" ref="R45">(
SUM(('Export (QBO)'!$G$2:$G$99999&gt;=Budget!R$1)*('Export (QBO)'!$G$2:$G$99999&lt;=((EOMONTH(Budget!R$1,0))))*('Export (QBO)'!$J$2:$J$99999=$A45)*('Export (QBO)'!$I$2:$I$99999))
)</f>
        <v>0</v>
      </c>
      <c r="S45" s="30" cm="1">
        <f t="array" ref="S45">(
SUM(('Export (QBO)'!$G$2:$G$99999&gt;=Budget!S$1)*('Export (QBO)'!$G$2:$G$99999&lt;=((EOMONTH(Budget!S$1,0))))*('Export (QBO)'!$J$2:$J$99999=$A45)*('Export (QBO)'!$I$2:$I$99999))
)</f>
        <v>0</v>
      </c>
      <c r="T45" s="30" cm="1">
        <f t="array" ref="T45">(
SUM(('Export (QBO)'!$G$2:$G$99999&gt;=Budget!T$1)*('Export (QBO)'!$G$2:$G$99999&lt;=((EOMONTH(Budget!T$1,0))))*('Export (QBO)'!$J$2:$J$99999=$A45)*('Export (QBO)'!$I$2:$I$99999))
)</f>
        <v>0</v>
      </c>
      <c r="U45" s="30" cm="1">
        <f t="array" ref="U45">(
SUM(('Export (QBO)'!$G$2:$G$99999&gt;=Budget!U$1)*('Export (QBO)'!$G$2:$G$99999&lt;=((EOMONTH(Budget!U$1,0))))*('Export (QBO)'!$J$2:$J$99999=$A45)*('Export (QBO)'!$I$2:$I$99999))
)</f>
        <v>0</v>
      </c>
      <c r="V45" s="30" cm="1">
        <f t="array" ref="V45">(
SUM(('Export (QBO)'!$G$2:$G$99999&gt;=Budget!V$1)*('Export (QBO)'!$G$2:$G$99999&lt;=((EOMONTH(Budget!V$1,0))))*('Export (QBO)'!$J$2:$J$99999=$A45)*('Export (QBO)'!$I$2:$I$99999))
)</f>
        <v>0</v>
      </c>
      <c r="W45" s="30" cm="1">
        <f t="array" ref="W45">(
SUM(('Export (QBO)'!$G$2:$G$99999&gt;=Budget!W$1)*('Export (QBO)'!$G$2:$G$99999&lt;=((EOMONTH(Budget!W$1,0))))*('Export (QBO)'!$J$2:$J$99999=$A45)*('Export (QBO)'!$I$2:$I$99999))
)</f>
        <v>0</v>
      </c>
      <c r="X45" s="30" cm="1">
        <f t="array" ref="X45">(
SUM(('Export (QBO)'!$G$2:$G$99999&gt;=Budget!X$1)*('Export (QBO)'!$G$2:$G$99999&lt;=((EOMONTH(Budget!X$1,0))))*('Export (QBO)'!$J$2:$J$99999=$A45)*('Export (QBO)'!$I$2:$I$99999))
)</f>
        <v>0</v>
      </c>
      <c r="Y45" s="30" cm="1">
        <f t="array" ref="Y45">(
SUM(('Export (QBO)'!$G$2:$G$99999&gt;=Budget!Y$1)*('Export (QBO)'!$G$2:$G$99999&lt;=((EOMONTH(Budget!Y$1,0))))*('Export (QBO)'!$J$2:$J$99999=$A45)*('Export (QBO)'!$I$2:$I$99999))
)</f>
        <v>0</v>
      </c>
      <c r="Z45" s="30" cm="1">
        <f t="array" ref="Z45">(
SUM(('Export (QBO)'!$G$2:$G$99999&gt;=Budget!Z$1)*('Export (QBO)'!$G$2:$G$99999&lt;=((EOMONTH(Budget!Z$1,0))))*('Export (QBO)'!$J$2:$J$99999=$A45)*('Export (QBO)'!$I$2:$I$99999))
)</f>
        <v>0</v>
      </c>
      <c r="AA45" s="30" cm="1">
        <f t="array" ref="AA45">(
SUM(('Export (QBO)'!$G$2:$G$99999&gt;=Budget!AA$1)*('Export (QBO)'!$G$2:$G$99999&lt;=((EOMONTH(Budget!AA$1,0))))*('Export (QBO)'!$J$2:$J$99999=$A45)*('Export (QBO)'!$I$2:$I$99999))
)</f>
        <v>0</v>
      </c>
      <c r="AB45" s="31">
        <f t="shared" ref="AB45" si="28">SUM(P45:AA45)</f>
        <v>0</v>
      </c>
    </row>
    <row r="46" spans="1:32">
      <c r="A46" s="3" t="s">
        <v>1022</v>
      </c>
      <c r="C46" s="30" cm="1">
        <f t="array" ref="C46">(
SUM(('Export (QBO)'!$G$2:$G$99999&gt;=Budget!C$1)*('Export (QBO)'!$G$2:$G$99999&lt;=((EOMONTH(Budget!C$1,0))))*('Export (QBO)'!$J$2:$J$99999=$A46)*('Export (QBO)'!$I$2:$I$99999))
)</f>
        <v>1724.44</v>
      </c>
      <c r="D46" s="30" cm="1">
        <f t="array" ref="D46">(
SUM(('Export (QBO)'!$G$2:$G$99999&gt;=Budget!D$1)*('Export (QBO)'!$G$2:$G$99999&lt;=((EOMONTH(Budget!D$1,0))))*('Export (QBO)'!$J$2:$J$99999=$A46)*('Export (QBO)'!$I$2:$I$99999))
)</f>
        <v>2043.87</v>
      </c>
      <c r="E46" s="30" cm="1">
        <f t="array" ref="E46">(
SUM(('Export (QBO)'!$G$2:$G$99999&gt;=Budget!E$1)*('Export (QBO)'!$G$2:$G$99999&lt;=((EOMONTH(Budget!E$1,0))))*('Export (QBO)'!$J$2:$J$99999=$A46)*('Export (QBO)'!$I$2:$I$99999))
)</f>
        <v>1834.08</v>
      </c>
      <c r="F46" s="30" cm="1">
        <f t="array" ref="F46">(
SUM(('Export (QBO)'!$G$2:$G$99999&gt;=Budget!F$1)*('Export (QBO)'!$G$2:$G$99999&lt;=((EOMONTH(Budget!F$1,0))))*('Export (QBO)'!$J$2:$J$99999=$A46)*('Export (QBO)'!$I$2:$I$99999))
)</f>
        <v>5565.56</v>
      </c>
      <c r="G46" s="30" cm="1">
        <f t="array" ref="G46">(
SUM(('Export (QBO)'!$G$2:$G$99999&gt;=Budget!G$1)*('Export (QBO)'!$G$2:$G$99999&lt;=((EOMONTH(Budget!G$1,0))))*('Export (QBO)'!$J$2:$J$99999=$A46)*('Export (QBO)'!$I$2:$I$99999))
)</f>
        <v>1869.54</v>
      </c>
      <c r="H46" s="30" cm="1">
        <f t="array" ref="H46">(
SUM(('Export (QBO)'!$G$2:$G$99999&gt;=Budget!H$1)*('Export (QBO)'!$G$2:$G$99999&lt;=((EOMONTH(Budget!H$1,0))))*('Export (QBO)'!$J$2:$J$99999=$A46)*('Export (QBO)'!$I$2:$I$99999))
)</f>
        <v>1602.35</v>
      </c>
      <c r="I46" s="30" cm="1">
        <f t="array" ref="I46">(
SUM(('Export (QBO)'!$G$2:$G$99999&gt;=Budget!I$1)*('Export (QBO)'!$G$2:$G$99999&lt;=((EOMONTH(Budget!I$1,0))))*('Export (QBO)'!$J$2:$J$99999=$A46)*('Export (QBO)'!$I$2:$I$99999))
)</f>
        <v>2493.8099999999995</v>
      </c>
      <c r="J46" s="30" cm="1">
        <f t="array" ref="J46">(
SUM(('Export (QBO)'!$G$2:$G$99999&gt;=Budget!J$1)*('Export (QBO)'!$G$2:$G$99999&lt;=((EOMONTH(Budget!J$1,0))))*('Export (QBO)'!$J$2:$J$99999=$A46)*('Export (QBO)'!$I$2:$I$99999))
)</f>
        <v>1176.04</v>
      </c>
      <c r="K46" s="30" cm="1">
        <f t="array" ref="K46">(
SUM(('Export (QBO)'!$G$2:$G$99999&gt;=Budget!K$1)*('Export (QBO)'!$G$2:$G$99999&lt;=((EOMONTH(Budget!K$1,0))))*('Export (QBO)'!$J$2:$J$99999=$A46)*('Export (QBO)'!$I$2:$I$99999))
)</f>
        <v>1111.98</v>
      </c>
      <c r="L46" s="30" cm="1">
        <f t="array" ref="L46">(
SUM(('Export (QBO)'!$G$2:$G$99999&gt;=Budget!L$1)*('Export (QBO)'!$G$2:$G$99999&lt;=((EOMONTH(Budget!L$1,0))))*('Export (QBO)'!$J$2:$J$99999=$A46)*('Export (QBO)'!$I$2:$I$99999))
)</f>
        <v>901.42</v>
      </c>
      <c r="M46" s="30" cm="1">
        <f t="array" ref="M46">(
SUM(('Export (QBO)'!$G$2:$G$99999&gt;=Budget!M$1)*('Export (QBO)'!$G$2:$G$99999&lt;=((EOMONTH(Budget!M$1,0))))*('Export (QBO)'!$J$2:$J$99999=$A46)*('Export (QBO)'!$I$2:$I$99999))
)</f>
        <v>826.42</v>
      </c>
      <c r="N46" s="30" cm="1">
        <f t="array" ref="N46">(
SUM(('Export (QBO)'!$G$2:$G$99999&gt;=Budget!N$1)*('Export (QBO)'!$G$2:$G$99999&lt;=((EOMONTH(Budget!N$1,0))))*('Export (QBO)'!$J$2:$J$99999=$A46)*('Export (QBO)'!$I$2:$I$99999))
)</f>
        <v>646.17999999999995</v>
      </c>
      <c r="O46" s="31">
        <f t="shared" si="25"/>
        <v>21795.69</v>
      </c>
      <c r="P46" s="30" cm="1">
        <f t="array" ref="P46">(
SUM(('Export (QBO)'!$G$2:$G$99999&gt;=Budget!P$1)*('Export (QBO)'!$G$2:$G$99999&lt;=((EOMONTH(Budget!P$1,0))))*('Export (QBO)'!$J$2:$J$99999=$A46)*('Export (QBO)'!$I$2:$I$99999))
)</f>
        <v>0</v>
      </c>
      <c r="Q46" s="30" cm="1">
        <f t="array" ref="Q46">(
SUM(('Export (QBO)'!$G$2:$G$99999&gt;=Budget!Q$1)*('Export (QBO)'!$G$2:$G$99999&lt;=((EOMONTH(Budget!Q$1,0))))*('Export (QBO)'!$J$2:$J$99999=$A46)*('Export (QBO)'!$I$2:$I$99999))
)</f>
        <v>0</v>
      </c>
      <c r="R46" s="30" cm="1">
        <f t="array" ref="R46">(
SUM(('Export (QBO)'!$G$2:$G$99999&gt;=Budget!R$1)*('Export (QBO)'!$G$2:$G$99999&lt;=((EOMONTH(Budget!R$1,0))))*('Export (QBO)'!$J$2:$J$99999=$A46)*('Export (QBO)'!$I$2:$I$99999))
)</f>
        <v>0</v>
      </c>
      <c r="S46" s="30" cm="1">
        <f t="array" ref="S46">(
SUM(('Export (QBO)'!$G$2:$G$99999&gt;=Budget!S$1)*('Export (QBO)'!$G$2:$G$99999&lt;=((EOMONTH(Budget!S$1,0))))*('Export (QBO)'!$J$2:$J$99999=$A46)*('Export (QBO)'!$I$2:$I$99999))
)</f>
        <v>0</v>
      </c>
      <c r="T46" s="30" cm="1">
        <f t="array" ref="T46">(
SUM(('Export (QBO)'!$G$2:$G$99999&gt;=Budget!T$1)*('Export (QBO)'!$G$2:$G$99999&lt;=((EOMONTH(Budget!T$1,0))))*('Export (QBO)'!$J$2:$J$99999=$A46)*('Export (QBO)'!$I$2:$I$99999))
)</f>
        <v>0</v>
      </c>
      <c r="U46" s="30" cm="1">
        <f t="array" ref="U46">(
SUM(('Export (QBO)'!$G$2:$G$99999&gt;=Budget!U$1)*('Export (QBO)'!$G$2:$G$99999&lt;=((EOMONTH(Budget!U$1,0))))*('Export (QBO)'!$J$2:$J$99999=$A46)*('Export (QBO)'!$I$2:$I$99999))
)</f>
        <v>0</v>
      </c>
      <c r="V46" s="30" cm="1">
        <f t="array" ref="V46">(
SUM(('Export (QBO)'!$G$2:$G$99999&gt;=Budget!V$1)*('Export (QBO)'!$G$2:$G$99999&lt;=((EOMONTH(Budget!V$1,0))))*('Export (QBO)'!$J$2:$J$99999=$A46)*('Export (QBO)'!$I$2:$I$99999))
)</f>
        <v>0</v>
      </c>
      <c r="W46" s="30" cm="1">
        <f t="array" ref="W46">(
SUM(('Export (QBO)'!$G$2:$G$99999&gt;=Budget!W$1)*('Export (QBO)'!$G$2:$G$99999&lt;=((EOMONTH(Budget!W$1,0))))*('Export (QBO)'!$J$2:$J$99999=$A46)*('Export (QBO)'!$I$2:$I$99999))
)</f>
        <v>0</v>
      </c>
      <c r="X46" s="30" cm="1">
        <f t="array" ref="X46">(
SUM(('Export (QBO)'!$G$2:$G$99999&gt;=Budget!X$1)*('Export (QBO)'!$G$2:$G$99999&lt;=((EOMONTH(Budget!X$1,0))))*('Export (QBO)'!$J$2:$J$99999=$A46)*('Export (QBO)'!$I$2:$I$99999))
)</f>
        <v>0</v>
      </c>
      <c r="Y46" s="30" cm="1">
        <f t="array" ref="Y46">(
SUM(('Export (QBO)'!$G$2:$G$99999&gt;=Budget!Y$1)*('Export (QBO)'!$G$2:$G$99999&lt;=((EOMONTH(Budget!Y$1,0))))*('Export (QBO)'!$J$2:$J$99999=$A46)*('Export (QBO)'!$I$2:$I$99999))
)</f>
        <v>0</v>
      </c>
      <c r="Z46" s="30" cm="1">
        <f t="array" ref="Z46">(
SUM(('Export (QBO)'!$G$2:$G$99999&gt;=Budget!Z$1)*('Export (QBO)'!$G$2:$G$99999&lt;=((EOMONTH(Budget!Z$1,0))))*('Export (QBO)'!$J$2:$J$99999=$A46)*('Export (QBO)'!$I$2:$I$99999))
)</f>
        <v>0</v>
      </c>
      <c r="AA46" s="30" cm="1">
        <f t="array" ref="AA46">(
SUM(('Export (QBO)'!$G$2:$G$99999&gt;=Budget!AA$1)*('Export (QBO)'!$G$2:$G$99999&lt;=((EOMONTH(Budget!AA$1,0))))*('Export (QBO)'!$J$2:$J$99999=$A46)*('Export (QBO)'!$I$2:$I$99999))
)</f>
        <v>0</v>
      </c>
      <c r="AB46" s="31">
        <f t="shared" si="26"/>
        <v>0</v>
      </c>
    </row>
    <row r="47" spans="1:32">
      <c r="A47" s="3" t="s">
        <v>1023</v>
      </c>
      <c r="C47" s="30" cm="1">
        <f t="array" ref="C47">(
SUM(('Export (QBO)'!$G$2:$G$99999&gt;=Budget!C$1)*('Export (QBO)'!$G$2:$G$99999&lt;=((EOMONTH(Budget!C$1,0))))*('Export (QBO)'!$J$2:$J$99999=$A47)*('Export (QBO)'!$I$2:$I$99999))
)</f>
        <v>4898.6400000000003</v>
      </c>
      <c r="D47" s="30" cm="1">
        <f t="array" ref="D47">(
SUM(('Export (QBO)'!$G$2:$G$99999&gt;=Budget!D$1)*('Export (QBO)'!$G$2:$G$99999&lt;=((EOMONTH(Budget!D$1,0))))*('Export (QBO)'!$J$2:$J$99999=$A47)*('Export (QBO)'!$I$2:$I$99999))
)</f>
        <v>5808.36</v>
      </c>
      <c r="E47" s="30" cm="1">
        <f t="array" ref="E47">(
SUM(('Export (QBO)'!$G$2:$G$99999&gt;=Budget!E$1)*('Export (QBO)'!$G$2:$G$99999&lt;=((EOMONTH(Budget!E$1,0))))*('Export (QBO)'!$J$2:$J$99999=$A47)*('Export (QBO)'!$I$2:$I$99999))
)</f>
        <v>5032.25</v>
      </c>
      <c r="F47" s="30" cm="1">
        <f t="array" ref="F47">(
SUM(('Export (QBO)'!$G$2:$G$99999&gt;=Budget!F$1)*('Export (QBO)'!$G$2:$G$99999&lt;=((EOMONTH(Budget!F$1,0))))*('Export (QBO)'!$J$2:$J$99999=$A47)*('Export (QBO)'!$I$2:$I$99999))
)</f>
        <v>6472.25</v>
      </c>
      <c r="G47" s="30" cm="1">
        <f t="array" ref="G47">(
SUM(('Export (QBO)'!$G$2:$G$99999&gt;=Budget!G$1)*('Export (QBO)'!$G$2:$G$99999&lt;=((EOMONTH(Budget!G$1,0))))*('Export (QBO)'!$J$2:$J$99999=$A47)*('Export (QBO)'!$I$2:$I$99999))
)</f>
        <v>4102.91</v>
      </c>
      <c r="H47" s="30" cm="1">
        <f t="array" ref="H47">(
SUM(('Export (QBO)'!$G$2:$G$99999&gt;=Budget!H$1)*('Export (QBO)'!$G$2:$G$99999&lt;=((EOMONTH(Budget!H$1,0))))*('Export (QBO)'!$J$2:$J$99999=$A47)*('Export (QBO)'!$I$2:$I$99999))
)</f>
        <v>3251.27</v>
      </c>
      <c r="I47" s="30" cm="1">
        <f t="array" ref="I47">(
SUM(('Export (QBO)'!$G$2:$G$99999&gt;=Budget!I$1)*('Export (QBO)'!$G$2:$G$99999&lt;=((EOMONTH(Budget!I$1,0))))*('Export (QBO)'!$J$2:$J$99999=$A47)*('Export (QBO)'!$I$2:$I$99999))
)</f>
        <v>4123.28</v>
      </c>
      <c r="J47" s="30" cm="1">
        <f t="array" ref="J47">(
SUM(('Export (QBO)'!$G$2:$G$99999&gt;=Budget!J$1)*('Export (QBO)'!$G$2:$G$99999&lt;=((EOMONTH(Budget!J$1,0))))*('Export (QBO)'!$J$2:$J$99999=$A47)*('Export (QBO)'!$I$2:$I$99999))
)</f>
        <v>1840.04</v>
      </c>
      <c r="K47" s="30" cm="1">
        <f t="array" ref="K47">(
SUM(('Export (QBO)'!$G$2:$G$99999&gt;=Budget!K$1)*('Export (QBO)'!$G$2:$G$99999&lt;=((EOMONTH(Budget!K$1,0))))*('Export (QBO)'!$J$2:$J$99999=$A47)*('Export (QBO)'!$I$2:$I$99999))
)</f>
        <v>1626.92</v>
      </c>
      <c r="L47" s="30" cm="1">
        <f t="array" ref="L47">(
SUM(('Export (QBO)'!$G$2:$G$99999&gt;=Budget!L$1)*('Export (QBO)'!$G$2:$G$99999&lt;=((EOMONTH(Budget!L$1,0))))*('Export (QBO)'!$J$2:$J$99999=$A47)*('Export (QBO)'!$I$2:$I$99999))
)</f>
        <v>1299.83</v>
      </c>
      <c r="M47" s="30" cm="1">
        <f t="array" ref="M47">(
SUM(('Export (QBO)'!$G$2:$G$99999&gt;=Budget!M$1)*('Export (QBO)'!$G$2:$G$99999&lt;=((EOMONTH(Budget!M$1,0))))*('Export (QBO)'!$J$2:$J$99999=$A47)*('Export (QBO)'!$I$2:$I$99999))
)</f>
        <v>1121.69</v>
      </c>
      <c r="N47" s="30" cm="1">
        <f t="array" ref="N47">(
SUM(('Export (QBO)'!$G$2:$G$99999&gt;=Budget!N$1)*('Export (QBO)'!$G$2:$G$99999&lt;=((EOMONTH(Budget!N$1,0))))*('Export (QBO)'!$J$2:$J$99999=$A47)*('Export (QBO)'!$I$2:$I$99999))
)</f>
        <v>1066.0500000000002</v>
      </c>
      <c r="O47" s="31">
        <f t="shared" si="25"/>
        <v>40643.490000000005</v>
      </c>
      <c r="P47" s="30" cm="1">
        <f t="array" ref="P47">(
SUM(('Export (QBO)'!$G$2:$G$99999&gt;=Budget!P$1)*('Export (QBO)'!$G$2:$G$99999&lt;=((EOMONTH(Budget!P$1,0))))*('Export (QBO)'!$J$2:$J$99999=$A47)*('Export (QBO)'!$I$2:$I$99999))
)</f>
        <v>0</v>
      </c>
      <c r="Q47" s="30" cm="1">
        <f t="array" ref="Q47">(
SUM(('Export (QBO)'!$G$2:$G$99999&gt;=Budget!Q$1)*('Export (QBO)'!$G$2:$G$99999&lt;=((EOMONTH(Budget!Q$1,0))))*('Export (QBO)'!$J$2:$J$99999=$A47)*('Export (QBO)'!$I$2:$I$99999))
)</f>
        <v>0</v>
      </c>
      <c r="R47" s="30" cm="1">
        <f t="array" ref="R47">(
SUM(('Export (QBO)'!$G$2:$G$99999&gt;=Budget!R$1)*('Export (QBO)'!$G$2:$G$99999&lt;=((EOMONTH(Budget!R$1,0))))*('Export (QBO)'!$J$2:$J$99999=$A47)*('Export (QBO)'!$I$2:$I$99999))
)</f>
        <v>0</v>
      </c>
      <c r="S47" s="30" cm="1">
        <f t="array" ref="S47">(
SUM(('Export (QBO)'!$G$2:$G$99999&gt;=Budget!S$1)*('Export (QBO)'!$G$2:$G$99999&lt;=((EOMONTH(Budget!S$1,0))))*('Export (QBO)'!$J$2:$J$99999=$A47)*('Export (QBO)'!$I$2:$I$99999))
)</f>
        <v>0</v>
      </c>
      <c r="T47" s="30" cm="1">
        <f t="array" ref="T47">(
SUM(('Export (QBO)'!$G$2:$G$99999&gt;=Budget!T$1)*('Export (QBO)'!$G$2:$G$99999&lt;=((EOMONTH(Budget!T$1,0))))*('Export (QBO)'!$J$2:$J$99999=$A47)*('Export (QBO)'!$I$2:$I$99999))
)</f>
        <v>0</v>
      </c>
      <c r="U47" s="30" cm="1">
        <f t="array" ref="U47">(
SUM(('Export (QBO)'!$G$2:$G$99999&gt;=Budget!U$1)*('Export (QBO)'!$G$2:$G$99999&lt;=((EOMONTH(Budget!U$1,0))))*('Export (QBO)'!$J$2:$J$99999=$A47)*('Export (QBO)'!$I$2:$I$99999))
)</f>
        <v>0</v>
      </c>
      <c r="V47" s="30" cm="1">
        <f t="array" ref="V47">(
SUM(('Export (QBO)'!$G$2:$G$99999&gt;=Budget!V$1)*('Export (QBO)'!$G$2:$G$99999&lt;=((EOMONTH(Budget!V$1,0))))*('Export (QBO)'!$J$2:$J$99999=$A47)*('Export (QBO)'!$I$2:$I$99999))
)</f>
        <v>0</v>
      </c>
      <c r="W47" s="30" cm="1">
        <f t="array" ref="W47">(
SUM(('Export (QBO)'!$G$2:$G$99999&gt;=Budget!W$1)*('Export (QBO)'!$G$2:$G$99999&lt;=((EOMONTH(Budget!W$1,0))))*('Export (QBO)'!$J$2:$J$99999=$A47)*('Export (QBO)'!$I$2:$I$99999))
)</f>
        <v>0</v>
      </c>
      <c r="X47" s="30" cm="1">
        <f t="array" ref="X47">(
SUM(('Export (QBO)'!$G$2:$G$99999&gt;=Budget!X$1)*('Export (QBO)'!$G$2:$G$99999&lt;=((EOMONTH(Budget!X$1,0))))*('Export (QBO)'!$J$2:$J$99999=$A47)*('Export (QBO)'!$I$2:$I$99999))
)</f>
        <v>0</v>
      </c>
      <c r="Y47" s="30" cm="1">
        <f t="array" ref="Y47">(
SUM(('Export (QBO)'!$G$2:$G$99999&gt;=Budget!Y$1)*('Export (QBO)'!$G$2:$G$99999&lt;=((EOMONTH(Budget!Y$1,0))))*('Export (QBO)'!$J$2:$J$99999=$A47)*('Export (QBO)'!$I$2:$I$99999))
)</f>
        <v>0</v>
      </c>
      <c r="Z47" s="30" cm="1">
        <f t="array" ref="Z47">(
SUM(('Export (QBO)'!$G$2:$G$99999&gt;=Budget!Z$1)*('Export (QBO)'!$G$2:$G$99999&lt;=((EOMONTH(Budget!Z$1,0))))*('Export (QBO)'!$J$2:$J$99999=$A47)*('Export (QBO)'!$I$2:$I$99999))
)</f>
        <v>0</v>
      </c>
      <c r="AA47" s="30" cm="1">
        <f t="array" ref="AA47">(
SUM(('Export (QBO)'!$G$2:$G$99999&gt;=Budget!AA$1)*('Export (QBO)'!$G$2:$G$99999&lt;=((EOMONTH(Budget!AA$1,0))))*('Export (QBO)'!$J$2:$J$99999=$A47)*('Export (QBO)'!$I$2:$I$99999))
)</f>
        <v>0</v>
      </c>
      <c r="AB47" s="31">
        <f t="shared" si="26"/>
        <v>0</v>
      </c>
    </row>
    <row r="48" spans="1:32">
      <c r="A48" s="3" t="s">
        <v>1031</v>
      </c>
      <c r="C48" s="30" cm="1">
        <f t="array" ref="C48">(
SUM(('Export (QBO)'!$G$2:$G$99999&gt;=Budget!C$1)*('Export (QBO)'!$G$2:$G$99999&lt;=((EOMONTH(Budget!C$1,0))))*('Export (QBO)'!$J$2:$J$99999=$A48)*('Export (QBO)'!$I$2:$I$99999))
)</f>
        <v>0</v>
      </c>
      <c r="D48" s="30" cm="1">
        <f t="array" ref="D48">(
SUM(('Export (QBO)'!$G$2:$G$99999&gt;=Budget!D$1)*('Export (QBO)'!$G$2:$G$99999&lt;=((EOMONTH(Budget!D$1,0))))*('Export (QBO)'!$J$2:$J$99999=$A48)*('Export (QBO)'!$I$2:$I$99999))
)</f>
        <v>0</v>
      </c>
      <c r="E48" s="30" cm="1">
        <f t="array" ref="E48">(
SUM(('Export (QBO)'!$G$2:$G$99999&gt;=Budget!E$1)*('Export (QBO)'!$G$2:$G$99999&lt;=((EOMONTH(Budget!E$1,0))))*('Export (QBO)'!$J$2:$J$99999=$A48)*('Export (QBO)'!$I$2:$I$99999))
)</f>
        <v>0</v>
      </c>
      <c r="F48" s="30" cm="1">
        <f t="array" ref="F48">(
SUM(('Export (QBO)'!$G$2:$G$99999&gt;=Budget!F$1)*('Export (QBO)'!$G$2:$G$99999&lt;=((EOMONTH(Budget!F$1,0))))*('Export (QBO)'!$J$2:$J$99999=$A48)*('Export (QBO)'!$I$2:$I$99999))
)</f>
        <v>0</v>
      </c>
      <c r="G48" s="30" cm="1">
        <f t="array" ref="G48">(
SUM(('Export (QBO)'!$G$2:$G$99999&gt;=Budget!G$1)*('Export (QBO)'!$G$2:$G$99999&lt;=((EOMONTH(Budget!G$1,0))))*('Export (QBO)'!$J$2:$J$99999=$A48)*('Export (QBO)'!$I$2:$I$99999))
)</f>
        <v>0</v>
      </c>
      <c r="H48" s="30" cm="1">
        <f t="array" ref="H48">(
SUM(('Export (QBO)'!$G$2:$G$99999&gt;=Budget!H$1)*('Export (QBO)'!$G$2:$G$99999&lt;=((EOMONTH(Budget!H$1,0))))*('Export (QBO)'!$J$2:$J$99999=$A48)*('Export (QBO)'!$I$2:$I$99999))
)</f>
        <v>0</v>
      </c>
      <c r="I48" s="30" cm="1">
        <f t="array" ref="I48">(
SUM(('Export (QBO)'!$G$2:$G$99999&gt;=Budget!I$1)*('Export (QBO)'!$G$2:$G$99999&lt;=((EOMONTH(Budget!I$1,0))))*('Export (QBO)'!$J$2:$J$99999=$A48)*('Export (QBO)'!$I$2:$I$99999))
)</f>
        <v>0</v>
      </c>
      <c r="J48" s="30" cm="1">
        <f t="array" ref="J48">(
SUM(('Export (QBO)'!$G$2:$G$99999&gt;=Budget!J$1)*('Export (QBO)'!$G$2:$G$99999&lt;=((EOMONTH(Budget!J$1,0))))*('Export (QBO)'!$J$2:$J$99999=$A48)*('Export (QBO)'!$I$2:$I$99999))
)</f>
        <v>0</v>
      </c>
      <c r="K48" s="30" cm="1">
        <f t="array" ref="K48">(
SUM(('Export (QBO)'!$G$2:$G$99999&gt;=Budget!K$1)*('Export (QBO)'!$G$2:$G$99999&lt;=((EOMONTH(Budget!K$1,0))))*('Export (QBO)'!$J$2:$J$99999=$A48)*('Export (QBO)'!$I$2:$I$99999))
)</f>
        <v>0</v>
      </c>
      <c r="L48" s="30" cm="1">
        <f t="array" ref="L48">(
SUM(('Export (QBO)'!$G$2:$G$99999&gt;=Budget!L$1)*('Export (QBO)'!$G$2:$G$99999&lt;=((EOMONTH(Budget!L$1,0))))*('Export (QBO)'!$J$2:$J$99999=$A48)*('Export (QBO)'!$I$2:$I$99999))
)</f>
        <v>0</v>
      </c>
      <c r="M48" s="30" cm="1">
        <f t="array" ref="M48">(
SUM(('Export (QBO)'!$G$2:$G$99999&gt;=Budget!M$1)*('Export (QBO)'!$G$2:$G$99999&lt;=((EOMONTH(Budget!M$1,0))))*('Export (QBO)'!$J$2:$J$99999=$A48)*('Export (QBO)'!$I$2:$I$99999))
)</f>
        <v>0</v>
      </c>
      <c r="N48" s="30" cm="1">
        <f t="array" ref="N48">(
SUM(('Export (QBO)'!$G$2:$G$99999&gt;=Budget!N$1)*('Export (QBO)'!$G$2:$G$99999&lt;=((EOMONTH(Budget!N$1,0))))*('Export (QBO)'!$J$2:$J$99999=$A48)*('Export (QBO)'!$I$2:$I$99999))
)</f>
        <v>0</v>
      </c>
      <c r="O48" s="31">
        <f t="shared" si="25"/>
        <v>0</v>
      </c>
      <c r="P48" s="30" cm="1">
        <f t="array" ref="P48">(
SUM(('Export (QBO)'!$G$2:$G$99999&gt;=Budget!P$1)*('Export (QBO)'!$G$2:$G$99999&lt;=((EOMONTH(Budget!P$1,0))))*('Export (QBO)'!$J$2:$J$99999=$A48)*('Export (QBO)'!$I$2:$I$99999))
)</f>
        <v>0</v>
      </c>
      <c r="Q48" s="30" cm="1">
        <f t="array" ref="Q48">(
SUM(('Export (QBO)'!$G$2:$G$99999&gt;=Budget!Q$1)*('Export (QBO)'!$G$2:$G$99999&lt;=((EOMONTH(Budget!Q$1,0))))*('Export (QBO)'!$J$2:$J$99999=$A48)*('Export (QBO)'!$I$2:$I$99999))
)</f>
        <v>0</v>
      </c>
      <c r="R48" s="30" cm="1">
        <f t="array" ref="R48">(
SUM(('Export (QBO)'!$G$2:$G$99999&gt;=Budget!R$1)*('Export (QBO)'!$G$2:$G$99999&lt;=((EOMONTH(Budget!R$1,0))))*('Export (QBO)'!$J$2:$J$99999=$A48)*('Export (QBO)'!$I$2:$I$99999))
)</f>
        <v>0</v>
      </c>
      <c r="S48" s="30" cm="1">
        <f t="array" ref="S48">(
SUM(('Export (QBO)'!$G$2:$G$99999&gt;=Budget!S$1)*('Export (QBO)'!$G$2:$G$99999&lt;=((EOMONTH(Budget!S$1,0))))*('Export (QBO)'!$J$2:$J$99999=$A48)*('Export (QBO)'!$I$2:$I$99999))
)</f>
        <v>0</v>
      </c>
      <c r="T48" s="30" cm="1">
        <f t="array" ref="T48">(
SUM(('Export (QBO)'!$G$2:$G$99999&gt;=Budget!T$1)*('Export (QBO)'!$G$2:$G$99999&lt;=((EOMONTH(Budget!T$1,0))))*('Export (QBO)'!$J$2:$J$99999=$A48)*('Export (QBO)'!$I$2:$I$99999))
)</f>
        <v>0</v>
      </c>
      <c r="U48" s="30" cm="1">
        <f t="array" ref="U48">(
SUM(('Export (QBO)'!$G$2:$G$99999&gt;=Budget!U$1)*('Export (QBO)'!$G$2:$G$99999&lt;=((EOMONTH(Budget!U$1,0))))*('Export (QBO)'!$J$2:$J$99999=$A48)*('Export (QBO)'!$I$2:$I$99999))
)</f>
        <v>0</v>
      </c>
      <c r="V48" s="30" cm="1">
        <f t="array" ref="V48">(
SUM(('Export (QBO)'!$G$2:$G$99999&gt;=Budget!V$1)*('Export (QBO)'!$G$2:$G$99999&lt;=((EOMONTH(Budget!V$1,0))))*('Export (QBO)'!$J$2:$J$99999=$A48)*('Export (QBO)'!$I$2:$I$99999))
)</f>
        <v>0</v>
      </c>
      <c r="W48" s="30" cm="1">
        <f t="array" ref="W48">(
SUM(('Export (QBO)'!$G$2:$G$99999&gt;=Budget!W$1)*('Export (QBO)'!$G$2:$G$99999&lt;=((EOMONTH(Budget!W$1,0))))*('Export (QBO)'!$J$2:$J$99999=$A48)*('Export (QBO)'!$I$2:$I$99999))
)</f>
        <v>0</v>
      </c>
      <c r="X48" s="30" cm="1">
        <f t="array" ref="X48">(
SUM(('Export (QBO)'!$G$2:$G$99999&gt;=Budget!X$1)*('Export (QBO)'!$G$2:$G$99999&lt;=((EOMONTH(Budget!X$1,0))))*('Export (QBO)'!$J$2:$J$99999=$A48)*('Export (QBO)'!$I$2:$I$99999))
)</f>
        <v>0</v>
      </c>
      <c r="Y48" s="30" cm="1">
        <f t="array" ref="Y48">(
SUM(('Export (QBO)'!$G$2:$G$99999&gt;=Budget!Y$1)*('Export (QBO)'!$G$2:$G$99999&lt;=((EOMONTH(Budget!Y$1,0))))*('Export (QBO)'!$J$2:$J$99999=$A48)*('Export (QBO)'!$I$2:$I$99999))
)</f>
        <v>0</v>
      </c>
      <c r="Z48" s="30" cm="1">
        <f t="array" ref="Z48">(
SUM(('Export (QBO)'!$G$2:$G$99999&gt;=Budget!Z$1)*('Export (QBO)'!$G$2:$G$99999&lt;=((EOMONTH(Budget!Z$1,0))))*('Export (QBO)'!$J$2:$J$99999=$A48)*('Export (QBO)'!$I$2:$I$99999))
)</f>
        <v>0</v>
      </c>
      <c r="AA48" s="30" cm="1">
        <f t="array" ref="AA48">(
SUM(('Export (QBO)'!$G$2:$G$99999&gt;=Budget!AA$1)*('Export (QBO)'!$G$2:$G$99999&lt;=((EOMONTH(Budget!AA$1,0))))*('Export (QBO)'!$J$2:$J$99999=$A48)*('Export (QBO)'!$I$2:$I$99999))
)</f>
        <v>0</v>
      </c>
      <c r="AB48" s="31">
        <f t="shared" si="26"/>
        <v>0</v>
      </c>
    </row>
    <row r="49" spans="1:33">
      <c r="A49" s="62" t="s">
        <v>1052</v>
      </c>
      <c r="C49" s="30" cm="1">
        <f t="array" ref="C49">(
SUM(('Export (QBO)'!$G$2:$G$99999&gt;=Budget!C$1)*('Export (QBO)'!$G$2:$G$99999&lt;=((EOMONTH(Budget!C$1,0))))*('Export (QBO)'!$J$2:$J$99999=$A49)*('Export (QBO)'!$I$2:$I$99999))
)</f>
        <v>0</v>
      </c>
      <c r="D49" s="30" cm="1">
        <f t="array" ref="D49">(
SUM(('Export (QBO)'!$G$2:$G$99999&gt;=Budget!D$1)*('Export (QBO)'!$G$2:$G$99999&lt;=((EOMONTH(Budget!D$1,0))))*('Export (QBO)'!$J$2:$J$99999=$A49)*('Export (QBO)'!$I$2:$I$99999))
)</f>
        <v>0</v>
      </c>
      <c r="E49" s="30" cm="1">
        <f t="array" ref="E49">(
SUM(('Export (QBO)'!$G$2:$G$99999&gt;=Budget!E$1)*('Export (QBO)'!$G$2:$G$99999&lt;=((EOMONTH(Budget!E$1,0))))*('Export (QBO)'!$J$2:$J$99999=$A49)*('Export (QBO)'!$I$2:$I$99999))
)</f>
        <v>0</v>
      </c>
      <c r="F49" s="30" cm="1">
        <f t="array" ref="F49">(
SUM(('Export (QBO)'!$G$2:$G$99999&gt;=Budget!F$1)*('Export (QBO)'!$G$2:$G$99999&lt;=((EOMONTH(Budget!F$1,0))))*('Export (QBO)'!$J$2:$J$99999=$A49)*('Export (QBO)'!$I$2:$I$99999))
)</f>
        <v>0</v>
      </c>
      <c r="G49" s="30" cm="1">
        <f t="array" ref="G49">(
SUM(('Export (QBO)'!$G$2:$G$99999&gt;=Budget!G$1)*('Export (QBO)'!$G$2:$G$99999&lt;=((EOMONTH(Budget!G$1,0))))*('Export (QBO)'!$J$2:$J$99999=$A49)*('Export (QBO)'!$I$2:$I$99999))
)</f>
        <v>0</v>
      </c>
      <c r="H49" s="30" cm="1">
        <f t="array" ref="H49">(
SUM(('Export (QBO)'!$G$2:$G$99999&gt;=Budget!H$1)*('Export (QBO)'!$G$2:$G$99999&lt;=((EOMONTH(Budget!H$1,0))))*('Export (QBO)'!$J$2:$J$99999=$A49)*('Export (QBO)'!$I$2:$I$99999))
)</f>
        <v>0</v>
      </c>
      <c r="I49" s="30" cm="1">
        <f t="array" ref="I49">(
SUM(('Export (QBO)'!$G$2:$G$99999&gt;=Budget!I$1)*('Export (QBO)'!$G$2:$G$99999&lt;=((EOMONTH(Budget!I$1,0))))*('Export (QBO)'!$J$2:$J$99999=$A49)*('Export (QBO)'!$I$2:$I$99999))
)</f>
        <v>0</v>
      </c>
      <c r="J49" s="30" cm="1">
        <f t="array" ref="J49">(
SUM(('Export (QBO)'!$G$2:$G$99999&gt;=Budget!J$1)*('Export (QBO)'!$G$2:$G$99999&lt;=((EOMONTH(Budget!J$1,0))))*('Export (QBO)'!$J$2:$J$99999=$A49)*('Export (QBO)'!$I$2:$I$99999))
)</f>
        <v>0</v>
      </c>
      <c r="K49" s="30" cm="1">
        <f t="array" ref="K49">(
SUM(('Export (QBO)'!$G$2:$G$99999&gt;=Budget!K$1)*('Export (QBO)'!$G$2:$G$99999&lt;=((EOMONTH(Budget!K$1,0))))*('Export (QBO)'!$J$2:$J$99999=$A49)*('Export (QBO)'!$I$2:$I$99999))
)</f>
        <v>0</v>
      </c>
      <c r="L49" s="30" cm="1">
        <f t="array" ref="L49">(
SUM(('Export (QBO)'!$G$2:$G$99999&gt;=Budget!L$1)*('Export (QBO)'!$G$2:$G$99999&lt;=((EOMONTH(Budget!L$1,0))))*('Export (QBO)'!$J$2:$J$99999=$A49)*('Export (QBO)'!$I$2:$I$99999))
)</f>
        <v>0</v>
      </c>
      <c r="M49" s="30" cm="1">
        <f t="array" ref="M49">(
SUM(('Export (QBO)'!$G$2:$G$99999&gt;=Budget!M$1)*('Export (QBO)'!$G$2:$G$99999&lt;=((EOMONTH(Budget!M$1,0))))*('Export (QBO)'!$J$2:$J$99999=$A49)*('Export (QBO)'!$I$2:$I$99999))
)</f>
        <v>1045</v>
      </c>
      <c r="N49" s="30" cm="1">
        <f t="array" ref="N49">(
SUM(('Export (QBO)'!$G$2:$G$99999&gt;=Budget!N$1)*('Export (QBO)'!$G$2:$G$99999&lt;=((EOMONTH(Budget!N$1,0))))*('Export (QBO)'!$J$2:$J$99999=$A49)*('Export (QBO)'!$I$2:$I$99999))
)</f>
        <v>0</v>
      </c>
      <c r="O49" s="31">
        <f>SUM(C49:N49)</f>
        <v>1045</v>
      </c>
      <c r="P49" s="30" cm="1">
        <f t="array" ref="P49">(
SUM(('Export (QBO)'!$G$2:$G$99999&gt;=Budget!P$1)*('Export (QBO)'!$G$2:$G$99999&lt;=((EOMONTH(Budget!P$1,0))))*('Export (QBO)'!$J$2:$J$99999=$A49)*('Export (QBO)'!$I$2:$I$99999))
)</f>
        <v>0</v>
      </c>
      <c r="Q49" s="30" cm="1">
        <f t="array" ref="Q49">(
SUM(('Export (QBO)'!$G$2:$G$99999&gt;=Budget!Q$1)*('Export (QBO)'!$G$2:$G$99999&lt;=((EOMONTH(Budget!Q$1,0))))*('Export (QBO)'!$J$2:$J$99999=$A49)*('Export (QBO)'!$I$2:$I$99999))
)</f>
        <v>0</v>
      </c>
      <c r="R49" s="30" cm="1">
        <f t="array" ref="R49">(
SUM(('Export (QBO)'!$G$2:$G$99999&gt;=Budget!R$1)*('Export (QBO)'!$G$2:$G$99999&lt;=((EOMONTH(Budget!R$1,0))))*('Export (QBO)'!$J$2:$J$99999=$A49)*('Export (QBO)'!$I$2:$I$99999))
)</f>
        <v>0</v>
      </c>
      <c r="S49" s="30" cm="1">
        <f t="array" ref="S49">(
SUM(('Export (QBO)'!$G$2:$G$99999&gt;=Budget!S$1)*('Export (QBO)'!$G$2:$G$99999&lt;=((EOMONTH(Budget!S$1,0))))*('Export (QBO)'!$J$2:$J$99999=$A49)*('Export (QBO)'!$I$2:$I$99999))
)</f>
        <v>0</v>
      </c>
      <c r="T49" s="30" cm="1">
        <f t="array" ref="T49">(
SUM(('Export (QBO)'!$G$2:$G$99999&gt;=Budget!T$1)*('Export (QBO)'!$G$2:$G$99999&lt;=((EOMONTH(Budget!T$1,0))))*('Export (QBO)'!$J$2:$J$99999=$A49)*('Export (QBO)'!$I$2:$I$99999))
)</f>
        <v>0</v>
      </c>
      <c r="U49" s="30" cm="1">
        <f t="array" ref="U49">(
SUM(('Export (QBO)'!$G$2:$G$99999&gt;=Budget!U$1)*('Export (QBO)'!$G$2:$G$99999&lt;=((EOMONTH(Budget!U$1,0))))*('Export (QBO)'!$J$2:$J$99999=$A49)*('Export (QBO)'!$I$2:$I$99999))
)</f>
        <v>0</v>
      </c>
      <c r="V49" s="30" cm="1">
        <f t="array" ref="V49">(
SUM(('Export (QBO)'!$G$2:$G$99999&gt;=Budget!V$1)*('Export (QBO)'!$G$2:$G$99999&lt;=((EOMONTH(Budget!V$1,0))))*('Export (QBO)'!$J$2:$J$99999=$A49)*('Export (QBO)'!$I$2:$I$99999))
)</f>
        <v>0</v>
      </c>
      <c r="W49" s="30" cm="1">
        <f t="array" ref="W49">(
SUM(('Export (QBO)'!$G$2:$G$99999&gt;=Budget!W$1)*('Export (QBO)'!$G$2:$G$99999&lt;=((EOMONTH(Budget!W$1,0))))*('Export (QBO)'!$J$2:$J$99999=$A49)*('Export (QBO)'!$I$2:$I$99999))
)</f>
        <v>0</v>
      </c>
      <c r="X49" s="30" cm="1">
        <f t="array" ref="X49">(
SUM(('Export (QBO)'!$G$2:$G$99999&gt;=Budget!X$1)*('Export (QBO)'!$G$2:$G$99999&lt;=((EOMONTH(Budget!X$1,0))))*('Export (QBO)'!$J$2:$J$99999=$A49)*('Export (QBO)'!$I$2:$I$99999))
)</f>
        <v>0</v>
      </c>
      <c r="Y49" s="30" cm="1">
        <f t="array" ref="Y49">(
SUM(('Export (QBO)'!$G$2:$G$99999&gt;=Budget!Y$1)*('Export (QBO)'!$G$2:$G$99999&lt;=((EOMONTH(Budget!Y$1,0))))*('Export (QBO)'!$J$2:$J$99999=$A49)*('Export (QBO)'!$I$2:$I$99999))
)</f>
        <v>0</v>
      </c>
      <c r="Z49" s="30" cm="1">
        <f t="array" ref="Z49">(
SUM(('Export (QBO)'!$G$2:$G$99999&gt;=Budget!Z$1)*('Export (QBO)'!$G$2:$G$99999&lt;=((EOMONTH(Budget!Z$1,0))))*('Export (QBO)'!$J$2:$J$99999=$A49)*('Export (QBO)'!$I$2:$I$99999))
)</f>
        <v>0</v>
      </c>
      <c r="AA49" s="30" cm="1">
        <f t="array" ref="AA49">(
SUM(('Export (QBO)'!$G$2:$G$99999&gt;=Budget!AA$1)*('Export (QBO)'!$G$2:$G$99999&lt;=((EOMONTH(Budget!AA$1,0))))*('Export (QBO)'!$J$2:$J$99999=$A49)*('Export (QBO)'!$I$2:$I$99999))
)</f>
        <v>0</v>
      </c>
      <c r="AB49" s="31">
        <f>SUM(P49:AA49)</f>
        <v>0</v>
      </c>
    </row>
    <row r="50" spans="1:33" ht="17" thickBot="1">
      <c r="A50" s="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1"/>
    </row>
    <row r="51" spans="1:33">
      <c r="A51" s="33" t="s">
        <v>1021</v>
      </c>
      <c r="C51" s="34">
        <f t="shared" ref="C51:N51" si="29">SUM(C41:C50)</f>
        <v>70212.929999999993</v>
      </c>
      <c r="D51" s="34">
        <f t="shared" si="29"/>
        <v>81548.349999999991</v>
      </c>
      <c r="E51" s="34">
        <f t="shared" si="29"/>
        <v>73177.400000000009</v>
      </c>
      <c r="F51" s="34">
        <f t="shared" si="29"/>
        <v>100965.38</v>
      </c>
      <c r="G51" s="34">
        <f t="shared" si="29"/>
        <v>84860.489999999991</v>
      </c>
      <c r="H51" s="34">
        <f t="shared" si="29"/>
        <v>71806.780000000013</v>
      </c>
      <c r="I51" s="34">
        <f t="shared" si="29"/>
        <v>115142.48999999999</v>
      </c>
      <c r="J51" s="34">
        <f t="shared" si="29"/>
        <v>68599.889999999985</v>
      </c>
      <c r="K51" s="34">
        <f t="shared" si="29"/>
        <v>66733.19</v>
      </c>
      <c r="L51" s="34">
        <f t="shared" si="29"/>
        <v>21948.409999999996</v>
      </c>
      <c r="M51" s="34">
        <f t="shared" si="29"/>
        <v>66465.87</v>
      </c>
      <c r="N51" s="34">
        <f t="shared" si="29"/>
        <v>64709.17</v>
      </c>
      <c r="O51" s="35">
        <f>SUM(C51:N51)</f>
        <v>886170.35000000021</v>
      </c>
      <c r="P51" s="34">
        <f>SUM(P41:P50)</f>
        <v>1392.02</v>
      </c>
      <c r="Q51" s="34">
        <f t="shared" ref="Q51:AA51" si="30">SUM(Q41:Q50)</f>
        <v>0</v>
      </c>
      <c r="R51" s="34">
        <f t="shared" si="30"/>
        <v>0</v>
      </c>
      <c r="S51" s="34">
        <f t="shared" si="30"/>
        <v>0</v>
      </c>
      <c r="T51" s="34">
        <f t="shared" si="30"/>
        <v>0</v>
      </c>
      <c r="U51" s="34">
        <f t="shared" si="30"/>
        <v>0</v>
      </c>
      <c r="V51" s="34">
        <f t="shared" si="30"/>
        <v>0</v>
      </c>
      <c r="W51" s="34">
        <f t="shared" si="30"/>
        <v>0</v>
      </c>
      <c r="X51" s="34">
        <f t="shared" si="30"/>
        <v>0</v>
      </c>
      <c r="Y51" s="34">
        <f t="shared" si="30"/>
        <v>0</v>
      </c>
      <c r="Z51" s="34">
        <f t="shared" si="30"/>
        <v>0</v>
      </c>
      <c r="AA51" s="34">
        <f t="shared" si="30"/>
        <v>0</v>
      </c>
      <c r="AB51" s="35">
        <f>SUM(P51:AA51)</f>
        <v>1392.02</v>
      </c>
      <c r="AD51" s="34"/>
      <c r="AF51" s="42"/>
    </row>
    <row r="52" spans="1:33">
      <c r="A52" s="37"/>
      <c r="B52" s="3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39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39"/>
      <c r="AC52" s="41"/>
      <c r="AE52" s="41"/>
      <c r="AG52" s="41"/>
    </row>
    <row r="53" spans="1:33">
      <c r="A53" s="2" t="s">
        <v>40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8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8"/>
    </row>
    <row r="54" spans="1:33">
      <c r="A54" s="58" t="s">
        <v>57</v>
      </c>
      <c r="C54" s="30" cm="1">
        <f t="array" ref="C54">(
SUM(('Export (QBO)'!$G$2:$G$99999&gt;=Budget!C$1)*('Export (QBO)'!$G$2:$G$99999&lt;=((EOMONTH(Budget!C$1,0))))*('Export (QBO)'!$J$2:$J$99999=$A54)*('Export (QBO)'!$I$2:$I$99999))
)</f>
        <v>-8749.130000000001</v>
      </c>
      <c r="D54" s="30" cm="1">
        <f t="array" ref="D54">(
SUM(('Export (QBO)'!$G$2:$G$99999&gt;=Budget!D$1)*('Export (QBO)'!$G$2:$G$99999&lt;=((EOMONTH(Budget!D$1,0))))*('Export (QBO)'!$J$2:$J$99999=$A54)*('Export (QBO)'!$I$2:$I$99999))
)</f>
        <v>47926.880000000005</v>
      </c>
      <c r="E54" s="30" cm="1">
        <f t="array" ref="E54">(
SUM(('Export (QBO)'!$G$2:$G$99999&gt;=Budget!E$1)*('Export (QBO)'!$G$2:$G$99999&lt;=((EOMONTH(Budget!E$1,0))))*('Export (QBO)'!$J$2:$J$99999=$A54)*('Export (QBO)'!$I$2:$I$99999))
)</f>
        <v>0</v>
      </c>
      <c r="F54" s="30" cm="1">
        <f t="array" ref="F54">(
SUM(('Export (QBO)'!$G$2:$G$99999&gt;=Budget!F$1)*('Export (QBO)'!$G$2:$G$99999&lt;=((EOMONTH(Budget!F$1,0))))*('Export (QBO)'!$J$2:$J$99999=$A54)*('Export (QBO)'!$I$2:$I$99999))
)</f>
        <v>3210</v>
      </c>
      <c r="G54" s="30" cm="1">
        <f t="array" ref="G54">(
SUM(('Export (QBO)'!$G$2:$G$99999&gt;=Budget!G$1)*('Export (QBO)'!$G$2:$G$99999&lt;=((EOMONTH(Budget!G$1,0))))*('Export (QBO)'!$J$2:$J$99999=$A54)*('Export (QBO)'!$I$2:$I$99999))
)</f>
        <v>0</v>
      </c>
      <c r="H54" s="30" cm="1">
        <f t="array" ref="H54">(
SUM(('Export (QBO)'!$G$2:$G$99999&gt;=Budget!H$1)*('Export (QBO)'!$G$2:$G$99999&lt;=((EOMONTH(Budget!H$1,0))))*('Export (QBO)'!$J$2:$J$99999=$A54)*('Export (QBO)'!$I$2:$I$99999))
)</f>
        <v>3679</v>
      </c>
      <c r="I54" s="30" cm="1">
        <f t="array" ref="I54">(
SUM(('Export (QBO)'!$G$2:$G$99999&gt;=Budget!I$1)*('Export (QBO)'!$G$2:$G$99999&lt;=((EOMONTH(Budget!I$1,0))))*('Export (QBO)'!$J$2:$J$99999=$A54)*('Export (QBO)'!$I$2:$I$99999))
)</f>
        <v>2928</v>
      </c>
      <c r="J54" s="30" cm="1">
        <f t="array" ref="J54">(
SUM(('Export (QBO)'!$G$2:$G$99999&gt;=Budget!J$1)*('Export (QBO)'!$G$2:$G$99999&lt;=((EOMONTH(Budget!J$1,0))))*('Export (QBO)'!$J$2:$J$99999=$A54)*('Export (QBO)'!$I$2:$I$99999))
)</f>
        <v>0</v>
      </c>
      <c r="K54" s="30" cm="1">
        <f t="array" ref="K54">(
SUM(('Export (QBO)'!$G$2:$G$99999&gt;=Budget!K$1)*('Export (QBO)'!$G$2:$G$99999&lt;=((EOMONTH(Budget!K$1,0))))*('Export (QBO)'!$J$2:$J$99999=$A54)*('Export (QBO)'!$I$2:$I$99999))
)</f>
        <v>214</v>
      </c>
      <c r="L54" s="30" cm="1">
        <f t="array" ref="L54">(
SUM(('Export (QBO)'!$G$2:$G$99999&gt;=Budget!L$1)*('Export (QBO)'!$G$2:$G$99999&lt;=((EOMONTH(Budget!L$1,0))))*('Export (QBO)'!$J$2:$J$99999=$A54)*('Export (QBO)'!$I$2:$I$99999))
)</f>
        <v>21774.02</v>
      </c>
      <c r="M54" s="30" cm="1">
        <f t="array" ref="M54">(
SUM(('Export (QBO)'!$G$2:$G$99999&gt;=Budget!M$1)*('Export (QBO)'!$G$2:$G$99999&lt;=((EOMONTH(Budget!M$1,0))))*('Export (QBO)'!$J$2:$J$99999=$A54)*('Export (QBO)'!$I$2:$I$99999))
)</f>
        <v>0</v>
      </c>
      <c r="N54" s="30" cm="1">
        <f t="array" ref="N54">(
SUM(('Export (QBO)'!$G$2:$G$99999&gt;=Budget!N$1)*('Export (QBO)'!$G$2:$G$99999&lt;=((EOMONTH(Budget!N$1,0))))*('Export (QBO)'!$J$2:$J$99999=$A54)*('Export (QBO)'!$I$2:$I$99999))
)</f>
        <v>427.33000000000004</v>
      </c>
      <c r="O54" s="31">
        <f t="shared" ref="O54:O80" si="31">SUM(C54:N54)</f>
        <v>71410.100000000006</v>
      </c>
      <c r="P54" s="30" cm="1">
        <f t="array" ref="P54">(
SUM(('Export (QBO)'!$G$2:$G$99999&gt;=Budget!P$1)*('Export (QBO)'!$G$2:$G$99999&lt;=((EOMONTH(Budget!P$1,0))))*('Export (QBO)'!$J$2:$J$99999=$A54)*('Export (QBO)'!$I$2:$I$99999))
)</f>
        <v>0</v>
      </c>
      <c r="Q54" s="30" cm="1">
        <f t="array" ref="Q54">(
SUM(('Export (QBO)'!$G$2:$G$99999&gt;=Budget!Q$1)*('Export (QBO)'!$G$2:$G$99999&lt;=((EOMONTH(Budget!Q$1,0))))*('Export (QBO)'!$J$2:$J$99999=$A54)*('Export (QBO)'!$I$2:$I$99999))
)</f>
        <v>0</v>
      </c>
      <c r="R54" s="30" cm="1">
        <f t="array" ref="R54">(
SUM(('Export (QBO)'!$G$2:$G$99999&gt;=Budget!R$1)*('Export (QBO)'!$G$2:$G$99999&lt;=((EOMONTH(Budget!R$1,0))))*('Export (QBO)'!$J$2:$J$99999=$A54)*('Export (QBO)'!$I$2:$I$99999))
)</f>
        <v>0</v>
      </c>
      <c r="S54" s="30" cm="1">
        <f t="array" ref="S54">(
SUM(('Export (QBO)'!$G$2:$G$99999&gt;=Budget!S$1)*('Export (QBO)'!$G$2:$G$99999&lt;=((EOMONTH(Budget!S$1,0))))*('Export (QBO)'!$J$2:$J$99999=$A54)*('Export (QBO)'!$I$2:$I$99999))
)</f>
        <v>0</v>
      </c>
      <c r="T54" s="30" cm="1">
        <f t="array" ref="T54">(
SUM(('Export (QBO)'!$G$2:$G$99999&gt;=Budget!T$1)*('Export (QBO)'!$G$2:$G$99999&lt;=((EOMONTH(Budget!T$1,0))))*('Export (QBO)'!$J$2:$J$99999=$A54)*('Export (QBO)'!$I$2:$I$99999))
)</f>
        <v>0</v>
      </c>
      <c r="U54" s="30" cm="1">
        <f t="array" ref="U54">(
SUM(('Export (QBO)'!$G$2:$G$99999&gt;=Budget!U$1)*('Export (QBO)'!$G$2:$G$99999&lt;=((EOMONTH(Budget!U$1,0))))*('Export (QBO)'!$J$2:$J$99999=$A54)*('Export (QBO)'!$I$2:$I$99999))
)</f>
        <v>0</v>
      </c>
      <c r="V54" s="30" cm="1">
        <f t="array" ref="V54">(
SUM(('Export (QBO)'!$G$2:$G$99999&gt;=Budget!V$1)*('Export (QBO)'!$G$2:$G$99999&lt;=((EOMONTH(Budget!V$1,0))))*('Export (QBO)'!$J$2:$J$99999=$A54)*('Export (QBO)'!$I$2:$I$99999))
)</f>
        <v>0</v>
      </c>
      <c r="W54" s="30" cm="1">
        <f t="array" ref="W54">(
SUM(('Export (QBO)'!$G$2:$G$99999&gt;=Budget!W$1)*('Export (QBO)'!$G$2:$G$99999&lt;=((EOMONTH(Budget!W$1,0))))*('Export (QBO)'!$J$2:$J$99999=$A54)*('Export (QBO)'!$I$2:$I$99999))
)</f>
        <v>0</v>
      </c>
      <c r="X54" s="30" cm="1">
        <f t="array" ref="X54">(
SUM(('Export (QBO)'!$G$2:$G$99999&gt;=Budget!X$1)*('Export (QBO)'!$G$2:$G$99999&lt;=((EOMONTH(Budget!X$1,0))))*('Export (QBO)'!$J$2:$J$99999=$A54)*('Export (QBO)'!$I$2:$I$99999))
)</f>
        <v>0</v>
      </c>
      <c r="Y54" s="30" cm="1">
        <f t="array" ref="Y54">(
SUM(('Export (QBO)'!$G$2:$G$99999&gt;=Budget!Y$1)*('Export (QBO)'!$G$2:$G$99999&lt;=((EOMONTH(Budget!Y$1,0))))*('Export (QBO)'!$J$2:$J$99999=$A54)*('Export (QBO)'!$I$2:$I$99999))
)</f>
        <v>0</v>
      </c>
      <c r="Z54" s="30" cm="1">
        <f t="array" ref="Z54">(
SUM(('Export (QBO)'!$G$2:$G$99999&gt;=Budget!Z$1)*('Export (QBO)'!$G$2:$G$99999&lt;=((EOMONTH(Budget!Z$1,0))))*('Export (QBO)'!$J$2:$J$99999=$A54)*('Export (QBO)'!$I$2:$I$99999))
)</f>
        <v>0</v>
      </c>
      <c r="AA54" s="30" cm="1">
        <f t="array" ref="AA54">(
SUM(('Export (QBO)'!$G$2:$G$99999&gt;=Budget!AA$1)*('Export (QBO)'!$G$2:$G$99999&lt;=((EOMONTH(Budget!AA$1,0))))*('Export (QBO)'!$J$2:$J$99999=$A54)*('Export (QBO)'!$I$2:$I$99999))
)</f>
        <v>0</v>
      </c>
      <c r="AB54" s="31">
        <f t="shared" ref="AB54:AB77" si="32">SUM(P54:AA54)</f>
        <v>0</v>
      </c>
    </row>
    <row r="55" spans="1:33">
      <c r="A55" s="58" t="s">
        <v>444</v>
      </c>
      <c r="C55" s="30" cm="1">
        <f t="array" ref="C55">(
SUM(('Export (QBO)'!$G$2:$G$99999&gt;=Budget!C$1)*('Export (QBO)'!$G$2:$G$99999&lt;=((EOMONTH(Budget!C$1,0))))*('Export (QBO)'!$J$2:$J$99999=$A55)*('Export (QBO)'!$I$2:$I$99999))
)</f>
        <v>0</v>
      </c>
      <c r="D55" s="30" cm="1">
        <f t="array" ref="D55">(
SUM(('Export (QBO)'!$G$2:$G$99999&gt;=Budget!D$1)*('Export (QBO)'!$G$2:$G$99999&lt;=((EOMONTH(Budget!D$1,0))))*('Export (QBO)'!$J$2:$J$99999=$A55)*('Export (QBO)'!$I$2:$I$99999))
)</f>
        <v>0</v>
      </c>
      <c r="E55" s="30" cm="1">
        <f t="array" ref="E55">(
SUM(('Export (QBO)'!$G$2:$G$99999&gt;=Budget!E$1)*('Export (QBO)'!$G$2:$G$99999&lt;=((EOMONTH(Budget!E$1,0))))*('Export (QBO)'!$J$2:$J$99999=$A55)*('Export (QBO)'!$I$2:$I$99999))
)</f>
        <v>0</v>
      </c>
      <c r="F55" s="30" cm="1">
        <f t="array" ref="F55">(
SUM(('Export (QBO)'!$G$2:$G$99999&gt;=Budget!F$1)*('Export (QBO)'!$G$2:$G$99999&lt;=((EOMONTH(Budget!F$1,0))))*('Export (QBO)'!$J$2:$J$99999=$A55)*('Export (QBO)'!$I$2:$I$99999))
)</f>
        <v>0</v>
      </c>
      <c r="G55" s="30" cm="1">
        <f t="array" ref="G55">(
SUM(('Export (QBO)'!$G$2:$G$99999&gt;=Budget!G$1)*('Export (QBO)'!$G$2:$G$99999&lt;=((EOMONTH(Budget!G$1,0))))*('Export (QBO)'!$J$2:$J$99999=$A55)*('Export (QBO)'!$I$2:$I$99999))
)</f>
        <v>0</v>
      </c>
      <c r="H55" s="30" cm="1">
        <f t="array" ref="H55">(
SUM(('Export (QBO)'!$G$2:$G$99999&gt;=Budget!H$1)*('Export (QBO)'!$G$2:$G$99999&lt;=((EOMONTH(Budget!H$1,0))))*('Export (QBO)'!$J$2:$J$99999=$A55)*('Export (QBO)'!$I$2:$I$99999))
)</f>
        <v>0</v>
      </c>
      <c r="I55" s="30" cm="1">
        <f t="array" ref="I55">(
SUM(('Export (QBO)'!$G$2:$G$99999&gt;=Budget!I$1)*('Export (QBO)'!$G$2:$G$99999&lt;=((EOMONTH(Budget!I$1,0))))*('Export (QBO)'!$J$2:$J$99999=$A55)*('Export (QBO)'!$I$2:$I$99999))
)</f>
        <v>0</v>
      </c>
      <c r="J55" s="30" cm="1">
        <f t="array" ref="J55">(
SUM(('Export (QBO)'!$G$2:$G$99999&gt;=Budget!J$1)*('Export (QBO)'!$G$2:$G$99999&lt;=((EOMONTH(Budget!J$1,0))))*('Export (QBO)'!$J$2:$J$99999=$A55)*('Export (QBO)'!$I$2:$I$99999))
)</f>
        <v>0</v>
      </c>
      <c r="K55" s="30" cm="1">
        <f t="array" ref="K55">(
SUM(('Export (QBO)'!$G$2:$G$99999&gt;=Budget!K$1)*('Export (QBO)'!$G$2:$G$99999&lt;=((EOMONTH(Budget!K$1,0))))*('Export (QBO)'!$J$2:$J$99999=$A55)*('Export (QBO)'!$I$2:$I$99999))
)</f>
        <v>0</v>
      </c>
      <c r="L55" s="30" cm="1">
        <f t="array" ref="L55">(
SUM(('Export (QBO)'!$G$2:$G$99999&gt;=Budget!L$1)*('Export (QBO)'!$G$2:$G$99999&lt;=((EOMONTH(Budget!L$1,0))))*('Export (QBO)'!$J$2:$J$99999=$A55)*('Export (QBO)'!$I$2:$I$99999))
)</f>
        <v>0</v>
      </c>
      <c r="M55" s="30" cm="1">
        <f t="array" ref="M55">(
SUM(('Export (QBO)'!$G$2:$G$99999&gt;=Budget!M$1)*('Export (QBO)'!$G$2:$G$99999&lt;=((EOMONTH(Budget!M$1,0))))*('Export (QBO)'!$J$2:$J$99999=$A55)*('Export (QBO)'!$I$2:$I$99999))
)</f>
        <v>0</v>
      </c>
      <c r="N55" s="30" cm="1">
        <f t="array" ref="N55">(
SUM(('Export (QBO)'!$G$2:$G$99999&gt;=Budget!N$1)*('Export (QBO)'!$G$2:$G$99999&lt;=((EOMONTH(Budget!N$1,0))))*('Export (QBO)'!$J$2:$J$99999=$A55)*('Export (QBO)'!$I$2:$I$99999))
)</f>
        <v>0</v>
      </c>
      <c r="O55" s="31">
        <f t="shared" si="31"/>
        <v>0</v>
      </c>
      <c r="P55" s="30" cm="1">
        <f t="array" ref="P55">(
SUM(('Export (QBO)'!$G$2:$G$99999&gt;=Budget!P$1)*('Export (QBO)'!$G$2:$G$99999&lt;=((EOMONTH(Budget!P$1,0))))*('Export (QBO)'!$J$2:$J$99999=$A55)*('Export (QBO)'!$I$2:$I$99999))
)</f>
        <v>0</v>
      </c>
      <c r="Q55" s="30" cm="1">
        <f t="array" ref="Q55">(
SUM(('Export (QBO)'!$G$2:$G$99999&gt;=Budget!Q$1)*('Export (QBO)'!$G$2:$G$99999&lt;=((EOMONTH(Budget!Q$1,0))))*('Export (QBO)'!$J$2:$J$99999=$A55)*('Export (QBO)'!$I$2:$I$99999))
)</f>
        <v>0</v>
      </c>
      <c r="R55" s="30" cm="1">
        <f t="array" ref="R55">(
SUM(('Export (QBO)'!$G$2:$G$99999&gt;=Budget!R$1)*('Export (QBO)'!$G$2:$G$99999&lt;=((EOMONTH(Budget!R$1,0))))*('Export (QBO)'!$J$2:$J$99999=$A55)*('Export (QBO)'!$I$2:$I$99999))
)</f>
        <v>0</v>
      </c>
      <c r="S55" s="30" cm="1">
        <f t="array" ref="S55">(
SUM(('Export (QBO)'!$G$2:$G$99999&gt;=Budget!S$1)*('Export (QBO)'!$G$2:$G$99999&lt;=((EOMONTH(Budget!S$1,0))))*('Export (QBO)'!$J$2:$J$99999=$A55)*('Export (QBO)'!$I$2:$I$99999))
)</f>
        <v>0</v>
      </c>
      <c r="T55" s="30" cm="1">
        <f t="array" ref="T55">(
SUM(('Export (QBO)'!$G$2:$G$99999&gt;=Budget!T$1)*('Export (QBO)'!$G$2:$G$99999&lt;=((EOMONTH(Budget!T$1,0))))*('Export (QBO)'!$J$2:$J$99999=$A55)*('Export (QBO)'!$I$2:$I$99999))
)</f>
        <v>0</v>
      </c>
      <c r="U55" s="30" cm="1">
        <f t="array" ref="U55">(
SUM(('Export (QBO)'!$G$2:$G$99999&gt;=Budget!U$1)*('Export (QBO)'!$G$2:$G$99999&lt;=((EOMONTH(Budget!U$1,0))))*('Export (QBO)'!$J$2:$J$99999=$A55)*('Export (QBO)'!$I$2:$I$99999))
)</f>
        <v>0</v>
      </c>
      <c r="V55" s="30" cm="1">
        <f t="array" ref="V55">(
SUM(('Export (QBO)'!$G$2:$G$99999&gt;=Budget!V$1)*('Export (QBO)'!$G$2:$G$99999&lt;=((EOMONTH(Budget!V$1,0))))*('Export (QBO)'!$J$2:$J$99999=$A55)*('Export (QBO)'!$I$2:$I$99999))
)</f>
        <v>0</v>
      </c>
      <c r="W55" s="30" cm="1">
        <f t="array" ref="W55">(
SUM(('Export (QBO)'!$G$2:$G$99999&gt;=Budget!W$1)*('Export (QBO)'!$G$2:$G$99999&lt;=((EOMONTH(Budget!W$1,0))))*('Export (QBO)'!$J$2:$J$99999=$A55)*('Export (QBO)'!$I$2:$I$99999))
)</f>
        <v>0</v>
      </c>
      <c r="X55" s="30" cm="1">
        <f t="array" ref="X55">(
SUM(('Export (QBO)'!$G$2:$G$99999&gt;=Budget!X$1)*('Export (QBO)'!$G$2:$G$99999&lt;=((EOMONTH(Budget!X$1,0))))*('Export (QBO)'!$J$2:$J$99999=$A55)*('Export (QBO)'!$I$2:$I$99999))
)</f>
        <v>0</v>
      </c>
      <c r="Y55" s="30" cm="1">
        <f t="array" ref="Y55">(
SUM(('Export (QBO)'!$G$2:$G$99999&gt;=Budget!Y$1)*('Export (QBO)'!$G$2:$G$99999&lt;=((EOMONTH(Budget!Y$1,0))))*('Export (QBO)'!$J$2:$J$99999=$A55)*('Export (QBO)'!$I$2:$I$99999))
)</f>
        <v>0</v>
      </c>
      <c r="Z55" s="30" cm="1">
        <f t="array" ref="Z55">(
SUM(('Export (QBO)'!$G$2:$G$99999&gt;=Budget!Z$1)*('Export (QBO)'!$G$2:$G$99999&lt;=((EOMONTH(Budget!Z$1,0))))*('Export (QBO)'!$J$2:$J$99999=$A55)*('Export (QBO)'!$I$2:$I$99999))
)</f>
        <v>0</v>
      </c>
      <c r="AA55" s="30" cm="1">
        <f t="array" ref="AA55">(
SUM(('Export (QBO)'!$G$2:$G$99999&gt;=Budget!AA$1)*('Export (QBO)'!$G$2:$G$99999&lt;=((EOMONTH(Budget!AA$1,0))))*('Export (QBO)'!$J$2:$J$99999=$A55)*('Export (QBO)'!$I$2:$I$99999))
)</f>
        <v>0</v>
      </c>
      <c r="AB55" s="31">
        <f t="shared" si="32"/>
        <v>0</v>
      </c>
    </row>
    <row r="56" spans="1:33">
      <c r="A56" s="58" t="s">
        <v>445</v>
      </c>
      <c r="C56" s="30" cm="1">
        <f t="array" ref="C56">(
SUM(('Export (QBO)'!$G$2:$G$99999&gt;=Budget!C$1)*('Export (QBO)'!$G$2:$G$99999&lt;=((EOMONTH(Budget!C$1,0))))*('Export (QBO)'!$J$2:$J$99999=$A56)*('Export (QBO)'!$I$2:$I$99999))
)</f>
        <v>0</v>
      </c>
      <c r="D56" s="30" cm="1">
        <f t="array" ref="D56">(
SUM(('Export (QBO)'!$G$2:$G$99999&gt;=Budget!D$1)*('Export (QBO)'!$G$2:$G$99999&lt;=((EOMONTH(Budget!D$1,0))))*('Export (QBO)'!$J$2:$J$99999=$A56)*('Export (QBO)'!$I$2:$I$99999))
)</f>
        <v>0</v>
      </c>
      <c r="E56" s="30" cm="1">
        <f t="array" ref="E56">(
SUM(('Export (QBO)'!$G$2:$G$99999&gt;=Budget!E$1)*('Export (QBO)'!$G$2:$G$99999&lt;=((EOMONTH(Budget!E$1,0))))*('Export (QBO)'!$J$2:$J$99999=$A56)*('Export (QBO)'!$I$2:$I$99999))
)</f>
        <v>0</v>
      </c>
      <c r="F56" s="30" cm="1">
        <f t="array" ref="F56">(
SUM(('Export (QBO)'!$G$2:$G$99999&gt;=Budget!F$1)*('Export (QBO)'!$G$2:$G$99999&lt;=((EOMONTH(Budget!F$1,0))))*('Export (QBO)'!$J$2:$J$99999=$A56)*('Export (QBO)'!$I$2:$I$99999))
)</f>
        <v>0</v>
      </c>
      <c r="G56" s="30" cm="1">
        <f t="array" ref="G56">(
SUM(('Export (QBO)'!$G$2:$G$99999&gt;=Budget!G$1)*('Export (QBO)'!$G$2:$G$99999&lt;=((EOMONTH(Budget!G$1,0))))*('Export (QBO)'!$J$2:$J$99999=$A56)*('Export (QBO)'!$I$2:$I$99999))
)</f>
        <v>0</v>
      </c>
      <c r="H56" s="30" cm="1">
        <f t="array" ref="H56">(
SUM(('Export (QBO)'!$G$2:$G$99999&gt;=Budget!H$1)*('Export (QBO)'!$G$2:$G$99999&lt;=((EOMONTH(Budget!H$1,0))))*('Export (QBO)'!$J$2:$J$99999=$A56)*('Export (QBO)'!$I$2:$I$99999))
)</f>
        <v>0</v>
      </c>
      <c r="I56" s="30" cm="1">
        <f t="array" ref="I56">(
SUM(('Export (QBO)'!$G$2:$G$99999&gt;=Budget!I$1)*('Export (QBO)'!$G$2:$G$99999&lt;=((EOMONTH(Budget!I$1,0))))*('Export (QBO)'!$J$2:$J$99999=$A56)*('Export (QBO)'!$I$2:$I$99999))
)</f>
        <v>0</v>
      </c>
      <c r="J56" s="30" cm="1">
        <f t="array" ref="J56">(
SUM(('Export (QBO)'!$G$2:$G$99999&gt;=Budget!J$1)*('Export (QBO)'!$G$2:$G$99999&lt;=((EOMONTH(Budget!J$1,0))))*('Export (QBO)'!$J$2:$J$99999=$A56)*('Export (QBO)'!$I$2:$I$99999))
)</f>
        <v>0</v>
      </c>
      <c r="K56" s="30" cm="1">
        <f t="array" ref="K56">(
SUM(('Export (QBO)'!$G$2:$G$99999&gt;=Budget!K$1)*('Export (QBO)'!$G$2:$G$99999&lt;=((EOMONTH(Budget!K$1,0))))*('Export (QBO)'!$J$2:$J$99999=$A56)*('Export (QBO)'!$I$2:$I$99999))
)</f>
        <v>14.7</v>
      </c>
      <c r="L56" s="30" cm="1">
        <f t="array" ref="L56">(
SUM(('Export (QBO)'!$G$2:$G$99999&gt;=Budget!L$1)*('Export (QBO)'!$G$2:$G$99999&lt;=((EOMONTH(Budget!L$1,0))))*('Export (QBO)'!$J$2:$J$99999=$A56)*('Export (QBO)'!$I$2:$I$99999))
)</f>
        <v>1397.6699999999998</v>
      </c>
      <c r="M56" s="30" cm="1">
        <f t="array" ref="M56">(
SUM(('Export (QBO)'!$G$2:$G$99999&gt;=Budget!M$1)*('Export (QBO)'!$G$2:$G$99999&lt;=((EOMONTH(Budget!M$1,0))))*('Export (QBO)'!$J$2:$J$99999=$A56)*('Export (QBO)'!$I$2:$I$99999))
)</f>
        <v>0</v>
      </c>
      <c r="N56" s="30" cm="1">
        <f t="array" ref="N56">(
SUM(('Export (QBO)'!$G$2:$G$99999&gt;=Budget!N$1)*('Export (QBO)'!$G$2:$G$99999&lt;=((EOMONTH(Budget!N$1,0))))*('Export (QBO)'!$J$2:$J$99999=$A56)*('Export (QBO)'!$I$2:$I$99999))
)</f>
        <v>0</v>
      </c>
      <c r="O56" s="31">
        <f t="shared" si="31"/>
        <v>1412.37</v>
      </c>
      <c r="P56" s="30" cm="1">
        <f t="array" ref="P56">(
SUM(('Export (QBO)'!$G$2:$G$99999&gt;=Budget!P$1)*('Export (QBO)'!$G$2:$G$99999&lt;=((EOMONTH(Budget!P$1,0))))*('Export (QBO)'!$J$2:$J$99999=$A56)*('Export (QBO)'!$I$2:$I$99999))
)</f>
        <v>0</v>
      </c>
      <c r="Q56" s="30" cm="1">
        <f t="array" ref="Q56">(
SUM(('Export (QBO)'!$G$2:$G$99999&gt;=Budget!Q$1)*('Export (QBO)'!$G$2:$G$99999&lt;=((EOMONTH(Budget!Q$1,0))))*('Export (QBO)'!$J$2:$J$99999=$A56)*('Export (QBO)'!$I$2:$I$99999))
)</f>
        <v>0</v>
      </c>
      <c r="R56" s="30" cm="1">
        <f t="array" ref="R56">(
SUM(('Export (QBO)'!$G$2:$G$99999&gt;=Budget!R$1)*('Export (QBO)'!$G$2:$G$99999&lt;=((EOMONTH(Budget!R$1,0))))*('Export (QBO)'!$J$2:$J$99999=$A56)*('Export (QBO)'!$I$2:$I$99999))
)</f>
        <v>0</v>
      </c>
      <c r="S56" s="30" cm="1">
        <f t="array" ref="S56">(
SUM(('Export (QBO)'!$G$2:$G$99999&gt;=Budget!S$1)*('Export (QBO)'!$G$2:$G$99999&lt;=((EOMONTH(Budget!S$1,0))))*('Export (QBO)'!$J$2:$J$99999=$A56)*('Export (QBO)'!$I$2:$I$99999))
)</f>
        <v>0</v>
      </c>
      <c r="T56" s="30" cm="1">
        <f t="array" ref="T56">(
SUM(('Export (QBO)'!$G$2:$G$99999&gt;=Budget!T$1)*('Export (QBO)'!$G$2:$G$99999&lt;=((EOMONTH(Budget!T$1,0))))*('Export (QBO)'!$J$2:$J$99999=$A56)*('Export (QBO)'!$I$2:$I$99999))
)</f>
        <v>0</v>
      </c>
      <c r="U56" s="30" cm="1">
        <f t="array" ref="U56">(
SUM(('Export (QBO)'!$G$2:$G$99999&gt;=Budget!U$1)*('Export (QBO)'!$G$2:$G$99999&lt;=((EOMONTH(Budget!U$1,0))))*('Export (QBO)'!$J$2:$J$99999=$A56)*('Export (QBO)'!$I$2:$I$99999))
)</f>
        <v>0</v>
      </c>
      <c r="V56" s="30" cm="1">
        <f t="array" ref="V56">(
SUM(('Export (QBO)'!$G$2:$G$99999&gt;=Budget!V$1)*('Export (QBO)'!$G$2:$G$99999&lt;=((EOMONTH(Budget!V$1,0))))*('Export (QBO)'!$J$2:$J$99999=$A56)*('Export (QBO)'!$I$2:$I$99999))
)</f>
        <v>0</v>
      </c>
      <c r="W56" s="30" cm="1">
        <f t="array" ref="W56">(
SUM(('Export (QBO)'!$G$2:$G$99999&gt;=Budget!W$1)*('Export (QBO)'!$G$2:$G$99999&lt;=((EOMONTH(Budget!W$1,0))))*('Export (QBO)'!$J$2:$J$99999=$A56)*('Export (QBO)'!$I$2:$I$99999))
)</f>
        <v>0</v>
      </c>
      <c r="X56" s="30" cm="1">
        <f t="array" ref="X56">(
SUM(('Export (QBO)'!$G$2:$G$99999&gt;=Budget!X$1)*('Export (QBO)'!$G$2:$G$99999&lt;=((EOMONTH(Budget!X$1,0))))*('Export (QBO)'!$J$2:$J$99999=$A56)*('Export (QBO)'!$I$2:$I$99999))
)</f>
        <v>0</v>
      </c>
      <c r="Y56" s="30" cm="1">
        <f t="array" ref="Y56">(
SUM(('Export (QBO)'!$G$2:$G$99999&gt;=Budget!Y$1)*('Export (QBO)'!$G$2:$G$99999&lt;=((EOMONTH(Budget!Y$1,0))))*('Export (QBO)'!$J$2:$J$99999=$A56)*('Export (QBO)'!$I$2:$I$99999))
)</f>
        <v>0</v>
      </c>
      <c r="Z56" s="30" cm="1">
        <f t="array" ref="Z56">(
SUM(('Export (QBO)'!$G$2:$G$99999&gt;=Budget!Z$1)*('Export (QBO)'!$G$2:$G$99999&lt;=((EOMONTH(Budget!Z$1,0))))*('Export (QBO)'!$J$2:$J$99999=$A56)*('Export (QBO)'!$I$2:$I$99999))
)</f>
        <v>0</v>
      </c>
      <c r="AA56" s="30" cm="1">
        <f t="array" ref="AA56">(
SUM(('Export (QBO)'!$G$2:$G$99999&gt;=Budget!AA$1)*('Export (QBO)'!$G$2:$G$99999&lt;=((EOMONTH(Budget!AA$1,0))))*('Export (QBO)'!$J$2:$J$99999=$A56)*('Export (QBO)'!$I$2:$I$99999))
)</f>
        <v>0</v>
      </c>
      <c r="AB56" s="31">
        <f t="shared" si="32"/>
        <v>0</v>
      </c>
    </row>
    <row r="57" spans="1:33">
      <c r="A57" s="58" t="s">
        <v>1082</v>
      </c>
      <c r="C57" s="30" cm="1">
        <f t="array" ref="C57">(
SUM(('Export (QBO)'!$G$2:$G$99999&gt;=Budget!C$1)*('Export (QBO)'!$G$2:$G$99999&lt;=((EOMONTH(Budget!C$1,0))))*('Export (QBO)'!$J$2:$J$99999=$A57)*('Export (QBO)'!$I$2:$I$99999))
)</f>
        <v>0</v>
      </c>
      <c r="D57" s="30" cm="1">
        <f t="array" ref="D57">(
SUM(('Export (QBO)'!$G$2:$G$99999&gt;=Budget!D$1)*('Export (QBO)'!$G$2:$G$99999&lt;=((EOMONTH(Budget!D$1,0))))*('Export (QBO)'!$J$2:$J$99999=$A57)*('Export (QBO)'!$I$2:$I$99999))
)</f>
        <v>0</v>
      </c>
      <c r="E57" s="30" cm="1">
        <f t="array" ref="E57">(
SUM(('Export (QBO)'!$G$2:$G$99999&gt;=Budget!E$1)*('Export (QBO)'!$G$2:$G$99999&lt;=((EOMONTH(Budget!E$1,0))))*('Export (QBO)'!$J$2:$J$99999=$A57)*('Export (QBO)'!$I$2:$I$99999))
)</f>
        <v>0</v>
      </c>
      <c r="F57" s="30" cm="1">
        <f t="array" ref="F57">(
SUM(('Export (QBO)'!$G$2:$G$99999&gt;=Budget!F$1)*('Export (QBO)'!$G$2:$G$99999&lt;=((EOMONTH(Budget!F$1,0))))*('Export (QBO)'!$J$2:$J$99999=$A57)*('Export (QBO)'!$I$2:$I$99999))
)</f>
        <v>0</v>
      </c>
      <c r="G57" s="30" cm="1">
        <f t="array" ref="G57">(
SUM(('Export (QBO)'!$G$2:$G$99999&gt;=Budget!G$1)*('Export (QBO)'!$G$2:$G$99999&lt;=((EOMONTH(Budget!G$1,0))))*('Export (QBO)'!$J$2:$J$99999=$A57)*('Export (QBO)'!$I$2:$I$99999))
)</f>
        <v>0</v>
      </c>
      <c r="H57" s="30" cm="1">
        <f t="array" ref="H57">(
SUM(('Export (QBO)'!$G$2:$G$99999&gt;=Budget!H$1)*('Export (QBO)'!$G$2:$G$99999&lt;=((EOMONTH(Budget!H$1,0))))*('Export (QBO)'!$J$2:$J$99999=$A57)*('Export (QBO)'!$I$2:$I$99999))
)</f>
        <v>0</v>
      </c>
      <c r="I57" s="30" cm="1">
        <f t="array" ref="I57">(
SUM(('Export (QBO)'!$G$2:$G$99999&gt;=Budget!I$1)*('Export (QBO)'!$G$2:$G$99999&lt;=((EOMONTH(Budget!I$1,0))))*('Export (QBO)'!$J$2:$J$99999=$A57)*('Export (QBO)'!$I$2:$I$99999))
)</f>
        <v>0</v>
      </c>
      <c r="J57" s="30" cm="1">
        <f t="array" ref="J57">(
SUM(('Export (QBO)'!$G$2:$G$99999&gt;=Budget!J$1)*('Export (QBO)'!$G$2:$G$99999&lt;=((EOMONTH(Budget!J$1,0))))*('Export (QBO)'!$J$2:$J$99999=$A57)*('Export (QBO)'!$I$2:$I$99999))
)</f>
        <v>0</v>
      </c>
      <c r="K57" s="30" cm="1">
        <f t="array" ref="K57">(
SUM(('Export (QBO)'!$G$2:$G$99999&gt;=Budget!K$1)*('Export (QBO)'!$G$2:$G$99999&lt;=((EOMONTH(Budget!K$1,0))))*('Export (QBO)'!$J$2:$J$99999=$A57)*('Export (QBO)'!$I$2:$I$99999))
)</f>
        <v>0</v>
      </c>
      <c r="L57" s="30" cm="1">
        <f t="array" ref="L57">(
SUM(('Export (QBO)'!$G$2:$G$99999&gt;=Budget!L$1)*('Export (QBO)'!$G$2:$G$99999&lt;=((EOMONTH(Budget!L$1,0))))*('Export (QBO)'!$J$2:$J$99999=$A57)*('Export (QBO)'!$I$2:$I$99999))
)</f>
        <v>0</v>
      </c>
      <c r="M57" s="30" cm="1">
        <f t="array" ref="M57">(
SUM(('Export (QBO)'!$G$2:$G$99999&gt;=Budget!M$1)*('Export (QBO)'!$G$2:$G$99999&lt;=((EOMONTH(Budget!M$1,0))))*('Export (QBO)'!$J$2:$J$99999=$A57)*('Export (QBO)'!$I$2:$I$99999))
)</f>
        <v>0</v>
      </c>
      <c r="N57" s="30" cm="1">
        <f t="array" ref="N57">(
SUM(('Export (QBO)'!$G$2:$G$99999&gt;=Budget!N$1)*('Export (QBO)'!$G$2:$G$99999&lt;=((EOMONTH(Budget!N$1,0))))*('Export (QBO)'!$J$2:$J$99999=$A57)*('Export (QBO)'!$I$2:$I$99999))
)</f>
        <v>0</v>
      </c>
      <c r="O57" s="31">
        <f t="shared" ref="O57" si="33">SUM(C57:N57)</f>
        <v>0</v>
      </c>
      <c r="P57" s="30" cm="1">
        <f t="array" ref="P57">(
SUM(('Export (QBO)'!$G$2:$G$99999&gt;=Budget!P$1)*('Export (QBO)'!$G$2:$G$99999&lt;=((EOMONTH(Budget!P$1,0))))*('Export (QBO)'!$J$2:$J$99999=$A57)*('Export (QBO)'!$I$2:$I$99999))
)</f>
        <v>11.19</v>
      </c>
      <c r="Q57" s="30" cm="1">
        <f t="array" ref="Q57">(
SUM(('Export (QBO)'!$G$2:$G$99999&gt;=Budget!Q$1)*('Export (QBO)'!$G$2:$G$99999&lt;=((EOMONTH(Budget!Q$1,0))))*('Export (QBO)'!$J$2:$J$99999=$A57)*('Export (QBO)'!$I$2:$I$99999))
)</f>
        <v>0</v>
      </c>
      <c r="R57" s="30" cm="1">
        <f t="array" ref="R57">(
SUM(('Export (QBO)'!$G$2:$G$99999&gt;=Budget!R$1)*('Export (QBO)'!$G$2:$G$99999&lt;=((EOMONTH(Budget!R$1,0))))*('Export (QBO)'!$J$2:$J$99999=$A57)*('Export (QBO)'!$I$2:$I$99999))
)</f>
        <v>0</v>
      </c>
      <c r="S57" s="30" cm="1">
        <f t="array" ref="S57">(
SUM(('Export (QBO)'!$G$2:$G$99999&gt;=Budget!S$1)*('Export (QBO)'!$G$2:$G$99999&lt;=((EOMONTH(Budget!S$1,0))))*('Export (QBO)'!$J$2:$J$99999=$A57)*('Export (QBO)'!$I$2:$I$99999))
)</f>
        <v>0</v>
      </c>
      <c r="T57" s="30" cm="1">
        <f t="array" ref="T57">(
SUM(('Export (QBO)'!$G$2:$G$99999&gt;=Budget!T$1)*('Export (QBO)'!$G$2:$G$99999&lt;=((EOMONTH(Budget!T$1,0))))*('Export (QBO)'!$J$2:$J$99999=$A57)*('Export (QBO)'!$I$2:$I$99999))
)</f>
        <v>0</v>
      </c>
      <c r="U57" s="30" cm="1">
        <f t="array" ref="U57">(
SUM(('Export (QBO)'!$G$2:$G$99999&gt;=Budget!U$1)*('Export (QBO)'!$G$2:$G$99999&lt;=((EOMONTH(Budget!U$1,0))))*('Export (QBO)'!$J$2:$J$99999=$A57)*('Export (QBO)'!$I$2:$I$99999))
)</f>
        <v>0</v>
      </c>
      <c r="V57" s="30" cm="1">
        <f t="array" ref="V57">(
SUM(('Export (QBO)'!$G$2:$G$99999&gt;=Budget!V$1)*('Export (QBO)'!$G$2:$G$99999&lt;=((EOMONTH(Budget!V$1,0))))*('Export (QBO)'!$J$2:$J$99999=$A57)*('Export (QBO)'!$I$2:$I$99999))
)</f>
        <v>0</v>
      </c>
      <c r="W57" s="30" cm="1">
        <f t="array" ref="W57">(
SUM(('Export (QBO)'!$G$2:$G$99999&gt;=Budget!W$1)*('Export (QBO)'!$G$2:$G$99999&lt;=((EOMONTH(Budget!W$1,0))))*('Export (QBO)'!$J$2:$J$99999=$A57)*('Export (QBO)'!$I$2:$I$99999))
)</f>
        <v>0</v>
      </c>
      <c r="X57" s="30" cm="1">
        <f t="array" ref="X57">(
SUM(('Export (QBO)'!$G$2:$G$99999&gt;=Budget!X$1)*('Export (QBO)'!$G$2:$G$99999&lt;=((EOMONTH(Budget!X$1,0))))*('Export (QBO)'!$J$2:$J$99999=$A57)*('Export (QBO)'!$I$2:$I$99999))
)</f>
        <v>0</v>
      </c>
      <c r="Y57" s="30" cm="1">
        <f t="array" ref="Y57">(
SUM(('Export (QBO)'!$G$2:$G$99999&gt;=Budget!Y$1)*('Export (QBO)'!$G$2:$G$99999&lt;=((EOMONTH(Budget!Y$1,0))))*('Export (QBO)'!$J$2:$J$99999=$A57)*('Export (QBO)'!$I$2:$I$99999))
)</f>
        <v>0</v>
      </c>
      <c r="Z57" s="30" cm="1">
        <f t="array" ref="Z57">(
SUM(('Export (QBO)'!$G$2:$G$99999&gt;=Budget!Z$1)*('Export (QBO)'!$G$2:$G$99999&lt;=((EOMONTH(Budget!Z$1,0))))*('Export (QBO)'!$J$2:$J$99999=$A57)*('Export (QBO)'!$I$2:$I$99999))
)</f>
        <v>0</v>
      </c>
      <c r="AA57" s="30" cm="1">
        <f t="array" ref="AA57">(
SUM(('Export (QBO)'!$G$2:$G$99999&gt;=Budget!AA$1)*('Export (QBO)'!$G$2:$G$99999&lt;=((EOMONTH(Budget!AA$1,0))))*('Export (QBO)'!$J$2:$J$99999=$A57)*('Export (QBO)'!$I$2:$I$99999))
)</f>
        <v>0</v>
      </c>
      <c r="AB57" s="31">
        <f t="shared" ref="AB57" si="34">SUM(P57:AA57)</f>
        <v>11.19</v>
      </c>
    </row>
    <row r="58" spans="1:33">
      <c r="A58" s="58" t="s">
        <v>58</v>
      </c>
      <c r="C58" s="30" cm="1">
        <f t="array" ref="C58">(
SUM(('Export (QBO)'!$G$2:$G$99999&gt;=Budget!C$1)*('Export (QBO)'!$G$2:$G$99999&lt;=((EOMONTH(Budget!C$1,0))))*('Export (QBO)'!$J$2:$J$99999=$A58)*('Export (QBO)'!$I$2:$I$99999))
)</f>
        <v>234.98999999999998</v>
      </c>
      <c r="D58" s="30" cm="1">
        <f t="array" ref="D58">(
SUM(('Export (QBO)'!$G$2:$G$99999&gt;=Budget!D$1)*('Export (QBO)'!$G$2:$G$99999&lt;=((EOMONTH(Budget!D$1,0))))*('Export (QBO)'!$J$2:$J$99999=$A58)*('Export (QBO)'!$I$2:$I$99999))
)</f>
        <v>260.43</v>
      </c>
      <c r="E58" s="30" cm="1">
        <f t="array" ref="E58">(
SUM(('Export (QBO)'!$G$2:$G$99999&gt;=Budget!E$1)*('Export (QBO)'!$G$2:$G$99999&lt;=((EOMONTH(Budget!E$1,0))))*('Export (QBO)'!$J$2:$J$99999=$A58)*('Export (QBO)'!$I$2:$I$99999))
)</f>
        <v>1395.53</v>
      </c>
      <c r="F58" s="30" cm="1">
        <f t="array" ref="F58">(
SUM(('Export (QBO)'!$G$2:$G$99999&gt;=Budget!F$1)*('Export (QBO)'!$G$2:$G$99999&lt;=((EOMONTH(Budget!F$1,0))))*('Export (QBO)'!$J$2:$J$99999=$A58)*('Export (QBO)'!$I$2:$I$99999))
)</f>
        <v>367.35</v>
      </c>
      <c r="G58" s="30" cm="1">
        <f t="array" ref="G58">(
SUM(('Export (QBO)'!$G$2:$G$99999&gt;=Budget!G$1)*('Export (QBO)'!$G$2:$G$99999&lt;=((EOMONTH(Budget!G$1,0))))*('Export (QBO)'!$J$2:$J$99999=$A58)*('Export (QBO)'!$I$2:$I$99999))
)</f>
        <v>162.35999999999999</v>
      </c>
      <c r="H58" s="30" cm="1">
        <f t="array" ref="H58">(
SUM(('Export (QBO)'!$G$2:$G$99999&gt;=Budget!H$1)*('Export (QBO)'!$G$2:$G$99999&lt;=((EOMONTH(Budget!H$1,0))))*('Export (QBO)'!$J$2:$J$99999=$A58)*('Export (QBO)'!$I$2:$I$99999))
)</f>
        <v>381.09</v>
      </c>
      <c r="I58" s="30" cm="1">
        <f t="array" ref="I58">(
SUM(('Export (QBO)'!$G$2:$G$99999&gt;=Budget!I$1)*('Export (QBO)'!$G$2:$G$99999&lt;=((EOMONTH(Budget!I$1,0))))*('Export (QBO)'!$J$2:$J$99999=$A58)*('Export (QBO)'!$I$2:$I$99999))
)</f>
        <v>116.99999999999999</v>
      </c>
      <c r="J58" s="30" cm="1">
        <f t="array" ref="J58">(
SUM(('Export (QBO)'!$G$2:$G$99999&gt;=Budget!J$1)*('Export (QBO)'!$G$2:$G$99999&lt;=((EOMONTH(Budget!J$1,0))))*('Export (QBO)'!$J$2:$J$99999=$A58)*('Export (QBO)'!$I$2:$I$99999))
)</f>
        <v>1746.7099999999998</v>
      </c>
      <c r="K58" s="30" cm="1">
        <f t="array" ref="K58">(
SUM(('Export (QBO)'!$G$2:$G$99999&gt;=Budget!K$1)*('Export (QBO)'!$G$2:$G$99999&lt;=((EOMONTH(Budget!K$1,0))))*('Export (QBO)'!$J$2:$J$99999=$A58)*('Export (QBO)'!$I$2:$I$99999))
)</f>
        <v>193.95999999999998</v>
      </c>
      <c r="L58" s="30" cm="1">
        <f t="array" ref="L58">(
SUM(('Export (QBO)'!$G$2:$G$99999&gt;=Budget!L$1)*('Export (QBO)'!$G$2:$G$99999&lt;=((EOMONTH(Budget!L$1,0))))*('Export (QBO)'!$J$2:$J$99999=$A58)*('Export (QBO)'!$I$2:$I$99999))
)</f>
        <v>1592.25</v>
      </c>
      <c r="M58" s="30" cm="1">
        <f t="array" ref="M58">(
SUM(('Export (QBO)'!$G$2:$G$99999&gt;=Budget!M$1)*('Export (QBO)'!$G$2:$G$99999&lt;=((EOMONTH(Budget!M$1,0))))*('Export (QBO)'!$J$2:$J$99999=$A58)*('Export (QBO)'!$I$2:$I$99999))
)</f>
        <v>342.1</v>
      </c>
      <c r="N58" s="30" cm="1">
        <f t="array" ref="N58">(
SUM(('Export (QBO)'!$G$2:$G$99999&gt;=Budget!N$1)*('Export (QBO)'!$G$2:$G$99999&lt;=((EOMONTH(Budget!N$1,0))))*('Export (QBO)'!$J$2:$J$99999=$A58)*('Export (QBO)'!$I$2:$I$99999))
)</f>
        <v>302.34000000000003</v>
      </c>
      <c r="O58" s="31">
        <f t="shared" si="31"/>
        <v>7096.1100000000006</v>
      </c>
      <c r="P58" s="30" cm="1">
        <f t="array" ref="P58">(
SUM(('Export (QBO)'!$G$2:$G$99999&gt;=Budget!P$1)*('Export (QBO)'!$G$2:$G$99999&lt;=((EOMONTH(Budget!P$1,0))))*('Export (QBO)'!$J$2:$J$99999=$A58)*('Export (QBO)'!$I$2:$I$99999))
)</f>
        <v>0</v>
      </c>
      <c r="Q58" s="30" cm="1">
        <f t="array" ref="Q58">(
SUM(('Export (QBO)'!$G$2:$G$99999&gt;=Budget!Q$1)*('Export (QBO)'!$G$2:$G$99999&lt;=((EOMONTH(Budget!Q$1,0))))*('Export (QBO)'!$J$2:$J$99999=$A58)*('Export (QBO)'!$I$2:$I$99999))
)</f>
        <v>0</v>
      </c>
      <c r="R58" s="30" cm="1">
        <f t="array" ref="R58">(
SUM(('Export (QBO)'!$G$2:$G$99999&gt;=Budget!R$1)*('Export (QBO)'!$G$2:$G$99999&lt;=((EOMONTH(Budget!R$1,0))))*('Export (QBO)'!$J$2:$J$99999=$A58)*('Export (QBO)'!$I$2:$I$99999))
)</f>
        <v>0</v>
      </c>
      <c r="S58" s="30" cm="1">
        <f t="array" ref="S58">(
SUM(('Export (QBO)'!$G$2:$G$99999&gt;=Budget!S$1)*('Export (QBO)'!$G$2:$G$99999&lt;=((EOMONTH(Budget!S$1,0))))*('Export (QBO)'!$J$2:$J$99999=$A58)*('Export (QBO)'!$I$2:$I$99999))
)</f>
        <v>0</v>
      </c>
      <c r="T58" s="30" cm="1">
        <f t="array" ref="T58">(
SUM(('Export (QBO)'!$G$2:$G$99999&gt;=Budget!T$1)*('Export (QBO)'!$G$2:$G$99999&lt;=((EOMONTH(Budget!T$1,0))))*('Export (QBO)'!$J$2:$J$99999=$A58)*('Export (QBO)'!$I$2:$I$99999))
)</f>
        <v>0</v>
      </c>
      <c r="U58" s="30" cm="1">
        <f t="array" ref="U58">(
SUM(('Export (QBO)'!$G$2:$G$99999&gt;=Budget!U$1)*('Export (QBO)'!$G$2:$G$99999&lt;=((EOMONTH(Budget!U$1,0))))*('Export (QBO)'!$J$2:$J$99999=$A58)*('Export (QBO)'!$I$2:$I$99999))
)</f>
        <v>0</v>
      </c>
      <c r="V58" s="30" cm="1">
        <f t="array" ref="V58">(
SUM(('Export (QBO)'!$G$2:$G$99999&gt;=Budget!V$1)*('Export (QBO)'!$G$2:$G$99999&lt;=((EOMONTH(Budget!V$1,0))))*('Export (QBO)'!$J$2:$J$99999=$A58)*('Export (QBO)'!$I$2:$I$99999))
)</f>
        <v>0</v>
      </c>
      <c r="W58" s="30" cm="1">
        <f t="array" ref="W58">(
SUM(('Export (QBO)'!$G$2:$G$99999&gt;=Budget!W$1)*('Export (QBO)'!$G$2:$G$99999&lt;=((EOMONTH(Budget!W$1,0))))*('Export (QBO)'!$J$2:$J$99999=$A58)*('Export (QBO)'!$I$2:$I$99999))
)</f>
        <v>0</v>
      </c>
      <c r="X58" s="30" cm="1">
        <f t="array" ref="X58">(
SUM(('Export (QBO)'!$G$2:$G$99999&gt;=Budget!X$1)*('Export (QBO)'!$G$2:$G$99999&lt;=((EOMONTH(Budget!X$1,0))))*('Export (QBO)'!$J$2:$J$99999=$A58)*('Export (QBO)'!$I$2:$I$99999))
)</f>
        <v>0</v>
      </c>
      <c r="Y58" s="30" cm="1">
        <f t="array" ref="Y58">(
SUM(('Export (QBO)'!$G$2:$G$99999&gt;=Budget!Y$1)*('Export (QBO)'!$G$2:$G$99999&lt;=((EOMONTH(Budget!Y$1,0))))*('Export (QBO)'!$J$2:$J$99999=$A58)*('Export (QBO)'!$I$2:$I$99999))
)</f>
        <v>0</v>
      </c>
      <c r="Z58" s="30" cm="1">
        <f t="array" ref="Z58">(
SUM(('Export (QBO)'!$G$2:$G$99999&gt;=Budget!Z$1)*('Export (QBO)'!$G$2:$G$99999&lt;=((EOMONTH(Budget!Z$1,0))))*('Export (QBO)'!$J$2:$J$99999=$A58)*('Export (QBO)'!$I$2:$I$99999))
)</f>
        <v>0</v>
      </c>
      <c r="AA58" s="30" cm="1">
        <f t="array" ref="AA58">(
SUM(('Export (QBO)'!$G$2:$G$99999&gt;=Budget!AA$1)*('Export (QBO)'!$G$2:$G$99999&lt;=((EOMONTH(Budget!AA$1,0))))*('Export (QBO)'!$J$2:$J$99999=$A58)*('Export (QBO)'!$I$2:$I$99999))
)</f>
        <v>0</v>
      </c>
      <c r="AB58" s="31">
        <f t="shared" si="32"/>
        <v>0</v>
      </c>
    </row>
    <row r="59" spans="1:33">
      <c r="A59" s="58" t="s">
        <v>38</v>
      </c>
      <c r="C59" s="30" cm="1">
        <f t="array" ref="C59">(
SUM(('Export (QBO)'!$G$2:$G$99999&gt;=Budget!C$1)*('Export (QBO)'!$G$2:$G$99999&lt;=((EOMONTH(Budget!C$1,0))))*('Export (QBO)'!$J$2:$J$99999=$A59)*('Export (QBO)'!$I$2:$I$99999))
)</f>
        <v>0</v>
      </c>
      <c r="D59" s="30" cm="1">
        <f t="array" ref="D59">(
SUM(('Export (QBO)'!$G$2:$G$99999&gt;=Budget!D$1)*('Export (QBO)'!$G$2:$G$99999&lt;=((EOMONTH(Budget!D$1,0))))*('Export (QBO)'!$J$2:$J$99999=$A59)*('Export (QBO)'!$I$2:$I$99999))
)</f>
        <v>0</v>
      </c>
      <c r="E59" s="30" cm="1">
        <f t="array" ref="E59">(
SUM(('Export (QBO)'!$G$2:$G$99999&gt;=Budget!E$1)*('Export (QBO)'!$G$2:$G$99999&lt;=((EOMONTH(Budget!E$1,0))))*('Export (QBO)'!$J$2:$J$99999=$A59)*('Export (QBO)'!$I$2:$I$99999))
)</f>
        <v>0</v>
      </c>
      <c r="F59" s="30" cm="1">
        <f t="array" ref="F59">(
SUM(('Export (QBO)'!$G$2:$G$99999&gt;=Budget!F$1)*('Export (QBO)'!$G$2:$G$99999&lt;=((EOMONTH(Budget!F$1,0))))*('Export (QBO)'!$J$2:$J$99999=$A59)*('Export (QBO)'!$I$2:$I$99999))
)</f>
        <v>0</v>
      </c>
      <c r="G59" s="30" cm="1">
        <f t="array" ref="G59">(
SUM(('Export (QBO)'!$G$2:$G$99999&gt;=Budget!G$1)*('Export (QBO)'!$G$2:$G$99999&lt;=((EOMONTH(Budget!G$1,0))))*('Export (QBO)'!$J$2:$J$99999=$A59)*('Export (QBO)'!$I$2:$I$99999))
)</f>
        <v>0</v>
      </c>
      <c r="H59" s="30" cm="1">
        <f t="array" ref="H59">(
SUM(('Export (QBO)'!$G$2:$G$99999&gt;=Budget!H$1)*('Export (QBO)'!$G$2:$G$99999&lt;=((EOMONTH(Budget!H$1,0))))*('Export (QBO)'!$J$2:$J$99999=$A59)*('Export (QBO)'!$I$2:$I$99999))
)</f>
        <v>0</v>
      </c>
      <c r="I59" s="30" cm="1">
        <f t="array" ref="I59">(
SUM(('Export (QBO)'!$G$2:$G$99999&gt;=Budget!I$1)*('Export (QBO)'!$G$2:$G$99999&lt;=((EOMONTH(Budget!I$1,0))))*('Export (QBO)'!$J$2:$J$99999=$A59)*('Export (QBO)'!$I$2:$I$99999))
)</f>
        <v>0</v>
      </c>
      <c r="J59" s="30" cm="1">
        <f t="array" ref="J59">(
SUM(('Export (QBO)'!$G$2:$G$99999&gt;=Budget!J$1)*('Export (QBO)'!$G$2:$G$99999&lt;=((EOMONTH(Budget!J$1,0))))*('Export (QBO)'!$J$2:$J$99999=$A59)*('Export (QBO)'!$I$2:$I$99999))
)</f>
        <v>0</v>
      </c>
      <c r="K59" s="30" cm="1">
        <f t="array" ref="K59">(
SUM(('Export (QBO)'!$G$2:$G$99999&gt;=Budget!K$1)*('Export (QBO)'!$G$2:$G$99999&lt;=((EOMONTH(Budget!K$1,0))))*('Export (QBO)'!$J$2:$J$99999=$A59)*('Export (QBO)'!$I$2:$I$99999))
)</f>
        <v>0</v>
      </c>
      <c r="L59" s="30" cm="1">
        <f t="array" ref="L59">(
SUM(('Export (QBO)'!$G$2:$G$99999&gt;=Budget!L$1)*('Export (QBO)'!$G$2:$G$99999&lt;=((EOMONTH(Budget!L$1,0))))*('Export (QBO)'!$J$2:$J$99999=$A59)*('Export (QBO)'!$I$2:$I$99999))
)</f>
        <v>0</v>
      </c>
      <c r="M59" s="30" cm="1">
        <f t="array" ref="M59">(
SUM(('Export (QBO)'!$G$2:$G$99999&gt;=Budget!M$1)*('Export (QBO)'!$G$2:$G$99999&lt;=((EOMONTH(Budget!M$1,0))))*('Export (QBO)'!$J$2:$J$99999=$A59)*('Export (QBO)'!$I$2:$I$99999))
)</f>
        <v>0</v>
      </c>
      <c r="N59" s="30" cm="1">
        <f t="array" ref="N59">(
SUM(('Export (QBO)'!$G$2:$G$99999&gt;=Budget!N$1)*('Export (QBO)'!$G$2:$G$99999&lt;=((EOMONTH(Budget!N$1,0))))*('Export (QBO)'!$J$2:$J$99999=$A59)*('Export (QBO)'!$I$2:$I$99999))
)</f>
        <v>0</v>
      </c>
      <c r="O59" s="31">
        <f t="shared" si="31"/>
        <v>0</v>
      </c>
      <c r="P59" s="30" cm="1">
        <f t="array" ref="P59">(
SUM(('Export (QBO)'!$G$2:$G$99999&gt;=Budget!P$1)*('Export (QBO)'!$G$2:$G$99999&lt;=((EOMONTH(Budget!P$1,0))))*('Export (QBO)'!$J$2:$J$99999=$A59)*('Export (QBO)'!$I$2:$I$99999))
)</f>
        <v>0</v>
      </c>
      <c r="Q59" s="30" cm="1">
        <f t="array" ref="Q59">(
SUM(('Export (QBO)'!$G$2:$G$99999&gt;=Budget!Q$1)*('Export (QBO)'!$G$2:$G$99999&lt;=((EOMONTH(Budget!Q$1,0))))*('Export (QBO)'!$J$2:$J$99999=$A59)*('Export (QBO)'!$I$2:$I$99999))
)</f>
        <v>0</v>
      </c>
      <c r="R59" s="30" cm="1">
        <f t="array" ref="R59">(
SUM(('Export (QBO)'!$G$2:$G$99999&gt;=Budget!R$1)*('Export (QBO)'!$G$2:$G$99999&lt;=((EOMONTH(Budget!R$1,0))))*('Export (QBO)'!$J$2:$J$99999=$A59)*('Export (QBO)'!$I$2:$I$99999))
)</f>
        <v>0</v>
      </c>
      <c r="S59" s="30" cm="1">
        <f t="array" ref="S59">(
SUM(('Export (QBO)'!$G$2:$G$99999&gt;=Budget!S$1)*('Export (QBO)'!$G$2:$G$99999&lt;=((EOMONTH(Budget!S$1,0))))*('Export (QBO)'!$J$2:$J$99999=$A59)*('Export (QBO)'!$I$2:$I$99999))
)</f>
        <v>0</v>
      </c>
      <c r="T59" s="30" cm="1">
        <f t="array" ref="T59">(
SUM(('Export (QBO)'!$G$2:$G$99999&gt;=Budget!T$1)*('Export (QBO)'!$G$2:$G$99999&lt;=((EOMONTH(Budget!T$1,0))))*('Export (QBO)'!$J$2:$J$99999=$A59)*('Export (QBO)'!$I$2:$I$99999))
)</f>
        <v>0</v>
      </c>
      <c r="U59" s="30" cm="1">
        <f t="array" ref="U59">(
SUM(('Export (QBO)'!$G$2:$G$99999&gt;=Budget!U$1)*('Export (QBO)'!$G$2:$G$99999&lt;=((EOMONTH(Budget!U$1,0))))*('Export (QBO)'!$J$2:$J$99999=$A59)*('Export (QBO)'!$I$2:$I$99999))
)</f>
        <v>0</v>
      </c>
      <c r="V59" s="30" cm="1">
        <f t="array" ref="V59">(
SUM(('Export (QBO)'!$G$2:$G$99999&gt;=Budget!V$1)*('Export (QBO)'!$G$2:$G$99999&lt;=((EOMONTH(Budget!V$1,0))))*('Export (QBO)'!$J$2:$J$99999=$A59)*('Export (QBO)'!$I$2:$I$99999))
)</f>
        <v>0</v>
      </c>
      <c r="W59" s="30" cm="1">
        <f t="array" ref="W59">(
SUM(('Export (QBO)'!$G$2:$G$99999&gt;=Budget!W$1)*('Export (QBO)'!$G$2:$G$99999&lt;=((EOMONTH(Budget!W$1,0))))*('Export (QBO)'!$J$2:$J$99999=$A59)*('Export (QBO)'!$I$2:$I$99999))
)</f>
        <v>0</v>
      </c>
      <c r="X59" s="30" cm="1">
        <f t="array" ref="X59">(
SUM(('Export (QBO)'!$G$2:$G$99999&gt;=Budget!X$1)*('Export (QBO)'!$G$2:$G$99999&lt;=((EOMONTH(Budget!X$1,0))))*('Export (QBO)'!$J$2:$J$99999=$A59)*('Export (QBO)'!$I$2:$I$99999))
)</f>
        <v>0</v>
      </c>
      <c r="Y59" s="30" cm="1">
        <f t="array" ref="Y59">(
SUM(('Export (QBO)'!$G$2:$G$99999&gt;=Budget!Y$1)*('Export (QBO)'!$G$2:$G$99999&lt;=((EOMONTH(Budget!Y$1,0))))*('Export (QBO)'!$J$2:$J$99999=$A59)*('Export (QBO)'!$I$2:$I$99999))
)</f>
        <v>0</v>
      </c>
      <c r="Z59" s="30" cm="1">
        <f t="array" ref="Z59">(
SUM(('Export (QBO)'!$G$2:$G$99999&gt;=Budget!Z$1)*('Export (QBO)'!$G$2:$G$99999&lt;=((EOMONTH(Budget!Z$1,0))))*('Export (QBO)'!$J$2:$J$99999=$A59)*('Export (QBO)'!$I$2:$I$99999))
)</f>
        <v>0</v>
      </c>
      <c r="AA59" s="30" cm="1">
        <f t="array" ref="AA59">(
SUM(('Export (QBO)'!$G$2:$G$99999&gt;=Budget!AA$1)*('Export (QBO)'!$G$2:$G$99999&lt;=((EOMONTH(Budget!AA$1,0))))*('Export (QBO)'!$J$2:$J$99999=$A59)*('Export (QBO)'!$I$2:$I$99999))
)</f>
        <v>0</v>
      </c>
      <c r="AB59" s="31">
        <f t="shared" si="32"/>
        <v>0</v>
      </c>
    </row>
    <row r="60" spans="1:33">
      <c r="A60" s="58" t="s">
        <v>439</v>
      </c>
      <c r="C60" s="30" cm="1">
        <f t="array" ref="C60">(
SUM(('Export (QBO)'!$G$2:$G$99999&gt;=Budget!C$1)*('Export (QBO)'!$G$2:$G$99999&lt;=((EOMONTH(Budget!C$1,0))))*('Export (QBO)'!$J$2:$J$99999=$A60)*('Export (QBO)'!$I$2:$I$99999))
)</f>
        <v>0</v>
      </c>
      <c r="D60" s="30" cm="1">
        <f t="array" ref="D60">(
SUM(('Export (QBO)'!$G$2:$G$99999&gt;=Budget!D$1)*('Export (QBO)'!$G$2:$G$99999&lt;=((EOMONTH(Budget!D$1,0))))*('Export (QBO)'!$J$2:$J$99999=$A60)*('Export (QBO)'!$I$2:$I$99999))
)</f>
        <v>0</v>
      </c>
      <c r="E60" s="30" cm="1">
        <f t="array" ref="E60">(
SUM(('Export (QBO)'!$G$2:$G$99999&gt;=Budget!E$1)*('Export (QBO)'!$G$2:$G$99999&lt;=((EOMONTH(Budget!E$1,0))))*('Export (QBO)'!$J$2:$J$99999=$A60)*('Export (QBO)'!$I$2:$I$99999))
)</f>
        <v>0</v>
      </c>
      <c r="F60" s="30" cm="1">
        <f t="array" ref="F60">(
SUM(('Export (QBO)'!$G$2:$G$99999&gt;=Budget!F$1)*('Export (QBO)'!$G$2:$G$99999&lt;=((EOMONTH(Budget!F$1,0))))*('Export (QBO)'!$J$2:$J$99999=$A60)*('Export (QBO)'!$I$2:$I$99999))
)</f>
        <v>0</v>
      </c>
      <c r="G60" s="30" cm="1">
        <f t="array" ref="G60">(
SUM(('Export (QBO)'!$G$2:$G$99999&gt;=Budget!G$1)*('Export (QBO)'!$G$2:$G$99999&lt;=((EOMONTH(Budget!G$1,0))))*('Export (QBO)'!$J$2:$J$99999=$A60)*('Export (QBO)'!$I$2:$I$99999))
)</f>
        <v>0</v>
      </c>
      <c r="H60" s="30" cm="1">
        <f t="array" ref="H60">(
SUM(('Export (QBO)'!$G$2:$G$99999&gt;=Budget!H$1)*('Export (QBO)'!$G$2:$G$99999&lt;=((EOMONTH(Budget!H$1,0))))*('Export (QBO)'!$J$2:$J$99999=$A60)*('Export (QBO)'!$I$2:$I$99999))
)</f>
        <v>0</v>
      </c>
      <c r="I60" s="30" cm="1">
        <f t="array" ref="I60">(
SUM(('Export (QBO)'!$G$2:$G$99999&gt;=Budget!I$1)*('Export (QBO)'!$G$2:$G$99999&lt;=((EOMONTH(Budget!I$1,0))))*('Export (QBO)'!$J$2:$J$99999=$A60)*('Export (QBO)'!$I$2:$I$99999))
)</f>
        <v>0</v>
      </c>
      <c r="J60" s="30" cm="1">
        <f t="array" ref="J60">(
SUM(('Export (QBO)'!$G$2:$G$99999&gt;=Budget!J$1)*('Export (QBO)'!$G$2:$G$99999&lt;=((EOMONTH(Budget!J$1,0))))*('Export (QBO)'!$J$2:$J$99999=$A60)*('Export (QBO)'!$I$2:$I$99999))
)</f>
        <v>0</v>
      </c>
      <c r="K60" s="30" cm="1">
        <f t="array" ref="K60">(
SUM(('Export (QBO)'!$G$2:$G$99999&gt;=Budget!K$1)*('Export (QBO)'!$G$2:$G$99999&lt;=((EOMONTH(Budget!K$1,0))))*('Export (QBO)'!$J$2:$J$99999=$A60)*('Export (QBO)'!$I$2:$I$99999))
)</f>
        <v>0</v>
      </c>
      <c r="L60" s="30" cm="1">
        <f t="array" ref="L60">(
SUM(('Export (QBO)'!$G$2:$G$99999&gt;=Budget!L$1)*('Export (QBO)'!$G$2:$G$99999&lt;=((EOMONTH(Budget!L$1,0))))*('Export (QBO)'!$J$2:$J$99999=$A60)*('Export (QBO)'!$I$2:$I$99999))
)</f>
        <v>0</v>
      </c>
      <c r="M60" s="30" cm="1">
        <f t="array" ref="M60">(
SUM(('Export (QBO)'!$G$2:$G$99999&gt;=Budget!M$1)*('Export (QBO)'!$G$2:$G$99999&lt;=((EOMONTH(Budget!M$1,0))))*('Export (QBO)'!$J$2:$J$99999=$A60)*('Export (QBO)'!$I$2:$I$99999))
)</f>
        <v>0</v>
      </c>
      <c r="N60" s="30" cm="1">
        <f t="array" ref="N60">(
SUM(('Export (QBO)'!$G$2:$G$99999&gt;=Budget!N$1)*('Export (QBO)'!$G$2:$G$99999&lt;=((EOMONTH(Budget!N$1,0))))*('Export (QBO)'!$J$2:$J$99999=$A60)*('Export (QBO)'!$I$2:$I$99999))
)</f>
        <v>0</v>
      </c>
      <c r="O60" s="31">
        <f t="shared" si="31"/>
        <v>0</v>
      </c>
      <c r="P60" s="30" cm="1">
        <f t="array" ref="P60">(
SUM(('Export (QBO)'!$G$2:$G$99999&gt;=Budget!P$1)*('Export (QBO)'!$G$2:$G$99999&lt;=((EOMONTH(Budget!P$1,0))))*('Export (QBO)'!$J$2:$J$99999=$A60)*('Export (QBO)'!$I$2:$I$99999))
)</f>
        <v>0</v>
      </c>
      <c r="Q60" s="30" cm="1">
        <f t="array" ref="Q60">(
SUM(('Export (QBO)'!$G$2:$G$99999&gt;=Budget!Q$1)*('Export (QBO)'!$G$2:$G$99999&lt;=((EOMONTH(Budget!Q$1,0))))*('Export (QBO)'!$J$2:$J$99999=$A60)*('Export (QBO)'!$I$2:$I$99999))
)</f>
        <v>0</v>
      </c>
      <c r="R60" s="30" cm="1">
        <f t="array" ref="R60">(
SUM(('Export (QBO)'!$G$2:$G$99999&gt;=Budget!R$1)*('Export (QBO)'!$G$2:$G$99999&lt;=((EOMONTH(Budget!R$1,0))))*('Export (QBO)'!$J$2:$J$99999=$A60)*('Export (QBO)'!$I$2:$I$99999))
)</f>
        <v>0</v>
      </c>
      <c r="S60" s="30" cm="1">
        <f t="array" ref="S60">(
SUM(('Export (QBO)'!$G$2:$G$99999&gt;=Budget!S$1)*('Export (QBO)'!$G$2:$G$99999&lt;=((EOMONTH(Budget!S$1,0))))*('Export (QBO)'!$J$2:$J$99999=$A60)*('Export (QBO)'!$I$2:$I$99999))
)</f>
        <v>0</v>
      </c>
      <c r="T60" s="30" cm="1">
        <f t="array" ref="T60">(
SUM(('Export (QBO)'!$G$2:$G$99999&gt;=Budget!T$1)*('Export (QBO)'!$G$2:$G$99999&lt;=((EOMONTH(Budget!T$1,0))))*('Export (QBO)'!$J$2:$J$99999=$A60)*('Export (QBO)'!$I$2:$I$99999))
)</f>
        <v>0</v>
      </c>
      <c r="U60" s="30" cm="1">
        <f t="array" ref="U60">(
SUM(('Export (QBO)'!$G$2:$G$99999&gt;=Budget!U$1)*('Export (QBO)'!$G$2:$G$99999&lt;=((EOMONTH(Budget!U$1,0))))*('Export (QBO)'!$J$2:$J$99999=$A60)*('Export (QBO)'!$I$2:$I$99999))
)</f>
        <v>0</v>
      </c>
      <c r="V60" s="30" cm="1">
        <f t="array" ref="V60">(
SUM(('Export (QBO)'!$G$2:$G$99999&gt;=Budget!V$1)*('Export (QBO)'!$G$2:$G$99999&lt;=((EOMONTH(Budget!V$1,0))))*('Export (QBO)'!$J$2:$J$99999=$A60)*('Export (QBO)'!$I$2:$I$99999))
)</f>
        <v>0</v>
      </c>
      <c r="W60" s="30" cm="1">
        <f t="array" ref="W60">(
SUM(('Export (QBO)'!$G$2:$G$99999&gt;=Budget!W$1)*('Export (QBO)'!$G$2:$G$99999&lt;=((EOMONTH(Budget!W$1,0))))*('Export (QBO)'!$J$2:$J$99999=$A60)*('Export (QBO)'!$I$2:$I$99999))
)</f>
        <v>0</v>
      </c>
      <c r="X60" s="30" cm="1">
        <f t="array" ref="X60">(
SUM(('Export (QBO)'!$G$2:$G$99999&gt;=Budget!X$1)*('Export (QBO)'!$G$2:$G$99999&lt;=((EOMONTH(Budget!X$1,0))))*('Export (QBO)'!$J$2:$J$99999=$A60)*('Export (QBO)'!$I$2:$I$99999))
)</f>
        <v>0</v>
      </c>
      <c r="Y60" s="30" cm="1">
        <f t="array" ref="Y60">(
SUM(('Export (QBO)'!$G$2:$G$99999&gt;=Budget!Y$1)*('Export (QBO)'!$G$2:$G$99999&lt;=((EOMONTH(Budget!Y$1,0))))*('Export (QBO)'!$J$2:$J$99999=$A60)*('Export (QBO)'!$I$2:$I$99999))
)</f>
        <v>0</v>
      </c>
      <c r="Z60" s="30" cm="1">
        <f t="array" ref="Z60">(
SUM(('Export (QBO)'!$G$2:$G$99999&gt;=Budget!Z$1)*('Export (QBO)'!$G$2:$G$99999&lt;=((EOMONTH(Budget!Z$1,0))))*('Export (QBO)'!$J$2:$J$99999=$A60)*('Export (QBO)'!$I$2:$I$99999))
)</f>
        <v>0</v>
      </c>
      <c r="AA60" s="30" cm="1">
        <f t="array" ref="AA60">(
SUM(('Export (QBO)'!$G$2:$G$99999&gt;=Budget!AA$1)*('Export (QBO)'!$G$2:$G$99999&lt;=((EOMONTH(Budget!AA$1,0))))*('Export (QBO)'!$J$2:$J$99999=$A60)*('Export (QBO)'!$I$2:$I$99999))
)</f>
        <v>0</v>
      </c>
      <c r="AB60" s="31">
        <f t="shared" si="32"/>
        <v>0</v>
      </c>
    </row>
    <row r="61" spans="1:33">
      <c r="A61" s="58" t="s">
        <v>1032</v>
      </c>
      <c r="C61" s="30" cm="1">
        <f t="array" ref="C61">(
SUM(('Export (QBO)'!$G$2:$G$99999&gt;=Budget!C$1)*('Export (QBO)'!$G$2:$G$99999&lt;=((EOMONTH(Budget!C$1,0))))*('Export (QBO)'!$J$2:$J$99999=$A61)*('Export (QBO)'!$I$2:$I$99999))
)</f>
        <v>8431.42</v>
      </c>
      <c r="D61" s="30" cm="1">
        <f t="array" ref="D61">(
SUM(('Export (QBO)'!$G$2:$G$99999&gt;=Budget!D$1)*('Export (QBO)'!$G$2:$G$99999&lt;=((EOMONTH(Budget!D$1,0))))*('Export (QBO)'!$J$2:$J$99999=$A61)*('Export (QBO)'!$I$2:$I$99999))
)</f>
        <v>0</v>
      </c>
      <c r="E61" s="30" cm="1">
        <f t="array" ref="E61">(
SUM(('Export (QBO)'!$G$2:$G$99999&gt;=Budget!E$1)*('Export (QBO)'!$G$2:$G$99999&lt;=((EOMONTH(Budget!E$1,0))))*('Export (QBO)'!$J$2:$J$99999=$A61)*('Export (QBO)'!$I$2:$I$99999))
)</f>
        <v>0</v>
      </c>
      <c r="F61" s="30" cm="1">
        <f t="array" ref="F61">(
SUM(('Export (QBO)'!$G$2:$G$99999&gt;=Budget!F$1)*('Export (QBO)'!$G$2:$G$99999&lt;=((EOMONTH(Budget!F$1,0))))*('Export (QBO)'!$J$2:$J$99999=$A61)*('Export (QBO)'!$I$2:$I$99999))
)</f>
        <v>0</v>
      </c>
      <c r="G61" s="30" cm="1">
        <f t="array" ref="G61">(
SUM(('Export (QBO)'!$G$2:$G$99999&gt;=Budget!G$1)*('Export (QBO)'!$G$2:$G$99999&lt;=((EOMONTH(Budget!G$1,0))))*('Export (QBO)'!$J$2:$J$99999=$A61)*('Export (QBO)'!$I$2:$I$99999))
)</f>
        <v>0</v>
      </c>
      <c r="H61" s="30" cm="1">
        <f t="array" ref="H61">(
SUM(('Export (QBO)'!$G$2:$G$99999&gt;=Budget!H$1)*('Export (QBO)'!$G$2:$G$99999&lt;=((EOMONTH(Budget!H$1,0))))*('Export (QBO)'!$J$2:$J$99999=$A61)*('Export (QBO)'!$I$2:$I$99999))
)</f>
        <v>0</v>
      </c>
      <c r="I61" s="30" cm="1">
        <f t="array" ref="I61">(
SUM(('Export (QBO)'!$G$2:$G$99999&gt;=Budget!I$1)*('Export (QBO)'!$G$2:$G$99999&lt;=((EOMONTH(Budget!I$1,0))))*('Export (QBO)'!$J$2:$J$99999=$A61)*('Export (QBO)'!$I$2:$I$99999))
)</f>
        <v>0</v>
      </c>
      <c r="J61" s="30" cm="1">
        <f t="array" ref="J61">(
SUM(('Export (QBO)'!$G$2:$G$99999&gt;=Budget!J$1)*('Export (QBO)'!$G$2:$G$99999&lt;=((EOMONTH(Budget!J$1,0))))*('Export (QBO)'!$J$2:$J$99999=$A61)*('Export (QBO)'!$I$2:$I$99999))
)</f>
        <v>0</v>
      </c>
      <c r="K61" s="30" cm="1">
        <f t="array" ref="K61">(
SUM(('Export (QBO)'!$G$2:$G$99999&gt;=Budget!K$1)*('Export (QBO)'!$G$2:$G$99999&lt;=((EOMONTH(Budget!K$1,0))))*('Export (QBO)'!$J$2:$J$99999=$A61)*('Export (QBO)'!$I$2:$I$99999))
)</f>
        <v>0</v>
      </c>
      <c r="L61" s="30" cm="1">
        <f t="array" ref="L61">(
SUM(('Export (QBO)'!$G$2:$G$99999&gt;=Budget!L$1)*('Export (QBO)'!$G$2:$G$99999&lt;=((EOMONTH(Budget!L$1,0))))*('Export (QBO)'!$J$2:$J$99999=$A61)*('Export (QBO)'!$I$2:$I$99999))
)</f>
        <v>0</v>
      </c>
      <c r="M61" s="30" cm="1">
        <f t="array" ref="M61">(
SUM(('Export (QBO)'!$G$2:$G$99999&gt;=Budget!M$1)*('Export (QBO)'!$G$2:$G$99999&lt;=((EOMONTH(Budget!M$1,0))))*('Export (QBO)'!$J$2:$J$99999=$A61)*('Export (QBO)'!$I$2:$I$99999))
)</f>
        <v>0</v>
      </c>
      <c r="N61" s="30" cm="1">
        <f t="array" ref="N61">(
SUM(('Export (QBO)'!$G$2:$G$99999&gt;=Budget!N$1)*('Export (QBO)'!$G$2:$G$99999&lt;=((EOMONTH(Budget!N$1,0))))*('Export (QBO)'!$J$2:$J$99999=$A61)*('Export (QBO)'!$I$2:$I$99999))
)</f>
        <v>0</v>
      </c>
      <c r="O61" s="31">
        <f t="shared" si="31"/>
        <v>8431.42</v>
      </c>
      <c r="P61" s="30" cm="1">
        <f t="array" ref="P61">(
SUM(('Export (QBO)'!$G$2:$G$99999&gt;=Budget!P$1)*('Export (QBO)'!$G$2:$G$99999&lt;=((EOMONTH(Budget!P$1,0))))*('Export (QBO)'!$J$2:$J$99999=$A61)*('Export (QBO)'!$I$2:$I$99999))
)</f>
        <v>0</v>
      </c>
      <c r="Q61" s="30" cm="1">
        <f t="array" ref="Q61">(
SUM(('Export (QBO)'!$G$2:$G$99999&gt;=Budget!Q$1)*('Export (QBO)'!$G$2:$G$99999&lt;=((EOMONTH(Budget!Q$1,0))))*('Export (QBO)'!$J$2:$J$99999=$A61)*('Export (QBO)'!$I$2:$I$99999))
)</f>
        <v>0</v>
      </c>
      <c r="R61" s="30" cm="1">
        <f t="array" ref="R61">(
SUM(('Export (QBO)'!$G$2:$G$99999&gt;=Budget!R$1)*('Export (QBO)'!$G$2:$G$99999&lt;=((EOMONTH(Budget!R$1,0))))*('Export (QBO)'!$J$2:$J$99999=$A61)*('Export (QBO)'!$I$2:$I$99999))
)</f>
        <v>0</v>
      </c>
      <c r="S61" s="30" cm="1">
        <f t="array" ref="S61">(
SUM(('Export (QBO)'!$G$2:$G$99999&gt;=Budget!S$1)*('Export (QBO)'!$G$2:$G$99999&lt;=((EOMONTH(Budget!S$1,0))))*('Export (QBO)'!$J$2:$J$99999=$A61)*('Export (QBO)'!$I$2:$I$99999))
)</f>
        <v>0</v>
      </c>
      <c r="T61" s="30" cm="1">
        <f t="array" ref="T61">(
SUM(('Export (QBO)'!$G$2:$G$99999&gt;=Budget!T$1)*('Export (QBO)'!$G$2:$G$99999&lt;=((EOMONTH(Budget!T$1,0))))*('Export (QBO)'!$J$2:$J$99999=$A61)*('Export (QBO)'!$I$2:$I$99999))
)</f>
        <v>0</v>
      </c>
      <c r="U61" s="30" cm="1">
        <f t="array" ref="U61">(
SUM(('Export (QBO)'!$G$2:$G$99999&gt;=Budget!U$1)*('Export (QBO)'!$G$2:$G$99999&lt;=((EOMONTH(Budget!U$1,0))))*('Export (QBO)'!$J$2:$J$99999=$A61)*('Export (QBO)'!$I$2:$I$99999))
)</f>
        <v>0</v>
      </c>
      <c r="V61" s="30" cm="1">
        <f t="array" ref="V61">(
SUM(('Export (QBO)'!$G$2:$G$99999&gt;=Budget!V$1)*('Export (QBO)'!$G$2:$G$99999&lt;=((EOMONTH(Budget!V$1,0))))*('Export (QBO)'!$J$2:$J$99999=$A61)*('Export (QBO)'!$I$2:$I$99999))
)</f>
        <v>0</v>
      </c>
      <c r="W61" s="30" cm="1">
        <f t="array" ref="W61">(
SUM(('Export (QBO)'!$G$2:$G$99999&gt;=Budget!W$1)*('Export (QBO)'!$G$2:$G$99999&lt;=((EOMONTH(Budget!W$1,0))))*('Export (QBO)'!$J$2:$J$99999=$A61)*('Export (QBO)'!$I$2:$I$99999))
)</f>
        <v>0</v>
      </c>
      <c r="X61" s="30" cm="1">
        <f t="array" ref="X61">(
SUM(('Export (QBO)'!$G$2:$G$99999&gt;=Budget!X$1)*('Export (QBO)'!$G$2:$G$99999&lt;=((EOMONTH(Budget!X$1,0))))*('Export (QBO)'!$J$2:$J$99999=$A61)*('Export (QBO)'!$I$2:$I$99999))
)</f>
        <v>0</v>
      </c>
      <c r="Y61" s="30" cm="1">
        <f t="array" ref="Y61">(
SUM(('Export (QBO)'!$G$2:$G$99999&gt;=Budget!Y$1)*('Export (QBO)'!$G$2:$G$99999&lt;=((EOMONTH(Budget!Y$1,0))))*('Export (QBO)'!$J$2:$J$99999=$A61)*('Export (QBO)'!$I$2:$I$99999))
)</f>
        <v>0</v>
      </c>
      <c r="Z61" s="30" cm="1">
        <f t="array" ref="Z61">(
SUM(('Export (QBO)'!$G$2:$G$99999&gt;=Budget!Z$1)*('Export (QBO)'!$G$2:$G$99999&lt;=((EOMONTH(Budget!Z$1,0))))*('Export (QBO)'!$J$2:$J$99999=$A61)*('Export (QBO)'!$I$2:$I$99999))
)</f>
        <v>0</v>
      </c>
      <c r="AA61" s="30" cm="1">
        <f t="array" ref="AA61">(
SUM(('Export (QBO)'!$G$2:$G$99999&gt;=Budget!AA$1)*('Export (QBO)'!$G$2:$G$99999&lt;=((EOMONTH(Budget!AA$1,0))))*('Export (QBO)'!$J$2:$J$99999=$A61)*('Export (QBO)'!$I$2:$I$99999))
)</f>
        <v>0</v>
      </c>
      <c r="AB61" s="31">
        <f t="shared" si="32"/>
        <v>0</v>
      </c>
    </row>
    <row r="62" spans="1:33">
      <c r="A62" s="58" t="s">
        <v>446</v>
      </c>
      <c r="C62" s="30" cm="1">
        <f t="array" ref="C62">(
SUM(('Export (QBO)'!$G$2:$G$99999&gt;=Budget!C$1)*('Export (QBO)'!$G$2:$G$99999&lt;=((EOMONTH(Budget!C$1,0))))*('Export (QBO)'!$J$2:$J$99999=$A62)*('Export (QBO)'!$I$2:$I$99999))
)</f>
        <v>0</v>
      </c>
      <c r="D62" s="30" cm="1">
        <f t="array" ref="D62">(
SUM(('Export (QBO)'!$G$2:$G$99999&gt;=Budget!D$1)*('Export (QBO)'!$G$2:$G$99999&lt;=((EOMONTH(Budget!D$1,0))))*('Export (QBO)'!$J$2:$J$99999=$A62)*('Export (QBO)'!$I$2:$I$99999))
)</f>
        <v>0</v>
      </c>
      <c r="E62" s="30" cm="1">
        <f t="array" ref="E62">(
SUM(('Export (QBO)'!$G$2:$G$99999&gt;=Budget!E$1)*('Export (QBO)'!$G$2:$G$99999&lt;=((EOMONTH(Budget!E$1,0))))*('Export (QBO)'!$J$2:$J$99999=$A62)*('Export (QBO)'!$I$2:$I$99999))
)</f>
        <v>0</v>
      </c>
      <c r="F62" s="30" cm="1">
        <f t="array" ref="F62">(
SUM(('Export (QBO)'!$G$2:$G$99999&gt;=Budget!F$1)*('Export (QBO)'!$G$2:$G$99999&lt;=((EOMONTH(Budget!F$1,0))))*('Export (QBO)'!$J$2:$J$99999=$A62)*('Export (QBO)'!$I$2:$I$99999))
)</f>
        <v>0</v>
      </c>
      <c r="G62" s="30" cm="1">
        <f t="array" ref="G62">(
SUM(('Export (QBO)'!$G$2:$G$99999&gt;=Budget!G$1)*('Export (QBO)'!$G$2:$G$99999&lt;=((EOMONTH(Budget!G$1,0))))*('Export (QBO)'!$J$2:$J$99999=$A62)*('Export (QBO)'!$I$2:$I$99999))
)</f>
        <v>0</v>
      </c>
      <c r="H62" s="30" cm="1">
        <f t="array" ref="H62">(
SUM(('Export (QBO)'!$G$2:$G$99999&gt;=Budget!H$1)*('Export (QBO)'!$G$2:$G$99999&lt;=((EOMONTH(Budget!H$1,0))))*('Export (QBO)'!$J$2:$J$99999=$A62)*('Export (QBO)'!$I$2:$I$99999))
)</f>
        <v>0</v>
      </c>
      <c r="I62" s="30" cm="1">
        <f t="array" ref="I62">(
SUM(('Export (QBO)'!$G$2:$G$99999&gt;=Budget!I$1)*('Export (QBO)'!$G$2:$G$99999&lt;=((EOMONTH(Budget!I$1,0))))*('Export (QBO)'!$J$2:$J$99999=$A62)*('Export (QBO)'!$I$2:$I$99999))
)</f>
        <v>0</v>
      </c>
      <c r="J62" s="30" cm="1">
        <f t="array" ref="J62">(
SUM(('Export (QBO)'!$G$2:$G$99999&gt;=Budget!J$1)*('Export (QBO)'!$G$2:$G$99999&lt;=((EOMONTH(Budget!J$1,0))))*('Export (QBO)'!$J$2:$J$99999=$A62)*('Export (QBO)'!$I$2:$I$99999))
)</f>
        <v>0</v>
      </c>
      <c r="K62" s="30" cm="1">
        <f t="array" ref="K62">(
SUM(('Export (QBO)'!$G$2:$G$99999&gt;=Budget!K$1)*('Export (QBO)'!$G$2:$G$99999&lt;=((EOMONTH(Budget!K$1,0))))*('Export (QBO)'!$J$2:$J$99999=$A62)*('Export (QBO)'!$I$2:$I$99999))
)</f>
        <v>552.05999999999995</v>
      </c>
      <c r="L62" s="30" cm="1">
        <f t="array" ref="L62">(
SUM(('Export (QBO)'!$G$2:$G$99999&gt;=Budget!L$1)*('Export (QBO)'!$G$2:$G$99999&lt;=((EOMONTH(Budget!L$1,0))))*('Export (QBO)'!$J$2:$J$99999=$A62)*('Export (QBO)'!$I$2:$I$99999))
)</f>
        <v>0</v>
      </c>
      <c r="M62" s="30" cm="1">
        <f t="array" ref="M62">(
SUM(('Export (QBO)'!$G$2:$G$99999&gt;=Budget!M$1)*('Export (QBO)'!$G$2:$G$99999&lt;=((EOMONTH(Budget!M$1,0))))*('Export (QBO)'!$J$2:$J$99999=$A62)*('Export (QBO)'!$I$2:$I$99999))
)</f>
        <v>0</v>
      </c>
      <c r="N62" s="30" cm="1">
        <f t="array" ref="N62">(
SUM(('Export (QBO)'!$G$2:$G$99999&gt;=Budget!N$1)*('Export (QBO)'!$G$2:$G$99999&lt;=((EOMONTH(Budget!N$1,0))))*('Export (QBO)'!$J$2:$J$99999=$A62)*('Export (QBO)'!$I$2:$I$99999))
)</f>
        <v>0</v>
      </c>
      <c r="O62" s="31">
        <f t="shared" si="31"/>
        <v>552.05999999999995</v>
      </c>
      <c r="P62" s="30" cm="1">
        <f t="array" ref="P62">(
SUM(('Export (QBO)'!$G$2:$G$99999&gt;=Budget!P$1)*('Export (QBO)'!$G$2:$G$99999&lt;=((EOMONTH(Budget!P$1,0))))*('Export (QBO)'!$J$2:$J$99999=$A62)*('Export (QBO)'!$I$2:$I$99999))
)</f>
        <v>0</v>
      </c>
      <c r="Q62" s="30" cm="1">
        <f t="array" ref="Q62">(
SUM(('Export (QBO)'!$G$2:$G$99999&gt;=Budget!Q$1)*('Export (QBO)'!$G$2:$G$99999&lt;=((EOMONTH(Budget!Q$1,0))))*('Export (QBO)'!$J$2:$J$99999=$A62)*('Export (QBO)'!$I$2:$I$99999))
)</f>
        <v>0</v>
      </c>
      <c r="R62" s="30" cm="1">
        <f t="array" ref="R62">(
SUM(('Export (QBO)'!$G$2:$G$99999&gt;=Budget!R$1)*('Export (QBO)'!$G$2:$G$99999&lt;=((EOMONTH(Budget!R$1,0))))*('Export (QBO)'!$J$2:$J$99999=$A62)*('Export (QBO)'!$I$2:$I$99999))
)</f>
        <v>0</v>
      </c>
      <c r="S62" s="30" cm="1">
        <f t="array" ref="S62">(
SUM(('Export (QBO)'!$G$2:$G$99999&gt;=Budget!S$1)*('Export (QBO)'!$G$2:$G$99999&lt;=((EOMONTH(Budget!S$1,0))))*('Export (QBO)'!$J$2:$J$99999=$A62)*('Export (QBO)'!$I$2:$I$99999))
)</f>
        <v>0</v>
      </c>
      <c r="T62" s="30" cm="1">
        <f t="array" ref="T62">(
SUM(('Export (QBO)'!$G$2:$G$99999&gt;=Budget!T$1)*('Export (QBO)'!$G$2:$G$99999&lt;=((EOMONTH(Budget!T$1,0))))*('Export (QBO)'!$J$2:$J$99999=$A62)*('Export (QBO)'!$I$2:$I$99999))
)</f>
        <v>0</v>
      </c>
      <c r="U62" s="30" cm="1">
        <f t="array" ref="U62">(
SUM(('Export (QBO)'!$G$2:$G$99999&gt;=Budget!U$1)*('Export (QBO)'!$G$2:$G$99999&lt;=((EOMONTH(Budget!U$1,0))))*('Export (QBO)'!$J$2:$J$99999=$A62)*('Export (QBO)'!$I$2:$I$99999))
)</f>
        <v>0</v>
      </c>
      <c r="V62" s="30" cm="1">
        <f t="array" ref="V62">(
SUM(('Export (QBO)'!$G$2:$G$99999&gt;=Budget!V$1)*('Export (QBO)'!$G$2:$G$99999&lt;=((EOMONTH(Budget!V$1,0))))*('Export (QBO)'!$J$2:$J$99999=$A62)*('Export (QBO)'!$I$2:$I$99999))
)</f>
        <v>0</v>
      </c>
      <c r="W62" s="30" cm="1">
        <f t="array" ref="W62">(
SUM(('Export (QBO)'!$G$2:$G$99999&gt;=Budget!W$1)*('Export (QBO)'!$G$2:$G$99999&lt;=((EOMONTH(Budget!W$1,0))))*('Export (QBO)'!$J$2:$J$99999=$A62)*('Export (QBO)'!$I$2:$I$99999))
)</f>
        <v>0</v>
      </c>
      <c r="X62" s="30" cm="1">
        <f t="array" ref="X62">(
SUM(('Export (QBO)'!$G$2:$G$99999&gt;=Budget!X$1)*('Export (QBO)'!$G$2:$G$99999&lt;=((EOMONTH(Budget!X$1,0))))*('Export (QBO)'!$J$2:$J$99999=$A62)*('Export (QBO)'!$I$2:$I$99999))
)</f>
        <v>0</v>
      </c>
      <c r="Y62" s="30" cm="1">
        <f t="array" ref="Y62">(
SUM(('Export (QBO)'!$G$2:$G$99999&gt;=Budget!Y$1)*('Export (QBO)'!$G$2:$G$99999&lt;=((EOMONTH(Budget!Y$1,0))))*('Export (QBO)'!$J$2:$J$99999=$A62)*('Export (QBO)'!$I$2:$I$99999))
)</f>
        <v>0</v>
      </c>
      <c r="Z62" s="30" cm="1">
        <f t="array" ref="Z62">(
SUM(('Export (QBO)'!$G$2:$G$99999&gt;=Budget!Z$1)*('Export (QBO)'!$G$2:$G$99999&lt;=((EOMONTH(Budget!Z$1,0))))*('Export (QBO)'!$J$2:$J$99999=$A62)*('Export (QBO)'!$I$2:$I$99999))
)</f>
        <v>0</v>
      </c>
      <c r="AA62" s="30" cm="1">
        <f t="array" ref="AA62">(
SUM(('Export (QBO)'!$G$2:$G$99999&gt;=Budget!AA$1)*('Export (QBO)'!$G$2:$G$99999&lt;=((EOMONTH(Budget!AA$1,0))))*('Export (QBO)'!$J$2:$J$99999=$A62)*('Export (QBO)'!$I$2:$I$99999))
)</f>
        <v>0</v>
      </c>
      <c r="AB62" s="31">
        <f t="shared" si="32"/>
        <v>0</v>
      </c>
    </row>
    <row r="63" spans="1:33">
      <c r="A63" s="58" t="s">
        <v>454</v>
      </c>
      <c r="C63" s="30" cm="1">
        <f t="array" ref="C63">(
SUM(('Export (QBO)'!$G$2:$G$99999&gt;=Budget!C$1)*('Export (QBO)'!$G$2:$G$99999&lt;=((EOMONTH(Budget!C$1,0))))*('Export (QBO)'!$J$2:$J$99999=$A63)*('Export (QBO)'!$I$2:$I$99999))
)</f>
        <v>0</v>
      </c>
      <c r="D63" s="30" cm="1">
        <f t="array" ref="D63">(
SUM(('Export (QBO)'!$G$2:$G$99999&gt;=Budget!D$1)*('Export (QBO)'!$G$2:$G$99999&lt;=((EOMONTH(Budget!D$1,0))))*('Export (QBO)'!$J$2:$J$99999=$A63)*('Export (QBO)'!$I$2:$I$99999))
)</f>
        <v>0</v>
      </c>
      <c r="E63" s="30" cm="1">
        <f t="array" ref="E63">(
SUM(('Export (QBO)'!$G$2:$G$99999&gt;=Budget!E$1)*('Export (QBO)'!$G$2:$G$99999&lt;=((EOMONTH(Budget!E$1,0))))*('Export (QBO)'!$J$2:$J$99999=$A63)*('Export (QBO)'!$I$2:$I$99999))
)</f>
        <v>0</v>
      </c>
      <c r="F63" s="30" cm="1">
        <f t="array" ref="F63">(
SUM(('Export (QBO)'!$G$2:$G$99999&gt;=Budget!F$1)*('Export (QBO)'!$G$2:$G$99999&lt;=((EOMONTH(Budget!F$1,0))))*('Export (QBO)'!$J$2:$J$99999=$A63)*('Export (QBO)'!$I$2:$I$99999))
)</f>
        <v>0</v>
      </c>
      <c r="G63" s="30" cm="1">
        <f t="array" ref="G63">(
SUM(('Export (QBO)'!$G$2:$G$99999&gt;=Budget!G$1)*('Export (QBO)'!$G$2:$G$99999&lt;=((EOMONTH(Budget!G$1,0))))*('Export (QBO)'!$J$2:$J$99999=$A63)*('Export (QBO)'!$I$2:$I$99999))
)</f>
        <v>267.81</v>
      </c>
      <c r="H63" s="30" cm="1">
        <f t="array" ref="H63">(
SUM(('Export (QBO)'!$G$2:$G$99999&gt;=Budget!H$1)*('Export (QBO)'!$G$2:$G$99999&lt;=((EOMONTH(Budget!H$1,0))))*('Export (QBO)'!$J$2:$J$99999=$A63)*('Export (QBO)'!$I$2:$I$99999))
)</f>
        <v>492.19</v>
      </c>
      <c r="I63" s="30" cm="1">
        <f t="array" ref="I63">(
SUM(('Export (QBO)'!$G$2:$G$99999&gt;=Budget!I$1)*('Export (QBO)'!$G$2:$G$99999&lt;=((EOMONTH(Budget!I$1,0))))*('Export (QBO)'!$J$2:$J$99999=$A63)*('Export (QBO)'!$I$2:$I$99999))
)</f>
        <v>0</v>
      </c>
      <c r="J63" s="30" cm="1">
        <f t="array" ref="J63">(
SUM(('Export (QBO)'!$G$2:$G$99999&gt;=Budget!J$1)*('Export (QBO)'!$G$2:$G$99999&lt;=((EOMONTH(Budget!J$1,0))))*('Export (QBO)'!$J$2:$J$99999=$A63)*('Export (QBO)'!$I$2:$I$99999))
)</f>
        <v>0</v>
      </c>
      <c r="K63" s="30" cm="1">
        <f t="array" ref="K63">(
SUM(('Export (QBO)'!$G$2:$G$99999&gt;=Budget!K$1)*('Export (QBO)'!$G$2:$G$99999&lt;=((EOMONTH(Budget!K$1,0))))*('Export (QBO)'!$J$2:$J$99999=$A63)*('Export (QBO)'!$I$2:$I$99999))
)</f>
        <v>0</v>
      </c>
      <c r="L63" s="30" cm="1">
        <f t="array" ref="L63">(
SUM(('Export (QBO)'!$G$2:$G$99999&gt;=Budget!L$1)*('Export (QBO)'!$G$2:$G$99999&lt;=((EOMONTH(Budget!L$1,0))))*('Export (QBO)'!$J$2:$J$99999=$A63)*('Export (QBO)'!$I$2:$I$99999))
)</f>
        <v>159.97999999999999</v>
      </c>
      <c r="M63" s="30" cm="1">
        <f t="array" ref="M63">(
SUM(('Export (QBO)'!$G$2:$G$99999&gt;=Budget!M$1)*('Export (QBO)'!$G$2:$G$99999&lt;=((EOMONTH(Budget!M$1,0))))*('Export (QBO)'!$J$2:$J$99999=$A63)*('Export (QBO)'!$I$2:$I$99999))
)</f>
        <v>0</v>
      </c>
      <c r="N63" s="30" cm="1">
        <f t="array" ref="N63">(
SUM(('Export (QBO)'!$G$2:$G$99999&gt;=Budget!N$1)*('Export (QBO)'!$G$2:$G$99999&lt;=((EOMONTH(Budget!N$1,0))))*('Export (QBO)'!$J$2:$J$99999=$A63)*('Export (QBO)'!$I$2:$I$99999))
)</f>
        <v>4582.5199999999995</v>
      </c>
      <c r="O63" s="31">
        <f t="shared" si="31"/>
        <v>5502.5</v>
      </c>
      <c r="P63" s="30" cm="1">
        <f t="array" ref="P63">(
SUM(('Export (QBO)'!$G$2:$G$99999&gt;=Budget!P$1)*('Export (QBO)'!$G$2:$G$99999&lt;=((EOMONTH(Budget!P$1,0))))*('Export (QBO)'!$J$2:$J$99999=$A63)*('Export (QBO)'!$I$2:$I$99999))
)</f>
        <v>0</v>
      </c>
      <c r="Q63" s="30" cm="1">
        <f t="array" ref="Q63">(
SUM(('Export (QBO)'!$G$2:$G$99999&gt;=Budget!Q$1)*('Export (QBO)'!$G$2:$G$99999&lt;=((EOMONTH(Budget!Q$1,0))))*('Export (QBO)'!$J$2:$J$99999=$A63)*('Export (QBO)'!$I$2:$I$99999))
)</f>
        <v>0</v>
      </c>
      <c r="R63" s="30" cm="1">
        <f t="array" ref="R63">(
SUM(('Export (QBO)'!$G$2:$G$99999&gt;=Budget!R$1)*('Export (QBO)'!$G$2:$G$99999&lt;=((EOMONTH(Budget!R$1,0))))*('Export (QBO)'!$J$2:$J$99999=$A63)*('Export (QBO)'!$I$2:$I$99999))
)</f>
        <v>0</v>
      </c>
      <c r="S63" s="30" cm="1">
        <f t="array" ref="S63">(
SUM(('Export (QBO)'!$G$2:$G$99999&gt;=Budget!S$1)*('Export (QBO)'!$G$2:$G$99999&lt;=((EOMONTH(Budget!S$1,0))))*('Export (QBO)'!$J$2:$J$99999=$A63)*('Export (QBO)'!$I$2:$I$99999))
)</f>
        <v>0</v>
      </c>
      <c r="T63" s="30" cm="1">
        <f t="array" ref="T63">(
SUM(('Export (QBO)'!$G$2:$G$99999&gt;=Budget!T$1)*('Export (QBO)'!$G$2:$G$99999&lt;=((EOMONTH(Budget!T$1,0))))*('Export (QBO)'!$J$2:$J$99999=$A63)*('Export (QBO)'!$I$2:$I$99999))
)</f>
        <v>0</v>
      </c>
      <c r="U63" s="30" cm="1">
        <f t="array" ref="U63">(
SUM(('Export (QBO)'!$G$2:$G$99999&gt;=Budget!U$1)*('Export (QBO)'!$G$2:$G$99999&lt;=((EOMONTH(Budget!U$1,0))))*('Export (QBO)'!$J$2:$J$99999=$A63)*('Export (QBO)'!$I$2:$I$99999))
)</f>
        <v>0</v>
      </c>
      <c r="V63" s="30" cm="1">
        <f t="array" ref="V63">(
SUM(('Export (QBO)'!$G$2:$G$99999&gt;=Budget!V$1)*('Export (QBO)'!$G$2:$G$99999&lt;=((EOMONTH(Budget!V$1,0))))*('Export (QBO)'!$J$2:$J$99999=$A63)*('Export (QBO)'!$I$2:$I$99999))
)</f>
        <v>0</v>
      </c>
      <c r="W63" s="30" cm="1">
        <f t="array" ref="W63">(
SUM(('Export (QBO)'!$G$2:$G$99999&gt;=Budget!W$1)*('Export (QBO)'!$G$2:$G$99999&lt;=((EOMONTH(Budget!W$1,0))))*('Export (QBO)'!$J$2:$J$99999=$A63)*('Export (QBO)'!$I$2:$I$99999))
)</f>
        <v>0</v>
      </c>
      <c r="X63" s="30" cm="1">
        <f t="array" ref="X63">(
SUM(('Export (QBO)'!$G$2:$G$99999&gt;=Budget!X$1)*('Export (QBO)'!$G$2:$G$99999&lt;=((EOMONTH(Budget!X$1,0))))*('Export (QBO)'!$J$2:$J$99999=$A63)*('Export (QBO)'!$I$2:$I$99999))
)</f>
        <v>0</v>
      </c>
      <c r="Y63" s="30" cm="1">
        <f t="array" ref="Y63">(
SUM(('Export (QBO)'!$G$2:$G$99999&gt;=Budget!Y$1)*('Export (QBO)'!$G$2:$G$99999&lt;=((EOMONTH(Budget!Y$1,0))))*('Export (QBO)'!$J$2:$J$99999=$A63)*('Export (QBO)'!$I$2:$I$99999))
)</f>
        <v>0</v>
      </c>
      <c r="Z63" s="30" cm="1">
        <f t="array" ref="Z63">(
SUM(('Export (QBO)'!$G$2:$G$99999&gt;=Budget!Z$1)*('Export (QBO)'!$G$2:$G$99999&lt;=((EOMONTH(Budget!Z$1,0))))*('Export (QBO)'!$J$2:$J$99999=$A63)*('Export (QBO)'!$I$2:$I$99999))
)</f>
        <v>0</v>
      </c>
      <c r="AA63" s="30" cm="1">
        <f t="array" ref="AA63">(
SUM(('Export (QBO)'!$G$2:$G$99999&gt;=Budget!AA$1)*('Export (QBO)'!$G$2:$G$99999&lt;=((EOMONTH(Budget!AA$1,0))))*('Export (QBO)'!$J$2:$J$99999=$A63)*('Export (QBO)'!$I$2:$I$99999))
)</f>
        <v>0</v>
      </c>
      <c r="AB63" s="31">
        <f t="shared" si="32"/>
        <v>0</v>
      </c>
    </row>
    <row r="64" spans="1:33">
      <c r="A64" s="58" t="s">
        <v>1096</v>
      </c>
      <c r="C64" s="30" cm="1">
        <f t="array" ref="C64">(
SUM(('Export (QBO)'!$G$2:$G$99999&gt;=Budget!C$1)*('Export (QBO)'!$G$2:$G$99999&lt;=((EOMONTH(Budget!C$1,0))))*('Export (QBO)'!$J$2:$J$99999=$A64)*('Export (QBO)'!$I$2:$I$99999))
)</f>
        <v>0</v>
      </c>
      <c r="D64" s="30" cm="1">
        <f t="array" ref="D64">(
SUM(('Export (QBO)'!$G$2:$G$99999&gt;=Budget!D$1)*('Export (QBO)'!$G$2:$G$99999&lt;=((EOMONTH(Budget!D$1,0))))*('Export (QBO)'!$J$2:$J$99999=$A64)*('Export (QBO)'!$I$2:$I$99999))
)</f>
        <v>0</v>
      </c>
      <c r="E64" s="30" cm="1">
        <f t="array" ref="E64">(
SUM(('Export (QBO)'!$G$2:$G$99999&gt;=Budget!E$1)*('Export (QBO)'!$G$2:$G$99999&lt;=((EOMONTH(Budget!E$1,0))))*('Export (QBO)'!$J$2:$J$99999=$A64)*('Export (QBO)'!$I$2:$I$99999))
)</f>
        <v>0</v>
      </c>
      <c r="F64" s="30" cm="1">
        <f t="array" ref="F64">(
SUM(('Export (QBO)'!$G$2:$G$99999&gt;=Budget!F$1)*('Export (QBO)'!$G$2:$G$99999&lt;=((EOMONTH(Budget!F$1,0))))*('Export (QBO)'!$J$2:$J$99999=$A64)*('Export (QBO)'!$I$2:$I$99999))
)</f>
        <v>0</v>
      </c>
      <c r="G64" s="30" cm="1">
        <f t="array" ref="G64">(
SUM(('Export (QBO)'!$G$2:$G$99999&gt;=Budget!G$1)*('Export (QBO)'!$G$2:$G$99999&lt;=((EOMONTH(Budget!G$1,0))))*('Export (QBO)'!$J$2:$J$99999=$A64)*('Export (QBO)'!$I$2:$I$99999))
)</f>
        <v>0</v>
      </c>
      <c r="H64" s="30" cm="1">
        <f t="array" ref="H64">(
SUM(('Export (QBO)'!$G$2:$G$99999&gt;=Budget!H$1)*('Export (QBO)'!$G$2:$G$99999&lt;=((EOMONTH(Budget!H$1,0))))*('Export (QBO)'!$J$2:$J$99999=$A64)*('Export (QBO)'!$I$2:$I$99999))
)</f>
        <v>0</v>
      </c>
      <c r="I64" s="30" cm="1">
        <f t="array" ref="I64">(
SUM(('Export (QBO)'!$G$2:$G$99999&gt;=Budget!I$1)*('Export (QBO)'!$G$2:$G$99999&lt;=((EOMONTH(Budget!I$1,0))))*('Export (QBO)'!$J$2:$J$99999=$A64)*('Export (QBO)'!$I$2:$I$99999))
)</f>
        <v>0</v>
      </c>
      <c r="J64" s="30" cm="1">
        <f t="array" ref="J64">(
SUM(('Export (QBO)'!$G$2:$G$99999&gt;=Budget!J$1)*('Export (QBO)'!$G$2:$G$99999&lt;=((EOMONTH(Budget!J$1,0))))*('Export (QBO)'!$J$2:$J$99999=$A64)*('Export (QBO)'!$I$2:$I$99999))
)</f>
        <v>0</v>
      </c>
      <c r="K64" s="30" cm="1">
        <f t="array" ref="K64">(
SUM(('Export (QBO)'!$G$2:$G$99999&gt;=Budget!K$1)*('Export (QBO)'!$G$2:$G$99999&lt;=((EOMONTH(Budget!K$1,0))))*('Export (QBO)'!$J$2:$J$99999=$A64)*('Export (QBO)'!$I$2:$I$99999))
)</f>
        <v>0</v>
      </c>
      <c r="L64" s="30" cm="1">
        <f t="array" ref="L64">(
SUM(('Export (QBO)'!$G$2:$G$99999&gt;=Budget!L$1)*('Export (QBO)'!$G$2:$G$99999&lt;=((EOMONTH(Budget!L$1,0))))*('Export (QBO)'!$J$2:$J$99999=$A64)*('Export (QBO)'!$I$2:$I$99999))
)</f>
        <v>0</v>
      </c>
      <c r="M64" s="30" cm="1">
        <f t="array" ref="M64">(
SUM(('Export (QBO)'!$G$2:$G$99999&gt;=Budget!M$1)*('Export (QBO)'!$G$2:$G$99999&lt;=((EOMONTH(Budget!M$1,0))))*('Export (QBO)'!$J$2:$J$99999=$A64)*('Export (QBO)'!$I$2:$I$99999))
)</f>
        <v>0</v>
      </c>
      <c r="N64" s="30" cm="1">
        <f t="array" ref="N64">(
SUM(('Export (QBO)'!$G$2:$G$99999&gt;=Budget!N$1)*('Export (QBO)'!$G$2:$G$99999&lt;=((EOMONTH(Budget!N$1,0))))*('Export (QBO)'!$J$2:$J$99999=$A64)*('Export (QBO)'!$I$2:$I$99999))
)</f>
        <v>0</v>
      </c>
      <c r="O64" s="31">
        <f>SUM(C64:N64)</f>
        <v>0</v>
      </c>
      <c r="P64" s="30" cm="1">
        <f t="array" ref="P64">(
SUM(('Export (QBO)'!$G$2:$G$99999&gt;=Budget!P$1)*('Export (QBO)'!$G$2:$G$99999&lt;=((EOMONTH(Budget!P$1,0))))*('Export (QBO)'!$J$2:$J$99999=$A64)*('Export (QBO)'!$I$2:$I$99999))
)</f>
        <v>1252.44</v>
      </c>
      <c r="Q64" s="30" cm="1">
        <f t="array" ref="Q64">(
SUM(('Export (QBO)'!$G$2:$G$99999&gt;=Budget!Q$1)*('Export (QBO)'!$G$2:$G$99999&lt;=((EOMONTH(Budget!Q$1,0))))*('Export (QBO)'!$J$2:$J$99999=$A64)*('Export (QBO)'!$I$2:$I$99999))
)</f>
        <v>0</v>
      </c>
      <c r="R64" s="30" cm="1">
        <f t="array" ref="R64">(
SUM(('Export (QBO)'!$G$2:$G$99999&gt;=Budget!R$1)*('Export (QBO)'!$G$2:$G$99999&lt;=((EOMONTH(Budget!R$1,0))))*('Export (QBO)'!$J$2:$J$99999=$A64)*('Export (QBO)'!$I$2:$I$99999))
)</f>
        <v>0</v>
      </c>
      <c r="S64" s="30" cm="1">
        <f t="array" ref="S64">(
SUM(('Export (QBO)'!$G$2:$G$99999&gt;=Budget!S$1)*('Export (QBO)'!$G$2:$G$99999&lt;=((EOMONTH(Budget!S$1,0))))*('Export (QBO)'!$J$2:$J$99999=$A64)*('Export (QBO)'!$I$2:$I$99999))
)</f>
        <v>0</v>
      </c>
      <c r="T64" s="30" cm="1">
        <f t="array" ref="T64">(
SUM(('Export (QBO)'!$G$2:$G$99999&gt;=Budget!T$1)*('Export (QBO)'!$G$2:$G$99999&lt;=((EOMONTH(Budget!T$1,0))))*('Export (QBO)'!$J$2:$J$99999=$A64)*('Export (QBO)'!$I$2:$I$99999))
)</f>
        <v>0</v>
      </c>
      <c r="U64" s="30" cm="1">
        <f t="array" ref="U64">(
SUM(('Export (QBO)'!$G$2:$G$99999&gt;=Budget!U$1)*('Export (QBO)'!$G$2:$G$99999&lt;=((EOMONTH(Budget!U$1,0))))*('Export (QBO)'!$J$2:$J$99999=$A64)*('Export (QBO)'!$I$2:$I$99999))
)</f>
        <v>0</v>
      </c>
      <c r="V64" s="30" cm="1">
        <f t="array" ref="V64">(
SUM(('Export (QBO)'!$G$2:$G$99999&gt;=Budget!V$1)*('Export (QBO)'!$G$2:$G$99999&lt;=((EOMONTH(Budget!V$1,0))))*('Export (QBO)'!$J$2:$J$99999=$A64)*('Export (QBO)'!$I$2:$I$99999))
)</f>
        <v>0</v>
      </c>
      <c r="W64" s="30" cm="1">
        <f t="array" ref="W64">(
SUM(('Export (QBO)'!$G$2:$G$99999&gt;=Budget!W$1)*('Export (QBO)'!$G$2:$G$99999&lt;=((EOMONTH(Budget!W$1,0))))*('Export (QBO)'!$J$2:$J$99999=$A64)*('Export (QBO)'!$I$2:$I$99999))
)</f>
        <v>0</v>
      </c>
      <c r="X64" s="30" cm="1">
        <f t="array" ref="X64">(
SUM(('Export (QBO)'!$G$2:$G$99999&gt;=Budget!X$1)*('Export (QBO)'!$G$2:$G$99999&lt;=((EOMONTH(Budget!X$1,0))))*('Export (QBO)'!$J$2:$J$99999=$A64)*('Export (QBO)'!$I$2:$I$99999))
)</f>
        <v>0</v>
      </c>
      <c r="Y64" s="30" cm="1">
        <f t="array" ref="Y64">(
SUM(('Export (QBO)'!$G$2:$G$99999&gt;=Budget!Y$1)*('Export (QBO)'!$G$2:$G$99999&lt;=((EOMONTH(Budget!Y$1,0))))*('Export (QBO)'!$J$2:$J$99999=$A64)*('Export (QBO)'!$I$2:$I$99999))
)</f>
        <v>0</v>
      </c>
      <c r="Z64" s="30" cm="1">
        <f t="array" ref="Z64">(
SUM(('Export (QBO)'!$G$2:$G$99999&gt;=Budget!Z$1)*('Export (QBO)'!$G$2:$G$99999&lt;=((EOMONTH(Budget!Z$1,0))))*('Export (QBO)'!$J$2:$J$99999=$A64)*('Export (QBO)'!$I$2:$I$99999))
)</f>
        <v>0</v>
      </c>
      <c r="AA64" s="30" cm="1">
        <f t="array" ref="AA64">(
SUM(('Export (QBO)'!$G$2:$G$99999&gt;=Budget!AA$1)*('Export (QBO)'!$G$2:$G$99999&lt;=((EOMONTH(Budget!AA$1,0))))*('Export (QBO)'!$J$2:$J$99999=$A64)*('Export (QBO)'!$I$2:$I$99999))
)</f>
        <v>0</v>
      </c>
      <c r="AB64" s="31">
        <f>SUM(P64:AA64)</f>
        <v>1252.44</v>
      </c>
    </row>
    <row r="65" spans="1:32">
      <c r="A65" s="58" t="s">
        <v>447</v>
      </c>
      <c r="C65" s="30" cm="1">
        <f t="array" ref="C65">(
SUM(('Export (QBO)'!$G$2:$G$99999&gt;=Budget!C$1)*('Export (QBO)'!$G$2:$G$99999&lt;=((EOMONTH(Budget!C$1,0))))*('Export (QBO)'!$J$2:$J$99999=$A65)*('Export (QBO)'!$I$2:$I$99999))
)</f>
        <v>0</v>
      </c>
      <c r="D65" s="30" cm="1">
        <f t="array" ref="D65">(
SUM(('Export (QBO)'!$G$2:$G$99999&gt;=Budget!D$1)*('Export (QBO)'!$G$2:$G$99999&lt;=((EOMONTH(Budget!D$1,0))))*('Export (QBO)'!$J$2:$J$99999=$A65)*('Export (QBO)'!$I$2:$I$99999))
)</f>
        <v>0</v>
      </c>
      <c r="E65" s="30" cm="1">
        <f t="array" ref="E65">(
SUM(('Export (QBO)'!$G$2:$G$99999&gt;=Budget!E$1)*('Export (QBO)'!$G$2:$G$99999&lt;=((EOMONTH(Budget!E$1,0))))*('Export (QBO)'!$J$2:$J$99999=$A65)*('Export (QBO)'!$I$2:$I$99999))
)</f>
        <v>0</v>
      </c>
      <c r="F65" s="30" cm="1">
        <f t="array" ref="F65">(
SUM(('Export (QBO)'!$G$2:$G$99999&gt;=Budget!F$1)*('Export (QBO)'!$G$2:$G$99999&lt;=((EOMONTH(Budget!F$1,0))))*('Export (QBO)'!$J$2:$J$99999=$A65)*('Export (QBO)'!$I$2:$I$99999))
)</f>
        <v>0</v>
      </c>
      <c r="G65" s="30" cm="1">
        <f t="array" ref="G65">(
SUM(('Export (QBO)'!$G$2:$G$99999&gt;=Budget!G$1)*('Export (QBO)'!$G$2:$G$99999&lt;=((EOMONTH(Budget!G$1,0))))*('Export (QBO)'!$J$2:$J$99999=$A65)*('Export (QBO)'!$I$2:$I$99999))
)</f>
        <v>0</v>
      </c>
      <c r="H65" s="30" cm="1">
        <f t="array" ref="H65">(
SUM(('Export (QBO)'!$G$2:$G$99999&gt;=Budget!H$1)*('Export (QBO)'!$G$2:$G$99999&lt;=((EOMONTH(Budget!H$1,0))))*('Export (QBO)'!$J$2:$J$99999=$A65)*('Export (QBO)'!$I$2:$I$99999))
)</f>
        <v>0</v>
      </c>
      <c r="I65" s="30" cm="1">
        <f t="array" ref="I65">(
SUM(('Export (QBO)'!$G$2:$G$99999&gt;=Budget!I$1)*('Export (QBO)'!$G$2:$G$99999&lt;=((EOMONTH(Budget!I$1,0))))*('Export (QBO)'!$J$2:$J$99999=$A65)*('Export (QBO)'!$I$2:$I$99999))
)</f>
        <v>0</v>
      </c>
      <c r="J65" s="30" cm="1">
        <f t="array" ref="J65">(
SUM(('Export (QBO)'!$G$2:$G$99999&gt;=Budget!J$1)*('Export (QBO)'!$G$2:$G$99999&lt;=((EOMONTH(Budget!J$1,0))))*('Export (QBO)'!$J$2:$J$99999=$A65)*('Export (QBO)'!$I$2:$I$99999))
)</f>
        <v>0</v>
      </c>
      <c r="K65" s="30" cm="1">
        <f t="array" ref="K65">(
SUM(('Export (QBO)'!$G$2:$G$99999&gt;=Budget!K$1)*('Export (QBO)'!$G$2:$G$99999&lt;=((EOMONTH(Budget!K$1,0))))*('Export (QBO)'!$J$2:$J$99999=$A65)*('Export (QBO)'!$I$2:$I$99999))
)</f>
        <v>0</v>
      </c>
      <c r="L65" s="30" cm="1">
        <f t="array" ref="L65">(
SUM(('Export (QBO)'!$G$2:$G$99999&gt;=Budget!L$1)*('Export (QBO)'!$G$2:$G$99999&lt;=((EOMONTH(Budget!L$1,0))))*('Export (QBO)'!$J$2:$J$99999=$A65)*('Export (QBO)'!$I$2:$I$99999))
)</f>
        <v>0</v>
      </c>
      <c r="M65" s="30" cm="1">
        <f t="array" ref="M65">(
SUM(('Export (QBO)'!$G$2:$G$99999&gt;=Budget!M$1)*('Export (QBO)'!$G$2:$G$99999&lt;=((EOMONTH(Budget!M$1,0))))*('Export (QBO)'!$J$2:$J$99999=$A65)*('Export (QBO)'!$I$2:$I$99999))
)</f>
        <v>0</v>
      </c>
      <c r="N65" s="30" cm="1">
        <f t="array" ref="N65">(
SUM(('Export (QBO)'!$G$2:$G$99999&gt;=Budget!N$1)*('Export (QBO)'!$G$2:$G$99999&lt;=((EOMONTH(Budget!N$1,0))))*('Export (QBO)'!$J$2:$J$99999=$A65)*('Export (QBO)'!$I$2:$I$99999))
)</f>
        <v>0</v>
      </c>
      <c r="O65" s="31">
        <f t="shared" ref="O65" si="35">SUM(C65:N65)</f>
        <v>0</v>
      </c>
      <c r="P65" s="30" cm="1">
        <f t="array" ref="P65">(
SUM(('Export (QBO)'!$G$2:$G$99999&gt;=Budget!P$1)*('Export (QBO)'!$G$2:$G$99999&lt;=((EOMONTH(Budget!P$1,0))))*('Export (QBO)'!$J$2:$J$99999=$A65)*('Export (QBO)'!$I$2:$I$99999))
)</f>
        <v>0</v>
      </c>
      <c r="Q65" s="30" cm="1">
        <f t="array" ref="Q65">(
SUM(('Export (QBO)'!$G$2:$G$99999&gt;=Budget!Q$1)*('Export (QBO)'!$G$2:$G$99999&lt;=((EOMONTH(Budget!Q$1,0))))*('Export (QBO)'!$J$2:$J$99999=$A65)*('Export (QBO)'!$I$2:$I$99999))
)</f>
        <v>0</v>
      </c>
      <c r="R65" s="30" cm="1">
        <f t="array" ref="R65">(
SUM(('Export (QBO)'!$G$2:$G$99999&gt;=Budget!R$1)*('Export (QBO)'!$G$2:$G$99999&lt;=((EOMONTH(Budget!R$1,0))))*('Export (QBO)'!$J$2:$J$99999=$A65)*('Export (QBO)'!$I$2:$I$99999))
)</f>
        <v>0</v>
      </c>
      <c r="S65" s="30" cm="1">
        <f t="array" ref="S65">(
SUM(('Export (QBO)'!$G$2:$G$99999&gt;=Budget!S$1)*('Export (QBO)'!$G$2:$G$99999&lt;=((EOMONTH(Budget!S$1,0))))*('Export (QBO)'!$J$2:$J$99999=$A65)*('Export (QBO)'!$I$2:$I$99999))
)</f>
        <v>0</v>
      </c>
      <c r="T65" s="30" cm="1">
        <f t="array" ref="T65">(
SUM(('Export (QBO)'!$G$2:$G$99999&gt;=Budget!T$1)*('Export (QBO)'!$G$2:$G$99999&lt;=((EOMONTH(Budget!T$1,0))))*('Export (QBO)'!$J$2:$J$99999=$A65)*('Export (QBO)'!$I$2:$I$99999))
)</f>
        <v>0</v>
      </c>
      <c r="U65" s="30" cm="1">
        <f t="array" ref="U65">(
SUM(('Export (QBO)'!$G$2:$G$99999&gt;=Budget!U$1)*('Export (QBO)'!$G$2:$G$99999&lt;=((EOMONTH(Budget!U$1,0))))*('Export (QBO)'!$J$2:$J$99999=$A65)*('Export (QBO)'!$I$2:$I$99999))
)</f>
        <v>0</v>
      </c>
      <c r="V65" s="30" cm="1">
        <f t="array" ref="V65">(
SUM(('Export (QBO)'!$G$2:$G$99999&gt;=Budget!V$1)*('Export (QBO)'!$G$2:$G$99999&lt;=((EOMONTH(Budget!V$1,0))))*('Export (QBO)'!$J$2:$J$99999=$A65)*('Export (QBO)'!$I$2:$I$99999))
)</f>
        <v>0</v>
      </c>
      <c r="W65" s="30" cm="1">
        <f t="array" ref="W65">(
SUM(('Export (QBO)'!$G$2:$G$99999&gt;=Budget!W$1)*('Export (QBO)'!$G$2:$G$99999&lt;=((EOMONTH(Budget!W$1,0))))*('Export (QBO)'!$J$2:$J$99999=$A65)*('Export (QBO)'!$I$2:$I$99999))
)</f>
        <v>0</v>
      </c>
      <c r="X65" s="30" cm="1">
        <f t="array" ref="X65">(
SUM(('Export (QBO)'!$G$2:$G$99999&gt;=Budget!X$1)*('Export (QBO)'!$G$2:$G$99999&lt;=((EOMONTH(Budget!X$1,0))))*('Export (QBO)'!$J$2:$J$99999=$A65)*('Export (QBO)'!$I$2:$I$99999))
)</f>
        <v>0</v>
      </c>
      <c r="Y65" s="30" cm="1">
        <f t="array" ref="Y65">(
SUM(('Export (QBO)'!$G$2:$G$99999&gt;=Budget!Y$1)*('Export (QBO)'!$G$2:$G$99999&lt;=((EOMONTH(Budget!Y$1,0))))*('Export (QBO)'!$J$2:$J$99999=$A65)*('Export (QBO)'!$I$2:$I$99999))
)</f>
        <v>0</v>
      </c>
      <c r="Z65" s="30" cm="1">
        <f t="array" ref="Z65">(
SUM(('Export (QBO)'!$G$2:$G$99999&gt;=Budget!Z$1)*('Export (QBO)'!$G$2:$G$99999&lt;=((EOMONTH(Budget!Z$1,0))))*('Export (QBO)'!$J$2:$J$99999=$A65)*('Export (QBO)'!$I$2:$I$99999))
)</f>
        <v>0</v>
      </c>
      <c r="AA65" s="30" cm="1">
        <f t="array" ref="AA65">(
SUM(('Export (QBO)'!$G$2:$G$99999&gt;=Budget!AA$1)*('Export (QBO)'!$G$2:$G$99999&lt;=((EOMONTH(Budget!AA$1,0))))*('Export (QBO)'!$J$2:$J$99999=$A65)*('Export (QBO)'!$I$2:$I$99999))
)</f>
        <v>0</v>
      </c>
      <c r="AB65" s="31">
        <f t="shared" ref="AB65" si="36">SUM(P65:AA65)</f>
        <v>0</v>
      </c>
    </row>
    <row r="66" spans="1:32">
      <c r="A66" s="58" t="s">
        <v>448</v>
      </c>
      <c r="C66" s="30" cm="1">
        <f t="array" ref="C66">(
SUM(('Export (QBO)'!$G$2:$G$99999&gt;=Budget!C$1)*('Export (QBO)'!$G$2:$G$99999&lt;=((EOMONTH(Budget!C$1,0))))*('Export (QBO)'!$J$2:$J$99999=$A66)*('Export (QBO)'!$I$2:$I$99999))
)</f>
        <v>1648.49</v>
      </c>
      <c r="D66" s="30" cm="1">
        <f t="array" ref="D66">(
SUM(('Export (QBO)'!$G$2:$G$99999&gt;=Budget!D$1)*('Export (QBO)'!$G$2:$G$99999&lt;=((EOMONTH(Budget!D$1,0))))*('Export (QBO)'!$J$2:$J$99999=$A66)*('Export (QBO)'!$I$2:$I$99999))
)</f>
        <v>1658.33</v>
      </c>
      <c r="E66" s="30" cm="1">
        <f t="array" ref="E66">(
SUM(('Export (QBO)'!$G$2:$G$99999&gt;=Budget!E$1)*('Export (QBO)'!$G$2:$G$99999&lt;=((EOMONTH(Budget!E$1,0))))*('Export (QBO)'!$J$2:$J$99999=$A66)*('Export (QBO)'!$I$2:$I$99999))
)</f>
        <v>1890.6500000000003</v>
      </c>
      <c r="F66" s="30" cm="1">
        <f t="array" ref="F66">(
SUM(('Export (QBO)'!$G$2:$G$99999&gt;=Budget!F$1)*('Export (QBO)'!$G$2:$G$99999&lt;=((EOMONTH(Budget!F$1,0))))*('Export (QBO)'!$J$2:$J$99999=$A66)*('Export (QBO)'!$I$2:$I$99999))
)</f>
        <v>1661.74</v>
      </c>
      <c r="G66" s="30" cm="1">
        <f t="array" ref="G66">(
SUM(('Export (QBO)'!$G$2:$G$99999&gt;=Budget!G$1)*('Export (QBO)'!$G$2:$G$99999&lt;=((EOMONTH(Budget!G$1,0))))*('Export (QBO)'!$J$2:$J$99999=$A66)*('Export (QBO)'!$I$2:$I$99999))
)</f>
        <v>2419.62</v>
      </c>
      <c r="H66" s="30" cm="1">
        <f t="array" ref="H66">(
SUM(('Export (QBO)'!$G$2:$G$99999&gt;=Budget!H$1)*('Export (QBO)'!$G$2:$G$99999&lt;=((EOMONTH(Budget!H$1,0))))*('Export (QBO)'!$J$2:$J$99999=$A66)*('Export (QBO)'!$I$2:$I$99999))
)</f>
        <v>1309.6200000000001</v>
      </c>
      <c r="I66" s="30" cm="1">
        <f t="array" ref="I66">(
SUM(('Export (QBO)'!$G$2:$G$99999&gt;=Budget!I$1)*('Export (QBO)'!$G$2:$G$99999&lt;=((EOMONTH(Budget!I$1,0))))*('Export (QBO)'!$J$2:$J$99999=$A66)*('Export (QBO)'!$I$2:$I$99999))
)</f>
        <v>4200.7</v>
      </c>
      <c r="J66" s="30" cm="1">
        <f t="array" ref="J66">(
SUM(('Export (QBO)'!$G$2:$G$99999&gt;=Budget!J$1)*('Export (QBO)'!$G$2:$G$99999&lt;=((EOMONTH(Budget!J$1,0))))*('Export (QBO)'!$J$2:$J$99999=$A66)*('Export (QBO)'!$I$2:$I$99999))
)</f>
        <v>1636.7</v>
      </c>
      <c r="K66" s="30" cm="1">
        <f t="array" ref="K66">(
SUM(('Export (QBO)'!$G$2:$G$99999&gt;=Budget!K$1)*('Export (QBO)'!$G$2:$G$99999&lt;=((EOMONTH(Budget!K$1,0))))*('Export (QBO)'!$J$2:$J$99999=$A66)*('Export (QBO)'!$I$2:$I$99999))
)</f>
        <v>1636.73</v>
      </c>
      <c r="L66" s="30" cm="1">
        <f t="array" ref="L66">(
SUM(('Export (QBO)'!$G$2:$G$99999&gt;=Budget!L$1)*('Export (QBO)'!$G$2:$G$99999&lt;=((EOMONTH(Budget!L$1,0))))*('Export (QBO)'!$J$2:$J$99999=$A66)*('Export (QBO)'!$I$2:$I$99999))
)</f>
        <v>419.19000000000005</v>
      </c>
      <c r="M66" s="30" cm="1">
        <f t="array" ref="M66">(
SUM(('Export (QBO)'!$G$2:$G$99999&gt;=Budget!M$1)*('Export (QBO)'!$G$2:$G$99999&lt;=((EOMONTH(Budget!M$1,0))))*('Export (QBO)'!$J$2:$J$99999=$A66)*('Export (QBO)'!$I$2:$I$99999))
)</f>
        <v>419.19000000000005</v>
      </c>
      <c r="N66" s="30" cm="1">
        <f t="array" ref="N66">(
SUM(('Export (QBO)'!$G$2:$G$99999&gt;=Budget!N$1)*('Export (QBO)'!$G$2:$G$99999&lt;=((EOMONTH(Budget!N$1,0))))*('Export (QBO)'!$J$2:$J$99999=$A66)*('Export (QBO)'!$I$2:$I$99999))
)</f>
        <v>4246.1900000000005</v>
      </c>
      <c r="O66" s="31">
        <f>SUM(C66:N66)</f>
        <v>23147.15</v>
      </c>
      <c r="P66" s="30" cm="1">
        <f t="array" ref="P66">(
SUM(('Export (QBO)'!$G$2:$G$99999&gt;=Budget!P$1)*('Export (QBO)'!$G$2:$G$99999&lt;=((EOMONTH(Budget!P$1,0))))*('Export (QBO)'!$J$2:$J$99999=$A66)*('Export (QBO)'!$I$2:$I$99999))
)</f>
        <v>0</v>
      </c>
      <c r="Q66" s="30" cm="1">
        <f t="array" ref="Q66">(
SUM(('Export (QBO)'!$G$2:$G$99999&gt;=Budget!Q$1)*('Export (QBO)'!$G$2:$G$99999&lt;=((EOMONTH(Budget!Q$1,0))))*('Export (QBO)'!$J$2:$J$99999=$A66)*('Export (QBO)'!$I$2:$I$99999))
)</f>
        <v>0</v>
      </c>
      <c r="R66" s="30" cm="1">
        <f t="array" ref="R66">(
SUM(('Export (QBO)'!$G$2:$G$99999&gt;=Budget!R$1)*('Export (QBO)'!$G$2:$G$99999&lt;=((EOMONTH(Budget!R$1,0))))*('Export (QBO)'!$J$2:$J$99999=$A66)*('Export (QBO)'!$I$2:$I$99999))
)</f>
        <v>0</v>
      </c>
      <c r="S66" s="30" cm="1">
        <f t="array" ref="S66">(
SUM(('Export (QBO)'!$G$2:$G$99999&gt;=Budget!S$1)*('Export (QBO)'!$G$2:$G$99999&lt;=((EOMONTH(Budget!S$1,0))))*('Export (QBO)'!$J$2:$J$99999=$A66)*('Export (QBO)'!$I$2:$I$99999))
)</f>
        <v>0</v>
      </c>
      <c r="T66" s="30" cm="1">
        <f t="array" ref="T66">(
SUM(('Export (QBO)'!$G$2:$G$99999&gt;=Budget!T$1)*('Export (QBO)'!$G$2:$G$99999&lt;=((EOMONTH(Budget!T$1,0))))*('Export (QBO)'!$J$2:$J$99999=$A66)*('Export (QBO)'!$I$2:$I$99999))
)</f>
        <v>0</v>
      </c>
      <c r="U66" s="30" cm="1">
        <f t="array" ref="U66">(
SUM(('Export (QBO)'!$G$2:$G$99999&gt;=Budget!U$1)*('Export (QBO)'!$G$2:$G$99999&lt;=((EOMONTH(Budget!U$1,0))))*('Export (QBO)'!$J$2:$J$99999=$A66)*('Export (QBO)'!$I$2:$I$99999))
)</f>
        <v>0</v>
      </c>
      <c r="V66" s="30" cm="1">
        <f t="array" ref="V66">(
SUM(('Export (QBO)'!$G$2:$G$99999&gt;=Budget!V$1)*('Export (QBO)'!$G$2:$G$99999&lt;=((EOMONTH(Budget!V$1,0))))*('Export (QBO)'!$J$2:$J$99999=$A66)*('Export (QBO)'!$I$2:$I$99999))
)</f>
        <v>0</v>
      </c>
      <c r="W66" s="30" cm="1">
        <f t="array" ref="W66">(
SUM(('Export (QBO)'!$G$2:$G$99999&gt;=Budget!W$1)*('Export (QBO)'!$G$2:$G$99999&lt;=((EOMONTH(Budget!W$1,0))))*('Export (QBO)'!$J$2:$J$99999=$A66)*('Export (QBO)'!$I$2:$I$99999))
)</f>
        <v>0</v>
      </c>
      <c r="X66" s="30" cm="1">
        <f t="array" ref="X66">(
SUM(('Export (QBO)'!$G$2:$G$99999&gt;=Budget!X$1)*('Export (QBO)'!$G$2:$G$99999&lt;=((EOMONTH(Budget!X$1,0))))*('Export (QBO)'!$J$2:$J$99999=$A66)*('Export (QBO)'!$I$2:$I$99999))
)</f>
        <v>0</v>
      </c>
      <c r="Y66" s="30" cm="1">
        <f t="array" ref="Y66">(
SUM(('Export (QBO)'!$G$2:$G$99999&gt;=Budget!Y$1)*('Export (QBO)'!$G$2:$G$99999&lt;=((EOMONTH(Budget!Y$1,0))))*('Export (QBO)'!$J$2:$J$99999=$A66)*('Export (QBO)'!$I$2:$I$99999))
)</f>
        <v>0</v>
      </c>
      <c r="Z66" s="30" cm="1">
        <f t="array" ref="Z66">(
SUM(('Export (QBO)'!$G$2:$G$99999&gt;=Budget!Z$1)*('Export (QBO)'!$G$2:$G$99999&lt;=((EOMONTH(Budget!Z$1,0))))*('Export (QBO)'!$J$2:$J$99999=$A66)*('Export (QBO)'!$I$2:$I$99999))
)</f>
        <v>0</v>
      </c>
      <c r="AA66" s="30" cm="1">
        <f t="array" ref="AA66">(
SUM(('Export (QBO)'!$G$2:$G$99999&gt;=Budget!AA$1)*('Export (QBO)'!$G$2:$G$99999&lt;=((EOMONTH(Budget!AA$1,0))))*('Export (QBO)'!$J$2:$J$99999=$A66)*('Export (QBO)'!$I$2:$I$99999))
)</f>
        <v>0</v>
      </c>
      <c r="AB66" s="31">
        <f>SUM(P66:AA66)</f>
        <v>0</v>
      </c>
    </row>
    <row r="67" spans="1:32">
      <c r="A67" s="58" t="s">
        <v>440</v>
      </c>
      <c r="C67" s="30" cm="1">
        <f t="array" ref="C67">(
SUM(('Export (QBO)'!$G$2:$G$99999&gt;=Budget!C$1)*('Export (QBO)'!$G$2:$G$99999&lt;=((EOMONTH(Budget!C$1,0))))*('Export (QBO)'!$J$2:$J$99999=$A67)*('Export (QBO)'!$I$2:$I$99999))
)</f>
        <v>4001.8</v>
      </c>
      <c r="D67" s="30" cm="1">
        <f t="array" ref="D67">(
SUM(('Export (QBO)'!$G$2:$G$99999&gt;=Budget!D$1)*('Export (QBO)'!$G$2:$G$99999&lt;=((EOMONTH(Budget!D$1,0))))*('Export (QBO)'!$J$2:$J$99999=$A67)*('Export (QBO)'!$I$2:$I$99999))
)</f>
        <v>1816.33</v>
      </c>
      <c r="E67" s="30" cm="1">
        <f t="array" ref="E67">(
SUM(('Export (QBO)'!$G$2:$G$99999&gt;=Budget!E$1)*('Export (QBO)'!$G$2:$G$99999&lt;=((EOMONTH(Budget!E$1,0))))*('Export (QBO)'!$J$2:$J$99999=$A67)*('Export (QBO)'!$I$2:$I$99999))
)</f>
        <v>1623.73</v>
      </c>
      <c r="F67" s="30" cm="1">
        <f t="array" ref="F67">(
SUM(('Export (QBO)'!$G$2:$G$99999&gt;=Budget!F$1)*('Export (QBO)'!$G$2:$G$99999&lt;=((EOMONTH(Budget!F$1,0))))*('Export (QBO)'!$J$2:$J$99999=$A67)*('Export (QBO)'!$I$2:$I$99999))
)</f>
        <v>230.05</v>
      </c>
      <c r="G67" s="30" cm="1">
        <f t="array" ref="G67">(
SUM(('Export (QBO)'!$G$2:$G$99999&gt;=Budget!G$1)*('Export (QBO)'!$G$2:$G$99999&lt;=((EOMONTH(Budget!G$1,0))))*('Export (QBO)'!$J$2:$J$99999=$A67)*('Export (QBO)'!$I$2:$I$99999))
)</f>
        <v>254.13</v>
      </c>
      <c r="H67" s="30" cm="1">
        <f t="array" ref="H67">(
SUM(('Export (QBO)'!$G$2:$G$99999&gt;=Budget!H$1)*('Export (QBO)'!$G$2:$G$99999&lt;=((EOMONTH(Budget!H$1,0))))*('Export (QBO)'!$J$2:$J$99999=$A67)*('Export (QBO)'!$I$2:$I$99999))
)</f>
        <v>0</v>
      </c>
      <c r="I67" s="30" cm="1">
        <f t="array" ref="I67">(
SUM(('Export (QBO)'!$G$2:$G$99999&gt;=Budget!I$1)*('Export (QBO)'!$G$2:$G$99999&lt;=((EOMONTH(Budget!I$1,0))))*('Export (QBO)'!$J$2:$J$99999=$A67)*('Export (QBO)'!$I$2:$I$99999))
)</f>
        <v>806.68</v>
      </c>
      <c r="J67" s="30" cm="1">
        <f t="array" ref="J67">(
SUM(('Export (QBO)'!$G$2:$G$99999&gt;=Budget!J$1)*('Export (QBO)'!$G$2:$G$99999&lt;=((EOMONTH(Budget!J$1,0))))*('Export (QBO)'!$J$2:$J$99999=$A67)*('Export (QBO)'!$I$2:$I$99999))
)</f>
        <v>5372.91</v>
      </c>
      <c r="K67" s="30" cm="1">
        <f t="array" ref="K67">(
SUM(('Export (QBO)'!$G$2:$G$99999&gt;=Budget!K$1)*('Export (QBO)'!$G$2:$G$99999&lt;=((EOMONTH(Budget!K$1,0))))*('Export (QBO)'!$J$2:$J$99999=$A67)*('Export (QBO)'!$I$2:$I$99999))
)</f>
        <v>-728</v>
      </c>
      <c r="L67" s="30" cm="1">
        <f t="array" ref="L67">(
SUM(('Export (QBO)'!$G$2:$G$99999&gt;=Budget!L$1)*('Export (QBO)'!$G$2:$G$99999&lt;=((EOMONTH(Budget!L$1,0))))*('Export (QBO)'!$J$2:$J$99999=$A67)*('Export (QBO)'!$I$2:$I$99999))
)</f>
        <v>0</v>
      </c>
      <c r="M67" s="30" cm="1">
        <f t="array" ref="M67">(
SUM(('Export (QBO)'!$G$2:$G$99999&gt;=Budget!M$1)*('Export (QBO)'!$G$2:$G$99999&lt;=((EOMONTH(Budget!M$1,0))))*('Export (QBO)'!$J$2:$J$99999=$A67)*('Export (QBO)'!$I$2:$I$99999))
)</f>
        <v>0</v>
      </c>
      <c r="N67" s="30" cm="1">
        <f t="array" ref="N67">(
SUM(('Export (QBO)'!$G$2:$G$99999&gt;=Budget!N$1)*('Export (QBO)'!$G$2:$G$99999&lt;=((EOMONTH(Budget!N$1,0))))*('Export (QBO)'!$J$2:$J$99999=$A67)*('Export (QBO)'!$I$2:$I$99999))
)</f>
        <v>1647.8</v>
      </c>
      <c r="O67" s="31">
        <f>SUM(C67:N67)</f>
        <v>15025.43</v>
      </c>
      <c r="P67" s="30" cm="1">
        <f t="array" ref="P67">(
SUM(('Export (QBO)'!$G$2:$G$99999&gt;=Budget!P$1)*('Export (QBO)'!$G$2:$G$99999&lt;=((EOMONTH(Budget!P$1,0))))*('Export (QBO)'!$J$2:$J$99999=$A67)*('Export (QBO)'!$I$2:$I$99999))
)</f>
        <v>0</v>
      </c>
      <c r="Q67" s="30" cm="1">
        <f t="array" ref="Q67">(
SUM(('Export (QBO)'!$G$2:$G$99999&gt;=Budget!Q$1)*('Export (QBO)'!$G$2:$G$99999&lt;=((EOMONTH(Budget!Q$1,0))))*('Export (QBO)'!$J$2:$J$99999=$A67)*('Export (QBO)'!$I$2:$I$99999))
)</f>
        <v>0</v>
      </c>
      <c r="R67" s="30" cm="1">
        <f t="array" ref="R67">(
SUM(('Export (QBO)'!$G$2:$G$99999&gt;=Budget!R$1)*('Export (QBO)'!$G$2:$G$99999&lt;=((EOMONTH(Budget!R$1,0))))*('Export (QBO)'!$J$2:$J$99999=$A67)*('Export (QBO)'!$I$2:$I$99999))
)</f>
        <v>0</v>
      </c>
      <c r="S67" s="30" cm="1">
        <f t="array" ref="S67">(
SUM(('Export (QBO)'!$G$2:$G$99999&gt;=Budget!S$1)*('Export (QBO)'!$G$2:$G$99999&lt;=((EOMONTH(Budget!S$1,0))))*('Export (QBO)'!$J$2:$J$99999=$A67)*('Export (QBO)'!$I$2:$I$99999))
)</f>
        <v>0</v>
      </c>
      <c r="T67" s="30" cm="1">
        <f t="array" ref="T67">(
SUM(('Export (QBO)'!$G$2:$G$99999&gt;=Budget!T$1)*('Export (QBO)'!$G$2:$G$99999&lt;=((EOMONTH(Budget!T$1,0))))*('Export (QBO)'!$J$2:$J$99999=$A67)*('Export (QBO)'!$I$2:$I$99999))
)</f>
        <v>0</v>
      </c>
      <c r="U67" s="30" cm="1">
        <f t="array" ref="U67">(
SUM(('Export (QBO)'!$G$2:$G$99999&gt;=Budget!U$1)*('Export (QBO)'!$G$2:$G$99999&lt;=((EOMONTH(Budget!U$1,0))))*('Export (QBO)'!$J$2:$J$99999=$A67)*('Export (QBO)'!$I$2:$I$99999))
)</f>
        <v>0</v>
      </c>
      <c r="V67" s="30" cm="1">
        <f t="array" ref="V67">(
SUM(('Export (QBO)'!$G$2:$G$99999&gt;=Budget!V$1)*('Export (QBO)'!$G$2:$G$99999&lt;=((EOMONTH(Budget!V$1,0))))*('Export (QBO)'!$J$2:$J$99999=$A67)*('Export (QBO)'!$I$2:$I$99999))
)</f>
        <v>0</v>
      </c>
      <c r="W67" s="30" cm="1">
        <f t="array" ref="W67">(
SUM(('Export (QBO)'!$G$2:$G$99999&gt;=Budget!W$1)*('Export (QBO)'!$G$2:$G$99999&lt;=((EOMONTH(Budget!W$1,0))))*('Export (QBO)'!$J$2:$J$99999=$A67)*('Export (QBO)'!$I$2:$I$99999))
)</f>
        <v>0</v>
      </c>
      <c r="X67" s="30" cm="1">
        <f t="array" ref="X67">(
SUM(('Export (QBO)'!$G$2:$G$99999&gt;=Budget!X$1)*('Export (QBO)'!$G$2:$G$99999&lt;=((EOMONTH(Budget!X$1,0))))*('Export (QBO)'!$J$2:$J$99999=$A67)*('Export (QBO)'!$I$2:$I$99999))
)</f>
        <v>0</v>
      </c>
      <c r="Y67" s="30" cm="1">
        <f t="array" ref="Y67">(
SUM(('Export (QBO)'!$G$2:$G$99999&gt;=Budget!Y$1)*('Export (QBO)'!$G$2:$G$99999&lt;=((EOMONTH(Budget!Y$1,0))))*('Export (QBO)'!$J$2:$J$99999=$A67)*('Export (QBO)'!$I$2:$I$99999))
)</f>
        <v>0</v>
      </c>
      <c r="Z67" s="30" cm="1">
        <f t="array" ref="Z67">(
SUM(('Export (QBO)'!$G$2:$G$99999&gt;=Budget!Z$1)*('Export (QBO)'!$G$2:$G$99999&lt;=((EOMONTH(Budget!Z$1,0))))*('Export (QBO)'!$J$2:$J$99999=$A67)*('Export (QBO)'!$I$2:$I$99999))
)</f>
        <v>0</v>
      </c>
      <c r="AA67" s="30" cm="1">
        <f t="array" ref="AA67">(
SUM(('Export (QBO)'!$G$2:$G$99999&gt;=Budget!AA$1)*('Export (QBO)'!$G$2:$G$99999&lt;=((EOMONTH(Budget!AA$1,0))))*('Export (QBO)'!$J$2:$J$99999=$A67)*('Export (QBO)'!$I$2:$I$99999))
)</f>
        <v>0</v>
      </c>
      <c r="AB67" s="31">
        <f>SUM(P67:AA67)</f>
        <v>0</v>
      </c>
    </row>
    <row r="68" spans="1:32">
      <c r="A68" s="58" t="s">
        <v>441</v>
      </c>
      <c r="C68" s="30" cm="1">
        <f t="array" ref="C68">(
SUM(('Export (QBO)'!$G$2:$G$99999&gt;=Budget!C$1)*('Export (QBO)'!$G$2:$G$99999&lt;=((EOMONTH(Budget!C$1,0))))*('Export (QBO)'!$J$2:$J$99999=$A68)*('Export (QBO)'!$I$2:$I$99999))
)</f>
        <v>242</v>
      </c>
      <c r="D68" s="30" cm="1">
        <f t="array" ref="D68">(
SUM(('Export (QBO)'!$G$2:$G$99999&gt;=Budget!D$1)*('Export (QBO)'!$G$2:$G$99999&lt;=((EOMONTH(Budget!D$1,0))))*('Export (QBO)'!$J$2:$J$99999=$A68)*('Export (QBO)'!$I$2:$I$99999))
)</f>
        <v>-520</v>
      </c>
      <c r="E68" s="30" cm="1">
        <f t="array" ref="E68">(
SUM(('Export (QBO)'!$G$2:$G$99999&gt;=Budget!E$1)*('Export (QBO)'!$G$2:$G$99999&lt;=((EOMONTH(Budget!E$1,0))))*('Export (QBO)'!$J$2:$J$99999=$A68)*('Export (QBO)'!$I$2:$I$99999))
)</f>
        <v>0</v>
      </c>
      <c r="F68" s="30" cm="1">
        <f t="array" ref="F68">(
SUM(('Export (QBO)'!$G$2:$G$99999&gt;=Budget!F$1)*('Export (QBO)'!$G$2:$G$99999&lt;=((EOMONTH(Budget!F$1,0))))*('Export (QBO)'!$J$2:$J$99999=$A68)*('Export (QBO)'!$I$2:$I$99999))
)</f>
        <v>0</v>
      </c>
      <c r="G68" s="30" cm="1">
        <f t="array" ref="G68">(
SUM(('Export (QBO)'!$G$2:$G$99999&gt;=Budget!G$1)*('Export (QBO)'!$G$2:$G$99999&lt;=((EOMONTH(Budget!G$1,0))))*('Export (QBO)'!$J$2:$J$99999=$A68)*('Export (QBO)'!$I$2:$I$99999))
)</f>
        <v>0</v>
      </c>
      <c r="H68" s="30" cm="1">
        <f t="array" ref="H68">(
SUM(('Export (QBO)'!$G$2:$G$99999&gt;=Budget!H$1)*('Export (QBO)'!$G$2:$G$99999&lt;=((EOMONTH(Budget!H$1,0))))*('Export (QBO)'!$J$2:$J$99999=$A68)*('Export (QBO)'!$I$2:$I$99999))
)</f>
        <v>165</v>
      </c>
      <c r="I68" s="30" cm="1">
        <f t="array" ref="I68">(
SUM(('Export (QBO)'!$G$2:$G$99999&gt;=Budget!I$1)*('Export (QBO)'!$G$2:$G$99999&lt;=((EOMONTH(Budget!I$1,0))))*('Export (QBO)'!$J$2:$J$99999=$A68)*('Export (QBO)'!$I$2:$I$99999))
)</f>
        <v>306</v>
      </c>
      <c r="J68" s="30" cm="1">
        <f t="array" ref="J68">(
SUM(('Export (QBO)'!$G$2:$G$99999&gt;=Budget!J$1)*('Export (QBO)'!$G$2:$G$99999&lt;=((EOMONTH(Budget!J$1,0))))*('Export (QBO)'!$J$2:$J$99999=$A68)*('Export (QBO)'!$I$2:$I$99999))
)</f>
        <v>0</v>
      </c>
      <c r="K68" s="30" cm="1">
        <f t="array" ref="K68">(
SUM(('Export (QBO)'!$G$2:$G$99999&gt;=Budget!K$1)*('Export (QBO)'!$G$2:$G$99999&lt;=((EOMONTH(Budget!K$1,0))))*('Export (QBO)'!$J$2:$J$99999=$A68)*('Export (QBO)'!$I$2:$I$99999))
)</f>
        <v>0</v>
      </c>
      <c r="L68" s="30" cm="1">
        <f t="array" ref="L68">(
SUM(('Export (QBO)'!$G$2:$G$99999&gt;=Budget!L$1)*('Export (QBO)'!$G$2:$G$99999&lt;=((EOMONTH(Budget!L$1,0))))*('Export (QBO)'!$J$2:$J$99999=$A68)*('Export (QBO)'!$I$2:$I$99999))
)</f>
        <v>0</v>
      </c>
      <c r="M68" s="30" cm="1">
        <f t="array" ref="M68">(
SUM(('Export (QBO)'!$G$2:$G$99999&gt;=Budget!M$1)*('Export (QBO)'!$G$2:$G$99999&lt;=((EOMONTH(Budget!M$1,0))))*('Export (QBO)'!$J$2:$J$99999=$A68)*('Export (QBO)'!$I$2:$I$99999))
)</f>
        <v>0</v>
      </c>
      <c r="N68" s="30" cm="1">
        <f t="array" ref="N68">(
SUM(('Export (QBO)'!$G$2:$G$99999&gt;=Budget!N$1)*('Export (QBO)'!$G$2:$G$99999&lt;=((EOMONTH(Budget!N$1,0))))*('Export (QBO)'!$J$2:$J$99999=$A68)*('Export (QBO)'!$I$2:$I$99999))
)</f>
        <v>0</v>
      </c>
      <c r="O68" s="31">
        <f>SUM(C68:N68)</f>
        <v>193</v>
      </c>
      <c r="P68" s="30" cm="1">
        <f t="array" ref="P68">(
SUM(('Export (QBO)'!$G$2:$G$99999&gt;=Budget!P$1)*('Export (QBO)'!$G$2:$G$99999&lt;=((EOMONTH(Budget!P$1,0))))*('Export (QBO)'!$J$2:$J$99999=$A68)*('Export (QBO)'!$I$2:$I$99999))
)</f>
        <v>0</v>
      </c>
      <c r="Q68" s="30" cm="1">
        <f t="array" ref="Q68">(
SUM(('Export (QBO)'!$G$2:$G$99999&gt;=Budget!Q$1)*('Export (QBO)'!$G$2:$G$99999&lt;=((EOMONTH(Budget!Q$1,0))))*('Export (QBO)'!$J$2:$J$99999=$A68)*('Export (QBO)'!$I$2:$I$99999))
)</f>
        <v>0</v>
      </c>
      <c r="R68" s="30" cm="1">
        <f t="array" ref="R68">(
SUM(('Export (QBO)'!$G$2:$G$99999&gt;=Budget!R$1)*('Export (QBO)'!$G$2:$G$99999&lt;=((EOMONTH(Budget!R$1,0))))*('Export (QBO)'!$J$2:$J$99999=$A68)*('Export (QBO)'!$I$2:$I$99999))
)</f>
        <v>0</v>
      </c>
      <c r="S68" s="30" cm="1">
        <f t="array" ref="S68">(
SUM(('Export (QBO)'!$G$2:$G$99999&gt;=Budget!S$1)*('Export (QBO)'!$G$2:$G$99999&lt;=((EOMONTH(Budget!S$1,0))))*('Export (QBO)'!$J$2:$J$99999=$A68)*('Export (QBO)'!$I$2:$I$99999))
)</f>
        <v>0</v>
      </c>
      <c r="T68" s="30" cm="1">
        <f t="array" ref="T68">(
SUM(('Export (QBO)'!$G$2:$G$99999&gt;=Budget!T$1)*('Export (QBO)'!$G$2:$G$99999&lt;=((EOMONTH(Budget!T$1,0))))*('Export (QBO)'!$J$2:$J$99999=$A68)*('Export (QBO)'!$I$2:$I$99999))
)</f>
        <v>0</v>
      </c>
      <c r="U68" s="30" cm="1">
        <f t="array" ref="U68">(
SUM(('Export (QBO)'!$G$2:$G$99999&gt;=Budget!U$1)*('Export (QBO)'!$G$2:$G$99999&lt;=((EOMONTH(Budget!U$1,0))))*('Export (QBO)'!$J$2:$J$99999=$A68)*('Export (QBO)'!$I$2:$I$99999))
)</f>
        <v>0</v>
      </c>
      <c r="V68" s="30" cm="1">
        <f t="array" ref="V68">(
SUM(('Export (QBO)'!$G$2:$G$99999&gt;=Budget!V$1)*('Export (QBO)'!$G$2:$G$99999&lt;=((EOMONTH(Budget!V$1,0))))*('Export (QBO)'!$J$2:$J$99999=$A68)*('Export (QBO)'!$I$2:$I$99999))
)</f>
        <v>0</v>
      </c>
      <c r="W68" s="30" cm="1">
        <f t="array" ref="W68">(
SUM(('Export (QBO)'!$G$2:$G$99999&gt;=Budget!W$1)*('Export (QBO)'!$G$2:$G$99999&lt;=((EOMONTH(Budget!W$1,0))))*('Export (QBO)'!$J$2:$J$99999=$A68)*('Export (QBO)'!$I$2:$I$99999))
)</f>
        <v>0</v>
      </c>
      <c r="X68" s="30" cm="1">
        <f t="array" ref="X68">(
SUM(('Export (QBO)'!$G$2:$G$99999&gt;=Budget!X$1)*('Export (QBO)'!$G$2:$G$99999&lt;=((EOMONTH(Budget!X$1,0))))*('Export (QBO)'!$J$2:$J$99999=$A68)*('Export (QBO)'!$I$2:$I$99999))
)</f>
        <v>0</v>
      </c>
      <c r="Y68" s="30" cm="1">
        <f t="array" ref="Y68">(
SUM(('Export (QBO)'!$G$2:$G$99999&gt;=Budget!Y$1)*('Export (QBO)'!$G$2:$G$99999&lt;=((EOMONTH(Budget!Y$1,0))))*('Export (QBO)'!$J$2:$J$99999=$A68)*('Export (QBO)'!$I$2:$I$99999))
)</f>
        <v>0</v>
      </c>
      <c r="Z68" s="30" cm="1">
        <f t="array" ref="Z68">(
SUM(('Export (QBO)'!$G$2:$G$99999&gt;=Budget!Z$1)*('Export (QBO)'!$G$2:$G$99999&lt;=((EOMONTH(Budget!Z$1,0))))*('Export (QBO)'!$J$2:$J$99999=$A68)*('Export (QBO)'!$I$2:$I$99999))
)</f>
        <v>0</v>
      </c>
      <c r="AA68" s="30" cm="1">
        <f t="array" ref="AA68">(
SUM(('Export (QBO)'!$G$2:$G$99999&gt;=Budget!AA$1)*('Export (QBO)'!$G$2:$G$99999&lt;=((EOMONTH(Budget!AA$1,0))))*('Export (QBO)'!$J$2:$J$99999=$A68)*('Export (QBO)'!$I$2:$I$99999))
)</f>
        <v>0</v>
      </c>
      <c r="AB68" s="31">
        <f>SUM(P68:AA68)</f>
        <v>0</v>
      </c>
    </row>
    <row r="69" spans="1:32">
      <c r="A69" s="58" t="s">
        <v>442</v>
      </c>
      <c r="C69" s="30" cm="1">
        <f t="array" ref="C69">(
SUM(('Export (QBO)'!$G$2:$G$99999&gt;=Budget!C$1)*('Export (QBO)'!$G$2:$G$99999&lt;=((EOMONTH(Budget!C$1,0))))*('Export (QBO)'!$J$2:$J$99999=$A69)*('Export (QBO)'!$I$2:$I$99999))
)</f>
        <v>-17245.25</v>
      </c>
      <c r="D69" s="30" cm="1">
        <f t="array" ref="D69">(
SUM(('Export (QBO)'!$G$2:$G$99999&gt;=Budget!D$1)*('Export (QBO)'!$G$2:$G$99999&lt;=((EOMONTH(Budget!D$1,0))))*('Export (QBO)'!$J$2:$J$99999=$A69)*('Export (QBO)'!$I$2:$I$99999))
)</f>
        <v>2531.67</v>
      </c>
      <c r="E69" s="30" cm="1">
        <f t="array" ref="E69">(
SUM(('Export (QBO)'!$G$2:$G$99999&gt;=Budget!E$1)*('Export (QBO)'!$G$2:$G$99999&lt;=((EOMONTH(Budget!E$1,0))))*('Export (QBO)'!$J$2:$J$99999=$A69)*('Export (QBO)'!$I$2:$I$99999))
)</f>
        <v>2531.67</v>
      </c>
      <c r="F69" s="30" cm="1">
        <f t="array" ref="F69">(
SUM(('Export (QBO)'!$G$2:$G$99999&gt;=Budget!F$1)*('Export (QBO)'!$G$2:$G$99999&lt;=((EOMONTH(Budget!F$1,0))))*('Export (QBO)'!$J$2:$J$99999=$A69)*('Export (QBO)'!$I$2:$I$99999))
)</f>
        <v>2531.67</v>
      </c>
      <c r="G69" s="30" cm="1">
        <f t="array" ref="G69">(
SUM(('Export (QBO)'!$G$2:$G$99999&gt;=Budget!G$1)*('Export (QBO)'!$G$2:$G$99999&lt;=((EOMONTH(Budget!G$1,0))))*('Export (QBO)'!$J$2:$J$99999=$A69)*('Export (QBO)'!$I$2:$I$99999))
)</f>
        <v>3000</v>
      </c>
      <c r="H69" s="30" cm="1">
        <f t="array" ref="H69">(
SUM(('Export (QBO)'!$G$2:$G$99999&gt;=Budget!H$1)*('Export (QBO)'!$G$2:$G$99999&lt;=((EOMONTH(Budget!H$1,0))))*('Export (QBO)'!$J$2:$J$99999=$A69)*('Export (QBO)'!$I$2:$I$99999))
)</f>
        <v>0</v>
      </c>
      <c r="I69" s="30" cm="1">
        <f t="array" ref="I69">(
SUM(('Export (QBO)'!$G$2:$G$99999&gt;=Budget!I$1)*('Export (QBO)'!$G$2:$G$99999&lt;=((EOMONTH(Budget!I$1,0))))*('Export (QBO)'!$J$2:$J$99999=$A69)*('Export (QBO)'!$I$2:$I$99999))
)</f>
        <v>74.17</v>
      </c>
      <c r="J69" s="30" cm="1">
        <f t="array" ref="J69">(
SUM(('Export (QBO)'!$G$2:$G$99999&gt;=Budget!J$1)*('Export (QBO)'!$G$2:$G$99999&lt;=((EOMONTH(Budget!J$1,0))))*('Export (QBO)'!$J$2:$J$99999=$A69)*('Export (QBO)'!$I$2:$I$99999))
)</f>
        <v>545.42999999999995</v>
      </c>
      <c r="K69" s="30" cm="1">
        <f t="array" ref="K69">(
SUM(('Export (QBO)'!$G$2:$G$99999&gt;=Budget!K$1)*('Export (QBO)'!$G$2:$G$99999&lt;=((EOMONTH(Budget!K$1,0))))*('Export (QBO)'!$J$2:$J$99999=$A69)*('Export (QBO)'!$I$2:$I$99999))
)</f>
        <v>490.08</v>
      </c>
      <c r="L69" s="30" cm="1">
        <f t="array" ref="L69">(
SUM(('Export (QBO)'!$G$2:$G$99999&gt;=Budget!L$1)*('Export (QBO)'!$G$2:$G$99999&lt;=((EOMONTH(Budget!L$1,0))))*('Export (QBO)'!$J$2:$J$99999=$A69)*('Export (QBO)'!$I$2:$I$99999))
)</f>
        <v>0</v>
      </c>
      <c r="M69" s="30" cm="1">
        <f t="array" ref="M69">(
SUM(('Export (QBO)'!$G$2:$G$99999&gt;=Budget!M$1)*('Export (QBO)'!$G$2:$G$99999&lt;=((EOMONTH(Budget!M$1,0))))*('Export (QBO)'!$J$2:$J$99999=$A69)*('Export (QBO)'!$I$2:$I$99999))
)</f>
        <v>0</v>
      </c>
      <c r="N69" s="30" cm="1">
        <f t="array" ref="N69">(
SUM(('Export (QBO)'!$G$2:$G$99999&gt;=Budget!N$1)*('Export (QBO)'!$G$2:$G$99999&lt;=((EOMONTH(Budget!N$1,0))))*('Export (QBO)'!$J$2:$J$99999=$A69)*('Export (QBO)'!$I$2:$I$99999))
)</f>
        <v>0</v>
      </c>
      <c r="O69" s="31">
        <f>SUM(C69:N69)</f>
        <v>-5540.5599999999995</v>
      </c>
      <c r="P69" s="30" cm="1">
        <f t="array" ref="P69">(
SUM(('Export (QBO)'!$G$2:$G$99999&gt;=Budget!P$1)*('Export (QBO)'!$G$2:$G$99999&lt;=((EOMONTH(Budget!P$1,0))))*('Export (QBO)'!$J$2:$J$99999=$A69)*('Export (QBO)'!$I$2:$I$99999))
)</f>
        <v>0</v>
      </c>
      <c r="Q69" s="30" cm="1">
        <f t="array" ref="Q69">(
SUM(('Export (QBO)'!$G$2:$G$99999&gt;=Budget!Q$1)*('Export (QBO)'!$G$2:$G$99999&lt;=((EOMONTH(Budget!Q$1,0))))*('Export (QBO)'!$J$2:$J$99999=$A69)*('Export (QBO)'!$I$2:$I$99999))
)</f>
        <v>0</v>
      </c>
      <c r="R69" s="30" cm="1">
        <f t="array" ref="R69">(
SUM(('Export (QBO)'!$G$2:$G$99999&gt;=Budget!R$1)*('Export (QBO)'!$G$2:$G$99999&lt;=((EOMONTH(Budget!R$1,0))))*('Export (QBO)'!$J$2:$J$99999=$A69)*('Export (QBO)'!$I$2:$I$99999))
)</f>
        <v>0</v>
      </c>
      <c r="S69" s="30" cm="1">
        <f t="array" ref="S69">(
SUM(('Export (QBO)'!$G$2:$G$99999&gt;=Budget!S$1)*('Export (QBO)'!$G$2:$G$99999&lt;=((EOMONTH(Budget!S$1,0))))*('Export (QBO)'!$J$2:$J$99999=$A69)*('Export (QBO)'!$I$2:$I$99999))
)</f>
        <v>0</v>
      </c>
      <c r="T69" s="30" cm="1">
        <f t="array" ref="T69">(
SUM(('Export (QBO)'!$G$2:$G$99999&gt;=Budget!T$1)*('Export (QBO)'!$G$2:$G$99999&lt;=((EOMONTH(Budget!T$1,0))))*('Export (QBO)'!$J$2:$J$99999=$A69)*('Export (QBO)'!$I$2:$I$99999))
)</f>
        <v>0</v>
      </c>
      <c r="U69" s="30" cm="1">
        <f t="array" ref="U69">(
SUM(('Export (QBO)'!$G$2:$G$99999&gt;=Budget!U$1)*('Export (QBO)'!$G$2:$G$99999&lt;=((EOMONTH(Budget!U$1,0))))*('Export (QBO)'!$J$2:$J$99999=$A69)*('Export (QBO)'!$I$2:$I$99999))
)</f>
        <v>0</v>
      </c>
      <c r="V69" s="30" cm="1">
        <f t="array" ref="V69">(
SUM(('Export (QBO)'!$G$2:$G$99999&gt;=Budget!V$1)*('Export (QBO)'!$G$2:$G$99999&lt;=((EOMONTH(Budget!V$1,0))))*('Export (QBO)'!$J$2:$J$99999=$A69)*('Export (QBO)'!$I$2:$I$99999))
)</f>
        <v>0</v>
      </c>
      <c r="W69" s="30" cm="1">
        <f t="array" ref="W69">(
SUM(('Export (QBO)'!$G$2:$G$99999&gt;=Budget!W$1)*('Export (QBO)'!$G$2:$G$99999&lt;=((EOMONTH(Budget!W$1,0))))*('Export (QBO)'!$J$2:$J$99999=$A69)*('Export (QBO)'!$I$2:$I$99999))
)</f>
        <v>0</v>
      </c>
      <c r="X69" s="30" cm="1">
        <f t="array" ref="X69">(
SUM(('Export (QBO)'!$G$2:$G$99999&gt;=Budget!X$1)*('Export (QBO)'!$G$2:$G$99999&lt;=((EOMONTH(Budget!X$1,0))))*('Export (QBO)'!$J$2:$J$99999=$A69)*('Export (QBO)'!$I$2:$I$99999))
)</f>
        <v>0</v>
      </c>
      <c r="Y69" s="30" cm="1">
        <f t="array" ref="Y69">(
SUM(('Export (QBO)'!$G$2:$G$99999&gt;=Budget!Y$1)*('Export (QBO)'!$G$2:$G$99999&lt;=((EOMONTH(Budget!Y$1,0))))*('Export (QBO)'!$J$2:$J$99999=$A69)*('Export (QBO)'!$I$2:$I$99999))
)</f>
        <v>0</v>
      </c>
      <c r="Z69" s="30" cm="1">
        <f t="array" ref="Z69">(
SUM(('Export (QBO)'!$G$2:$G$99999&gt;=Budget!Z$1)*('Export (QBO)'!$G$2:$G$99999&lt;=((EOMONTH(Budget!Z$1,0))))*('Export (QBO)'!$J$2:$J$99999=$A69)*('Export (QBO)'!$I$2:$I$99999))
)</f>
        <v>0</v>
      </c>
      <c r="AA69" s="30" cm="1">
        <f t="array" ref="AA69">(
SUM(('Export (QBO)'!$G$2:$G$99999&gt;=Budget!AA$1)*('Export (QBO)'!$G$2:$G$99999&lt;=((EOMONTH(Budget!AA$1,0))))*('Export (QBO)'!$J$2:$J$99999=$A69)*('Export (QBO)'!$I$2:$I$99999))
)</f>
        <v>0</v>
      </c>
      <c r="AB69" s="31">
        <f>SUM(P69:AA69)</f>
        <v>0</v>
      </c>
    </row>
    <row r="70" spans="1:32">
      <c r="A70" s="58" t="s">
        <v>436</v>
      </c>
      <c r="C70" s="30" cm="1">
        <f t="array" ref="C70">(
SUM(('Export (QBO)'!$G$2:$G$99999&gt;=Budget!C$1)*('Export (QBO)'!$G$2:$G$99999&lt;=((EOMONTH(Budget!C$1,0))))*('Export (QBO)'!$J$2:$J$99999=$A70)*('Export (QBO)'!$I$2:$I$99999))
)</f>
        <v>3527.68</v>
      </c>
      <c r="D70" s="30" cm="1">
        <f t="array" ref="D70">(
SUM(('Export (QBO)'!$G$2:$G$99999&gt;=Budget!D$1)*('Export (QBO)'!$G$2:$G$99999&lt;=((EOMONTH(Budget!D$1,0))))*('Export (QBO)'!$J$2:$J$99999=$A70)*('Export (QBO)'!$I$2:$I$99999))
)</f>
        <v>1276.54</v>
      </c>
      <c r="E70" s="30" cm="1">
        <f t="array" ref="E70">(
SUM(('Export (QBO)'!$G$2:$G$99999&gt;=Budget!E$1)*('Export (QBO)'!$G$2:$G$99999&lt;=((EOMONTH(Budget!E$1,0))))*('Export (QBO)'!$J$2:$J$99999=$A70)*('Export (QBO)'!$I$2:$I$99999))
)</f>
        <v>10967.020000000004</v>
      </c>
      <c r="F70" s="30" cm="1">
        <f t="array" ref="F70">(
SUM(('Export (QBO)'!$G$2:$G$99999&gt;=Budget!F$1)*('Export (QBO)'!$G$2:$G$99999&lt;=((EOMONTH(Budget!F$1,0))))*('Export (QBO)'!$J$2:$J$99999=$A70)*('Export (QBO)'!$I$2:$I$99999))
)</f>
        <v>1451.3799999999999</v>
      </c>
      <c r="G70" s="30" cm="1">
        <f t="array" ref="G70">(
SUM(('Export (QBO)'!$G$2:$G$99999&gt;=Budget!G$1)*('Export (QBO)'!$G$2:$G$99999&lt;=((EOMONTH(Budget!G$1,0))))*('Export (QBO)'!$J$2:$J$99999=$A70)*('Export (QBO)'!$I$2:$I$99999))
)</f>
        <v>2701.3</v>
      </c>
      <c r="H70" s="30" cm="1">
        <f t="array" ref="H70">(
SUM(('Export (QBO)'!$G$2:$G$99999&gt;=Budget!H$1)*('Export (QBO)'!$G$2:$G$99999&lt;=((EOMONTH(Budget!H$1,0))))*('Export (QBO)'!$J$2:$J$99999=$A70)*('Export (QBO)'!$I$2:$I$99999))
)</f>
        <v>1800.0099999999998</v>
      </c>
      <c r="I70" s="30" cm="1">
        <f t="array" ref="I70">(
SUM(('Export (QBO)'!$G$2:$G$99999&gt;=Budget!I$1)*('Export (QBO)'!$G$2:$G$99999&lt;=((EOMONTH(Budget!I$1,0))))*('Export (QBO)'!$J$2:$J$99999=$A70)*('Export (QBO)'!$I$2:$I$99999))
)</f>
        <v>4430.8500000000004</v>
      </c>
      <c r="J70" s="30" cm="1">
        <f t="array" ref="J70">(
SUM(('Export (QBO)'!$G$2:$G$99999&gt;=Budget!J$1)*('Export (QBO)'!$G$2:$G$99999&lt;=((EOMONTH(Budget!J$1,0))))*('Export (QBO)'!$J$2:$J$99999=$A70)*('Export (QBO)'!$I$2:$I$99999))
)</f>
        <v>1082.26</v>
      </c>
      <c r="K70" s="30" cm="1">
        <f t="array" ref="K70">(
SUM(('Export (QBO)'!$G$2:$G$99999&gt;=Budget!K$1)*('Export (QBO)'!$G$2:$G$99999&lt;=((EOMONTH(Budget!K$1,0))))*('Export (QBO)'!$J$2:$J$99999=$A70)*('Export (QBO)'!$I$2:$I$99999))
)</f>
        <v>860.03</v>
      </c>
      <c r="L70" s="30" cm="1">
        <f t="array" ref="L70">(
SUM(('Export (QBO)'!$G$2:$G$99999&gt;=Budget!L$1)*('Export (QBO)'!$G$2:$G$99999&lt;=((EOMONTH(Budget!L$1,0))))*('Export (QBO)'!$J$2:$J$99999=$A70)*('Export (QBO)'!$I$2:$I$99999))
)</f>
        <v>3003.58</v>
      </c>
      <c r="M70" s="30" cm="1">
        <f t="array" ref="M70">(
SUM(('Export (QBO)'!$G$2:$G$99999&gt;=Budget!M$1)*('Export (QBO)'!$G$2:$G$99999&lt;=((EOMONTH(Budget!M$1,0))))*('Export (QBO)'!$J$2:$J$99999=$A70)*('Export (QBO)'!$I$2:$I$99999))
)</f>
        <v>673.90000000000009</v>
      </c>
      <c r="N70" s="30" cm="1">
        <f t="array" ref="N70">(
SUM(('Export (QBO)'!$G$2:$G$99999&gt;=Budget!N$1)*('Export (QBO)'!$G$2:$G$99999&lt;=((EOMONTH(Budget!N$1,0))))*('Export (QBO)'!$J$2:$J$99999=$A70)*('Export (QBO)'!$I$2:$I$99999))
)</f>
        <v>1348.2799999999997</v>
      </c>
      <c r="O70" s="31">
        <f>SUM(C70:N70)</f>
        <v>33122.829999999994</v>
      </c>
      <c r="P70" s="30" cm="1">
        <f t="array" ref="P70">(
SUM(('Export (QBO)'!$G$2:$G$99999&gt;=Budget!P$1)*('Export (QBO)'!$G$2:$G$99999&lt;=((EOMONTH(Budget!P$1,0))))*('Export (QBO)'!$J$2:$J$99999=$A70)*('Export (QBO)'!$I$2:$I$99999))
)</f>
        <v>0</v>
      </c>
      <c r="Q70" s="30" cm="1">
        <f t="array" ref="Q70">(
SUM(('Export (QBO)'!$G$2:$G$99999&gt;=Budget!Q$1)*('Export (QBO)'!$G$2:$G$99999&lt;=((EOMONTH(Budget!Q$1,0))))*('Export (QBO)'!$J$2:$J$99999=$A70)*('Export (QBO)'!$I$2:$I$99999))
)</f>
        <v>0</v>
      </c>
      <c r="R70" s="30" cm="1">
        <f t="array" ref="R70">(
SUM(('Export (QBO)'!$G$2:$G$99999&gt;=Budget!R$1)*('Export (QBO)'!$G$2:$G$99999&lt;=((EOMONTH(Budget!R$1,0))))*('Export (QBO)'!$J$2:$J$99999=$A70)*('Export (QBO)'!$I$2:$I$99999))
)</f>
        <v>0</v>
      </c>
      <c r="S70" s="30" cm="1">
        <f t="array" ref="S70">(
SUM(('Export (QBO)'!$G$2:$G$99999&gt;=Budget!S$1)*('Export (QBO)'!$G$2:$G$99999&lt;=((EOMONTH(Budget!S$1,0))))*('Export (QBO)'!$J$2:$J$99999=$A70)*('Export (QBO)'!$I$2:$I$99999))
)</f>
        <v>0</v>
      </c>
      <c r="T70" s="30" cm="1">
        <f t="array" ref="T70">(
SUM(('Export (QBO)'!$G$2:$G$99999&gt;=Budget!T$1)*('Export (QBO)'!$G$2:$G$99999&lt;=((EOMONTH(Budget!T$1,0))))*('Export (QBO)'!$J$2:$J$99999=$A70)*('Export (QBO)'!$I$2:$I$99999))
)</f>
        <v>0</v>
      </c>
      <c r="U70" s="30" cm="1">
        <f t="array" ref="U70">(
SUM(('Export (QBO)'!$G$2:$G$99999&gt;=Budget!U$1)*('Export (QBO)'!$G$2:$G$99999&lt;=((EOMONTH(Budget!U$1,0))))*('Export (QBO)'!$J$2:$J$99999=$A70)*('Export (QBO)'!$I$2:$I$99999))
)</f>
        <v>0</v>
      </c>
      <c r="V70" s="30" cm="1">
        <f t="array" ref="V70">(
SUM(('Export (QBO)'!$G$2:$G$99999&gt;=Budget!V$1)*('Export (QBO)'!$G$2:$G$99999&lt;=((EOMONTH(Budget!V$1,0))))*('Export (QBO)'!$J$2:$J$99999=$A70)*('Export (QBO)'!$I$2:$I$99999))
)</f>
        <v>0</v>
      </c>
      <c r="W70" s="30" cm="1">
        <f t="array" ref="W70">(
SUM(('Export (QBO)'!$G$2:$G$99999&gt;=Budget!W$1)*('Export (QBO)'!$G$2:$G$99999&lt;=((EOMONTH(Budget!W$1,0))))*('Export (QBO)'!$J$2:$J$99999=$A70)*('Export (QBO)'!$I$2:$I$99999))
)</f>
        <v>0</v>
      </c>
      <c r="X70" s="30" cm="1">
        <f t="array" ref="X70">(
SUM(('Export (QBO)'!$G$2:$G$99999&gt;=Budget!X$1)*('Export (QBO)'!$G$2:$G$99999&lt;=((EOMONTH(Budget!X$1,0))))*('Export (QBO)'!$J$2:$J$99999=$A70)*('Export (QBO)'!$I$2:$I$99999))
)</f>
        <v>0</v>
      </c>
      <c r="Y70" s="30" cm="1">
        <f t="array" ref="Y70">(
SUM(('Export (QBO)'!$G$2:$G$99999&gt;=Budget!Y$1)*('Export (QBO)'!$G$2:$G$99999&lt;=((EOMONTH(Budget!Y$1,0))))*('Export (QBO)'!$J$2:$J$99999=$A70)*('Export (QBO)'!$I$2:$I$99999))
)</f>
        <v>0</v>
      </c>
      <c r="Z70" s="30" cm="1">
        <f t="array" ref="Z70">(
SUM(('Export (QBO)'!$G$2:$G$99999&gt;=Budget!Z$1)*('Export (QBO)'!$G$2:$G$99999&lt;=((EOMONTH(Budget!Z$1,0))))*('Export (QBO)'!$J$2:$J$99999=$A70)*('Export (QBO)'!$I$2:$I$99999))
)</f>
        <v>0</v>
      </c>
      <c r="AA70" s="30" cm="1">
        <f t="array" ref="AA70">(
SUM(('Export (QBO)'!$G$2:$G$99999&gt;=Budget!AA$1)*('Export (QBO)'!$G$2:$G$99999&lt;=((EOMONTH(Budget!AA$1,0))))*('Export (QBO)'!$J$2:$J$99999=$A70)*('Export (QBO)'!$I$2:$I$99999))
)</f>
        <v>0</v>
      </c>
      <c r="AB70" s="31">
        <f>SUM(P70:AA70)</f>
        <v>0</v>
      </c>
    </row>
    <row r="71" spans="1:32">
      <c r="A71" s="58" t="s">
        <v>443</v>
      </c>
      <c r="C71" s="30" cm="1">
        <f t="array" ref="C71">(
SUM(('Export (QBO)'!$G$2:$G$99999&gt;=Budget!C$1)*('Export (QBO)'!$G$2:$G$99999&lt;=((EOMONTH(Budget!C$1,0))))*('Export (QBO)'!$J$2:$J$99999=$A71)*('Export (QBO)'!$I$2:$I$99999))
)</f>
        <v>0</v>
      </c>
      <c r="D71" s="30" cm="1">
        <f t="array" ref="D71">(
SUM(('Export (QBO)'!$G$2:$G$99999&gt;=Budget!D$1)*('Export (QBO)'!$G$2:$G$99999&lt;=((EOMONTH(Budget!D$1,0))))*('Export (QBO)'!$J$2:$J$99999=$A71)*('Export (QBO)'!$I$2:$I$99999))
)</f>
        <v>0</v>
      </c>
      <c r="E71" s="30" cm="1">
        <f t="array" ref="E71">(
SUM(('Export (QBO)'!$G$2:$G$99999&gt;=Budget!E$1)*('Export (QBO)'!$G$2:$G$99999&lt;=((EOMONTH(Budget!E$1,0))))*('Export (QBO)'!$J$2:$J$99999=$A71)*('Export (QBO)'!$I$2:$I$99999))
)</f>
        <v>0</v>
      </c>
      <c r="F71" s="30" cm="1">
        <f t="array" ref="F71">(
SUM(('Export (QBO)'!$G$2:$G$99999&gt;=Budget!F$1)*('Export (QBO)'!$G$2:$G$99999&lt;=((EOMONTH(Budget!F$1,0))))*('Export (QBO)'!$J$2:$J$99999=$A71)*('Export (QBO)'!$I$2:$I$99999))
)</f>
        <v>59755.55</v>
      </c>
      <c r="G71" s="30" cm="1">
        <f t="array" ref="G71">(
SUM(('Export (QBO)'!$G$2:$G$99999&gt;=Budget!G$1)*('Export (QBO)'!$G$2:$G$99999&lt;=((EOMONTH(Budget!G$1,0))))*('Export (QBO)'!$J$2:$J$99999=$A71)*('Export (QBO)'!$I$2:$I$99999))
)</f>
        <v>0</v>
      </c>
      <c r="H71" s="30" cm="1">
        <f t="array" ref="H71">(
SUM(('Export (QBO)'!$G$2:$G$99999&gt;=Budget!H$1)*('Export (QBO)'!$G$2:$G$99999&lt;=((EOMONTH(Budget!H$1,0))))*('Export (QBO)'!$J$2:$J$99999=$A71)*('Export (QBO)'!$I$2:$I$99999))
)</f>
        <v>-58171.73</v>
      </c>
      <c r="I71" s="30" cm="1">
        <f t="array" ref="I71">(
SUM(('Export (QBO)'!$G$2:$G$99999&gt;=Budget!I$1)*('Export (QBO)'!$G$2:$G$99999&lt;=((EOMONTH(Budget!I$1,0))))*('Export (QBO)'!$J$2:$J$99999=$A71)*('Export (QBO)'!$I$2:$I$99999))
)</f>
        <v>0</v>
      </c>
      <c r="J71" s="30" cm="1">
        <f t="array" ref="J71">(
SUM(('Export (QBO)'!$G$2:$G$99999&gt;=Budget!J$1)*('Export (QBO)'!$G$2:$G$99999&lt;=((EOMONTH(Budget!J$1,0))))*('Export (QBO)'!$J$2:$J$99999=$A71)*('Export (QBO)'!$I$2:$I$99999))
)</f>
        <v>0</v>
      </c>
      <c r="K71" s="30" cm="1">
        <f t="array" ref="K71">(
SUM(('Export (QBO)'!$G$2:$G$99999&gt;=Budget!K$1)*('Export (QBO)'!$G$2:$G$99999&lt;=((EOMONTH(Budget!K$1,0))))*('Export (QBO)'!$J$2:$J$99999=$A71)*('Export (QBO)'!$I$2:$I$99999))
)</f>
        <v>0</v>
      </c>
      <c r="L71" s="30" cm="1">
        <f t="array" ref="L71">(
SUM(('Export (QBO)'!$G$2:$G$99999&gt;=Budget!L$1)*('Export (QBO)'!$G$2:$G$99999&lt;=((EOMONTH(Budget!L$1,0))))*('Export (QBO)'!$J$2:$J$99999=$A71)*('Export (QBO)'!$I$2:$I$99999))
)</f>
        <v>229.87</v>
      </c>
      <c r="M71" s="30" cm="1">
        <f t="array" ref="M71">(
SUM(('Export (QBO)'!$G$2:$G$99999&gt;=Budget!M$1)*('Export (QBO)'!$G$2:$G$99999&lt;=((EOMONTH(Budget!M$1,0))))*('Export (QBO)'!$J$2:$J$99999=$A71)*('Export (QBO)'!$I$2:$I$99999))
)</f>
        <v>0</v>
      </c>
      <c r="N71" s="30" cm="1">
        <f t="array" ref="N71">(
SUM(('Export (QBO)'!$G$2:$G$99999&gt;=Budget!N$1)*('Export (QBO)'!$G$2:$G$99999&lt;=((EOMONTH(Budget!N$1,0))))*('Export (QBO)'!$J$2:$J$99999=$A71)*('Export (QBO)'!$I$2:$I$99999))
)</f>
        <v>0</v>
      </c>
      <c r="O71" s="31">
        <f t="shared" si="31"/>
        <v>1813.6899999999996</v>
      </c>
      <c r="P71" s="30" cm="1">
        <f t="array" ref="P71">(
SUM(('Export (QBO)'!$G$2:$G$99999&gt;=Budget!P$1)*('Export (QBO)'!$G$2:$G$99999&lt;=((EOMONTH(Budget!P$1,0))))*('Export (QBO)'!$J$2:$J$99999=$A71)*('Export (QBO)'!$I$2:$I$99999))
)</f>
        <v>0</v>
      </c>
      <c r="Q71" s="30" cm="1">
        <f t="array" ref="Q71">(
SUM(('Export (QBO)'!$G$2:$G$99999&gt;=Budget!Q$1)*('Export (QBO)'!$G$2:$G$99999&lt;=((EOMONTH(Budget!Q$1,0))))*('Export (QBO)'!$J$2:$J$99999=$A71)*('Export (QBO)'!$I$2:$I$99999))
)</f>
        <v>0</v>
      </c>
      <c r="R71" s="30" cm="1">
        <f t="array" ref="R71">(
SUM(('Export (QBO)'!$G$2:$G$99999&gt;=Budget!R$1)*('Export (QBO)'!$G$2:$G$99999&lt;=((EOMONTH(Budget!R$1,0))))*('Export (QBO)'!$J$2:$J$99999=$A71)*('Export (QBO)'!$I$2:$I$99999))
)</f>
        <v>0</v>
      </c>
      <c r="S71" s="30" cm="1">
        <f t="array" ref="S71">(
SUM(('Export (QBO)'!$G$2:$G$99999&gt;=Budget!S$1)*('Export (QBO)'!$G$2:$G$99999&lt;=((EOMONTH(Budget!S$1,0))))*('Export (QBO)'!$J$2:$J$99999=$A71)*('Export (QBO)'!$I$2:$I$99999))
)</f>
        <v>0</v>
      </c>
      <c r="T71" s="30" cm="1">
        <f t="array" ref="T71">(
SUM(('Export (QBO)'!$G$2:$G$99999&gt;=Budget!T$1)*('Export (QBO)'!$G$2:$G$99999&lt;=((EOMONTH(Budget!T$1,0))))*('Export (QBO)'!$J$2:$J$99999=$A71)*('Export (QBO)'!$I$2:$I$99999))
)</f>
        <v>0</v>
      </c>
      <c r="U71" s="30" cm="1">
        <f t="array" ref="U71">(
SUM(('Export (QBO)'!$G$2:$G$99999&gt;=Budget!U$1)*('Export (QBO)'!$G$2:$G$99999&lt;=((EOMONTH(Budget!U$1,0))))*('Export (QBO)'!$J$2:$J$99999=$A71)*('Export (QBO)'!$I$2:$I$99999))
)</f>
        <v>0</v>
      </c>
      <c r="V71" s="30" cm="1">
        <f t="array" ref="V71">(
SUM(('Export (QBO)'!$G$2:$G$99999&gt;=Budget!V$1)*('Export (QBO)'!$G$2:$G$99999&lt;=((EOMONTH(Budget!V$1,0))))*('Export (QBO)'!$J$2:$J$99999=$A71)*('Export (QBO)'!$I$2:$I$99999))
)</f>
        <v>0</v>
      </c>
      <c r="W71" s="30" cm="1">
        <f t="array" ref="W71">(
SUM(('Export (QBO)'!$G$2:$G$99999&gt;=Budget!W$1)*('Export (QBO)'!$G$2:$G$99999&lt;=((EOMONTH(Budget!W$1,0))))*('Export (QBO)'!$J$2:$J$99999=$A71)*('Export (QBO)'!$I$2:$I$99999))
)</f>
        <v>0</v>
      </c>
      <c r="X71" s="30" cm="1">
        <f t="array" ref="X71">(
SUM(('Export (QBO)'!$G$2:$G$99999&gt;=Budget!X$1)*('Export (QBO)'!$G$2:$G$99999&lt;=((EOMONTH(Budget!X$1,0))))*('Export (QBO)'!$J$2:$J$99999=$A71)*('Export (QBO)'!$I$2:$I$99999))
)</f>
        <v>0</v>
      </c>
      <c r="Y71" s="30" cm="1">
        <f t="array" ref="Y71">(
SUM(('Export (QBO)'!$G$2:$G$99999&gt;=Budget!Y$1)*('Export (QBO)'!$G$2:$G$99999&lt;=((EOMONTH(Budget!Y$1,0))))*('Export (QBO)'!$J$2:$J$99999=$A71)*('Export (QBO)'!$I$2:$I$99999))
)</f>
        <v>0</v>
      </c>
      <c r="Z71" s="30" cm="1">
        <f t="array" ref="Z71">(
SUM(('Export (QBO)'!$G$2:$G$99999&gt;=Budget!Z$1)*('Export (QBO)'!$G$2:$G$99999&lt;=((EOMONTH(Budget!Z$1,0))))*('Export (QBO)'!$J$2:$J$99999=$A71)*('Export (QBO)'!$I$2:$I$99999))
)</f>
        <v>0</v>
      </c>
      <c r="AA71" s="30" cm="1">
        <f t="array" ref="AA71">(
SUM(('Export (QBO)'!$G$2:$G$99999&gt;=Budget!AA$1)*('Export (QBO)'!$G$2:$G$99999&lt;=((EOMONTH(Budget!AA$1,0))))*('Export (QBO)'!$J$2:$J$99999=$A71)*('Export (QBO)'!$I$2:$I$99999))
)</f>
        <v>0</v>
      </c>
      <c r="AB71" s="31">
        <f t="shared" si="32"/>
        <v>0</v>
      </c>
    </row>
    <row r="72" spans="1:32">
      <c r="A72" s="58" t="s">
        <v>449</v>
      </c>
      <c r="C72" s="30" cm="1">
        <f t="array" ref="C72">(
SUM(('Export (QBO)'!$G$2:$G$99999&gt;=Budget!C$1)*('Export (QBO)'!$G$2:$G$99999&lt;=((EOMONTH(Budget!C$1,0))))*('Export (QBO)'!$J$2:$J$99999=$A72)*('Export (QBO)'!$I$2:$I$99999))
)</f>
        <v>7.44</v>
      </c>
      <c r="D72" s="30" cm="1">
        <f t="array" ref="D72">(
SUM(('Export (QBO)'!$G$2:$G$99999&gt;=Budget!D$1)*('Export (QBO)'!$G$2:$G$99999&lt;=((EOMONTH(Budget!D$1,0))))*('Export (QBO)'!$J$2:$J$99999=$A72)*('Export (QBO)'!$I$2:$I$99999))
)</f>
        <v>0</v>
      </c>
      <c r="E72" s="30" cm="1">
        <f t="array" ref="E72">(
SUM(('Export (QBO)'!$G$2:$G$99999&gt;=Budget!E$1)*('Export (QBO)'!$G$2:$G$99999&lt;=((EOMONTH(Budget!E$1,0))))*('Export (QBO)'!$J$2:$J$99999=$A72)*('Export (QBO)'!$I$2:$I$99999))
)</f>
        <v>350.61</v>
      </c>
      <c r="F72" s="30" cm="1">
        <f t="array" ref="F72">(
SUM(('Export (QBO)'!$G$2:$G$99999&gt;=Budget!F$1)*('Export (QBO)'!$G$2:$G$99999&lt;=((EOMONTH(Budget!F$1,0))))*('Export (QBO)'!$J$2:$J$99999=$A72)*('Export (QBO)'!$I$2:$I$99999))
)</f>
        <v>1220.21</v>
      </c>
      <c r="G72" s="30" cm="1">
        <f t="array" ref="G72">(
SUM(('Export (QBO)'!$G$2:$G$99999&gt;=Budget!G$1)*('Export (QBO)'!$G$2:$G$99999&lt;=((EOMONTH(Budget!G$1,0))))*('Export (QBO)'!$J$2:$J$99999=$A72)*('Export (QBO)'!$I$2:$I$99999))
)</f>
        <v>750.34999999999991</v>
      </c>
      <c r="H72" s="30" cm="1">
        <f t="array" ref="H72">(
SUM(('Export (QBO)'!$G$2:$G$99999&gt;=Budget!H$1)*('Export (QBO)'!$G$2:$G$99999&lt;=((EOMONTH(Budget!H$1,0))))*('Export (QBO)'!$J$2:$J$99999=$A72)*('Export (QBO)'!$I$2:$I$99999))
)</f>
        <v>20.47</v>
      </c>
      <c r="I72" s="30" cm="1">
        <f t="array" ref="I72">(
SUM(('Export (QBO)'!$G$2:$G$99999&gt;=Budget!I$1)*('Export (QBO)'!$G$2:$G$99999&lt;=((EOMONTH(Budget!I$1,0))))*('Export (QBO)'!$J$2:$J$99999=$A72)*('Export (QBO)'!$I$2:$I$99999))
)</f>
        <v>0</v>
      </c>
      <c r="J72" s="30" cm="1">
        <f t="array" ref="J72">(
SUM(('Export (QBO)'!$G$2:$G$99999&gt;=Budget!J$1)*('Export (QBO)'!$G$2:$G$99999&lt;=((EOMONTH(Budget!J$1,0))))*('Export (QBO)'!$J$2:$J$99999=$A72)*('Export (QBO)'!$I$2:$I$99999))
)</f>
        <v>0</v>
      </c>
      <c r="K72" s="30" cm="1">
        <f t="array" ref="K72">(
SUM(('Export (QBO)'!$G$2:$G$99999&gt;=Budget!K$1)*('Export (QBO)'!$G$2:$G$99999&lt;=((EOMONTH(Budget!K$1,0))))*('Export (QBO)'!$J$2:$J$99999=$A72)*('Export (QBO)'!$I$2:$I$99999))
)</f>
        <v>506.85</v>
      </c>
      <c r="L72" s="30" cm="1">
        <f t="array" ref="L72">(
SUM(('Export (QBO)'!$G$2:$G$99999&gt;=Budget!L$1)*('Export (QBO)'!$G$2:$G$99999&lt;=((EOMONTH(Budget!L$1,0))))*('Export (QBO)'!$J$2:$J$99999=$A72)*('Export (QBO)'!$I$2:$I$99999))
)</f>
        <v>0</v>
      </c>
      <c r="M72" s="30" cm="1">
        <f t="array" ref="M72">(
SUM(('Export (QBO)'!$G$2:$G$99999&gt;=Budget!M$1)*('Export (QBO)'!$G$2:$G$99999&lt;=((EOMONTH(Budget!M$1,0))))*('Export (QBO)'!$J$2:$J$99999=$A72)*('Export (QBO)'!$I$2:$I$99999))
)</f>
        <v>0</v>
      </c>
      <c r="N72" s="30" cm="1">
        <f t="array" ref="N72">(
SUM(('Export (QBO)'!$G$2:$G$99999&gt;=Budget!N$1)*('Export (QBO)'!$G$2:$G$99999&lt;=((EOMONTH(Budget!N$1,0))))*('Export (QBO)'!$J$2:$J$99999=$A72)*('Export (QBO)'!$I$2:$I$99999))
)</f>
        <v>0</v>
      </c>
      <c r="O72" s="31">
        <f t="shared" si="31"/>
        <v>2855.9299999999994</v>
      </c>
      <c r="P72" s="30" cm="1">
        <f t="array" ref="P72">(
SUM(('Export (QBO)'!$G$2:$G$99999&gt;=Budget!P$1)*('Export (QBO)'!$G$2:$G$99999&lt;=((EOMONTH(Budget!P$1,0))))*('Export (QBO)'!$J$2:$J$99999=$A72)*('Export (QBO)'!$I$2:$I$99999))
)</f>
        <v>0</v>
      </c>
      <c r="Q72" s="30" cm="1">
        <f t="array" ref="Q72">(
SUM(('Export (QBO)'!$G$2:$G$99999&gt;=Budget!Q$1)*('Export (QBO)'!$G$2:$G$99999&lt;=((EOMONTH(Budget!Q$1,0))))*('Export (QBO)'!$J$2:$J$99999=$A72)*('Export (QBO)'!$I$2:$I$99999))
)</f>
        <v>0</v>
      </c>
      <c r="R72" s="30" cm="1">
        <f t="array" ref="R72">(
SUM(('Export (QBO)'!$G$2:$G$99999&gt;=Budget!R$1)*('Export (QBO)'!$G$2:$G$99999&lt;=((EOMONTH(Budget!R$1,0))))*('Export (QBO)'!$J$2:$J$99999=$A72)*('Export (QBO)'!$I$2:$I$99999))
)</f>
        <v>0</v>
      </c>
      <c r="S72" s="30" cm="1">
        <f t="array" ref="S72">(
SUM(('Export (QBO)'!$G$2:$G$99999&gt;=Budget!S$1)*('Export (QBO)'!$G$2:$G$99999&lt;=((EOMONTH(Budget!S$1,0))))*('Export (QBO)'!$J$2:$J$99999=$A72)*('Export (QBO)'!$I$2:$I$99999))
)</f>
        <v>0</v>
      </c>
      <c r="T72" s="30" cm="1">
        <f t="array" ref="T72">(
SUM(('Export (QBO)'!$G$2:$G$99999&gt;=Budget!T$1)*('Export (QBO)'!$G$2:$G$99999&lt;=((EOMONTH(Budget!T$1,0))))*('Export (QBO)'!$J$2:$J$99999=$A72)*('Export (QBO)'!$I$2:$I$99999))
)</f>
        <v>0</v>
      </c>
      <c r="U72" s="30" cm="1">
        <f t="array" ref="U72">(
SUM(('Export (QBO)'!$G$2:$G$99999&gt;=Budget!U$1)*('Export (QBO)'!$G$2:$G$99999&lt;=((EOMONTH(Budget!U$1,0))))*('Export (QBO)'!$J$2:$J$99999=$A72)*('Export (QBO)'!$I$2:$I$99999))
)</f>
        <v>0</v>
      </c>
      <c r="V72" s="30" cm="1">
        <f t="array" ref="V72">(
SUM(('Export (QBO)'!$G$2:$G$99999&gt;=Budget!V$1)*('Export (QBO)'!$G$2:$G$99999&lt;=((EOMONTH(Budget!V$1,0))))*('Export (QBO)'!$J$2:$J$99999=$A72)*('Export (QBO)'!$I$2:$I$99999))
)</f>
        <v>0</v>
      </c>
      <c r="W72" s="30" cm="1">
        <f t="array" ref="W72">(
SUM(('Export (QBO)'!$G$2:$G$99999&gt;=Budget!W$1)*('Export (QBO)'!$G$2:$G$99999&lt;=((EOMONTH(Budget!W$1,0))))*('Export (QBO)'!$J$2:$J$99999=$A72)*('Export (QBO)'!$I$2:$I$99999))
)</f>
        <v>0</v>
      </c>
      <c r="X72" s="30" cm="1">
        <f t="array" ref="X72">(
SUM(('Export (QBO)'!$G$2:$G$99999&gt;=Budget!X$1)*('Export (QBO)'!$G$2:$G$99999&lt;=((EOMONTH(Budget!X$1,0))))*('Export (QBO)'!$J$2:$J$99999=$A72)*('Export (QBO)'!$I$2:$I$99999))
)</f>
        <v>0</v>
      </c>
      <c r="Y72" s="30" cm="1">
        <f t="array" ref="Y72">(
SUM(('Export (QBO)'!$G$2:$G$99999&gt;=Budget!Y$1)*('Export (QBO)'!$G$2:$G$99999&lt;=((EOMONTH(Budget!Y$1,0))))*('Export (QBO)'!$J$2:$J$99999=$A72)*('Export (QBO)'!$I$2:$I$99999))
)</f>
        <v>0</v>
      </c>
      <c r="Z72" s="30" cm="1">
        <f t="array" ref="Z72">(
SUM(('Export (QBO)'!$G$2:$G$99999&gt;=Budget!Z$1)*('Export (QBO)'!$G$2:$G$99999&lt;=((EOMONTH(Budget!Z$1,0))))*('Export (QBO)'!$J$2:$J$99999=$A72)*('Export (QBO)'!$I$2:$I$99999))
)</f>
        <v>0</v>
      </c>
      <c r="AA72" s="30" cm="1">
        <f t="array" ref="AA72">(
SUM(('Export (QBO)'!$G$2:$G$99999&gt;=Budget!AA$1)*('Export (QBO)'!$G$2:$G$99999&lt;=((EOMONTH(Budget!AA$1,0))))*('Export (QBO)'!$J$2:$J$99999=$A72)*('Export (QBO)'!$I$2:$I$99999))
)</f>
        <v>0</v>
      </c>
      <c r="AB72" s="31">
        <f t="shared" si="32"/>
        <v>0</v>
      </c>
    </row>
    <row r="73" spans="1:32">
      <c r="A73" s="58" t="s">
        <v>450</v>
      </c>
      <c r="C73" s="30" cm="1">
        <f t="array" ref="C73">(
SUM(('Export (QBO)'!$G$2:$G$99999&gt;=Budget!C$1)*('Export (QBO)'!$G$2:$G$99999&lt;=((EOMONTH(Budget!C$1,0))))*('Export (QBO)'!$J$2:$J$99999=$A73)*('Export (QBO)'!$I$2:$I$99999))
)</f>
        <v>0</v>
      </c>
      <c r="D73" s="30" cm="1">
        <f t="array" ref="D73">(
SUM(('Export (QBO)'!$G$2:$G$99999&gt;=Budget!D$1)*('Export (QBO)'!$G$2:$G$99999&lt;=((EOMONTH(Budget!D$1,0))))*('Export (QBO)'!$J$2:$J$99999=$A73)*('Export (QBO)'!$I$2:$I$99999))
)</f>
        <v>0</v>
      </c>
      <c r="E73" s="30" cm="1">
        <f t="array" ref="E73">(
SUM(('Export (QBO)'!$G$2:$G$99999&gt;=Budget!E$1)*('Export (QBO)'!$G$2:$G$99999&lt;=((EOMONTH(Budget!E$1,0))))*('Export (QBO)'!$J$2:$J$99999=$A73)*('Export (QBO)'!$I$2:$I$99999))
)</f>
        <v>0</v>
      </c>
      <c r="F73" s="30" cm="1">
        <f t="array" ref="F73">(
SUM(('Export (QBO)'!$G$2:$G$99999&gt;=Budget!F$1)*('Export (QBO)'!$G$2:$G$99999&lt;=((EOMONTH(Budget!F$1,0))))*('Export (QBO)'!$J$2:$J$99999=$A73)*('Export (QBO)'!$I$2:$I$99999))
)</f>
        <v>0</v>
      </c>
      <c r="G73" s="30" cm="1">
        <f t="array" ref="G73">(
SUM(('Export (QBO)'!$G$2:$G$99999&gt;=Budget!G$1)*('Export (QBO)'!$G$2:$G$99999&lt;=((EOMONTH(Budget!G$1,0))))*('Export (QBO)'!$J$2:$J$99999=$A73)*('Export (QBO)'!$I$2:$I$99999))
)</f>
        <v>17640</v>
      </c>
      <c r="H73" s="30" cm="1">
        <f t="array" ref="H73">(
SUM(('Export (QBO)'!$G$2:$G$99999&gt;=Budget!H$1)*('Export (QBO)'!$G$2:$G$99999&lt;=((EOMONTH(Budget!H$1,0))))*('Export (QBO)'!$J$2:$J$99999=$A73)*('Export (QBO)'!$I$2:$I$99999))
)</f>
        <v>0</v>
      </c>
      <c r="I73" s="30" cm="1">
        <f t="array" ref="I73">(
SUM(('Export (QBO)'!$G$2:$G$99999&gt;=Budget!I$1)*('Export (QBO)'!$G$2:$G$99999&lt;=((EOMONTH(Budget!I$1,0))))*('Export (QBO)'!$J$2:$J$99999=$A73)*('Export (QBO)'!$I$2:$I$99999))
)</f>
        <v>0</v>
      </c>
      <c r="J73" s="30" cm="1">
        <f t="array" ref="J73">(
SUM(('Export (QBO)'!$G$2:$G$99999&gt;=Budget!J$1)*('Export (QBO)'!$G$2:$G$99999&lt;=((EOMONTH(Budget!J$1,0))))*('Export (QBO)'!$J$2:$J$99999=$A73)*('Export (QBO)'!$I$2:$I$99999))
)</f>
        <v>0</v>
      </c>
      <c r="K73" s="30" cm="1">
        <f t="array" ref="K73">(
SUM(('Export (QBO)'!$G$2:$G$99999&gt;=Budget!K$1)*('Export (QBO)'!$G$2:$G$99999&lt;=((EOMONTH(Budget!K$1,0))))*('Export (QBO)'!$J$2:$J$99999=$A73)*('Export (QBO)'!$I$2:$I$99999))
)</f>
        <v>0</v>
      </c>
      <c r="L73" s="30" cm="1">
        <f t="array" ref="L73">(
SUM(('Export (QBO)'!$G$2:$G$99999&gt;=Budget!L$1)*('Export (QBO)'!$G$2:$G$99999&lt;=((EOMONTH(Budget!L$1,0))))*('Export (QBO)'!$J$2:$J$99999=$A73)*('Export (QBO)'!$I$2:$I$99999))
)</f>
        <v>0</v>
      </c>
      <c r="M73" s="30" cm="1">
        <f t="array" ref="M73">(
SUM(('Export (QBO)'!$G$2:$G$99999&gt;=Budget!M$1)*('Export (QBO)'!$G$2:$G$99999&lt;=((EOMONTH(Budget!M$1,0))))*('Export (QBO)'!$J$2:$J$99999=$A73)*('Export (QBO)'!$I$2:$I$99999))
)</f>
        <v>0</v>
      </c>
      <c r="N73" s="30" cm="1">
        <f t="array" ref="N73">(
SUM(('Export (QBO)'!$G$2:$G$99999&gt;=Budget!N$1)*('Export (QBO)'!$G$2:$G$99999&lt;=((EOMONTH(Budget!N$1,0))))*('Export (QBO)'!$J$2:$J$99999=$A73)*('Export (QBO)'!$I$2:$I$99999))
)</f>
        <v>0</v>
      </c>
      <c r="O73" s="31">
        <f t="shared" si="31"/>
        <v>17640</v>
      </c>
      <c r="P73" s="30" cm="1">
        <f t="array" ref="P73">(
SUM(('Export (QBO)'!$G$2:$G$99999&gt;=Budget!P$1)*('Export (QBO)'!$G$2:$G$99999&lt;=((EOMONTH(Budget!P$1,0))))*('Export (QBO)'!$J$2:$J$99999=$A73)*('Export (QBO)'!$I$2:$I$99999))
)</f>
        <v>0</v>
      </c>
      <c r="Q73" s="30" cm="1">
        <f t="array" ref="Q73">(
SUM(('Export (QBO)'!$G$2:$G$99999&gt;=Budget!Q$1)*('Export (QBO)'!$G$2:$G$99999&lt;=((EOMONTH(Budget!Q$1,0))))*('Export (QBO)'!$J$2:$J$99999=$A73)*('Export (QBO)'!$I$2:$I$99999))
)</f>
        <v>0</v>
      </c>
      <c r="R73" s="30" cm="1">
        <f t="array" ref="R73">(
SUM(('Export (QBO)'!$G$2:$G$99999&gt;=Budget!R$1)*('Export (QBO)'!$G$2:$G$99999&lt;=((EOMONTH(Budget!R$1,0))))*('Export (QBO)'!$J$2:$J$99999=$A73)*('Export (QBO)'!$I$2:$I$99999))
)</f>
        <v>0</v>
      </c>
      <c r="S73" s="30" cm="1">
        <f t="array" ref="S73">(
SUM(('Export (QBO)'!$G$2:$G$99999&gt;=Budget!S$1)*('Export (QBO)'!$G$2:$G$99999&lt;=((EOMONTH(Budget!S$1,0))))*('Export (QBO)'!$J$2:$J$99999=$A73)*('Export (QBO)'!$I$2:$I$99999))
)</f>
        <v>0</v>
      </c>
      <c r="T73" s="30" cm="1">
        <f t="array" ref="T73">(
SUM(('Export (QBO)'!$G$2:$G$99999&gt;=Budget!T$1)*('Export (QBO)'!$G$2:$G$99999&lt;=((EOMONTH(Budget!T$1,0))))*('Export (QBO)'!$J$2:$J$99999=$A73)*('Export (QBO)'!$I$2:$I$99999))
)</f>
        <v>0</v>
      </c>
      <c r="U73" s="30" cm="1">
        <f t="array" ref="U73">(
SUM(('Export (QBO)'!$G$2:$G$99999&gt;=Budget!U$1)*('Export (QBO)'!$G$2:$G$99999&lt;=((EOMONTH(Budget!U$1,0))))*('Export (QBO)'!$J$2:$J$99999=$A73)*('Export (QBO)'!$I$2:$I$99999))
)</f>
        <v>0</v>
      </c>
      <c r="V73" s="30" cm="1">
        <f t="array" ref="V73">(
SUM(('Export (QBO)'!$G$2:$G$99999&gt;=Budget!V$1)*('Export (QBO)'!$G$2:$G$99999&lt;=((EOMONTH(Budget!V$1,0))))*('Export (QBO)'!$J$2:$J$99999=$A73)*('Export (QBO)'!$I$2:$I$99999))
)</f>
        <v>0</v>
      </c>
      <c r="W73" s="30" cm="1">
        <f t="array" ref="W73">(
SUM(('Export (QBO)'!$G$2:$G$99999&gt;=Budget!W$1)*('Export (QBO)'!$G$2:$G$99999&lt;=((EOMONTH(Budget!W$1,0))))*('Export (QBO)'!$J$2:$J$99999=$A73)*('Export (QBO)'!$I$2:$I$99999))
)</f>
        <v>0</v>
      </c>
      <c r="X73" s="30" cm="1">
        <f t="array" ref="X73">(
SUM(('Export (QBO)'!$G$2:$G$99999&gt;=Budget!X$1)*('Export (QBO)'!$G$2:$G$99999&lt;=((EOMONTH(Budget!X$1,0))))*('Export (QBO)'!$J$2:$J$99999=$A73)*('Export (QBO)'!$I$2:$I$99999))
)</f>
        <v>0</v>
      </c>
      <c r="Y73" s="30" cm="1">
        <f t="array" ref="Y73">(
SUM(('Export (QBO)'!$G$2:$G$99999&gt;=Budget!Y$1)*('Export (QBO)'!$G$2:$G$99999&lt;=((EOMONTH(Budget!Y$1,0))))*('Export (QBO)'!$J$2:$J$99999=$A73)*('Export (QBO)'!$I$2:$I$99999))
)</f>
        <v>0</v>
      </c>
      <c r="Z73" s="30" cm="1">
        <f t="array" ref="Z73">(
SUM(('Export (QBO)'!$G$2:$G$99999&gt;=Budget!Z$1)*('Export (QBO)'!$G$2:$G$99999&lt;=((EOMONTH(Budget!Z$1,0))))*('Export (QBO)'!$J$2:$J$99999=$A73)*('Export (QBO)'!$I$2:$I$99999))
)</f>
        <v>0</v>
      </c>
      <c r="AA73" s="30" cm="1">
        <f t="array" ref="AA73">(
SUM(('Export (QBO)'!$G$2:$G$99999&gt;=Budget!AA$1)*('Export (QBO)'!$G$2:$G$99999&lt;=((EOMONTH(Budget!AA$1,0))))*('Export (QBO)'!$J$2:$J$99999=$A73)*('Export (QBO)'!$I$2:$I$99999))
)</f>
        <v>0</v>
      </c>
      <c r="AB73" s="31">
        <f t="shared" si="32"/>
        <v>0</v>
      </c>
    </row>
    <row r="74" spans="1:32">
      <c r="A74" s="58" t="s">
        <v>453</v>
      </c>
      <c r="C74" s="30" cm="1">
        <f t="array" ref="C74">(
SUM(('Export (QBO)'!$G$2:$G$99999&gt;=Budget!C$1)*('Export (QBO)'!$G$2:$G$99999&lt;=((EOMONTH(Budget!C$1,0))))*('Export (QBO)'!$J$2:$J$99999=$A74)*('Export (QBO)'!$I$2:$I$99999))
)</f>
        <v>53.48</v>
      </c>
      <c r="D74" s="30" cm="1">
        <f t="array" ref="D74">(
SUM(('Export (QBO)'!$G$2:$G$99999&gt;=Budget!D$1)*('Export (QBO)'!$G$2:$G$99999&lt;=((EOMONTH(Budget!D$1,0))))*('Export (QBO)'!$J$2:$J$99999=$A74)*('Export (QBO)'!$I$2:$I$99999))
)</f>
        <v>0</v>
      </c>
      <c r="E74" s="30" cm="1">
        <f t="array" ref="E74">(
SUM(('Export (QBO)'!$G$2:$G$99999&gt;=Budget!E$1)*('Export (QBO)'!$G$2:$G$99999&lt;=((EOMONTH(Budget!E$1,0))))*('Export (QBO)'!$J$2:$J$99999=$A74)*('Export (QBO)'!$I$2:$I$99999))
)</f>
        <v>0</v>
      </c>
      <c r="F74" s="30" cm="1">
        <f t="array" ref="F74">(
SUM(('Export (QBO)'!$G$2:$G$99999&gt;=Budget!F$1)*('Export (QBO)'!$G$2:$G$99999&lt;=((EOMONTH(Budget!F$1,0))))*('Export (QBO)'!$J$2:$J$99999=$A74)*('Export (QBO)'!$I$2:$I$99999))
)</f>
        <v>0</v>
      </c>
      <c r="G74" s="30" cm="1">
        <f t="array" ref="G74">(
SUM(('Export (QBO)'!$G$2:$G$99999&gt;=Budget!G$1)*('Export (QBO)'!$G$2:$G$99999&lt;=((EOMONTH(Budget!G$1,0))))*('Export (QBO)'!$J$2:$J$99999=$A74)*('Export (QBO)'!$I$2:$I$99999))
)</f>
        <v>0</v>
      </c>
      <c r="H74" s="30" cm="1">
        <f t="array" ref="H74">(
SUM(('Export (QBO)'!$G$2:$G$99999&gt;=Budget!H$1)*('Export (QBO)'!$G$2:$G$99999&lt;=((EOMONTH(Budget!H$1,0))))*('Export (QBO)'!$J$2:$J$99999=$A74)*('Export (QBO)'!$I$2:$I$99999))
)</f>
        <v>0</v>
      </c>
      <c r="I74" s="30" cm="1">
        <f t="array" ref="I74">(
SUM(('Export (QBO)'!$G$2:$G$99999&gt;=Budget!I$1)*('Export (QBO)'!$G$2:$G$99999&lt;=((EOMONTH(Budget!I$1,0))))*('Export (QBO)'!$J$2:$J$99999=$A74)*('Export (QBO)'!$I$2:$I$99999))
)</f>
        <v>5968.4</v>
      </c>
      <c r="J74" s="30" cm="1">
        <f t="array" ref="J74">(
SUM(('Export (QBO)'!$G$2:$G$99999&gt;=Budget!J$1)*('Export (QBO)'!$G$2:$G$99999&lt;=((EOMONTH(Budget!J$1,0))))*('Export (QBO)'!$J$2:$J$99999=$A74)*('Export (QBO)'!$I$2:$I$99999))
)</f>
        <v>0</v>
      </c>
      <c r="K74" s="30" cm="1">
        <f t="array" ref="K74">(
SUM(('Export (QBO)'!$G$2:$G$99999&gt;=Budget!K$1)*('Export (QBO)'!$G$2:$G$99999&lt;=((EOMONTH(Budget!K$1,0))))*('Export (QBO)'!$J$2:$J$99999=$A74)*('Export (QBO)'!$I$2:$I$99999))
)</f>
        <v>0</v>
      </c>
      <c r="L74" s="30" cm="1">
        <f t="array" ref="L74">(
SUM(('Export (QBO)'!$G$2:$G$99999&gt;=Budget!L$1)*('Export (QBO)'!$G$2:$G$99999&lt;=((EOMONTH(Budget!L$1,0))))*('Export (QBO)'!$J$2:$J$99999=$A74)*('Export (QBO)'!$I$2:$I$99999))
)</f>
        <v>0</v>
      </c>
      <c r="M74" s="30" cm="1">
        <f t="array" ref="M74">(
SUM(('Export (QBO)'!$G$2:$G$99999&gt;=Budget!M$1)*('Export (QBO)'!$G$2:$G$99999&lt;=((EOMONTH(Budget!M$1,0))))*('Export (QBO)'!$J$2:$J$99999=$A74)*('Export (QBO)'!$I$2:$I$99999))
)</f>
        <v>0</v>
      </c>
      <c r="N74" s="30" cm="1">
        <f t="array" ref="N74">(
SUM(('Export (QBO)'!$G$2:$G$99999&gt;=Budget!N$1)*('Export (QBO)'!$G$2:$G$99999&lt;=((EOMONTH(Budget!N$1,0))))*('Export (QBO)'!$J$2:$J$99999=$A74)*('Export (QBO)'!$I$2:$I$99999))
)</f>
        <v>0</v>
      </c>
      <c r="O74" s="31">
        <f t="shared" si="31"/>
        <v>6021.8799999999992</v>
      </c>
      <c r="P74" s="30" cm="1">
        <f t="array" ref="P74">(
SUM(('Export (QBO)'!$G$2:$G$99999&gt;=Budget!P$1)*('Export (QBO)'!$G$2:$G$99999&lt;=((EOMONTH(Budget!P$1,0))))*('Export (QBO)'!$J$2:$J$99999=$A74)*('Export (QBO)'!$I$2:$I$99999))
)</f>
        <v>0</v>
      </c>
      <c r="Q74" s="30" cm="1">
        <f t="array" ref="Q74">(
SUM(('Export (QBO)'!$G$2:$G$99999&gt;=Budget!Q$1)*('Export (QBO)'!$G$2:$G$99999&lt;=((EOMONTH(Budget!Q$1,0))))*('Export (QBO)'!$J$2:$J$99999=$A74)*('Export (QBO)'!$I$2:$I$99999))
)</f>
        <v>0</v>
      </c>
      <c r="R74" s="30" cm="1">
        <f t="array" ref="R74">(
SUM(('Export (QBO)'!$G$2:$G$99999&gt;=Budget!R$1)*('Export (QBO)'!$G$2:$G$99999&lt;=((EOMONTH(Budget!R$1,0))))*('Export (QBO)'!$J$2:$J$99999=$A74)*('Export (QBO)'!$I$2:$I$99999))
)</f>
        <v>0</v>
      </c>
      <c r="S74" s="30" cm="1">
        <f t="array" ref="S74">(
SUM(('Export (QBO)'!$G$2:$G$99999&gt;=Budget!S$1)*('Export (QBO)'!$G$2:$G$99999&lt;=((EOMONTH(Budget!S$1,0))))*('Export (QBO)'!$J$2:$J$99999=$A74)*('Export (QBO)'!$I$2:$I$99999))
)</f>
        <v>0</v>
      </c>
      <c r="T74" s="30" cm="1">
        <f t="array" ref="T74">(
SUM(('Export (QBO)'!$G$2:$G$99999&gt;=Budget!T$1)*('Export (QBO)'!$G$2:$G$99999&lt;=((EOMONTH(Budget!T$1,0))))*('Export (QBO)'!$J$2:$J$99999=$A74)*('Export (QBO)'!$I$2:$I$99999))
)</f>
        <v>0</v>
      </c>
      <c r="U74" s="30" cm="1">
        <f t="array" ref="U74">(
SUM(('Export (QBO)'!$G$2:$G$99999&gt;=Budget!U$1)*('Export (QBO)'!$G$2:$G$99999&lt;=((EOMONTH(Budget!U$1,0))))*('Export (QBO)'!$J$2:$J$99999=$A74)*('Export (QBO)'!$I$2:$I$99999))
)</f>
        <v>0</v>
      </c>
      <c r="V74" s="30" cm="1">
        <f t="array" ref="V74">(
SUM(('Export (QBO)'!$G$2:$G$99999&gt;=Budget!V$1)*('Export (QBO)'!$G$2:$G$99999&lt;=((EOMONTH(Budget!V$1,0))))*('Export (QBO)'!$J$2:$J$99999=$A74)*('Export (QBO)'!$I$2:$I$99999))
)</f>
        <v>0</v>
      </c>
      <c r="W74" s="30" cm="1">
        <f t="array" ref="W74">(
SUM(('Export (QBO)'!$G$2:$G$99999&gt;=Budget!W$1)*('Export (QBO)'!$G$2:$G$99999&lt;=((EOMONTH(Budget!W$1,0))))*('Export (QBO)'!$J$2:$J$99999=$A74)*('Export (QBO)'!$I$2:$I$99999))
)</f>
        <v>0</v>
      </c>
      <c r="X74" s="30" cm="1">
        <f t="array" ref="X74">(
SUM(('Export (QBO)'!$G$2:$G$99999&gt;=Budget!X$1)*('Export (QBO)'!$G$2:$G$99999&lt;=((EOMONTH(Budget!X$1,0))))*('Export (QBO)'!$J$2:$J$99999=$A74)*('Export (QBO)'!$I$2:$I$99999))
)</f>
        <v>0</v>
      </c>
      <c r="Y74" s="30" cm="1">
        <f t="array" ref="Y74">(
SUM(('Export (QBO)'!$G$2:$G$99999&gt;=Budget!Y$1)*('Export (QBO)'!$G$2:$G$99999&lt;=((EOMONTH(Budget!Y$1,0))))*('Export (QBO)'!$J$2:$J$99999=$A74)*('Export (QBO)'!$I$2:$I$99999))
)</f>
        <v>0</v>
      </c>
      <c r="Z74" s="30" cm="1">
        <f t="array" ref="Z74">(
SUM(('Export (QBO)'!$G$2:$G$99999&gt;=Budget!Z$1)*('Export (QBO)'!$G$2:$G$99999&lt;=((EOMONTH(Budget!Z$1,0))))*('Export (QBO)'!$J$2:$J$99999=$A74)*('Export (QBO)'!$I$2:$I$99999))
)</f>
        <v>0</v>
      </c>
      <c r="AA74" s="30" cm="1">
        <f t="array" ref="AA74">(
SUM(('Export (QBO)'!$G$2:$G$99999&gt;=Budget!AA$1)*('Export (QBO)'!$G$2:$G$99999&lt;=((EOMONTH(Budget!AA$1,0))))*('Export (QBO)'!$J$2:$J$99999=$A74)*('Export (QBO)'!$I$2:$I$99999))
)</f>
        <v>0</v>
      </c>
      <c r="AB74" s="31">
        <f t="shared" si="32"/>
        <v>0</v>
      </c>
    </row>
    <row r="75" spans="1:32">
      <c r="A75" s="58" t="s">
        <v>53</v>
      </c>
      <c r="C75" s="30" cm="1">
        <f t="array" ref="C75">(
SUM(('Export (QBO)'!$G$2:$G$99999&gt;=Budget!C$1)*('Export (QBO)'!$G$2:$G$99999&lt;=((EOMONTH(Budget!C$1,0))))*('Export (QBO)'!$J$2:$J$99999=$A75)*('Export (QBO)'!$I$2:$I$99999))
)</f>
        <v>57.84</v>
      </c>
      <c r="D75" s="30" cm="1">
        <f t="array" ref="D75">(
SUM(('Export (QBO)'!$G$2:$G$99999&gt;=Budget!D$1)*('Export (QBO)'!$G$2:$G$99999&lt;=((EOMONTH(Budget!D$1,0))))*('Export (QBO)'!$J$2:$J$99999=$A75)*('Export (QBO)'!$I$2:$I$99999))
)</f>
        <v>24.7</v>
      </c>
      <c r="E75" s="30" cm="1">
        <f t="array" ref="E75">(
SUM(('Export (QBO)'!$G$2:$G$99999&gt;=Budget!E$1)*('Export (QBO)'!$G$2:$G$99999&lt;=((EOMONTH(Budget!E$1,0))))*('Export (QBO)'!$J$2:$J$99999=$A75)*('Export (QBO)'!$I$2:$I$99999))
)</f>
        <v>24.98</v>
      </c>
      <c r="F75" s="30" cm="1">
        <f t="array" ref="F75">(
SUM(('Export (QBO)'!$G$2:$G$99999&gt;=Budget!F$1)*('Export (QBO)'!$G$2:$G$99999&lt;=((EOMONTH(Budget!F$1,0))))*('Export (QBO)'!$J$2:$J$99999=$A75)*('Export (QBO)'!$I$2:$I$99999))
)</f>
        <v>34.85</v>
      </c>
      <c r="G75" s="30" cm="1">
        <f t="array" ref="G75">(
SUM(('Export (QBO)'!$G$2:$G$99999&gt;=Budget!G$1)*('Export (QBO)'!$G$2:$G$99999&lt;=((EOMONTH(Budget!G$1,0))))*('Export (QBO)'!$J$2:$J$99999=$A75)*('Export (QBO)'!$I$2:$I$99999))
)</f>
        <v>66.91</v>
      </c>
      <c r="H75" s="30" cm="1">
        <f t="array" ref="H75">(
SUM(('Export (QBO)'!$G$2:$G$99999&gt;=Budget!H$1)*('Export (QBO)'!$G$2:$G$99999&lt;=((EOMONTH(Budget!H$1,0))))*('Export (QBO)'!$J$2:$J$99999=$A75)*('Export (QBO)'!$I$2:$I$99999))
)</f>
        <v>68.78</v>
      </c>
      <c r="I75" s="30" cm="1">
        <f t="array" ref="I75">(
SUM(('Export (QBO)'!$G$2:$G$99999&gt;=Budget!I$1)*('Export (QBO)'!$G$2:$G$99999&lt;=((EOMONTH(Budget!I$1,0))))*('Export (QBO)'!$J$2:$J$99999=$A75)*('Export (QBO)'!$I$2:$I$99999))
)</f>
        <v>400.49</v>
      </c>
      <c r="J75" s="30" cm="1">
        <f t="array" ref="J75">(
SUM(('Export (QBO)'!$G$2:$G$99999&gt;=Budget!J$1)*('Export (QBO)'!$G$2:$G$99999&lt;=((EOMONTH(Budget!J$1,0))))*('Export (QBO)'!$J$2:$J$99999=$A75)*('Export (QBO)'!$I$2:$I$99999))
)</f>
        <v>76.509999999999991</v>
      </c>
      <c r="K75" s="30" cm="1">
        <f t="array" ref="K75">(
SUM(('Export (QBO)'!$G$2:$G$99999&gt;=Budget!K$1)*('Export (QBO)'!$G$2:$G$99999&lt;=((EOMONTH(Budget!K$1,0))))*('Export (QBO)'!$J$2:$J$99999=$A75)*('Export (QBO)'!$I$2:$I$99999))
)</f>
        <v>9325.23</v>
      </c>
      <c r="L75" s="30" cm="1">
        <f t="array" ref="L75">(
SUM(('Export (QBO)'!$G$2:$G$99999&gt;=Budget!L$1)*('Export (QBO)'!$G$2:$G$99999&lt;=((EOMONTH(Budget!L$1,0))))*('Export (QBO)'!$J$2:$J$99999=$A75)*('Export (QBO)'!$I$2:$I$99999))
)</f>
        <v>68.38</v>
      </c>
      <c r="M75" s="30" cm="1">
        <f t="array" ref="M75">(
SUM(('Export (QBO)'!$G$2:$G$99999&gt;=Budget!M$1)*('Export (QBO)'!$G$2:$G$99999&lt;=((EOMONTH(Budget!M$1,0))))*('Export (QBO)'!$J$2:$J$99999=$A75)*('Export (QBO)'!$I$2:$I$99999))
)</f>
        <v>1400.9099999999999</v>
      </c>
      <c r="N75" s="30" cm="1">
        <f t="array" ref="N75">(
SUM(('Export (QBO)'!$G$2:$G$99999&gt;=Budget!N$1)*('Export (QBO)'!$G$2:$G$99999&lt;=((EOMONTH(Budget!N$1,0))))*('Export (QBO)'!$J$2:$J$99999=$A75)*('Export (QBO)'!$I$2:$I$99999))
)</f>
        <v>111.89000000000001</v>
      </c>
      <c r="O75" s="31">
        <f t="shared" si="31"/>
        <v>11661.469999999998</v>
      </c>
      <c r="P75" s="30" cm="1">
        <f t="array" ref="P75">(
SUM(('Export (QBO)'!$G$2:$G$99999&gt;=Budget!P$1)*('Export (QBO)'!$G$2:$G$99999&lt;=((EOMONTH(Budget!P$1,0))))*('Export (QBO)'!$J$2:$J$99999=$A75)*('Export (QBO)'!$I$2:$I$99999))
)</f>
        <v>37.03</v>
      </c>
      <c r="Q75" s="30" cm="1">
        <f t="array" ref="Q75">(
SUM(('Export (QBO)'!$G$2:$G$99999&gt;=Budget!Q$1)*('Export (QBO)'!$G$2:$G$99999&lt;=((EOMONTH(Budget!Q$1,0))))*('Export (QBO)'!$J$2:$J$99999=$A75)*('Export (QBO)'!$I$2:$I$99999))
)</f>
        <v>0</v>
      </c>
      <c r="R75" s="30" cm="1">
        <f t="array" ref="R75">(
SUM(('Export (QBO)'!$G$2:$G$99999&gt;=Budget!R$1)*('Export (QBO)'!$G$2:$G$99999&lt;=((EOMONTH(Budget!R$1,0))))*('Export (QBO)'!$J$2:$J$99999=$A75)*('Export (QBO)'!$I$2:$I$99999))
)</f>
        <v>0</v>
      </c>
      <c r="S75" s="30" cm="1">
        <f t="array" ref="S75">(
SUM(('Export (QBO)'!$G$2:$G$99999&gt;=Budget!S$1)*('Export (QBO)'!$G$2:$G$99999&lt;=((EOMONTH(Budget!S$1,0))))*('Export (QBO)'!$J$2:$J$99999=$A75)*('Export (QBO)'!$I$2:$I$99999))
)</f>
        <v>0</v>
      </c>
      <c r="T75" s="30" cm="1">
        <f t="array" ref="T75">(
SUM(('Export (QBO)'!$G$2:$G$99999&gt;=Budget!T$1)*('Export (QBO)'!$G$2:$G$99999&lt;=((EOMONTH(Budget!T$1,0))))*('Export (QBO)'!$J$2:$J$99999=$A75)*('Export (QBO)'!$I$2:$I$99999))
)</f>
        <v>0</v>
      </c>
      <c r="U75" s="30" cm="1">
        <f t="array" ref="U75">(
SUM(('Export (QBO)'!$G$2:$G$99999&gt;=Budget!U$1)*('Export (QBO)'!$G$2:$G$99999&lt;=((EOMONTH(Budget!U$1,0))))*('Export (QBO)'!$J$2:$J$99999=$A75)*('Export (QBO)'!$I$2:$I$99999))
)</f>
        <v>0</v>
      </c>
      <c r="V75" s="30" cm="1">
        <f t="array" ref="V75">(
SUM(('Export (QBO)'!$G$2:$G$99999&gt;=Budget!V$1)*('Export (QBO)'!$G$2:$G$99999&lt;=((EOMONTH(Budget!V$1,0))))*('Export (QBO)'!$J$2:$J$99999=$A75)*('Export (QBO)'!$I$2:$I$99999))
)</f>
        <v>0</v>
      </c>
      <c r="W75" s="30" cm="1">
        <f t="array" ref="W75">(
SUM(('Export (QBO)'!$G$2:$G$99999&gt;=Budget!W$1)*('Export (QBO)'!$G$2:$G$99999&lt;=((EOMONTH(Budget!W$1,0))))*('Export (QBO)'!$J$2:$J$99999=$A75)*('Export (QBO)'!$I$2:$I$99999))
)</f>
        <v>0</v>
      </c>
      <c r="X75" s="30" cm="1">
        <f t="array" ref="X75">(
SUM(('Export (QBO)'!$G$2:$G$99999&gt;=Budget!X$1)*('Export (QBO)'!$G$2:$G$99999&lt;=((EOMONTH(Budget!X$1,0))))*('Export (QBO)'!$J$2:$J$99999=$A75)*('Export (QBO)'!$I$2:$I$99999))
)</f>
        <v>0</v>
      </c>
      <c r="Y75" s="30" cm="1">
        <f t="array" ref="Y75">(
SUM(('Export (QBO)'!$G$2:$G$99999&gt;=Budget!Y$1)*('Export (QBO)'!$G$2:$G$99999&lt;=((EOMONTH(Budget!Y$1,0))))*('Export (QBO)'!$J$2:$J$99999=$A75)*('Export (QBO)'!$I$2:$I$99999))
)</f>
        <v>0</v>
      </c>
      <c r="Z75" s="30" cm="1">
        <f t="array" ref="Z75">(
SUM(('Export (QBO)'!$G$2:$G$99999&gt;=Budget!Z$1)*('Export (QBO)'!$G$2:$G$99999&lt;=((EOMONTH(Budget!Z$1,0))))*('Export (QBO)'!$J$2:$J$99999=$A75)*('Export (QBO)'!$I$2:$I$99999))
)</f>
        <v>0</v>
      </c>
      <c r="AA75" s="30" cm="1">
        <f t="array" ref="AA75">(
SUM(('Export (QBO)'!$G$2:$G$99999&gt;=Budget!AA$1)*('Export (QBO)'!$G$2:$G$99999&lt;=((EOMONTH(Budget!AA$1,0))))*('Export (QBO)'!$J$2:$J$99999=$A75)*('Export (QBO)'!$I$2:$I$99999))
)</f>
        <v>0</v>
      </c>
      <c r="AB75" s="31">
        <f t="shared" si="32"/>
        <v>37.03</v>
      </c>
    </row>
    <row r="76" spans="1:32">
      <c r="A76" s="58" t="s">
        <v>54</v>
      </c>
      <c r="C76" s="30" cm="1">
        <f t="array" ref="C76">(
SUM(('Export (QBO)'!$G$2:$G$99999&gt;=Budget!C$1)*('Export (QBO)'!$G$2:$G$99999&lt;=((EOMONTH(Budget!C$1,0))))*('Export (QBO)'!$J$2:$J$99999=$A76)*('Export (QBO)'!$I$2:$I$99999))
)</f>
        <v>2011.4500000000003</v>
      </c>
      <c r="D76" s="30" cm="1">
        <f t="array" ref="D76">(
SUM(('Export (QBO)'!$G$2:$G$99999&gt;=Budget!D$1)*('Export (QBO)'!$G$2:$G$99999&lt;=((EOMONTH(Budget!D$1,0))))*('Export (QBO)'!$J$2:$J$99999=$A76)*('Export (QBO)'!$I$2:$I$99999))
)</f>
        <v>754</v>
      </c>
      <c r="E76" s="30" cm="1">
        <f t="array" ref="E76">(
SUM(('Export (QBO)'!$G$2:$G$99999&gt;=Budget!E$1)*('Export (QBO)'!$G$2:$G$99999&lt;=((EOMONTH(Budget!E$1,0))))*('Export (QBO)'!$J$2:$J$99999=$A76)*('Export (QBO)'!$I$2:$I$99999))
)</f>
        <v>321.48</v>
      </c>
      <c r="F76" s="30" cm="1">
        <f t="array" ref="F76">(
SUM(('Export (QBO)'!$G$2:$G$99999&gt;=Budget!F$1)*('Export (QBO)'!$G$2:$G$99999&lt;=((EOMONTH(Budget!F$1,0))))*('Export (QBO)'!$J$2:$J$99999=$A76)*('Export (QBO)'!$I$2:$I$99999))
)</f>
        <v>1149.3499999999999</v>
      </c>
      <c r="G76" s="30" cm="1">
        <f t="array" ref="G76">(
SUM(('Export (QBO)'!$G$2:$G$99999&gt;=Budget!G$1)*('Export (QBO)'!$G$2:$G$99999&lt;=((EOMONTH(Budget!G$1,0))))*('Export (QBO)'!$J$2:$J$99999=$A76)*('Export (QBO)'!$I$2:$I$99999))
)</f>
        <v>806.62</v>
      </c>
      <c r="H76" s="30" cm="1">
        <f t="array" ref="H76">(
SUM(('Export (QBO)'!$G$2:$G$99999&gt;=Budget!H$1)*('Export (QBO)'!$G$2:$G$99999&lt;=((EOMONTH(Budget!H$1,0))))*('Export (QBO)'!$J$2:$J$99999=$A76)*('Export (QBO)'!$I$2:$I$99999))
)</f>
        <v>535.20000000000005</v>
      </c>
      <c r="I76" s="30" cm="1">
        <f t="array" ref="I76">(
SUM(('Export (QBO)'!$G$2:$G$99999&gt;=Budget!I$1)*('Export (QBO)'!$G$2:$G$99999&lt;=((EOMONTH(Budget!I$1,0))))*('Export (QBO)'!$J$2:$J$99999=$A76)*('Export (QBO)'!$I$2:$I$99999))
)</f>
        <v>787.73</v>
      </c>
      <c r="J76" s="30" cm="1">
        <f t="array" ref="J76">(
SUM(('Export (QBO)'!$G$2:$G$99999&gt;=Budget!J$1)*('Export (QBO)'!$G$2:$G$99999&lt;=((EOMONTH(Budget!J$1,0))))*('Export (QBO)'!$J$2:$J$99999=$A76)*('Export (QBO)'!$I$2:$I$99999))
)</f>
        <v>1060.75</v>
      </c>
      <c r="K76" s="30" cm="1">
        <f t="array" ref="K76">(
SUM(('Export (QBO)'!$G$2:$G$99999&gt;=Budget!K$1)*('Export (QBO)'!$G$2:$G$99999&lt;=((EOMONTH(Budget!K$1,0))))*('Export (QBO)'!$J$2:$J$99999=$A76)*('Export (QBO)'!$I$2:$I$99999))
)</f>
        <v>635.45000000000005</v>
      </c>
      <c r="L76" s="30" cm="1">
        <f t="array" ref="L76">(
SUM(('Export (QBO)'!$G$2:$G$99999&gt;=Budget!L$1)*('Export (QBO)'!$G$2:$G$99999&lt;=((EOMONTH(Budget!L$1,0))))*('Export (QBO)'!$J$2:$J$99999=$A76)*('Export (QBO)'!$I$2:$I$99999))
)</f>
        <v>713.69999999999993</v>
      </c>
      <c r="M76" s="30" cm="1">
        <f t="array" ref="M76">(
SUM(('Export (QBO)'!$G$2:$G$99999&gt;=Budget!M$1)*('Export (QBO)'!$G$2:$G$99999&lt;=((EOMONTH(Budget!M$1,0))))*('Export (QBO)'!$J$2:$J$99999=$A76)*('Export (QBO)'!$I$2:$I$99999))
)</f>
        <v>546.36</v>
      </c>
      <c r="N76" s="30" cm="1">
        <f t="array" ref="N76">(
SUM(('Export (QBO)'!$G$2:$G$99999&gt;=Budget!N$1)*('Export (QBO)'!$G$2:$G$99999&lt;=((EOMONTH(Budget!N$1,0))))*('Export (QBO)'!$J$2:$J$99999=$A76)*('Export (QBO)'!$I$2:$I$99999))
)</f>
        <v>257.43</v>
      </c>
      <c r="O76" s="31">
        <f t="shared" si="31"/>
        <v>9579.52</v>
      </c>
      <c r="P76" s="30" cm="1">
        <f t="array" ref="P76">(
SUM(('Export (QBO)'!$G$2:$G$99999&gt;=Budget!P$1)*('Export (QBO)'!$G$2:$G$99999&lt;=((EOMONTH(Budget!P$1,0))))*('Export (QBO)'!$J$2:$J$99999=$A76)*('Export (QBO)'!$I$2:$I$99999))
)</f>
        <v>0</v>
      </c>
      <c r="Q76" s="30" cm="1">
        <f t="array" ref="Q76">(
SUM(('Export (QBO)'!$G$2:$G$99999&gt;=Budget!Q$1)*('Export (QBO)'!$G$2:$G$99999&lt;=((EOMONTH(Budget!Q$1,0))))*('Export (QBO)'!$J$2:$J$99999=$A76)*('Export (QBO)'!$I$2:$I$99999))
)</f>
        <v>0</v>
      </c>
      <c r="R76" s="30" cm="1">
        <f t="array" ref="R76">(
SUM(('Export (QBO)'!$G$2:$G$99999&gt;=Budget!R$1)*('Export (QBO)'!$G$2:$G$99999&lt;=((EOMONTH(Budget!R$1,0))))*('Export (QBO)'!$J$2:$J$99999=$A76)*('Export (QBO)'!$I$2:$I$99999))
)</f>
        <v>0</v>
      </c>
      <c r="S76" s="30" cm="1">
        <f t="array" ref="S76">(
SUM(('Export (QBO)'!$G$2:$G$99999&gt;=Budget!S$1)*('Export (QBO)'!$G$2:$G$99999&lt;=((EOMONTH(Budget!S$1,0))))*('Export (QBO)'!$J$2:$J$99999=$A76)*('Export (QBO)'!$I$2:$I$99999))
)</f>
        <v>0</v>
      </c>
      <c r="T76" s="30" cm="1">
        <f t="array" ref="T76">(
SUM(('Export (QBO)'!$G$2:$G$99999&gt;=Budget!T$1)*('Export (QBO)'!$G$2:$G$99999&lt;=((EOMONTH(Budget!T$1,0))))*('Export (QBO)'!$J$2:$J$99999=$A76)*('Export (QBO)'!$I$2:$I$99999))
)</f>
        <v>0</v>
      </c>
      <c r="U76" s="30" cm="1">
        <f t="array" ref="U76">(
SUM(('Export (QBO)'!$G$2:$G$99999&gt;=Budget!U$1)*('Export (QBO)'!$G$2:$G$99999&lt;=((EOMONTH(Budget!U$1,0))))*('Export (QBO)'!$J$2:$J$99999=$A76)*('Export (QBO)'!$I$2:$I$99999))
)</f>
        <v>0</v>
      </c>
      <c r="V76" s="30" cm="1">
        <f t="array" ref="V76">(
SUM(('Export (QBO)'!$G$2:$G$99999&gt;=Budget!V$1)*('Export (QBO)'!$G$2:$G$99999&lt;=((EOMONTH(Budget!V$1,0))))*('Export (QBO)'!$J$2:$J$99999=$A76)*('Export (QBO)'!$I$2:$I$99999))
)</f>
        <v>0</v>
      </c>
      <c r="W76" s="30" cm="1">
        <f t="array" ref="W76">(
SUM(('Export (QBO)'!$G$2:$G$99999&gt;=Budget!W$1)*('Export (QBO)'!$G$2:$G$99999&lt;=((EOMONTH(Budget!W$1,0))))*('Export (QBO)'!$J$2:$J$99999=$A76)*('Export (QBO)'!$I$2:$I$99999))
)</f>
        <v>0</v>
      </c>
      <c r="X76" s="30" cm="1">
        <f t="array" ref="X76">(
SUM(('Export (QBO)'!$G$2:$G$99999&gt;=Budget!X$1)*('Export (QBO)'!$G$2:$G$99999&lt;=((EOMONTH(Budget!X$1,0))))*('Export (QBO)'!$J$2:$J$99999=$A76)*('Export (QBO)'!$I$2:$I$99999))
)</f>
        <v>0</v>
      </c>
      <c r="Y76" s="30" cm="1">
        <f t="array" ref="Y76">(
SUM(('Export (QBO)'!$G$2:$G$99999&gt;=Budget!Y$1)*('Export (QBO)'!$G$2:$G$99999&lt;=((EOMONTH(Budget!Y$1,0))))*('Export (QBO)'!$J$2:$J$99999=$A76)*('Export (QBO)'!$I$2:$I$99999))
)</f>
        <v>0</v>
      </c>
      <c r="Z76" s="30" cm="1">
        <f t="array" ref="Z76">(
SUM(('Export (QBO)'!$G$2:$G$99999&gt;=Budget!Z$1)*('Export (QBO)'!$G$2:$G$99999&lt;=((EOMONTH(Budget!Z$1,0))))*('Export (QBO)'!$J$2:$J$99999=$A76)*('Export (QBO)'!$I$2:$I$99999))
)</f>
        <v>0</v>
      </c>
      <c r="AA76" s="30" cm="1">
        <f t="array" ref="AA76">(
SUM(('Export (QBO)'!$G$2:$G$99999&gt;=Budget!AA$1)*('Export (QBO)'!$G$2:$G$99999&lt;=((EOMONTH(Budget!AA$1,0))))*('Export (QBO)'!$J$2:$J$99999=$A76)*('Export (QBO)'!$I$2:$I$99999))
)</f>
        <v>0</v>
      </c>
      <c r="AB76" s="31">
        <f t="shared" si="32"/>
        <v>0</v>
      </c>
    </row>
    <row r="77" spans="1:32">
      <c r="A77" s="58" t="s">
        <v>451</v>
      </c>
      <c r="C77" s="30" cm="1">
        <f t="array" ref="C77">(
SUM(('Export (QBO)'!$G$2:$G$99999&gt;=Budget!C$1)*('Export (QBO)'!$G$2:$G$99999&lt;=((EOMONTH(Budget!C$1,0))))*('Export (QBO)'!$J$2:$J$99999=$A77)*('Export (QBO)'!$I$2:$I$99999))
)</f>
        <v>894.84</v>
      </c>
      <c r="D77" s="30" cm="1">
        <f t="array" ref="D77">(
SUM(('Export (QBO)'!$G$2:$G$99999&gt;=Budget!D$1)*('Export (QBO)'!$G$2:$G$99999&lt;=((EOMONTH(Budget!D$1,0))))*('Export (QBO)'!$J$2:$J$99999=$A77)*('Export (QBO)'!$I$2:$I$99999))
)</f>
        <v>213.43</v>
      </c>
      <c r="E77" s="30" cm="1">
        <f t="array" ref="E77">(
SUM(('Export (QBO)'!$G$2:$G$99999&gt;=Budget!E$1)*('Export (QBO)'!$G$2:$G$99999&lt;=((EOMONTH(Budget!E$1,0))))*('Export (QBO)'!$J$2:$J$99999=$A77)*('Export (QBO)'!$I$2:$I$99999))
)</f>
        <v>5423.94</v>
      </c>
      <c r="F77" s="30" cm="1">
        <f t="array" ref="F77">(
SUM(('Export (QBO)'!$G$2:$G$99999&gt;=Budget!F$1)*('Export (QBO)'!$G$2:$G$99999&lt;=((EOMONTH(Budget!F$1,0))))*('Export (QBO)'!$J$2:$J$99999=$A77)*('Export (QBO)'!$I$2:$I$99999))
)</f>
        <v>1449.39</v>
      </c>
      <c r="G77" s="30" cm="1">
        <f t="array" ref="G77">(
SUM(('Export (QBO)'!$G$2:$G$99999&gt;=Budget!G$1)*('Export (QBO)'!$G$2:$G$99999&lt;=((EOMONTH(Budget!G$1,0))))*('Export (QBO)'!$J$2:$J$99999=$A77)*('Export (QBO)'!$I$2:$I$99999))
)</f>
        <v>69.59</v>
      </c>
      <c r="H77" s="30" cm="1">
        <f t="array" ref="H77">(
SUM(('Export (QBO)'!$G$2:$G$99999&gt;=Budget!H$1)*('Export (QBO)'!$G$2:$G$99999&lt;=((EOMONTH(Budget!H$1,0))))*('Export (QBO)'!$J$2:$J$99999=$A77)*('Export (QBO)'!$I$2:$I$99999))
)</f>
        <v>108.15</v>
      </c>
      <c r="I77" s="30" cm="1">
        <f t="array" ref="I77">(
SUM(('Export (QBO)'!$G$2:$G$99999&gt;=Budget!I$1)*('Export (QBO)'!$G$2:$G$99999&lt;=((EOMONTH(Budget!I$1,0))))*('Export (QBO)'!$J$2:$J$99999=$A77)*('Export (QBO)'!$I$2:$I$99999))
)</f>
        <v>952.43000000000006</v>
      </c>
      <c r="J77" s="30" cm="1">
        <f t="array" ref="J77">(
SUM(('Export (QBO)'!$G$2:$G$99999&gt;=Budget!J$1)*('Export (QBO)'!$G$2:$G$99999&lt;=((EOMONTH(Budget!J$1,0))))*('Export (QBO)'!$J$2:$J$99999=$A77)*('Export (QBO)'!$I$2:$I$99999))
)</f>
        <v>561.74</v>
      </c>
      <c r="K77" s="30" cm="1">
        <f t="array" ref="K77">(
SUM(('Export (QBO)'!$G$2:$G$99999&gt;=Budget!K$1)*('Export (QBO)'!$G$2:$G$99999&lt;=((EOMONTH(Budget!K$1,0))))*('Export (QBO)'!$J$2:$J$99999=$A77)*('Export (QBO)'!$I$2:$I$99999))
)</f>
        <v>298</v>
      </c>
      <c r="L77" s="30" cm="1">
        <f t="array" ref="L77">(
SUM(('Export (QBO)'!$G$2:$G$99999&gt;=Budget!L$1)*('Export (QBO)'!$G$2:$G$99999&lt;=((EOMONTH(Budget!L$1,0))))*('Export (QBO)'!$J$2:$J$99999=$A77)*('Export (QBO)'!$I$2:$I$99999))
)</f>
        <v>1847.420000000001</v>
      </c>
      <c r="M77" s="30" cm="1">
        <f t="array" ref="M77">(
SUM(('Export (QBO)'!$G$2:$G$99999&gt;=Budget!M$1)*('Export (QBO)'!$G$2:$G$99999&lt;=((EOMONTH(Budget!M$1,0))))*('Export (QBO)'!$J$2:$J$99999=$A77)*('Export (QBO)'!$I$2:$I$99999))
)</f>
        <v>226.59</v>
      </c>
      <c r="N77" s="30" cm="1">
        <f t="array" ref="N77">(
SUM(('Export (QBO)'!$G$2:$G$99999&gt;=Budget!N$1)*('Export (QBO)'!$G$2:$G$99999&lt;=((EOMONTH(Budget!N$1,0))))*('Export (QBO)'!$J$2:$J$99999=$A77)*('Export (QBO)'!$I$2:$I$99999))
)</f>
        <v>168.14</v>
      </c>
      <c r="O77" s="31">
        <f t="shared" si="31"/>
        <v>12213.66</v>
      </c>
      <c r="P77" s="30" cm="1">
        <f t="array" ref="P77">(
SUM(('Export (QBO)'!$G$2:$G$99999&gt;=Budget!P$1)*('Export (QBO)'!$G$2:$G$99999&lt;=((EOMONTH(Budget!P$1,0))))*('Export (QBO)'!$J$2:$J$99999=$A77)*('Export (QBO)'!$I$2:$I$99999))
)</f>
        <v>0</v>
      </c>
      <c r="Q77" s="30" cm="1">
        <f t="array" ref="Q77">(
SUM(('Export (QBO)'!$G$2:$G$99999&gt;=Budget!Q$1)*('Export (QBO)'!$G$2:$G$99999&lt;=((EOMONTH(Budget!Q$1,0))))*('Export (QBO)'!$J$2:$J$99999=$A77)*('Export (QBO)'!$I$2:$I$99999))
)</f>
        <v>0</v>
      </c>
      <c r="R77" s="30" cm="1">
        <f t="array" ref="R77">(
SUM(('Export (QBO)'!$G$2:$G$99999&gt;=Budget!R$1)*('Export (QBO)'!$G$2:$G$99999&lt;=((EOMONTH(Budget!R$1,0))))*('Export (QBO)'!$J$2:$J$99999=$A77)*('Export (QBO)'!$I$2:$I$99999))
)</f>
        <v>0</v>
      </c>
      <c r="S77" s="30" cm="1">
        <f t="array" ref="S77">(
SUM(('Export (QBO)'!$G$2:$G$99999&gt;=Budget!S$1)*('Export (QBO)'!$G$2:$G$99999&lt;=((EOMONTH(Budget!S$1,0))))*('Export (QBO)'!$J$2:$J$99999=$A77)*('Export (QBO)'!$I$2:$I$99999))
)</f>
        <v>0</v>
      </c>
      <c r="T77" s="30" cm="1">
        <f t="array" ref="T77">(
SUM(('Export (QBO)'!$G$2:$G$99999&gt;=Budget!T$1)*('Export (QBO)'!$G$2:$G$99999&lt;=((EOMONTH(Budget!T$1,0))))*('Export (QBO)'!$J$2:$J$99999=$A77)*('Export (QBO)'!$I$2:$I$99999))
)</f>
        <v>0</v>
      </c>
      <c r="U77" s="30" cm="1">
        <f t="array" ref="U77">(
SUM(('Export (QBO)'!$G$2:$G$99999&gt;=Budget!U$1)*('Export (QBO)'!$G$2:$G$99999&lt;=((EOMONTH(Budget!U$1,0))))*('Export (QBO)'!$J$2:$J$99999=$A77)*('Export (QBO)'!$I$2:$I$99999))
)</f>
        <v>0</v>
      </c>
      <c r="V77" s="30" cm="1">
        <f t="array" ref="V77">(
SUM(('Export (QBO)'!$G$2:$G$99999&gt;=Budget!V$1)*('Export (QBO)'!$G$2:$G$99999&lt;=((EOMONTH(Budget!V$1,0))))*('Export (QBO)'!$J$2:$J$99999=$A77)*('Export (QBO)'!$I$2:$I$99999))
)</f>
        <v>0</v>
      </c>
      <c r="W77" s="30" cm="1">
        <f t="array" ref="W77">(
SUM(('Export (QBO)'!$G$2:$G$99999&gt;=Budget!W$1)*('Export (QBO)'!$G$2:$G$99999&lt;=((EOMONTH(Budget!W$1,0))))*('Export (QBO)'!$J$2:$J$99999=$A77)*('Export (QBO)'!$I$2:$I$99999))
)</f>
        <v>0</v>
      </c>
      <c r="X77" s="30" cm="1">
        <f t="array" ref="X77">(
SUM(('Export (QBO)'!$G$2:$G$99999&gt;=Budget!X$1)*('Export (QBO)'!$G$2:$G$99999&lt;=((EOMONTH(Budget!X$1,0))))*('Export (QBO)'!$J$2:$J$99999=$A77)*('Export (QBO)'!$I$2:$I$99999))
)</f>
        <v>0</v>
      </c>
      <c r="Y77" s="30" cm="1">
        <f t="array" ref="Y77">(
SUM(('Export (QBO)'!$G$2:$G$99999&gt;=Budget!Y$1)*('Export (QBO)'!$G$2:$G$99999&lt;=((EOMONTH(Budget!Y$1,0))))*('Export (QBO)'!$J$2:$J$99999=$A77)*('Export (QBO)'!$I$2:$I$99999))
)</f>
        <v>0</v>
      </c>
      <c r="Z77" s="30" cm="1">
        <f t="array" ref="Z77">(
SUM(('Export (QBO)'!$G$2:$G$99999&gt;=Budget!Z$1)*('Export (QBO)'!$G$2:$G$99999&lt;=((EOMONTH(Budget!Z$1,0))))*('Export (QBO)'!$J$2:$J$99999=$A77)*('Export (QBO)'!$I$2:$I$99999))
)</f>
        <v>0</v>
      </c>
      <c r="AA77" s="30" cm="1">
        <f t="array" ref="AA77">(
SUM(('Export (QBO)'!$G$2:$G$99999&gt;=Budget!AA$1)*('Export (QBO)'!$G$2:$G$99999&lt;=((EOMONTH(Budget!AA$1,0))))*('Export (QBO)'!$J$2:$J$99999=$A77)*('Export (QBO)'!$I$2:$I$99999))
)</f>
        <v>0</v>
      </c>
      <c r="AB77" s="31">
        <f t="shared" si="32"/>
        <v>0</v>
      </c>
    </row>
    <row r="78" spans="1:32">
      <c r="A78" s="58" t="s">
        <v>1030</v>
      </c>
      <c r="C78" s="30" cm="1">
        <f t="array" ref="C78">(
SUM(('Export (QBO)'!$G$2:$G$99999&gt;=Budget!C$1)*('Export (QBO)'!$G$2:$G$99999&lt;=((EOMONTH(Budget!C$1,0))))*('Export (QBO)'!$J$2:$J$99999=$A78)*('Export (QBO)'!$I$2:$I$99999))
)</f>
        <v>0</v>
      </c>
      <c r="D78" s="30" cm="1">
        <f t="array" ref="D78">(
SUM(('Export (QBO)'!$G$2:$G$99999&gt;=Budget!D$1)*('Export (QBO)'!$G$2:$G$99999&lt;=((EOMONTH(Budget!D$1,0))))*('Export (QBO)'!$J$2:$J$99999=$A78)*('Export (QBO)'!$I$2:$I$99999))
)</f>
        <v>81.75</v>
      </c>
      <c r="E78" s="30" cm="1">
        <f t="array" ref="E78">(
SUM(('Export (QBO)'!$G$2:$G$99999&gt;=Budget!E$1)*('Export (QBO)'!$G$2:$G$99999&lt;=((EOMONTH(Budget!E$1,0))))*('Export (QBO)'!$J$2:$J$99999=$A78)*('Export (QBO)'!$I$2:$I$99999))
)</f>
        <v>0</v>
      </c>
      <c r="F78" s="30" cm="1">
        <f t="array" ref="F78">(
SUM(('Export (QBO)'!$G$2:$G$99999&gt;=Budget!F$1)*('Export (QBO)'!$G$2:$G$99999&lt;=((EOMONTH(Budget!F$1,0))))*('Export (QBO)'!$J$2:$J$99999=$A78)*('Export (QBO)'!$I$2:$I$99999))
)</f>
        <v>0</v>
      </c>
      <c r="G78" s="30" cm="1">
        <f t="array" ref="G78">(
SUM(('Export (QBO)'!$G$2:$G$99999&gt;=Budget!G$1)*('Export (QBO)'!$G$2:$G$99999&lt;=((EOMONTH(Budget!G$1,0))))*('Export (QBO)'!$J$2:$J$99999=$A78)*('Export (QBO)'!$I$2:$I$99999))
)</f>
        <v>0</v>
      </c>
      <c r="H78" s="30" cm="1">
        <f t="array" ref="H78">(
SUM(('Export (QBO)'!$G$2:$G$99999&gt;=Budget!H$1)*('Export (QBO)'!$G$2:$G$99999&lt;=((EOMONTH(Budget!H$1,0))))*('Export (QBO)'!$J$2:$J$99999=$A78)*('Export (QBO)'!$I$2:$I$99999))
)</f>
        <v>318</v>
      </c>
      <c r="I78" s="30" cm="1">
        <f t="array" ref="I78">(
SUM(('Export (QBO)'!$G$2:$G$99999&gt;=Budget!I$1)*('Export (QBO)'!$G$2:$G$99999&lt;=((EOMONTH(Budget!I$1,0))))*('Export (QBO)'!$J$2:$J$99999=$A78)*('Export (QBO)'!$I$2:$I$99999))
)</f>
        <v>636</v>
      </c>
      <c r="J78" s="30" cm="1">
        <f t="array" ref="J78">(
SUM(('Export (QBO)'!$G$2:$G$99999&gt;=Budget!J$1)*('Export (QBO)'!$G$2:$G$99999&lt;=((EOMONTH(Budget!J$1,0))))*('Export (QBO)'!$J$2:$J$99999=$A78)*('Export (QBO)'!$I$2:$I$99999))
)</f>
        <v>1612.19</v>
      </c>
      <c r="K78" s="30" cm="1">
        <f t="array" ref="K78">(
SUM(('Export (QBO)'!$G$2:$G$99999&gt;=Budget!K$1)*('Export (QBO)'!$G$2:$G$99999&lt;=((EOMONTH(Budget!K$1,0))))*('Export (QBO)'!$J$2:$J$99999=$A78)*('Export (QBO)'!$I$2:$I$99999))
)</f>
        <v>0</v>
      </c>
      <c r="L78" s="30" cm="1">
        <f t="array" ref="L78">(
SUM(('Export (QBO)'!$G$2:$G$99999&gt;=Budget!L$1)*('Export (QBO)'!$G$2:$G$99999&lt;=((EOMONTH(Budget!L$1,0))))*('Export (QBO)'!$J$2:$J$99999=$A78)*('Export (QBO)'!$I$2:$I$99999))
)</f>
        <v>286.22000000000003</v>
      </c>
      <c r="M78" s="30" cm="1">
        <f t="array" ref="M78">(
SUM(('Export (QBO)'!$G$2:$G$99999&gt;=Budget!M$1)*('Export (QBO)'!$G$2:$G$99999&lt;=((EOMONTH(Budget!M$1,0))))*('Export (QBO)'!$J$2:$J$99999=$A78)*('Export (QBO)'!$I$2:$I$99999))
)</f>
        <v>0</v>
      </c>
      <c r="N78" s="30" cm="1">
        <f t="array" ref="N78">(
SUM(('Export (QBO)'!$G$2:$G$99999&gt;=Budget!N$1)*('Export (QBO)'!$G$2:$G$99999&lt;=((EOMONTH(Budget!N$1,0))))*('Export (QBO)'!$J$2:$J$99999=$A78)*('Export (QBO)'!$I$2:$I$99999))
)</f>
        <v>0</v>
      </c>
      <c r="O78" s="31">
        <f t="shared" ref="O78" si="37">SUM(C78:N78)</f>
        <v>2934.16</v>
      </c>
      <c r="P78" s="30" cm="1">
        <f t="array" ref="P78">(
SUM(('Export (QBO)'!$G$2:$G$99999&gt;=Budget!P$1)*('Export (QBO)'!$G$2:$G$99999&lt;=((EOMONTH(Budget!P$1,0))))*('Export (QBO)'!$J$2:$J$99999=$A78)*('Export (QBO)'!$I$2:$I$99999))
)</f>
        <v>0</v>
      </c>
      <c r="Q78" s="30" cm="1">
        <f t="array" ref="Q78">(
SUM(('Export (QBO)'!$G$2:$G$99999&gt;=Budget!Q$1)*('Export (QBO)'!$G$2:$G$99999&lt;=((EOMONTH(Budget!Q$1,0))))*('Export (QBO)'!$J$2:$J$99999=$A78)*('Export (QBO)'!$I$2:$I$99999))
)</f>
        <v>0</v>
      </c>
      <c r="R78" s="30" cm="1">
        <f t="array" ref="R78">(
SUM(('Export (QBO)'!$G$2:$G$99999&gt;=Budget!R$1)*('Export (QBO)'!$G$2:$G$99999&lt;=((EOMONTH(Budget!R$1,0))))*('Export (QBO)'!$J$2:$J$99999=$A78)*('Export (QBO)'!$I$2:$I$99999))
)</f>
        <v>0</v>
      </c>
      <c r="S78" s="30" cm="1">
        <f t="array" ref="S78">(
SUM(('Export (QBO)'!$G$2:$G$99999&gt;=Budget!S$1)*('Export (QBO)'!$G$2:$G$99999&lt;=((EOMONTH(Budget!S$1,0))))*('Export (QBO)'!$J$2:$J$99999=$A78)*('Export (QBO)'!$I$2:$I$99999))
)</f>
        <v>0</v>
      </c>
      <c r="T78" s="30" cm="1">
        <f t="array" ref="T78">(
SUM(('Export (QBO)'!$G$2:$G$99999&gt;=Budget!T$1)*('Export (QBO)'!$G$2:$G$99999&lt;=((EOMONTH(Budget!T$1,0))))*('Export (QBO)'!$J$2:$J$99999=$A78)*('Export (QBO)'!$I$2:$I$99999))
)</f>
        <v>0</v>
      </c>
      <c r="U78" s="30" cm="1">
        <f t="array" ref="U78">(
SUM(('Export (QBO)'!$G$2:$G$99999&gt;=Budget!U$1)*('Export (QBO)'!$G$2:$G$99999&lt;=((EOMONTH(Budget!U$1,0))))*('Export (QBO)'!$J$2:$J$99999=$A78)*('Export (QBO)'!$I$2:$I$99999))
)</f>
        <v>0</v>
      </c>
      <c r="V78" s="30" cm="1">
        <f t="array" ref="V78">(
SUM(('Export (QBO)'!$G$2:$G$99999&gt;=Budget!V$1)*('Export (QBO)'!$G$2:$G$99999&lt;=((EOMONTH(Budget!V$1,0))))*('Export (QBO)'!$J$2:$J$99999=$A78)*('Export (QBO)'!$I$2:$I$99999))
)</f>
        <v>0</v>
      </c>
      <c r="W78" s="30" cm="1">
        <f t="array" ref="W78">(
SUM(('Export (QBO)'!$G$2:$G$99999&gt;=Budget!W$1)*('Export (QBO)'!$G$2:$G$99999&lt;=((EOMONTH(Budget!W$1,0))))*('Export (QBO)'!$J$2:$J$99999=$A78)*('Export (QBO)'!$I$2:$I$99999))
)</f>
        <v>0</v>
      </c>
      <c r="X78" s="30" cm="1">
        <f t="array" ref="X78">(
SUM(('Export (QBO)'!$G$2:$G$99999&gt;=Budget!X$1)*('Export (QBO)'!$G$2:$G$99999&lt;=((EOMONTH(Budget!X$1,0))))*('Export (QBO)'!$J$2:$J$99999=$A78)*('Export (QBO)'!$I$2:$I$99999))
)</f>
        <v>0</v>
      </c>
      <c r="Y78" s="30" cm="1">
        <f t="array" ref="Y78">(
SUM(('Export (QBO)'!$G$2:$G$99999&gt;=Budget!Y$1)*('Export (QBO)'!$G$2:$G$99999&lt;=((EOMONTH(Budget!Y$1,0))))*('Export (QBO)'!$J$2:$J$99999=$A78)*('Export (QBO)'!$I$2:$I$99999))
)</f>
        <v>0</v>
      </c>
      <c r="Z78" s="30" cm="1">
        <f t="array" ref="Z78">(
SUM(('Export (QBO)'!$G$2:$G$99999&gt;=Budget!Z$1)*('Export (QBO)'!$G$2:$G$99999&lt;=((EOMONTH(Budget!Z$1,0))))*('Export (QBO)'!$J$2:$J$99999=$A78)*('Export (QBO)'!$I$2:$I$99999))
)</f>
        <v>0</v>
      </c>
      <c r="AA78" s="30" cm="1">
        <f t="array" ref="AA78">(
SUM(('Export (QBO)'!$G$2:$G$99999&gt;=Budget!AA$1)*('Export (QBO)'!$G$2:$G$99999&lt;=((EOMONTH(Budget!AA$1,0))))*('Export (QBO)'!$J$2:$J$99999=$A78)*('Export (QBO)'!$I$2:$I$99999))
)</f>
        <v>0</v>
      </c>
      <c r="AB78" s="31">
        <f t="shared" ref="AB78" si="38">SUM(P78:AA78)</f>
        <v>0</v>
      </c>
    </row>
    <row r="79" spans="1:32">
      <c r="A79" s="58" t="s">
        <v>452</v>
      </c>
      <c r="C79" s="30" cm="1">
        <f t="array" ref="C79">(
SUM(('Export (QBO)'!$G$2:$G$99999&gt;=Budget!C$1)*('Export (QBO)'!$G$2:$G$99999&lt;=((EOMONTH(Budget!C$1,0))))*('Export (QBO)'!$J$2:$J$99999=$A79)*('Export (QBO)'!$I$2:$I$99999))
)</f>
        <v>0</v>
      </c>
      <c r="D79" s="30" cm="1">
        <f t="array" ref="D79">(
SUM(('Export (QBO)'!$G$2:$G$99999&gt;=Budget!D$1)*('Export (QBO)'!$G$2:$G$99999&lt;=((EOMONTH(Budget!D$1,0))))*('Export (QBO)'!$J$2:$J$99999=$A79)*('Export (QBO)'!$I$2:$I$99999))
)</f>
        <v>0</v>
      </c>
      <c r="E79" s="30" cm="1">
        <f t="array" ref="E79">(
SUM(('Export (QBO)'!$G$2:$G$99999&gt;=Budget!E$1)*('Export (QBO)'!$G$2:$G$99999&lt;=((EOMONTH(Budget!E$1,0))))*('Export (QBO)'!$J$2:$J$99999=$A79)*('Export (QBO)'!$I$2:$I$99999))
)</f>
        <v>0</v>
      </c>
      <c r="F79" s="30" cm="1">
        <f t="array" ref="F79">(
SUM(('Export (QBO)'!$G$2:$G$99999&gt;=Budget!F$1)*('Export (QBO)'!$G$2:$G$99999&lt;=((EOMONTH(Budget!F$1,0))))*('Export (QBO)'!$J$2:$J$99999=$A79)*('Export (QBO)'!$I$2:$I$99999))
)</f>
        <v>0</v>
      </c>
      <c r="G79" s="30" cm="1">
        <f t="array" ref="G79">(
SUM(('Export (QBO)'!$G$2:$G$99999&gt;=Budget!G$1)*('Export (QBO)'!$G$2:$G$99999&lt;=((EOMONTH(Budget!G$1,0))))*('Export (QBO)'!$J$2:$J$99999=$A79)*('Export (QBO)'!$I$2:$I$99999))
)</f>
        <v>0</v>
      </c>
      <c r="H79" s="30" cm="1">
        <f t="array" ref="H79">(
SUM(('Export (QBO)'!$G$2:$G$99999&gt;=Budget!H$1)*('Export (QBO)'!$G$2:$G$99999&lt;=((EOMONTH(Budget!H$1,0))))*('Export (QBO)'!$J$2:$J$99999=$A79)*('Export (QBO)'!$I$2:$I$99999))
)</f>
        <v>0</v>
      </c>
      <c r="I79" s="30" cm="1">
        <f t="array" ref="I79">(
SUM(('Export (QBO)'!$G$2:$G$99999&gt;=Budget!I$1)*('Export (QBO)'!$G$2:$G$99999&lt;=((EOMONTH(Budget!I$1,0))))*('Export (QBO)'!$J$2:$J$99999=$A79)*('Export (QBO)'!$I$2:$I$99999))
)</f>
        <v>0</v>
      </c>
      <c r="J79" s="30" cm="1">
        <f t="array" ref="J79">(
SUM(('Export (QBO)'!$G$2:$G$99999&gt;=Budget!J$1)*('Export (QBO)'!$G$2:$G$99999&lt;=((EOMONTH(Budget!J$1,0))))*('Export (QBO)'!$J$2:$J$99999=$A79)*('Export (QBO)'!$I$2:$I$99999))
)</f>
        <v>0</v>
      </c>
      <c r="K79" s="30" cm="1">
        <f t="array" ref="K79">(
SUM(('Export (QBO)'!$G$2:$G$99999&gt;=Budget!K$1)*('Export (QBO)'!$G$2:$G$99999&lt;=((EOMONTH(Budget!K$1,0))))*('Export (QBO)'!$J$2:$J$99999=$A79)*('Export (QBO)'!$I$2:$I$99999))
)</f>
        <v>0</v>
      </c>
      <c r="L79" s="30" cm="1">
        <f t="array" ref="L79">(
SUM(('Export (QBO)'!$G$2:$G$99999&gt;=Budget!L$1)*('Export (QBO)'!$G$2:$G$99999&lt;=((EOMONTH(Budget!L$1,0))))*('Export (QBO)'!$J$2:$J$99999=$A79)*('Export (QBO)'!$I$2:$I$99999))
)</f>
        <v>0</v>
      </c>
      <c r="M79" s="30" cm="1">
        <f t="array" ref="M79">(
SUM(('Export (QBO)'!$G$2:$G$99999&gt;=Budget!M$1)*('Export (QBO)'!$G$2:$G$99999&lt;=((EOMONTH(Budget!M$1,0))))*('Export (QBO)'!$J$2:$J$99999=$A79)*('Export (QBO)'!$I$2:$I$99999))
)</f>
        <v>0</v>
      </c>
      <c r="N79" s="30" cm="1">
        <f t="array" ref="N79">(
SUM(('Export (QBO)'!$G$2:$G$99999&gt;=Budget!N$1)*('Export (QBO)'!$G$2:$G$99999&lt;=((EOMONTH(Budget!N$1,0))))*('Export (QBO)'!$J$2:$J$99999=$A79)*('Export (QBO)'!$I$2:$I$99999))
)</f>
        <v>0</v>
      </c>
      <c r="O79" s="31">
        <f t="shared" si="31"/>
        <v>0</v>
      </c>
      <c r="P79" s="30" cm="1">
        <f t="array" ref="P79">(
SUM(('Export (QBO)'!$G$2:$G$99999&gt;=Budget!P$1)*('Export (QBO)'!$G$2:$G$99999&lt;=((EOMONTH(Budget!P$1,0))))*('Export (QBO)'!$J$2:$J$99999=$A79)*('Export (QBO)'!$I$2:$I$99999))
)</f>
        <v>0</v>
      </c>
      <c r="Q79" s="30" cm="1">
        <f t="array" ref="Q79">(
SUM(('Export (QBO)'!$G$2:$G$99999&gt;=Budget!Q$1)*('Export (QBO)'!$G$2:$G$99999&lt;=((EOMONTH(Budget!Q$1,0))))*('Export (QBO)'!$J$2:$J$99999=$A79)*('Export (QBO)'!$I$2:$I$99999))
)</f>
        <v>0</v>
      </c>
      <c r="R79" s="30" cm="1">
        <f t="array" ref="R79">(
SUM(('Export (QBO)'!$G$2:$G$99999&gt;=Budget!R$1)*('Export (QBO)'!$G$2:$G$99999&lt;=((EOMONTH(Budget!R$1,0))))*('Export (QBO)'!$J$2:$J$99999=$A79)*('Export (QBO)'!$I$2:$I$99999))
)</f>
        <v>0</v>
      </c>
      <c r="S79" s="30" cm="1">
        <f t="array" ref="S79">(
SUM(('Export (QBO)'!$G$2:$G$99999&gt;=Budget!S$1)*('Export (QBO)'!$G$2:$G$99999&lt;=((EOMONTH(Budget!S$1,0))))*('Export (QBO)'!$J$2:$J$99999=$A79)*('Export (QBO)'!$I$2:$I$99999))
)</f>
        <v>0</v>
      </c>
      <c r="T79" s="30" cm="1">
        <f t="array" ref="T79">(
SUM(('Export (QBO)'!$G$2:$G$99999&gt;=Budget!T$1)*('Export (QBO)'!$G$2:$G$99999&lt;=((EOMONTH(Budget!T$1,0))))*('Export (QBO)'!$J$2:$J$99999=$A79)*('Export (QBO)'!$I$2:$I$99999))
)</f>
        <v>0</v>
      </c>
      <c r="U79" s="30" cm="1">
        <f t="array" ref="U79">(
SUM(('Export (QBO)'!$G$2:$G$99999&gt;=Budget!U$1)*('Export (QBO)'!$G$2:$G$99999&lt;=((EOMONTH(Budget!U$1,0))))*('Export (QBO)'!$J$2:$J$99999=$A79)*('Export (QBO)'!$I$2:$I$99999))
)</f>
        <v>0</v>
      </c>
      <c r="V79" s="30" cm="1">
        <f t="array" ref="V79">(
SUM(('Export (QBO)'!$G$2:$G$99999&gt;=Budget!V$1)*('Export (QBO)'!$G$2:$G$99999&lt;=((EOMONTH(Budget!V$1,0))))*('Export (QBO)'!$J$2:$J$99999=$A79)*('Export (QBO)'!$I$2:$I$99999))
)</f>
        <v>0</v>
      </c>
      <c r="W79" s="30" cm="1">
        <f t="array" ref="W79">(
SUM(('Export (QBO)'!$G$2:$G$99999&gt;=Budget!W$1)*('Export (QBO)'!$G$2:$G$99999&lt;=((EOMONTH(Budget!W$1,0))))*('Export (QBO)'!$J$2:$J$99999=$A79)*('Export (QBO)'!$I$2:$I$99999))
)</f>
        <v>0</v>
      </c>
      <c r="X79" s="30" cm="1">
        <f t="array" ref="X79">(
SUM(('Export (QBO)'!$G$2:$G$99999&gt;=Budget!X$1)*('Export (QBO)'!$G$2:$G$99999&lt;=((EOMONTH(Budget!X$1,0))))*('Export (QBO)'!$J$2:$J$99999=$A79)*('Export (QBO)'!$I$2:$I$99999))
)</f>
        <v>0</v>
      </c>
      <c r="Y79" s="30" cm="1">
        <f t="array" ref="Y79">(
SUM(('Export (QBO)'!$G$2:$G$99999&gt;=Budget!Y$1)*('Export (QBO)'!$G$2:$G$99999&lt;=((EOMONTH(Budget!Y$1,0))))*('Export (QBO)'!$J$2:$J$99999=$A79)*('Export (QBO)'!$I$2:$I$99999))
)</f>
        <v>0</v>
      </c>
      <c r="Z79" s="30" cm="1">
        <f t="array" ref="Z79">(
SUM(('Export (QBO)'!$G$2:$G$99999&gt;=Budget!Z$1)*('Export (QBO)'!$G$2:$G$99999&lt;=((EOMONTH(Budget!Z$1,0))))*('Export (QBO)'!$J$2:$J$99999=$A79)*('Export (QBO)'!$I$2:$I$99999))
)</f>
        <v>0</v>
      </c>
      <c r="AA79" s="30" cm="1">
        <f t="array" ref="AA79">(
SUM(('Export (QBO)'!$G$2:$G$99999&gt;=Budget!AA$1)*('Export (QBO)'!$G$2:$G$99999&lt;=((EOMONTH(Budget!AA$1,0))))*('Export (QBO)'!$J$2:$J$99999=$A79)*('Export (QBO)'!$I$2:$I$99999))
)</f>
        <v>0</v>
      </c>
      <c r="AB79" s="31">
        <f t="shared" ref="AB79:AB80" si="39">SUM(P79:AA79)</f>
        <v>0</v>
      </c>
      <c r="AF79" s="42"/>
    </row>
    <row r="80" spans="1:32">
      <c r="A80" s="58" t="s">
        <v>1040</v>
      </c>
      <c r="C80" s="30" cm="1">
        <f t="array" ref="C80">(
SUM(('Export (QBO)'!$G$2:$G$99999&gt;=Budget!C$1)*('Export (QBO)'!$G$2:$G$99999&lt;=((EOMONTH(Budget!C$1,0))))*('Export (QBO)'!$J$2:$J$99999=$A80)*('Export (QBO)'!$I$2:$I$99999))
)</f>
        <v>-224963.79</v>
      </c>
      <c r="D80" s="30" cm="1">
        <f t="array" ref="D80">(
SUM(('Export (QBO)'!$G$2:$G$99999&gt;=Budget!D$1)*('Export (QBO)'!$G$2:$G$99999&lt;=((EOMONTH(Budget!D$1,0))))*('Export (QBO)'!$J$2:$J$99999=$A80)*('Export (QBO)'!$I$2:$I$99999))
)</f>
        <v>180718.58000000005</v>
      </c>
      <c r="E80" s="30" cm="1">
        <f t="array" ref="E80">(
SUM(('Export (QBO)'!$G$2:$G$99999&gt;=Budget!E$1)*('Export (QBO)'!$G$2:$G$99999&lt;=((EOMONTH(Budget!E$1,0))))*('Export (QBO)'!$J$2:$J$99999=$A80)*('Export (QBO)'!$I$2:$I$99999))
)</f>
        <v>-104435.24000000006</v>
      </c>
      <c r="F80" s="30" cm="1">
        <f t="array" ref="F80">(
SUM(('Export (QBO)'!$G$2:$G$99999&gt;=Budget!F$1)*('Export (QBO)'!$G$2:$G$99999&lt;=((EOMONTH(Budget!F$1,0))))*('Export (QBO)'!$J$2:$J$99999=$A80)*('Export (QBO)'!$I$2:$I$99999))
)</f>
        <v>1047.6200000000294</v>
      </c>
      <c r="G80" s="30" cm="1">
        <f t="array" ref="G80">(
SUM(('Export (QBO)'!$G$2:$G$99999&gt;=Budget!G$1)*('Export (QBO)'!$G$2:$G$99999&lt;=((EOMONTH(Budget!G$1,0))))*('Export (QBO)'!$J$2:$J$99999=$A80)*('Export (QBO)'!$I$2:$I$99999))
)</f>
        <v>-29409.19000000001</v>
      </c>
      <c r="H80" s="30" cm="1">
        <f t="array" ref="H80">(
SUM(('Export (QBO)'!$G$2:$G$99999&gt;=Budget!H$1)*('Export (QBO)'!$G$2:$G$99999&lt;=((EOMONTH(Budget!H$1,0))))*('Export (QBO)'!$J$2:$J$99999=$A80)*('Export (QBO)'!$I$2:$I$99999))
)</f>
        <v>-1801.4900000000075</v>
      </c>
      <c r="I80" s="30" cm="1">
        <f t="array" ref="I80">(
SUM(('Export (QBO)'!$G$2:$G$99999&gt;=Budget!I$1)*('Export (QBO)'!$G$2:$G$99999&lt;=((EOMONTH(Budget!I$1,0))))*('Export (QBO)'!$J$2:$J$99999=$A80)*('Export (QBO)'!$I$2:$I$99999))
)</f>
        <v>38891.750000000131</v>
      </c>
      <c r="J80" s="30" cm="1">
        <f t="array" ref="J80">(
SUM(('Export (QBO)'!$G$2:$G$99999&gt;=Budget!J$1)*('Export (QBO)'!$G$2:$G$99999&lt;=((EOMONTH(Budget!J$1,0))))*('Export (QBO)'!$J$2:$J$99999=$A80)*('Export (QBO)'!$I$2:$I$99999))
)</f>
        <v>22750.11</v>
      </c>
      <c r="K80" s="30" cm="1">
        <f t="array" ref="K80">(
SUM(('Export (QBO)'!$G$2:$G$99999&gt;=Budget!K$1)*('Export (QBO)'!$G$2:$G$99999&lt;=((EOMONTH(Budget!K$1,0))))*('Export (QBO)'!$J$2:$J$99999=$A80)*('Export (QBO)'!$I$2:$I$99999))
)</f>
        <v>-59514.94</v>
      </c>
      <c r="L80" s="30" cm="1">
        <f t="array" ref="L80">(
SUM(('Export (QBO)'!$G$2:$G$99999&gt;=Budget!L$1)*('Export (QBO)'!$G$2:$G$99999&lt;=((EOMONTH(Budget!L$1,0))))*('Export (QBO)'!$J$2:$J$99999=$A80)*('Export (QBO)'!$I$2:$I$99999))
)</f>
        <v>0</v>
      </c>
      <c r="M80" s="30" cm="1">
        <f t="array" ref="M80">(
SUM(('Export (QBO)'!$G$2:$G$99999&gt;=Budget!M$1)*('Export (QBO)'!$G$2:$G$99999&lt;=((EOMONTH(Budget!M$1,0))))*('Export (QBO)'!$J$2:$J$99999=$A80)*('Export (QBO)'!$I$2:$I$99999))
)</f>
        <v>-1615.85</v>
      </c>
      <c r="N80" s="30" cm="1">
        <f t="array" ref="N80">(
SUM(('Export (QBO)'!$G$2:$G$99999&gt;=Budget!N$1)*('Export (QBO)'!$G$2:$G$99999&lt;=((EOMONTH(Budget!N$1,0))))*('Export (QBO)'!$J$2:$J$99999=$A80)*('Export (QBO)'!$I$2:$I$99999))
)</f>
        <v>0</v>
      </c>
      <c r="O80" s="31">
        <f t="shared" si="31"/>
        <v>-178332.43999999992</v>
      </c>
      <c r="P80" s="30" cm="1">
        <f t="array" ref="P80">(
SUM(('Export (QBO)'!$G$2:$G$99999&gt;=Budget!P$1)*('Export (QBO)'!$G$2:$G$99999&lt;=((EOMONTH(Budget!P$1,0))))*('Export (QBO)'!$J$2:$J$99999=$A80)*('Export (QBO)'!$I$2:$I$99999))
)</f>
        <v>0</v>
      </c>
      <c r="Q80" s="30" cm="1">
        <f t="array" ref="Q80">(
SUM(('Export (QBO)'!$G$2:$G$99999&gt;=Budget!Q$1)*('Export (QBO)'!$G$2:$G$99999&lt;=((EOMONTH(Budget!Q$1,0))))*('Export (QBO)'!$J$2:$J$99999=$A80)*('Export (QBO)'!$I$2:$I$99999))
)</f>
        <v>0</v>
      </c>
      <c r="R80" s="30" cm="1">
        <f t="array" ref="R80">(
SUM(('Export (QBO)'!$G$2:$G$99999&gt;=Budget!R$1)*('Export (QBO)'!$G$2:$G$99999&lt;=((EOMONTH(Budget!R$1,0))))*('Export (QBO)'!$J$2:$J$99999=$A80)*('Export (QBO)'!$I$2:$I$99999))
)</f>
        <v>0</v>
      </c>
      <c r="S80" s="30" cm="1">
        <f t="array" ref="S80">(
SUM(('Export (QBO)'!$G$2:$G$99999&gt;=Budget!S$1)*('Export (QBO)'!$G$2:$G$99999&lt;=((EOMONTH(Budget!S$1,0))))*('Export (QBO)'!$J$2:$J$99999=$A80)*('Export (QBO)'!$I$2:$I$99999))
)</f>
        <v>0</v>
      </c>
      <c r="T80" s="30" cm="1">
        <f t="array" ref="T80">(
SUM(('Export (QBO)'!$G$2:$G$99999&gt;=Budget!T$1)*('Export (QBO)'!$G$2:$G$99999&lt;=((EOMONTH(Budget!T$1,0))))*('Export (QBO)'!$J$2:$J$99999=$A80)*('Export (QBO)'!$I$2:$I$99999))
)</f>
        <v>0</v>
      </c>
      <c r="U80" s="30" cm="1">
        <f t="array" ref="U80">(
SUM(('Export (QBO)'!$G$2:$G$99999&gt;=Budget!U$1)*('Export (QBO)'!$G$2:$G$99999&lt;=((EOMONTH(Budget!U$1,0))))*('Export (QBO)'!$J$2:$J$99999=$A80)*('Export (QBO)'!$I$2:$I$99999))
)</f>
        <v>0</v>
      </c>
      <c r="V80" s="30" cm="1">
        <f t="array" ref="V80">(
SUM(('Export (QBO)'!$G$2:$G$99999&gt;=Budget!V$1)*('Export (QBO)'!$G$2:$G$99999&lt;=((EOMONTH(Budget!V$1,0))))*('Export (QBO)'!$J$2:$J$99999=$A80)*('Export (QBO)'!$I$2:$I$99999))
)</f>
        <v>0</v>
      </c>
      <c r="W80" s="30" cm="1">
        <f t="array" ref="W80">(
SUM(('Export (QBO)'!$G$2:$G$99999&gt;=Budget!W$1)*('Export (QBO)'!$G$2:$G$99999&lt;=((EOMONTH(Budget!W$1,0))))*('Export (QBO)'!$J$2:$J$99999=$A80)*('Export (QBO)'!$I$2:$I$99999))
)</f>
        <v>0</v>
      </c>
      <c r="X80" s="30" cm="1">
        <f t="array" ref="X80">(
SUM(('Export (QBO)'!$G$2:$G$99999&gt;=Budget!X$1)*('Export (QBO)'!$G$2:$G$99999&lt;=((EOMONTH(Budget!X$1,0))))*('Export (QBO)'!$J$2:$J$99999=$A80)*('Export (QBO)'!$I$2:$I$99999))
)</f>
        <v>0</v>
      </c>
      <c r="Y80" s="30" cm="1">
        <f t="array" ref="Y80">(
SUM(('Export (QBO)'!$G$2:$G$99999&gt;=Budget!Y$1)*('Export (QBO)'!$G$2:$G$99999&lt;=((EOMONTH(Budget!Y$1,0))))*('Export (QBO)'!$J$2:$J$99999=$A80)*('Export (QBO)'!$I$2:$I$99999))
)</f>
        <v>0</v>
      </c>
      <c r="Z80" s="30" cm="1">
        <f t="array" ref="Z80">(
SUM(('Export (QBO)'!$G$2:$G$99999&gt;=Budget!Z$1)*('Export (QBO)'!$G$2:$G$99999&lt;=((EOMONTH(Budget!Z$1,0))))*('Export (QBO)'!$J$2:$J$99999=$A80)*('Export (QBO)'!$I$2:$I$99999))
)</f>
        <v>0</v>
      </c>
      <c r="AA80" s="30" cm="1">
        <f t="array" ref="AA80">(
SUM(('Export (QBO)'!$G$2:$G$99999&gt;=Budget!AA$1)*('Export (QBO)'!$G$2:$G$99999&lt;=((EOMONTH(Budget!AA$1,0))))*('Export (QBO)'!$J$2:$J$99999=$A80)*('Export (QBO)'!$I$2:$I$99999))
)</f>
        <v>0</v>
      </c>
      <c r="AB80" s="31">
        <f t="shared" si="39"/>
        <v>0</v>
      </c>
    </row>
    <row r="81" spans="1:32">
      <c r="A81" s="66" t="s">
        <v>1047</v>
      </c>
      <c r="C81" s="30" cm="1">
        <f t="array" ref="C81">(
SUM(('Export (QBO)'!$G$2:$G$99999&gt;=Budget!C$1)*('Export (QBO)'!$G$2:$G$99999&lt;=((EOMONTH(Budget!C$1,0))))*('Export (QBO)'!$J$2:$J$99999=$A81)*('Export (QBO)'!$I$2:$I$99999))
)</f>
        <v>0</v>
      </c>
      <c r="D81" s="30" cm="1">
        <f t="array" ref="D81">(
SUM(('Export (QBO)'!$G$2:$G$99999&gt;=Budget!D$1)*('Export (QBO)'!$G$2:$G$99999&lt;=((EOMONTH(Budget!D$1,0))))*('Export (QBO)'!$J$2:$J$99999=$A81)*('Export (QBO)'!$I$2:$I$99999))
)</f>
        <v>0</v>
      </c>
      <c r="E81" s="30" cm="1">
        <f t="array" ref="E81">(
SUM(('Export (QBO)'!$G$2:$G$99999&gt;=Budget!E$1)*('Export (QBO)'!$G$2:$G$99999&lt;=((EOMONTH(Budget!E$1,0))))*('Export (QBO)'!$J$2:$J$99999=$A81)*('Export (QBO)'!$I$2:$I$99999))
)</f>
        <v>0</v>
      </c>
      <c r="F81" s="30" cm="1">
        <f t="array" ref="F81">(
SUM(('Export (QBO)'!$G$2:$G$99999&gt;=Budget!F$1)*('Export (QBO)'!$G$2:$G$99999&lt;=((EOMONTH(Budget!F$1,0))))*('Export (QBO)'!$J$2:$J$99999=$A81)*('Export (QBO)'!$I$2:$I$99999))
)</f>
        <v>0</v>
      </c>
      <c r="G81" s="30" cm="1">
        <f t="array" ref="G81">(
SUM(('Export (QBO)'!$G$2:$G$99999&gt;=Budget!G$1)*('Export (QBO)'!$G$2:$G$99999&lt;=((EOMONTH(Budget!G$1,0))))*('Export (QBO)'!$J$2:$J$99999=$A81)*('Export (QBO)'!$I$2:$I$99999))
)</f>
        <v>0</v>
      </c>
      <c r="H81" s="30" cm="1">
        <f t="array" ref="H81">(
SUM(('Export (QBO)'!$G$2:$G$99999&gt;=Budget!H$1)*('Export (QBO)'!$G$2:$G$99999&lt;=((EOMONTH(Budget!H$1,0))))*('Export (QBO)'!$J$2:$J$99999=$A81)*('Export (QBO)'!$I$2:$I$99999))
)</f>
        <v>144.99</v>
      </c>
      <c r="I81" s="30" cm="1">
        <f t="array" ref="I81">(
SUM(('Export (QBO)'!$G$2:$G$99999&gt;=Budget!I$1)*('Export (QBO)'!$G$2:$G$99999&lt;=((EOMONTH(Budget!I$1,0))))*('Export (QBO)'!$J$2:$J$99999=$A81)*('Export (QBO)'!$I$2:$I$99999))
)</f>
        <v>0</v>
      </c>
      <c r="J81" s="30" cm="1">
        <f t="array" ref="J81">(
SUM(('Export (QBO)'!$G$2:$G$99999&gt;=Budget!J$1)*('Export (QBO)'!$G$2:$G$99999&lt;=((EOMONTH(Budget!J$1,0))))*('Export (QBO)'!$J$2:$J$99999=$A81)*('Export (QBO)'!$I$2:$I$99999))
)</f>
        <v>0</v>
      </c>
      <c r="K81" s="30" cm="1">
        <f t="array" ref="K81">(
SUM(('Export (QBO)'!$G$2:$G$99999&gt;=Budget!K$1)*('Export (QBO)'!$G$2:$G$99999&lt;=((EOMONTH(Budget!K$1,0))))*('Export (QBO)'!$J$2:$J$99999=$A81)*('Export (QBO)'!$I$2:$I$99999))
)</f>
        <v>0</v>
      </c>
      <c r="L81" s="30" cm="1">
        <f t="array" ref="L81">(
SUM(('Export (QBO)'!$G$2:$G$99999&gt;=Budget!L$1)*('Export (QBO)'!$G$2:$G$99999&lt;=((EOMONTH(Budget!L$1,0))))*('Export (QBO)'!$J$2:$J$99999=$A81)*('Export (QBO)'!$I$2:$I$99999))
)</f>
        <v>0</v>
      </c>
      <c r="M81" s="30" cm="1">
        <f t="array" ref="M81">(
SUM(('Export (QBO)'!$G$2:$G$99999&gt;=Budget!M$1)*('Export (QBO)'!$G$2:$G$99999&lt;=((EOMONTH(Budget!M$1,0))))*('Export (QBO)'!$J$2:$J$99999=$A81)*('Export (QBO)'!$I$2:$I$99999))
)</f>
        <v>0</v>
      </c>
      <c r="N81" s="30" cm="1">
        <f t="array" ref="N81">(
SUM(('Export (QBO)'!$G$2:$G$99999&gt;=Budget!N$1)*('Export (QBO)'!$G$2:$G$99999&lt;=((EOMONTH(Budget!N$1,0))))*('Export (QBO)'!$J$2:$J$99999=$A81)*('Export (QBO)'!$I$2:$I$99999))
)</f>
        <v>0</v>
      </c>
      <c r="O81" s="31">
        <f t="shared" ref="O81" si="40">SUM(C81:N81)</f>
        <v>144.99</v>
      </c>
      <c r="P81" s="30" cm="1">
        <f t="array" ref="P81">(
SUM(('Export (QBO)'!$G$2:$G$99999&gt;=Budget!P$1)*('Export (QBO)'!$G$2:$G$99999&lt;=((EOMONTH(Budget!P$1,0))))*('Export (QBO)'!$J$2:$J$99999=$A81)*('Export (QBO)'!$I$2:$I$99999))
)</f>
        <v>0</v>
      </c>
      <c r="Q81" s="30" cm="1">
        <f t="array" ref="Q81">(
SUM(('Export (QBO)'!$G$2:$G$99999&gt;=Budget!Q$1)*('Export (QBO)'!$G$2:$G$99999&lt;=((EOMONTH(Budget!Q$1,0))))*('Export (QBO)'!$J$2:$J$99999=$A81)*('Export (QBO)'!$I$2:$I$99999))
)</f>
        <v>0</v>
      </c>
      <c r="R81" s="30" cm="1">
        <f t="array" ref="R81">(
SUM(('Export (QBO)'!$G$2:$G$99999&gt;=Budget!R$1)*('Export (QBO)'!$G$2:$G$99999&lt;=((EOMONTH(Budget!R$1,0))))*('Export (QBO)'!$J$2:$J$99999=$A81)*('Export (QBO)'!$I$2:$I$99999))
)</f>
        <v>0</v>
      </c>
      <c r="S81" s="30" cm="1">
        <f t="array" ref="S81">(
SUM(('Export (QBO)'!$G$2:$G$99999&gt;=Budget!S$1)*('Export (QBO)'!$G$2:$G$99999&lt;=((EOMONTH(Budget!S$1,0))))*('Export (QBO)'!$J$2:$J$99999=$A81)*('Export (QBO)'!$I$2:$I$99999))
)</f>
        <v>0</v>
      </c>
      <c r="T81" s="30" cm="1">
        <f t="array" ref="T81">(
SUM(('Export (QBO)'!$G$2:$G$99999&gt;=Budget!T$1)*('Export (QBO)'!$G$2:$G$99999&lt;=((EOMONTH(Budget!T$1,0))))*('Export (QBO)'!$J$2:$J$99999=$A81)*('Export (QBO)'!$I$2:$I$99999))
)</f>
        <v>0</v>
      </c>
      <c r="U81" s="30" cm="1">
        <f t="array" ref="U81">(
SUM(('Export (QBO)'!$G$2:$G$99999&gt;=Budget!U$1)*('Export (QBO)'!$G$2:$G$99999&lt;=((EOMONTH(Budget!U$1,0))))*('Export (QBO)'!$J$2:$J$99999=$A81)*('Export (QBO)'!$I$2:$I$99999))
)</f>
        <v>0</v>
      </c>
      <c r="V81" s="30" cm="1">
        <f t="array" ref="V81">(
SUM(('Export (QBO)'!$G$2:$G$99999&gt;=Budget!V$1)*('Export (QBO)'!$G$2:$G$99999&lt;=((EOMONTH(Budget!V$1,0))))*('Export (QBO)'!$J$2:$J$99999=$A81)*('Export (QBO)'!$I$2:$I$99999))
)</f>
        <v>0</v>
      </c>
      <c r="W81" s="30" cm="1">
        <f t="array" ref="W81">(
SUM(('Export (QBO)'!$G$2:$G$99999&gt;=Budget!W$1)*('Export (QBO)'!$G$2:$G$99999&lt;=((EOMONTH(Budget!W$1,0))))*('Export (QBO)'!$J$2:$J$99999=$A81)*('Export (QBO)'!$I$2:$I$99999))
)</f>
        <v>0</v>
      </c>
      <c r="X81" s="30" cm="1">
        <f t="array" ref="X81">(
SUM(('Export (QBO)'!$G$2:$G$99999&gt;=Budget!X$1)*('Export (QBO)'!$G$2:$G$99999&lt;=((EOMONTH(Budget!X$1,0))))*('Export (QBO)'!$J$2:$J$99999=$A81)*('Export (QBO)'!$I$2:$I$99999))
)</f>
        <v>0</v>
      </c>
      <c r="Y81" s="30" cm="1">
        <f t="array" ref="Y81">(
SUM(('Export (QBO)'!$G$2:$G$99999&gt;=Budget!Y$1)*('Export (QBO)'!$G$2:$G$99999&lt;=((EOMONTH(Budget!Y$1,0))))*('Export (QBO)'!$J$2:$J$99999=$A81)*('Export (QBO)'!$I$2:$I$99999))
)</f>
        <v>0</v>
      </c>
      <c r="Z81" s="30" cm="1">
        <f t="array" ref="Z81">(
SUM(('Export (QBO)'!$G$2:$G$99999&gt;=Budget!Z$1)*('Export (QBO)'!$G$2:$G$99999&lt;=((EOMONTH(Budget!Z$1,0))))*('Export (QBO)'!$J$2:$J$99999=$A81)*('Export (QBO)'!$I$2:$I$99999))
)</f>
        <v>0</v>
      </c>
      <c r="AA81" s="30" cm="1">
        <f t="array" ref="AA81">(
SUM(('Export (QBO)'!$G$2:$G$99999&gt;=Budget!AA$1)*('Export (QBO)'!$G$2:$G$99999&lt;=((EOMONTH(Budget!AA$1,0))))*('Export (QBO)'!$J$2:$J$99999=$A81)*('Export (QBO)'!$I$2:$I$99999))
)</f>
        <v>0</v>
      </c>
      <c r="AB81" s="31">
        <f t="shared" ref="AB81" si="41">SUM(P81:AA81)</f>
        <v>0</v>
      </c>
    </row>
    <row r="82" spans="1:32" ht="17" thickBot="1">
      <c r="A82" s="3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1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1"/>
    </row>
    <row r="83" spans="1:32">
      <c r="A83" s="33" t="s">
        <v>437</v>
      </c>
      <c r="C83" s="34">
        <f>SUM(C53:C82)</f>
        <v>-229846.74000000002</v>
      </c>
      <c r="D83" s="34">
        <f>SUM(D53:D82)</f>
        <v>236742.64000000004</v>
      </c>
      <c r="E83" s="34">
        <f>SUM(E53:E82)</f>
        <v>-79905.630000000063</v>
      </c>
      <c r="F83" s="34">
        <f>SUM(F53:F82)</f>
        <v>74109.160000000047</v>
      </c>
      <c r="G83" s="34">
        <f>SUM(G53:G82)</f>
        <v>-1270.5000000000109</v>
      </c>
      <c r="H83" s="34">
        <f>SUM(H53:H82)</f>
        <v>-50950.720000000016</v>
      </c>
      <c r="I83" s="34">
        <f>SUM(I53:I82)</f>
        <v>60500.200000000135</v>
      </c>
      <c r="J83" s="34">
        <f>SUM(J53:J82)</f>
        <v>36445.31</v>
      </c>
      <c r="K83" s="34">
        <f>SUM(K53:K82)</f>
        <v>-45515.850000000006</v>
      </c>
      <c r="L83" s="34">
        <f>SUM(L53:L82)</f>
        <v>31492.28</v>
      </c>
      <c r="M83" s="34">
        <f>SUM(M53:M82)</f>
        <v>1993.2000000000003</v>
      </c>
      <c r="N83" s="34">
        <f>SUM(N53:N82)</f>
        <v>13091.919999999998</v>
      </c>
      <c r="O83" s="35">
        <f>SUM(C83:N83)</f>
        <v>46885.270000000099</v>
      </c>
      <c r="P83" s="34">
        <f>SUM(P53:P82)</f>
        <v>1300.6600000000001</v>
      </c>
      <c r="Q83" s="34">
        <f>SUM(Q53:Q82)</f>
        <v>0</v>
      </c>
      <c r="R83" s="34">
        <f>SUM(R53:R82)</f>
        <v>0</v>
      </c>
      <c r="S83" s="34">
        <f>SUM(S53:S82)</f>
        <v>0</v>
      </c>
      <c r="T83" s="34">
        <f>SUM(T53:T82)</f>
        <v>0</v>
      </c>
      <c r="U83" s="34">
        <f>SUM(U53:U82)</f>
        <v>0</v>
      </c>
      <c r="V83" s="34">
        <f>SUM(V53:V82)</f>
        <v>0</v>
      </c>
      <c r="W83" s="34">
        <f>SUM(W53:W82)</f>
        <v>0</v>
      </c>
      <c r="X83" s="34">
        <f>SUM(X53:X82)</f>
        <v>0</v>
      </c>
      <c r="Y83" s="34">
        <f>SUM(Y53:Y82)</f>
        <v>0</v>
      </c>
      <c r="Z83" s="34">
        <f>SUM(Z53:Z82)</f>
        <v>0</v>
      </c>
      <c r="AA83" s="34">
        <f>SUM(AA53:AA82)</f>
        <v>0</v>
      </c>
      <c r="AB83" s="35">
        <f>SUM(P83:AA83)</f>
        <v>1300.6600000000001</v>
      </c>
      <c r="AD83" s="34"/>
      <c r="AF83" s="42"/>
    </row>
    <row r="84" spans="1:32">
      <c r="A84" s="33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1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1"/>
    </row>
    <row r="85" spans="1:32">
      <c r="A85" s="2" t="s">
        <v>1033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8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8"/>
    </row>
    <row r="86" spans="1:32">
      <c r="A86" s="58" t="s">
        <v>1034</v>
      </c>
      <c r="C86" s="30" cm="1">
        <f t="array" ref="C86">(
SUM(('Export (QBO)'!$G$2:$G$99999&gt;=Budget!C$1)*('Export (QBO)'!$G$2:$G$99999&lt;=((EOMONTH(Budget!C$1,0))))*('Export (QBO)'!$J$2:$J$99999=$A86)*('Export (QBO)'!$I$2:$I$99999))
)</f>
        <v>10000</v>
      </c>
      <c r="D86" s="30" cm="1">
        <f t="array" ref="D86">(
SUM(('Export (QBO)'!$G$2:$G$99999&gt;=Budget!D$1)*('Export (QBO)'!$G$2:$G$99999&lt;=((EOMONTH(Budget!D$1,0))))*('Export (QBO)'!$J$2:$J$99999=$A86)*('Export (QBO)'!$I$2:$I$99999))
)</f>
        <v>0</v>
      </c>
      <c r="E86" s="30" cm="1">
        <f t="array" ref="E86">(
SUM(('Export (QBO)'!$G$2:$G$99999&gt;=Budget!E$1)*('Export (QBO)'!$G$2:$G$99999&lt;=((EOMONTH(Budget!E$1,0))))*('Export (QBO)'!$J$2:$J$99999=$A86)*('Export (QBO)'!$I$2:$I$99999))
)</f>
        <v>0</v>
      </c>
      <c r="F86" s="30" cm="1">
        <f t="array" ref="F86">(
SUM(('Export (QBO)'!$G$2:$G$99999&gt;=Budget!F$1)*('Export (QBO)'!$G$2:$G$99999&lt;=((EOMONTH(Budget!F$1,0))))*('Export (QBO)'!$J$2:$J$99999=$A86)*('Export (QBO)'!$I$2:$I$99999))
)</f>
        <v>9000</v>
      </c>
      <c r="G86" s="30" cm="1">
        <f t="array" ref="G86">(
SUM(('Export (QBO)'!$G$2:$G$99999&gt;=Budget!G$1)*('Export (QBO)'!$G$2:$G$99999&lt;=((EOMONTH(Budget!G$1,0))))*('Export (QBO)'!$J$2:$J$99999=$A86)*('Export (QBO)'!$I$2:$I$99999))
)</f>
        <v>0</v>
      </c>
      <c r="H86" s="30" cm="1">
        <f t="array" ref="H86">(
SUM(('Export (QBO)'!$G$2:$G$99999&gt;=Budget!H$1)*('Export (QBO)'!$G$2:$G$99999&lt;=((EOMONTH(Budget!H$1,0))))*('Export (QBO)'!$J$2:$J$99999=$A86)*('Export (QBO)'!$I$2:$I$99999))
)</f>
        <v>5000</v>
      </c>
      <c r="I86" s="30" cm="1">
        <f t="array" ref="I86">(
SUM(('Export (QBO)'!$G$2:$G$99999&gt;=Budget!I$1)*('Export (QBO)'!$G$2:$G$99999&lt;=((EOMONTH(Budget!I$1,0))))*('Export (QBO)'!$J$2:$J$99999=$A86)*('Export (QBO)'!$I$2:$I$99999))
)</f>
        <v>5000</v>
      </c>
      <c r="J86" s="30" cm="1">
        <f t="array" ref="J86">(
SUM(('Export (QBO)'!$G$2:$G$99999&gt;=Budget!J$1)*('Export (QBO)'!$G$2:$G$99999&lt;=((EOMONTH(Budget!J$1,0))))*('Export (QBO)'!$J$2:$J$99999=$A86)*('Export (QBO)'!$I$2:$I$99999))
)</f>
        <v>5000</v>
      </c>
      <c r="K86" s="30" cm="1">
        <f t="array" ref="K86">(
SUM(('Export (QBO)'!$G$2:$G$99999&gt;=Budget!K$1)*('Export (QBO)'!$G$2:$G$99999&lt;=((EOMONTH(Budget!K$1,0))))*('Export (QBO)'!$J$2:$J$99999=$A86)*('Export (QBO)'!$I$2:$I$99999))
)</f>
        <v>5000</v>
      </c>
      <c r="L86" s="30" cm="1">
        <f t="array" ref="L86">(
SUM(('Export (QBO)'!$G$2:$G$99999&gt;=Budget!L$1)*('Export (QBO)'!$G$2:$G$99999&lt;=((EOMONTH(Budget!L$1,0))))*('Export (QBO)'!$J$2:$J$99999=$A86)*('Export (QBO)'!$I$2:$I$99999))
)</f>
        <v>5000</v>
      </c>
      <c r="M86" s="30" cm="1">
        <f t="array" ref="M86">(
SUM(('Export (QBO)'!$G$2:$G$99999&gt;=Budget!M$1)*('Export (QBO)'!$G$2:$G$99999&lt;=((EOMONTH(Budget!M$1,0))))*('Export (QBO)'!$J$2:$J$99999=$A86)*('Export (QBO)'!$I$2:$I$99999))
)</f>
        <v>5000</v>
      </c>
      <c r="N86" s="30" cm="1">
        <f t="array" ref="N86">(
SUM(('Export (QBO)'!$G$2:$G$99999&gt;=Budget!N$1)*('Export (QBO)'!$G$2:$G$99999&lt;=((EOMONTH(Budget!N$1,0))))*('Export (QBO)'!$J$2:$J$99999=$A86)*('Export (QBO)'!$I$2:$I$99999))
)</f>
        <v>7000</v>
      </c>
      <c r="O86" s="31">
        <f t="shared" ref="O86:O88" si="42">SUM(C86:N86)</f>
        <v>56000</v>
      </c>
      <c r="P86" s="30" cm="1">
        <f t="array" ref="P86">(
SUM(('Export (QBO)'!$G$2:$G$99999&gt;=Budget!P$1)*('Export (QBO)'!$G$2:$G$99999&lt;=((EOMONTH(Budget!P$1,0))))*('Export (QBO)'!$J$2:$J$99999=$A86)*('Export (QBO)'!$I$2:$I$99999))
)</f>
        <v>0</v>
      </c>
      <c r="Q86" s="30" cm="1">
        <f t="array" ref="Q86">(
SUM(('Export (QBO)'!$G$2:$G$99999&gt;=Budget!Q$1)*('Export (QBO)'!$G$2:$G$99999&lt;=((EOMONTH(Budget!Q$1,0))))*('Export (QBO)'!$J$2:$J$99999=$A86)*('Export (QBO)'!$I$2:$I$99999))
)</f>
        <v>0</v>
      </c>
      <c r="R86" s="30" cm="1">
        <f t="array" ref="R86">(
SUM(('Export (QBO)'!$G$2:$G$99999&gt;=Budget!R$1)*('Export (QBO)'!$G$2:$G$99999&lt;=((EOMONTH(Budget!R$1,0))))*('Export (QBO)'!$J$2:$J$99999=$A86)*('Export (QBO)'!$I$2:$I$99999))
)</f>
        <v>0</v>
      </c>
      <c r="S86" s="30" cm="1">
        <f t="array" ref="S86">(
SUM(('Export (QBO)'!$G$2:$G$99999&gt;=Budget!S$1)*('Export (QBO)'!$G$2:$G$99999&lt;=((EOMONTH(Budget!S$1,0))))*('Export (QBO)'!$J$2:$J$99999=$A86)*('Export (QBO)'!$I$2:$I$99999))
)</f>
        <v>0</v>
      </c>
      <c r="T86" s="30" cm="1">
        <f t="array" ref="T86">(
SUM(('Export (QBO)'!$G$2:$G$99999&gt;=Budget!T$1)*('Export (QBO)'!$G$2:$G$99999&lt;=((EOMONTH(Budget!T$1,0))))*('Export (QBO)'!$J$2:$J$99999=$A86)*('Export (QBO)'!$I$2:$I$99999))
)</f>
        <v>0</v>
      </c>
      <c r="U86" s="30" cm="1">
        <f t="array" ref="U86">(
SUM(('Export (QBO)'!$G$2:$G$99999&gt;=Budget!U$1)*('Export (QBO)'!$G$2:$G$99999&lt;=((EOMONTH(Budget!U$1,0))))*('Export (QBO)'!$J$2:$J$99999=$A86)*('Export (QBO)'!$I$2:$I$99999))
)</f>
        <v>0</v>
      </c>
      <c r="V86" s="30" cm="1">
        <f t="array" ref="V86">(
SUM(('Export (QBO)'!$G$2:$G$99999&gt;=Budget!V$1)*('Export (QBO)'!$G$2:$G$99999&lt;=((EOMONTH(Budget!V$1,0))))*('Export (QBO)'!$J$2:$J$99999=$A86)*('Export (QBO)'!$I$2:$I$99999))
)</f>
        <v>0</v>
      </c>
      <c r="W86" s="30" cm="1">
        <f t="array" ref="W86">(
SUM(('Export (QBO)'!$G$2:$G$99999&gt;=Budget!W$1)*('Export (QBO)'!$G$2:$G$99999&lt;=((EOMONTH(Budget!W$1,0))))*('Export (QBO)'!$J$2:$J$99999=$A86)*('Export (QBO)'!$I$2:$I$99999))
)</f>
        <v>0</v>
      </c>
      <c r="X86" s="30" cm="1">
        <f t="array" ref="X86">(
SUM(('Export (QBO)'!$G$2:$G$99999&gt;=Budget!X$1)*('Export (QBO)'!$G$2:$G$99999&lt;=((EOMONTH(Budget!X$1,0))))*('Export (QBO)'!$J$2:$J$99999=$A86)*('Export (QBO)'!$I$2:$I$99999))
)</f>
        <v>0</v>
      </c>
      <c r="Y86" s="30" cm="1">
        <f t="array" ref="Y86">(
SUM(('Export (QBO)'!$G$2:$G$99999&gt;=Budget!Y$1)*('Export (QBO)'!$G$2:$G$99999&lt;=((EOMONTH(Budget!Y$1,0))))*('Export (QBO)'!$J$2:$J$99999=$A86)*('Export (QBO)'!$I$2:$I$99999))
)</f>
        <v>0</v>
      </c>
      <c r="Z86" s="30" cm="1">
        <f t="array" ref="Z86">(
SUM(('Export (QBO)'!$G$2:$G$99999&gt;=Budget!Z$1)*('Export (QBO)'!$G$2:$G$99999&lt;=((EOMONTH(Budget!Z$1,0))))*('Export (QBO)'!$J$2:$J$99999=$A86)*('Export (QBO)'!$I$2:$I$99999))
)</f>
        <v>0</v>
      </c>
      <c r="AA86" s="30" cm="1">
        <f t="array" ref="AA86">(
SUM(('Export (QBO)'!$G$2:$G$99999&gt;=Budget!AA$1)*('Export (QBO)'!$G$2:$G$99999&lt;=((EOMONTH(Budget!AA$1,0))))*('Export (QBO)'!$J$2:$J$99999=$A86)*('Export (QBO)'!$I$2:$I$99999))
)</f>
        <v>0</v>
      </c>
      <c r="AB86" s="31">
        <f t="shared" ref="AB86:AB88" si="43">SUM(P86:AA86)</f>
        <v>0</v>
      </c>
    </row>
    <row r="87" spans="1:32">
      <c r="A87" s="58" t="s">
        <v>1035</v>
      </c>
      <c r="C87" s="30" cm="1">
        <f t="array" ref="C87">(
SUM(('Export (QBO)'!$G$2:$G$99999&gt;=Budget!C$1)*('Export (QBO)'!$G$2:$G$99999&lt;=((EOMONTH(Budget!C$1,0))))*('Export (QBO)'!$J$2:$J$99999=$A87)*('Export (QBO)'!$I$2:$I$99999))
)</f>
        <v>0</v>
      </c>
      <c r="D87" s="30" cm="1">
        <f t="array" ref="D87">(
SUM(('Export (QBO)'!$G$2:$G$99999&gt;=Budget!D$1)*('Export (QBO)'!$G$2:$G$99999&lt;=((EOMONTH(Budget!D$1,0))))*('Export (QBO)'!$J$2:$J$99999=$A87)*('Export (QBO)'!$I$2:$I$99999))
)</f>
        <v>32500</v>
      </c>
      <c r="E87" s="30" cm="1">
        <f t="array" ref="E87">(
SUM(('Export (QBO)'!$G$2:$G$99999&gt;=Budget!E$1)*('Export (QBO)'!$G$2:$G$99999&lt;=((EOMONTH(Budget!E$1,0))))*('Export (QBO)'!$J$2:$J$99999=$A87)*('Export (QBO)'!$I$2:$I$99999))
)</f>
        <v>0</v>
      </c>
      <c r="F87" s="30" cm="1">
        <f t="array" ref="F87">(
SUM(('Export (QBO)'!$G$2:$G$99999&gt;=Budget!F$1)*('Export (QBO)'!$G$2:$G$99999&lt;=((EOMONTH(Budget!F$1,0))))*('Export (QBO)'!$J$2:$J$99999=$A87)*('Export (QBO)'!$I$2:$I$99999))
)</f>
        <v>0</v>
      </c>
      <c r="G87" s="30" cm="1">
        <f t="array" ref="G87">(
SUM(('Export (QBO)'!$G$2:$G$99999&gt;=Budget!G$1)*('Export (QBO)'!$G$2:$G$99999&lt;=((EOMONTH(Budget!G$1,0))))*('Export (QBO)'!$J$2:$J$99999=$A87)*('Export (QBO)'!$I$2:$I$99999))
)</f>
        <v>0</v>
      </c>
      <c r="H87" s="30" cm="1">
        <f t="array" ref="H87">(
SUM(('Export (QBO)'!$G$2:$G$99999&gt;=Budget!H$1)*('Export (QBO)'!$G$2:$G$99999&lt;=((EOMONTH(Budget!H$1,0))))*('Export (QBO)'!$J$2:$J$99999=$A87)*('Export (QBO)'!$I$2:$I$99999))
)</f>
        <v>0</v>
      </c>
      <c r="I87" s="30" cm="1">
        <f t="array" ref="I87">(
SUM(('Export (QBO)'!$G$2:$G$99999&gt;=Budget!I$1)*('Export (QBO)'!$G$2:$G$99999&lt;=((EOMONTH(Budget!I$1,0))))*('Export (QBO)'!$J$2:$J$99999=$A87)*('Export (QBO)'!$I$2:$I$99999))
)</f>
        <v>0</v>
      </c>
      <c r="J87" s="30" cm="1">
        <f t="array" ref="J87">(
SUM(('Export (QBO)'!$G$2:$G$99999&gt;=Budget!J$1)*('Export (QBO)'!$G$2:$G$99999&lt;=((EOMONTH(Budget!J$1,0))))*('Export (QBO)'!$J$2:$J$99999=$A87)*('Export (QBO)'!$I$2:$I$99999))
)</f>
        <v>0</v>
      </c>
      <c r="K87" s="30" cm="1">
        <f t="array" ref="K87">(
SUM(('Export (QBO)'!$G$2:$G$99999&gt;=Budget!K$1)*('Export (QBO)'!$G$2:$G$99999&lt;=((EOMONTH(Budget!K$1,0))))*('Export (QBO)'!$J$2:$J$99999=$A87)*('Export (QBO)'!$I$2:$I$99999))
)</f>
        <v>0</v>
      </c>
      <c r="L87" s="30" cm="1">
        <f t="array" ref="L87">(
SUM(('Export (QBO)'!$G$2:$G$99999&gt;=Budget!L$1)*('Export (QBO)'!$G$2:$G$99999&lt;=((EOMONTH(Budget!L$1,0))))*('Export (QBO)'!$J$2:$J$99999=$A87)*('Export (QBO)'!$I$2:$I$99999))
)</f>
        <v>0</v>
      </c>
      <c r="M87" s="30" cm="1">
        <f t="array" ref="M87">(
SUM(('Export (QBO)'!$G$2:$G$99999&gt;=Budget!M$1)*('Export (QBO)'!$G$2:$G$99999&lt;=((EOMONTH(Budget!M$1,0))))*('Export (QBO)'!$J$2:$J$99999=$A87)*('Export (QBO)'!$I$2:$I$99999))
)</f>
        <v>1175</v>
      </c>
      <c r="N87" s="30" cm="1">
        <f t="array" ref="N87">(
SUM(('Export (QBO)'!$G$2:$G$99999&gt;=Budget!N$1)*('Export (QBO)'!$G$2:$G$99999&lt;=((EOMONTH(Budget!N$1,0))))*('Export (QBO)'!$J$2:$J$99999=$A87)*('Export (QBO)'!$I$2:$I$99999))
)</f>
        <v>0</v>
      </c>
      <c r="O87" s="31">
        <f t="shared" si="42"/>
        <v>33675</v>
      </c>
      <c r="P87" s="30" cm="1">
        <f t="array" ref="P87">(
SUM(('Export (QBO)'!$G$2:$G$99999&gt;=Budget!P$1)*('Export (QBO)'!$G$2:$G$99999&lt;=((EOMONTH(Budget!P$1,0))))*('Export (QBO)'!$J$2:$J$99999=$A87)*('Export (QBO)'!$I$2:$I$99999))
)</f>
        <v>0</v>
      </c>
      <c r="Q87" s="30" cm="1">
        <f t="array" ref="Q87">(
SUM(('Export (QBO)'!$G$2:$G$99999&gt;=Budget!Q$1)*('Export (QBO)'!$G$2:$G$99999&lt;=((EOMONTH(Budget!Q$1,0))))*('Export (QBO)'!$J$2:$J$99999=$A87)*('Export (QBO)'!$I$2:$I$99999))
)</f>
        <v>0</v>
      </c>
      <c r="R87" s="30" cm="1">
        <f t="array" ref="R87">(
SUM(('Export (QBO)'!$G$2:$G$99999&gt;=Budget!R$1)*('Export (QBO)'!$G$2:$G$99999&lt;=((EOMONTH(Budget!R$1,0))))*('Export (QBO)'!$J$2:$J$99999=$A87)*('Export (QBO)'!$I$2:$I$99999))
)</f>
        <v>0</v>
      </c>
      <c r="S87" s="30" cm="1">
        <f t="array" ref="S87">(
SUM(('Export (QBO)'!$G$2:$G$99999&gt;=Budget!S$1)*('Export (QBO)'!$G$2:$G$99999&lt;=((EOMONTH(Budget!S$1,0))))*('Export (QBO)'!$J$2:$J$99999=$A87)*('Export (QBO)'!$I$2:$I$99999))
)</f>
        <v>0</v>
      </c>
      <c r="T87" s="30" cm="1">
        <f t="array" ref="T87">(
SUM(('Export (QBO)'!$G$2:$G$99999&gt;=Budget!T$1)*('Export (QBO)'!$G$2:$G$99999&lt;=((EOMONTH(Budget!T$1,0))))*('Export (QBO)'!$J$2:$J$99999=$A87)*('Export (QBO)'!$I$2:$I$99999))
)</f>
        <v>0</v>
      </c>
      <c r="U87" s="30" cm="1">
        <f t="array" ref="U87">(
SUM(('Export (QBO)'!$G$2:$G$99999&gt;=Budget!U$1)*('Export (QBO)'!$G$2:$G$99999&lt;=((EOMONTH(Budget!U$1,0))))*('Export (QBO)'!$J$2:$J$99999=$A87)*('Export (QBO)'!$I$2:$I$99999))
)</f>
        <v>0</v>
      </c>
      <c r="V87" s="30" cm="1">
        <f t="array" ref="V87">(
SUM(('Export (QBO)'!$G$2:$G$99999&gt;=Budget!V$1)*('Export (QBO)'!$G$2:$G$99999&lt;=((EOMONTH(Budget!V$1,0))))*('Export (QBO)'!$J$2:$J$99999=$A87)*('Export (QBO)'!$I$2:$I$99999))
)</f>
        <v>0</v>
      </c>
      <c r="W87" s="30" cm="1">
        <f t="array" ref="W87">(
SUM(('Export (QBO)'!$G$2:$G$99999&gt;=Budget!W$1)*('Export (QBO)'!$G$2:$G$99999&lt;=((EOMONTH(Budget!W$1,0))))*('Export (QBO)'!$J$2:$J$99999=$A87)*('Export (QBO)'!$I$2:$I$99999))
)</f>
        <v>0</v>
      </c>
      <c r="X87" s="30" cm="1">
        <f t="array" ref="X87">(
SUM(('Export (QBO)'!$G$2:$G$99999&gt;=Budget!X$1)*('Export (QBO)'!$G$2:$G$99999&lt;=((EOMONTH(Budget!X$1,0))))*('Export (QBO)'!$J$2:$J$99999=$A87)*('Export (QBO)'!$I$2:$I$99999))
)</f>
        <v>0</v>
      </c>
      <c r="Y87" s="30" cm="1">
        <f t="array" ref="Y87">(
SUM(('Export (QBO)'!$G$2:$G$99999&gt;=Budget!Y$1)*('Export (QBO)'!$G$2:$G$99999&lt;=((EOMONTH(Budget!Y$1,0))))*('Export (QBO)'!$J$2:$J$99999=$A87)*('Export (QBO)'!$I$2:$I$99999))
)</f>
        <v>0</v>
      </c>
      <c r="Z87" s="30" cm="1">
        <f t="array" ref="Z87">(
SUM(('Export (QBO)'!$G$2:$G$99999&gt;=Budget!Z$1)*('Export (QBO)'!$G$2:$G$99999&lt;=((EOMONTH(Budget!Z$1,0))))*('Export (QBO)'!$J$2:$J$99999=$A87)*('Export (QBO)'!$I$2:$I$99999))
)</f>
        <v>0</v>
      </c>
      <c r="AA87" s="30" cm="1">
        <f t="array" ref="AA87">(
SUM(('Export (QBO)'!$G$2:$G$99999&gt;=Budget!AA$1)*('Export (QBO)'!$G$2:$G$99999&lt;=((EOMONTH(Budget!AA$1,0))))*('Export (QBO)'!$J$2:$J$99999=$A87)*('Export (QBO)'!$I$2:$I$99999))
)</f>
        <v>0</v>
      </c>
      <c r="AB87" s="31">
        <f t="shared" si="43"/>
        <v>0</v>
      </c>
    </row>
    <row r="88" spans="1:32">
      <c r="A88" s="3" t="s">
        <v>1036</v>
      </c>
      <c r="C88" s="30" cm="1">
        <f t="array" ref="C88">(
SUM(('Export (QBO)'!$G$2:$G$99999&gt;=Budget!C$1)*('Export (QBO)'!$G$2:$G$99999&lt;=((EOMONTH(Budget!C$1,0))))*('Export (QBO)'!$J$2:$J$99999=$A88)*('Export (QBO)'!$I$2:$I$99999))
)</f>
        <v>0</v>
      </c>
      <c r="D88" s="30" cm="1">
        <f t="array" ref="D88">(
SUM(('Export (QBO)'!$G$2:$G$99999&gt;=Budget!D$1)*('Export (QBO)'!$G$2:$G$99999&lt;=((EOMONTH(Budget!D$1,0))))*('Export (QBO)'!$J$2:$J$99999=$A88)*('Export (QBO)'!$I$2:$I$99999))
)</f>
        <v>0</v>
      </c>
      <c r="E88" s="30" cm="1">
        <f t="array" ref="E88">(
SUM(('Export (QBO)'!$G$2:$G$99999&gt;=Budget!E$1)*('Export (QBO)'!$G$2:$G$99999&lt;=((EOMONTH(Budget!E$1,0))))*('Export (QBO)'!$J$2:$J$99999=$A88)*('Export (QBO)'!$I$2:$I$99999))
)</f>
        <v>0</v>
      </c>
      <c r="F88" s="30" cm="1">
        <f t="array" ref="F88">(
SUM(('Export (QBO)'!$G$2:$G$99999&gt;=Budget!F$1)*('Export (QBO)'!$G$2:$G$99999&lt;=((EOMONTH(Budget!F$1,0))))*('Export (QBO)'!$J$2:$J$99999=$A88)*('Export (QBO)'!$I$2:$I$99999))
)</f>
        <v>0</v>
      </c>
      <c r="G88" s="30" cm="1">
        <f t="array" ref="G88">(
SUM(('Export (QBO)'!$G$2:$G$99999&gt;=Budget!G$1)*('Export (QBO)'!$G$2:$G$99999&lt;=((EOMONTH(Budget!G$1,0))))*('Export (QBO)'!$J$2:$J$99999=$A88)*('Export (QBO)'!$I$2:$I$99999))
)</f>
        <v>-50000</v>
      </c>
      <c r="H88" s="30" cm="1">
        <f t="array" ref="H88">(
SUM(('Export (QBO)'!$G$2:$G$99999&gt;=Budget!H$1)*('Export (QBO)'!$G$2:$G$99999&lt;=((EOMONTH(Budget!H$1,0))))*('Export (QBO)'!$J$2:$J$99999=$A88)*('Export (QBO)'!$I$2:$I$99999))
)</f>
        <v>0</v>
      </c>
      <c r="I88" s="30" cm="1">
        <f t="array" ref="I88">(
SUM(('Export (QBO)'!$G$2:$G$99999&gt;=Budget!I$1)*('Export (QBO)'!$G$2:$G$99999&lt;=((EOMONTH(Budget!I$1,0))))*('Export (QBO)'!$J$2:$J$99999=$A88)*('Export (QBO)'!$I$2:$I$99999))
)</f>
        <v>0</v>
      </c>
      <c r="J88" s="30" cm="1">
        <f t="array" ref="J88">(
SUM(('Export (QBO)'!$G$2:$G$99999&gt;=Budget!J$1)*('Export (QBO)'!$G$2:$G$99999&lt;=((EOMONTH(Budget!J$1,0))))*('Export (QBO)'!$J$2:$J$99999=$A88)*('Export (QBO)'!$I$2:$I$99999))
)</f>
        <v>0</v>
      </c>
      <c r="K88" s="30" cm="1">
        <f t="array" ref="K88">(
SUM(('Export (QBO)'!$G$2:$G$99999&gt;=Budget!K$1)*('Export (QBO)'!$G$2:$G$99999&lt;=((EOMONTH(Budget!K$1,0))))*('Export (QBO)'!$J$2:$J$99999=$A88)*('Export (QBO)'!$I$2:$I$99999))
)</f>
        <v>-15000</v>
      </c>
      <c r="L88" s="30" cm="1">
        <f t="array" ref="L88">(
SUM(('Export (QBO)'!$G$2:$G$99999&gt;=Budget!L$1)*('Export (QBO)'!$G$2:$G$99999&lt;=((EOMONTH(Budget!L$1,0))))*('Export (QBO)'!$J$2:$J$99999=$A88)*('Export (QBO)'!$I$2:$I$99999))
)</f>
        <v>0</v>
      </c>
      <c r="M88" s="30" cm="1">
        <f t="array" ref="M88">(
SUM(('Export (QBO)'!$G$2:$G$99999&gt;=Budget!M$1)*('Export (QBO)'!$G$2:$G$99999&lt;=((EOMONTH(Budget!M$1,0))))*('Export (QBO)'!$J$2:$J$99999=$A88)*('Export (QBO)'!$I$2:$I$99999))
)</f>
        <v>0</v>
      </c>
      <c r="N88" s="30" cm="1">
        <f t="array" ref="N88">(
SUM(('Export (QBO)'!$G$2:$G$99999&gt;=Budget!N$1)*('Export (QBO)'!$G$2:$G$99999&lt;=((EOMONTH(Budget!N$1,0))))*('Export (QBO)'!$J$2:$J$99999=$A88)*('Export (QBO)'!$I$2:$I$99999))
)</f>
        <v>0</v>
      </c>
      <c r="O88" s="31">
        <f t="shared" si="42"/>
        <v>-65000</v>
      </c>
      <c r="P88" s="30" cm="1">
        <f t="array" ref="P88">(
SUM(('Export (QBO)'!$G$2:$G$99999&gt;=Budget!P$1)*('Export (QBO)'!$G$2:$G$99999&lt;=((EOMONTH(Budget!P$1,0))))*('Export (QBO)'!$J$2:$J$99999=$A88)*('Export (QBO)'!$I$2:$I$99999))
)</f>
        <v>0</v>
      </c>
      <c r="Q88" s="30" cm="1">
        <f t="array" ref="Q88">(
SUM(('Export (QBO)'!$G$2:$G$99999&gt;=Budget!Q$1)*('Export (QBO)'!$G$2:$G$99999&lt;=((EOMONTH(Budget!Q$1,0))))*('Export (QBO)'!$J$2:$J$99999=$A88)*('Export (QBO)'!$I$2:$I$99999))
)</f>
        <v>0</v>
      </c>
      <c r="R88" s="30" cm="1">
        <f t="array" ref="R88">(
SUM(('Export (QBO)'!$G$2:$G$99999&gt;=Budget!R$1)*('Export (QBO)'!$G$2:$G$99999&lt;=((EOMONTH(Budget!R$1,0))))*('Export (QBO)'!$J$2:$J$99999=$A88)*('Export (QBO)'!$I$2:$I$99999))
)</f>
        <v>0</v>
      </c>
      <c r="S88" s="30" cm="1">
        <f t="array" ref="S88">(
SUM(('Export (QBO)'!$G$2:$G$99999&gt;=Budget!S$1)*('Export (QBO)'!$G$2:$G$99999&lt;=((EOMONTH(Budget!S$1,0))))*('Export (QBO)'!$J$2:$J$99999=$A88)*('Export (QBO)'!$I$2:$I$99999))
)</f>
        <v>0</v>
      </c>
      <c r="T88" s="30" cm="1">
        <f t="array" ref="T88">(
SUM(('Export (QBO)'!$G$2:$G$99999&gt;=Budget!T$1)*('Export (QBO)'!$G$2:$G$99999&lt;=((EOMONTH(Budget!T$1,0))))*('Export (QBO)'!$J$2:$J$99999=$A88)*('Export (QBO)'!$I$2:$I$99999))
)</f>
        <v>0</v>
      </c>
      <c r="U88" s="30" cm="1">
        <f t="array" ref="U88">(
SUM(('Export (QBO)'!$G$2:$G$99999&gt;=Budget!U$1)*('Export (QBO)'!$G$2:$G$99999&lt;=((EOMONTH(Budget!U$1,0))))*('Export (QBO)'!$J$2:$J$99999=$A88)*('Export (QBO)'!$I$2:$I$99999))
)</f>
        <v>0</v>
      </c>
      <c r="V88" s="30" cm="1">
        <f t="array" ref="V88">(
SUM(('Export (QBO)'!$G$2:$G$99999&gt;=Budget!V$1)*('Export (QBO)'!$G$2:$G$99999&lt;=((EOMONTH(Budget!V$1,0))))*('Export (QBO)'!$J$2:$J$99999=$A88)*('Export (QBO)'!$I$2:$I$99999))
)</f>
        <v>0</v>
      </c>
      <c r="W88" s="30" cm="1">
        <f t="array" ref="W88">(
SUM(('Export (QBO)'!$G$2:$G$99999&gt;=Budget!W$1)*('Export (QBO)'!$G$2:$G$99999&lt;=((EOMONTH(Budget!W$1,0))))*('Export (QBO)'!$J$2:$J$99999=$A88)*('Export (QBO)'!$I$2:$I$99999))
)</f>
        <v>0</v>
      </c>
      <c r="X88" s="30" cm="1">
        <f t="array" ref="X88">(
SUM(('Export (QBO)'!$G$2:$G$99999&gt;=Budget!X$1)*('Export (QBO)'!$G$2:$G$99999&lt;=((EOMONTH(Budget!X$1,0))))*('Export (QBO)'!$J$2:$J$99999=$A88)*('Export (QBO)'!$I$2:$I$99999))
)</f>
        <v>0</v>
      </c>
      <c r="Y88" s="30" cm="1">
        <f t="array" ref="Y88">(
SUM(('Export (QBO)'!$G$2:$G$99999&gt;=Budget!Y$1)*('Export (QBO)'!$G$2:$G$99999&lt;=((EOMONTH(Budget!Y$1,0))))*('Export (QBO)'!$J$2:$J$99999=$A88)*('Export (QBO)'!$I$2:$I$99999))
)</f>
        <v>0</v>
      </c>
      <c r="Z88" s="30" cm="1">
        <f t="array" ref="Z88">(
SUM(('Export (QBO)'!$G$2:$G$99999&gt;=Budget!Z$1)*('Export (QBO)'!$G$2:$G$99999&lt;=((EOMONTH(Budget!Z$1,0))))*('Export (QBO)'!$J$2:$J$99999=$A88)*('Export (QBO)'!$I$2:$I$99999))
)</f>
        <v>0</v>
      </c>
      <c r="AA88" s="30" cm="1">
        <f t="array" ref="AA88">(
SUM(('Export (QBO)'!$G$2:$G$99999&gt;=Budget!AA$1)*('Export (QBO)'!$G$2:$G$99999&lt;=((EOMONTH(Budget!AA$1,0))))*('Export (QBO)'!$J$2:$J$99999=$A88)*('Export (QBO)'!$I$2:$I$99999))
)</f>
        <v>0</v>
      </c>
      <c r="AB88" s="31">
        <f t="shared" si="43"/>
        <v>0</v>
      </c>
    </row>
    <row r="89" spans="1:32">
      <c r="A89" s="58" t="s">
        <v>475</v>
      </c>
      <c r="C89" s="30" cm="1">
        <f t="array" ref="C89">(
SUM(('Export (QBO)'!$G$2:$G$99999&gt;=Budget!C$1)*('Export (QBO)'!$G$2:$G$99999&lt;=((EOMONTH(Budget!C$1,0))))*('Export (QBO)'!$J$2:$J$99999=$A89)*('Export (QBO)'!$I$2:$I$99999))
)</f>
        <v>-2182.59</v>
      </c>
      <c r="D89" s="30" cm="1">
        <f t="array" ref="D89">(
SUM(('Export (QBO)'!$G$2:$G$99999&gt;=Budget!D$1)*('Export (QBO)'!$G$2:$G$99999&lt;=((EOMONTH(Budget!D$1,0))))*('Export (QBO)'!$J$2:$J$99999=$A89)*('Export (QBO)'!$I$2:$I$99999))
)</f>
        <v>-2020.5</v>
      </c>
      <c r="E89" s="30" cm="1">
        <f t="array" ref="E89">(
SUM(('Export (QBO)'!$G$2:$G$99999&gt;=Budget!E$1)*('Export (QBO)'!$G$2:$G$99999&lt;=((EOMONTH(Budget!E$1,0))))*('Export (QBO)'!$J$2:$J$99999=$A89)*('Export (QBO)'!$I$2:$I$99999))
)</f>
        <v>-1986.71</v>
      </c>
      <c r="F89" s="30" cm="1">
        <f t="array" ref="F89">(
SUM(('Export (QBO)'!$G$2:$G$99999&gt;=Budget!F$1)*('Export (QBO)'!$G$2:$G$99999&lt;=((EOMONTH(Budget!F$1,0))))*('Export (QBO)'!$J$2:$J$99999=$A89)*('Export (QBO)'!$I$2:$I$99999))
)</f>
        <v>-2147.08</v>
      </c>
      <c r="G89" s="30" cm="1">
        <f t="array" ref="G89">(
SUM(('Export (QBO)'!$G$2:$G$99999&gt;=Budget!G$1)*('Export (QBO)'!$G$2:$G$99999&lt;=((EOMONTH(Budget!G$1,0))))*('Export (QBO)'!$J$2:$J$99999=$A89)*('Export (QBO)'!$I$2:$I$99999))
)</f>
        <v>-1975.0700000000002</v>
      </c>
      <c r="H89" s="30" cm="1">
        <f t="array" ref="H89">(
SUM(('Export (QBO)'!$G$2:$G$99999&gt;=Budget!H$1)*('Export (QBO)'!$G$2:$G$99999&lt;=((EOMONTH(Budget!H$1,0))))*('Export (QBO)'!$J$2:$J$99999=$A89)*('Export (QBO)'!$I$2:$I$99999))
)</f>
        <v>-1969.29</v>
      </c>
      <c r="I89" s="30" cm="1">
        <f t="array" ref="I89">(
SUM(('Export (QBO)'!$G$2:$G$99999&gt;=Budget!I$1)*('Export (QBO)'!$G$2:$G$99999&lt;=((EOMONTH(Budget!I$1,0))))*('Export (QBO)'!$J$2:$J$99999=$A89)*('Export (QBO)'!$I$2:$I$99999))
)</f>
        <v>-1943.79</v>
      </c>
      <c r="J89" s="30" cm="1">
        <f t="array" ref="J89">(
SUM(('Export (QBO)'!$G$2:$G$99999&gt;=Budget!J$1)*('Export (QBO)'!$G$2:$G$99999&lt;=((EOMONTH(Budget!J$1,0))))*('Export (QBO)'!$J$2:$J$99999=$A89)*('Export (QBO)'!$I$2:$I$99999))
)</f>
        <v>56621.009999999995</v>
      </c>
      <c r="K89" s="30" cm="1">
        <f t="array" ref="K89">(
SUM(('Export (QBO)'!$G$2:$G$99999&gt;=Budget!K$1)*('Export (QBO)'!$G$2:$G$99999&lt;=((EOMONTH(Budget!K$1,0))))*('Export (QBO)'!$J$2:$J$99999=$A89)*('Export (QBO)'!$I$2:$I$99999))
)</f>
        <v>-1918.0100000000002</v>
      </c>
      <c r="L89" s="30" cm="1">
        <f t="array" ref="L89">(
SUM(('Export (QBO)'!$G$2:$G$99999&gt;=Budget!L$1)*('Export (QBO)'!$G$2:$G$99999&lt;=((EOMONTH(Budget!L$1,0))))*('Export (QBO)'!$J$2:$J$99999=$A89)*('Export (QBO)'!$I$2:$I$99999))
)</f>
        <v>-2917.4800000000005</v>
      </c>
      <c r="M89" s="30" cm="1">
        <f t="array" ref="M89">(
SUM(('Export (QBO)'!$G$2:$G$99999&gt;=Budget!M$1)*('Export (QBO)'!$G$2:$G$99999&lt;=((EOMONTH(Budget!M$1,0))))*('Export (QBO)'!$J$2:$J$99999=$A89)*('Export (QBO)'!$I$2:$I$99999))
)</f>
        <v>-2368.75</v>
      </c>
      <c r="N89" s="30" cm="1">
        <f t="array" ref="N89">(
SUM(('Export (QBO)'!$G$2:$G$99999&gt;=Budget!N$1)*('Export (QBO)'!$G$2:$G$99999&lt;=((EOMONTH(Budget!N$1,0))))*('Export (QBO)'!$J$2:$J$99999=$A89)*('Export (QBO)'!$I$2:$I$99999))
)</f>
        <v>-2322.6999999999998</v>
      </c>
      <c r="O89" s="31">
        <f>SUM(C89:N89)</f>
        <v>32869.039999999994</v>
      </c>
      <c r="P89" s="30" cm="1">
        <f t="array" ref="P89">(
SUM(('Export (QBO)'!$G$2:$G$99999&gt;=Budget!P$1)*('Export (QBO)'!$G$2:$G$99999&lt;=((EOMONTH(Budget!P$1,0))))*('Export (QBO)'!$J$2:$J$99999=$A89)*('Export (QBO)'!$I$2:$I$99999))
)</f>
        <v>0</v>
      </c>
      <c r="Q89" s="30" cm="1">
        <f t="array" ref="Q89">(
SUM(('Export (QBO)'!$G$2:$G$99999&gt;=Budget!Q$1)*('Export (QBO)'!$G$2:$G$99999&lt;=((EOMONTH(Budget!Q$1,0))))*('Export (QBO)'!$J$2:$J$99999=$A89)*('Export (QBO)'!$I$2:$I$99999))
)</f>
        <v>0</v>
      </c>
      <c r="R89" s="30" cm="1">
        <f t="array" ref="R89">(
SUM(('Export (QBO)'!$G$2:$G$99999&gt;=Budget!R$1)*('Export (QBO)'!$G$2:$G$99999&lt;=((EOMONTH(Budget!R$1,0))))*('Export (QBO)'!$J$2:$J$99999=$A89)*('Export (QBO)'!$I$2:$I$99999))
)</f>
        <v>0</v>
      </c>
      <c r="S89" s="30" cm="1">
        <f t="array" ref="S89">(
SUM(('Export (QBO)'!$G$2:$G$99999&gt;=Budget!S$1)*('Export (QBO)'!$G$2:$G$99999&lt;=((EOMONTH(Budget!S$1,0))))*('Export (QBO)'!$J$2:$J$99999=$A89)*('Export (QBO)'!$I$2:$I$99999))
)</f>
        <v>0</v>
      </c>
      <c r="T89" s="30" cm="1">
        <f t="array" ref="T89">(
SUM(('Export (QBO)'!$G$2:$G$99999&gt;=Budget!T$1)*('Export (QBO)'!$G$2:$G$99999&lt;=((EOMONTH(Budget!T$1,0))))*('Export (QBO)'!$J$2:$J$99999=$A89)*('Export (QBO)'!$I$2:$I$99999))
)</f>
        <v>0</v>
      </c>
      <c r="U89" s="30" cm="1">
        <f t="array" ref="U89">(
SUM(('Export (QBO)'!$G$2:$G$99999&gt;=Budget!U$1)*('Export (QBO)'!$G$2:$G$99999&lt;=((EOMONTH(Budget!U$1,0))))*('Export (QBO)'!$J$2:$J$99999=$A89)*('Export (QBO)'!$I$2:$I$99999))
)</f>
        <v>0</v>
      </c>
      <c r="V89" s="30" cm="1">
        <f t="array" ref="V89">(
SUM(('Export (QBO)'!$G$2:$G$99999&gt;=Budget!V$1)*('Export (QBO)'!$G$2:$G$99999&lt;=((EOMONTH(Budget!V$1,0))))*('Export (QBO)'!$J$2:$J$99999=$A89)*('Export (QBO)'!$I$2:$I$99999))
)</f>
        <v>0</v>
      </c>
      <c r="W89" s="30" cm="1">
        <f t="array" ref="W89">(
SUM(('Export (QBO)'!$G$2:$G$99999&gt;=Budget!W$1)*('Export (QBO)'!$G$2:$G$99999&lt;=((EOMONTH(Budget!W$1,0))))*('Export (QBO)'!$J$2:$J$99999=$A89)*('Export (QBO)'!$I$2:$I$99999))
)</f>
        <v>0</v>
      </c>
      <c r="X89" s="30" cm="1">
        <f t="array" ref="X89">(
SUM(('Export (QBO)'!$G$2:$G$99999&gt;=Budget!X$1)*('Export (QBO)'!$G$2:$G$99999&lt;=((EOMONTH(Budget!X$1,0))))*('Export (QBO)'!$J$2:$J$99999=$A89)*('Export (QBO)'!$I$2:$I$99999))
)</f>
        <v>0</v>
      </c>
      <c r="Y89" s="30" cm="1">
        <f t="array" ref="Y89">(
SUM(('Export (QBO)'!$G$2:$G$99999&gt;=Budget!Y$1)*('Export (QBO)'!$G$2:$G$99999&lt;=((EOMONTH(Budget!Y$1,0))))*('Export (QBO)'!$J$2:$J$99999=$A89)*('Export (QBO)'!$I$2:$I$99999))
)</f>
        <v>0</v>
      </c>
      <c r="Z89" s="30" cm="1">
        <f t="array" ref="Z89">(
SUM(('Export (QBO)'!$G$2:$G$99999&gt;=Budget!Z$1)*('Export (QBO)'!$G$2:$G$99999&lt;=((EOMONTH(Budget!Z$1,0))))*('Export (QBO)'!$J$2:$J$99999=$A89)*('Export (QBO)'!$I$2:$I$99999))
)</f>
        <v>0</v>
      </c>
      <c r="AA89" s="30" cm="1">
        <f t="array" ref="AA89">(
SUM(('Export (QBO)'!$G$2:$G$99999&gt;=Budget!AA$1)*('Export (QBO)'!$G$2:$G$99999&lt;=((EOMONTH(Budget!AA$1,0))))*('Export (QBO)'!$J$2:$J$99999=$A89)*('Export (QBO)'!$I$2:$I$99999))
)</f>
        <v>0</v>
      </c>
      <c r="AB89" s="31">
        <f>SUM(P89:AA89)</f>
        <v>0</v>
      </c>
    </row>
    <row r="90" spans="1:32" ht="17" thickBot="1">
      <c r="A90" s="3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1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1"/>
    </row>
    <row r="91" spans="1:32">
      <c r="A91" s="33" t="s">
        <v>1037</v>
      </c>
      <c r="C91" s="34">
        <f t="shared" ref="C91:N91" si="44">SUM(C85:C90)</f>
        <v>7817.41</v>
      </c>
      <c r="D91" s="34">
        <f t="shared" si="44"/>
        <v>30479.5</v>
      </c>
      <c r="E91" s="34">
        <f t="shared" si="44"/>
        <v>-1986.71</v>
      </c>
      <c r="F91" s="34">
        <f t="shared" si="44"/>
        <v>6852.92</v>
      </c>
      <c r="G91" s="34">
        <f t="shared" si="44"/>
        <v>-51975.07</v>
      </c>
      <c r="H91" s="34">
        <f t="shared" si="44"/>
        <v>3030.71</v>
      </c>
      <c r="I91" s="34">
        <f t="shared" si="44"/>
        <v>3056.21</v>
      </c>
      <c r="J91" s="34">
        <f t="shared" si="44"/>
        <v>61621.009999999995</v>
      </c>
      <c r="K91" s="34">
        <f t="shared" si="44"/>
        <v>-11918.01</v>
      </c>
      <c r="L91" s="34">
        <f t="shared" si="44"/>
        <v>2082.5199999999995</v>
      </c>
      <c r="M91" s="34">
        <f t="shared" si="44"/>
        <v>3806.25</v>
      </c>
      <c r="N91" s="34">
        <f t="shared" si="44"/>
        <v>4677.3</v>
      </c>
      <c r="O91" s="35">
        <f>SUM(C91:N91)</f>
        <v>57544.039999999994</v>
      </c>
      <c r="P91" s="34">
        <f t="shared" ref="P91:AA91" si="45">SUM(P85:P90)</f>
        <v>0</v>
      </c>
      <c r="Q91" s="34">
        <f t="shared" si="45"/>
        <v>0</v>
      </c>
      <c r="R91" s="34">
        <f t="shared" si="45"/>
        <v>0</v>
      </c>
      <c r="S91" s="34">
        <f t="shared" si="45"/>
        <v>0</v>
      </c>
      <c r="T91" s="34">
        <f t="shared" si="45"/>
        <v>0</v>
      </c>
      <c r="U91" s="34">
        <f t="shared" si="45"/>
        <v>0</v>
      </c>
      <c r="V91" s="34">
        <f t="shared" si="45"/>
        <v>0</v>
      </c>
      <c r="W91" s="34">
        <f t="shared" si="45"/>
        <v>0</v>
      </c>
      <c r="X91" s="34">
        <f t="shared" si="45"/>
        <v>0</v>
      </c>
      <c r="Y91" s="34">
        <f t="shared" si="45"/>
        <v>0</v>
      </c>
      <c r="Z91" s="34">
        <f t="shared" si="45"/>
        <v>0</v>
      </c>
      <c r="AA91" s="34">
        <f t="shared" si="45"/>
        <v>0</v>
      </c>
      <c r="AB91" s="35">
        <f>SUM(P91:AA91)</f>
        <v>0</v>
      </c>
      <c r="AD91" s="34"/>
      <c r="AF91" s="42"/>
    </row>
    <row r="92" spans="1:32">
      <c r="A92" s="33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1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1"/>
    </row>
    <row r="95" spans="1:32" ht="30" customHeight="1">
      <c r="A95" s="18"/>
      <c r="B95" s="18"/>
      <c r="C95" s="20">
        <f>C$1</f>
        <v>45292</v>
      </c>
      <c r="D95" s="20">
        <f>D$1</f>
        <v>45323</v>
      </c>
      <c r="E95" s="20">
        <f t="shared" ref="E95:O95" si="46">E$1</f>
        <v>45352</v>
      </c>
      <c r="F95" s="20">
        <f t="shared" si="46"/>
        <v>45383</v>
      </c>
      <c r="G95" s="20">
        <f t="shared" si="46"/>
        <v>45413</v>
      </c>
      <c r="H95" s="20">
        <f t="shared" si="46"/>
        <v>45444</v>
      </c>
      <c r="I95" s="20">
        <f t="shared" si="46"/>
        <v>45474</v>
      </c>
      <c r="J95" s="20">
        <f t="shared" si="46"/>
        <v>45505</v>
      </c>
      <c r="K95" s="20">
        <f t="shared" si="46"/>
        <v>45536</v>
      </c>
      <c r="L95" s="20">
        <f t="shared" si="46"/>
        <v>45566</v>
      </c>
      <c r="M95" s="20">
        <f t="shared" si="46"/>
        <v>45597</v>
      </c>
      <c r="N95" s="20">
        <f t="shared" si="46"/>
        <v>45627</v>
      </c>
      <c r="O95" s="19" t="str">
        <f t="shared" si="46"/>
        <v>FY 24</v>
      </c>
      <c r="P95" s="20">
        <f>P$1</f>
        <v>45658</v>
      </c>
      <c r="Q95" s="20">
        <f>Q$1</f>
        <v>45689</v>
      </c>
      <c r="R95" s="20">
        <f t="shared" ref="R95:AF95" si="47">R$1</f>
        <v>45717</v>
      </c>
      <c r="S95" s="20">
        <f t="shared" si="47"/>
        <v>45748</v>
      </c>
      <c r="T95" s="20">
        <f t="shared" si="47"/>
        <v>45778</v>
      </c>
      <c r="U95" s="20">
        <f t="shared" si="47"/>
        <v>45809</v>
      </c>
      <c r="V95" s="20">
        <f t="shared" si="47"/>
        <v>45839</v>
      </c>
      <c r="W95" s="20">
        <f t="shared" si="47"/>
        <v>45870</v>
      </c>
      <c r="X95" s="20">
        <f t="shared" si="47"/>
        <v>45901</v>
      </c>
      <c r="Y95" s="20">
        <f t="shared" si="47"/>
        <v>45931</v>
      </c>
      <c r="Z95" s="20">
        <f t="shared" si="47"/>
        <v>45962</v>
      </c>
      <c r="AA95" s="20">
        <f t="shared" si="47"/>
        <v>45992</v>
      </c>
      <c r="AB95" s="19" t="str">
        <f t="shared" si="47"/>
        <v>FY 24</v>
      </c>
      <c r="AC95" s="19"/>
      <c r="AD95" s="19" t="str">
        <f t="shared" si="47"/>
        <v>Budget</v>
      </c>
      <c r="AE95" s="19"/>
      <c r="AF95" s="19" t="str">
        <f t="shared" si="47"/>
        <v>Variance</v>
      </c>
    </row>
    <row r="96" spans="1:32">
      <c r="A96" s="18"/>
      <c r="B96" s="18"/>
      <c r="C96" s="20" t="str">
        <f>C$2</f>
        <v>M 01</v>
      </c>
      <c r="D96" s="20" t="str">
        <f t="shared" ref="D96:O96" si="48">D$2</f>
        <v>M 02</v>
      </c>
      <c r="E96" s="20" t="str">
        <f t="shared" si="48"/>
        <v>M 03</v>
      </c>
      <c r="F96" s="20" t="str">
        <f t="shared" si="48"/>
        <v>M 04</v>
      </c>
      <c r="G96" s="20" t="str">
        <f t="shared" si="48"/>
        <v>M 05</v>
      </c>
      <c r="H96" s="20" t="str">
        <f t="shared" si="48"/>
        <v>M 06</v>
      </c>
      <c r="I96" s="20" t="str">
        <f t="shared" si="48"/>
        <v>M 07</v>
      </c>
      <c r="J96" s="20" t="str">
        <f t="shared" si="48"/>
        <v>M 08</v>
      </c>
      <c r="K96" s="20" t="str">
        <f t="shared" si="48"/>
        <v>M 09</v>
      </c>
      <c r="L96" s="20" t="str">
        <f t="shared" si="48"/>
        <v>M 10</v>
      </c>
      <c r="M96" s="20" t="str">
        <f t="shared" si="48"/>
        <v>M 11</v>
      </c>
      <c r="N96" s="20" t="str">
        <f t="shared" si="48"/>
        <v>M 12</v>
      </c>
      <c r="O96" s="22" t="str">
        <f t="shared" si="48"/>
        <v>Y 03</v>
      </c>
      <c r="P96" s="20" t="str">
        <f>P$2</f>
        <v>M 01</v>
      </c>
      <c r="Q96" s="20" t="str">
        <f t="shared" ref="Q96:AD96" si="49">Q$2</f>
        <v>M 02</v>
      </c>
      <c r="R96" s="20" t="str">
        <f t="shared" si="49"/>
        <v>M 03</v>
      </c>
      <c r="S96" s="20" t="str">
        <f t="shared" si="49"/>
        <v>M 04</v>
      </c>
      <c r="T96" s="20" t="str">
        <f t="shared" si="49"/>
        <v>M 05</v>
      </c>
      <c r="U96" s="20" t="str">
        <f t="shared" si="49"/>
        <v>M 06</v>
      </c>
      <c r="V96" s="20" t="str">
        <f t="shared" si="49"/>
        <v>M 07</v>
      </c>
      <c r="W96" s="20" t="str">
        <f t="shared" si="49"/>
        <v>M 08</v>
      </c>
      <c r="X96" s="20" t="str">
        <f t="shared" si="49"/>
        <v>M 09</v>
      </c>
      <c r="Y96" s="20" t="str">
        <f t="shared" si="49"/>
        <v>M 10</v>
      </c>
      <c r="Z96" s="20" t="str">
        <f t="shared" si="49"/>
        <v>M 11</v>
      </c>
      <c r="AA96" s="20" t="str">
        <f t="shared" si="49"/>
        <v>M 12</v>
      </c>
      <c r="AB96" s="22" t="str">
        <f t="shared" si="49"/>
        <v>Y 03</v>
      </c>
      <c r="AC96" s="22"/>
      <c r="AD96" s="22">
        <f t="shared" si="49"/>
        <v>2025</v>
      </c>
      <c r="AE96" s="22"/>
      <c r="AF96" s="22"/>
    </row>
    <row r="98" spans="1:33">
      <c r="A98" s="46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1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1"/>
    </row>
    <row r="99" spans="1:33">
      <c r="A99" s="41"/>
      <c r="B99" s="3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7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7"/>
      <c r="AC99" s="41"/>
      <c r="AE99" s="41"/>
      <c r="AG99" s="41"/>
    </row>
    <row r="100" spans="1:33">
      <c r="A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1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1"/>
    </row>
    <row r="101" spans="1:33">
      <c r="A101" s="49" t="s">
        <v>385</v>
      </c>
      <c r="B101" s="50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1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1"/>
      <c r="AC101" s="50"/>
      <c r="AE101" s="50"/>
      <c r="AG101" s="50"/>
    </row>
    <row r="102" spans="1:33">
      <c r="A102" s="53" t="s">
        <v>368</v>
      </c>
      <c r="B102" s="50"/>
      <c r="C102" s="52" cm="1">
        <f t="array" ref="C102">(
SUM(('Export (QBO)'!$G$2:$G$99999&gt;=Budget!C$1)*('Export (QBO)'!$G$2:$G$99999&lt;=((EOMONTH(Budget!C$1,0))))*('Export (QBO)'!$J$2:$J$99999=$A102)*('Export (QBO)'!$I$2:$I$99999))
)</f>
        <v>-25437.529999999973</v>
      </c>
      <c r="D102" s="52" cm="1">
        <f t="array" ref="D102">(
SUM(('Export (QBO)'!$G$2:$G$99999&gt;=Budget!D$1)*('Export (QBO)'!$G$2:$G$99999&lt;=((EOMONTH(Budget!D$1,0))))*('Export (QBO)'!$J$2:$J$99999=$A102)*('Export (QBO)'!$I$2:$I$99999))
)</f>
        <v>-27574.22</v>
      </c>
      <c r="E102" s="52" cm="1">
        <f t="array" ref="E102">(
SUM(('Export (QBO)'!$G$2:$G$99999&gt;=Budget!E$1)*('Export (QBO)'!$G$2:$G$99999&lt;=((EOMONTH(Budget!E$1,0))))*('Export (QBO)'!$J$2:$J$99999=$A102)*('Export (QBO)'!$I$2:$I$99999))
)</f>
        <v>-46917.84</v>
      </c>
      <c r="F102" s="52" cm="1">
        <f t="array" ref="F102">(
SUM(('Export (QBO)'!$G$2:$G$99999&gt;=Budget!F$1)*('Export (QBO)'!$G$2:$G$99999&lt;=((EOMONTH(Budget!F$1,0))))*('Export (QBO)'!$J$2:$J$99999=$A102)*('Export (QBO)'!$I$2:$I$99999))
)</f>
        <v>39382.720000000023</v>
      </c>
      <c r="G102" s="52" cm="1">
        <f t="array" ref="G102">(
SUM(('Export (QBO)'!$G$2:$G$99999&gt;=Budget!G$1)*('Export (QBO)'!$G$2:$G$99999&lt;=((EOMONTH(Budget!G$1,0))))*('Export (QBO)'!$J$2:$J$99999=$A102)*('Export (QBO)'!$I$2:$I$99999))
)</f>
        <v>-45606.260000000009</v>
      </c>
      <c r="H102" s="52" cm="1">
        <f t="array" ref="H102">(
SUM(('Export (QBO)'!$G$2:$G$99999&gt;=Budget!H$1)*('Export (QBO)'!$G$2:$G$99999&lt;=((EOMONTH(Budget!H$1,0))))*('Export (QBO)'!$J$2:$J$99999=$A102)*('Export (QBO)'!$I$2:$I$99999))
)</f>
        <v>270198.27</v>
      </c>
      <c r="I102" s="52" cm="1">
        <f t="array" ref="I102">(
SUM(('Export (QBO)'!$G$2:$G$99999&gt;=Budget!I$1)*('Export (QBO)'!$G$2:$G$99999&lt;=((EOMONTH(Budget!I$1,0))))*('Export (QBO)'!$J$2:$J$99999=$A102)*('Export (QBO)'!$I$2:$I$99999))
)</f>
        <v>-383.6499999999894</v>
      </c>
      <c r="J102" s="52" cm="1">
        <f t="array" ref="J102">(
SUM(('Export (QBO)'!$G$2:$G$99999&gt;=Budget!J$1)*('Export (QBO)'!$G$2:$G$99999&lt;=((EOMONTH(Budget!J$1,0))))*('Export (QBO)'!$J$2:$J$99999=$A102)*('Export (QBO)'!$I$2:$I$99999))
)</f>
        <v>6648.9300000000021</v>
      </c>
      <c r="K102" s="52" cm="1">
        <f t="array" ref="K102">(
SUM(('Export (QBO)'!$G$2:$G$99999&gt;=Budget!K$1)*('Export (QBO)'!$G$2:$G$99999&lt;=((EOMONTH(Budget!K$1,0))))*('Export (QBO)'!$J$2:$J$99999=$A102)*('Export (QBO)'!$I$2:$I$99999))
)</f>
        <v>797.44000000000051</v>
      </c>
      <c r="L102" s="52" cm="1">
        <f t="array" ref="L102">(
SUM(('Export (QBO)'!$G$2:$G$99999&gt;=Budget!L$1)*('Export (QBO)'!$G$2:$G$99999&lt;=((EOMONTH(Budget!L$1,0))))*('Export (QBO)'!$J$2:$J$99999=$A102)*('Export (QBO)'!$I$2:$I$99999))
)</f>
        <v>-2855.8000000000011</v>
      </c>
      <c r="M102" s="52" cm="1">
        <f t="array" ref="M102">(
SUM(('Export (QBO)'!$G$2:$G$99999&gt;=Budget!M$1)*('Export (QBO)'!$G$2:$G$99999&lt;=((EOMONTH(Budget!M$1,0))))*('Export (QBO)'!$J$2:$J$99999=$A102)*('Export (QBO)'!$I$2:$I$99999))
)</f>
        <v>5021.9599999999928</v>
      </c>
      <c r="N102" s="52" cm="1">
        <f t="array" ref="N102">(
SUM(('Export (QBO)'!$G$2:$G$99999&gt;=Budget!N$1)*('Export (QBO)'!$G$2:$G$99999&lt;=((EOMONTH(Budget!N$1,0))))*('Export (QBO)'!$J$2:$J$99999=$A102)*('Export (QBO)'!$I$2:$I$99999))
)</f>
        <v>419.70000000000175</v>
      </c>
      <c r="O102" s="51">
        <f>SUM(C102:N102)</f>
        <v>173693.72000000009</v>
      </c>
      <c r="P102" s="52" cm="1">
        <f t="array" ref="P102">(
SUM(('Export (QBO)'!$G$2:$G$99999&gt;=Budget!P$1)*('Export (QBO)'!$G$2:$G$99999&lt;=((EOMONTH(Budget!P$1,0))))*('Export (QBO)'!$J$2:$J$99999=$A102)*('Export (QBO)'!$I$2:$I$99999))
)</f>
        <v>0</v>
      </c>
      <c r="Q102" s="52" cm="1">
        <f t="array" ref="Q102">(
SUM(('Export (QBO)'!$G$2:$G$99999&gt;=Budget!Q$1)*('Export (QBO)'!$G$2:$G$99999&lt;=((EOMONTH(Budget!Q$1,0))))*('Export (QBO)'!$J$2:$J$99999=$A102)*('Export (QBO)'!$I$2:$I$99999))
)</f>
        <v>0</v>
      </c>
      <c r="R102" s="52" cm="1">
        <f t="array" ref="R102">(
SUM(('Export (QBO)'!$G$2:$G$99999&gt;=Budget!R$1)*('Export (QBO)'!$G$2:$G$99999&lt;=((EOMONTH(Budget!R$1,0))))*('Export (QBO)'!$J$2:$J$99999=$A102)*('Export (QBO)'!$I$2:$I$99999))
)</f>
        <v>0</v>
      </c>
      <c r="S102" s="52" cm="1">
        <f t="array" ref="S102">(
SUM(('Export (QBO)'!$G$2:$G$99999&gt;=Budget!S$1)*('Export (QBO)'!$G$2:$G$99999&lt;=((EOMONTH(Budget!S$1,0))))*('Export (QBO)'!$J$2:$J$99999=$A102)*('Export (QBO)'!$I$2:$I$99999))
)</f>
        <v>0</v>
      </c>
      <c r="T102" s="52" cm="1">
        <f t="array" ref="T102">(
SUM(('Export (QBO)'!$G$2:$G$99999&gt;=Budget!T$1)*('Export (QBO)'!$G$2:$G$99999&lt;=((EOMONTH(Budget!T$1,0))))*('Export (QBO)'!$J$2:$J$99999=$A102)*('Export (QBO)'!$I$2:$I$99999))
)</f>
        <v>0</v>
      </c>
      <c r="U102" s="52" cm="1">
        <f t="array" ref="U102">(
SUM(('Export (QBO)'!$G$2:$G$99999&gt;=Budget!U$1)*('Export (QBO)'!$G$2:$G$99999&lt;=((EOMONTH(Budget!U$1,0))))*('Export (QBO)'!$J$2:$J$99999=$A102)*('Export (QBO)'!$I$2:$I$99999))
)</f>
        <v>0</v>
      </c>
      <c r="V102" s="52" cm="1">
        <f t="array" ref="V102">(
SUM(('Export (QBO)'!$G$2:$G$99999&gt;=Budget!V$1)*('Export (QBO)'!$G$2:$G$99999&lt;=((EOMONTH(Budget!V$1,0))))*('Export (QBO)'!$J$2:$J$99999=$A102)*('Export (QBO)'!$I$2:$I$99999))
)</f>
        <v>0</v>
      </c>
      <c r="W102" s="52" cm="1">
        <f t="array" ref="W102">(
SUM(('Export (QBO)'!$G$2:$G$99999&gt;=Budget!W$1)*('Export (QBO)'!$G$2:$G$99999&lt;=((EOMONTH(Budget!W$1,0))))*('Export (QBO)'!$J$2:$J$99999=$A102)*('Export (QBO)'!$I$2:$I$99999))
)</f>
        <v>0</v>
      </c>
      <c r="X102" s="52" cm="1">
        <f t="array" ref="X102">(
SUM(('Export (QBO)'!$G$2:$G$99999&gt;=Budget!X$1)*('Export (QBO)'!$G$2:$G$99999&lt;=((EOMONTH(Budget!X$1,0))))*('Export (QBO)'!$J$2:$J$99999=$A102)*('Export (QBO)'!$I$2:$I$99999))
)</f>
        <v>0</v>
      </c>
      <c r="Y102" s="52" cm="1">
        <f t="array" ref="Y102">(
SUM(('Export (QBO)'!$G$2:$G$99999&gt;=Budget!Y$1)*('Export (QBO)'!$G$2:$G$99999&lt;=((EOMONTH(Budget!Y$1,0))))*('Export (QBO)'!$J$2:$J$99999=$A102)*('Export (QBO)'!$I$2:$I$99999))
)</f>
        <v>0</v>
      </c>
      <c r="Z102" s="52" cm="1">
        <f t="array" ref="Z102">(
SUM(('Export (QBO)'!$G$2:$G$99999&gt;=Budget!Z$1)*('Export (QBO)'!$G$2:$G$99999&lt;=((EOMONTH(Budget!Z$1,0))))*('Export (QBO)'!$J$2:$J$99999=$A102)*('Export (QBO)'!$I$2:$I$99999))
)</f>
        <v>0</v>
      </c>
      <c r="AA102" s="52" cm="1">
        <f t="array" ref="AA102">(
SUM(('Export (QBO)'!$G$2:$G$99999&gt;=Budget!AA$1)*('Export (QBO)'!$G$2:$G$99999&lt;=((EOMONTH(Budget!AA$1,0))))*('Export (QBO)'!$J$2:$J$99999=$A102)*('Export (QBO)'!$I$2:$I$99999))
)</f>
        <v>0</v>
      </c>
      <c r="AB102" s="51">
        <f t="shared" ref="AB102" si="50">SUM(P102:AA102)</f>
        <v>0</v>
      </c>
      <c r="AC102" s="50"/>
      <c r="AE102" s="50"/>
      <c r="AG102" s="50"/>
    </row>
    <row r="103" spans="1:33">
      <c r="A103" s="58" t="s">
        <v>458</v>
      </c>
      <c r="C103" s="30" cm="1">
        <f t="array" ref="C103">(
SUM(('Export (QBO)'!$G$2:$G$99999&gt;=Budget!C$1)*('Export (QBO)'!$G$2:$G$99999&lt;=((EOMONTH(Budget!C$1,0))))*('Export (QBO)'!$J$2:$J$99999=$A103)*('Export (QBO)'!$I$2:$I$99999))
)</f>
        <v>0</v>
      </c>
      <c r="D103" s="30" cm="1">
        <f t="array" ref="D103">(
SUM(('Export (QBO)'!$G$2:$G$99999&gt;=Budget!D$1)*('Export (QBO)'!$G$2:$G$99999&lt;=((EOMONTH(Budget!D$1,0))))*('Export (QBO)'!$J$2:$J$99999=$A103)*('Export (QBO)'!$I$2:$I$99999))
)</f>
        <v>0</v>
      </c>
      <c r="E103" s="30" cm="1">
        <f t="array" ref="E103">(
SUM(('Export (QBO)'!$G$2:$G$99999&gt;=Budget!E$1)*('Export (QBO)'!$G$2:$G$99999&lt;=((EOMONTH(Budget!E$1,0))))*('Export (QBO)'!$J$2:$J$99999=$A103)*('Export (QBO)'!$I$2:$I$99999))
)</f>
        <v>0</v>
      </c>
      <c r="F103" s="30" cm="1">
        <f t="array" ref="F103">(
SUM(('Export (QBO)'!$G$2:$G$99999&gt;=Budget!F$1)*('Export (QBO)'!$G$2:$G$99999&lt;=((EOMONTH(Budget!F$1,0))))*('Export (QBO)'!$J$2:$J$99999=$A103)*('Export (QBO)'!$I$2:$I$99999))
)</f>
        <v>0</v>
      </c>
      <c r="G103" s="30" cm="1">
        <f t="array" ref="G103">(
SUM(('Export (QBO)'!$G$2:$G$99999&gt;=Budget!G$1)*('Export (QBO)'!$G$2:$G$99999&lt;=((EOMONTH(Budget!G$1,0))))*('Export (QBO)'!$J$2:$J$99999=$A103)*('Export (QBO)'!$I$2:$I$99999))
)</f>
        <v>0</v>
      </c>
      <c r="H103" s="30" cm="1">
        <f t="array" ref="H103">(
SUM(('Export (QBO)'!$G$2:$G$99999&gt;=Budget!H$1)*('Export (QBO)'!$G$2:$G$99999&lt;=((EOMONTH(Budget!H$1,0))))*('Export (QBO)'!$J$2:$J$99999=$A103)*('Export (QBO)'!$I$2:$I$99999))
)</f>
        <v>0</v>
      </c>
      <c r="I103" s="30" cm="1">
        <f t="array" ref="I103">(
SUM(('Export (QBO)'!$G$2:$G$99999&gt;=Budget!I$1)*('Export (QBO)'!$G$2:$G$99999&lt;=((EOMONTH(Budget!I$1,0))))*('Export (QBO)'!$J$2:$J$99999=$A103)*('Export (QBO)'!$I$2:$I$99999))
)</f>
        <v>0</v>
      </c>
      <c r="J103" s="30" cm="1">
        <f t="array" ref="J103">(
SUM(('Export (QBO)'!$G$2:$G$99999&gt;=Budget!J$1)*('Export (QBO)'!$G$2:$G$99999&lt;=((EOMONTH(Budget!J$1,0))))*('Export (QBO)'!$J$2:$J$99999=$A103)*('Export (QBO)'!$I$2:$I$99999))
)</f>
        <v>0</v>
      </c>
      <c r="K103" s="30" cm="1">
        <f t="array" ref="K103">(
SUM(('Export (QBO)'!$G$2:$G$99999&gt;=Budget!K$1)*('Export (QBO)'!$G$2:$G$99999&lt;=((EOMONTH(Budget!K$1,0))))*('Export (QBO)'!$J$2:$J$99999=$A103)*('Export (QBO)'!$I$2:$I$99999))
)</f>
        <v>0</v>
      </c>
      <c r="L103" s="30" cm="1">
        <f t="array" ref="L103">(
SUM(('Export (QBO)'!$G$2:$G$99999&gt;=Budget!L$1)*('Export (QBO)'!$G$2:$G$99999&lt;=((EOMONTH(Budget!L$1,0))))*('Export (QBO)'!$J$2:$J$99999=$A103)*('Export (QBO)'!$I$2:$I$99999))
)</f>
        <v>0</v>
      </c>
      <c r="M103" s="30" cm="1">
        <f t="array" ref="M103">(
SUM(('Export (QBO)'!$G$2:$G$99999&gt;=Budget!M$1)*('Export (QBO)'!$G$2:$G$99999&lt;=((EOMONTH(Budget!M$1,0))))*('Export (QBO)'!$J$2:$J$99999=$A103)*('Export (QBO)'!$I$2:$I$99999))
)</f>
        <v>0</v>
      </c>
      <c r="N103" s="30" cm="1">
        <f t="array" ref="N103">(
SUM(('Export (QBO)'!$G$2:$G$99999&gt;=Budget!N$1)*('Export (QBO)'!$G$2:$G$99999&lt;=((EOMONTH(Budget!N$1,0))))*('Export (QBO)'!$J$2:$J$99999=$A103)*('Export (QBO)'!$I$2:$I$99999))
)</f>
        <v>0</v>
      </c>
      <c r="O103" s="31">
        <f t="shared" ref="O103" si="51">SUM(C103:N103)</f>
        <v>0</v>
      </c>
      <c r="P103" s="30" cm="1">
        <f t="array" ref="P103">(
SUM(('Export (QBO)'!$G$2:$G$99999&gt;=Budget!P$1)*('Export (QBO)'!$G$2:$G$99999&lt;=((EOMONTH(Budget!P$1,0))))*('Export (QBO)'!$J$2:$J$99999=$A103)*('Export (QBO)'!$I$2:$I$99999))
)</f>
        <v>0</v>
      </c>
      <c r="Q103" s="30" cm="1">
        <f t="array" ref="Q103">(
SUM(('Export (QBO)'!$G$2:$G$99999&gt;=Budget!Q$1)*('Export (QBO)'!$G$2:$G$99999&lt;=((EOMONTH(Budget!Q$1,0))))*('Export (QBO)'!$J$2:$J$99999=$A103)*('Export (QBO)'!$I$2:$I$99999))
)</f>
        <v>0</v>
      </c>
      <c r="R103" s="30" cm="1">
        <f t="array" ref="R103">(
SUM(('Export (QBO)'!$G$2:$G$99999&gt;=Budget!R$1)*('Export (QBO)'!$G$2:$G$99999&lt;=((EOMONTH(Budget!R$1,0))))*('Export (QBO)'!$J$2:$J$99999=$A103)*('Export (QBO)'!$I$2:$I$99999))
)</f>
        <v>0</v>
      </c>
      <c r="S103" s="30" cm="1">
        <f t="array" ref="S103">(
SUM(('Export (QBO)'!$G$2:$G$99999&gt;=Budget!S$1)*('Export (QBO)'!$G$2:$G$99999&lt;=((EOMONTH(Budget!S$1,0))))*('Export (QBO)'!$J$2:$J$99999=$A103)*('Export (QBO)'!$I$2:$I$99999))
)</f>
        <v>0</v>
      </c>
      <c r="T103" s="30" cm="1">
        <f t="array" ref="T103">(
SUM(('Export (QBO)'!$G$2:$G$99999&gt;=Budget!T$1)*('Export (QBO)'!$G$2:$G$99999&lt;=((EOMONTH(Budget!T$1,0))))*('Export (QBO)'!$J$2:$J$99999=$A103)*('Export (QBO)'!$I$2:$I$99999))
)</f>
        <v>0</v>
      </c>
      <c r="U103" s="30" cm="1">
        <f t="array" ref="U103">(
SUM(('Export (QBO)'!$G$2:$G$99999&gt;=Budget!U$1)*('Export (QBO)'!$G$2:$G$99999&lt;=((EOMONTH(Budget!U$1,0))))*('Export (QBO)'!$J$2:$J$99999=$A103)*('Export (QBO)'!$I$2:$I$99999))
)</f>
        <v>0</v>
      </c>
      <c r="V103" s="30" cm="1">
        <f t="array" ref="V103">(
SUM(('Export (QBO)'!$G$2:$G$99999&gt;=Budget!V$1)*('Export (QBO)'!$G$2:$G$99999&lt;=((EOMONTH(Budget!V$1,0))))*('Export (QBO)'!$J$2:$J$99999=$A103)*('Export (QBO)'!$I$2:$I$99999))
)</f>
        <v>0</v>
      </c>
      <c r="W103" s="30" cm="1">
        <f t="array" ref="W103">(
SUM(('Export (QBO)'!$G$2:$G$99999&gt;=Budget!W$1)*('Export (QBO)'!$G$2:$G$99999&lt;=((EOMONTH(Budget!W$1,0))))*('Export (QBO)'!$J$2:$J$99999=$A103)*('Export (QBO)'!$I$2:$I$99999))
)</f>
        <v>0</v>
      </c>
      <c r="X103" s="30" cm="1">
        <f t="array" ref="X103">(
SUM(('Export (QBO)'!$G$2:$G$99999&gt;=Budget!X$1)*('Export (QBO)'!$G$2:$G$99999&lt;=((EOMONTH(Budget!X$1,0))))*('Export (QBO)'!$J$2:$J$99999=$A103)*('Export (QBO)'!$I$2:$I$99999))
)</f>
        <v>0</v>
      </c>
      <c r="Y103" s="30" cm="1">
        <f t="array" ref="Y103">(
SUM(('Export (QBO)'!$G$2:$G$99999&gt;=Budget!Y$1)*('Export (QBO)'!$G$2:$G$99999&lt;=((EOMONTH(Budget!Y$1,0))))*('Export (QBO)'!$J$2:$J$99999=$A103)*('Export (QBO)'!$I$2:$I$99999))
)</f>
        <v>0</v>
      </c>
      <c r="Z103" s="30" cm="1">
        <f t="array" ref="Z103">(
SUM(('Export (QBO)'!$G$2:$G$99999&gt;=Budget!Z$1)*('Export (QBO)'!$G$2:$G$99999&lt;=((EOMONTH(Budget!Z$1,0))))*('Export (QBO)'!$J$2:$J$99999=$A103)*('Export (QBO)'!$I$2:$I$99999))
)</f>
        <v>0</v>
      </c>
      <c r="AA103" s="30" cm="1">
        <f t="array" ref="AA103">(
SUM(('Export (QBO)'!$G$2:$G$99999&gt;=Budget!AA$1)*('Export (QBO)'!$G$2:$G$99999&lt;=((EOMONTH(Budget!AA$1,0))))*('Export (QBO)'!$J$2:$J$99999=$A103)*('Export (QBO)'!$I$2:$I$99999))
)</f>
        <v>0</v>
      </c>
      <c r="AB103" s="31">
        <f t="shared" ref="AB103" si="52">SUM(P103:AA103)</f>
        <v>0</v>
      </c>
    </row>
    <row r="104" spans="1:33">
      <c r="A104" s="58" t="s">
        <v>469</v>
      </c>
      <c r="C104" s="30" cm="1">
        <f t="array" ref="C104">(
SUM(('Export (QBO)'!$G$2:$G$99999&gt;=Budget!C$1)*('Export (QBO)'!$G$2:$G$99999&lt;=((EOMONTH(Budget!C$1,0))))*('Export (QBO)'!$J$2:$J$99999=$A104)*('Export (QBO)'!$I$2:$I$99999))
)</f>
        <v>0</v>
      </c>
      <c r="D104" s="30" cm="1">
        <f t="array" ref="D104">(
SUM(('Export (QBO)'!$G$2:$G$99999&gt;=Budget!D$1)*('Export (QBO)'!$G$2:$G$99999&lt;=((EOMONTH(Budget!D$1,0))))*('Export (QBO)'!$J$2:$J$99999=$A104)*('Export (QBO)'!$I$2:$I$99999))
)</f>
        <v>0</v>
      </c>
      <c r="E104" s="30" cm="1">
        <f t="array" ref="E104">(
SUM(('Export (QBO)'!$G$2:$G$99999&gt;=Budget!E$1)*('Export (QBO)'!$G$2:$G$99999&lt;=((EOMONTH(Budget!E$1,0))))*('Export (QBO)'!$J$2:$J$99999=$A104)*('Export (QBO)'!$I$2:$I$99999))
)</f>
        <v>0</v>
      </c>
      <c r="F104" s="30" cm="1">
        <f t="array" ref="F104">(
SUM(('Export (QBO)'!$G$2:$G$99999&gt;=Budget!F$1)*('Export (QBO)'!$G$2:$G$99999&lt;=((EOMONTH(Budget!F$1,0))))*('Export (QBO)'!$J$2:$J$99999=$A104)*('Export (QBO)'!$I$2:$I$99999))
)</f>
        <v>0</v>
      </c>
      <c r="G104" s="30" cm="1">
        <f t="array" ref="G104">(
SUM(('Export (QBO)'!$G$2:$G$99999&gt;=Budget!G$1)*('Export (QBO)'!$G$2:$G$99999&lt;=((EOMONTH(Budget!G$1,0))))*('Export (QBO)'!$J$2:$J$99999=$A104)*('Export (QBO)'!$I$2:$I$99999))
)</f>
        <v>0</v>
      </c>
      <c r="H104" s="30" cm="1">
        <f t="array" ref="H104">(
SUM(('Export (QBO)'!$G$2:$G$99999&gt;=Budget!H$1)*('Export (QBO)'!$G$2:$G$99999&lt;=((EOMONTH(Budget!H$1,0))))*('Export (QBO)'!$J$2:$J$99999=$A104)*('Export (QBO)'!$I$2:$I$99999))
)</f>
        <v>0</v>
      </c>
      <c r="I104" s="30" cm="1">
        <f t="array" ref="I104">(
SUM(('Export (QBO)'!$G$2:$G$99999&gt;=Budget!I$1)*('Export (QBO)'!$G$2:$G$99999&lt;=((EOMONTH(Budget!I$1,0))))*('Export (QBO)'!$J$2:$J$99999=$A104)*('Export (QBO)'!$I$2:$I$99999))
)</f>
        <v>0</v>
      </c>
      <c r="J104" s="30" cm="1">
        <f t="array" ref="J104">(
SUM(('Export (QBO)'!$G$2:$G$99999&gt;=Budget!J$1)*('Export (QBO)'!$G$2:$G$99999&lt;=((EOMONTH(Budget!J$1,0))))*('Export (QBO)'!$J$2:$J$99999=$A104)*('Export (QBO)'!$I$2:$I$99999))
)</f>
        <v>0</v>
      </c>
      <c r="K104" s="30" cm="1">
        <f t="array" ref="K104">(
SUM(('Export (QBO)'!$G$2:$G$99999&gt;=Budget!K$1)*('Export (QBO)'!$G$2:$G$99999&lt;=((EOMONTH(Budget!K$1,0))))*('Export (QBO)'!$J$2:$J$99999=$A104)*('Export (QBO)'!$I$2:$I$99999))
)</f>
        <v>0</v>
      </c>
      <c r="L104" s="30" cm="1">
        <f t="array" ref="L104">(
SUM(('Export (QBO)'!$G$2:$G$99999&gt;=Budget!L$1)*('Export (QBO)'!$G$2:$G$99999&lt;=((EOMONTH(Budget!L$1,0))))*('Export (QBO)'!$J$2:$J$99999=$A104)*('Export (QBO)'!$I$2:$I$99999))
)</f>
        <v>0</v>
      </c>
      <c r="M104" s="30" cm="1">
        <f t="array" ref="M104">(
SUM(('Export (QBO)'!$G$2:$G$99999&gt;=Budget!M$1)*('Export (QBO)'!$G$2:$G$99999&lt;=((EOMONTH(Budget!M$1,0))))*('Export (QBO)'!$J$2:$J$99999=$A104)*('Export (QBO)'!$I$2:$I$99999))
)</f>
        <v>0</v>
      </c>
      <c r="N104" s="30" cm="1">
        <f t="array" ref="N104">(
SUM(('Export (QBO)'!$G$2:$G$99999&gt;=Budget!N$1)*('Export (QBO)'!$G$2:$G$99999&lt;=((EOMONTH(Budget!N$1,0))))*('Export (QBO)'!$J$2:$J$99999=$A104)*('Export (QBO)'!$I$2:$I$99999))
)</f>
        <v>0</v>
      </c>
      <c r="O104" s="31">
        <f t="shared" ref="O104:O138" si="53">SUM(C104:N104)</f>
        <v>0</v>
      </c>
      <c r="P104" s="30" cm="1">
        <f t="array" ref="P104">(
SUM(('Export (QBO)'!$G$2:$G$99999&gt;=Budget!P$1)*('Export (QBO)'!$G$2:$G$99999&lt;=((EOMONTH(Budget!P$1,0))))*('Export (QBO)'!$J$2:$J$99999=$A104)*('Export (QBO)'!$I$2:$I$99999))
)</f>
        <v>0</v>
      </c>
      <c r="Q104" s="30" cm="1">
        <f t="array" ref="Q104">(
SUM(('Export (QBO)'!$G$2:$G$99999&gt;=Budget!Q$1)*('Export (QBO)'!$G$2:$G$99999&lt;=((EOMONTH(Budget!Q$1,0))))*('Export (QBO)'!$J$2:$J$99999=$A104)*('Export (QBO)'!$I$2:$I$99999))
)</f>
        <v>0</v>
      </c>
      <c r="R104" s="30" cm="1">
        <f t="array" ref="R104">(
SUM(('Export (QBO)'!$G$2:$G$99999&gt;=Budget!R$1)*('Export (QBO)'!$G$2:$G$99999&lt;=((EOMONTH(Budget!R$1,0))))*('Export (QBO)'!$J$2:$J$99999=$A104)*('Export (QBO)'!$I$2:$I$99999))
)</f>
        <v>0</v>
      </c>
      <c r="S104" s="30" cm="1">
        <f t="array" ref="S104">(
SUM(('Export (QBO)'!$G$2:$G$99999&gt;=Budget!S$1)*('Export (QBO)'!$G$2:$G$99999&lt;=((EOMONTH(Budget!S$1,0))))*('Export (QBO)'!$J$2:$J$99999=$A104)*('Export (QBO)'!$I$2:$I$99999))
)</f>
        <v>0</v>
      </c>
      <c r="T104" s="30" cm="1">
        <f t="array" ref="T104">(
SUM(('Export (QBO)'!$G$2:$G$99999&gt;=Budget!T$1)*('Export (QBO)'!$G$2:$G$99999&lt;=((EOMONTH(Budget!T$1,0))))*('Export (QBO)'!$J$2:$J$99999=$A104)*('Export (QBO)'!$I$2:$I$99999))
)</f>
        <v>0</v>
      </c>
      <c r="U104" s="30" cm="1">
        <f t="array" ref="U104">(
SUM(('Export (QBO)'!$G$2:$G$99999&gt;=Budget!U$1)*('Export (QBO)'!$G$2:$G$99999&lt;=((EOMONTH(Budget!U$1,0))))*('Export (QBO)'!$J$2:$J$99999=$A104)*('Export (QBO)'!$I$2:$I$99999))
)</f>
        <v>0</v>
      </c>
      <c r="V104" s="30" cm="1">
        <f t="array" ref="V104">(
SUM(('Export (QBO)'!$G$2:$G$99999&gt;=Budget!V$1)*('Export (QBO)'!$G$2:$G$99999&lt;=((EOMONTH(Budget!V$1,0))))*('Export (QBO)'!$J$2:$J$99999=$A104)*('Export (QBO)'!$I$2:$I$99999))
)</f>
        <v>0</v>
      </c>
      <c r="W104" s="30" cm="1">
        <f t="array" ref="W104">(
SUM(('Export (QBO)'!$G$2:$G$99999&gt;=Budget!W$1)*('Export (QBO)'!$G$2:$G$99999&lt;=((EOMONTH(Budget!W$1,0))))*('Export (QBO)'!$J$2:$J$99999=$A104)*('Export (QBO)'!$I$2:$I$99999))
)</f>
        <v>0</v>
      </c>
      <c r="X104" s="30" cm="1">
        <f t="array" ref="X104">(
SUM(('Export (QBO)'!$G$2:$G$99999&gt;=Budget!X$1)*('Export (QBO)'!$G$2:$G$99999&lt;=((EOMONTH(Budget!X$1,0))))*('Export (QBO)'!$J$2:$J$99999=$A104)*('Export (QBO)'!$I$2:$I$99999))
)</f>
        <v>0</v>
      </c>
      <c r="Y104" s="30" cm="1">
        <f t="array" ref="Y104">(
SUM(('Export (QBO)'!$G$2:$G$99999&gt;=Budget!Y$1)*('Export (QBO)'!$G$2:$G$99999&lt;=((EOMONTH(Budget!Y$1,0))))*('Export (QBO)'!$J$2:$J$99999=$A104)*('Export (QBO)'!$I$2:$I$99999))
)</f>
        <v>0</v>
      </c>
      <c r="Z104" s="30" cm="1">
        <f t="array" ref="Z104">(
SUM(('Export (QBO)'!$G$2:$G$99999&gt;=Budget!Z$1)*('Export (QBO)'!$G$2:$G$99999&lt;=((EOMONTH(Budget!Z$1,0))))*('Export (QBO)'!$J$2:$J$99999=$A104)*('Export (QBO)'!$I$2:$I$99999))
)</f>
        <v>0</v>
      </c>
      <c r="AA104" s="30" cm="1">
        <f t="array" ref="AA104">(
SUM(('Export (QBO)'!$G$2:$G$99999&gt;=Budget!AA$1)*('Export (QBO)'!$G$2:$G$99999&lt;=((EOMONTH(Budget!AA$1,0))))*('Export (QBO)'!$J$2:$J$99999=$A104)*('Export (QBO)'!$I$2:$I$99999))
)</f>
        <v>0</v>
      </c>
      <c r="AB104" s="31">
        <f t="shared" ref="AB104:AB138" si="54">SUM(P104:AA104)</f>
        <v>0</v>
      </c>
    </row>
    <row r="105" spans="1:33">
      <c r="A105" s="58" t="s">
        <v>455</v>
      </c>
      <c r="C105" s="30" cm="1">
        <f t="array" ref="C105">(
SUM(('Export (QBO)'!$G$2:$G$99999&gt;=Budget!C$1)*('Export (QBO)'!$G$2:$G$99999&lt;=((EOMONTH(Budget!C$1,0))))*('Export (QBO)'!$J$2:$J$99999=$A105)*('Export (QBO)'!$I$2:$I$99999))
)</f>
        <v>0</v>
      </c>
      <c r="D105" s="30" cm="1">
        <f t="array" ref="D105">(
SUM(('Export (QBO)'!$G$2:$G$99999&gt;=Budget!D$1)*('Export (QBO)'!$G$2:$G$99999&lt;=((EOMONTH(Budget!D$1,0))))*('Export (QBO)'!$J$2:$J$99999=$A105)*('Export (QBO)'!$I$2:$I$99999))
)</f>
        <v>0</v>
      </c>
      <c r="E105" s="30" cm="1">
        <f t="array" ref="E105">(
SUM(('Export (QBO)'!$G$2:$G$99999&gt;=Budget!E$1)*('Export (QBO)'!$G$2:$G$99999&lt;=((EOMONTH(Budget!E$1,0))))*('Export (QBO)'!$J$2:$J$99999=$A105)*('Export (QBO)'!$I$2:$I$99999))
)</f>
        <v>0</v>
      </c>
      <c r="F105" s="30" cm="1">
        <f t="array" ref="F105">(
SUM(('Export (QBO)'!$G$2:$G$99999&gt;=Budget!F$1)*('Export (QBO)'!$G$2:$G$99999&lt;=((EOMONTH(Budget!F$1,0))))*('Export (QBO)'!$J$2:$J$99999=$A105)*('Export (QBO)'!$I$2:$I$99999))
)</f>
        <v>0</v>
      </c>
      <c r="G105" s="30" cm="1">
        <f t="array" ref="G105">(
SUM(('Export (QBO)'!$G$2:$G$99999&gt;=Budget!G$1)*('Export (QBO)'!$G$2:$G$99999&lt;=((EOMONTH(Budget!G$1,0))))*('Export (QBO)'!$J$2:$J$99999=$A105)*('Export (QBO)'!$I$2:$I$99999))
)</f>
        <v>0</v>
      </c>
      <c r="H105" s="30" cm="1">
        <f t="array" ref="H105">(
SUM(('Export (QBO)'!$G$2:$G$99999&gt;=Budget!H$1)*('Export (QBO)'!$G$2:$G$99999&lt;=((EOMONTH(Budget!H$1,0))))*('Export (QBO)'!$J$2:$J$99999=$A105)*('Export (QBO)'!$I$2:$I$99999))
)</f>
        <v>0</v>
      </c>
      <c r="I105" s="30" cm="1">
        <f t="array" ref="I105">(
SUM(('Export (QBO)'!$G$2:$G$99999&gt;=Budget!I$1)*('Export (QBO)'!$G$2:$G$99999&lt;=((EOMONTH(Budget!I$1,0))))*('Export (QBO)'!$J$2:$J$99999=$A105)*('Export (QBO)'!$I$2:$I$99999))
)</f>
        <v>0</v>
      </c>
      <c r="J105" s="30" cm="1">
        <f t="array" ref="J105">(
SUM(('Export (QBO)'!$G$2:$G$99999&gt;=Budget!J$1)*('Export (QBO)'!$G$2:$G$99999&lt;=((EOMONTH(Budget!J$1,0))))*('Export (QBO)'!$J$2:$J$99999=$A105)*('Export (QBO)'!$I$2:$I$99999))
)</f>
        <v>0</v>
      </c>
      <c r="K105" s="30" cm="1">
        <f t="array" ref="K105">(
SUM(('Export (QBO)'!$G$2:$G$99999&gt;=Budget!K$1)*('Export (QBO)'!$G$2:$G$99999&lt;=((EOMONTH(Budget!K$1,0))))*('Export (QBO)'!$J$2:$J$99999=$A105)*('Export (QBO)'!$I$2:$I$99999))
)</f>
        <v>0</v>
      </c>
      <c r="L105" s="30" cm="1">
        <f t="array" ref="L105">(
SUM(('Export (QBO)'!$G$2:$G$99999&gt;=Budget!L$1)*('Export (QBO)'!$G$2:$G$99999&lt;=((EOMONTH(Budget!L$1,0))))*('Export (QBO)'!$J$2:$J$99999=$A105)*('Export (QBO)'!$I$2:$I$99999))
)</f>
        <v>0</v>
      </c>
      <c r="M105" s="30" cm="1">
        <f t="array" ref="M105">(
SUM(('Export (QBO)'!$G$2:$G$99999&gt;=Budget!M$1)*('Export (QBO)'!$G$2:$G$99999&lt;=((EOMONTH(Budget!M$1,0))))*('Export (QBO)'!$J$2:$J$99999=$A105)*('Export (QBO)'!$I$2:$I$99999))
)</f>
        <v>0</v>
      </c>
      <c r="N105" s="30" cm="1">
        <f t="array" ref="N105">(
SUM(('Export (QBO)'!$G$2:$G$99999&gt;=Budget!N$1)*('Export (QBO)'!$G$2:$G$99999&lt;=((EOMONTH(Budget!N$1,0))))*('Export (QBO)'!$J$2:$J$99999=$A105)*('Export (QBO)'!$I$2:$I$99999))
)</f>
        <v>0</v>
      </c>
      <c r="O105" s="31">
        <f t="shared" si="53"/>
        <v>0</v>
      </c>
      <c r="P105" s="30" cm="1">
        <f t="array" ref="P105">(
SUM(('Export (QBO)'!$G$2:$G$99999&gt;=Budget!P$1)*('Export (QBO)'!$G$2:$G$99999&lt;=((EOMONTH(Budget!P$1,0))))*('Export (QBO)'!$J$2:$J$99999=$A105)*('Export (QBO)'!$I$2:$I$99999))
)</f>
        <v>0</v>
      </c>
      <c r="Q105" s="30" cm="1">
        <f t="array" ref="Q105">(
SUM(('Export (QBO)'!$G$2:$G$99999&gt;=Budget!Q$1)*('Export (QBO)'!$G$2:$G$99999&lt;=((EOMONTH(Budget!Q$1,0))))*('Export (QBO)'!$J$2:$J$99999=$A105)*('Export (QBO)'!$I$2:$I$99999))
)</f>
        <v>0</v>
      </c>
      <c r="R105" s="30" cm="1">
        <f t="array" ref="R105">(
SUM(('Export (QBO)'!$G$2:$G$99999&gt;=Budget!R$1)*('Export (QBO)'!$G$2:$G$99999&lt;=((EOMONTH(Budget!R$1,0))))*('Export (QBO)'!$J$2:$J$99999=$A105)*('Export (QBO)'!$I$2:$I$99999))
)</f>
        <v>0</v>
      </c>
      <c r="S105" s="30" cm="1">
        <f t="array" ref="S105">(
SUM(('Export (QBO)'!$G$2:$G$99999&gt;=Budget!S$1)*('Export (QBO)'!$G$2:$G$99999&lt;=((EOMONTH(Budget!S$1,0))))*('Export (QBO)'!$J$2:$J$99999=$A105)*('Export (QBO)'!$I$2:$I$99999))
)</f>
        <v>0</v>
      </c>
      <c r="T105" s="30" cm="1">
        <f t="array" ref="T105">(
SUM(('Export (QBO)'!$G$2:$G$99999&gt;=Budget!T$1)*('Export (QBO)'!$G$2:$G$99999&lt;=((EOMONTH(Budget!T$1,0))))*('Export (QBO)'!$J$2:$J$99999=$A105)*('Export (QBO)'!$I$2:$I$99999))
)</f>
        <v>0</v>
      </c>
      <c r="U105" s="30" cm="1">
        <f t="array" ref="U105">(
SUM(('Export (QBO)'!$G$2:$G$99999&gt;=Budget!U$1)*('Export (QBO)'!$G$2:$G$99999&lt;=((EOMONTH(Budget!U$1,0))))*('Export (QBO)'!$J$2:$J$99999=$A105)*('Export (QBO)'!$I$2:$I$99999))
)</f>
        <v>0</v>
      </c>
      <c r="V105" s="30" cm="1">
        <f t="array" ref="V105">(
SUM(('Export (QBO)'!$G$2:$G$99999&gt;=Budget!V$1)*('Export (QBO)'!$G$2:$G$99999&lt;=((EOMONTH(Budget!V$1,0))))*('Export (QBO)'!$J$2:$J$99999=$A105)*('Export (QBO)'!$I$2:$I$99999))
)</f>
        <v>0</v>
      </c>
      <c r="W105" s="30" cm="1">
        <f t="array" ref="W105">(
SUM(('Export (QBO)'!$G$2:$G$99999&gt;=Budget!W$1)*('Export (QBO)'!$G$2:$G$99999&lt;=((EOMONTH(Budget!W$1,0))))*('Export (QBO)'!$J$2:$J$99999=$A105)*('Export (QBO)'!$I$2:$I$99999))
)</f>
        <v>0</v>
      </c>
      <c r="X105" s="30" cm="1">
        <f t="array" ref="X105">(
SUM(('Export (QBO)'!$G$2:$G$99999&gt;=Budget!X$1)*('Export (QBO)'!$G$2:$G$99999&lt;=((EOMONTH(Budget!X$1,0))))*('Export (QBO)'!$J$2:$J$99999=$A105)*('Export (QBO)'!$I$2:$I$99999))
)</f>
        <v>0</v>
      </c>
      <c r="Y105" s="30" cm="1">
        <f t="array" ref="Y105">(
SUM(('Export (QBO)'!$G$2:$G$99999&gt;=Budget!Y$1)*('Export (QBO)'!$G$2:$G$99999&lt;=((EOMONTH(Budget!Y$1,0))))*('Export (QBO)'!$J$2:$J$99999=$A105)*('Export (QBO)'!$I$2:$I$99999))
)</f>
        <v>0</v>
      </c>
      <c r="Z105" s="30" cm="1">
        <f t="array" ref="Z105">(
SUM(('Export (QBO)'!$G$2:$G$99999&gt;=Budget!Z$1)*('Export (QBO)'!$G$2:$G$99999&lt;=((EOMONTH(Budget!Z$1,0))))*('Export (QBO)'!$J$2:$J$99999=$A105)*('Export (QBO)'!$I$2:$I$99999))
)</f>
        <v>0</v>
      </c>
      <c r="AA105" s="30" cm="1">
        <f t="array" ref="AA105">(
SUM(('Export (QBO)'!$G$2:$G$99999&gt;=Budget!AA$1)*('Export (QBO)'!$G$2:$G$99999&lt;=((EOMONTH(Budget!AA$1,0))))*('Export (QBO)'!$J$2:$J$99999=$A105)*('Export (QBO)'!$I$2:$I$99999))
)</f>
        <v>0</v>
      </c>
      <c r="AB105" s="31">
        <f t="shared" si="54"/>
        <v>0</v>
      </c>
    </row>
    <row r="106" spans="1:33">
      <c r="A106" s="58" t="s">
        <v>488</v>
      </c>
      <c r="C106" s="30" cm="1">
        <f t="array" ref="C106">(
SUM(('Export (QBO)'!$G$2:$G$99999&gt;=Budget!C$1)*('Export (QBO)'!$G$2:$G$99999&lt;=((EOMONTH(Budget!C$1,0))))*('Export (QBO)'!$J$2:$J$99999=$A106)*('Export (QBO)'!$I$2:$I$99999))
)</f>
        <v>0</v>
      </c>
      <c r="D106" s="30" cm="1">
        <f t="array" ref="D106">(
SUM(('Export (QBO)'!$G$2:$G$99999&gt;=Budget!D$1)*('Export (QBO)'!$G$2:$G$99999&lt;=((EOMONTH(Budget!D$1,0))))*('Export (QBO)'!$J$2:$J$99999=$A106)*('Export (QBO)'!$I$2:$I$99999))
)</f>
        <v>0</v>
      </c>
      <c r="E106" s="30" cm="1">
        <f t="array" ref="E106">(
SUM(('Export (QBO)'!$G$2:$G$99999&gt;=Budget!E$1)*('Export (QBO)'!$G$2:$G$99999&lt;=((EOMONTH(Budget!E$1,0))))*('Export (QBO)'!$J$2:$J$99999=$A106)*('Export (QBO)'!$I$2:$I$99999))
)</f>
        <v>0</v>
      </c>
      <c r="F106" s="30" cm="1">
        <f t="array" ref="F106">(
SUM(('Export (QBO)'!$G$2:$G$99999&gt;=Budget!F$1)*('Export (QBO)'!$G$2:$G$99999&lt;=((EOMONTH(Budget!F$1,0))))*('Export (QBO)'!$J$2:$J$99999=$A106)*('Export (QBO)'!$I$2:$I$99999))
)</f>
        <v>0</v>
      </c>
      <c r="G106" s="30" cm="1">
        <f t="array" ref="G106">(
SUM(('Export (QBO)'!$G$2:$G$99999&gt;=Budget!G$1)*('Export (QBO)'!$G$2:$G$99999&lt;=((EOMONTH(Budget!G$1,0))))*('Export (QBO)'!$J$2:$J$99999=$A106)*('Export (QBO)'!$I$2:$I$99999))
)</f>
        <v>0</v>
      </c>
      <c r="H106" s="30" cm="1">
        <f t="array" ref="H106">(
SUM(('Export (QBO)'!$G$2:$G$99999&gt;=Budget!H$1)*('Export (QBO)'!$G$2:$G$99999&lt;=((EOMONTH(Budget!H$1,0))))*('Export (QBO)'!$J$2:$J$99999=$A106)*('Export (QBO)'!$I$2:$I$99999))
)</f>
        <v>0</v>
      </c>
      <c r="I106" s="30" cm="1">
        <f t="array" ref="I106">(
SUM(('Export (QBO)'!$G$2:$G$99999&gt;=Budget!I$1)*('Export (QBO)'!$G$2:$G$99999&lt;=((EOMONTH(Budget!I$1,0))))*('Export (QBO)'!$J$2:$J$99999=$A106)*('Export (QBO)'!$I$2:$I$99999))
)</f>
        <v>0</v>
      </c>
      <c r="J106" s="30" cm="1">
        <f t="array" ref="J106">(
SUM(('Export (QBO)'!$G$2:$G$99999&gt;=Budget!J$1)*('Export (QBO)'!$G$2:$G$99999&lt;=((EOMONTH(Budget!J$1,0))))*('Export (QBO)'!$J$2:$J$99999=$A106)*('Export (QBO)'!$I$2:$I$99999))
)</f>
        <v>0</v>
      </c>
      <c r="K106" s="30" cm="1">
        <f t="array" ref="K106">(
SUM(('Export (QBO)'!$G$2:$G$99999&gt;=Budget!K$1)*('Export (QBO)'!$G$2:$G$99999&lt;=((EOMONTH(Budget!K$1,0))))*('Export (QBO)'!$J$2:$J$99999=$A106)*('Export (QBO)'!$I$2:$I$99999))
)</f>
        <v>0</v>
      </c>
      <c r="L106" s="30" cm="1">
        <f t="array" ref="L106">(
SUM(('Export (QBO)'!$G$2:$G$99999&gt;=Budget!L$1)*('Export (QBO)'!$G$2:$G$99999&lt;=((EOMONTH(Budget!L$1,0))))*('Export (QBO)'!$J$2:$J$99999=$A106)*('Export (QBO)'!$I$2:$I$99999))
)</f>
        <v>0</v>
      </c>
      <c r="M106" s="30" cm="1">
        <f t="array" ref="M106">(
SUM(('Export (QBO)'!$G$2:$G$99999&gt;=Budget!M$1)*('Export (QBO)'!$G$2:$G$99999&lt;=((EOMONTH(Budget!M$1,0))))*('Export (QBO)'!$J$2:$J$99999=$A106)*('Export (QBO)'!$I$2:$I$99999))
)</f>
        <v>0</v>
      </c>
      <c r="N106" s="30" cm="1">
        <f t="array" ref="N106">(
SUM(('Export (QBO)'!$G$2:$G$99999&gt;=Budget!N$1)*('Export (QBO)'!$G$2:$G$99999&lt;=((EOMONTH(Budget!N$1,0))))*('Export (QBO)'!$J$2:$J$99999=$A106)*('Export (QBO)'!$I$2:$I$99999))
)</f>
        <v>0</v>
      </c>
      <c r="O106" s="31">
        <f t="shared" si="53"/>
        <v>0</v>
      </c>
      <c r="P106" s="30" cm="1">
        <f t="array" ref="P106">(
SUM(('Export (QBO)'!$G$2:$G$99999&gt;=Budget!P$1)*('Export (QBO)'!$G$2:$G$99999&lt;=((EOMONTH(Budget!P$1,0))))*('Export (QBO)'!$J$2:$J$99999=$A106)*('Export (QBO)'!$I$2:$I$99999))
)</f>
        <v>0</v>
      </c>
      <c r="Q106" s="30" cm="1">
        <f t="array" ref="Q106">(
SUM(('Export (QBO)'!$G$2:$G$99999&gt;=Budget!Q$1)*('Export (QBO)'!$G$2:$G$99999&lt;=((EOMONTH(Budget!Q$1,0))))*('Export (QBO)'!$J$2:$J$99999=$A106)*('Export (QBO)'!$I$2:$I$99999))
)</f>
        <v>0</v>
      </c>
      <c r="R106" s="30" cm="1">
        <f t="array" ref="R106">(
SUM(('Export (QBO)'!$G$2:$G$99999&gt;=Budget!R$1)*('Export (QBO)'!$G$2:$G$99999&lt;=((EOMONTH(Budget!R$1,0))))*('Export (QBO)'!$J$2:$J$99999=$A106)*('Export (QBO)'!$I$2:$I$99999))
)</f>
        <v>0</v>
      </c>
      <c r="S106" s="30" cm="1">
        <f t="array" ref="S106">(
SUM(('Export (QBO)'!$G$2:$G$99999&gt;=Budget!S$1)*('Export (QBO)'!$G$2:$G$99999&lt;=((EOMONTH(Budget!S$1,0))))*('Export (QBO)'!$J$2:$J$99999=$A106)*('Export (QBO)'!$I$2:$I$99999))
)</f>
        <v>0</v>
      </c>
      <c r="T106" s="30" cm="1">
        <f t="array" ref="T106">(
SUM(('Export (QBO)'!$G$2:$G$99999&gt;=Budget!T$1)*('Export (QBO)'!$G$2:$G$99999&lt;=((EOMONTH(Budget!T$1,0))))*('Export (QBO)'!$J$2:$J$99999=$A106)*('Export (QBO)'!$I$2:$I$99999))
)</f>
        <v>0</v>
      </c>
      <c r="U106" s="30" cm="1">
        <f t="array" ref="U106">(
SUM(('Export (QBO)'!$G$2:$G$99999&gt;=Budget!U$1)*('Export (QBO)'!$G$2:$G$99999&lt;=((EOMONTH(Budget!U$1,0))))*('Export (QBO)'!$J$2:$J$99999=$A106)*('Export (QBO)'!$I$2:$I$99999))
)</f>
        <v>0</v>
      </c>
      <c r="V106" s="30" cm="1">
        <f t="array" ref="V106">(
SUM(('Export (QBO)'!$G$2:$G$99999&gt;=Budget!V$1)*('Export (QBO)'!$G$2:$G$99999&lt;=((EOMONTH(Budget!V$1,0))))*('Export (QBO)'!$J$2:$J$99999=$A106)*('Export (QBO)'!$I$2:$I$99999))
)</f>
        <v>0</v>
      </c>
      <c r="W106" s="30" cm="1">
        <f t="array" ref="W106">(
SUM(('Export (QBO)'!$G$2:$G$99999&gt;=Budget!W$1)*('Export (QBO)'!$G$2:$G$99999&lt;=((EOMONTH(Budget!W$1,0))))*('Export (QBO)'!$J$2:$J$99999=$A106)*('Export (QBO)'!$I$2:$I$99999))
)</f>
        <v>0</v>
      </c>
      <c r="X106" s="30" cm="1">
        <f t="array" ref="X106">(
SUM(('Export (QBO)'!$G$2:$G$99999&gt;=Budget!X$1)*('Export (QBO)'!$G$2:$G$99999&lt;=((EOMONTH(Budget!X$1,0))))*('Export (QBO)'!$J$2:$J$99999=$A106)*('Export (QBO)'!$I$2:$I$99999))
)</f>
        <v>0</v>
      </c>
      <c r="Y106" s="30" cm="1">
        <f t="array" ref="Y106">(
SUM(('Export (QBO)'!$G$2:$G$99999&gt;=Budget!Y$1)*('Export (QBO)'!$G$2:$G$99999&lt;=((EOMONTH(Budget!Y$1,0))))*('Export (QBO)'!$J$2:$J$99999=$A106)*('Export (QBO)'!$I$2:$I$99999))
)</f>
        <v>0</v>
      </c>
      <c r="Z106" s="30" cm="1">
        <f t="array" ref="Z106">(
SUM(('Export (QBO)'!$G$2:$G$99999&gt;=Budget!Z$1)*('Export (QBO)'!$G$2:$G$99999&lt;=((EOMONTH(Budget!Z$1,0))))*('Export (QBO)'!$J$2:$J$99999=$A106)*('Export (QBO)'!$I$2:$I$99999))
)</f>
        <v>0</v>
      </c>
      <c r="AA106" s="30" cm="1">
        <f t="array" ref="AA106">(
SUM(('Export (QBO)'!$G$2:$G$99999&gt;=Budget!AA$1)*('Export (QBO)'!$G$2:$G$99999&lt;=((EOMONTH(Budget!AA$1,0))))*('Export (QBO)'!$J$2:$J$99999=$A106)*('Export (QBO)'!$I$2:$I$99999))
)</f>
        <v>0</v>
      </c>
      <c r="AB106" s="31">
        <f t="shared" si="54"/>
        <v>0</v>
      </c>
    </row>
    <row r="107" spans="1:33">
      <c r="A107" s="58" t="s">
        <v>481</v>
      </c>
      <c r="C107" s="30" cm="1">
        <f t="array" ref="C107">(
SUM(('Export (QBO)'!$G$2:$G$99999&gt;=Budget!C$1)*('Export (QBO)'!$G$2:$G$99999&lt;=((EOMONTH(Budget!C$1,0))))*('Export (QBO)'!$J$2:$J$99999=$A107)*('Export (QBO)'!$I$2:$I$99999))
)</f>
        <v>326</v>
      </c>
      <c r="D107" s="30" cm="1">
        <f t="array" ref="D107">(
SUM(('Export (QBO)'!$G$2:$G$99999&gt;=Budget!D$1)*('Export (QBO)'!$G$2:$G$99999&lt;=((EOMONTH(Budget!D$1,0))))*('Export (QBO)'!$J$2:$J$99999=$A107)*('Export (QBO)'!$I$2:$I$99999))
)</f>
        <v>1075</v>
      </c>
      <c r="E107" s="30" cm="1">
        <f t="array" ref="E107">(
SUM(('Export (QBO)'!$G$2:$G$99999&gt;=Budget!E$1)*('Export (QBO)'!$G$2:$G$99999&lt;=((EOMONTH(Budget!E$1,0))))*('Export (QBO)'!$J$2:$J$99999=$A107)*('Export (QBO)'!$I$2:$I$99999))
)</f>
        <v>68</v>
      </c>
      <c r="F107" s="30" cm="1">
        <f t="array" ref="F107">(
SUM(('Export (QBO)'!$G$2:$G$99999&gt;=Budget!F$1)*('Export (QBO)'!$G$2:$G$99999&lt;=((EOMONTH(Budget!F$1,0))))*('Export (QBO)'!$J$2:$J$99999=$A107)*('Export (QBO)'!$I$2:$I$99999))
)</f>
        <v>1200.1500000000001</v>
      </c>
      <c r="G107" s="30" cm="1">
        <f t="array" ref="G107">(
SUM(('Export (QBO)'!$G$2:$G$99999&gt;=Budget!G$1)*('Export (QBO)'!$G$2:$G$99999&lt;=((EOMONTH(Budget!G$1,0))))*('Export (QBO)'!$J$2:$J$99999=$A107)*('Export (QBO)'!$I$2:$I$99999))
)</f>
        <v>309</v>
      </c>
      <c r="H107" s="30" cm="1">
        <f t="array" ref="H107">(
SUM(('Export (QBO)'!$G$2:$G$99999&gt;=Budget!H$1)*('Export (QBO)'!$G$2:$G$99999&lt;=((EOMONTH(Budget!H$1,0))))*('Export (QBO)'!$J$2:$J$99999=$A107)*('Export (QBO)'!$I$2:$I$99999))
)</f>
        <v>583</v>
      </c>
      <c r="I107" s="30" cm="1">
        <f t="array" ref="I107">(
SUM(('Export (QBO)'!$G$2:$G$99999&gt;=Budget!I$1)*('Export (QBO)'!$G$2:$G$99999&lt;=((EOMONTH(Budget!I$1,0))))*('Export (QBO)'!$J$2:$J$99999=$A107)*('Export (QBO)'!$I$2:$I$99999))
)</f>
        <v>1120.2</v>
      </c>
      <c r="J107" s="30" cm="1">
        <f t="array" ref="J107">(
SUM(('Export (QBO)'!$G$2:$G$99999&gt;=Budget!J$1)*('Export (QBO)'!$G$2:$G$99999&lt;=((EOMONTH(Budget!J$1,0))))*('Export (QBO)'!$J$2:$J$99999=$A107)*('Export (QBO)'!$I$2:$I$99999))
)</f>
        <v>295.64999999999998</v>
      </c>
      <c r="K107" s="30" cm="1">
        <f t="array" ref="K107">(
SUM(('Export (QBO)'!$G$2:$G$99999&gt;=Budget!K$1)*('Export (QBO)'!$G$2:$G$99999&lt;=((EOMONTH(Budget!K$1,0))))*('Export (QBO)'!$J$2:$J$99999=$A107)*('Export (QBO)'!$I$2:$I$99999))
)</f>
        <v>355</v>
      </c>
      <c r="L107" s="30" cm="1">
        <f t="array" ref="L107">(
SUM(('Export (QBO)'!$G$2:$G$99999&gt;=Budget!L$1)*('Export (QBO)'!$G$2:$G$99999&lt;=((EOMONTH(Budget!L$1,0))))*('Export (QBO)'!$J$2:$J$99999=$A107)*('Export (QBO)'!$I$2:$I$99999))
)</f>
        <v>13080.999999999998</v>
      </c>
      <c r="M107" s="30" cm="1">
        <f t="array" ref="M107">(
SUM(('Export (QBO)'!$G$2:$G$99999&gt;=Budget!M$1)*('Export (QBO)'!$G$2:$G$99999&lt;=((EOMONTH(Budget!M$1,0))))*('Export (QBO)'!$J$2:$J$99999=$A107)*('Export (QBO)'!$I$2:$I$99999))
)</f>
        <v>341</v>
      </c>
      <c r="N107" s="30" cm="1">
        <f t="array" ref="N107">(
SUM(('Export (QBO)'!$G$2:$G$99999&gt;=Budget!N$1)*('Export (QBO)'!$G$2:$G$99999&lt;=((EOMONTH(Budget!N$1,0))))*('Export (QBO)'!$J$2:$J$99999=$A107)*('Export (QBO)'!$I$2:$I$99999))
)</f>
        <v>520</v>
      </c>
      <c r="O107" s="31">
        <f t="shared" si="53"/>
        <v>19274</v>
      </c>
      <c r="P107" s="30" cm="1">
        <f t="array" ref="P107">(
SUM(('Export (QBO)'!$G$2:$G$99999&gt;=Budget!P$1)*('Export (QBO)'!$G$2:$G$99999&lt;=((EOMONTH(Budget!P$1,0))))*('Export (QBO)'!$J$2:$J$99999=$A107)*('Export (QBO)'!$I$2:$I$99999))
)</f>
        <v>0</v>
      </c>
      <c r="Q107" s="30" cm="1">
        <f t="array" ref="Q107">(
SUM(('Export (QBO)'!$G$2:$G$99999&gt;=Budget!Q$1)*('Export (QBO)'!$G$2:$G$99999&lt;=((EOMONTH(Budget!Q$1,0))))*('Export (QBO)'!$J$2:$J$99999=$A107)*('Export (QBO)'!$I$2:$I$99999))
)</f>
        <v>0</v>
      </c>
      <c r="R107" s="30" cm="1">
        <f t="array" ref="R107">(
SUM(('Export (QBO)'!$G$2:$G$99999&gt;=Budget!R$1)*('Export (QBO)'!$G$2:$G$99999&lt;=((EOMONTH(Budget!R$1,0))))*('Export (QBO)'!$J$2:$J$99999=$A107)*('Export (QBO)'!$I$2:$I$99999))
)</f>
        <v>0</v>
      </c>
      <c r="S107" s="30" cm="1">
        <f t="array" ref="S107">(
SUM(('Export (QBO)'!$G$2:$G$99999&gt;=Budget!S$1)*('Export (QBO)'!$G$2:$G$99999&lt;=((EOMONTH(Budget!S$1,0))))*('Export (QBO)'!$J$2:$J$99999=$A107)*('Export (QBO)'!$I$2:$I$99999))
)</f>
        <v>0</v>
      </c>
      <c r="T107" s="30" cm="1">
        <f t="array" ref="T107">(
SUM(('Export (QBO)'!$G$2:$G$99999&gt;=Budget!T$1)*('Export (QBO)'!$G$2:$G$99999&lt;=((EOMONTH(Budget!T$1,0))))*('Export (QBO)'!$J$2:$J$99999=$A107)*('Export (QBO)'!$I$2:$I$99999))
)</f>
        <v>0</v>
      </c>
      <c r="U107" s="30" cm="1">
        <f t="array" ref="U107">(
SUM(('Export (QBO)'!$G$2:$G$99999&gt;=Budget!U$1)*('Export (QBO)'!$G$2:$G$99999&lt;=((EOMONTH(Budget!U$1,0))))*('Export (QBO)'!$J$2:$J$99999=$A107)*('Export (QBO)'!$I$2:$I$99999))
)</f>
        <v>0</v>
      </c>
      <c r="V107" s="30" cm="1">
        <f t="array" ref="V107">(
SUM(('Export (QBO)'!$G$2:$G$99999&gt;=Budget!V$1)*('Export (QBO)'!$G$2:$G$99999&lt;=((EOMONTH(Budget!V$1,0))))*('Export (QBO)'!$J$2:$J$99999=$A107)*('Export (QBO)'!$I$2:$I$99999))
)</f>
        <v>0</v>
      </c>
      <c r="W107" s="30" cm="1">
        <f t="array" ref="W107">(
SUM(('Export (QBO)'!$G$2:$G$99999&gt;=Budget!W$1)*('Export (QBO)'!$G$2:$G$99999&lt;=((EOMONTH(Budget!W$1,0))))*('Export (QBO)'!$J$2:$J$99999=$A107)*('Export (QBO)'!$I$2:$I$99999))
)</f>
        <v>0</v>
      </c>
      <c r="X107" s="30" cm="1">
        <f t="array" ref="X107">(
SUM(('Export (QBO)'!$G$2:$G$99999&gt;=Budget!X$1)*('Export (QBO)'!$G$2:$G$99999&lt;=((EOMONTH(Budget!X$1,0))))*('Export (QBO)'!$J$2:$J$99999=$A107)*('Export (QBO)'!$I$2:$I$99999))
)</f>
        <v>0</v>
      </c>
      <c r="Y107" s="30" cm="1">
        <f t="array" ref="Y107">(
SUM(('Export (QBO)'!$G$2:$G$99999&gt;=Budget!Y$1)*('Export (QBO)'!$G$2:$G$99999&lt;=((EOMONTH(Budget!Y$1,0))))*('Export (QBO)'!$J$2:$J$99999=$A107)*('Export (QBO)'!$I$2:$I$99999))
)</f>
        <v>0</v>
      </c>
      <c r="Z107" s="30" cm="1">
        <f t="array" ref="Z107">(
SUM(('Export (QBO)'!$G$2:$G$99999&gt;=Budget!Z$1)*('Export (QBO)'!$G$2:$G$99999&lt;=((EOMONTH(Budget!Z$1,0))))*('Export (QBO)'!$J$2:$J$99999=$A107)*('Export (QBO)'!$I$2:$I$99999))
)</f>
        <v>0</v>
      </c>
      <c r="AA107" s="30" cm="1">
        <f t="array" ref="AA107">(
SUM(('Export (QBO)'!$G$2:$G$99999&gt;=Budget!AA$1)*('Export (QBO)'!$G$2:$G$99999&lt;=((EOMONTH(Budget!AA$1,0))))*('Export (QBO)'!$J$2:$J$99999=$A107)*('Export (QBO)'!$I$2:$I$99999))
)</f>
        <v>0</v>
      </c>
      <c r="AB107" s="31">
        <f t="shared" si="54"/>
        <v>0</v>
      </c>
    </row>
    <row r="108" spans="1:33">
      <c r="A108" s="58" t="s">
        <v>485</v>
      </c>
      <c r="C108" s="30" cm="1">
        <f t="array" ref="C108">(
SUM(('Export (QBO)'!$G$2:$G$99999&gt;=Budget!C$1)*('Export (QBO)'!$G$2:$G$99999&lt;=((EOMONTH(Budget!C$1,0))))*('Export (QBO)'!$J$2:$J$99999=$A108)*('Export (QBO)'!$I$2:$I$99999))
)</f>
        <v>0</v>
      </c>
      <c r="D108" s="30" cm="1">
        <f t="array" ref="D108">(
SUM(('Export (QBO)'!$G$2:$G$99999&gt;=Budget!D$1)*('Export (QBO)'!$G$2:$G$99999&lt;=((EOMONTH(Budget!D$1,0))))*('Export (QBO)'!$J$2:$J$99999=$A108)*('Export (QBO)'!$I$2:$I$99999))
)</f>
        <v>0</v>
      </c>
      <c r="E108" s="30" cm="1">
        <f t="array" ref="E108">(
SUM(('Export (QBO)'!$G$2:$G$99999&gt;=Budget!E$1)*('Export (QBO)'!$G$2:$G$99999&lt;=((EOMONTH(Budget!E$1,0))))*('Export (QBO)'!$J$2:$J$99999=$A108)*('Export (QBO)'!$I$2:$I$99999))
)</f>
        <v>0</v>
      </c>
      <c r="F108" s="30" cm="1">
        <f t="array" ref="F108">(
SUM(('Export (QBO)'!$G$2:$G$99999&gt;=Budget!F$1)*('Export (QBO)'!$G$2:$G$99999&lt;=((EOMONTH(Budget!F$1,0))))*('Export (QBO)'!$J$2:$J$99999=$A108)*('Export (QBO)'!$I$2:$I$99999))
)</f>
        <v>0</v>
      </c>
      <c r="G108" s="30" cm="1">
        <f t="array" ref="G108">(
SUM(('Export (QBO)'!$G$2:$G$99999&gt;=Budget!G$1)*('Export (QBO)'!$G$2:$G$99999&lt;=((EOMONTH(Budget!G$1,0))))*('Export (QBO)'!$J$2:$J$99999=$A108)*('Export (QBO)'!$I$2:$I$99999))
)</f>
        <v>0</v>
      </c>
      <c r="H108" s="30" cm="1">
        <f t="array" ref="H108">(
SUM(('Export (QBO)'!$G$2:$G$99999&gt;=Budget!H$1)*('Export (QBO)'!$G$2:$G$99999&lt;=((EOMONTH(Budget!H$1,0))))*('Export (QBO)'!$J$2:$J$99999=$A108)*('Export (QBO)'!$I$2:$I$99999))
)</f>
        <v>0</v>
      </c>
      <c r="I108" s="30" cm="1">
        <f t="array" ref="I108">(
SUM(('Export (QBO)'!$G$2:$G$99999&gt;=Budget!I$1)*('Export (QBO)'!$G$2:$G$99999&lt;=((EOMONTH(Budget!I$1,0))))*('Export (QBO)'!$J$2:$J$99999=$A108)*('Export (QBO)'!$I$2:$I$99999))
)</f>
        <v>0</v>
      </c>
      <c r="J108" s="30" cm="1">
        <f t="array" ref="J108">(
SUM(('Export (QBO)'!$G$2:$G$99999&gt;=Budget!J$1)*('Export (QBO)'!$G$2:$G$99999&lt;=((EOMONTH(Budget!J$1,0))))*('Export (QBO)'!$J$2:$J$99999=$A108)*('Export (QBO)'!$I$2:$I$99999))
)</f>
        <v>0</v>
      </c>
      <c r="K108" s="30" cm="1">
        <f t="array" ref="K108">(
SUM(('Export (QBO)'!$G$2:$G$99999&gt;=Budget!K$1)*('Export (QBO)'!$G$2:$G$99999&lt;=((EOMONTH(Budget!K$1,0))))*('Export (QBO)'!$J$2:$J$99999=$A108)*('Export (QBO)'!$I$2:$I$99999))
)</f>
        <v>0</v>
      </c>
      <c r="L108" s="30" cm="1">
        <f t="array" ref="L108">(
SUM(('Export (QBO)'!$G$2:$G$99999&gt;=Budget!L$1)*('Export (QBO)'!$G$2:$G$99999&lt;=((EOMONTH(Budget!L$1,0))))*('Export (QBO)'!$J$2:$J$99999=$A108)*('Export (QBO)'!$I$2:$I$99999))
)</f>
        <v>0</v>
      </c>
      <c r="M108" s="30" cm="1">
        <f t="array" ref="M108">(
SUM(('Export (QBO)'!$G$2:$G$99999&gt;=Budget!M$1)*('Export (QBO)'!$G$2:$G$99999&lt;=((EOMONTH(Budget!M$1,0))))*('Export (QBO)'!$J$2:$J$99999=$A108)*('Export (QBO)'!$I$2:$I$99999))
)</f>
        <v>0</v>
      </c>
      <c r="N108" s="30" cm="1">
        <f t="array" ref="N108">(
SUM(('Export (QBO)'!$G$2:$G$99999&gt;=Budget!N$1)*('Export (QBO)'!$G$2:$G$99999&lt;=((EOMONTH(Budget!N$1,0))))*('Export (QBO)'!$J$2:$J$99999=$A108)*('Export (QBO)'!$I$2:$I$99999))
)</f>
        <v>1000</v>
      </c>
      <c r="O108" s="31">
        <f t="shared" si="53"/>
        <v>1000</v>
      </c>
      <c r="P108" s="30" cm="1">
        <f t="array" ref="P108">(
SUM(('Export (QBO)'!$G$2:$G$99999&gt;=Budget!P$1)*('Export (QBO)'!$G$2:$G$99999&lt;=((EOMONTH(Budget!P$1,0))))*('Export (QBO)'!$J$2:$J$99999=$A108)*('Export (QBO)'!$I$2:$I$99999))
)</f>
        <v>0</v>
      </c>
      <c r="Q108" s="30" cm="1">
        <f t="array" ref="Q108">(
SUM(('Export (QBO)'!$G$2:$G$99999&gt;=Budget!Q$1)*('Export (QBO)'!$G$2:$G$99999&lt;=((EOMONTH(Budget!Q$1,0))))*('Export (QBO)'!$J$2:$J$99999=$A108)*('Export (QBO)'!$I$2:$I$99999))
)</f>
        <v>0</v>
      </c>
      <c r="R108" s="30" cm="1">
        <f t="array" ref="R108">(
SUM(('Export (QBO)'!$G$2:$G$99999&gt;=Budget!R$1)*('Export (QBO)'!$G$2:$G$99999&lt;=((EOMONTH(Budget!R$1,0))))*('Export (QBO)'!$J$2:$J$99999=$A108)*('Export (QBO)'!$I$2:$I$99999))
)</f>
        <v>0</v>
      </c>
      <c r="S108" s="30" cm="1">
        <f t="array" ref="S108">(
SUM(('Export (QBO)'!$G$2:$G$99999&gt;=Budget!S$1)*('Export (QBO)'!$G$2:$G$99999&lt;=((EOMONTH(Budget!S$1,0))))*('Export (QBO)'!$J$2:$J$99999=$A108)*('Export (QBO)'!$I$2:$I$99999))
)</f>
        <v>0</v>
      </c>
      <c r="T108" s="30" cm="1">
        <f t="array" ref="T108">(
SUM(('Export (QBO)'!$G$2:$G$99999&gt;=Budget!T$1)*('Export (QBO)'!$G$2:$G$99999&lt;=((EOMONTH(Budget!T$1,0))))*('Export (QBO)'!$J$2:$J$99999=$A108)*('Export (QBO)'!$I$2:$I$99999))
)</f>
        <v>0</v>
      </c>
      <c r="U108" s="30" cm="1">
        <f t="array" ref="U108">(
SUM(('Export (QBO)'!$G$2:$G$99999&gt;=Budget!U$1)*('Export (QBO)'!$G$2:$G$99999&lt;=((EOMONTH(Budget!U$1,0))))*('Export (QBO)'!$J$2:$J$99999=$A108)*('Export (QBO)'!$I$2:$I$99999))
)</f>
        <v>0</v>
      </c>
      <c r="V108" s="30" cm="1">
        <f t="array" ref="V108">(
SUM(('Export (QBO)'!$G$2:$G$99999&gt;=Budget!V$1)*('Export (QBO)'!$G$2:$G$99999&lt;=((EOMONTH(Budget!V$1,0))))*('Export (QBO)'!$J$2:$J$99999=$A108)*('Export (QBO)'!$I$2:$I$99999))
)</f>
        <v>0</v>
      </c>
      <c r="W108" s="30" cm="1">
        <f t="array" ref="W108">(
SUM(('Export (QBO)'!$G$2:$G$99999&gt;=Budget!W$1)*('Export (QBO)'!$G$2:$G$99999&lt;=((EOMONTH(Budget!W$1,0))))*('Export (QBO)'!$J$2:$J$99999=$A108)*('Export (QBO)'!$I$2:$I$99999))
)</f>
        <v>0</v>
      </c>
      <c r="X108" s="30" cm="1">
        <f t="array" ref="X108">(
SUM(('Export (QBO)'!$G$2:$G$99999&gt;=Budget!X$1)*('Export (QBO)'!$G$2:$G$99999&lt;=((EOMONTH(Budget!X$1,0))))*('Export (QBO)'!$J$2:$J$99999=$A108)*('Export (QBO)'!$I$2:$I$99999))
)</f>
        <v>0</v>
      </c>
      <c r="Y108" s="30" cm="1">
        <f t="array" ref="Y108">(
SUM(('Export (QBO)'!$G$2:$G$99999&gt;=Budget!Y$1)*('Export (QBO)'!$G$2:$G$99999&lt;=((EOMONTH(Budget!Y$1,0))))*('Export (QBO)'!$J$2:$J$99999=$A108)*('Export (QBO)'!$I$2:$I$99999))
)</f>
        <v>0</v>
      </c>
      <c r="Z108" s="30" cm="1">
        <f t="array" ref="Z108">(
SUM(('Export (QBO)'!$G$2:$G$99999&gt;=Budget!Z$1)*('Export (QBO)'!$G$2:$G$99999&lt;=((EOMONTH(Budget!Z$1,0))))*('Export (QBO)'!$J$2:$J$99999=$A108)*('Export (QBO)'!$I$2:$I$99999))
)</f>
        <v>0</v>
      </c>
      <c r="AA108" s="30" cm="1">
        <f t="array" ref="AA108">(
SUM(('Export (QBO)'!$G$2:$G$99999&gt;=Budget!AA$1)*('Export (QBO)'!$G$2:$G$99999&lt;=((EOMONTH(Budget!AA$1,0))))*('Export (QBO)'!$J$2:$J$99999=$A108)*('Export (QBO)'!$I$2:$I$99999))
)</f>
        <v>0</v>
      </c>
      <c r="AB108" s="31">
        <f t="shared" si="54"/>
        <v>0</v>
      </c>
    </row>
    <row r="109" spans="1:33">
      <c r="A109" s="58" t="s">
        <v>489</v>
      </c>
      <c r="C109" s="30" cm="1">
        <f t="array" ref="C109">(
SUM(('Export (QBO)'!$G$2:$G$99999&gt;=Budget!C$1)*('Export (QBO)'!$G$2:$G$99999&lt;=((EOMONTH(Budget!C$1,0))))*('Export (QBO)'!$J$2:$J$99999=$A109)*('Export (QBO)'!$I$2:$I$99999))
)</f>
        <v>0</v>
      </c>
      <c r="D109" s="30" cm="1">
        <f t="array" ref="D109">(
SUM(('Export (QBO)'!$G$2:$G$99999&gt;=Budget!D$1)*('Export (QBO)'!$G$2:$G$99999&lt;=((EOMONTH(Budget!D$1,0))))*('Export (QBO)'!$J$2:$J$99999=$A109)*('Export (QBO)'!$I$2:$I$99999))
)</f>
        <v>0</v>
      </c>
      <c r="E109" s="30" cm="1">
        <f t="array" ref="E109">(
SUM(('Export (QBO)'!$G$2:$G$99999&gt;=Budget!E$1)*('Export (QBO)'!$G$2:$G$99999&lt;=((EOMONTH(Budget!E$1,0))))*('Export (QBO)'!$J$2:$J$99999=$A109)*('Export (QBO)'!$I$2:$I$99999))
)</f>
        <v>0</v>
      </c>
      <c r="F109" s="30" cm="1">
        <f t="array" ref="F109">(
SUM(('Export (QBO)'!$G$2:$G$99999&gt;=Budget!F$1)*('Export (QBO)'!$G$2:$G$99999&lt;=((EOMONTH(Budget!F$1,0))))*('Export (QBO)'!$J$2:$J$99999=$A109)*('Export (QBO)'!$I$2:$I$99999))
)</f>
        <v>0</v>
      </c>
      <c r="G109" s="30" cm="1">
        <f t="array" ref="G109">(
SUM(('Export (QBO)'!$G$2:$G$99999&gt;=Budget!G$1)*('Export (QBO)'!$G$2:$G$99999&lt;=((EOMONTH(Budget!G$1,0))))*('Export (QBO)'!$J$2:$J$99999=$A109)*('Export (QBO)'!$I$2:$I$99999))
)</f>
        <v>0</v>
      </c>
      <c r="H109" s="30" cm="1">
        <f t="array" ref="H109">(
SUM(('Export (QBO)'!$G$2:$G$99999&gt;=Budget!H$1)*('Export (QBO)'!$G$2:$G$99999&lt;=((EOMONTH(Budget!H$1,0))))*('Export (QBO)'!$J$2:$J$99999=$A109)*('Export (QBO)'!$I$2:$I$99999))
)</f>
        <v>0</v>
      </c>
      <c r="I109" s="30" cm="1">
        <f t="array" ref="I109">(
SUM(('Export (QBO)'!$G$2:$G$99999&gt;=Budget!I$1)*('Export (QBO)'!$G$2:$G$99999&lt;=((EOMONTH(Budget!I$1,0))))*('Export (QBO)'!$J$2:$J$99999=$A109)*('Export (QBO)'!$I$2:$I$99999))
)</f>
        <v>0</v>
      </c>
      <c r="J109" s="30" cm="1">
        <f t="array" ref="J109">(
SUM(('Export (QBO)'!$G$2:$G$99999&gt;=Budget!J$1)*('Export (QBO)'!$G$2:$G$99999&lt;=((EOMONTH(Budget!J$1,0))))*('Export (QBO)'!$J$2:$J$99999=$A109)*('Export (QBO)'!$I$2:$I$99999))
)</f>
        <v>0</v>
      </c>
      <c r="K109" s="30" cm="1">
        <f t="array" ref="K109">(
SUM(('Export (QBO)'!$G$2:$G$99999&gt;=Budget!K$1)*('Export (QBO)'!$G$2:$G$99999&lt;=((EOMONTH(Budget!K$1,0))))*('Export (QBO)'!$J$2:$J$99999=$A109)*('Export (QBO)'!$I$2:$I$99999))
)</f>
        <v>0</v>
      </c>
      <c r="L109" s="30" cm="1">
        <f t="array" ref="L109">(
SUM(('Export (QBO)'!$G$2:$G$99999&gt;=Budget!L$1)*('Export (QBO)'!$G$2:$G$99999&lt;=((EOMONTH(Budget!L$1,0))))*('Export (QBO)'!$J$2:$J$99999=$A109)*('Export (QBO)'!$I$2:$I$99999))
)</f>
        <v>0</v>
      </c>
      <c r="M109" s="30" cm="1">
        <f t="array" ref="M109">(
SUM(('Export (QBO)'!$G$2:$G$99999&gt;=Budget!M$1)*('Export (QBO)'!$G$2:$G$99999&lt;=((EOMONTH(Budget!M$1,0))))*('Export (QBO)'!$J$2:$J$99999=$A109)*('Export (QBO)'!$I$2:$I$99999))
)</f>
        <v>0</v>
      </c>
      <c r="N109" s="30" cm="1">
        <f t="array" ref="N109">(
SUM(('Export (QBO)'!$G$2:$G$99999&gt;=Budget!N$1)*('Export (QBO)'!$G$2:$G$99999&lt;=((EOMONTH(Budget!N$1,0))))*('Export (QBO)'!$J$2:$J$99999=$A109)*('Export (QBO)'!$I$2:$I$99999))
)</f>
        <v>0</v>
      </c>
      <c r="O109" s="31">
        <f t="shared" si="53"/>
        <v>0</v>
      </c>
      <c r="P109" s="30" cm="1">
        <f t="array" ref="P109">(
SUM(('Export (QBO)'!$G$2:$G$99999&gt;=Budget!P$1)*('Export (QBO)'!$G$2:$G$99999&lt;=((EOMONTH(Budget!P$1,0))))*('Export (QBO)'!$J$2:$J$99999=$A109)*('Export (QBO)'!$I$2:$I$99999))
)</f>
        <v>0</v>
      </c>
      <c r="Q109" s="30" cm="1">
        <f t="array" ref="Q109">(
SUM(('Export (QBO)'!$G$2:$G$99999&gt;=Budget!Q$1)*('Export (QBO)'!$G$2:$G$99999&lt;=((EOMONTH(Budget!Q$1,0))))*('Export (QBO)'!$J$2:$J$99999=$A109)*('Export (QBO)'!$I$2:$I$99999))
)</f>
        <v>0</v>
      </c>
      <c r="R109" s="30" cm="1">
        <f t="array" ref="R109">(
SUM(('Export (QBO)'!$G$2:$G$99999&gt;=Budget!R$1)*('Export (QBO)'!$G$2:$G$99999&lt;=((EOMONTH(Budget!R$1,0))))*('Export (QBO)'!$J$2:$J$99999=$A109)*('Export (QBO)'!$I$2:$I$99999))
)</f>
        <v>0</v>
      </c>
      <c r="S109" s="30" cm="1">
        <f t="array" ref="S109">(
SUM(('Export (QBO)'!$G$2:$G$99999&gt;=Budget!S$1)*('Export (QBO)'!$G$2:$G$99999&lt;=((EOMONTH(Budget!S$1,0))))*('Export (QBO)'!$J$2:$J$99999=$A109)*('Export (QBO)'!$I$2:$I$99999))
)</f>
        <v>0</v>
      </c>
      <c r="T109" s="30" cm="1">
        <f t="array" ref="T109">(
SUM(('Export (QBO)'!$G$2:$G$99999&gt;=Budget!T$1)*('Export (QBO)'!$G$2:$G$99999&lt;=((EOMONTH(Budget!T$1,0))))*('Export (QBO)'!$J$2:$J$99999=$A109)*('Export (QBO)'!$I$2:$I$99999))
)</f>
        <v>0</v>
      </c>
      <c r="U109" s="30" cm="1">
        <f t="array" ref="U109">(
SUM(('Export (QBO)'!$G$2:$G$99999&gt;=Budget!U$1)*('Export (QBO)'!$G$2:$G$99999&lt;=((EOMONTH(Budget!U$1,0))))*('Export (QBO)'!$J$2:$J$99999=$A109)*('Export (QBO)'!$I$2:$I$99999))
)</f>
        <v>0</v>
      </c>
      <c r="V109" s="30" cm="1">
        <f t="array" ref="V109">(
SUM(('Export (QBO)'!$G$2:$G$99999&gt;=Budget!V$1)*('Export (QBO)'!$G$2:$G$99999&lt;=((EOMONTH(Budget!V$1,0))))*('Export (QBO)'!$J$2:$J$99999=$A109)*('Export (QBO)'!$I$2:$I$99999))
)</f>
        <v>0</v>
      </c>
      <c r="W109" s="30" cm="1">
        <f t="array" ref="W109">(
SUM(('Export (QBO)'!$G$2:$G$99999&gt;=Budget!W$1)*('Export (QBO)'!$G$2:$G$99999&lt;=((EOMONTH(Budget!W$1,0))))*('Export (QBO)'!$J$2:$J$99999=$A109)*('Export (QBO)'!$I$2:$I$99999))
)</f>
        <v>0</v>
      </c>
      <c r="X109" s="30" cm="1">
        <f t="array" ref="X109">(
SUM(('Export (QBO)'!$G$2:$G$99999&gt;=Budget!X$1)*('Export (QBO)'!$G$2:$G$99999&lt;=((EOMONTH(Budget!X$1,0))))*('Export (QBO)'!$J$2:$J$99999=$A109)*('Export (QBO)'!$I$2:$I$99999))
)</f>
        <v>0</v>
      </c>
      <c r="Y109" s="30" cm="1">
        <f t="array" ref="Y109">(
SUM(('Export (QBO)'!$G$2:$G$99999&gt;=Budget!Y$1)*('Export (QBO)'!$G$2:$G$99999&lt;=((EOMONTH(Budget!Y$1,0))))*('Export (QBO)'!$J$2:$J$99999=$A109)*('Export (QBO)'!$I$2:$I$99999))
)</f>
        <v>0</v>
      </c>
      <c r="Z109" s="30" cm="1">
        <f t="array" ref="Z109">(
SUM(('Export (QBO)'!$G$2:$G$99999&gt;=Budget!Z$1)*('Export (QBO)'!$G$2:$G$99999&lt;=((EOMONTH(Budget!Z$1,0))))*('Export (QBO)'!$J$2:$J$99999=$A109)*('Export (QBO)'!$I$2:$I$99999))
)</f>
        <v>0</v>
      </c>
      <c r="AA109" s="30" cm="1">
        <f t="array" ref="AA109">(
SUM(('Export (QBO)'!$G$2:$G$99999&gt;=Budget!AA$1)*('Export (QBO)'!$G$2:$G$99999&lt;=((EOMONTH(Budget!AA$1,0))))*('Export (QBO)'!$J$2:$J$99999=$A109)*('Export (QBO)'!$I$2:$I$99999))
)</f>
        <v>0</v>
      </c>
      <c r="AB109" s="31">
        <f t="shared" si="54"/>
        <v>0</v>
      </c>
    </row>
    <row r="110" spans="1:33">
      <c r="A110" s="58" t="s">
        <v>478</v>
      </c>
      <c r="C110" s="30" cm="1">
        <f t="array" ref="C110">(
SUM(('Export (QBO)'!$G$2:$G$99999&gt;=Budget!C$1)*('Export (QBO)'!$G$2:$G$99999&lt;=((EOMONTH(Budget!C$1,0))))*('Export (QBO)'!$J$2:$J$99999=$A110)*('Export (QBO)'!$I$2:$I$99999))
)</f>
        <v>1865.4699999999998</v>
      </c>
      <c r="D110" s="30" cm="1">
        <f t="array" ref="D110">(
SUM(('Export (QBO)'!$G$2:$G$99999&gt;=Budget!D$1)*('Export (QBO)'!$G$2:$G$99999&lt;=((EOMONTH(Budget!D$1,0))))*('Export (QBO)'!$J$2:$J$99999=$A110)*('Export (QBO)'!$I$2:$I$99999))
)</f>
        <v>1848.46</v>
      </c>
      <c r="E110" s="30" cm="1">
        <f t="array" ref="E110">(
SUM(('Export (QBO)'!$G$2:$G$99999&gt;=Budget!E$1)*('Export (QBO)'!$G$2:$G$99999&lt;=((EOMONTH(Budget!E$1,0))))*('Export (QBO)'!$J$2:$J$99999=$A110)*('Export (QBO)'!$I$2:$I$99999))
)</f>
        <v>1730.66</v>
      </c>
      <c r="F110" s="30" cm="1">
        <f t="array" ref="F110">(
SUM(('Export (QBO)'!$G$2:$G$99999&gt;=Budget!F$1)*('Export (QBO)'!$G$2:$G$99999&lt;=((EOMONTH(Budget!F$1,0))))*('Export (QBO)'!$J$2:$J$99999=$A110)*('Export (QBO)'!$I$2:$I$99999))
)</f>
        <v>2864.94</v>
      </c>
      <c r="G110" s="30" cm="1">
        <f t="array" ref="G110">(
SUM(('Export (QBO)'!$G$2:$G$99999&gt;=Budget!G$1)*('Export (QBO)'!$G$2:$G$99999&lt;=((EOMONTH(Budget!G$1,0))))*('Export (QBO)'!$J$2:$J$99999=$A110)*('Export (QBO)'!$I$2:$I$99999))
)</f>
        <v>2007.8300000000002</v>
      </c>
      <c r="H110" s="30" cm="1">
        <f t="array" ref="H110">(
SUM(('Export (QBO)'!$G$2:$G$99999&gt;=Budget!H$1)*('Export (QBO)'!$G$2:$G$99999&lt;=((EOMONTH(Budget!H$1,0))))*('Export (QBO)'!$J$2:$J$99999=$A110)*('Export (QBO)'!$I$2:$I$99999))
)</f>
        <v>1953.7499999999995</v>
      </c>
      <c r="I110" s="30" cm="1">
        <f t="array" ref="I110">(
SUM(('Export (QBO)'!$G$2:$G$99999&gt;=Budget!I$1)*('Export (QBO)'!$G$2:$G$99999&lt;=((EOMONTH(Budget!I$1,0))))*('Export (QBO)'!$J$2:$J$99999=$A110)*('Export (QBO)'!$I$2:$I$99999))
)</f>
        <v>3099.6000000000004</v>
      </c>
      <c r="J110" s="30" cm="1">
        <f t="array" ref="J110">(
SUM(('Export (QBO)'!$G$2:$G$99999&gt;=Budget!J$1)*('Export (QBO)'!$G$2:$G$99999&lt;=((EOMONTH(Budget!J$1,0))))*('Export (QBO)'!$J$2:$J$99999=$A110)*('Export (QBO)'!$I$2:$I$99999))
)</f>
        <v>2515.2199999999998</v>
      </c>
      <c r="K110" s="30" cm="1">
        <f t="array" ref="K110">(
SUM(('Export (QBO)'!$G$2:$G$99999&gt;=Budget!K$1)*('Export (QBO)'!$G$2:$G$99999&lt;=((EOMONTH(Budget!K$1,0))))*('Export (QBO)'!$J$2:$J$99999=$A110)*('Export (QBO)'!$I$2:$I$99999))
)</f>
        <v>1453.4800000000002</v>
      </c>
      <c r="L110" s="30" cm="1">
        <f t="array" ref="L110">(
SUM(('Export (QBO)'!$G$2:$G$99999&gt;=Budget!L$1)*('Export (QBO)'!$G$2:$G$99999&lt;=((EOMONTH(Budget!L$1,0))))*('Export (QBO)'!$J$2:$J$99999=$A110)*('Export (QBO)'!$I$2:$I$99999))
)</f>
        <v>2095.19</v>
      </c>
      <c r="M110" s="30" cm="1">
        <f t="array" ref="M110">(
SUM(('Export (QBO)'!$G$2:$G$99999&gt;=Budget!M$1)*('Export (QBO)'!$G$2:$G$99999&lt;=((EOMONTH(Budget!M$1,0))))*('Export (QBO)'!$J$2:$J$99999=$A110)*('Export (QBO)'!$I$2:$I$99999))
)</f>
        <v>1807.8300000000002</v>
      </c>
      <c r="N110" s="30" cm="1">
        <f t="array" ref="N110">(
SUM(('Export (QBO)'!$G$2:$G$99999&gt;=Budget!N$1)*('Export (QBO)'!$G$2:$G$99999&lt;=((EOMONTH(Budget!N$1,0))))*('Export (QBO)'!$J$2:$J$99999=$A110)*('Export (QBO)'!$I$2:$I$99999))
)</f>
        <v>1746.57</v>
      </c>
      <c r="O110" s="31">
        <f t="shared" si="53"/>
        <v>24989</v>
      </c>
      <c r="P110" s="30" cm="1">
        <f t="array" ref="P110">(
SUM(('Export (QBO)'!$G$2:$G$99999&gt;=Budget!P$1)*('Export (QBO)'!$G$2:$G$99999&lt;=((EOMONTH(Budget!P$1,0))))*('Export (QBO)'!$J$2:$J$99999=$A110)*('Export (QBO)'!$I$2:$I$99999))
)</f>
        <v>0</v>
      </c>
      <c r="Q110" s="30" cm="1">
        <f t="array" ref="Q110">(
SUM(('Export (QBO)'!$G$2:$G$99999&gt;=Budget!Q$1)*('Export (QBO)'!$G$2:$G$99999&lt;=((EOMONTH(Budget!Q$1,0))))*('Export (QBO)'!$J$2:$J$99999=$A110)*('Export (QBO)'!$I$2:$I$99999))
)</f>
        <v>0</v>
      </c>
      <c r="R110" s="30" cm="1">
        <f t="array" ref="R110">(
SUM(('Export (QBO)'!$G$2:$G$99999&gt;=Budget!R$1)*('Export (QBO)'!$G$2:$G$99999&lt;=((EOMONTH(Budget!R$1,0))))*('Export (QBO)'!$J$2:$J$99999=$A110)*('Export (QBO)'!$I$2:$I$99999))
)</f>
        <v>0</v>
      </c>
      <c r="S110" s="30" cm="1">
        <f t="array" ref="S110">(
SUM(('Export (QBO)'!$G$2:$G$99999&gt;=Budget!S$1)*('Export (QBO)'!$G$2:$G$99999&lt;=((EOMONTH(Budget!S$1,0))))*('Export (QBO)'!$J$2:$J$99999=$A110)*('Export (QBO)'!$I$2:$I$99999))
)</f>
        <v>0</v>
      </c>
      <c r="T110" s="30" cm="1">
        <f t="array" ref="T110">(
SUM(('Export (QBO)'!$G$2:$G$99999&gt;=Budget!T$1)*('Export (QBO)'!$G$2:$G$99999&lt;=((EOMONTH(Budget!T$1,0))))*('Export (QBO)'!$J$2:$J$99999=$A110)*('Export (QBO)'!$I$2:$I$99999))
)</f>
        <v>0</v>
      </c>
      <c r="U110" s="30" cm="1">
        <f t="array" ref="U110">(
SUM(('Export (QBO)'!$G$2:$G$99999&gt;=Budget!U$1)*('Export (QBO)'!$G$2:$G$99999&lt;=((EOMONTH(Budget!U$1,0))))*('Export (QBO)'!$J$2:$J$99999=$A110)*('Export (QBO)'!$I$2:$I$99999))
)</f>
        <v>0</v>
      </c>
      <c r="V110" s="30" cm="1">
        <f t="array" ref="V110">(
SUM(('Export (QBO)'!$G$2:$G$99999&gt;=Budget!V$1)*('Export (QBO)'!$G$2:$G$99999&lt;=((EOMONTH(Budget!V$1,0))))*('Export (QBO)'!$J$2:$J$99999=$A110)*('Export (QBO)'!$I$2:$I$99999))
)</f>
        <v>0</v>
      </c>
      <c r="W110" s="30" cm="1">
        <f t="array" ref="W110">(
SUM(('Export (QBO)'!$G$2:$G$99999&gt;=Budget!W$1)*('Export (QBO)'!$G$2:$G$99999&lt;=((EOMONTH(Budget!W$1,0))))*('Export (QBO)'!$J$2:$J$99999=$A110)*('Export (QBO)'!$I$2:$I$99999))
)</f>
        <v>0</v>
      </c>
      <c r="X110" s="30" cm="1">
        <f t="array" ref="X110">(
SUM(('Export (QBO)'!$G$2:$G$99999&gt;=Budget!X$1)*('Export (QBO)'!$G$2:$G$99999&lt;=((EOMONTH(Budget!X$1,0))))*('Export (QBO)'!$J$2:$J$99999=$A110)*('Export (QBO)'!$I$2:$I$99999))
)</f>
        <v>0</v>
      </c>
      <c r="Y110" s="30" cm="1">
        <f t="array" ref="Y110">(
SUM(('Export (QBO)'!$G$2:$G$99999&gt;=Budget!Y$1)*('Export (QBO)'!$G$2:$G$99999&lt;=((EOMONTH(Budget!Y$1,0))))*('Export (QBO)'!$J$2:$J$99999=$A110)*('Export (QBO)'!$I$2:$I$99999))
)</f>
        <v>0</v>
      </c>
      <c r="Z110" s="30" cm="1">
        <f t="array" ref="Z110">(
SUM(('Export (QBO)'!$G$2:$G$99999&gt;=Budget!Z$1)*('Export (QBO)'!$G$2:$G$99999&lt;=((EOMONTH(Budget!Z$1,0))))*('Export (QBO)'!$J$2:$J$99999=$A110)*('Export (QBO)'!$I$2:$I$99999))
)</f>
        <v>0</v>
      </c>
      <c r="AA110" s="30" cm="1">
        <f t="array" ref="AA110">(
SUM(('Export (QBO)'!$G$2:$G$99999&gt;=Budget!AA$1)*('Export (QBO)'!$G$2:$G$99999&lt;=((EOMONTH(Budget!AA$1,0))))*('Export (QBO)'!$J$2:$J$99999=$A110)*('Export (QBO)'!$I$2:$I$99999))
)</f>
        <v>0</v>
      </c>
      <c r="AB110" s="31">
        <f t="shared" si="54"/>
        <v>0</v>
      </c>
    </row>
    <row r="111" spans="1:33">
      <c r="A111" s="58" t="s">
        <v>480</v>
      </c>
      <c r="C111" s="30" cm="1">
        <f t="array" ref="C111">(
SUM(('Export (QBO)'!$G$2:$G$99999&gt;=Budget!C$1)*('Export (QBO)'!$G$2:$G$99999&lt;=((EOMONTH(Budget!C$1,0))))*('Export (QBO)'!$J$2:$J$99999=$A111)*('Export (QBO)'!$I$2:$I$99999))
)</f>
        <v>0</v>
      </c>
      <c r="D111" s="30" cm="1">
        <f t="array" ref="D111">(
SUM(('Export (QBO)'!$G$2:$G$99999&gt;=Budget!D$1)*('Export (QBO)'!$G$2:$G$99999&lt;=((EOMONTH(Budget!D$1,0))))*('Export (QBO)'!$J$2:$J$99999=$A111)*('Export (QBO)'!$I$2:$I$99999))
)</f>
        <v>0</v>
      </c>
      <c r="E111" s="30" cm="1">
        <f t="array" ref="E111">(
SUM(('Export (QBO)'!$G$2:$G$99999&gt;=Budget!E$1)*('Export (QBO)'!$G$2:$G$99999&lt;=((EOMONTH(Budget!E$1,0))))*('Export (QBO)'!$J$2:$J$99999=$A111)*('Export (QBO)'!$I$2:$I$99999))
)</f>
        <v>0</v>
      </c>
      <c r="F111" s="30" cm="1">
        <f t="array" ref="F111">(
SUM(('Export (QBO)'!$G$2:$G$99999&gt;=Budget!F$1)*('Export (QBO)'!$G$2:$G$99999&lt;=((EOMONTH(Budget!F$1,0))))*('Export (QBO)'!$J$2:$J$99999=$A111)*('Export (QBO)'!$I$2:$I$99999))
)</f>
        <v>0</v>
      </c>
      <c r="G111" s="30" cm="1">
        <f t="array" ref="G111">(
SUM(('Export (QBO)'!$G$2:$G$99999&gt;=Budget!G$1)*('Export (QBO)'!$G$2:$G$99999&lt;=((EOMONTH(Budget!G$1,0))))*('Export (QBO)'!$J$2:$J$99999=$A111)*('Export (QBO)'!$I$2:$I$99999))
)</f>
        <v>14948.68</v>
      </c>
      <c r="H111" s="30" cm="1">
        <f t="array" ref="H111">(
SUM(('Export (QBO)'!$G$2:$G$99999&gt;=Budget!H$1)*('Export (QBO)'!$G$2:$G$99999&lt;=((EOMONTH(Budget!H$1,0))))*('Export (QBO)'!$J$2:$J$99999=$A111)*('Export (QBO)'!$I$2:$I$99999))
)</f>
        <v>0</v>
      </c>
      <c r="I111" s="30" cm="1">
        <f t="array" ref="I111">(
SUM(('Export (QBO)'!$G$2:$G$99999&gt;=Budget!I$1)*('Export (QBO)'!$G$2:$G$99999&lt;=((EOMONTH(Budget!I$1,0))))*('Export (QBO)'!$J$2:$J$99999=$A111)*('Export (QBO)'!$I$2:$I$99999))
)</f>
        <v>0</v>
      </c>
      <c r="J111" s="30" cm="1">
        <f t="array" ref="J111">(
SUM(('Export (QBO)'!$G$2:$G$99999&gt;=Budget!J$1)*('Export (QBO)'!$G$2:$G$99999&lt;=((EOMONTH(Budget!J$1,0))))*('Export (QBO)'!$J$2:$J$99999=$A111)*('Export (QBO)'!$I$2:$I$99999))
)</f>
        <v>0</v>
      </c>
      <c r="K111" s="30" cm="1">
        <f t="array" ref="K111">(
SUM(('Export (QBO)'!$G$2:$G$99999&gt;=Budget!K$1)*('Export (QBO)'!$G$2:$G$99999&lt;=((EOMONTH(Budget!K$1,0))))*('Export (QBO)'!$J$2:$J$99999=$A111)*('Export (QBO)'!$I$2:$I$99999))
)</f>
        <v>511.37</v>
      </c>
      <c r="L111" s="30" cm="1">
        <f t="array" ref="L111">(
SUM(('Export (QBO)'!$G$2:$G$99999&gt;=Budget!L$1)*('Export (QBO)'!$G$2:$G$99999&lt;=((EOMONTH(Budget!L$1,0))))*('Export (QBO)'!$J$2:$J$99999=$A111)*('Export (QBO)'!$I$2:$I$99999))
)</f>
        <v>0</v>
      </c>
      <c r="M111" s="30" cm="1">
        <f t="array" ref="M111">(
SUM(('Export (QBO)'!$G$2:$G$99999&gt;=Budget!M$1)*('Export (QBO)'!$G$2:$G$99999&lt;=((EOMONTH(Budget!M$1,0))))*('Export (QBO)'!$J$2:$J$99999=$A111)*('Export (QBO)'!$I$2:$I$99999))
)</f>
        <v>0</v>
      </c>
      <c r="N111" s="30" cm="1">
        <f t="array" ref="N111">(
SUM(('Export (QBO)'!$G$2:$G$99999&gt;=Budget!N$1)*('Export (QBO)'!$G$2:$G$99999&lt;=((EOMONTH(Budget!N$1,0))))*('Export (QBO)'!$J$2:$J$99999=$A111)*('Export (QBO)'!$I$2:$I$99999))
)</f>
        <v>0</v>
      </c>
      <c r="O111" s="31">
        <f t="shared" si="53"/>
        <v>15460.050000000001</v>
      </c>
      <c r="P111" s="30" cm="1">
        <f t="array" ref="P111">(
SUM(('Export (QBO)'!$G$2:$G$99999&gt;=Budget!P$1)*('Export (QBO)'!$G$2:$G$99999&lt;=((EOMONTH(Budget!P$1,0))))*('Export (QBO)'!$J$2:$J$99999=$A111)*('Export (QBO)'!$I$2:$I$99999))
)</f>
        <v>0</v>
      </c>
      <c r="Q111" s="30" cm="1">
        <f t="array" ref="Q111">(
SUM(('Export (QBO)'!$G$2:$G$99999&gt;=Budget!Q$1)*('Export (QBO)'!$G$2:$G$99999&lt;=((EOMONTH(Budget!Q$1,0))))*('Export (QBO)'!$J$2:$J$99999=$A111)*('Export (QBO)'!$I$2:$I$99999))
)</f>
        <v>0</v>
      </c>
      <c r="R111" s="30" cm="1">
        <f t="array" ref="R111">(
SUM(('Export (QBO)'!$G$2:$G$99999&gt;=Budget!R$1)*('Export (QBO)'!$G$2:$G$99999&lt;=((EOMONTH(Budget!R$1,0))))*('Export (QBO)'!$J$2:$J$99999=$A111)*('Export (QBO)'!$I$2:$I$99999))
)</f>
        <v>0</v>
      </c>
      <c r="S111" s="30" cm="1">
        <f t="array" ref="S111">(
SUM(('Export (QBO)'!$G$2:$G$99999&gt;=Budget!S$1)*('Export (QBO)'!$G$2:$G$99999&lt;=((EOMONTH(Budget!S$1,0))))*('Export (QBO)'!$J$2:$J$99999=$A111)*('Export (QBO)'!$I$2:$I$99999))
)</f>
        <v>0</v>
      </c>
      <c r="T111" s="30" cm="1">
        <f t="array" ref="T111">(
SUM(('Export (QBO)'!$G$2:$G$99999&gt;=Budget!T$1)*('Export (QBO)'!$G$2:$G$99999&lt;=((EOMONTH(Budget!T$1,0))))*('Export (QBO)'!$J$2:$J$99999=$A111)*('Export (QBO)'!$I$2:$I$99999))
)</f>
        <v>0</v>
      </c>
      <c r="U111" s="30" cm="1">
        <f t="array" ref="U111">(
SUM(('Export (QBO)'!$G$2:$G$99999&gt;=Budget!U$1)*('Export (QBO)'!$G$2:$G$99999&lt;=((EOMONTH(Budget!U$1,0))))*('Export (QBO)'!$J$2:$J$99999=$A111)*('Export (QBO)'!$I$2:$I$99999))
)</f>
        <v>0</v>
      </c>
      <c r="V111" s="30" cm="1">
        <f t="array" ref="V111">(
SUM(('Export (QBO)'!$G$2:$G$99999&gt;=Budget!V$1)*('Export (QBO)'!$G$2:$G$99999&lt;=((EOMONTH(Budget!V$1,0))))*('Export (QBO)'!$J$2:$J$99999=$A111)*('Export (QBO)'!$I$2:$I$99999))
)</f>
        <v>0</v>
      </c>
      <c r="W111" s="30" cm="1">
        <f t="array" ref="W111">(
SUM(('Export (QBO)'!$G$2:$G$99999&gt;=Budget!W$1)*('Export (QBO)'!$G$2:$G$99999&lt;=((EOMONTH(Budget!W$1,0))))*('Export (QBO)'!$J$2:$J$99999=$A111)*('Export (QBO)'!$I$2:$I$99999))
)</f>
        <v>0</v>
      </c>
      <c r="X111" s="30" cm="1">
        <f t="array" ref="X111">(
SUM(('Export (QBO)'!$G$2:$G$99999&gt;=Budget!X$1)*('Export (QBO)'!$G$2:$G$99999&lt;=((EOMONTH(Budget!X$1,0))))*('Export (QBO)'!$J$2:$J$99999=$A111)*('Export (QBO)'!$I$2:$I$99999))
)</f>
        <v>0</v>
      </c>
      <c r="Y111" s="30" cm="1">
        <f t="array" ref="Y111">(
SUM(('Export (QBO)'!$G$2:$G$99999&gt;=Budget!Y$1)*('Export (QBO)'!$G$2:$G$99999&lt;=((EOMONTH(Budget!Y$1,0))))*('Export (QBO)'!$J$2:$J$99999=$A111)*('Export (QBO)'!$I$2:$I$99999))
)</f>
        <v>0</v>
      </c>
      <c r="Z111" s="30" cm="1">
        <f t="array" ref="Z111">(
SUM(('Export (QBO)'!$G$2:$G$99999&gt;=Budget!Z$1)*('Export (QBO)'!$G$2:$G$99999&lt;=((EOMONTH(Budget!Z$1,0))))*('Export (QBO)'!$J$2:$J$99999=$A111)*('Export (QBO)'!$I$2:$I$99999))
)</f>
        <v>0</v>
      </c>
      <c r="AA111" s="30" cm="1">
        <f t="array" ref="AA111">(
SUM(('Export (QBO)'!$G$2:$G$99999&gt;=Budget!AA$1)*('Export (QBO)'!$G$2:$G$99999&lt;=((EOMONTH(Budget!AA$1,0))))*('Export (QBO)'!$J$2:$J$99999=$A111)*('Export (QBO)'!$I$2:$I$99999))
)</f>
        <v>0</v>
      </c>
      <c r="AB111" s="31">
        <f t="shared" si="54"/>
        <v>0</v>
      </c>
    </row>
    <row r="112" spans="1:33">
      <c r="A112" s="58" t="s">
        <v>479</v>
      </c>
      <c r="C112" s="30" cm="1">
        <f t="array" ref="C112">(
SUM(('Export (QBO)'!$G$2:$G$99999&gt;=Budget!C$1)*('Export (QBO)'!$G$2:$G$99999&lt;=((EOMONTH(Budget!C$1,0))))*('Export (QBO)'!$J$2:$J$99999=$A112)*('Export (QBO)'!$I$2:$I$99999))
)</f>
        <v>17123.989999999998</v>
      </c>
      <c r="D112" s="30" cm="1">
        <f t="array" ref="D112">(
SUM(('Export (QBO)'!$G$2:$G$99999&gt;=Budget!D$1)*('Export (QBO)'!$G$2:$G$99999&lt;=((EOMONTH(Budget!D$1,0))))*('Export (QBO)'!$J$2:$J$99999=$A112)*('Export (QBO)'!$I$2:$I$99999))
)</f>
        <v>0</v>
      </c>
      <c r="E112" s="30" cm="1">
        <f t="array" ref="E112">(
SUM(('Export (QBO)'!$G$2:$G$99999&gt;=Budget!E$1)*('Export (QBO)'!$G$2:$G$99999&lt;=((EOMONTH(Budget!E$1,0))))*('Export (QBO)'!$J$2:$J$99999=$A112)*('Export (QBO)'!$I$2:$I$99999))
)</f>
        <v>182.7</v>
      </c>
      <c r="F112" s="30" cm="1">
        <f t="array" ref="F112">(
SUM(('Export (QBO)'!$G$2:$G$99999&gt;=Budget!F$1)*('Export (QBO)'!$G$2:$G$99999&lt;=((EOMONTH(Budget!F$1,0))))*('Export (QBO)'!$J$2:$J$99999=$A112)*('Export (QBO)'!$I$2:$I$99999))
)</f>
        <v>516.36</v>
      </c>
      <c r="G112" s="30" cm="1">
        <f t="array" ref="G112">(
SUM(('Export (QBO)'!$G$2:$G$99999&gt;=Budget!G$1)*('Export (QBO)'!$G$2:$G$99999&lt;=((EOMONTH(Budget!G$1,0))))*('Export (QBO)'!$J$2:$J$99999=$A112)*('Export (QBO)'!$I$2:$I$99999))
)</f>
        <v>0</v>
      </c>
      <c r="H112" s="30" cm="1">
        <f t="array" ref="H112">(
SUM(('Export (QBO)'!$G$2:$G$99999&gt;=Budget!H$1)*('Export (QBO)'!$G$2:$G$99999&lt;=((EOMONTH(Budget!H$1,0))))*('Export (QBO)'!$J$2:$J$99999=$A112)*('Export (QBO)'!$I$2:$I$99999))
)</f>
        <v>262.73</v>
      </c>
      <c r="I112" s="30" cm="1">
        <f t="array" ref="I112">(
SUM(('Export (QBO)'!$G$2:$G$99999&gt;=Budget!I$1)*('Export (QBO)'!$G$2:$G$99999&lt;=((EOMONTH(Budget!I$1,0))))*('Export (QBO)'!$J$2:$J$99999=$A112)*('Export (QBO)'!$I$2:$I$99999))
)</f>
        <v>4918.58</v>
      </c>
      <c r="J112" s="30" cm="1">
        <f t="array" ref="J112">(
SUM(('Export (QBO)'!$G$2:$G$99999&gt;=Budget!J$1)*('Export (QBO)'!$G$2:$G$99999&lt;=((EOMONTH(Budget!J$1,0))))*('Export (QBO)'!$J$2:$J$99999=$A112)*('Export (QBO)'!$I$2:$I$99999))
)</f>
        <v>2339.52</v>
      </c>
      <c r="K112" s="30" cm="1">
        <f t="array" ref="K112">(
SUM(('Export (QBO)'!$G$2:$G$99999&gt;=Budget!K$1)*('Export (QBO)'!$G$2:$G$99999&lt;=((EOMONTH(Budget!K$1,0))))*('Export (QBO)'!$J$2:$J$99999=$A112)*('Export (QBO)'!$I$2:$I$99999))
)</f>
        <v>12572</v>
      </c>
      <c r="L112" s="30" cm="1">
        <f t="array" ref="L112">(
SUM(('Export (QBO)'!$G$2:$G$99999&gt;=Budget!L$1)*('Export (QBO)'!$G$2:$G$99999&lt;=((EOMONTH(Budget!L$1,0))))*('Export (QBO)'!$J$2:$J$99999=$A112)*('Export (QBO)'!$I$2:$I$99999))
)</f>
        <v>8513.6200000000008</v>
      </c>
      <c r="M112" s="30" cm="1">
        <f t="array" ref="M112">(
SUM(('Export (QBO)'!$G$2:$G$99999&gt;=Budget!M$1)*('Export (QBO)'!$G$2:$G$99999&lt;=((EOMONTH(Budget!M$1,0))))*('Export (QBO)'!$J$2:$J$99999=$A112)*('Export (QBO)'!$I$2:$I$99999))
)</f>
        <v>298.15000000000003</v>
      </c>
      <c r="N112" s="30" cm="1">
        <f t="array" ref="N112">(
SUM(('Export (QBO)'!$G$2:$G$99999&gt;=Budget!N$1)*('Export (QBO)'!$G$2:$G$99999&lt;=((EOMONTH(Budget!N$1,0))))*('Export (QBO)'!$J$2:$J$99999=$A112)*('Export (QBO)'!$I$2:$I$99999))
)</f>
        <v>2213.02</v>
      </c>
      <c r="O112" s="31">
        <f t="shared" si="53"/>
        <v>48940.670000000006</v>
      </c>
      <c r="P112" s="30" cm="1">
        <f t="array" ref="P112">(
SUM(('Export (QBO)'!$G$2:$G$99999&gt;=Budget!P$1)*('Export (QBO)'!$G$2:$G$99999&lt;=((EOMONTH(Budget!P$1,0))))*('Export (QBO)'!$J$2:$J$99999=$A112)*('Export (QBO)'!$I$2:$I$99999))
)</f>
        <v>0</v>
      </c>
      <c r="Q112" s="30" cm="1">
        <f t="array" ref="Q112">(
SUM(('Export (QBO)'!$G$2:$G$99999&gt;=Budget!Q$1)*('Export (QBO)'!$G$2:$G$99999&lt;=((EOMONTH(Budget!Q$1,0))))*('Export (QBO)'!$J$2:$J$99999=$A112)*('Export (QBO)'!$I$2:$I$99999))
)</f>
        <v>0</v>
      </c>
      <c r="R112" s="30" cm="1">
        <f t="array" ref="R112">(
SUM(('Export (QBO)'!$G$2:$G$99999&gt;=Budget!R$1)*('Export (QBO)'!$G$2:$G$99999&lt;=((EOMONTH(Budget!R$1,0))))*('Export (QBO)'!$J$2:$J$99999=$A112)*('Export (QBO)'!$I$2:$I$99999))
)</f>
        <v>0</v>
      </c>
      <c r="S112" s="30" cm="1">
        <f t="array" ref="S112">(
SUM(('Export (QBO)'!$G$2:$G$99999&gt;=Budget!S$1)*('Export (QBO)'!$G$2:$G$99999&lt;=((EOMONTH(Budget!S$1,0))))*('Export (QBO)'!$J$2:$J$99999=$A112)*('Export (QBO)'!$I$2:$I$99999))
)</f>
        <v>0</v>
      </c>
      <c r="T112" s="30" cm="1">
        <f t="array" ref="T112">(
SUM(('Export (QBO)'!$G$2:$G$99999&gt;=Budget!T$1)*('Export (QBO)'!$G$2:$G$99999&lt;=((EOMONTH(Budget!T$1,0))))*('Export (QBO)'!$J$2:$J$99999=$A112)*('Export (QBO)'!$I$2:$I$99999))
)</f>
        <v>0</v>
      </c>
      <c r="U112" s="30" cm="1">
        <f t="array" ref="U112">(
SUM(('Export (QBO)'!$G$2:$G$99999&gt;=Budget!U$1)*('Export (QBO)'!$G$2:$G$99999&lt;=((EOMONTH(Budget!U$1,0))))*('Export (QBO)'!$J$2:$J$99999=$A112)*('Export (QBO)'!$I$2:$I$99999))
)</f>
        <v>0</v>
      </c>
      <c r="V112" s="30" cm="1">
        <f t="array" ref="V112">(
SUM(('Export (QBO)'!$G$2:$G$99999&gt;=Budget!V$1)*('Export (QBO)'!$G$2:$G$99999&lt;=((EOMONTH(Budget!V$1,0))))*('Export (QBO)'!$J$2:$J$99999=$A112)*('Export (QBO)'!$I$2:$I$99999))
)</f>
        <v>0</v>
      </c>
      <c r="W112" s="30" cm="1">
        <f t="array" ref="W112">(
SUM(('Export (QBO)'!$G$2:$G$99999&gt;=Budget!W$1)*('Export (QBO)'!$G$2:$G$99999&lt;=((EOMONTH(Budget!W$1,0))))*('Export (QBO)'!$J$2:$J$99999=$A112)*('Export (QBO)'!$I$2:$I$99999))
)</f>
        <v>0</v>
      </c>
      <c r="X112" s="30" cm="1">
        <f t="array" ref="X112">(
SUM(('Export (QBO)'!$G$2:$G$99999&gt;=Budget!X$1)*('Export (QBO)'!$G$2:$G$99999&lt;=((EOMONTH(Budget!X$1,0))))*('Export (QBO)'!$J$2:$J$99999=$A112)*('Export (QBO)'!$I$2:$I$99999))
)</f>
        <v>0</v>
      </c>
      <c r="Y112" s="30" cm="1">
        <f t="array" ref="Y112">(
SUM(('Export (QBO)'!$G$2:$G$99999&gt;=Budget!Y$1)*('Export (QBO)'!$G$2:$G$99999&lt;=((EOMONTH(Budget!Y$1,0))))*('Export (QBO)'!$J$2:$J$99999=$A112)*('Export (QBO)'!$I$2:$I$99999))
)</f>
        <v>0</v>
      </c>
      <c r="Z112" s="30" cm="1">
        <f t="array" ref="Z112">(
SUM(('Export (QBO)'!$G$2:$G$99999&gt;=Budget!Z$1)*('Export (QBO)'!$G$2:$G$99999&lt;=((EOMONTH(Budget!Z$1,0))))*('Export (QBO)'!$J$2:$J$99999=$A112)*('Export (QBO)'!$I$2:$I$99999))
)</f>
        <v>0</v>
      </c>
      <c r="AA112" s="30" cm="1">
        <f t="array" ref="AA112">(
SUM(('Export (QBO)'!$G$2:$G$99999&gt;=Budget!AA$1)*('Export (QBO)'!$G$2:$G$99999&lt;=((EOMONTH(Budget!AA$1,0))))*('Export (QBO)'!$J$2:$J$99999=$A112)*('Export (QBO)'!$I$2:$I$99999))
)</f>
        <v>0</v>
      </c>
      <c r="AB112" s="31">
        <f t="shared" si="54"/>
        <v>0</v>
      </c>
    </row>
    <row r="113" spans="1:28">
      <c r="A113" s="58" t="s">
        <v>484</v>
      </c>
      <c r="C113" s="30" cm="1">
        <f t="array" ref="C113">(
SUM(('Export (QBO)'!$G$2:$G$99999&gt;=Budget!C$1)*('Export (QBO)'!$G$2:$G$99999&lt;=((EOMONTH(Budget!C$1,0))))*('Export (QBO)'!$J$2:$J$99999=$A113)*('Export (QBO)'!$I$2:$I$99999))
)</f>
        <v>0</v>
      </c>
      <c r="D113" s="30" cm="1">
        <f t="array" ref="D113">(
SUM(('Export (QBO)'!$G$2:$G$99999&gt;=Budget!D$1)*('Export (QBO)'!$G$2:$G$99999&lt;=((EOMONTH(Budget!D$1,0))))*('Export (QBO)'!$J$2:$J$99999=$A113)*('Export (QBO)'!$I$2:$I$99999))
)</f>
        <v>0</v>
      </c>
      <c r="E113" s="30" cm="1">
        <f t="array" ref="E113">(
SUM(('Export (QBO)'!$G$2:$G$99999&gt;=Budget!E$1)*('Export (QBO)'!$G$2:$G$99999&lt;=((EOMONTH(Budget!E$1,0))))*('Export (QBO)'!$J$2:$J$99999=$A113)*('Export (QBO)'!$I$2:$I$99999))
)</f>
        <v>0</v>
      </c>
      <c r="F113" s="30" cm="1">
        <f t="array" ref="F113">(
SUM(('Export (QBO)'!$G$2:$G$99999&gt;=Budget!F$1)*('Export (QBO)'!$G$2:$G$99999&lt;=((EOMONTH(Budget!F$1,0))))*('Export (QBO)'!$J$2:$J$99999=$A113)*('Export (QBO)'!$I$2:$I$99999))
)</f>
        <v>0</v>
      </c>
      <c r="G113" s="30" cm="1">
        <f t="array" ref="G113">(
SUM(('Export (QBO)'!$G$2:$G$99999&gt;=Budget!G$1)*('Export (QBO)'!$G$2:$G$99999&lt;=((EOMONTH(Budget!G$1,0))))*('Export (QBO)'!$J$2:$J$99999=$A113)*('Export (QBO)'!$I$2:$I$99999))
)</f>
        <v>0</v>
      </c>
      <c r="H113" s="30" cm="1">
        <f t="array" ref="H113">(
SUM(('Export (QBO)'!$G$2:$G$99999&gt;=Budget!H$1)*('Export (QBO)'!$G$2:$G$99999&lt;=((EOMONTH(Budget!H$1,0))))*('Export (QBO)'!$J$2:$J$99999=$A113)*('Export (QBO)'!$I$2:$I$99999))
)</f>
        <v>0</v>
      </c>
      <c r="I113" s="30" cm="1">
        <f t="array" ref="I113">(
SUM(('Export (QBO)'!$G$2:$G$99999&gt;=Budget!I$1)*('Export (QBO)'!$G$2:$G$99999&lt;=((EOMONTH(Budget!I$1,0))))*('Export (QBO)'!$J$2:$J$99999=$A113)*('Export (QBO)'!$I$2:$I$99999))
)</f>
        <v>0</v>
      </c>
      <c r="J113" s="30" cm="1">
        <f t="array" ref="J113">(
SUM(('Export (QBO)'!$G$2:$G$99999&gt;=Budget!J$1)*('Export (QBO)'!$G$2:$G$99999&lt;=((EOMONTH(Budget!J$1,0))))*('Export (QBO)'!$J$2:$J$99999=$A113)*('Export (QBO)'!$I$2:$I$99999))
)</f>
        <v>0</v>
      </c>
      <c r="K113" s="30" cm="1">
        <f t="array" ref="K113">(
SUM(('Export (QBO)'!$G$2:$G$99999&gt;=Budget!K$1)*('Export (QBO)'!$G$2:$G$99999&lt;=((EOMONTH(Budget!K$1,0))))*('Export (QBO)'!$J$2:$J$99999=$A113)*('Export (QBO)'!$I$2:$I$99999))
)</f>
        <v>0</v>
      </c>
      <c r="L113" s="30" cm="1">
        <f t="array" ref="L113">(
SUM(('Export (QBO)'!$G$2:$G$99999&gt;=Budget!L$1)*('Export (QBO)'!$G$2:$G$99999&lt;=((EOMONTH(Budget!L$1,0))))*('Export (QBO)'!$J$2:$J$99999=$A113)*('Export (QBO)'!$I$2:$I$99999))
)</f>
        <v>0</v>
      </c>
      <c r="M113" s="30" cm="1">
        <f t="array" ref="M113">(
SUM(('Export (QBO)'!$G$2:$G$99999&gt;=Budget!M$1)*('Export (QBO)'!$G$2:$G$99999&lt;=((EOMONTH(Budget!M$1,0))))*('Export (QBO)'!$J$2:$J$99999=$A113)*('Export (QBO)'!$I$2:$I$99999))
)</f>
        <v>0</v>
      </c>
      <c r="N113" s="30" cm="1">
        <f t="array" ref="N113">(
SUM(('Export (QBO)'!$G$2:$G$99999&gt;=Budget!N$1)*('Export (QBO)'!$G$2:$G$99999&lt;=((EOMONTH(Budget!N$1,0))))*('Export (QBO)'!$J$2:$J$99999=$A113)*('Export (QBO)'!$I$2:$I$99999))
)</f>
        <v>0</v>
      </c>
      <c r="O113" s="31">
        <f t="shared" si="53"/>
        <v>0</v>
      </c>
      <c r="P113" s="30" cm="1">
        <f t="array" ref="P113">(
SUM(('Export (QBO)'!$G$2:$G$99999&gt;=Budget!P$1)*('Export (QBO)'!$G$2:$G$99999&lt;=((EOMONTH(Budget!P$1,0))))*('Export (QBO)'!$J$2:$J$99999=$A113)*('Export (QBO)'!$I$2:$I$99999))
)</f>
        <v>0</v>
      </c>
      <c r="Q113" s="30" cm="1">
        <f t="array" ref="Q113">(
SUM(('Export (QBO)'!$G$2:$G$99999&gt;=Budget!Q$1)*('Export (QBO)'!$G$2:$G$99999&lt;=((EOMONTH(Budget!Q$1,0))))*('Export (QBO)'!$J$2:$J$99999=$A113)*('Export (QBO)'!$I$2:$I$99999))
)</f>
        <v>0</v>
      </c>
      <c r="R113" s="30" cm="1">
        <f t="array" ref="R113">(
SUM(('Export (QBO)'!$G$2:$G$99999&gt;=Budget!R$1)*('Export (QBO)'!$G$2:$G$99999&lt;=((EOMONTH(Budget!R$1,0))))*('Export (QBO)'!$J$2:$J$99999=$A113)*('Export (QBO)'!$I$2:$I$99999))
)</f>
        <v>0</v>
      </c>
      <c r="S113" s="30" cm="1">
        <f t="array" ref="S113">(
SUM(('Export (QBO)'!$G$2:$G$99999&gt;=Budget!S$1)*('Export (QBO)'!$G$2:$G$99999&lt;=((EOMONTH(Budget!S$1,0))))*('Export (QBO)'!$J$2:$J$99999=$A113)*('Export (QBO)'!$I$2:$I$99999))
)</f>
        <v>0</v>
      </c>
      <c r="T113" s="30" cm="1">
        <f t="array" ref="T113">(
SUM(('Export (QBO)'!$G$2:$G$99999&gt;=Budget!T$1)*('Export (QBO)'!$G$2:$G$99999&lt;=((EOMONTH(Budget!T$1,0))))*('Export (QBO)'!$J$2:$J$99999=$A113)*('Export (QBO)'!$I$2:$I$99999))
)</f>
        <v>0</v>
      </c>
      <c r="U113" s="30" cm="1">
        <f t="array" ref="U113">(
SUM(('Export (QBO)'!$G$2:$G$99999&gt;=Budget!U$1)*('Export (QBO)'!$G$2:$G$99999&lt;=((EOMONTH(Budget!U$1,0))))*('Export (QBO)'!$J$2:$J$99999=$A113)*('Export (QBO)'!$I$2:$I$99999))
)</f>
        <v>0</v>
      </c>
      <c r="V113" s="30" cm="1">
        <f t="array" ref="V113">(
SUM(('Export (QBO)'!$G$2:$G$99999&gt;=Budget!V$1)*('Export (QBO)'!$G$2:$G$99999&lt;=((EOMONTH(Budget!V$1,0))))*('Export (QBO)'!$J$2:$J$99999=$A113)*('Export (QBO)'!$I$2:$I$99999))
)</f>
        <v>0</v>
      </c>
      <c r="W113" s="30" cm="1">
        <f t="array" ref="W113">(
SUM(('Export (QBO)'!$G$2:$G$99999&gt;=Budget!W$1)*('Export (QBO)'!$G$2:$G$99999&lt;=((EOMONTH(Budget!W$1,0))))*('Export (QBO)'!$J$2:$J$99999=$A113)*('Export (QBO)'!$I$2:$I$99999))
)</f>
        <v>0</v>
      </c>
      <c r="X113" s="30" cm="1">
        <f t="array" ref="X113">(
SUM(('Export (QBO)'!$G$2:$G$99999&gt;=Budget!X$1)*('Export (QBO)'!$G$2:$G$99999&lt;=((EOMONTH(Budget!X$1,0))))*('Export (QBO)'!$J$2:$J$99999=$A113)*('Export (QBO)'!$I$2:$I$99999))
)</f>
        <v>0</v>
      </c>
      <c r="Y113" s="30" cm="1">
        <f t="array" ref="Y113">(
SUM(('Export (QBO)'!$G$2:$G$99999&gt;=Budget!Y$1)*('Export (QBO)'!$G$2:$G$99999&lt;=((EOMONTH(Budget!Y$1,0))))*('Export (QBO)'!$J$2:$J$99999=$A113)*('Export (QBO)'!$I$2:$I$99999))
)</f>
        <v>0</v>
      </c>
      <c r="Z113" s="30" cm="1">
        <f t="array" ref="Z113">(
SUM(('Export (QBO)'!$G$2:$G$99999&gt;=Budget!Z$1)*('Export (QBO)'!$G$2:$G$99999&lt;=((EOMONTH(Budget!Z$1,0))))*('Export (QBO)'!$J$2:$J$99999=$A113)*('Export (QBO)'!$I$2:$I$99999))
)</f>
        <v>0</v>
      </c>
      <c r="AA113" s="30" cm="1">
        <f t="array" ref="AA113">(
SUM(('Export (QBO)'!$G$2:$G$99999&gt;=Budget!AA$1)*('Export (QBO)'!$G$2:$G$99999&lt;=((EOMONTH(Budget!AA$1,0))))*('Export (QBO)'!$J$2:$J$99999=$A113)*('Export (QBO)'!$I$2:$I$99999))
)</f>
        <v>0</v>
      </c>
      <c r="AB113" s="31">
        <f t="shared" si="54"/>
        <v>0</v>
      </c>
    </row>
    <row r="114" spans="1:28">
      <c r="A114" s="58" t="s">
        <v>487</v>
      </c>
      <c r="C114" s="30" cm="1">
        <f t="array" ref="C114">(
SUM(('Export (QBO)'!$G$2:$G$99999&gt;=Budget!C$1)*('Export (QBO)'!$G$2:$G$99999&lt;=((EOMONTH(Budget!C$1,0))))*('Export (QBO)'!$J$2:$J$99999=$A114)*('Export (QBO)'!$I$2:$I$99999))
)</f>
        <v>0</v>
      </c>
      <c r="D114" s="30" cm="1">
        <f t="array" ref="D114">(
SUM(('Export (QBO)'!$G$2:$G$99999&gt;=Budget!D$1)*('Export (QBO)'!$G$2:$G$99999&lt;=((EOMONTH(Budget!D$1,0))))*('Export (QBO)'!$J$2:$J$99999=$A114)*('Export (QBO)'!$I$2:$I$99999))
)</f>
        <v>0</v>
      </c>
      <c r="E114" s="30" cm="1">
        <f t="array" ref="E114">(
SUM(('Export (QBO)'!$G$2:$G$99999&gt;=Budget!E$1)*('Export (QBO)'!$G$2:$G$99999&lt;=((EOMONTH(Budget!E$1,0))))*('Export (QBO)'!$J$2:$J$99999=$A114)*('Export (QBO)'!$I$2:$I$99999))
)</f>
        <v>0</v>
      </c>
      <c r="F114" s="30" cm="1">
        <f t="array" ref="F114">(
SUM(('Export (QBO)'!$G$2:$G$99999&gt;=Budget!F$1)*('Export (QBO)'!$G$2:$G$99999&lt;=((EOMONTH(Budget!F$1,0))))*('Export (QBO)'!$J$2:$J$99999=$A114)*('Export (QBO)'!$I$2:$I$99999))
)</f>
        <v>0</v>
      </c>
      <c r="G114" s="30" cm="1">
        <f t="array" ref="G114">(
SUM(('Export (QBO)'!$G$2:$G$99999&gt;=Budget!G$1)*('Export (QBO)'!$G$2:$G$99999&lt;=((EOMONTH(Budget!G$1,0))))*('Export (QBO)'!$J$2:$J$99999=$A114)*('Export (QBO)'!$I$2:$I$99999))
)</f>
        <v>0</v>
      </c>
      <c r="H114" s="30" cm="1">
        <f t="array" ref="H114">(
SUM(('Export (QBO)'!$G$2:$G$99999&gt;=Budget!H$1)*('Export (QBO)'!$G$2:$G$99999&lt;=((EOMONTH(Budget!H$1,0))))*('Export (QBO)'!$J$2:$J$99999=$A114)*('Export (QBO)'!$I$2:$I$99999))
)</f>
        <v>0</v>
      </c>
      <c r="I114" s="30" cm="1">
        <f t="array" ref="I114">(
SUM(('Export (QBO)'!$G$2:$G$99999&gt;=Budget!I$1)*('Export (QBO)'!$G$2:$G$99999&lt;=((EOMONTH(Budget!I$1,0))))*('Export (QBO)'!$J$2:$J$99999=$A114)*('Export (QBO)'!$I$2:$I$99999))
)</f>
        <v>0</v>
      </c>
      <c r="J114" s="30" cm="1">
        <f t="array" ref="J114">(
SUM(('Export (QBO)'!$G$2:$G$99999&gt;=Budget!J$1)*('Export (QBO)'!$G$2:$G$99999&lt;=((EOMONTH(Budget!J$1,0))))*('Export (QBO)'!$J$2:$J$99999=$A114)*('Export (QBO)'!$I$2:$I$99999))
)</f>
        <v>0</v>
      </c>
      <c r="K114" s="30" cm="1">
        <f t="array" ref="K114">(
SUM(('Export (QBO)'!$G$2:$G$99999&gt;=Budget!K$1)*('Export (QBO)'!$G$2:$G$99999&lt;=((EOMONTH(Budget!K$1,0))))*('Export (QBO)'!$J$2:$J$99999=$A114)*('Export (QBO)'!$I$2:$I$99999))
)</f>
        <v>0</v>
      </c>
      <c r="L114" s="30" cm="1">
        <f t="array" ref="L114">(
SUM(('Export (QBO)'!$G$2:$G$99999&gt;=Budget!L$1)*('Export (QBO)'!$G$2:$G$99999&lt;=((EOMONTH(Budget!L$1,0))))*('Export (QBO)'!$J$2:$J$99999=$A114)*('Export (QBO)'!$I$2:$I$99999))
)</f>
        <v>0</v>
      </c>
      <c r="M114" s="30" cm="1">
        <f t="array" ref="M114">(
SUM(('Export (QBO)'!$G$2:$G$99999&gt;=Budget!M$1)*('Export (QBO)'!$G$2:$G$99999&lt;=((EOMONTH(Budget!M$1,0))))*('Export (QBO)'!$J$2:$J$99999=$A114)*('Export (QBO)'!$I$2:$I$99999))
)</f>
        <v>0</v>
      </c>
      <c r="N114" s="30" cm="1">
        <f t="array" ref="N114">(
SUM(('Export (QBO)'!$G$2:$G$99999&gt;=Budget!N$1)*('Export (QBO)'!$G$2:$G$99999&lt;=((EOMONTH(Budget!N$1,0))))*('Export (QBO)'!$J$2:$J$99999=$A114)*('Export (QBO)'!$I$2:$I$99999))
)</f>
        <v>0</v>
      </c>
      <c r="O114" s="31">
        <f t="shared" si="53"/>
        <v>0</v>
      </c>
      <c r="P114" s="30" cm="1">
        <f t="array" ref="P114">(
SUM(('Export (QBO)'!$G$2:$G$99999&gt;=Budget!P$1)*('Export (QBO)'!$G$2:$G$99999&lt;=((EOMONTH(Budget!P$1,0))))*('Export (QBO)'!$J$2:$J$99999=$A114)*('Export (QBO)'!$I$2:$I$99999))
)</f>
        <v>0</v>
      </c>
      <c r="Q114" s="30" cm="1">
        <f t="array" ref="Q114">(
SUM(('Export (QBO)'!$G$2:$G$99999&gt;=Budget!Q$1)*('Export (QBO)'!$G$2:$G$99999&lt;=((EOMONTH(Budget!Q$1,0))))*('Export (QBO)'!$J$2:$J$99999=$A114)*('Export (QBO)'!$I$2:$I$99999))
)</f>
        <v>0</v>
      </c>
      <c r="R114" s="30" cm="1">
        <f t="array" ref="R114">(
SUM(('Export (QBO)'!$G$2:$G$99999&gt;=Budget!R$1)*('Export (QBO)'!$G$2:$G$99999&lt;=((EOMONTH(Budget!R$1,0))))*('Export (QBO)'!$J$2:$J$99999=$A114)*('Export (QBO)'!$I$2:$I$99999))
)</f>
        <v>0</v>
      </c>
      <c r="S114" s="30" cm="1">
        <f t="array" ref="S114">(
SUM(('Export (QBO)'!$G$2:$G$99999&gt;=Budget!S$1)*('Export (QBO)'!$G$2:$G$99999&lt;=((EOMONTH(Budget!S$1,0))))*('Export (QBO)'!$J$2:$J$99999=$A114)*('Export (QBO)'!$I$2:$I$99999))
)</f>
        <v>0</v>
      </c>
      <c r="T114" s="30" cm="1">
        <f t="array" ref="T114">(
SUM(('Export (QBO)'!$G$2:$G$99999&gt;=Budget!T$1)*('Export (QBO)'!$G$2:$G$99999&lt;=((EOMONTH(Budget!T$1,0))))*('Export (QBO)'!$J$2:$J$99999=$A114)*('Export (QBO)'!$I$2:$I$99999))
)</f>
        <v>0</v>
      </c>
      <c r="U114" s="30" cm="1">
        <f t="array" ref="U114">(
SUM(('Export (QBO)'!$G$2:$G$99999&gt;=Budget!U$1)*('Export (QBO)'!$G$2:$G$99999&lt;=((EOMONTH(Budget!U$1,0))))*('Export (QBO)'!$J$2:$J$99999=$A114)*('Export (QBO)'!$I$2:$I$99999))
)</f>
        <v>0</v>
      </c>
      <c r="V114" s="30" cm="1">
        <f t="array" ref="V114">(
SUM(('Export (QBO)'!$G$2:$G$99999&gt;=Budget!V$1)*('Export (QBO)'!$G$2:$G$99999&lt;=((EOMONTH(Budget!V$1,0))))*('Export (QBO)'!$J$2:$J$99999=$A114)*('Export (QBO)'!$I$2:$I$99999))
)</f>
        <v>0</v>
      </c>
      <c r="W114" s="30" cm="1">
        <f t="array" ref="W114">(
SUM(('Export (QBO)'!$G$2:$G$99999&gt;=Budget!W$1)*('Export (QBO)'!$G$2:$G$99999&lt;=((EOMONTH(Budget!W$1,0))))*('Export (QBO)'!$J$2:$J$99999=$A114)*('Export (QBO)'!$I$2:$I$99999))
)</f>
        <v>0</v>
      </c>
      <c r="X114" s="30" cm="1">
        <f t="array" ref="X114">(
SUM(('Export (QBO)'!$G$2:$G$99999&gt;=Budget!X$1)*('Export (QBO)'!$G$2:$G$99999&lt;=((EOMONTH(Budget!X$1,0))))*('Export (QBO)'!$J$2:$J$99999=$A114)*('Export (QBO)'!$I$2:$I$99999))
)</f>
        <v>0</v>
      </c>
      <c r="Y114" s="30" cm="1">
        <f t="array" ref="Y114">(
SUM(('Export (QBO)'!$G$2:$G$99999&gt;=Budget!Y$1)*('Export (QBO)'!$G$2:$G$99999&lt;=((EOMONTH(Budget!Y$1,0))))*('Export (QBO)'!$J$2:$J$99999=$A114)*('Export (QBO)'!$I$2:$I$99999))
)</f>
        <v>0</v>
      </c>
      <c r="Z114" s="30" cm="1">
        <f t="array" ref="Z114">(
SUM(('Export (QBO)'!$G$2:$G$99999&gt;=Budget!Z$1)*('Export (QBO)'!$G$2:$G$99999&lt;=((EOMONTH(Budget!Z$1,0))))*('Export (QBO)'!$J$2:$J$99999=$A114)*('Export (QBO)'!$I$2:$I$99999))
)</f>
        <v>0</v>
      </c>
      <c r="AA114" s="30" cm="1">
        <f t="array" ref="AA114">(
SUM(('Export (QBO)'!$G$2:$G$99999&gt;=Budget!AA$1)*('Export (QBO)'!$G$2:$G$99999&lt;=((EOMONTH(Budget!AA$1,0))))*('Export (QBO)'!$J$2:$J$99999=$A114)*('Export (QBO)'!$I$2:$I$99999))
)</f>
        <v>0</v>
      </c>
      <c r="AB114" s="31">
        <f t="shared" si="54"/>
        <v>0</v>
      </c>
    </row>
    <row r="115" spans="1:28">
      <c r="A115" s="58" t="s">
        <v>477</v>
      </c>
      <c r="C115" s="30" cm="1">
        <f t="array" ref="C115">(
SUM(('Export (QBO)'!$G$2:$G$99999&gt;=Budget!C$1)*('Export (QBO)'!$G$2:$G$99999&lt;=((EOMONTH(Budget!C$1,0))))*('Export (QBO)'!$J$2:$J$99999=$A115)*('Export (QBO)'!$I$2:$I$99999))
)</f>
        <v>0</v>
      </c>
      <c r="D115" s="30" cm="1">
        <f t="array" ref="D115">(
SUM(('Export (QBO)'!$G$2:$G$99999&gt;=Budget!D$1)*('Export (QBO)'!$G$2:$G$99999&lt;=((EOMONTH(Budget!D$1,0))))*('Export (QBO)'!$J$2:$J$99999=$A115)*('Export (QBO)'!$I$2:$I$99999))
)</f>
        <v>0</v>
      </c>
      <c r="E115" s="30" cm="1">
        <f t="array" ref="E115">(
SUM(('Export (QBO)'!$G$2:$G$99999&gt;=Budget!E$1)*('Export (QBO)'!$G$2:$G$99999&lt;=((EOMONTH(Budget!E$1,0))))*('Export (QBO)'!$J$2:$J$99999=$A115)*('Export (QBO)'!$I$2:$I$99999))
)</f>
        <v>0</v>
      </c>
      <c r="F115" s="30" cm="1">
        <f t="array" ref="F115">(
SUM(('Export (QBO)'!$G$2:$G$99999&gt;=Budget!F$1)*('Export (QBO)'!$G$2:$G$99999&lt;=((EOMONTH(Budget!F$1,0))))*('Export (QBO)'!$J$2:$J$99999=$A115)*('Export (QBO)'!$I$2:$I$99999))
)</f>
        <v>0</v>
      </c>
      <c r="G115" s="30" cm="1">
        <f t="array" ref="G115">(
SUM(('Export (QBO)'!$G$2:$G$99999&gt;=Budget!G$1)*('Export (QBO)'!$G$2:$G$99999&lt;=((EOMONTH(Budget!G$1,0))))*('Export (QBO)'!$J$2:$J$99999=$A115)*('Export (QBO)'!$I$2:$I$99999))
)</f>
        <v>0</v>
      </c>
      <c r="H115" s="30" cm="1">
        <f t="array" ref="H115">(
SUM(('Export (QBO)'!$G$2:$G$99999&gt;=Budget!H$1)*('Export (QBO)'!$G$2:$G$99999&lt;=((EOMONTH(Budget!H$1,0))))*('Export (QBO)'!$J$2:$J$99999=$A115)*('Export (QBO)'!$I$2:$I$99999))
)</f>
        <v>0</v>
      </c>
      <c r="I115" s="30" cm="1">
        <f t="array" ref="I115">(
SUM(('Export (QBO)'!$G$2:$G$99999&gt;=Budget!I$1)*('Export (QBO)'!$G$2:$G$99999&lt;=((EOMONTH(Budget!I$1,0))))*('Export (QBO)'!$J$2:$J$99999=$A115)*('Export (QBO)'!$I$2:$I$99999))
)</f>
        <v>0</v>
      </c>
      <c r="J115" s="30" cm="1">
        <f t="array" ref="J115">(
SUM(('Export (QBO)'!$G$2:$G$99999&gt;=Budget!J$1)*('Export (QBO)'!$G$2:$G$99999&lt;=((EOMONTH(Budget!J$1,0))))*('Export (QBO)'!$J$2:$J$99999=$A115)*('Export (QBO)'!$I$2:$I$99999))
)</f>
        <v>0</v>
      </c>
      <c r="K115" s="30" cm="1">
        <f t="array" ref="K115">(
SUM(('Export (QBO)'!$G$2:$G$99999&gt;=Budget!K$1)*('Export (QBO)'!$G$2:$G$99999&lt;=((EOMONTH(Budget!K$1,0))))*('Export (QBO)'!$J$2:$J$99999=$A115)*('Export (QBO)'!$I$2:$I$99999))
)</f>
        <v>0</v>
      </c>
      <c r="L115" s="30" cm="1">
        <f t="array" ref="L115">(
SUM(('Export (QBO)'!$G$2:$G$99999&gt;=Budget!L$1)*('Export (QBO)'!$G$2:$G$99999&lt;=((EOMONTH(Budget!L$1,0))))*('Export (QBO)'!$J$2:$J$99999=$A115)*('Export (QBO)'!$I$2:$I$99999))
)</f>
        <v>0</v>
      </c>
      <c r="M115" s="30" cm="1">
        <f t="array" ref="M115">(
SUM(('Export (QBO)'!$G$2:$G$99999&gt;=Budget!M$1)*('Export (QBO)'!$G$2:$G$99999&lt;=((EOMONTH(Budget!M$1,0))))*('Export (QBO)'!$J$2:$J$99999=$A115)*('Export (QBO)'!$I$2:$I$99999))
)</f>
        <v>0</v>
      </c>
      <c r="N115" s="30" cm="1">
        <f t="array" ref="N115">(
SUM(('Export (QBO)'!$G$2:$G$99999&gt;=Budget!N$1)*('Export (QBO)'!$G$2:$G$99999&lt;=((EOMONTH(Budget!N$1,0))))*('Export (QBO)'!$J$2:$J$99999=$A115)*('Export (QBO)'!$I$2:$I$99999))
)</f>
        <v>0</v>
      </c>
      <c r="O115" s="31">
        <f t="shared" si="53"/>
        <v>0</v>
      </c>
      <c r="P115" s="30" cm="1">
        <f t="array" ref="P115">(
SUM(('Export (QBO)'!$G$2:$G$99999&gt;=Budget!P$1)*('Export (QBO)'!$G$2:$G$99999&lt;=((EOMONTH(Budget!P$1,0))))*('Export (QBO)'!$J$2:$J$99999=$A115)*('Export (QBO)'!$I$2:$I$99999))
)</f>
        <v>0</v>
      </c>
      <c r="Q115" s="30" cm="1">
        <f t="array" ref="Q115">(
SUM(('Export (QBO)'!$G$2:$G$99999&gt;=Budget!Q$1)*('Export (QBO)'!$G$2:$G$99999&lt;=((EOMONTH(Budget!Q$1,0))))*('Export (QBO)'!$J$2:$J$99999=$A115)*('Export (QBO)'!$I$2:$I$99999))
)</f>
        <v>0</v>
      </c>
      <c r="R115" s="30" cm="1">
        <f t="array" ref="R115">(
SUM(('Export (QBO)'!$G$2:$G$99999&gt;=Budget!R$1)*('Export (QBO)'!$G$2:$G$99999&lt;=((EOMONTH(Budget!R$1,0))))*('Export (QBO)'!$J$2:$J$99999=$A115)*('Export (QBO)'!$I$2:$I$99999))
)</f>
        <v>0</v>
      </c>
      <c r="S115" s="30" cm="1">
        <f t="array" ref="S115">(
SUM(('Export (QBO)'!$G$2:$G$99999&gt;=Budget!S$1)*('Export (QBO)'!$G$2:$G$99999&lt;=((EOMONTH(Budget!S$1,0))))*('Export (QBO)'!$J$2:$J$99999=$A115)*('Export (QBO)'!$I$2:$I$99999))
)</f>
        <v>0</v>
      </c>
      <c r="T115" s="30" cm="1">
        <f t="array" ref="T115">(
SUM(('Export (QBO)'!$G$2:$G$99999&gt;=Budget!T$1)*('Export (QBO)'!$G$2:$G$99999&lt;=((EOMONTH(Budget!T$1,0))))*('Export (QBO)'!$J$2:$J$99999=$A115)*('Export (QBO)'!$I$2:$I$99999))
)</f>
        <v>0</v>
      </c>
      <c r="U115" s="30" cm="1">
        <f t="array" ref="U115">(
SUM(('Export (QBO)'!$G$2:$G$99999&gt;=Budget!U$1)*('Export (QBO)'!$G$2:$G$99999&lt;=((EOMONTH(Budget!U$1,0))))*('Export (QBO)'!$J$2:$J$99999=$A115)*('Export (QBO)'!$I$2:$I$99999))
)</f>
        <v>0</v>
      </c>
      <c r="V115" s="30" cm="1">
        <f t="array" ref="V115">(
SUM(('Export (QBO)'!$G$2:$G$99999&gt;=Budget!V$1)*('Export (QBO)'!$G$2:$G$99999&lt;=((EOMONTH(Budget!V$1,0))))*('Export (QBO)'!$J$2:$J$99999=$A115)*('Export (QBO)'!$I$2:$I$99999))
)</f>
        <v>0</v>
      </c>
      <c r="W115" s="30" cm="1">
        <f t="array" ref="W115">(
SUM(('Export (QBO)'!$G$2:$G$99999&gt;=Budget!W$1)*('Export (QBO)'!$G$2:$G$99999&lt;=((EOMONTH(Budget!W$1,0))))*('Export (QBO)'!$J$2:$J$99999=$A115)*('Export (QBO)'!$I$2:$I$99999))
)</f>
        <v>0</v>
      </c>
      <c r="X115" s="30" cm="1">
        <f t="array" ref="X115">(
SUM(('Export (QBO)'!$G$2:$G$99999&gt;=Budget!X$1)*('Export (QBO)'!$G$2:$G$99999&lt;=((EOMONTH(Budget!X$1,0))))*('Export (QBO)'!$J$2:$J$99999=$A115)*('Export (QBO)'!$I$2:$I$99999))
)</f>
        <v>0</v>
      </c>
      <c r="Y115" s="30" cm="1">
        <f t="array" ref="Y115">(
SUM(('Export (QBO)'!$G$2:$G$99999&gt;=Budget!Y$1)*('Export (QBO)'!$G$2:$G$99999&lt;=((EOMONTH(Budget!Y$1,0))))*('Export (QBO)'!$J$2:$J$99999=$A115)*('Export (QBO)'!$I$2:$I$99999))
)</f>
        <v>0</v>
      </c>
      <c r="Z115" s="30" cm="1">
        <f t="array" ref="Z115">(
SUM(('Export (QBO)'!$G$2:$G$99999&gt;=Budget!Z$1)*('Export (QBO)'!$G$2:$G$99999&lt;=((EOMONTH(Budget!Z$1,0))))*('Export (QBO)'!$J$2:$J$99999=$A115)*('Export (QBO)'!$I$2:$I$99999))
)</f>
        <v>0</v>
      </c>
      <c r="AA115" s="30" cm="1">
        <f t="array" ref="AA115">(
SUM(('Export (QBO)'!$G$2:$G$99999&gt;=Budget!AA$1)*('Export (QBO)'!$G$2:$G$99999&lt;=((EOMONTH(Budget!AA$1,0))))*('Export (QBO)'!$J$2:$J$99999=$A115)*('Export (QBO)'!$I$2:$I$99999))
)</f>
        <v>0</v>
      </c>
      <c r="AB115" s="31">
        <f t="shared" si="54"/>
        <v>0</v>
      </c>
    </row>
    <row r="116" spans="1:28">
      <c r="A116" s="58" t="s">
        <v>476</v>
      </c>
      <c r="C116" s="30" cm="1">
        <f t="array" ref="C116">(
SUM(('Export (QBO)'!$G$2:$G$99999&gt;=Budget!C$1)*('Export (QBO)'!$G$2:$G$99999&lt;=((EOMONTH(Budget!C$1,0))))*('Export (QBO)'!$J$2:$J$99999=$A116)*('Export (QBO)'!$I$2:$I$99999))
)</f>
        <v>0</v>
      </c>
      <c r="D116" s="30" cm="1">
        <f t="array" ref="D116">(
SUM(('Export (QBO)'!$G$2:$G$99999&gt;=Budget!D$1)*('Export (QBO)'!$G$2:$G$99999&lt;=((EOMONTH(Budget!D$1,0))))*('Export (QBO)'!$J$2:$J$99999=$A116)*('Export (QBO)'!$I$2:$I$99999))
)</f>
        <v>0</v>
      </c>
      <c r="E116" s="30" cm="1">
        <f t="array" ref="E116">(
SUM(('Export (QBO)'!$G$2:$G$99999&gt;=Budget!E$1)*('Export (QBO)'!$G$2:$G$99999&lt;=((EOMONTH(Budget!E$1,0))))*('Export (QBO)'!$J$2:$J$99999=$A116)*('Export (QBO)'!$I$2:$I$99999))
)</f>
        <v>0</v>
      </c>
      <c r="F116" s="30" cm="1">
        <f t="array" ref="F116">(
SUM(('Export (QBO)'!$G$2:$G$99999&gt;=Budget!F$1)*('Export (QBO)'!$G$2:$G$99999&lt;=((EOMONTH(Budget!F$1,0))))*('Export (QBO)'!$J$2:$J$99999=$A116)*('Export (QBO)'!$I$2:$I$99999))
)</f>
        <v>0</v>
      </c>
      <c r="G116" s="30" cm="1">
        <f t="array" ref="G116">(
SUM(('Export (QBO)'!$G$2:$G$99999&gt;=Budget!G$1)*('Export (QBO)'!$G$2:$G$99999&lt;=((EOMONTH(Budget!G$1,0))))*('Export (QBO)'!$J$2:$J$99999=$A116)*('Export (QBO)'!$I$2:$I$99999))
)</f>
        <v>0</v>
      </c>
      <c r="H116" s="30" cm="1">
        <f t="array" ref="H116">(
SUM(('Export (QBO)'!$G$2:$G$99999&gt;=Budget!H$1)*('Export (QBO)'!$G$2:$G$99999&lt;=((EOMONTH(Budget!H$1,0))))*('Export (QBO)'!$J$2:$J$99999=$A116)*('Export (QBO)'!$I$2:$I$99999))
)</f>
        <v>0</v>
      </c>
      <c r="I116" s="30" cm="1">
        <f t="array" ref="I116">(
SUM(('Export (QBO)'!$G$2:$G$99999&gt;=Budget!I$1)*('Export (QBO)'!$G$2:$G$99999&lt;=((EOMONTH(Budget!I$1,0))))*('Export (QBO)'!$J$2:$J$99999=$A116)*('Export (QBO)'!$I$2:$I$99999))
)</f>
        <v>0</v>
      </c>
      <c r="J116" s="30" cm="1">
        <f t="array" ref="J116">(
SUM(('Export (QBO)'!$G$2:$G$99999&gt;=Budget!J$1)*('Export (QBO)'!$G$2:$G$99999&lt;=((EOMONTH(Budget!J$1,0))))*('Export (QBO)'!$J$2:$J$99999=$A116)*('Export (QBO)'!$I$2:$I$99999))
)</f>
        <v>90</v>
      </c>
      <c r="K116" s="30" cm="1">
        <f t="array" ref="K116">(
SUM(('Export (QBO)'!$G$2:$G$99999&gt;=Budget!K$1)*('Export (QBO)'!$G$2:$G$99999&lt;=((EOMONTH(Budget!K$1,0))))*('Export (QBO)'!$J$2:$J$99999=$A116)*('Export (QBO)'!$I$2:$I$99999))
)</f>
        <v>0</v>
      </c>
      <c r="L116" s="30" cm="1">
        <f t="array" ref="L116">(
SUM(('Export (QBO)'!$G$2:$G$99999&gt;=Budget!L$1)*('Export (QBO)'!$G$2:$G$99999&lt;=((EOMONTH(Budget!L$1,0))))*('Export (QBO)'!$J$2:$J$99999=$A116)*('Export (QBO)'!$I$2:$I$99999))
)</f>
        <v>0</v>
      </c>
      <c r="M116" s="30" cm="1">
        <f t="array" ref="M116">(
SUM(('Export (QBO)'!$G$2:$G$99999&gt;=Budget!M$1)*('Export (QBO)'!$G$2:$G$99999&lt;=((EOMONTH(Budget!M$1,0))))*('Export (QBO)'!$J$2:$J$99999=$A116)*('Export (QBO)'!$I$2:$I$99999))
)</f>
        <v>0</v>
      </c>
      <c r="N116" s="30" cm="1">
        <f t="array" ref="N116">(
SUM(('Export (QBO)'!$G$2:$G$99999&gt;=Budget!N$1)*('Export (QBO)'!$G$2:$G$99999&lt;=((EOMONTH(Budget!N$1,0))))*('Export (QBO)'!$J$2:$J$99999=$A116)*('Export (QBO)'!$I$2:$I$99999))
)</f>
        <v>0</v>
      </c>
      <c r="O116" s="31">
        <f t="shared" si="53"/>
        <v>90</v>
      </c>
      <c r="P116" s="30" cm="1">
        <f t="array" ref="P116">(
SUM(('Export (QBO)'!$G$2:$G$99999&gt;=Budget!P$1)*('Export (QBO)'!$G$2:$G$99999&lt;=((EOMONTH(Budget!P$1,0))))*('Export (QBO)'!$J$2:$J$99999=$A116)*('Export (QBO)'!$I$2:$I$99999))
)</f>
        <v>0</v>
      </c>
      <c r="Q116" s="30" cm="1">
        <f t="array" ref="Q116">(
SUM(('Export (QBO)'!$G$2:$G$99999&gt;=Budget!Q$1)*('Export (QBO)'!$G$2:$G$99999&lt;=((EOMONTH(Budget!Q$1,0))))*('Export (QBO)'!$J$2:$J$99999=$A116)*('Export (QBO)'!$I$2:$I$99999))
)</f>
        <v>0</v>
      </c>
      <c r="R116" s="30" cm="1">
        <f t="array" ref="R116">(
SUM(('Export (QBO)'!$G$2:$G$99999&gt;=Budget!R$1)*('Export (QBO)'!$G$2:$G$99999&lt;=((EOMONTH(Budget!R$1,0))))*('Export (QBO)'!$J$2:$J$99999=$A116)*('Export (QBO)'!$I$2:$I$99999))
)</f>
        <v>0</v>
      </c>
      <c r="S116" s="30" cm="1">
        <f t="array" ref="S116">(
SUM(('Export (QBO)'!$G$2:$G$99999&gt;=Budget!S$1)*('Export (QBO)'!$G$2:$G$99999&lt;=((EOMONTH(Budget!S$1,0))))*('Export (QBO)'!$J$2:$J$99999=$A116)*('Export (QBO)'!$I$2:$I$99999))
)</f>
        <v>0</v>
      </c>
      <c r="T116" s="30" cm="1">
        <f t="array" ref="T116">(
SUM(('Export (QBO)'!$G$2:$G$99999&gt;=Budget!T$1)*('Export (QBO)'!$G$2:$G$99999&lt;=((EOMONTH(Budget!T$1,0))))*('Export (QBO)'!$J$2:$J$99999=$A116)*('Export (QBO)'!$I$2:$I$99999))
)</f>
        <v>0</v>
      </c>
      <c r="U116" s="30" cm="1">
        <f t="array" ref="U116">(
SUM(('Export (QBO)'!$G$2:$G$99999&gt;=Budget!U$1)*('Export (QBO)'!$G$2:$G$99999&lt;=((EOMONTH(Budget!U$1,0))))*('Export (QBO)'!$J$2:$J$99999=$A116)*('Export (QBO)'!$I$2:$I$99999))
)</f>
        <v>0</v>
      </c>
      <c r="V116" s="30" cm="1">
        <f t="array" ref="V116">(
SUM(('Export (QBO)'!$G$2:$G$99999&gt;=Budget!V$1)*('Export (QBO)'!$G$2:$G$99999&lt;=((EOMONTH(Budget!V$1,0))))*('Export (QBO)'!$J$2:$J$99999=$A116)*('Export (QBO)'!$I$2:$I$99999))
)</f>
        <v>0</v>
      </c>
      <c r="W116" s="30" cm="1">
        <f t="array" ref="W116">(
SUM(('Export (QBO)'!$G$2:$G$99999&gt;=Budget!W$1)*('Export (QBO)'!$G$2:$G$99999&lt;=((EOMONTH(Budget!W$1,0))))*('Export (QBO)'!$J$2:$J$99999=$A116)*('Export (QBO)'!$I$2:$I$99999))
)</f>
        <v>0</v>
      </c>
      <c r="X116" s="30" cm="1">
        <f t="array" ref="X116">(
SUM(('Export (QBO)'!$G$2:$G$99999&gt;=Budget!X$1)*('Export (QBO)'!$G$2:$G$99999&lt;=((EOMONTH(Budget!X$1,0))))*('Export (QBO)'!$J$2:$J$99999=$A116)*('Export (QBO)'!$I$2:$I$99999))
)</f>
        <v>0</v>
      </c>
      <c r="Y116" s="30" cm="1">
        <f t="array" ref="Y116">(
SUM(('Export (QBO)'!$G$2:$G$99999&gt;=Budget!Y$1)*('Export (QBO)'!$G$2:$G$99999&lt;=((EOMONTH(Budget!Y$1,0))))*('Export (QBO)'!$J$2:$J$99999=$A116)*('Export (QBO)'!$I$2:$I$99999))
)</f>
        <v>0</v>
      </c>
      <c r="Z116" s="30" cm="1">
        <f t="array" ref="Z116">(
SUM(('Export (QBO)'!$G$2:$G$99999&gt;=Budget!Z$1)*('Export (QBO)'!$G$2:$G$99999&lt;=((EOMONTH(Budget!Z$1,0))))*('Export (QBO)'!$J$2:$J$99999=$A116)*('Export (QBO)'!$I$2:$I$99999))
)</f>
        <v>0</v>
      </c>
      <c r="AA116" s="30" cm="1">
        <f t="array" ref="AA116">(
SUM(('Export (QBO)'!$G$2:$G$99999&gt;=Budget!AA$1)*('Export (QBO)'!$G$2:$G$99999&lt;=((EOMONTH(Budget!AA$1,0))))*('Export (QBO)'!$J$2:$J$99999=$A116)*('Export (QBO)'!$I$2:$I$99999))
)</f>
        <v>0</v>
      </c>
      <c r="AB116" s="31">
        <f t="shared" si="54"/>
        <v>0</v>
      </c>
    </row>
    <row r="117" spans="1:28">
      <c r="A117" s="58" t="s">
        <v>483</v>
      </c>
      <c r="C117" s="30" cm="1">
        <f t="array" ref="C117">(
SUM(('Export (QBO)'!$G$2:$G$99999&gt;=Budget!C$1)*('Export (QBO)'!$G$2:$G$99999&lt;=((EOMONTH(Budget!C$1,0))))*('Export (QBO)'!$J$2:$J$99999=$A117)*('Export (QBO)'!$I$2:$I$99999))
)</f>
        <v>6180</v>
      </c>
      <c r="D117" s="30" cm="1">
        <f t="array" ref="D117">(
SUM(('Export (QBO)'!$G$2:$G$99999&gt;=Budget!D$1)*('Export (QBO)'!$G$2:$G$99999&lt;=((EOMONTH(Budget!D$1,0))))*('Export (QBO)'!$J$2:$J$99999=$A117)*('Export (QBO)'!$I$2:$I$99999))
)</f>
        <v>1580</v>
      </c>
      <c r="E117" s="30" cm="1">
        <f t="array" ref="E117">(
SUM(('Export (QBO)'!$G$2:$G$99999&gt;=Budget!E$1)*('Export (QBO)'!$G$2:$G$99999&lt;=((EOMONTH(Budget!E$1,0))))*('Export (QBO)'!$J$2:$J$99999=$A117)*('Export (QBO)'!$I$2:$I$99999))
)</f>
        <v>0</v>
      </c>
      <c r="F117" s="30" cm="1">
        <f t="array" ref="F117">(
SUM(('Export (QBO)'!$G$2:$G$99999&gt;=Budget!F$1)*('Export (QBO)'!$G$2:$G$99999&lt;=((EOMONTH(Budget!F$1,0))))*('Export (QBO)'!$J$2:$J$99999=$A117)*('Export (QBO)'!$I$2:$I$99999))
)</f>
        <v>0</v>
      </c>
      <c r="G117" s="30" cm="1">
        <f t="array" ref="G117">(
SUM(('Export (QBO)'!$G$2:$G$99999&gt;=Budget!G$1)*('Export (QBO)'!$G$2:$G$99999&lt;=((EOMONTH(Budget!G$1,0))))*('Export (QBO)'!$J$2:$J$99999=$A117)*('Export (QBO)'!$I$2:$I$99999))
)</f>
        <v>0</v>
      </c>
      <c r="H117" s="30" cm="1">
        <f t="array" ref="H117">(
SUM(('Export (QBO)'!$G$2:$G$99999&gt;=Budget!H$1)*('Export (QBO)'!$G$2:$G$99999&lt;=((EOMONTH(Budget!H$1,0))))*('Export (QBO)'!$J$2:$J$99999=$A117)*('Export (QBO)'!$I$2:$I$99999))
)</f>
        <v>0</v>
      </c>
      <c r="I117" s="30" cm="1">
        <f t="array" ref="I117">(
SUM(('Export (QBO)'!$G$2:$G$99999&gt;=Budget!I$1)*('Export (QBO)'!$G$2:$G$99999&lt;=((EOMONTH(Budget!I$1,0))))*('Export (QBO)'!$J$2:$J$99999=$A117)*('Export (QBO)'!$I$2:$I$99999))
)</f>
        <v>0</v>
      </c>
      <c r="J117" s="30" cm="1">
        <f t="array" ref="J117">(
SUM(('Export (QBO)'!$G$2:$G$99999&gt;=Budget!J$1)*('Export (QBO)'!$G$2:$G$99999&lt;=((EOMONTH(Budget!J$1,0))))*('Export (QBO)'!$J$2:$J$99999=$A117)*('Export (QBO)'!$I$2:$I$99999))
)</f>
        <v>0</v>
      </c>
      <c r="K117" s="30" cm="1">
        <f t="array" ref="K117">(
SUM(('Export (QBO)'!$G$2:$G$99999&gt;=Budget!K$1)*('Export (QBO)'!$G$2:$G$99999&lt;=((EOMONTH(Budget!K$1,0))))*('Export (QBO)'!$J$2:$J$99999=$A117)*('Export (QBO)'!$I$2:$I$99999))
)</f>
        <v>0</v>
      </c>
      <c r="L117" s="30" cm="1">
        <f t="array" ref="L117">(
SUM(('Export (QBO)'!$G$2:$G$99999&gt;=Budget!L$1)*('Export (QBO)'!$G$2:$G$99999&lt;=((EOMONTH(Budget!L$1,0))))*('Export (QBO)'!$J$2:$J$99999=$A117)*('Export (QBO)'!$I$2:$I$99999))
)</f>
        <v>0</v>
      </c>
      <c r="M117" s="30" cm="1">
        <f t="array" ref="M117">(
SUM(('Export (QBO)'!$G$2:$G$99999&gt;=Budget!M$1)*('Export (QBO)'!$G$2:$G$99999&lt;=((EOMONTH(Budget!M$1,0))))*('Export (QBO)'!$J$2:$J$99999=$A117)*('Export (QBO)'!$I$2:$I$99999))
)</f>
        <v>0</v>
      </c>
      <c r="N117" s="30" cm="1">
        <f t="array" ref="N117">(
SUM(('Export (QBO)'!$G$2:$G$99999&gt;=Budget!N$1)*('Export (QBO)'!$G$2:$G$99999&lt;=((EOMONTH(Budget!N$1,0))))*('Export (QBO)'!$J$2:$J$99999=$A117)*('Export (QBO)'!$I$2:$I$99999))
)</f>
        <v>0</v>
      </c>
      <c r="O117" s="31">
        <f t="shared" si="53"/>
        <v>7760</v>
      </c>
      <c r="P117" s="30" cm="1">
        <f t="array" ref="P117">(
SUM(('Export (QBO)'!$G$2:$G$99999&gt;=Budget!P$1)*('Export (QBO)'!$G$2:$G$99999&lt;=((EOMONTH(Budget!P$1,0))))*('Export (QBO)'!$J$2:$J$99999=$A117)*('Export (QBO)'!$I$2:$I$99999))
)</f>
        <v>0</v>
      </c>
      <c r="Q117" s="30" cm="1">
        <f t="array" ref="Q117">(
SUM(('Export (QBO)'!$G$2:$G$99999&gt;=Budget!Q$1)*('Export (QBO)'!$G$2:$G$99999&lt;=((EOMONTH(Budget!Q$1,0))))*('Export (QBO)'!$J$2:$J$99999=$A117)*('Export (QBO)'!$I$2:$I$99999))
)</f>
        <v>0</v>
      </c>
      <c r="R117" s="30" cm="1">
        <f t="array" ref="R117">(
SUM(('Export (QBO)'!$G$2:$G$99999&gt;=Budget!R$1)*('Export (QBO)'!$G$2:$G$99999&lt;=((EOMONTH(Budget!R$1,0))))*('Export (QBO)'!$J$2:$J$99999=$A117)*('Export (QBO)'!$I$2:$I$99999))
)</f>
        <v>0</v>
      </c>
      <c r="S117" s="30" cm="1">
        <f t="array" ref="S117">(
SUM(('Export (QBO)'!$G$2:$G$99999&gt;=Budget!S$1)*('Export (QBO)'!$G$2:$G$99999&lt;=((EOMONTH(Budget!S$1,0))))*('Export (QBO)'!$J$2:$J$99999=$A117)*('Export (QBO)'!$I$2:$I$99999))
)</f>
        <v>0</v>
      </c>
      <c r="T117" s="30" cm="1">
        <f t="array" ref="T117">(
SUM(('Export (QBO)'!$G$2:$G$99999&gt;=Budget!T$1)*('Export (QBO)'!$G$2:$G$99999&lt;=((EOMONTH(Budget!T$1,0))))*('Export (QBO)'!$J$2:$J$99999=$A117)*('Export (QBO)'!$I$2:$I$99999))
)</f>
        <v>0</v>
      </c>
      <c r="U117" s="30" cm="1">
        <f t="array" ref="U117">(
SUM(('Export (QBO)'!$G$2:$G$99999&gt;=Budget!U$1)*('Export (QBO)'!$G$2:$G$99999&lt;=((EOMONTH(Budget!U$1,0))))*('Export (QBO)'!$J$2:$J$99999=$A117)*('Export (QBO)'!$I$2:$I$99999))
)</f>
        <v>0</v>
      </c>
      <c r="V117" s="30" cm="1">
        <f t="array" ref="V117">(
SUM(('Export (QBO)'!$G$2:$G$99999&gt;=Budget!V$1)*('Export (QBO)'!$G$2:$G$99999&lt;=((EOMONTH(Budget!V$1,0))))*('Export (QBO)'!$J$2:$J$99999=$A117)*('Export (QBO)'!$I$2:$I$99999))
)</f>
        <v>0</v>
      </c>
      <c r="W117" s="30" cm="1">
        <f t="array" ref="W117">(
SUM(('Export (QBO)'!$G$2:$G$99999&gt;=Budget!W$1)*('Export (QBO)'!$G$2:$G$99999&lt;=((EOMONTH(Budget!W$1,0))))*('Export (QBO)'!$J$2:$J$99999=$A117)*('Export (QBO)'!$I$2:$I$99999))
)</f>
        <v>0</v>
      </c>
      <c r="X117" s="30" cm="1">
        <f t="array" ref="X117">(
SUM(('Export (QBO)'!$G$2:$G$99999&gt;=Budget!X$1)*('Export (QBO)'!$G$2:$G$99999&lt;=((EOMONTH(Budget!X$1,0))))*('Export (QBO)'!$J$2:$J$99999=$A117)*('Export (QBO)'!$I$2:$I$99999))
)</f>
        <v>0</v>
      </c>
      <c r="Y117" s="30" cm="1">
        <f t="array" ref="Y117">(
SUM(('Export (QBO)'!$G$2:$G$99999&gt;=Budget!Y$1)*('Export (QBO)'!$G$2:$G$99999&lt;=((EOMONTH(Budget!Y$1,0))))*('Export (QBO)'!$J$2:$J$99999=$A117)*('Export (QBO)'!$I$2:$I$99999))
)</f>
        <v>0</v>
      </c>
      <c r="Z117" s="30" cm="1">
        <f t="array" ref="Z117">(
SUM(('Export (QBO)'!$G$2:$G$99999&gt;=Budget!Z$1)*('Export (QBO)'!$G$2:$G$99999&lt;=((EOMONTH(Budget!Z$1,0))))*('Export (QBO)'!$J$2:$J$99999=$A117)*('Export (QBO)'!$I$2:$I$99999))
)</f>
        <v>0</v>
      </c>
      <c r="AA117" s="30" cm="1">
        <f t="array" ref="AA117">(
SUM(('Export (QBO)'!$G$2:$G$99999&gt;=Budget!AA$1)*('Export (QBO)'!$G$2:$G$99999&lt;=((EOMONTH(Budget!AA$1,0))))*('Export (QBO)'!$J$2:$J$99999=$A117)*('Export (QBO)'!$I$2:$I$99999))
)</f>
        <v>0</v>
      </c>
      <c r="AB117" s="31">
        <f t="shared" si="54"/>
        <v>0</v>
      </c>
    </row>
    <row r="118" spans="1:28">
      <c r="A118" s="58" t="s">
        <v>482</v>
      </c>
      <c r="C118" s="30" cm="1">
        <f t="array" ref="C118">(
SUM(('Export (QBO)'!$G$2:$G$99999&gt;=Budget!C$1)*('Export (QBO)'!$G$2:$G$99999&lt;=((EOMONTH(Budget!C$1,0))))*('Export (QBO)'!$J$2:$J$99999=$A118)*('Export (QBO)'!$I$2:$I$99999))
)</f>
        <v>144386.01999999999</v>
      </c>
      <c r="D118" s="30" cm="1">
        <f t="array" ref="D118">(
SUM(('Export (QBO)'!$G$2:$G$99999&gt;=Budget!D$1)*('Export (QBO)'!$G$2:$G$99999&lt;=((EOMONTH(Budget!D$1,0))))*('Export (QBO)'!$J$2:$J$99999=$A118)*('Export (QBO)'!$I$2:$I$99999))
)</f>
        <v>232080.03999999998</v>
      </c>
      <c r="E118" s="30" cm="1">
        <f t="array" ref="E118">(
SUM(('Export (QBO)'!$G$2:$G$99999&gt;=Budget!E$1)*('Export (QBO)'!$G$2:$G$99999&lt;=((EOMONTH(Budget!E$1,0))))*('Export (QBO)'!$J$2:$J$99999=$A118)*('Export (QBO)'!$I$2:$I$99999))
)</f>
        <v>201796.30000000002</v>
      </c>
      <c r="F118" s="30" cm="1">
        <f t="array" ref="F118">(
SUM(('Export (QBO)'!$G$2:$G$99999&gt;=Budget!F$1)*('Export (QBO)'!$G$2:$G$99999&lt;=((EOMONTH(Budget!F$1,0))))*('Export (QBO)'!$J$2:$J$99999=$A118)*('Export (QBO)'!$I$2:$I$99999))
)</f>
        <v>188995.37</v>
      </c>
      <c r="G118" s="30" cm="1">
        <f t="array" ref="G118">(
SUM(('Export (QBO)'!$G$2:$G$99999&gt;=Budget!G$1)*('Export (QBO)'!$G$2:$G$99999&lt;=((EOMONTH(Budget!G$1,0))))*('Export (QBO)'!$J$2:$J$99999=$A118)*('Export (QBO)'!$I$2:$I$99999))
)</f>
        <v>95436.63</v>
      </c>
      <c r="H118" s="30" cm="1">
        <f t="array" ref="H118">(
SUM(('Export (QBO)'!$G$2:$G$99999&gt;=Budget!H$1)*('Export (QBO)'!$G$2:$G$99999&lt;=((EOMONTH(Budget!H$1,0))))*('Export (QBO)'!$J$2:$J$99999=$A118)*('Export (QBO)'!$I$2:$I$99999))
)</f>
        <v>206546.68</v>
      </c>
      <c r="I118" s="30" cm="1">
        <f t="array" ref="I118">(
SUM(('Export (QBO)'!$G$2:$G$99999&gt;=Budget!I$1)*('Export (QBO)'!$G$2:$G$99999&lt;=((EOMONTH(Budget!I$1,0))))*('Export (QBO)'!$J$2:$J$99999=$A118)*('Export (QBO)'!$I$2:$I$99999))
)</f>
        <v>230177.11999999997</v>
      </c>
      <c r="J118" s="30" cm="1">
        <f t="array" ref="J118">(
SUM(('Export (QBO)'!$G$2:$G$99999&gt;=Budget!J$1)*('Export (QBO)'!$G$2:$G$99999&lt;=((EOMONTH(Budget!J$1,0))))*('Export (QBO)'!$J$2:$J$99999=$A118)*('Export (QBO)'!$I$2:$I$99999))
)</f>
        <v>66930.189999999988</v>
      </c>
      <c r="K118" s="30" cm="1">
        <f t="array" ref="K118">(
SUM(('Export (QBO)'!$G$2:$G$99999&gt;=Budget!K$1)*('Export (QBO)'!$G$2:$G$99999&lt;=((EOMONTH(Budget!K$1,0))))*('Export (QBO)'!$J$2:$J$99999=$A118)*('Export (QBO)'!$I$2:$I$99999))
)</f>
        <v>141366.85999999999</v>
      </c>
      <c r="L118" s="30" cm="1">
        <f t="array" ref="L118">(
SUM(('Export (QBO)'!$G$2:$G$99999&gt;=Budget!L$1)*('Export (QBO)'!$G$2:$G$99999&lt;=((EOMONTH(Budget!L$1,0))))*('Export (QBO)'!$J$2:$J$99999=$A118)*('Export (QBO)'!$I$2:$I$99999))
)</f>
        <v>238667.18</v>
      </c>
      <c r="M118" s="30" cm="1">
        <f t="array" ref="M118">(
SUM(('Export (QBO)'!$G$2:$G$99999&gt;=Budget!M$1)*('Export (QBO)'!$G$2:$G$99999&lt;=((EOMONTH(Budget!M$1,0))))*('Export (QBO)'!$J$2:$J$99999=$A118)*('Export (QBO)'!$I$2:$I$99999))
)</f>
        <v>49149.760000000002</v>
      </c>
      <c r="N118" s="30" cm="1">
        <f t="array" ref="N118">(
SUM(('Export (QBO)'!$G$2:$G$99999&gt;=Budget!N$1)*('Export (QBO)'!$G$2:$G$99999&lt;=((EOMONTH(Budget!N$1,0))))*('Export (QBO)'!$J$2:$J$99999=$A118)*('Export (QBO)'!$I$2:$I$99999))
)</f>
        <v>108001.22</v>
      </c>
      <c r="O118" s="31">
        <f t="shared" si="53"/>
        <v>1903533.3699999999</v>
      </c>
      <c r="P118" s="30" cm="1">
        <f t="array" ref="P118">(
SUM(('Export (QBO)'!$G$2:$G$99999&gt;=Budget!P$1)*('Export (QBO)'!$G$2:$G$99999&lt;=((EOMONTH(Budget!P$1,0))))*('Export (QBO)'!$J$2:$J$99999=$A118)*('Export (QBO)'!$I$2:$I$99999))
)</f>
        <v>0</v>
      </c>
      <c r="Q118" s="30" cm="1">
        <f t="array" ref="Q118">(
SUM(('Export (QBO)'!$G$2:$G$99999&gt;=Budget!Q$1)*('Export (QBO)'!$G$2:$G$99999&lt;=((EOMONTH(Budget!Q$1,0))))*('Export (QBO)'!$J$2:$J$99999=$A118)*('Export (QBO)'!$I$2:$I$99999))
)</f>
        <v>0</v>
      </c>
      <c r="R118" s="30" cm="1">
        <f t="array" ref="R118">(
SUM(('Export (QBO)'!$G$2:$G$99999&gt;=Budget!R$1)*('Export (QBO)'!$G$2:$G$99999&lt;=((EOMONTH(Budget!R$1,0))))*('Export (QBO)'!$J$2:$J$99999=$A118)*('Export (QBO)'!$I$2:$I$99999))
)</f>
        <v>0</v>
      </c>
      <c r="S118" s="30" cm="1">
        <f t="array" ref="S118">(
SUM(('Export (QBO)'!$G$2:$G$99999&gt;=Budget!S$1)*('Export (QBO)'!$G$2:$G$99999&lt;=((EOMONTH(Budget!S$1,0))))*('Export (QBO)'!$J$2:$J$99999=$A118)*('Export (QBO)'!$I$2:$I$99999))
)</f>
        <v>0</v>
      </c>
      <c r="T118" s="30" cm="1">
        <f t="array" ref="T118">(
SUM(('Export (QBO)'!$G$2:$G$99999&gt;=Budget!T$1)*('Export (QBO)'!$G$2:$G$99999&lt;=((EOMONTH(Budget!T$1,0))))*('Export (QBO)'!$J$2:$J$99999=$A118)*('Export (QBO)'!$I$2:$I$99999))
)</f>
        <v>0</v>
      </c>
      <c r="U118" s="30" cm="1">
        <f t="array" ref="U118">(
SUM(('Export (QBO)'!$G$2:$G$99999&gt;=Budget!U$1)*('Export (QBO)'!$G$2:$G$99999&lt;=((EOMONTH(Budget!U$1,0))))*('Export (QBO)'!$J$2:$J$99999=$A118)*('Export (QBO)'!$I$2:$I$99999))
)</f>
        <v>0</v>
      </c>
      <c r="V118" s="30" cm="1">
        <f t="array" ref="V118">(
SUM(('Export (QBO)'!$G$2:$G$99999&gt;=Budget!V$1)*('Export (QBO)'!$G$2:$G$99999&lt;=((EOMONTH(Budget!V$1,0))))*('Export (QBO)'!$J$2:$J$99999=$A118)*('Export (QBO)'!$I$2:$I$99999))
)</f>
        <v>0</v>
      </c>
      <c r="W118" s="30" cm="1">
        <f t="array" ref="W118">(
SUM(('Export (QBO)'!$G$2:$G$99999&gt;=Budget!W$1)*('Export (QBO)'!$G$2:$G$99999&lt;=((EOMONTH(Budget!W$1,0))))*('Export (QBO)'!$J$2:$J$99999=$A118)*('Export (QBO)'!$I$2:$I$99999))
)</f>
        <v>0</v>
      </c>
      <c r="X118" s="30" cm="1">
        <f t="array" ref="X118">(
SUM(('Export (QBO)'!$G$2:$G$99999&gt;=Budget!X$1)*('Export (QBO)'!$G$2:$G$99999&lt;=((EOMONTH(Budget!X$1,0))))*('Export (QBO)'!$J$2:$J$99999=$A118)*('Export (QBO)'!$I$2:$I$99999))
)</f>
        <v>0</v>
      </c>
      <c r="Y118" s="30" cm="1">
        <f t="array" ref="Y118">(
SUM(('Export (QBO)'!$G$2:$G$99999&gt;=Budget!Y$1)*('Export (QBO)'!$G$2:$G$99999&lt;=((EOMONTH(Budget!Y$1,0))))*('Export (QBO)'!$J$2:$J$99999=$A118)*('Export (QBO)'!$I$2:$I$99999))
)</f>
        <v>0</v>
      </c>
      <c r="Z118" s="30" cm="1">
        <f t="array" ref="Z118">(
SUM(('Export (QBO)'!$G$2:$G$99999&gt;=Budget!Z$1)*('Export (QBO)'!$G$2:$G$99999&lt;=((EOMONTH(Budget!Z$1,0))))*('Export (QBO)'!$J$2:$J$99999=$A118)*('Export (QBO)'!$I$2:$I$99999))
)</f>
        <v>0</v>
      </c>
      <c r="AA118" s="30" cm="1">
        <f t="array" ref="AA118">(
SUM(('Export (QBO)'!$G$2:$G$99999&gt;=Budget!AA$1)*('Export (QBO)'!$G$2:$G$99999&lt;=((EOMONTH(Budget!AA$1,0))))*('Export (QBO)'!$J$2:$J$99999=$A118)*('Export (QBO)'!$I$2:$I$99999))
)</f>
        <v>0</v>
      </c>
      <c r="AB118" s="31">
        <f t="shared" si="54"/>
        <v>0</v>
      </c>
    </row>
    <row r="119" spans="1:28">
      <c r="A119" s="58" t="s">
        <v>486</v>
      </c>
      <c r="C119" s="30" cm="1">
        <f t="array" ref="C119">(
SUM(('Export (QBO)'!$G$2:$G$99999&gt;=Budget!C$1)*('Export (QBO)'!$G$2:$G$99999&lt;=((EOMONTH(Budget!C$1,0))))*('Export (QBO)'!$J$2:$J$99999=$A119)*('Export (QBO)'!$I$2:$I$99999))
)</f>
        <v>170992.94999999998</v>
      </c>
      <c r="D119" s="30" cm="1">
        <f t="array" ref="D119">(
SUM(('Export (QBO)'!$G$2:$G$99999&gt;=Budget!D$1)*('Export (QBO)'!$G$2:$G$99999&lt;=((EOMONTH(Budget!D$1,0))))*('Export (QBO)'!$J$2:$J$99999=$A119)*('Export (QBO)'!$I$2:$I$99999))
)</f>
        <v>108673.52000000002</v>
      </c>
      <c r="E119" s="30" cm="1">
        <f t="array" ref="E119">(
SUM(('Export (QBO)'!$G$2:$G$99999&gt;=Budget!E$1)*('Export (QBO)'!$G$2:$G$99999&lt;=((EOMONTH(Budget!E$1,0))))*('Export (QBO)'!$J$2:$J$99999=$A119)*('Export (QBO)'!$I$2:$I$99999))
)</f>
        <v>82142.11</v>
      </c>
      <c r="F119" s="30" cm="1">
        <f t="array" ref="F119">(
SUM(('Export (QBO)'!$G$2:$G$99999&gt;=Budget!F$1)*('Export (QBO)'!$G$2:$G$99999&lt;=((EOMONTH(Budget!F$1,0))))*('Export (QBO)'!$J$2:$J$99999=$A119)*('Export (QBO)'!$I$2:$I$99999))
)</f>
        <v>93691.62999999999</v>
      </c>
      <c r="G119" s="30" cm="1">
        <f t="array" ref="G119">(
SUM(('Export (QBO)'!$G$2:$G$99999&gt;=Budget!G$1)*('Export (QBO)'!$G$2:$G$99999&lt;=((EOMONTH(Budget!G$1,0))))*('Export (QBO)'!$J$2:$J$99999=$A119)*('Export (QBO)'!$I$2:$I$99999))
)</f>
        <v>163295.13000000003</v>
      </c>
      <c r="H119" s="30" cm="1">
        <f t="array" ref="H119">(
SUM(('Export (QBO)'!$G$2:$G$99999&gt;=Budget!H$1)*('Export (QBO)'!$G$2:$G$99999&lt;=((EOMONTH(Budget!H$1,0))))*('Export (QBO)'!$J$2:$J$99999=$A119)*('Export (QBO)'!$I$2:$I$99999))
)</f>
        <v>109324.53</v>
      </c>
      <c r="I119" s="30" cm="1">
        <f t="array" ref="I119">(
SUM(('Export (QBO)'!$G$2:$G$99999&gt;=Budget!I$1)*('Export (QBO)'!$G$2:$G$99999&lt;=((EOMONTH(Budget!I$1,0))))*('Export (QBO)'!$J$2:$J$99999=$A119)*('Export (QBO)'!$I$2:$I$99999))
)</f>
        <v>111375.22999999995</v>
      </c>
      <c r="J119" s="30" cm="1">
        <f t="array" ref="J119">(
SUM(('Export (QBO)'!$G$2:$G$99999&gt;=Budget!J$1)*('Export (QBO)'!$G$2:$G$99999&lt;=((EOMONTH(Budget!J$1,0))))*('Export (QBO)'!$J$2:$J$99999=$A119)*('Export (QBO)'!$I$2:$I$99999))
)</f>
        <v>32498.630000000019</v>
      </c>
      <c r="K119" s="30" cm="1">
        <f t="array" ref="K119">(
SUM(('Export (QBO)'!$G$2:$G$99999&gt;=Budget!K$1)*('Export (QBO)'!$G$2:$G$99999&lt;=((EOMONTH(Budget!K$1,0))))*('Export (QBO)'!$J$2:$J$99999=$A119)*('Export (QBO)'!$I$2:$I$99999))
)</f>
        <v>33381.32</v>
      </c>
      <c r="L119" s="30" cm="1">
        <f t="array" ref="L119">(
SUM(('Export (QBO)'!$G$2:$G$99999&gt;=Budget!L$1)*('Export (QBO)'!$G$2:$G$99999&lt;=((EOMONTH(Budget!L$1,0))))*('Export (QBO)'!$J$2:$J$99999=$A119)*('Export (QBO)'!$I$2:$I$99999))
)</f>
        <v>52965.87</v>
      </c>
      <c r="M119" s="30" cm="1">
        <f t="array" ref="M119">(
SUM(('Export (QBO)'!$G$2:$G$99999&gt;=Budget!M$1)*('Export (QBO)'!$G$2:$G$99999&lt;=((EOMONTH(Budget!M$1,0))))*('Export (QBO)'!$J$2:$J$99999=$A119)*('Export (QBO)'!$I$2:$I$99999))
)</f>
        <v>52290.45</v>
      </c>
      <c r="N119" s="30" cm="1">
        <f t="array" ref="N119">(
SUM(('Export (QBO)'!$G$2:$G$99999&gt;=Budget!N$1)*('Export (QBO)'!$G$2:$G$99999&lt;=((EOMONTH(Budget!N$1,0))))*('Export (QBO)'!$J$2:$J$99999=$A119)*('Export (QBO)'!$I$2:$I$99999))
)</f>
        <v>21398.500000000011</v>
      </c>
      <c r="O119" s="31">
        <f t="shared" si="53"/>
        <v>1032029.8699999999</v>
      </c>
      <c r="P119" s="30" cm="1">
        <f t="array" ref="P119">(
SUM(('Export (QBO)'!$G$2:$G$99999&gt;=Budget!P$1)*('Export (QBO)'!$G$2:$G$99999&lt;=((EOMONTH(Budget!P$1,0))))*('Export (QBO)'!$J$2:$J$99999=$A119)*('Export (QBO)'!$I$2:$I$99999))
)</f>
        <v>0</v>
      </c>
      <c r="Q119" s="30" cm="1">
        <f t="array" ref="Q119">(
SUM(('Export (QBO)'!$G$2:$G$99999&gt;=Budget!Q$1)*('Export (QBO)'!$G$2:$G$99999&lt;=((EOMONTH(Budget!Q$1,0))))*('Export (QBO)'!$J$2:$J$99999=$A119)*('Export (QBO)'!$I$2:$I$99999))
)</f>
        <v>0</v>
      </c>
      <c r="R119" s="30" cm="1">
        <f t="array" ref="R119">(
SUM(('Export (QBO)'!$G$2:$G$99999&gt;=Budget!R$1)*('Export (QBO)'!$G$2:$G$99999&lt;=((EOMONTH(Budget!R$1,0))))*('Export (QBO)'!$J$2:$J$99999=$A119)*('Export (QBO)'!$I$2:$I$99999))
)</f>
        <v>0</v>
      </c>
      <c r="S119" s="30" cm="1">
        <f t="array" ref="S119">(
SUM(('Export (QBO)'!$G$2:$G$99999&gt;=Budget!S$1)*('Export (QBO)'!$G$2:$G$99999&lt;=((EOMONTH(Budget!S$1,0))))*('Export (QBO)'!$J$2:$J$99999=$A119)*('Export (QBO)'!$I$2:$I$99999))
)</f>
        <v>0</v>
      </c>
      <c r="T119" s="30" cm="1">
        <f t="array" ref="T119">(
SUM(('Export (QBO)'!$G$2:$G$99999&gt;=Budget!T$1)*('Export (QBO)'!$G$2:$G$99999&lt;=((EOMONTH(Budget!T$1,0))))*('Export (QBO)'!$J$2:$J$99999=$A119)*('Export (QBO)'!$I$2:$I$99999))
)</f>
        <v>0</v>
      </c>
      <c r="U119" s="30" cm="1">
        <f t="array" ref="U119">(
SUM(('Export (QBO)'!$G$2:$G$99999&gt;=Budget!U$1)*('Export (QBO)'!$G$2:$G$99999&lt;=((EOMONTH(Budget!U$1,0))))*('Export (QBO)'!$J$2:$J$99999=$A119)*('Export (QBO)'!$I$2:$I$99999))
)</f>
        <v>0</v>
      </c>
      <c r="V119" s="30" cm="1">
        <f t="array" ref="V119">(
SUM(('Export (QBO)'!$G$2:$G$99999&gt;=Budget!V$1)*('Export (QBO)'!$G$2:$G$99999&lt;=((EOMONTH(Budget!V$1,0))))*('Export (QBO)'!$J$2:$J$99999=$A119)*('Export (QBO)'!$I$2:$I$99999))
)</f>
        <v>0</v>
      </c>
      <c r="W119" s="30" cm="1">
        <f t="array" ref="W119">(
SUM(('Export (QBO)'!$G$2:$G$99999&gt;=Budget!W$1)*('Export (QBO)'!$G$2:$G$99999&lt;=((EOMONTH(Budget!W$1,0))))*('Export (QBO)'!$J$2:$J$99999=$A119)*('Export (QBO)'!$I$2:$I$99999))
)</f>
        <v>0</v>
      </c>
      <c r="X119" s="30" cm="1">
        <f t="array" ref="X119">(
SUM(('Export (QBO)'!$G$2:$G$99999&gt;=Budget!X$1)*('Export (QBO)'!$G$2:$G$99999&lt;=((EOMONTH(Budget!X$1,0))))*('Export (QBO)'!$J$2:$J$99999=$A119)*('Export (QBO)'!$I$2:$I$99999))
)</f>
        <v>0</v>
      </c>
      <c r="Y119" s="30" cm="1">
        <f t="array" ref="Y119">(
SUM(('Export (QBO)'!$G$2:$G$99999&gt;=Budget!Y$1)*('Export (QBO)'!$G$2:$G$99999&lt;=((EOMONTH(Budget!Y$1,0))))*('Export (QBO)'!$J$2:$J$99999=$A119)*('Export (QBO)'!$I$2:$I$99999))
)</f>
        <v>0</v>
      </c>
      <c r="Z119" s="30" cm="1">
        <f t="array" ref="Z119">(
SUM(('Export (QBO)'!$G$2:$G$99999&gt;=Budget!Z$1)*('Export (QBO)'!$G$2:$G$99999&lt;=((EOMONTH(Budget!Z$1,0))))*('Export (QBO)'!$J$2:$J$99999=$A119)*('Export (QBO)'!$I$2:$I$99999))
)</f>
        <v>0</v>
      </c>
      <c r="AA119" s="30" cm="1">
        <f t="array" ref="AA119">(
SUM(('Export (QBO)'!$G$2:$G$99999&gt;=Budget!AA$1)*('Export (QBO)'!$G$2:$G$99999&lt;=((EOMONTH(Budget!AA$1,0))))*('Export (QBO)'!$J$2:$J$99999=$A119)*('Export (QBO)'!$I$2:$I$99999))
)</f>
        <v>0</v>
      </c>
      <c r="AB119" s="31">
        <f t="shared" si="54"/>
        <v>0</v>
      </c>
    </row>
    <row r="120" spans="1:28">
      <c r="A120" s="58" t="s">
        <v>461</v>
      </c>
      <c r="C120" s="30" cm="1">
        <f t="array" ref="C120">(
SUM(('Export (QBO)'!$G$2:$G$99999&gt;=Budget!C$1)*('Export (QBO)'!$G$2:$G$99999&lt;=((EOMONTH(Budget!C$1,0))))*('Export (QBO)'!$J$2:$J$99999=$A120)*('Export (QBO)'!$I$2:$I$99999))
)</f>
        <v>0</v>
      </c>
      <c r="D120" s="30" cm="1">
        <f t="array" ref="D120">(
SUM(('Export (QBO)'!$G$2:$G$99999&gt;=Budget!D$1)*('Export (QBO)'!$G$2:$G$99999&lt;=((EOMONTH(Budget!D$1,0))))*('Export (QBO)'!$J$2:$J$99999=$A120)*('Export (QBO)'!$I$2:$I$99999))
)</f>
        <v>0</v>
      </c>
      <c r="E120" s="30" cm="1">
        <f t="array" ref="E120">(
SUM(('Export (QBO)'!$G$2:$G$99999&gt;=Budget!E$1)*('Export (QBO)'!$G$2:$G$99999&lt;=((EOMONTH(Budget!E$1,0))))*('Export (QBO)'!$J$2:$J$99999=$A120)*('Export (QBO)'!$I$2:$I$99999))
)</f>
        <v>0</v>
      </c>
      <c r="F120" s="30" cm="1">
        <f t="array" ref="F120">(
SUM(('Export (QBO)'!$G$2:$G$99999&gt;=Budget!F$1)*('Export (QBO)'!$G$2:$G$99999&lt;=((EOMONTH(Budget!F$1,0))))*('Export (QBO)'!$J$2:$J$99999=$A120)*('Export (QBO)'!$I$2:$I$99999))
)</f>
        <v>0</v>
      </c>
      <c r="G120" s="30" cm="1">
        <f t="array" ref="G120">(
SUM(('Export (QBO)'!$G$2:$G$99999&gt;=Budget!G$1)*('Export (QBO)'!$G$2:$G$99999&lt;=((EOMONTH(Budget!G$1,0))))*('Export (QBO)'!$J$2:$J$99999=$A120)*('Export (QBO)'!$I$2:$I$99999))
)</f>
        <v>0</v>
      </c>
      <c r="H120" s="30" cm="1">
        <f t="array" ref="H120">(
SUM(('Export (QBO)'!$G$2:$G$99999&gt;=Budget!H$1)*('Export (QBO)'!$G$2:$G$99999&lt;=((EOMONTH(Budget!H$1,0))))*('Export (QBO)'!$J$2:$J$99999=$A120)*('Export (QBO)'!$I$2:$I$99999))
)</f>
        <v>0</v>
      </c>
      <c r="I120" s="30" cm="1">
        <f t="array" ref="I120">(
SUM(('Export (QBO)'!$G$2:$G$99999&gt;=Budget!I$1)*('Export (QBO)'!$G$2:$G$99999&lt;=((EOMONTH(Budget!I$1,0))))*('Export (QBO)'!$J$2:$J$99999=$A120)*('Export (QBO)'!$I$2:$I$99999))
)</f>
        <v>0</v>
      </c>
      <c r="J120" s="30" cm="1">
        <f t="array" ref="J120">(
SUM(('Export (QBO)'!$G$2:$G$99999&gt;=Budget!J$1)*('Export (QBO)'!$G$2:$G$99999&lt;=((EOMONTH(Budget!J$1,0))))*('Export (QBO)'!$J$2:$J$99999=$A120)*('Export (QBO)'!$I$2:$I$99999))
)</f>
        <v>0</v>
      </c>
      <c r="K120" s="30" cm="1">
        <f t="array" ref="K120">(
SUM(('Export (QBO)'!$G$2:$G$99999&gt;=Budget!K$1)*('Export (QBO)'!$G$2:$G$99999&lt;=((EOMONTH(Budget!K$1,0))))*('Export (QBO)'!$J$2:$J$99999=$A120)*('Export (QBO)'!$I$2:$I$99999))
)</f>
        <v>0</v>
      </c>
      <c r="L120" s="30" cm="1">
        <f t="array" ref="L120">(
SUM(('Export (QBO)'!$G$2:$G$99999&gt;=Budget!L$1)*('Export (QBO)'!$G$2:$G$99999&lt;=((EOMONTH(Budget!L$1,0))))*('Export (QBO)'!$J$2:$J$99999=$A120)*('Export (QBO)'!$I$2:$I$99999))
)</f>
        <v>0</v>
      </c>
      <c r="M120" s="30" cm="1">
        <f t="array" ref="M120">(
SUM(('Export (QBO)'!$G$2:$G$99999&gt;=Budget!M$1)*('Export (QBO)'!$G$2:$G$99999&lt;=((EOMONTH(Budget!M$1,0))))*('Export (QBO)'!$J$2:$J$99999=$A120)*('Export (QBO)'!$I$2:$I$99999))
)</f>
        <v>0</v>
      </c>
      <c r="N120" s="30" cm="1">
        <f t="array" ref="N120">(
SUM(('Export (QBO)'!$G$2:$G$99999&gt;=Budget!N$1)*('Export (QBO)'!$G$2:$G$99999&lt;=((EOMONTH(Budget!N$1,0))))*('Export (QBO)'!$J$2:$J$99999=$A120)*('Export (QBO)'!$I$2:$I$99999))
)</f>
        <v>0</v>
      </c>
      <c r="O120" s="31">
        <f t="shared" si="53"/>
        <v>0</v>
      </c>
      <c r="P120" s="30" cm="1">
        <f t="array" ref="P120">(
SUM(('Export (QBO)'!$G$2:$G$99999&gt;=Budget!P$1)*('Export (QBO)'!$G$2:$G$99999&lt;=((EOMONTH(Budget!P$1,0))))*('Export (QBO)'!$J$2:$J$99999=$A120)*('Export (QBO)'!$I$2:$I$99999))
)</f>
        <v>0</v>
      </c>
      <c r="Q120" s="30" cm="1">
        <f t="array" ref="Q120">(
SUM(('Export (QBO)'!$G$2:$G$99999&gt;=Budget!Q$1)*('Export (QBO)'!$G$2:$G$99999&lt;=((EOMONTH(Budget!Q$1,0))))*('Export (QBO)'!$J$2:$J$99999=$A120)*('Export (QBO)'!$I$2:$I$99999))
)</f>
        <v>0</v>
      </c>
      <c r="R120" s="30" cm="1">
        <f t="array" ref="R120">(
SUM(('Export (QBO)'!$G$2:$G$99999&gt;=Budget!R$1)*('Export (QBO)'!$G$2:$G$99999&lt;=((EOMONTH(Budget!R$1,0))))*('Export (QBO)'!$J$2:$J$99999=$A120)*('Export (QBO)'!$I$2:$I$99999))
)</f>
        <v>0</v>
      </c>
      <c r="S120" s="30" cm="1">
        <f t="array" ref="S120">(
SUM(('Export (QBO)'!$G$2:$G$99999&gt;=Budget!S$1)*('Export (QBO)'!$G$2:$G$99999&lt;=((EOMONTH(Budget!S$1,0))))*('Export (QBO)'!$J$2:$J$99999=$A120)*('Export (QBO)'!$I$2:$I$99999))
)</f>
        <v>0</v>
      </c>
      <c r="T120" s="30" cm="1">
        <f t="array" ref="T120">(
SUM(('Export (QBO)'!$G$2:$G$99999&gt;=Budget!T$1)*('Export (QBO)'!$G$2:$G$99999&lt;=((EOMONTH(Budget!T$1,0))))*('Export (QBO)'!$J$2:$J$99999=$A120)*('Export (QBO)'!$I$2:$I$99999))
)</f>
        <v>0</v>
      </c>
      <c r="U120" s="30" cm="1">
        <f t="array" ref="U120">(
SUM(('Export (QBO)'!$G$2:$G$99999&gt;=Budget!U$1)*('Export (QBO)'!$G$2:$G$99999&lt;=((EOMONTH(Budget!U$1,0))))*('Export (QBO)'!$J$2:$J$99999=$A120)*('Export (QBO)'!$I$2:$I$99999))
)</f>
        <v>0</v>
      </c>
      <c r="V120" s="30" cm="1">
        <f t="array" ref="V120">(
SUM(('Export (QBO)'!$G$2:$G$99999&gt;=Budget!V$1)*('Export (QBO)'!$G$2:$G$99999&lt;=((EOMONTH(Budget!V$1,0))))*('Export (QBO)'!$J$2:$J$99999=$A120)*('Export (QBO)'!$I$2:$I$99999))
)</f>
        <v>0</v>
      </c>
      <c r="W120" s="30" cm="1">
        <f t="array" ref="W120">(
SUM(('Export (QBO)'!$G$2:$G$99999&gt;=Budget!W$1)*('Export (QBO)'!$G$2:$G$99999&lt;=((EOMONTH(Budget!W$1,0))))*('Export (QBO)'!$J$2:$J$99999=$A120)*('Export (QBO)'!$I$2:$I$99999))
)</f>
        <v>0</v>
      </c>
      <c r="X120" s="30" cm="1">
        <f t="array" ref="X120">(
SUM(('Export (QBO)'!$G$2:$G$99999&gt;=Budget!X$1)*('Export (QBO)'!$G$2:$G$99999&lt;=((EOMONTH(Budget!X$1,0))))*('Export (QBO)'!$J$2:$J$99999=$A120)*('Export (QBO)'!$I$2:$I$99999))
)</f>
        <v>0</v>
      </c>
      <c r="Y120" s="30" cm="1">
        <f t="array" ref="Y120">(
SUM(('Export (QBO)'!$G$2:$G$99999&gt;=Budget!Y$1)*('Export (QBO)'!$G$2:$G$99999&lt;=((EOMONTH(Budget!Y$1,0))))*('Export (QBO)'!$J$2:$J$99999=$A120)*('Export (QBO)'!$I$2:$I$99999))
)</f>
        <v>0</v>
      </c>
      <c r="Z120" s="30" cm="1">
        <f t="array" ref="Z120">(
SUM(('Export (QBO)'!$G$2:$G$99999&gt;=Budget!Z$1)*('Export (QBO)'!$G$2:$G$99999&lt;=((EOMONTH(Budget!Z$1,0))))*('Export (QBO)'!$J$2:$J$99999=$A120)*('Export (QBO)'!$I$2:$I$99999))
)</f>
        <v>0</v>
      </c>
      <c r="AA120" s="30" cm="1">
        <f t="array" ref="AA120">(
SUM(('Export (QBO)'!$G$2:$G$99999&gt;=Budget!AA$1)*('Export (QBO)'!$G$2:$G$99999&lt;=((EOMONTH(Budget!AA$1,0))))*('Export (QBO)'!$J$2:$J$99999=$A120)*('Export (QBO)'!$I$2:$I$99999))
)</f>
        <v>0</v>
      </c>
      <c r="AB120" s="31">
        <f t="shared" si="54"/>
        <v>0</v>
      </c>
    </row>
    <row r="121" spans="1:28">
      <c r="A121" s="58" t="s">
        <v>474</v>
      </c>
      <c r="C121" s="30" cm="1">
        <f t="array" ref="C121">(
SUM(('Export (QBO)'!$G$2:$G$99999&gt;=Budget!C$1)*('Export (QBO)'!$G$2:$G$99999&lt;=((EOMONTH(Budget!C$1,0))))*('Export (QBO)'!$J$2:$J$99999=$A121)*('Export (QBO)'!$I$2:$I$99999))
)</f>
        <v>26217.96</v>
      </c>
      <c r="D121" s="30" cm="1">
        <f t="array" ref="D121">(
SUM(('Export (QBO)'!$G$2:$G$99999&gt;=Budget!D$1)*('Export (QBO)'!$G$2:$G$99999&lt;=((EOMONTH(Budget!D$1,0))))*('Export (QBO)'!$J$2:$J$99999=$A121)*('Export (QBO)'!$I$2:$I$99999))
)</f>
        <v>0</v>
      </c>
      <c r="E121" s="30" cm="1">
        <f t="array" ref="E121">(
SUM(('Export (QBO)'!$G$2:$G$99999&gt;=Budget!E$1)*('Export (QBO)'!$G$2:$G$99999&lt;=((EOMONTH(Budget!E$1,0))))*('Export (QBO)'!$J$2:$J$99999=$A121)*('Export (QBO)'!$I$2:$I$99999))
)</f>
        <v>0</v>
      </c>
      <c r="F121" s="30" cm="1">
        <f t="array" ref="F121">(
SUM(('Export (QBO)'!$G$2:$G$99999&gt;=Budget!F$1)*('Export (QBO)'!$G$2:$G$99999&lt;=((EOMONTH(Budget!F$1,0))))*('Export (QBO)'!$J$2:$J$99999=$A121)*('Export (QBO)'!$I$2:$I$99999))
)</f>
        <v>0</v>
      </c>
      <c r="G121" s="30" cm="1">
        <f t="array" ref="G121">(
SUM(('Export (QBO)'!$G$2:$G$99999&gt;=Budget!G$1)*('Export (QBO)'!$G$2:$G$99999&lt;=((EOMONTH(Budget!G$1,0))))*('Export (QBO)'!$J$2:$J$99999=$A121)*('Export (QBO)'!$I$2:$I$99999))
)</f>
        <v>0</v>
      </c>
      <c r="H121" s="30" cm="1">
        <f t="array" ref="H121">(
SUM(('Export (QBO)'!$G$2:$G$99999&gt;=Budget!H$1)*('Export (QBO)'!$G$2:$G$99999&lt;=((EOMONTH(Budget!H$1,0))))*('Export (QBO)'!$J$2:$J$99999=$A121)*('Export (QBO)'!$I$2:$I$99999))
)</f>
        <v>0</v>
      </c>
      <c r="I121" s="30" cm="1">
        <f t="array" ref="I121">(
SUM(('Export (QBO)'!$G$2:$G$99999&gt;=Budget!I$1)*('Export (QBO)'!$G$2:$G$99999&lt;=((EOMONTH(Budget!I$1,0))))*('Export (QBO)'!$J$2:$J$99999=$A121)*('Export (QBO)'!$I$2:$I$99999))
)</f>
        <v>0</v>
      </c>
      <c r="J121" s="30" cm="1">
        <f t="array" ref="J121">(
SUM(('Export (QBO)'!$G$2:$G$99999&gt;=Budget!J$1)*('Export (QBO)'!$G$2:$G$99999&lt;=((EOMONTH(Budget!J$1,0))))*('Export (QBO)'!$J$2:$J$99999=$A121)*('Export (QBO)'!$I$2:$I$99999))
)</f>
        <v>0</v>
      </c>
      <c r="K121" s="30" cm="1">
        <f t="array" ref="K121">(
SUM(('Export (QBO)'!$G$2:$G$99999&gt;=Budget!K$1)*('Export (QBO)'!$G$2:$G$99999&lt;=((EOMONTH(Budget!K$1,0))))*('Export (QBO)'!$J$2:$J$99999=$A121)*('Export (QBO)'!$I$2:$I$99999))
)</f>
        <v>0</v>
      </c>
      <c r="L121" s="30" cm="1">
        <f t="array" ref="L121">(
SUM(('Export (QBO)'!$G$2:$G$99999&gt;=Budget!L$1)*('Export (QBO)'!$G$2:$G$99999&lt;=((EOMONTH(Budget!L$1,0))))*('Export (QBO)'!$J$2:$J$99999=$A121)*('Export (QBO)'!$I$2:$I$99999))
)</f>
        <v>0</v>
      </c>
      <c r="M121" s="30" cm="1">
        <f t="array" ref="M121">(
SUM(('Export (QBO)'!$G$2:$G$99999&gt;=Budget!M$1)*('Export (QBO)'!$G$2:$G$99999&lt;=((EOMONTH(Budget!M$1,0))))*('Export (QBO)'!$J$2:$J$99999=$A121)*('Export (QBO)'!$I$2:$I$99999))
)</f>
        <v>0</v>
      </c>
      <c r="N121" s="30" cm="1">
        <f t="array" ref="N121">(
SUM(('Export (QBO)'!$G$2:$G$99999&gt;=Budget!N$1)*('Export (QBO)'!$G$2:$G$99999&lt;=((EOMONTH(Budget!N$1,0))))*('Export (QBO)'!$J$2:$J$99999=$A121)*('Export (QBO)'!$I$2:$I$99999))
)</f>
        <v>0</v>
      </c>
      <c r="O121" s="31">
        <f t="shared" si="53"/>
        <v>26217.96</v>
      </c>
      <c r="P121" s="30" cm="1">
        <f t="array" ref="P121">(
SUM(('Export (QBO)'!$G$2:$G$99999&gt;=Budget!P$1)*('Export (QBO)'!$G$2:$G$99999&lt;=((EOMONTH(Budget!P$1,0))))*('Export (QBO)'!$J$2:$J$99999=$A121)*('Export (QBO)'!$I$2:$I$99999))
)</f>
        <v>0</v>
      </c>
      <c r="Q121" s="30" cm="1">
        <f t="array" ref="Q121">(
SUM(('Export (QBO)'!$G$2:$G$99999&gt;=Budget!Q$1)*('Export (QBO)'!$G$2:$G$99999&lt;=((EOMONTH(Budget!Q$1,0))))*('Export (QBO)'!$J$2:$J$99999=$A121)*('Export (QBO)'!$I$2:$I$99999))
)</f>
        <v>0</v>
      </c>
      <c r="R121" s="30" cm="1">
        <f t="array" ref="R121">(
SUM(('Export (QBO)'!$G$2:$G$99999&gt;=Budget!R$1)*('Export (QBO)'!$G$2:$G$99999&lt;=((EOMONTH(Budget!R$1,0))))*('Export (QBO)'!$J$2:$J$99999=$A121)*('Export (QBO)'!$I$2:$I$99999))
)</f>
        <v>0</v>
      </c>
      <c r="S121" s="30" cm="1">
        <f t="array" ref="S121">(
SUM(('Export (QBO)'!$G$2:$G$99999&gt;=Budget!S$1)*('Export (QBO)'!$G$2:$G$99999&lt;=((EOMONTH(Budget!S$1,0))))*('Export (QBO)'!$J$2:$J$99999=$A121)*('Export (QBO)'!$I$2:$I$99999))
)</f>
        <v>0</v>
      </c>
      <c r="T121" s="30" cm="1">
        <f t="array" ref="T121">(
SUM(('Export (QBO)'!$G$2:$G$99999&gt;=Budget!T$1)*('Export (QBO)'!$G$2:$G$99999&lt;=((EOMONTH(Budget!T$1,0))))*('Export (QBO)'!$J$2:$J$99999=$A121)*('Export (QBO)'!$I$2:$I$99999))
)</f>
        <v>0</v>
      </c>
      <c r="U121" s="30" cm="1">
        <f t="array" ref="U121">(
SUM(('Export (QBO)'!$G$2:$G$99999&gt;=Budget!U$1)*('Export (QBO)'!$G$2:$G$99999&lt;=((EOMONTH(Budget!U$1,0))))*('Export (QBO)'!$J$2:$J$99999=$A121)*('Export (QBO)'!$I$2:$I$99999))
)</f>
        <v>0</v>
      </c>
      <c r="V121" s="30" cm="1">
        <f t="array" ref="V121">(
SUM(('Export (QBO)'!$G$2:$G$99999&gt;=Budget!V$1)*('Export (QBO)'!$G$2:$G$99999&lt;=((EOMONTH(Budget!V$1,0))))*('Export (QBO)'!$J$2:$J$99999=$A121)*('Export (QBO)'!$I$2:$I$99999))
)</f>
        <v>0</v>
      </c>
      <c r="W121" s="30" cm="1">
        <f t="array" ref="W121">(
SUM(('Export (QBO)'!$G$2:$G$99999&gt;=Budget!W$1)*('Export (QBO)'!$G$2:$G$99999&lt;=((EOMONTH(Budget!W$1,0))))*('Export (QBO)'!$J$2:$J$99999=$A121)*('Export (QBO)'!$I$2:$I$99999))
)</f>
        <v>0</v>
      </c>
      <c r="X121" s="30" cm="1">
        <f t="array" ref="X121">(
SUM(('Export (QBO)'!$G$2:$G$99999&gt;=Budget!X$1)*('Export (QBO)'!$G$2:$G$99999&lt;=((EOMONTH(Budget!X$1,0))))*('Export (QBO)'!$J$2:$J$99999=$A121)*('Export (QBO)'!$I$2:$I$99999))
)</f>
        <v>0</v>
      </c>
      <c r="Y121" s="30" cm="1">
        <f t="array" ref="Y121">(
SUM(('Export (QBO)'!$G$2:$G$99999&gt;=Budget!Y$1)*('Export (QBO)'!$G$2:$G$99999&lt;=((EOMONTH(Budget!Y$1,0))))*('Export (QBO)'!$J$2:$J$99999=$A121)*('Export (QBO)'!$I$2:$I$99999))
)</f>
        <v>0</v>
      </c>
      <c r="Z121" s="30" cm="1">
        <f t="array" ref="Z121">(
SUM(('Export (QBO)'!$G$2:$G$99999&gt;=Budget!Z$1)*('Export (QBO)'!$G$2:$G$99999&lt;=((EOMONTH(Budget!Z$1,0))))*('Export (QBO)'!$J$2:$J$99999=$A121)*('Export (QBO)'!$I$2:$I$99999))
)</f>
        <v>0</v>
      </c>
      <c r="AA121" s="30" cm="1">
        <f t="array" ref="AA121">(
SUM(('Export (QBO)'!$G$2:$G$99999&gt;=Budget!AA$1)*('Export (QBO)'!$G$2:$G$99999&lt;=((EOMONTH(Budget!AA$1,0))))*('Export (QBO)'!$J$2:$J$99999=$A121)*('Export (QBO)'!$I$2:$I$99999))
)</f>
        <v>0</v>
      </c>
      <c r="AB121" s="31">
        <f t="shared" si="54"/>
        <v>0</v>
      </c>
    </row>
    <row r="122" spans="1:28">
      <c r="A122" s="3" t="s">
        <v>1041</v>
      </c>
      <c r="C122" s="30" cm="1">
        <f t="array" ref="C122">(
SUM(('Export (QBO)'!$G$2:$G$99999&gt;=Budget!C$1)*('Export (QBO)'!$G$2:$G$99999&lt;=((EOMONTH(Budget!C$1,0))))*('Export (QBO)'!$J$2:$J$99999=$A122)*('Export (QBO)'!$I$2:$I$99999))
)</f>
        <v>1565.58</v>
      </c>
      <c r="D122" s="30" cm="1">
        <f t="array" ref="D122">(
SUM(('Export (QBO)'!$G$2:$G$99999&gt;=Budget!D$1)*('Export (QBO)'!$G$2:$G$99999&lt;=((EOMONTH(Budget!D$1,0))))*('Export (QBO)'!$J$2:$J$99999=$A122)*('Export (QBO)'!$I$2:$I$99999))
)</f>
        <v>0</v>
      </c>
      <c r="E122" s="30" cm="1">
        <f t="array" ref="E122">(
SUM(('Export (QBO)'!$G$2:$G$99999&gt;=Budget!E$1)*('Export (QBO)'!$G$2:$G$99999&lt;=((EOMONTH(Budget!E$1,0))))*('Export (QBO)'!$J$2:$J$99999=$A122)*('Export (QBO)'!$I$2:$I$99999))
)</f>
        <v>0</v>
      </c>
      <c r="F122" s="30" cm="1">
        <f t="array" ref="F122">(
SUM(('Export (QBO)'!$G$2:$G$99999&gt;=Budget!F$1)*('Export (QBO)'!$G$2:$G$99999&lt;=((EOMONTH(Budget!F$1,0))))*('Export (QBO)'!$J$2:$J$99999=$A122)*('Export (QBO)'!$I$2:$I$99999))
)</f>
        <v>0</v>
      </c>
      <c r="G122" s="30" cm="1">
        <f t="array" ref="G122">(
SUM(('Export (QBO)'!$G$2:$G$99999&gt;=Budget!G$1)*('Export (QBO)'!$G$2:$G$99999&lt;=((EOMONTH(Budget!G$1,0))))*('Export (QBO)'!$J$2:$J$99999=$A122)*('Export (QBO)'!$I$2:$I$99999))
)</f>
        <v>0</v>
      </c>
      <c r="H122" s="30" cm="1">
        <f t="array" ref="H122">(
SUM(('Export (QBO)'!$G$2:$G$99999&gt;=Budget!H$1)*('Export (QBO)'!$G$2:$G$99999&lt;=((EOMONTH(Budget!H$1,0))))*('Export (QBO)'!$J$2:$J$99999=$A122)*('Export (QBO)'!$I$2:$I$99999))
)</f>
        <v>0</v>
      </c>
      <c r="I122" s="30" cm="1">
        <f t="array" ref="I122">(
SUM(('Export (QBO)'!$G$2:$G$99999&gt;=Budget!I$1)*('Export (QBO)'!$G$2:$G$99999&lt;=((EOMONTH(Budget!I$1,0))))*('Export (QBO)'!$J$2:$J$99999=$A122)*('Export (QBO)'!$I$2:$I$99999))
)</f>
        <v>0</v>
      </c>
      <c r="J122" s="30" cm="1">
        <f t="array" ref="J122">(
SUM(('Export (QBO)'!$G$2:$G$99999&gt;=Budget!J$1)*('Export (QBO)'!$G$2:$G$99999&lt;=((EOMONTH(Budget!J$1,0))))*('Export (QBO)'!$J$2:$J$99999=$A122)*('Export (QBO)'!$I$2:$I$99999))
)</f>
        <v>0</v>
      </c>
      <c r="K122" s="30" cm="1">
        <f t="array" ref="K122">(
SUM(('Export (QBO)'!$G$2:$G$99999&gt;=Budget!K$1)*('Export (QBO)'!$G$2:$G$99999&lt;=((EOMONTH(Budget!K$1,0))))*('Export (QBO)'!$J$2:$J$99999=$A122)*('Export (QBO)'!$I$2:$I$99999))
)</f>
        <v>0</v>
      </c>
      <c r="L122" s="30" cm="1">
        <f t="array" ref="L122">(
SUM(('Export (QBO)'!$G$2:$G$99999&gt;=Budget!L$1)*('Export (QBO)'!$G$2:$G$99999&lt;=((EOMONTH(Budget!L$1,0))))*('Export (QBO)'!$J$2:$J$99999=$A122)*('Export (QBO)'!$I$2:$I$99999))
)</f>
        <v>0</v>
      </c>
      <c r="M122" s="30" cm="1">
        <f t="array" ref="M122">(
SUM(('Export (QBO)'!$G$2:$G$99999&gt;=Budget!M$1)*('Export (QBO)'!$G$2:$G$99999&lt;=((EOMONTH(Budget!M$1,0))))*('Export (QBO)'!$J$2:$J$99999=$A122)*('Export (QBO)'!$I$2:$I$99999))
)</f>
        <v>0</v>
      </c>
      <c r="N122" s="30" cm="1">
        <f t="array" ref="N122">(
SUM(('Export (QBO)'!$G$2:$G$99999&gt;=Budget!N$1)*('Export (QBO)'!$G$2:$G$99999&lt;=((EOMONTH(Budget!N$1,0))))*('Export (QBO)'!$J$2:$J$99999=$A122)*('Export (QBO)'!$I$2:$I$99999))
)</f>
        <v>0</v>
      </c>
      <c r="O122" s="31">
        <f t="shared" si="53"/>
        <v>1565.58</v>
      </c>
      <c r="P122" s="30" cm="1">
        <f t="array" ref="P122">(
SUM(('Export (QBO)'!$G$2:$G$99999&gt;=Budget!P$1)*('Export (QBO)'!$G$2:$G$99999&lt;=((EOMONTH(Budget!P$1,0))))*('Export (QBO)'!$J$2:$J$99999=$A122)*('Export (QBO)'!$I$2:$I$99999))
)</f>
        <v>0</v>
      </c>
      <c r="Q122" s="30" cm="1">
        <f t="array" ref="Q122">(
SUM(('Export (QBO)'!$G$2:$G$99999&gt;=Budget!Q$1)*('Export (QBO)'!$G$2:$G$99999&lt;=((EOMONTH(Budget!Q$1,0))))*('Export (QBO)'!$J$2:$J$99999=$A122)*('Export (QBO)'!$I$2:$I$99999))
)</f>
        <v>0</v>
      </c>
      <c r="R122" s="30" cm="1">
        <f t="array" ref="R122">(
SUM(('Export (QBO)'!$G$2:$G$99999&gt;=Budget!R$1)*('Export (QBO)'!$G$2:$G$99999&lt;=((EOMONTH(Budget!R$1,0))))*('Export (QBO)'!$J$2:$J$99999=$A122)*('Export (QBO)'!$I$2:$I$99999))
)</f>
        <v>0</v>
      </c>
      <c r="S122" s="30" cm="1">
        <f t="array" ref="S122">(
SUM(('Export (QBO)'!$G$2:$G$99999&gt;=Budget!S$1)*('Export (QBO)'!$G$2:$G$99999&lt;=((EOMONTH(Budget!S$1,0))))*('Export (QBO)'!$J$2:$J$99999=$A122)*('Export (QBO)'!$I$2:$I$99999))
)</f>
        <v>0</v>
      </c>
      <c r="T122" s="30" cm="1">
        <f t="array" ref="T122">(
SUM(('Export (QBO)'!$G$2:$G$99999&gt;=Budget!T$1)*('Export (QBO)'!$G$2:$G$99999&lt;=((EOMONTH(Budget!T$1,0))))*('Export (QBO)'!$J$2:$J$99999=$A122)*('Export (QBO)'!$I$2:$I$99999))
)</f>
        <v>0</v>
      </c>
      <c r="U122" s="30" cm="1">
        <f t="array" ref="U122">(
SUM(('Export (QBO)'!$G$2:$G$99999&gt;=Budget!U$1)*('Export (QBO)'!$G$2:$G$99999&lt;=((EOMONTH(Budget!U$1,0))))*('Export (QBO)'!$J$2:$J$99999=$A122)*('Export (QBO)'!$I$2:$I$99999))
)</f>
        <v>0</v>
      </c>
      <c r="V122" s="30" cm="1">
        <f t="array" ref="V122">(
SUM(('Export (QBO)'!$G$2:$G$99999&gt;=Budget!V$1)*('Export (QBO)'!$G$2:$G$99999&lt;=((EOMONTH(Budget!V$1,0))))*('Export (QBO)'!$J$2:$J$99999=$A122)*('Export (QBO)'!$I$2:$I$99999))
)</f>
        <v>0</v>
      </c>
      <c r="W122" s="30" cm="1">
        <f t="array" ref="W122">(
SUM(('Export (QBO)'!$G$2:$G$99999&gt;=Budget!W$1)*('Export (QBO)'!$G$2:$G$99999&lt;=((EOMONTH(Budget!W$1,0))))*('Export (QBO)'!$J$2:$J$99999=$A122)*('Export (QBO)'!$I$2:$I$99999))
)</f>
        <v>0</v>
      </c>
      <c r="X122" s="30" cm="1">
        <f t="array" ref="X122">(
SUM(('Export (QBO)'!$G$2:$G$99999&gt;=Budget!X$1)*('Export (QBO)'!$G$2:$G$99999&lt;=((EOMONTH(Budget!X$1,0))))*('Export (QBO)'!$J$2:$J$99999=$A122)*('Export (QBO)'!$I$2:$I$99999))
)</f>
        <v>0</v>
      </c>
      <c r="Y122" s="30" cm="1">
        <f t="array" ref="Y122">(
SUM(('Export (QBO)'!$G$2:$G$99999&gt;=Budget!Y$1)*('Export (QBO)'!$G$2:$G$99999&lt;=((EOMONTH(Budget!Y$1,0))))*('Export (QBO)'!$J$2:$J$99999=$A122)*('Export (QBO)'!$I$2:$I$99999))
)</f>
        <v>0</v>
      </c>
      <c r="Z122" s="30" cm="1">
        <f t="array" ref="Z122">(
SUM(('Export (QBO)'!$G$2:$G$99999&gt;=Budget!Z$1)*('Export (QBO)'!$G$2:$G$99999&lt;=((EOMONTH(Budget!Z$1,0))))*('Export (QBO)'!$J$2:$J$99999=$A122)*('Export (QBO)'!$I$2:$I$99999))
)</f>
        <v>0</v>
      </c>
      <c r="AA122" s="30" cm="1">
        <f t="array" ref="AA122">(
SUM(('Export (QBO)'!$G$2:$G$99999&gt;=Budget!AA$1)*('Export (QBO)'!$G$2:$G$99999&lt;=((EOMONTH(Budget!AA$1,0))))*('Export (QBO)'!$J$2:$J$99999=$A122)*('Export (QBO)'!$I$2:$I$99999))
)</f>
        <v>0</v>
      </c>
      <c r="AB122" s="31">
        <f t="shared" si="54"/>
        <v>0</v>
      </c>
    </row>
    <row r="123" spans="1:28">
      <c r="A123" s="58" t="s">
        <v>472</v>
      </c>
      <c r="C123" s="30" cm="1">
        <f t="array" ref="C123">(
SUM(('Export (QBO)'!$G$2:$G$99999&gt;=Budget!C$1)*('Export (QBO)'!$G$2:$G$99999&lt;=((EOMONTH(Budget!C$1,0))))*('Export (QBO)'!$J$2:$J$99999=$A123)*('Export (QBO)'!$I$2:$I$99999))
)</f>
        <v>-32241.090000000004</v>
      </c>
      <c r="D123" s="30" cm="1">
        <f t="array" ref="D123">(
SUM(('Export (QBO)'!$G$2:$G$99999&gt;=Budget!D$1)*('Export (QBO)'!$G$2:$G$99999&lt;=((EOMONTH(Budget!D$1,0))))*('Export (QBO)'!$J$2:$J$99999=$A123)*('Export (QBO)'!$I$2:$I$99999))
)</f>
        <v>32289.96</v>
      </c>
      <c r="E123" s="30" cm="1">
        <f t="array" ref="E123">(
SUM(('Export (QBO)'!$G$2:$G$99999&gt;=Budget!E$1)*('Export (QBO)'!$G$2:$G$99999&lt;=((EOMONTH(Budget!E$1,0))))*('Export (QBO)'!$J$2:$J$99999=$A123)*('Export (QBO)'!$I$2:$I$99999))
)</f>
        <v>12778.11</v>
      </c>
      <c r="F123" s="30" cm="1">
        <f t="array" ref="F123">(
SUM(('Export (QBO)'!$G$2:$G$99999&gt;=Budget!F$1)*('Export (QBO)'!$G$2:$G$99999&lt;=((EOMONTH(Budget!F$1,0))))*('Export (QBO)'!$J$2:$J$99999=$A123)*('Export (QBO)'!$I$2:$I$99999))
)</f>
        <v>31083.39</v>
      </c>
      <c r="G123" s="30" cm="1">
        <f t="array" ref="G123">(
SUM(('Export (QBO)'!$G$2:$G$99999&gt;=Budget!G$1)*('Export (QBO)'!$G$2:$G$99999&lt;=((EOMONTH(Budget!G$1,0))))*('Export (QBO)'!$J$2:$J$99999=$A123)*('Export (QBO)'!$I$2:$I$99999))
)</f>
        <v>1312.1900000000003</v>
      </c>
      <c r="H123" s="30" cm="1">
        <f t="array" ref="H123">(
SUM(('Export (QBO)'!$G$2:$G$99999&gt;=Budget!H$1)*('Export (QBO)'!$G$2:$G$99999&lt;=((EOMONTH(Budget!H$1,0))))*('Export (QBO)'!$J$2:$J$99999=$A123)*('Export (QBO)'!$I$2:$I$99999))
)</f>
        <v>-58605.47</v>
      </c>
      <c r="I123" s="30" cm="1">
        <f t="array" ref="I123">(
SUM(('Export (QBO)'!$G$2:$G$99999&gt;=Budget!I$1)*('Export (QBO)'!$G$2:$G$99999&lt;=((EOMONTH(Budget!I$1,0))))*('Export (QBO)'!$J$2:$J$99999=$A123)*('Export (QBO)'!$I$2:$I$99999))
)</f>
        <v>11397.16</v>
      </c>
      <c r="J123" s="30" cm="1">
        <f t="array" ref="J123">(
SUM(('Export (QBO)'!$G$2:$G$99999&gt;=Budget!J$1)*('Export (QBO)'!$G$2:$G$99999&lt;=((EOMONTH(Budget!J$1,0))))*('Export (QBO)'!$J$2:$J$99999=$A123)*('Export (QBO)'!$I$2:$I$99999))
)</f>
        <v>13383.429999999998</v>
      </c>
      <c r="K123" s="30" cm="1">
        <f t="array" ref="K123">(
SUM(('Export (QBO)'!$G$2:$G$99999&gt;=Budget!K$1)*('Export (QBO)'!$G$2:$G$99999&lt;=((EOMONTH(Budget!K$1,0))))*('Export (QBO)'!$J$2:$J$99999=$A123)*('Export (QBO)'!$I$2:$I$99999))
)</f>
        <v>138.13999999999942</v>
      </c>
      <c r="L123" s="30" cm="1">
        <f t="array" ref="L123">(
SUM(('Export (QBO)'!$G$2:$G$99999&gt;=Budget!L$1)*('Export (QBO)'!$G$2:$G$99999&lt;=((EOMONTH(Budget!L$1,0))))*('Export (QBO)'!$J$2:$J$99999=$A123)*('Export (QBO)'!$I$2:$I$99999))
)</f>
        <v>-4072.6500000000015</v>
      </c>
      <c r="M123" s="30" cm="1">
        <f t="array" ref="M123">(
SUM(('Export (QBO)'!$G$2:$G$99999&gt;=Budget!M$1)*('Export (QBO)'!$G$2:$G$99999&lt;=((EOMONTH(Budget!M$1,0))))*('Export (QBO)'!$J$2:$J$99999=$A123)*('Export (QBO)'!$I$2:$I$99999))
)</f>
        <v>-995.44999999999914</v>
      </c>
      <c r="N123" s="30" cm="1">
        <f t="array" ref="N123">(
SUM(('Export (QBO)'!$G$2:$G$99999&gt;=Budget!N$1)*('Export (QBO)'!$G$2:$G$99999&lt;=((EOMONTH(Budget!N$1,0))))*('Export (QBO)'!$J$2:$J$99999=$A123)*('Export (QBO)'!$I$2:$I$99999))
)</f>
        <v>-101226.62000000001</v>
      </c>
      <c r="O123" s="31">
        <f t="shared" si="53"/>
        <v>-94758.900000000023</v>
      </c>
      <c r="P123" s="30" cm="1">
        <f t="array" ref="P123">(
SUM(('Export (QBO)'!$G$2:$G$99999&gt;=Budget!P$1)*('Export (QBO)'!$G$2:$G$99999&lt;=((EOMONTH(Budget!P$1,0))))*('Export (QBO)'!$J$2:$J$99999=$A123)*('Export (QBO)'!$I$2:$I$99999))
)</f>
        <v>2895.54</v>
      </c>
      <c r="Q123" s="30" cm="1">
        <f t="array" ref="Q123">(
SUM(('Export (QBO)'!$G$2:$G$99999&gt;=Budget!Q$1)*('Export (QBO)'!$G$2:$G$99999&lt;=((EOMONTH(Budget!Q$1,0))))*('Export (QBO)'!$J$2:$J$99999=$A123)*('Export (QBO)'!$I$2:$I$99999))
)</f>
        <v>0</v>
      </c>
      <c r="R123" s="30" cm="1">
        <f t="array" ref="R123">(
SUM(('Export (QBO)'!$G$2:$G$99999&gt;=Budget!R$1)*('Export (QBO)'!$G$2:$G$99999&lt;=((EOMONTH(Budget!R$1,0))))*('Export (QBO)'!$J$2:$J$99999=$A123)*('Export (QBO)'!$I$2:$I$99999))
)</f>
        <v>0</v>
      </c>
      <c r="S123" s="30" cm="1">
        <f t="array" ref="S123">(
SUM(('Export (QBO)'!$G$2:$G$99999&gt;=Budget!S$1)*('Export (QBO)'!$G$2:$G$99999&lt;=((EOMONTH(Budget!S$1,0))))*('Export (QBO)'!$J$2:$J$99999=$A123)*('Export (QBO)'!$I$2:$I$99999))
)</f>
        <v>0</v>
      </c>
      <c r="T123" s="30" cm="1">
        <f t="array" ref="T123">(
SUM(('Export (QBO)'!$G$2:$G$99999&gt;=Budget!T$1)*('Export (QBO)'!$G$2:$G$99999&lt;=((EOMONTH(Budget!T$1,0))))*('Export (QBO)'!$J$2:$J$99999=$A123)*('Export (QBO)'!$I$2:$I$99999))
)</f>
        <v>0</v>
      </c>
      <c r="U123" s="30" cm="1">
        <f t="array" ref="U123">(
SUM(('Export (QBO)'!$G$2:$G$99999&gt;=Budget!U$1)*('Export (QBO)'!$G$2:$G$99999&lt;=((EOMONTH(Budget!U$1,0))))*('Export (QBO)'!$J$2:$J$99999=$A123)*('Export (QBO)'!$I$2:$I$99999))
)</f>
        <v>0</v>
      </c>
      <c r="V123" s="30" cm="1">
        <f t="array" ref="V123">(
SUM(('Export (QBO)'!$G$2:$G$99999&gt;=Budget!V$1)*('Export (QBO)'!$G$2:$G$99999&lt;=((EOMONTH(Budget!V$1,0))))*('Export (QBO)'!$J$2:$J$99999=$A123)*('Export (QBO)'!$I$2:$I$99999))
)</f>
        <v>0</v>
      </c>
      <c r="W123" s="30" cm="1">
        <f t="array" ref="W123">(
SUM(('Export (QBO)'!$G$2:$G$99999&gt;=Budget!W$1)*('Export (QBO)'!$G$2:$G$99999&lt;=((EOMONTH(Budget!W$1,0))))*('Export (QBO)'!$J$2:$J$99999=$A123)*('Export (QBO)'!$I$2:$I$99999))
)</f>
        <v>0</v>
      </c>
      <c r="X123" s="30" cm="1">
        <f t="array" ref="X123">(
SUM(('Export (QBO)'!$G$2:$G$99999&gt;=Budget!X$1)*('Export (QBO)'!$G$2:$G$99999&lt;=((EOMONTH(Budget!X$1,0))))*('Export (QBO)'!$J$2:$J$99999=$A123)*('Export (QBO)'!$I$2:$I$99999))
)</f>
        <v>0</v>
      </c>
      <c r="Y123" s="30" cm="1">
        <f t="array" ref="Y123">(
SUM(('Export (QBO)'!$G$2:$G$99999&gt;=Budget!Y$1)*('Export (QBO)'!$G$2:$G$99999&lt;=((EOMONTH(Budget!Y$1,0))))*('Export (QBO)'!$J$2:$J$99999=$A123)*('Export (QBO)'!$I$2:$I$99999))
)</f>
        <v>0</v>
      </c>
      <c r="Z123" s="30" cm="1">
        <f t="array" ref="Z123">(
SUM(('Export (QBO)'!$G$2:$G$99999&gt;=Budget!Z$1)*('Export (QBO)'!$G$2:$G$99999&lt;=((EOMONTH(Budget!Z$1,0))))*('Export (QBO)'!$J$2:$J$99999=$A123)*('Export (QBO)'!$I$2:$I$99999))
)</f>
        <v>0</v>
      </c>
      <c r="AA123" s="30" cm="1">
        <f t="array" ref="AA123">(
SUM(('Export (QBO)'!$G$2:$G$99999&gt;=Budget!AA$1)*('Export (QBO)'!$G$2:$G$99999&lt;=((EOMONTH(Budget!AA$1,0))))*('Export (QBO)'!$J$2:$J$99999=$A123)*('Export (QBO)'!$I$2:$I$99999))
)</f>
        <v>0</v>
      </c>
      <c r="AB123" s="31">
        <f t="shared" si="54"/>
        <v>2895.54</v>
      </c>
    </row>
    <row r="124" spans="1:28">
      <c r="A124" s="58" t="s">
        <v>473</v>
      </c>
      <c r="C124" s="30" cm="1">
        <f t="array" ref="C124">(
SUM(('Export (QBO)'!$G$2:$G$99999&gt;=Budget!C$1)*('Export (QBO)'!$G$2:$G$99999&lt;=((EOMONTH(Budget!C$1,0))))*('Export (QBO)'!$J$2:$J$99999=$A124)*('Export (QBO)'!$I$2:$I$99999))
)</f>
        <v>-21035.369999999995</v>
      </c>
      <c r="D124" s="30" cm="1">
        <f t="array" ref="D124">(
SUM(('Export (QBO)'!$G$2:$G$99999&gt;=Budget!D$1)*('Export (QBO)'!$G$2:$G$99999&lt;=((EOMONTH(Budget!D$1,0))))*('Export (QBO)'!$J$2:$J$99999=$A124)*('Export (QBO)'!$I$2:$I$99999))
)</f>
        <v>-21938.259999999991</v>
      </c>
      <c r="E124" s="30" cm="1">
        <f t="array" ref="E124">(
SUM(('Export (QBO)'!$G$2:$G$99999&gt;=Budget!E$1)*('Export (QBO)'!$G$2:$G$99999&lt;=((EOMONTH(Budget!E$1,0))))*('Export (QBO)'!$J$2:$J$99999=$A124)*('Export (QBO)'!$I$2:$I$99999))
)</f>
        <v>-13117.74</v>
      </c>
      <c r="F124" s="30" cm="1">
        <f t="array" ref="F124">(
SUM(('Export (QBO)'!$G$2:$G$99999&gt;=Budget!F$1)*('Export (QBO)'!$G$2:$G$99999&lt;=((EOMONTH(Budget!F$1,0))))*('Export (QBO)'!$J$2:$J$99999=$A124)*('Export (QBO)'!$I$2:$I$99999))
)</f>
        <v>-12849.179999999995</v>
      </c>
      <c r="G124" s="30" cm="1">
        <f t="array" ref="G124">(
SUM(('Export (QBO)'!$G$2:$G$99999&gt;=Budget!G$1)*('Export (QBO)'!$G$2:$G$99999&lt;=((EOMONTH(Budget!G$1,0))))*('Export (QBO)'!$J$2:$J$99999=$A124)*('Export (QBO)'!$I$2:$I$99999))
)</f>
        <v>-3231.9700000000003</v>
      </c>
      <c r="H124" s="30" cm="1">
        <f t="array" ref="H124">(
SUM(('Export (QBO)'!$G$2:$G$99999&gt;=Budget!H$1)*('Export (QBO)'!$G$2:$G$99999&lt;=((EOMONTH(Budget!H$1,0))))*('Export (QBO)'!$J$2:$J$99999=$A124)*('Export (QBO)'!$I$2:$I$99999))
)</f>
        <v>-15167.94</v>
      </c>
      <c r="I124" s="30" cm="1">
        <f t="array" ref="I124">(
SUM(('Export (QBO)'!$G$2:$G$99999&gt;=Budget!I$1)*('Export (QBO)'!$G$2:$G$99999&lt;=((EOMONTH(Budget!I$1,0))))*('Export (QBO)'!$J$2:$J$99999=$A124)*('Export (QBO)'!$I$2:$I$99999))
)</f>
        <v>-17393.130000000005</v>
      </c>
      <c r="J124" s="30" cm="1">
        <f t="array" ref="J124">(
SUM(('Export (QBO)'!$G$2:$G$99999&gt;=Budget!J$1)*('Export (QBO)'!$G$2:$G$99999&lt;=((EOMONTH(Budget!J$1,0))))*('Export (QBO)'!$J$2:$J$99999=$A124)*('Export (QBO)'!$I$2:$I$99999))
)</f>
        <v>31368</v>
      </c>
      <c r="K124" s="30" cm="1">
        <f t="array" ref="K124">(
SUM(('Export (QBO)'!$G$2:$G$99999&gt;=Budget!K$1)*('Export (QBO)'!$G$2:$G$99999&lt;=((EOMONTH(Budget!K$1,0))))*('Export (QBO)'!$J$2:$J$99999=$A124)*('Export (QBO)'!$I$2:$I$99999))
)</f>
        <v>-309.65000000000003</v>
      </c>
      <c r="L124" s="30" cm="1">
        <f t="array" ref="L124">(
SUM(('Export (QBO)'!$G$2:$G$99999&gt;=Budget!L$1)*('Export (QBO)'!$G$2:$G$99999&lt;=((EOMONTH(Budget!L$1,0))))*('Export (QBO)'!$J$2:$J$99999=$A124)*('Export (QBO)'!$I$2:$I$99999))
)</f>
        <v>-14.760000000000002</v>
      </c>
      <c r="M124" s="30" cm="1">
        <f t="array" ref="M124">(
SUM(('Export (QBO)'!$G$2:$G$99999&gt;=Budget!M$1)*('Export (QBO)'!$G$2:$G$99999&lt;=((EOMONTH(Budget!M$1,0))))*('Export (QBO)'!$J$2:$J$99999=$A124)*('Export (QBO)'!$I$2:$I$99999))
)</f>
        <v>-29780.87</v>
      </c>
      <c r="N124" s="30" cm="1">
        <f t="array" ref="N124">(
SUM(('Export (QBO)'!$G$2:$G$99999&gt;=Budget!N$1)*('Export (QBO)'!$G$2:$G$99999&lt;=((EOMONTH(Budget!N$1,0))))*('Export (QBO)'!$J$2:$J$99999=$A124)*('Export (QBO)'!$I$2:$I$99999))
)</f>
        <v>103614.37</v>
      </c>
      <c r="O124" s="31">
        <f t="shared" si="53"/>
        <v>143.50000000001455</v>
      </c>
      <c r="P124" s="30" cm="1">
        <f t="array" ref="P124">(
SUM(('Export (QBO)'!$G$2:$G$99999&gt;=Budget!P$1)*('Export (QBO)'!$G$2:$G$99999&lt;=((EOMONTH(Budget!P$1,0))))*('Export (QBO)'!$J$2:$J$99999=$A124)*('Export (QBO)'!$I$2:$I$99999))
)</f>
        <v>0</v>
      </c>
      <c r="Q124" s="30" cm="1">
        <f t="array" ref="Q124">(
SUM(('Export (QBO)'!$G$2:$G$99999&gt;=Budget!Q$1)*('Export (QBO)'!$G$2:$G$99999&lt;=((EOMONTH(Budget!Q$1,0))))*('Export (QBO)'!$J$2:$J$99999=$A124)*('Export (QBO)'!$I$2:$I$99999))
)</f>
        <v>0</v>
      </c>
      <c r="R124" s="30" cm="1">
        <f t="array" ref="R124">(
SUM(('Export (QBO)'!$G$2:$G$99999&gt;=Budget!R$1)*('Export (QBO)'!$G$2:$G$99999&lt;=((EOMONTH(Budget!R$1,0))))*('Export (QBO)'!$J$2:$J$99999=$A124)*('Export (QBO)'!$I$2:$I$99999))
)</f>
        <v>0</v>
      </c>
      <c r="S124" s="30" cm="1">
        <f t="array" ref="S124">(
SUM(('Export (QBO)'!$G$2:$G$99999&gt;=Budget!S$1)*('Export (QBO)'!$G$2:$G$99999&lt;=((EOMONTH(Budget!S$1,0))))*('Export (QBO)'!$J$2:$J$99999=$A124)*('Export (QBO)'!$I$2:$I$99999))
)</f>
        <v>0</v>
      </c>
      <c r="T124" s="30" cm="1">
        <f t="array" ref="T124">(
SUM(('Export (QBO)'!$G$2:$G$99999&gt;=Budget!T$1)*('Export (QBO)'!$G$2:$G$99999&lt;=((EOMONTH(Budget!T$1,0))))*('Export (QBO)'!$J$2:$J$99999=$A124)*('Export (QBO)'!$I$2:$I$99999))
)</f>
        <v>0</v>
      </c>
      <c r="U124" s="30" cm="1">
        <f t="array" ref="U124">(
SUM(('Export (QBO)'!$G$2:$G$99999&gt;=Budget!U$1)*('Export (QBO)'!$G$2:$G$99999&lt;=((EOMONTH(Budget!U$1,0))))*('Export (QBO)'!$J$2:$J$99999=$A124)*('Export (QBO)'!$I$2:$I$99999))
)</f>
        <v>0</v>
      </c>
      <c r="V124" s="30" cm="1">
        <f t="array" ref="V124">(
SUM(('Export (QBO)'!$G$2:$G$99999&gt;=Budget!V$1)*('Export (QBO)'!$G$2:$G$99999&lt;=((EOMONTH(Budget!V$1,0))))*('Export (QBO)'!$J$2:$J$99999=$A124)*('Export (QBO)'!$I$2:$I$99999))
)</f>
        <v>0</v>
      </c>
      <c r="W124" s="30" cm="1">
        <f t="array" ref="W124">(
SUM(('Export (QBO)'!$G$2:$G$99999&gt;=Budget!W$1)*('Export (QBO)'!$G$2:$G$99999&lt;=((EOMONTH(Budget!W$1,0))))*('Export (QBO)'!$J$2:$J$99999=$A124)*('Export (QBO)'!$I$2:$I$99999))
)</f>
        <v>0</v>
      </c>
      <c r="X124" s="30" cm="1">
        <f t="array" ref="X124">(
SUM(('Export (QBO)'!$G$2:$G$99999&gt;=Budget!X$1)*('Export (QBO)'!$G$2:$G$99999&lt;=((EOMONTH(Budget!X$1,0))))*('Export (QBO)'!$J$2:$J$99999=$A124)*('Export (QBO)'!$I$2:$I$99999))
)</f>
        <v>0</v>
      </c>
      <c r="Y124" s="30" cm="1">
        <f t="array" ref="Y124">(
SUM(('Export (QBO)'!$G$2:$G$99999&gt;=Budget!Y$1)*('Export (QBO)'!$G$2:$G$99999&lt;=((EOMONTH(Budget!Y$1,0))))*('Export (QBO)'!$J$2:$J$99999=$A124)*('Export (QBO)'!$I$2:$I$99999))
)</f>
        <v>0</v>
      </c>
      <c r="Z124" s="30" cm="1">
        <f t="array" ref="Z124">(
SUM(('Export (QBO)'!$G$2:$G$99999&gt;=Budget!Z$1)*('Export (QBO)'!$G$2:$G$99999&lt;=((EOMONTH(Budget!Z$1,0))))*('Export (QBO)'!$J$2:$J$99999=$A124)*('Export (QBO)'!$I$2:$I$99999))
)</f>
        <v>0</v>
      </c>
      <c r="AA124" s="30" cm="1">
        <f t="array" ref="AA124">(
SUM(('Export (QBO)'!$G$2:$G$99999&gt;=Budget!AA$1)*('Export (QBO)'!$G$2:$G$99999&lt;=((EOMONTH(Budget!AA$1,0))))*('Export (QBO)'!$J$2:$J$99999=$A124)*('Export (QBO)'!$I$2:$I$99999))
)</f>
        <v>0</v>
      </c>
      <c r="AB124" s="31">
        <f t="shared" si="54"/>
        <v>0</v>
      </c>
    </row>
    <row r="125" spans="1:28">
      <c r="A125" s="58" t="s">
        <v>462</v>
      </c>
      <c r="C125" s="30" cm="1">
        <f t="array" ref="C125">(
SUM(('Export (QBO)'!$G$2:$G$99999&gt;=Budget!C$1)*('Export (QBO)'!$G$2:$G$99999&lt;=((EOMONTH(Budget!C$1,0))))*('Export (QBO)'!$J$2:$J$99999=$A125)*('Export (QBO)'!$I$2:$I$99999))
)</f>
        <v>0</v>
      </c>
      <c r="D125" s="30" cm="1">
        <f t="array" ref="D125">(
SUM(('Export (QBO)'!$G$2:$G$99999&gt;=Budget!D$1)*('Export (QBO)'!$G$2:$G$99999&lt;=((EOMONTH(Budget!D$1,0))))*('Export (QBO)'!$J$2:$J$99999=$A125)*('Export (QBO)'!$I$2:$I$99999))
)</f>
        <v>0</v>
      </c>
      <c r="E125" s="30" cm="1">
        <f t="array" ref="E125">(
SUM(('Export (QBO)'!$G$2:$G$99999&gt;=Budget!E$1)*('Export (QBO)'!$G$2:$G$99999&lt;=((EOMONTH(Budget!E$1,0))))*('Export (QBO)'!$J$2:$J$99999=$A125)*('Export (QBO)'!$I$2:$I$99999))
)</f>
        <v>0</v>
      </c>
      <c r="F125" s="30" cm="1">
        <f t="array" ref="F125">(
SUM(('Export (QBO)'!$G$2:$G$99999&gt;=Budget!F$1)*('Export (QBO)'!$G$2:$G$99999&lt;=((EOMONTH(Budget!F$1,0))))*('Export (QBO)'!$J$2:$J$99999=$A125)*('Export (QBO)'!$I$2:$I$99999))
)</f>
        <v>644.30999999999995</v>
      </c>
      <c r="G125" s="30" cm="1">
        <f t="array" ref="G125">(
SUM(('Export (QBO)'!$G$2:$G$99999&gt;=Budget!G$1)*('Export (QBO)'!$G$2:$G$99999&lt;=((EOMONTH(Budget!G$1,0))))*('Export (QBO)'!$J$2:$J$99999=$A125)*('Export (QBO)'!$I$2:$I$99999))
)</f>
        <v>0</v>
      </c>
      <c r="H125" s="30" cm="1">
        <f t="array" ref="H125">(
SUM(('Export (QBO)'!$G$2:$G$99999&gt;=Budget!H$1)*('Export (QBO)'!$G$2:$G$99999&lt;=((EOMONTH(Budget!H$1,0))))*('Export (QBO)'!$J$2:$J$99999=$A125)*('Export (QBO)'!$I$2:$I$99999))
)</f>
        <v>0</v>
      </c>
      <c r="I125" s="30" cm="1">
        <f t="array" ref="I125">(
SUM(('Export (QBO)'!$G$2:$G$99999&gt;=Budget!I$1)*('Export (QBO)'!$G$2:$G$99999&lt;=((EOMONTH(Budget!I$1,0))))*('Export (QBO)'!$J$2:$J$99999=$A125)*('Export (QBO)'!$I$2:$I$99999))
)</f>
        <v>0</v>
      </c>
      <c r="J125" s="30" cm="1">
        <f t="array" ref="J125">(
SUM(('Export (QBO)'!$G$2:$G$99999&gt;=Budget!J$1)*('Export (QBO)'!$G$2:$G$99999&lt;=((EOMONTH(Budget!J$1,0))))*('Export (QBO)'!$J$2:$J$99999=$A125)*('Export (QBO)'!$I$2:$I$99999))
)</f>
        <v>0</v>
      </c>
      <c r="K125" s="30" cm="1">
        <f t="array" ref="K125">(
SUM(('Export (QBO)'!$G$2:$G$99999&gt;=Budget!K$1)*('Export (QBO)'!$G$2:$G$99999&lt;=((EOMONTH(Budget!K$1,0))))*('Export (QBO)'!$J$2:$J$99999=$A125)*('Export (QBO)'!$I$2:$I$99999))
)</f>
        <v>0</v>
      </c>
      <c r="L125" s="30" cm="1">
        <f t="array" ref="L125">(
SUM(('Export (QBO)'!$G$2:$G$99999&gt;=Budget!L$1)*('Export (QBO)'!$G$2:$G$99999&lt;=((EOMONTH(Budget!L$1,0))))*('Export (QBO)'!$J$2:$J$99999=$A125)*('Export (QBO)'!$I$2:$I$99999))
)</f>
        <v>0</v>
      </c>
      <c r="M125" s="30" cm="1">
        <f t="array" ref="M125">(
SUM(('Export (QBO)'!$G$2:$G$99999&gt;=Budget!M$1)*('Export (QBO)'!$G$2:$G$99999&lt;=((EOMONTH(Budget!M$1,0))))*('Export (QBO)'!$J$2:$J$99999=$A125)*('Export (QBO)'!$I$2:$I$99999))
)</f>
        <v>0</v>
      </c>
      <c r="N125" s="30" cm="1">
        <f t="array" ref="N125">(
SUM(('Export (QBO)'!$G$2:$G$99999&gt;=Budget!N$1)*('Export (QBO)'!$G$2:$G$99999&lt;=((EOMONTH(Budget!N$1,0))))*('Export (QBO)'!$J$2:$J$99999=$A125)*('Export (QBO)'!$I$2:$I$99999))
)</f>
        <v>0</v>
      </c>
      <c r="O125" s="31">
        <f t="shared" si="53"/>
        <v>644.30999999999995</v>
      </c>
      <c r="P125" s="30" cm="1">
        <f t="array" ref="P125">(
SUM(('Export (QBO)'!$G$2:$G$99999&gt;=Budget!P$1)*('Export (QBO)'!$G$2:$G$99999&lt;=((EOMONTH(Budget!P$1,0))))*('Export (QBO)'!$J$2:$J$99999=$A125)*('Export (QBO)'!$I$2:$I$99999))
)</f>
        <v>0</v>
      </c>
      <c r="Q125" s="30" cm="1">
        <f t="array" ref="Q125">(
SUM(('Export (QBO)'!$G$2:$G$99999&gt;=Budget!Q$1)*('Export (QBO)'!$G$2:$G$99999&lt;=((EOMONTH(Budget!Q$1,0))))*('Export (QBO)'!$J$2:$J$99999=$A125)*('Export (QBO)'!$I$2:$I$99999))
)</f>
        <v>0</v>
      </c>
      <c r="R125" s="30" cm="1">
        <f t="array" ref="R125">(
SUM(('Export (QBO)'!$G$2:$G$99999&gt;=Budget!R$1)*('Export (QBO)'!$G$2:$G$99999&lt;=((EOMONTH(Budget!R$1,0))))*('Export (QBO)'!$J$2:$J$99999=$A125)*('Export (QBO)'!$I$2:$I$99999))
)</f>
        <v>0</v>
      </c>
      <c r="S125" s="30" cm="1">
        <f t="array" ref="S125">(
SUM(('Export (QBO)'!$G$2:$G$99999&gt;=Budget!S$1)*('Export (QBO)'!$G$2:$G$99999&lt;=((EOMONTH(Budget!S$1,0))))*('Export (QBO)'!$J$2:$J$99999=$A125)*('Export (QBO)'!$I$2:$I$99999))
)</f>
        <v>0</v>
      </c>
      <c r="T125" s="30" cm="1">
        <f t="array" ref="T125">(
SUM(('Export (QBO)'!$G$2:$G$99999&gt;=Budget!T$1)*('Export (QBO)'!$G$2:$G$99999&lt;=((EOMONTH(Budget!T$1,0))))*('Export (QBO)'!$J$2:$J$99999=$A125)*('Export (QBO)'!$I$2:$I$99999))
)</f>
        <v>0</v>
      </c>
      <c r="U125" s="30" cm="1">
        <f t="array" ref="U125">(
SUM(('Export (QBO)'!$G$2:$G$99999&gt;=Budget!U$1)*('Export (QBO)'!$G$2:$G$99999&lt;=((EOMONTH(Budget!U$1,0))))*('Export (QBO)'!$J$2:$J$99999=$A125)*('Export (QBO)'!$I$2:$I$99999))
)</f>
        <v>0</v>
      </c>
      <c r="V125" s="30" cm="1">
        <f t="array" ref="V125">(
SUM(('Export (QBO)'!$G$2:$G$99999&gt;=Budget!V$1)*('Export (QBO)'!$G$2:$G$99999&lt;=((EOMONTH(Budget!V$1,0))))*('Export (QBO)'!$J$2:$J$99999=$A125)*('Export (QBO)'!$I$2:$I$99999))
)</f>
        <v>0</v>
      </c>
      <c r="W125" s="30" cm="1">
        <f t="array" ref="W125">(
SUM(('Export (QBO)'!$G$2:$G$99999&gt;=Budget!W$1)*('Export (QBO)'!$G$2:$G$99999&lt;=((EOMONTH(Budget!W$1,0))))*('Export (QBO)'!$J$2:$J$99999=$A125)*('Export (QBO)'!$I$2:$I$99999))
)</f>
        <v>0</v>
      </c>
      <c r="X125" s="30" cm="1">
        <f t="array" ref="X125">(
SUM(('Export (QBO)'!$G$2:$G$99999&gt;=Budget!X$1)*('Export (QBO)'!$G$2:$G$99999&lt;=((EOMONTH(Budget!X$1,0))))*('Export (QBO)'!$J$2:$J$99999=$A125)*('Export (QBO)'!$I$2:$I$99999))
)</f>
        <v>0</v>
      </c>
      <c r="Y125" s="30" cm="1">
        <f t="array" ref="Y125">(
SUM(('Export (QBO)'!$G$2:$G$99999&gt;=Budget!Y$1)*('Export (QBO)'!$G$2:$G$99999&lt;=((EOMONTH(Budget!Y$1,0))))*('Export (QBO)'!$J$2:$J$99999=$A125)*('Export (QBO)'!$I$2:$I$99999))
)</f>
        <v>0</v>
      </c>
      <c r="Z125" s="30" cm="1">
        <f t="array" ref="Z125">(
SUM(('Export (QBO)'!$G$2:$G$99999&gt;=Budget!Z$1)*('Export (QBO)'!$G$2:$G$99999&lt;=((EOMONTH(Budget!Z$1,0))))*('Export (QBO)'!$J$2:$J$99999=$A125)*('Export (QBO)'!$I$2:$I$99999))
)</f>
        <v>0</v>
      </c>
      <c r="AA125" s="30" cm="1">
        <f t="array" ref="AA125">(
SUM(('Export (QBO)'!$G$2:$G$99999&gt;=Budget!AA$1)*('Export (QBO)'!$G$2:$G$99999&lt;=((EOMONTH(Budget!AA$1,0))))*('Export (QBO)'!$J$2:$J$99999=$A125)*('Export (QBO)'!$I$2:$I$99999))
)</f>
        <v>0</v>
      </c>
      <c r="AB125" s="31">
        <f t="shared" si="54"/>
        <v>0</v>
      </c>
    </row>
    <row r="126" spans="1:28">
      <c r="A126" s="58" t="s">
        <v>471</v>
      </c>
      <c r="C126" s="30" cm="1">
        <f t="array" ref="C126">(
SUM(('Export (QBO)'!$G$2:$G$99999&gt;=Budget!C$1)*('Export (QBO)'!$G$2:$G$99999&lt;=((EOMONTH(Budget!C$1,0))))*('Export (QBO)'!$J$2:$J$99999=$A126)*('Export (QBO)'!$I$2:$I$99999))
)</f>
        <v>0</v>
      </c>
      <c r="D126" s="30" cm="1">
        <f t="array" ref="D126">(
SUM(('Export (QBO)'!$G$2:$G$99999&gt;=Budget!D$1)*('Export (QBO)'!$G$2:$G$99999&lt;=((EOMONTH(Budget!D$1,0))))*('Export (QBO)'!$J$2:$J$99999=$A126)*('Export (QBO)'!$I$2:$I$99999))
)</f>
        <v>0</v>
      </c>
      <c r="E126" s="30" cm="1">
        <f t="array" ref="E126">(
SUM(('Export (QBO)'!$G$2:$G$99999&gt;=Budget!E$1)*('Export (QBO)'!$G$2:$G$99999&lt;=((EOMONTH(Budget!E$1,0))))*('Export (QBO)'!$J$2:$J$99999=$A126)*('Export (QBO)'!$I$2:$I$99999))
)</f>
        <v>0</v>
      </c>
      <c r="F126" s="30" cm="1">
        <f t="array" ref="F126">(
SUM(('Export (QBO)'!$G$2:$G$99999&gt;=Budget!F$1)*('Export (QBO)'!$G$2:$G$99999&lt;=((EOMONTH(Budget!F$1,0))))*('Export (QBO)'!$J$2:$J$99999=$A126)*('Export (QBO)'!$I$2:$I$99999))
)</f>
        <v>0</v>
      </c>
      <c r="G126" s="30" cm="1">
        <f t="array" ref="G126">(
SUM(('Export (QBO)'!$G$2:$G$99999&gt;=Budget!G$1)*('Export (QBO)'!$G$2:$G$99999&lt;=((EOMONTH(Budget!G$1,0))))*('Export (QBO)'!$J$2:$J$99999=$A126)*('Export (QBO)'!$I$2:$I$99999))
)</f>
        <v>0</v>
      </c>
      <c r="H126" s="30" cm="1">
        <f t="array" ref="H126">(
SUM(('Export (QBO)'!$G$2:$G$99999&gt;=Budget!H$1)*('Export (QBO)'!$G$2:$G$99999&lt;=((EOMONTH(Budget!H$1,0))))*('Export (QBO)'!$J$2:$J$99999=$A126)*('Export (QBO)'!$I$2:$I$99999))
)</f>
        <v>0</v>
      </c>
      <c r="I126" s="30" cm="1">
        <f t="array" ref="I126">(
SUM(('Export (QBO)'!$G$2:$G$99999&gt;=Budget!I$1)*('Export (QBO)'!$G$2:$G$99999&lt;=((EOMONTH(Budget!I$1,0))))*('Export (QBO)'!$J$2:$J$99999=$A126)*('Export (QBO)'!$I$2:$I$99999))
)</f>
        <v>0</v>
      </c>
      <c r="J126" s="30" cm="1">
        <f t="array" ref="J126">(
SUM(('Export (QBO)'!$G$2:$G$99999&gt;=Budget!J$1)*('Export (QBO)'!$G$2:$G$99999&lt;=((EOMONTH(Budget!J$1,0))))*('Export (QBO)'!$J$2:$J$99999=$A126)*('Export (QBO)'!$I$2:$I$99999))
)</f>
        <v>0</v>
      </c>
      <c r="K126" s="30" cm="1">
        <f t="array" ref="K126">(
SUM(('Export (QBO)'!$G$2:$G$99999&gt;=Budget!K$1)*('Export (QBO)'!$G$2:$G$99999&lt;=((EOMONTH(Budget!K$1,0))))*('Export (QBO)'!$J$2:$J$99999=$A126)*('Export (QBO)'!$I$2:$I$99999))
)</f>
        <v>0</v>
      </c>
      <c r="L126" s="30" cm="1">
        <f t="array" ref="L126">(
SUM(('Export (QBO)'!$G$2:$G$99999&gt;=Budget!L$1)*('Export (QBO)'!$G$2:$G$99999&lt;=((EOMONTH(Budget!L$1,0))))*('Export (QBO)'!$J$2:$J$99999=$A126)*('Export (QBO)'!$I$2:$I$99999))
)</f>
        <v>0</v>
      </c>
      <c r="M126" s="30" cm="1">
        <f t="array" ref="M126">(
SUM(('Export (QBO)'!$G$2:$G$99999&gt;=Budget!M$1)*('Export (QBO)'!$G$2:$G$99999&lt;=((EOMONTH(Budget!M$1,0))))*('Export (QBO)'!$J$2:$J$99999=$A126)*('Export (QBO)'!$I$2:$I$99999))
)</f>
        <v>0</v>
      </c>
      <c r="N126" s="30" cm="1">
        <f t="array" ref="N126">(
SUM(('Export (QBO)'!$G$2:$G$99999&gt;=Budget!N$1)*('Export (QBO)'!$G$2:$G$99999&lt;=((EOMONTH(Budget!N$1,0))))*('Export (QBO)'!$J$2:$J$99999=$A126)*('Export (QBO)'!$I$2:$I$99999))
)</f>
        <v>0</v>
      </c>
      <c r="O126" s="31">
        <f t="shared" si="53"/>
        <v>0</v>
      </c>
      <c r="P126" s="30" cm="1">
        <f t="array" ref="P126">(
SUM(('Export (QBO)'!$G$2:$G$99999&gt;=Budget!P$1)*('Export (QBO)'!$G$2:$G$99999&lt;=((EOMONTH(Budget!P$1,0))))*('Export (QBO)'!$J$2:$J$99999=$A126)*('Export (QBO)'!$I$2:$I$99999))
)</f>
        <v>0</v>
      </c>
      <c r="Q126" s="30" cm="1">
        <f t="array" ref="Q126">(
SUM(('Export (QBO)'!$G$2:$G$99999&gt;=Budget!Q$1)*('Export (QBO)'!$G$2:$G$99999&lt;=((EOMONTH(Budget!Q$1,0))))*('Export (QBO)'!$J$2:$J$99999=$A126)*('Export (QBO)'!$I$2:$I$99999))
)</f>
        <v>0</v>
      </c>
      <c r="R126" s="30" cm="1">
        <f t="array" ref="R126">(
SUM(('Export (QBO)'!$G$2:$G$99999&gt;=Budget!R$1)*('Export (QBO)'!$G$2:$G$99999&lt;=((EOMONTH(Budget!R$1,0))))*('Export (QBO)'!$J$2:$J$99999=$A126)*('Export (QBO)'!$I$2:$I$99999))
)</f>
        <v>0</v>
      </c>
      <c r="S126" s="30" cm="1">
        <f t="array" ref="S126">(
SUM(('Export (QBO)'!$G$2:$G$99999&gt;=Budget!S$1)*('Export (QBO)'!$G$2:$G$99999&lt;=((EOMONTH(Budget!S$1,0))))*('Export (QBO)'!$J$2:$J$99999=$A126)*('Export (QBO)'!$I$2:$I$99999))
)</f>
        <v>0</v>
      </c>
      <c r="T126" s="30" cm="1">
        <f t="array" ref="T126">(
SUM(('Export (QBO)'!$G$2:$G$99999&gt;=Budget!T$1)*('Export (QBO)'!$G$2:$G$99999&lt;=((EOMONTH(Budget!T$1,0))))*('Export (QBO)'!$J$2:$J$99999=$A126)*('Export (QBO)'!$I$2:$I$99999))
)</f>
        <v>0</v>
      </c>
      <c r="U126" s="30" cm="1">
        <f t="array" ref="U126">(
SUM(('Export (QBO)'!$G$2:$G$99999&gt;=Budget!U$1)*('Export (QBO)'!$G$2:$G$99999&lt;=((EOMONTH(Budget!U$1,0))))*('Export (QBO)'!$J$2:$J$99999=$A126)*('Export (QBO)'!$I$2:$I$99999))
)</f>
        <v>0</v>
      </c>
      <c r="V126" s="30" cm="1">
        <f t="array" ref="V126">(
SUM(('Export (QBO)'!$G$2:$G$99999&gt;=Budget!V$1)*('Export (QBO)'!$G$2:$G$99999&lt;=((EOMONTH(Budget!V$1,0))))*('Export (QBO)'!$J$2:$J$99999=$A126)*('Export (QBO)'!$I$2:$I$99999))
)</f>
        <v>0</v>
      </c>
      <c r="W126" s="30" cm="1">
        <f t="array" ref="W126">(
SUM(('Export (QBO)'!$G$2:$G$99999&gt;=Budget!W$1)*('Export (QBO)'!$G$2:$G$99999&lt;=((EOMONTH(Budget!W$1,0))))*('Export (QBO)'!$J$2:$J$99999=$A126)*('Export (QBO)'!$I$2:$I$99999))
)</f>
        <v>0</v>
      </c>
      <c r="X126" s="30" cm="1">
        <f t="array" ref="X126">(
SUM(('Export (QBO)'!$G$2:$G$99999&gt;=Budget!X$1)*('Export (QBO)'!$G$2:$G$99999&lt;=((EOMONTH(Budget!X$1,0))))*('Export (QBO)'!$J$2:$J$99999=$A126)*('Export (QBO)'!$I$2:$I$99999))
)</f>
        <v>0</v>
      </c>
      <c r="Y126" s="30" cm="1">
        <f t="array" ref="Y126">(
SUM(('Export (QBO)'!$G$2:$G$99999&gt;=Budget!Y$1)*('Export (QBO)'!$G$2:$G$99999&lt;=((EOMONTH(Budget!Y$1,0))))*('Export (QBO)'!$J$2:$J$99999=$A126)*('Export (QBO)'!$I$2:$I$99999))
)</f>
        <v>0</v>
      </c>
      <c r="Z126" s="30" cm="1">
        <f t="array" ref="Z126">(
SUM(('Export (QBO)'!$G$2:$G$99999&gt;=Budget!Z$1)*('Export (QBO)'!$G$2:$G$99999&lt;=((EOMONTH(Budget!Z$1,0))))*('Export (QBO)'!$J$2:$J$99999=$A126)*('Export (QBO)'!$I$2:$I$99999))
)</f>
        <v>0</v>
      </c>
      <c r="AA126" s="30" cm="1">
        <f t="array" ref="AA126">(
SUM(('Export (QBO)'!$G$2:$G$99999&gt;=Budget!AA$1)*('Export (QBO)'!$G$2:$G$99999&lt;=((EOMONTH(Budget!AA$1,0))))*('Export (QBO)'!$J$2:$J$99999=$A126)*('Export (QBO)'!$I$2:$I$99999))
)</f>
        <v>0</v>
      </c>
      <c r="AB126" s="31">
        <f t="shared" si="54"/>
        <v>0</v>
      </c>
    </row>
    <row r="127" spans="1:28">
      <c r="A127" s="58" t="s">
        <v>490</v>
      </c>
      <c r="C127" s="30" cm="1">
        <f t="array" ref="C127">(
SUM(('Export (QBO)'!$G$2:$G$99999&gt;=Budget!C$1)*('Export (QBO)'!$G$2:$G$99999&lt;=((EOMONTH(Budget!C$1,0))))*('Export (QBO)'!$J$2:$J$99999=$A127)*('Export (QBO)'!$I$2:$I$99999))
)</f>
        <v>0</v>
      </c>
      <c r="D127" s="30" cm="1">
        <f t="array" ref="D127">(
SUM(('Export (QBO)'!$G$2:$G$99999&gt;=Budget!D$1)*('Export (QBO)'!$G$2:$G$99999&lt;=((EOMONTH(Budget!D$1,0))))*('Export (QBO)'!$J$2:$J$99999=$A127)*('Export (QBO)'!$I$2:$I$99999))
)</f>
        <v>0</v>
      </c>
      <c r="E127" s="30" cm="1">
        <f t="array" ref="E127">(
SUM(('Export (QBO)'!$G$2:$G$99999&gt;=Budget!E$1)*('Export (QBO)'!$G$2:$G$99999&lt;=((EOMONTH(Budget!E$1,0))))*('Export (QBO)'!$J$2:$J$99999=$A127)*('Export (QBO)'!$I$2:$I$99999))
)</f>
        <v>0</v>
      </c>
      <c r="F127" s="30" cm="1">
        <f t="array" ref="F127">(
SUM(('Export (QBO)'!$G$2:$G$99999&gt;=Budget!F$1)*('Export (QBO)'!$G$2:$G$99999&lt;=((EOMONTH(Budget!F$1,0))))*('Export (QBO)'!$J$2:$J$99999=$A127)*('Export (QBO)'!$I$2:$I$99999))
)</f>
        <v>0</v>
      </c>
      <c r="G127" s="30" cm="1">
        <f t="array" ref="G127">(
SUM(('Export (QBO)'!$G$2:$G$99999&gt;=Budget!G$1)*('Export (QBO)'!$G$2:$G$99999&lt;=((EOMONTH(Budget!G$1,0))))*('Export (QBO)'!$J$2:$J$99999=$A127)*('Export (QBO)'!$I$2:$I$99999))
)</f>
        <v>0</v>
      </c>
      <c r="H127" s="30" cm="1">
        <f t="array" ref="H127">(
SUM(('Export (QBO)'!$G$2:$G$99999&gt;=Budget!H$1)*('Export (QBO)'!$G$2:$G$99999&lt;=((EOMONTH(Budget!H$1,0))))*('Export (QBO)'!$J$2:$J$99999=$A127)*('Export (QBO)'!$I$2:$I$99999))
)</f>
        <v>0</v>
      </c>
      <c r="I127" s="30" cm="1">
        <f t="array" ref="I127">(
SUM(('Export (QBO)'!$G$2:$G$99999&gt;=Budget!I$1)*('Export (QBO)'!$G$2:$G$99999&lt;=((EOMONTH(Budget!I$1,0))))*('Export (QBO)'!$J$2:$J$99999=$A127)*('Export (QBO)'!$I$2:$I$99999))
)</f>
        <v>132.66999999999999</v>
      </c>
      <c r="J127" s="30" cm="1">
        <f t="array" ref="J127">(
SUM(('Export (QBO)'!$G$2:$G$99999&gt;=Budget!J$1)*('Export (QBO)'!$G$2:$G$99999&lt;=((EOMONTH(Budget!J$1,0))))*('Export (QBO)'!$J$2:$J$99999=$A127)*('Export (QBO)'!$I$2:$I$99999))
)</f>
        <v>0</v>
      </c>
      <c r="K127" s="30" cm="1">
        <f t="array" ref="K127">(
SUM(('Export (QBO)'!$G$2:$G$99999&gt;=Budget!K$1)*('Export (QBO)'!$G$2:$G$99999&lt;=((EOMONTH(Budget!K$1,0))))*('Export (QBO)'!$J$2:$J$99999=$A127)*('Export (QBO)'!$I$2:$I$99999))
)</f>
        <v>0</v>
      </c>
      <c r="L127" s="30" cm="1">
        <f t="array" ref="L127">(
SUM(('Export (QBO)'!$G$2:$G$99999&gt;=Budget!L$1)*('Export (QBO)'!$G$2:$G$99999&lt;=((EOMONTH(Budget!L$1,0))))*('Export (QBO)'!$J$2:$J$99999=$A127)*('Export (QBO)'!$I$2:$I$99999))
)</f>
        <v>0</v>
      </c>
      <c r="M127" s="30" cm="1">
        <f t="array" ref="M127">(
SUM(('Export (QBO)'!$G$2:$G$99999&gt;=Budget!M$1)*('Export (QBO)'!$G$2:$G$99999&lt;=((EOMONTH(Budget!M$1,0))))*('Export (QBO)'!$J$2:$J$99999=$A127)*('Export (QBO)'!$I$2:$I$99999))
)</f>
        <v>0</v>
      </c>
      <c r="N127" s="30" cm="1">
        <f t="array" ref="N127">(
SUM(('Export (QBO)'!$G$2:$G$99999&gt;=Budget!N$1)*('Export (QBO)'!$G$2:$G$99999&lt;=((EOMONTH(Budget!N$1,0))))*('Export (QBO)'!$J$2:$J$99999=$A127)*('Export (QBO)'!$I$2:$I$99999))
)</f>
        <v>0</v>
      </c>
      <c r="O127" s="31">
        <f t="shared" si="53"/>
        <v>132.66999999999999</v>
      </c>
      <c r="P127" s="30" cm="1">
        <f t="array" ref="P127">(
SUM(('Export (QBO)'!$G$2:$G$99999&gt;=Budget!P$1)*('Export (QBO)'!$G$2:$G$99999&lt;=((EOMONTH(Budget!P$1,0))))*('Export (QBO)'!$J$2:$J$99999=$A127)*('Export (QBO)'!$I$2:$I$99999))
)</f>
        <v>0</v>
      </c>
      <c r="Q127" s="30" cm="1">
        <f t="array" ref="Q127">(
SUM(('Export (QBO)'!$G$2:$G$99999&gt;=Budget!Q$1)*('Export (QBO)'!$G$2:$G$99999&lt;=((EOMONTH(Budget!Q$1,0))))*('Export (QBO)'!$J$2:$J$99999=$A127)*('Export (QBO)'!$I$2:$I$99999))
)</f>
        <v>0</v>
      </c>
      <c r="R127" s="30" cm="1">
        <f t="array" ref="R127">(
SUM(('Export (QBO)'!$G$2:$G$99999&gt;=Budget!R$1)*('Export (QBO)'!$G$2:$G$99999&lt;=((EOMONTH(Budget!R$1,0))))*('Export (QBO)'!$J$2:$J$99999=$A127)*('Export (QBO)'!$I$2:$I$99999))
)</f>
        <v>0</v>
      </c>
      <c r="S127" s="30" cm="1">
        <f t="array" ref="S127">(
SUM(('Export (QBO)'!$G$2:$G$99999&gt;=Budget!S$1)*('Export (QBO)'!$G$2:$G$99999&lt;=((EOMONTH(Budget!S$1,0))))*('Export (QBO)'!$J$2:$J$99999=$A127)*('Export (QBO)'!$I$2:$I$99999))
)</f>
        <v>0</v>
      </c>
      <c r="T127" s="30" cm="1">
        <f t="array" ref="T127">(
SUM(('Export (QBO)'!$G$2:$G$99999&gt;=Budget!T$1)*('Export (QBO)'!$G$2:$G$99999&lt;=((EOMONTH(Budget!T$1,0))))*('Export (QBO)'!$J$2:$J$99999=$A127)*('Export (QBO)'!$I$2:$I$99999))
)</f>
        <v>0</v>
      </c>
      <c r="U127" s="30" cm="1">
        <f t="array" ref="U127">(
SUM(('Export (QBO)'!$G$2:$G$99999&gt;=Budget!U$1)*('Export (QBO)'!$G$2:$G$99999&lt;=((EOMONTH(Budget!U$1,0))))*('Export (QBO)'!$J$2:$J$99999=$A127)*('Export (QBO)'!$I$2:$I$99999))
)</f>
        <v>0</v>
      </c>
      <c r="V127" s="30" cm="1">
        <f t="array" ref="V127">(
SUM(('Export (QBO)'!$G$2:$G$99999&gt;=Budget!V$1)*('Export (QBO)'!$G$2:$G$99999&lt;=((EOMONTH(Budget!V$1,0))))*('Export (QBO)'!$J$2:$J$99999=$A127)*('Export (QBO)'!$I$2:$I$99999))
)</f>
        <v>0</v>
      </c>
      <c r="W127" s="30" cm="1">
        <f t="array" ref="W127">(
SUM(('Export (QBO)'!$G$2:$G$99999&gt;=Budget!W$1)*('Export (QBO)'!$G$2:$G$99999&lt;=((EOMONTH(Budget!W$1,0))))*('Export (QBO)'!$J$2:$J$99999=$A127)*('Export (QBO)'!$I$2:$I$99999))
)</f>
        <v>0</v>
      </c>
      <c r="X127" s="30" cm="1">
        <f t="array" ref="X127">(
SUM(('Export (QBO)'!$G$2:$G$99999&gt;=Budget!X$1)*('Export (QBO)'!$G$2:$G$99999&lt;=((EOMONTH(Budget!X$1,0))))*('Export (QBO)'!$J$2:$J$99999=$A127)*('Export (QBO)'!$I$2:$I$99999))
)</f>
        <v>0</v>
      </c>
      <c r="Y127" s="30" cm="1">
        <f t="array" ref="Y127">(
SUM(('Export (QBO)'!$G$2:$G$99999&gt;=Budget!Y$1)*('Export (QBO)'!$G$2:$G$99999&lt;=((EOMONTH(Budget!Y$1,0))))*('Export (QBO)'!$J$2:$J$99999=$A127)*('Export (QBO)'!$I$2:$I$99999))
)</f>
        <v>0</v>
      </c>
      <c r="Z127" s="30" cm="1">
        <f t="array" ref="Z127">(
SUM(('Export (QBO)'!$G$2:$G$99999&gt;=Budget!Z$1)*('Export (QBO)'!$G$2:$G$99999&lt;=((EOMONTH(Budget!Z$1,0))))*('Export (QBO)'!$J$2:$J$99999=$A127)*('Export (QBO)'!$I$2:$I$99999))
)</f>
        <v>0</v>
      </c>
      <c r="AA127" s="30" cm="1">
        <f t="array" ref="AA127">(
SUM(('Export (QBO)'!$G$2:$G$99999&gt;=Budget!AA$1)*('Export (QBO)'!$G$2:$G$99999&lt;=((EOMONTH(Budget!AA$1,0))))*('Export (QBO)'!$J$2:$J$99999=$A127)*('Export (QBO)'!$I$2:$I$99999))
)</f>
        <v>0</v>
      </c>
      <c r="AB127" s="31">
        <f t="shared" si="54"/>
        <v>0</v>
      </c>
    </row>
    <row r="128" spans="1:28">
      <c r="A128" s="58" t="s">
        <v>459</v>
      </c>
      <c r="C128" s="30" cm="1">
        <f t="array" ref="C128">(
SUM(('Export (QBO)'!$G$2:$G$99999&gt;=Budget!C$1)*('Export (QBO)'!$G$2:$G$99999&lt;=((EOMONTH(Budget!C$1,0))))*('Export (QBO)'!$J$2:$J$99999=$A128)*('Export (QBO)'!$I$2:$I$99999))
)</f>
        <v>0</v>
      </c>
      <c r="D128" s="30" cm="1">
        <f t="array" ref="D128">(
SUM(('Export (QBO)'!$G$2:$G$99999&gt;=Budget!D$1)*('Export (QBO)'!$G$2:$G$99999&lt;=((EOMONTH(Budget!D$1,0))))*('Export (QBO)'!$J$2:$J$99999=$A128)*('Export (QBO)'!$I$2:$I$99999))
)</f>
        <v>0</v>
      </c>
      <c r="E128" s="30" cm="1">
        <f t="array" ref="E128">(
SUM(('Export (QBO)'!$G$2:$G$99999&gt;=Budget!E$1)*('Export (QBO)'!$G$2:$G$99999&lt;=((EOMONTH(Budget!E$1,0))))*('Export (QBO)'!$J$2:$J$99999=$A128)*('Export (QBO)'!$I$2:$I$99999))
)</f>
        <v>0</v>
      </c>
      <c r="F128" s="30" cm="1">
        <f t="array" ref="F128">(
SUM(('Export (QBO)'!$G$2:$G$99999&gt;=Budget!F$1)*('Export (QBO)'!$G$2:$G$99999&lt;=((EOMONTH(Budget!F$1,0))))*('Export (QBO)'!$J$2:$J$99999=$A128)*('Export (QBO)'!$I$2:$I$99999))
)</f>
        <v>0</v>
      </c>
      <c r="G128" s="30" cm="1">
        <f t="array" ref="G128">(
SUM(('Export (QBO)'!$G$2:$G$99999&gt;=Budget!G$1)*('Export (QBO)'!$G$2:$G$99999&lt;=((EOMONTH(Budget!G$1,0))))*('Export (QBO)'!$J$2:$J$99999=$A128)*('Export (QBO)'!$I$2:$I$99999))
)</f>
        <v>0</v>
      </c>
      <c r="H128" s="30" cm="1">
        <f t="array" ref="H128">(
SUM(('Export (QBO)'!$G$2:$G$99999&gt;=Budget!H$1)*('Export (QBO)'!$G$2:$G$99999&lt;=((EOMONTH(Budget!H$1,0))))*('Export (QBO)'!$J$2:$J$99999=$A128)*('Export (QBO)'!$I$2:$I$99999))
)</f>
        <v>0</v>
      </c>
      <c r="I128" s="30" cm="1">
        <f t="array" ref="I128">(
SUM(('Export (QBO)'!$G$2:$G$99999&gt;=Budget!I$1)*('Export (QBO)'!$G$2:$G$99999&lt;=((EOMONTH(Budget!I$1,0))))*('Export (QBO)'!$J$2:$J$99999=$A128)*('Export (QBO)'!$I$2:$I$99999))
)</f>
        <v>0</v>
      </c>
      <c r="J128" s="30" cm="1">
        <f t="array" ref="J128">(
SUM(('Export (QBO)'!$G$2:$G$99999&gt;=Budget!J$1)*('Export (QBO)'!$G$2:$G$99999&lt;=((EOMONTH(Budget!J$1,0))))*('Export (QBO)'!$J$2:$J$99999=$A128)*('Export (QBO)'!$I$2:$I$99999))
)</f>
        <v>0</v>
      </c>
      <c r="K128" s="30" cm="1">
        <f t="array" ref="K128">(
SUM(('Export (QBO)'!$G$2:$G$99999&gt;=Budget!K$1)*('Export (QBO)'!$G$2:$G$99999&lt;=((EOMONTH(Budget!K$1,0))))*('Export (QBO)'!$J$2:$J$99999=$A128)*('Export (QBO)'!$I$2:$I$99999))
)</f>
        <v>0</v>
      </c>
      <c r="L128" s="30" cm="1">
        <f t="array" ref="L128">(
SUM(('Export (QBO)'!$G$2:$G$99999&gt;=Budget!L$1)*('Export (QBO)'!$G$2:$G$99999&lt;=((EOMONTH(Budget!L$1,0))))*('Export (QBO)'!$J$2:$J$99999=$A128)*('Export (QBO)'!$I$2:$I$99999))
)</f>
        <v>0</v>
      </c>
      <c r="M128" s="30" cm="1">
        <f t="array" ref="M128">(
SUM(('Export (QBO)'!$G$2:$G$99999&gt;=Budget!M$1)*('Export (QBO)'!$G$2:$G$99999&lt;=((EOMONTH(Budget!M$1,0))))*('Export (QBO)'!$J$2:$J$99999=$A128)*('Export (QBO)'!$I$2:$I$99999))
)</f>
        <v>0</v>
      </c>
      <c r="N128" s="30" cm="1">
        <f t="array" ref="N128">(
SUM(('Export (QBO)'!$G$2:$G$99999&gt;=Budget!N$1)*('Export (QBO)'!$G$2:$G$99999&lt;=((EOMONTH(Budget!N$1,0))))*('Export (QBO)'!$J$2:$J$99999=$A128)*('Export (QBO)'!$I$2:$I$99999))
)</f>
        <v>-3520</v>
      </c>
      <c r="O128" s="31">
        <f t="shared" si="53"/>
        <v>-3520</v>
      </c>
      <c r="P128" s="30" cm="1">
        <f t="array" ref="P128">(
SUM(('Export (QBO)'!$G$2:$G$99999&gt;=Budget!P$1)*('Export (QBO)'!$G$2:$G$99999&lt;=((EOMONTH(Budget!P$1,0))))*('Export (QBO)'!$J$2:$J$99999=$A128)*('Export (QBO)'!$I$2:$I$99999))
)</f>
        <v>0</v>
      </c>
      <c r="Q128" s="30" cm="1">
        <f t="array" ref="Q128">(
SUM(('Export (QBO)'!$G$2:$G$99999&gt;=Budget!Q$1)*('Export (QBO)'!$G$2:$G$99999&lt;=((EOMONTH(Budget!Q$1,0))))*('Export (QBO)'!$J$2:$J$99999=$A128)*('Export (QBO)'!$I$2:$I$99999))
)</f>
        <v>0</v>
      </c>
      <c r="R128" s="30" cm="1">
        <f t="array" ref="R128">(
SUM(('Export (QBO)'!$G$2:$G$99999&gt;=Budget!R$1)*('Export (QBO)'!$G$2:$G$99999&lt;=((EOMONTH(Budget!R$1,0))))*('Export (QBO)'!$J$2:$J$99999=$A128)*('Export (QBO)'!$I$2:$I$99999))
)</f>
        <v>0</v>
      </c>
      <c r="S128" s="30" cm="1">
        <f t="array" ref="S128">(
SUM(('Export (QBO)'!$G$2:$G$99999&gt;=Budget!S$1)*('Export (QBO)'!$G$2:$G$99999&lt;=((EOMONTH(Budget!S$1,0))))*('Export (QBO)'!$J$2:$J$99999=$A128)*('Export (QBO)'!$I$2:$I$99999))
)</f>
        <v>0</v>
      </c>
      <c r="T128" s="30" cm="1">
        <f t="array" ref="T128">(
SUM(('Export (QBO)'!$G$2:$G$99999&gt;=Budget!T$1)*('Export (QBO)'!$G$2:$G$99999&lt;=((EOMONTH(Budget!T$1,0))))*('Export (QBO)'!$J$2:$J$99999=$A128)*('Export (QBO)'!$I$2:$I$99999))
)</f>
        <v>0</v>
      </c>
      <c r="U128" s="30" cm="1">
        <f t="array" ref="U128">(
SUM(('Export (QBO)'!$G$2:$G$99999&gt;=Budget!U$1)*('Export (QBO)'!$G$2:$G$99999&lt;=((EOMONTH(Budget!U$1,0))))*('Export (QBO)'!$J$2:$J$99999=$A128)*('Export (QBO)'!$I$2:$I$99999))
)</f>
        <v>0</v>
      </c>
      <c r="V128" s="30" cm="1">
        <f t="array" ref="V128">(
SUM(('Export (QBO)'!$G$2:$G$99999&gt;=Budget!V$1)*('Export (QBO)'!$G$2:$G$99999&lt;=((EOMONTH(Budget!V$1,0))))*('Export (QBO)'!$J$2:$J$99999=$A128)*('Export (QBO)'!$I$2:$I$99999))
)</f>
        <v>0</v>
      </c>
      <c r="W128" s="30" cm="1">
        <f t="array" ref="W128">(
SUM(('Export (QBO)'!$G$2:$G$99999&gt;=Budget!W$1)*('Export (QBO)'!$G$2:$G$99999&lt;=((EOMONTH(Budget!W$1,0))))*('Export (QBO)'!$J$2:$J$99999=$A128)*('Export (QBO)'!$I$2:$I$99999))
)</f>
        <v>0</v>
      </c>
      <c r="X128" s="30" cm="1">
        <f t="array" ref="X128">(
SUM(('Export (QBO)'!$G$2:$G$99999&gt;=Budget!X$1)*('Export (QBO)'!$G$2:$G$99999&lt;=((EOMONTH(Budget!X$1,0))))*('Export (QBO)'!$J$2:$J$99999=$A128)*('Export (QBO)'!$I$2:$I$99999))
)</f>
        <v>0</v>
      </c>
      <c r="Y128" s="30" cm="1">
        <f t="array" ref="Y128">(
SUM(('Export (QBO)'!$G$2:$G$99999&gt;=Budget!Y$1)*('Export (QBO)'!$G$2:$G$99999&lt;=((EOMONTH(Budget!Y$1,0))))*('Export (QBO)'!$J$2:$J$99999=$A128)*('Export (QBO)'!$I$2:$I$99999))
)</f>
        <v>0</v>
      </c>
      <c r="Z128" s="30" cm="1">
        <f t="array" ref="Z128">(
SUM(('Export (QBO)'!$G$2:$G$99999&gt;=Budget!Z$1)*('Export (QBO)'!$G$2:$G$99999&lt;=((EOMONTH(Budget!Z$1,0))))*('Export (QBO)'!$J$2:$J$99999=$A128)*('Export (QBO)'!$I$2:$I$99999))
)</f>
        <v>0</v>
      </c>
      <c r="AA128" s="30" cm="1">
        <f t="array" ref="AA128">(
SUM(('Export (QBO)'!$G$2:$G$99999&gt;=Budget!AA$1)*('Export (QBO)'!$G$2:$G$99999&lt;=((EOMONTH(Budget!AA$1,0))))*('Export (QBO)'!$J$2:$J$99999=$A128)*('Export (QBO)'!$I$2:$I$99999))
)</f>
        <v>0</v>
      </c>
      <c r="AB128" s="31">
        <f t="shared" si="54"/>
        <v>0</v>
      </c>
    </row>
    <row r="129" spans="1:33">
      <c r="A129" s="58" t="s">
        <v>460</v>
      </c>
      <c r="C129" s="30" cm="1">
        <f t="array" ref="C129">(
SUM(('Export (QBO)'!$G$2:$G$99999&gt;=Budget!C$1)*('Export (QBO)'!$G$2:$G$99999&lt;=((EOMONTH(Budget!C$1,0))))*('Export (QBO)'!$J$2:$J$99999=$A129)*('Export (QBO)'!$I$2:$I$99999))
)</f>
        <v>0</v>
      </c>
      <c r="D129" s="30" cm="1">
        <f t="array" ref="D129">(
SUM(('Export (QBO)'!$G$2:$G$99999&gt;=Budget!D$1)*('Export (QBO)'!$G$2:$G$99999&lt;=((EOMONTH(Budget!D$1,0))))*('Export (QBO)'!$J$2:$J$99999=$A129)*('Export (QBO)'!$I$2:$I$99999))
)</f>
        <v>0</v>
      </c>
      <c r="E129" s="30" cm="1">
        <f t="array" ref="E129">(
SUM(('Export (QBO)'!$G$2:$G$99999&gt;=Budget!E$1)*('Export (QBO)'!$G$2:$G$99999&lt;=((EOMONTH(Budget!E$1,0))))*('Export (QBO)'!$J$2:$J$99999=$A129)*('Export (QBO)'!$I$2:$I$99999))
)</f>
        <v>0</v>
      </c>
      <c r="F129" s="30" cm="1">
        <f t="array" ref="F129">(
SUM(('Export (QBO)'!$G$2:$G$99999&gt;=Budget!F$1)*('Export (QBO)'!$G$2:$G$99999&lt;=((EOMONTH(Budget!F$1,0))))*('Export (QBO)'!$J$2:$J$99999=$A129)*('Export (QBO)'!$I$2:$I$99999))
)</f>
        <v>0</v>
      </c>
      <c r="G129" s="30" cm="1">
        <f t="array" ref="G129">(
SUM(('Export (QBO)'!$G$2:$G$99999&gt;=Budget!G$1)*('Export (QBO)'!$G$2:$G$99999&lt;=((EOMONTH(Budget!G$1,0))))*('Export (QBO)'!$J$2:$J$99999=$A129)*('Export (QBO)'!$I$2:$I$99999))
)</f>
        <v>0</v>
      </c>
      <c r="H129" s="30" cm="1">
        <f t="array" ref="H129">(
SUM(('Export (QBO)'!$G$2:$G$99999&gt;=Budget!H$1)*('Export (QBO)'!$G$2:$G$99999&lt;=((EOMONTH(Budget!H$1,0))))*('Export (QBO)'!$J$2:$J$99999=$A129)*('Export (QBO)'!$I$2:$I$99999))
)</f>
        <v>0</v>
      </c>
      <c r="I129" s="30" cm="1">
        <f t="array" ref="I129">(
SUM(('Export (QBO)'!$G$2:$G$99999&gt;=Budget!I$1)*('Export (QBO)'!$G$2:$G$99999&lt;=((EOMONTH(Budget!I$1,0))))*('Export (QBO)'!$J$2:$J$99999=$A129)*('Export (QBO)'!$I$2:$I$99999))
)</f>
        <v>0</v>
      </c>
      <c r="J129" s="30" cm="1">
        <f t="array" ref="J129">(
SUM(('Export (QBO)'!$G$2:$G$99999&gt;=Budget!J$1)*('Export (QBO)'!$G$2:$G$99999&lt;=((EOMONTH(Budget!J$1,0))))*('Export (QBO)'!$J$2:$J$99999=$A129)*('Export (QBO)'!$I$2:$I$99999))
)</f>
        <v>0</v>
      </c>
      <c r="K129" s="30" cm="1">
        <f t="array" ref="K129">(
SUM(('Export (QBO)'!$G$2:$G$99999&gt;=Budget!K$1)*('Export (QBO)'!$G$2:$G$99999&lt;=((EOMONTH(Budget!K$1,0))))*('Export (QBO)'!$J$2:$J$99999=$A129)*('Export (QBO)'!$I$2:$I$99999))
)</f>
        <v>0</v>
      </c>
      <c r="L129" s="30" cm="1">
        <f t="array" ref="L129">(
SUM(('Export (QBO)'!$G$2:$G$99999&gt;=Budget!L$1)*('Export (QBO)'!$G$2:$G$99999&lt;=((EOMONTH(Budget!L$1,0))))*('Export (QBO)'!$J$2:$J$99999=$A129)*('Export (QBO)'!$I$2:$I$99999))
)</f>
        <v>0</v>
      </c>
      <c r="M129" s="30" cm="1">
        <f t="array" ref="M129">(
SUM(('Export (QBO)'!$G$2:$G$99999&gt;=Budget!M$1)*('Export (QBO)'!$G$2:$G$99999&lt;=((EOMONTH(Budget!M$1,0))))*('Export (QBO)'!$J$2:$J$99999=$A129)*('Export (QBO)'!$I$2:$I$99999))
)</f>
        <v>0</v>
      </c>
      <c r="N129" s="30" cm="1">
        <f t="array" ref="N129">(
SUM(('Export (QBO)'!$G$2:$G$99999&gt;=Budget!N$1)*('Export (QBO)'!$G$2:$G$99999&lt;=((EOMONTH(Budget!N$1,0))))*('Export (QBO)'!$J$2:$J$99999=$A129)*('Export (QBO)'!$I$2:$I$99999))
)</f>
        <v>0</v>
      </c>
      <c r="O129" s="31">
        <f t="shared" si="53"/>
        <v>0</v>
      </c>
      <c r="P129" s="30" cm="1">
        <f t="array" ref="P129">(
SUM(('Export (QBO)'!$G$2:$G$99999&gt;=Budget!P$1)*('Export (QBO)'!$G$2:$G$99999&lt;=((EOMONTH(Budget!P$1,0))))*('Export (QBO)'!$J$2:$J$99999=$A129)*('Export (QBO)'!$I$2:$I$99999))
)</f>
        <v>0</v>
      </c>
      <c r="Q129" s="30" cm="1">
        <f t="array" ref="Q129">(
SUM(('Export (QBO)'!$G$2:$G$99999&gt;=Budget!Q$1)*('Export (QBO)'!$G$2:$G$99999&lt;=((EOMONTH(Budget!Q$1,0))))*('Export (QBO)'!$J$2:$J$99999=$A129)*('Export (QBO)'!$I$2:$I$99999))
)</f>
        <v>0</v>
      </c>
      <c r="R129" s="30" cm="1">
        <f t="array" ref="R129">(
SUM(('Export (QBO)'!$G$2:$G$99999&gt;=Budget!R$1)*('Export (QBO)'!$G$2:$G$99999&lt;=((EOMONTH(Budget!R$1,0))))*('Export (QBO)'!$J$2:$J$99999=$A129)*('Export (QBO)'!$I$2:$I$99999))
)</f>
        <v>0</v>
      </c>
      <c r="S129" s="30" cm="1">
        <f t="array" ref="S129">(
SUM(('Export (QBO)'!$G$2:$G$99999&gt;=Budget!S$1)*('Export (QBO)'!$G$2:$G$99999&lt;=((EOMONTH(Budget!S$1,0))))*('Export (QBO)'!$J$2:$J$99999=$A129)*('Export (QBO)'!$I$2:$I$99999))
)</f>
        <v>0</v>
      </c>
      <c r="T129" s="30" cm="1">
        <f t="array" ref="T129">(
SUM(('Export (QBO)'!$G$2:$G$99999&gt;=Budget!T$1)*('Export (QBO)'!$G$2:$G$99999&lt;=((EOMONTH(Budget!T$1,0))))*('Export (QBO)'!$J$2:$J$99999=$A129)*('Export (QBO)'!$I$2:$I$99999))
)</f>
        <v>0</v>
      </c>
      <c r="U129" s="30" cm="1">
        <f t="array" ref="U129">(
SUM(('Export (QBO)'!$G$2:$G$99999&gt;=Budget!U$1)*('Export (QBO)'!$G$2:$G$99999&lt;=((EOMONTH(Budget!U$1,0))))*('Export (QBO)'!$J$2:$J$99999=$A129)*('Export (QBO)'!$I$2:$I$99999))
)</f>
        <v>0</v>
      </c>
      <c r="V129" s="30" cm="1">
        <f t="array" ref="V129">(
SUM(('Export (QBO)'!$G$2:$G$99999&gt;=Budget!V$1)*('Export (QBO)'!$G$2:$G$99999&lt;=((EOMONTH(Budget!V$1,0))))*('Export (QBO)'!$J$2:$J$99999=$A129)*('Export (QBO)'!$I$2:$I$99999))
)</f>
        <v>0</v>
      </c>
      <c r="W129" s="30" cm="1">
        <f t="array" ref="W129">(
SUM(('Export (QBO)'!$G$2:$G$99999&gt;=Budget!W$1)*('Export (QBO)'!$G$2:$G$99999&lt;=((EOMONTH(Budget!W$1,0))))*('Export (QBO)'!$J$2:$J$99999=$A129)*('Export (QBO)'!$I$2:$I$99999))
)</f>
        <v>0</v>
      </c>
      <c r="X129" s="30" cm="1">
        <f t="array" ref="X129">(
SUM(('Export (QBO)'!$G$2:$G$99999&gt;=Budget!X$1)*('Export (QBO)'!$G$2:$G$99999&lt;=((EOMONTH(Budget!X$1,0))))*('Export (QBO)'!$J$2:$J$99999=$A129)*('Export (QBO)'!$I$2:$I$99999))
)</f>
        <v>0</v>
      </c>
      <c r="Y129" s="30" cm="1">
        <f t="array" ref="Y129">(
SUM(('Export (QBO)'!$G$2:$G$99999&gt;=Budget!Y$1)*('Export (QBO)'!$G$2:$G$99999&lt;=((EOMONTH(Budget!Y$1,0))))*('Export (QBO)'!$J$2:$J$99999=$A129)*('Export (QBO)'!$I$2:$I$99999))
)</f>
        <v>0</v>
      </c>
      <c r="Z129" s="30" cm="1">
        <f t="array" ref="Z129">(
SUM(('Export (QBO)'!$G$2:$G$99999&gt;=Budget!Z$1)*('Export (QBO)'!$G$2:$G$99999&lt;=((EOMONTH(Budget!Z$1,0))))*('Export (QBO)'!$J$2:$J$99999=$A129)*('Export (QBO)'!$I$2:$I$99999))
)</f>
        <v>0</v>
      </c>
      <c r="AA129" s="30" cm="1">
        <f t="array" ref="AA129">(
SUM(('Export (QBO)'!$G$2:$G$99999&gt;=Budget!AA$1)*('Export (QBO)'!$G$2:$G$99999&lt;=((EOMONTH(Budget!AA$1,0))))*('Export (QBO)'!$J$2:$J$99999=$A129)*('Export (QBO)'!$I$2:$I$99999))
)</f>
        <v>0</v>
      </c>
      <c r="AB129" s="31">
        <f t="shared" si="54"/>
        <v>0</v>
      </c>
    </row>
    <row r="130" spans="1:33">
      <c r="A130" s="58" t="s">
        <v>456</v>
      </c>
      <c r="C130" s="30" cm="1">
        <f t="array" ref="C130">(
SUM(('Export (QBO)'!$G$2:$G$99999&gt;=Budget!C$1)*('Export (QBO)'!$G$2:$G$99999&lt;=((EOMONTH(Budget!C$1,0))))*('Export (QBO)'!$J$2:$J$99999=$A130)*('Export (QBO)'!$I$2:$I$99999))
)</f>
        <v>-6</v>
      </c>
      <c r="D130" s="30" cm="1">
        <f t="array" ref="D130">(
SUM(('Export (QBO)'!$G$2:$G$99999&gt;=Budget!D$1)*('Export (QBO)'!$G$2:$G$99999&lt;=((EOMONTH(Budget!D$1,0))))*('Export (QBO)'!$J$2:$J$99999=$A130)*('Export (QBO)'!$I$2:$I$99999))
)</f>
        <v>-6</v>
      </c>
      <c r="E130" s="30" cm="1">
        <f t="array" ref="E130">(
SUM(('Export (QBO)'!$G$2:$G$99999&gt;=Budget!E$1)*('Export (QBO)'!$G$2:$G$99999&lt;=((EOMONTH(Budget!E$1,0))))*('Export (QBO)'!$J$2:$J$99999=$A130)*('Export (QBO)'!$I$2:$I$99999))
)</f>
        <v>-6</v>
      </c>
      <c r="F130" s="30" cm="1">
        <f t="array" ref="F130">(
SUM(('Export (QBO)'!$G$2:$G$99999&gt;=Budget!F$1)*('Export (QBO)'!$G$2:$G$99999&lt;=((EOMONTH(Budget!F$1,0))))*('Export (QBO)'!$J$2:$J$99999=$A130)*('Export (QBO)'!$I$2:$I$99999))
)</f>
        <v>-9108.4499999999971</v>
      </c>
      <c r="G130" s="30" cm="1">
        <f t="array" ref="G130">(
SUM(('Export (QBO)'!$G$2:$G$99999&gt;=Budget!G$1)*('Export (QBO)'!$G$2:$G$99999&lt;=((EOMONTH(Budget!G$1,0))))*('Export (QBO)'!$J$2:$J$99999=$A130)*('Export (QBO)'!$I$2:$I$99999))
)</f>
        <v>-12</v>
      </c>
      <c r="H130" s="30" cm="1">
        <f t="array" ref="H130">(
SUM(('Export (QBO)'!$G$2:$G$99999&gt;=Budget!H$1)*('Export (QBO)'!$G$2:$G$99999&lt;=((EOMONTH(Budget!H$1,0))))*('Export (QBO)'!$J$2:$J$99999=$A130)*('Export (QBO)'!$I$2:$I$99999))
)</f>
        <v>-6</v>
      </c>
      <c r="I130" s="30" cm="1">
        <f t="array" ref="I130">(
SUM(('Export (QBO)'!$G$2:$G$99999&gt;=Budget!I$1)*('Export (QBO)'!$G$2:$G$99999&lt;=((EOMONTH(Budget!I$1,0))))*('Export (QBO)'!$J$2:$J$99999=$A130)*('Export (QBO)'!$I$2:$I$99999))
)</f>
        <v>-6</v>
      </c>
      <c r="J130" s="30" cm="1">
        <f t="array" ref="J130">(
SUM(('Export (QBO)'!$G$2:$G$99999&gt;=Budget!J$1)*('Export (QBO)'!$G$2:$G$99999&lt;=((EOMONTH(Budget!J$1,0))))*('Export (QBO)'!$J$2:$J$99999=$A130)*('Export (QBO)'!$I$2:$I$99999))
)</f>
        <v>-6</v>
      </c>
      <c r="K130" s="30" cm="1">
        <f t="array" ref="K130">(
SUM(('Export (QBO)'!$G$2:$G$99999&gt;=Budget!K$1)*('Export (QBO)'!$G$2:$G$99999&lt;=((EOMONTH(Budget!K$1,0))))*('Export (QBO)'!$J$2:$J$99999=$A130)*('Export (QBO)'!$I$2:$I$99999))
)</f>
        <v>-6</v>
      </c>
      <c r="L130" s="30" cm="1">
        <f t="array" ref="L130">(
SUM(('Export (QBO)'!$G$2:$G$99999&gt;=Budget!L$1)*('Export (QBO)'!$G$2:$G$99999&lt;=((EOMONTH(Budget!L$1,0))))*('Export (QBO)'!$J$2:$J$99999=$A130)*('Export (QBO)'!$I$2:$I$99999))
)</f>
        <v>-6</v>
      </c>
      <c r="M130" s="30" cm="1">
        <f t="array" ref="M130">(
SUM(('Export (QBO)'!$G$2:$G$99999&gt;=Budget!M$1)*('Export (QBO)'!$G$2:$G$99999&lt;=((EOMONTH(Budget!M$1,0))))*('Export (QBO)'!$J$2:$J$99999=$A130)*('Export (QBO)'!$I$2:$I$99999))
)</f>
        <v>-6</v>
      </c>
      <c r="N130" s="30" cm="1">
        <f t="array" ref="N130">(
SUM(('Export (QBO)'!$G$2:$G$99999&gt;=Budget!N$1)*('Export (QBO)'!$G$2:$G$99999&lt;=((EOMONTH(Budget!N$1,0))))*('Export (QBO)'!$J$2:$J$99999=$A130)*('Export (QBO)'!$I$2:$I$99999))
)</f>
        <v>-8</v>
      </c>
      <c r="O130" s="31">
        <f t="shared" si="53"/>
        <v>-9182.4499999999971</v>
      </c>
      <c r="P130" s="30" cm="1">
        <f t="array" ref="P130">(
SUM(('Export (QBO)'!$G$2:$G$99999&gt;=Budget!P$1)*('Export (QBO)'!$G$2:$G$99999&lt;=((EOMONTH(Budget!P$1,0))))*('Export (QBO)'!$J$2:$J$99999=$A130)*('Export (QBO)'!$I$2:$I$99999))
)</f>
        <v>0</v>
      </c>
      <c r="Q130" s="30" cm="1">
        <f t="array" ref="Q130">(
SUM(('Export (QBO)'!$G$2:$G$99999&gt;=Budget!Q$1)*('Export (QBO)'!$G$2:$G$99999&lt;=((EOMONTH(Budget!Q$1,0))))*('Export (QBO)'!$J$2:$J$99999=$A130)*('Export (QBO)'!$I$2:$I$99999))
)</f>
        <v>0</v>
      </c>
      <c r="R130" s="30" cm="1">
        <f t="array" ref="R130">(
SUM(('Export (QBO)'!$G$2:$G$99999&gt;=Budget!R$1)*('Export (QBO)'!$G$2:$G$99999&lt;=((EOMONTH(Budget!R$1,0))))*('Export (QBO)'!$J$2:$J$99999=$A130)*('Export (QBO)'!$I$2:$I$99999))
)</f>
        <v>0</v>
      </c>
      <c r="S130" s="30" cm="1">
        <f t="array" ref="S130">(
SUM(('Export (QBO)'!$G$2:$G$99999&gt;=Budget!S$1)*('Export (QBO)'!$G$2:$G$99999&lt;=((EOMONTH(Budget!S$1,0))))*('Export (QBO)'!$J$2:$J$99999=$A130)*('Export (QBO)'!$I$2:$I$99999))
)</f>
        <v>0</v>
      </c>
      <c r="T130" s="30" cm="1">
        <f t="array" ref="T130">(
SUM(('Export (QBO)'!$G$2:$G$99999&gt;=Budget!T$1)*('Export (QBO)'!$G$2:$G$99999&lt;=((EOMONTH(Budget!T$1,0))))*('Export (QBO)'!$J$2:$J$99999=$A130)*('Export (QBO)'!$I$2:$I$99999))
)</f>
        <v>0</v>
      </c>
      <c r="U130" s="30" cm="1">
        <f t="array" ref="U130">(
SUM(('Export (QBO)'!$G$2:$G$99999&gt;=Budget!U$1)*('Export (QBO)'!$G$2:$G$99999&lt;=((EOMONTH(Budget!U$1,0))))*('Export (QBO)'!$J$2:$J$99999=$A130)*('Export (QBO)'!$I$2:$I$99999))
)</f>
        <v>0</v>
      </c>
      <c r="V130" s="30" cm="1">
        <f t="array" ref="V130">(
SUM(('Export (QBO)'!$G$2:$G$99999&gt;=Budget!V$1)*('Export (QBO)'!$G$2:$G$99999&lt;=((EOMONTH(Budget!V$1,0))))*('Export (QBO)'!$J$2:$J$99999=$A130)*('Export (QBO)'!$I$2:$I$99999))
)</f>
        <v>0</v>
      </c>
      <c r="W130" s="30" cm="1">
        <f t="array" ref="W130">(
SUM(('Export (QBO)'!$G$2:$G$99999&gt;=Budget!W$1)*('Export (QBO)'!$G$2:$G$99999&lt;=((EOMONTH(Budget!W$1,0))))*('Export (QBO)'!$J$2:$J$99999=$A130)*('Export (QBO)'!$I$2:$I$99999))
)</f>
        <v>0</v>
      </c>
      <c r="X130" s="30" cm="1">
        <f t="array" ref="X130">(
SUM(('Export (QBO)'!$G$2:$G$99999&gt;=Budget!X$1)*('Export (QBO)'!$G$2:$G$99999&lt;=((EOMONTH(Budget!X$1,0))))*('Export (QBO)'!$J$2:$J$99999=$A130)*('Export (QBO)'!$I$2:$I$99999))
)</f>
        <v>0</v>
      </c>
      <c r="Y130" s="30" cm="1">
        <f t="array" ref="Y130">(
SUM(('Export (QBO)'!$G$2:$G$99999&gt;=Budget!Y$1)*('Export (QBO)'!$G$2:$G$99999&lt;=((EOMONTH(Budget!Y$1,0))))*('Export (QBO)'!$J$2:$J$99999=$A130)*('Export (QBO)'!$I$2:$I$99999))
)</f>
        <v>0</v>
      </c>
      <c r="Z130" s="30" cm="1">
        <f t="array" ref="Z130">(
SUM(('Export (QBO)'!$G$2:$G$99999&gt;=Budget!Z$1)*('Export (QBO)'!$G$2:$G$99999&lt;=((EOMONTH(Budget!Z$1,0))))*('Export (QBO)'!$J$2:$J$99999=$A130)*('Export (QBO)'!$I$2:$I$99999))
)</f>
        <v>0</v>
      </c>
      <c r="AA130" s="30" cm="1">
        <f t="array" ref="AA130">(
SUM(('Export (QBO)'!$G$2:$G$99999&gt;=Budget!AA$1)*('Export (QBO)'!$G$2:$G$99999&lt;=((EOMONTH(Budget!AA$1,0))))*('Export (QBO)'!$J$2:$J$99999=$A130)*('Export (QBO)'!$I$2:$I$99999))
)</f>
        <v>0</v>
      </c>
      <c r="AB130" s="31">
        <f t="shared" si="54"/>
        <v>0</v>
      </c>
    </row>
    <row r="131" spans="1:33">
      <c r="A131" s="58" t="s">
        <v>457</v>
      </c>
      <c r="C131" s="30" cm="1">
        <f t="array" ref="C131">(
SUM(('Export (QBO)'!$G$2:$G$99999&gt;=Budget!C$1)*('Export (QBO)'!$G$2:$G$99999&lt;=((EOMONTH(Budget!C$1,0))))*('Export (QBO)'!$J$2:$J$99999=$A131)*('Export (QBO)'!$I$2:$I$99999))
)</f>
        <v>0</v>
      </c>
      <c r="D131" s="30" cm="1">
        <f t="array" ref="D131">(
SUM(('Export (QBO)'!$G$2:$G$99999&gt;=Budget!D$1)*('Export (QBO)'!$G$2:$G$99999&lt;=((EOMONTH(Budget!D$1,0))))*('Export (QBO)'!$J$2:$J$99999=$A131)*('Export (QBO)'!$I$2:$I$99999))
)</f>
        <v>0</v>
      </c>
      <c r="E131" s="30" cm="1">
        <f t="array" ref="E131">(
SUM(('Export (QBO)'!$G$2:$G$99999&gt;=Budget!E$1)*('Export (QBO)'!$G$2:$G$99999&lt;=((EOMONTH(Budget!E$1,0))))*('Export (QBO)'!$J$2:$J$99999=$A131)*('Export (QBO)'!$I$2:$I$99999))
)</f>
        <v>0</v>
      </c>
      <c r="F131" s="30" cm="1">
        <f t="array" ref="F131">(
SUM(('Export (QBO)'!$G$2:$G$99999&gt;=Budget!F$1)*('Export (QBO)'!$G$2:$G$99999&lt;=((EOMONTH(Budget!F$1,0))))*('Export (QBO)'!$J$2:$J$99999=$A131)*('Export (QBO)'!$I$2:$I$99999))
)</f>
        <v>0</v>
      </c>
      <c r="G131" s="30" cm="1">
        <f t="array" ref="G131">(
SUM(('Export (QBO)'!$G$2:$G$99999&gt;=Budget!G$1)*('Export (QBO)'!$G$2:$G$99999&lt;=((EOMONTH(Budget!G$1,0))))*('Export (QBO)'!$J$2:$J$99999=$A131)*('Export (QBO)'!$I$2:$I$99999))
)</f>
        <v>0</v>
      </c>
      <c r="H131" s="30" cm="1">
        <f t="array" ref="H131">(
SUM(('Export (QBO)'!$G$2:$G$99999&gt;=Budget!H$1)*('Export (QBO)'!$G$2:$G$99999&lt;=((EOMONTH(Budget!H$1,0))))*('Export (QBO)'!$J$2:$J$99999=$A131)*('Export (QBO)'!$I$2:$I$99999))
)</f>
        <v>0</v>
      </c>
      <c r="I131" s="30" cm="1">
        <f t="array" ref="I131">(
SUM(('Export (QBO)'!$G$2:$G$99999&gt;=Budget!I$1)*('Export (QBO)'!$G$2:$G$99999&lt;=((EOMONTH(Budget!I$1,0))))*('Export (QBO)'!$J$2:$J$99999=$A131)*('Export (QBO)'!$I$2:$I$99999))
)</f>
        <v>0</v>
      </c>
      <c r="J131" s="30" cm="1">
        <f t="array" ref="J131">(
SUM(('Export (QBO)'!$G$2:$G$99999&gt;=Budget!J$1)*('Export (QBO)'!$G$2:$G$99999&lt;=((EOMONTH(Budget!J$1,0))))*('Export (QBO)'!$J$2:$J$99999=$A131)*('Export (QBO)'!$I$2:$I$99999))
)</f>
        <v>0</v>
      </c>
      <c r="K131" s="30" cm="1">
        <f t="array" ref="K131">(
SUM(('Export (QBO)'!$G$2:$G$99999&gt;=Budget!K$1)*('Export (QBO)'!$G$2:$G$99999&lt;=((EOMONTH(Budget!K$1,0))))*('Export (QBO)'!$J$2:$J$99999=$A131)*('Export (QBO)'!$I$2:$I$99999))
)</f>
        <v>0</v>
      </c>
      <c r="L131" s="30" cm="1">
        <f t="array" ref="L131">(
SUM(('Export (QBO)'!$G$2:$G$99999&gt;=Budget!L$1)*('Export (QBO)'!$G$2:$G$99999&lt;=((EOMONTH(Budget!L$1,0))))*('Export (QBO)'!$J$2:$J$99999=$A131)*('Export (QBO)'!$I$2:$I$99999))
)</f>
        <v>0</v>
      </c>
      <c r="M131" s="30" cm="1">
        <f t="array" ref="M131">(
SUM(('Export (QBO)'!$G$2:$G$99999&gt;=Budget!M$1)*('Export (QBO)'!$G$2:$G$99999&lt;=((EOMONTH(Budget!M$1,0))))*('Export (QBO)'!$J$2:$J$99999=$A131)*('Export (QBO)'!$I$2:$I$99999))
)</f>
        <v>0</v>
      </c>
      <c r="N131" s="30" cm="1">
        <f t="array" ref="N131">(
SUM(('Export (QBO)'!$G$2:$G$99999&gt;=Budget!N$1)*('Export (QBO)'!$G$2:$G$99999&lt;=((EOMONTH(Budget!N$1,0))))*('Export (QBO)'!$J$2:$J$99999=$A131)*('Export (QBO)'!$I$2:$I$99999))
)</f>
        <v>0</v>
      </c>
      <c r="O131" s="31">
        <f t="shared" si="53"/>
        <v>0</v>
      </c>
      <c r="P131" s="30" cm="1">
        <f t="array" ref="P131">(
SUM(('Export (QBO)'!$G$2:$G$99999&gt;=Budget!P$1)*('Export (QBO)'!$G$2:$G$99999&lt;=((EOMONTH(Budget!P$1,0))))*('Export (QBO)'!$J$2:$J$99999=$A131)*('Export (QBO)'!$I$2:$I$99999))
)</f>
        <v>0</v>
      </c>
      <c r="Q131" s="30" cm="1">
        <f t="array" ref="Q131">(
SUM(('Export (QBO)'!$G$2:$G$99999&gt;=Budget!Q$1)*('Export (QBO)'!$G$2:$G$99999&lt;=((EOMONTH(Budget!Q$1,0))))*('Export (QBO)'!$J$2:$J$99999=$A131)*('Export (QBO)'!$I$2:$I$99999))
)</f>
        <v>0</v>
      </c>
      <c r="R131" s="30" cm="1">
        <f t="array" ref="R131">(
SUM(('Export (QBO)'!$G$2:$G$99999&gt;=Budget!R$1)*('Export (QBO)'!$G$2:$G$99999&lt;=((EOMONTH(Budget!R$1,0))))*('Export (QBO)'!$J$2:$J$99999=$A131)*('Export (QBO)'!$I$2:$I$99999))
)</f>
        <v>0</v>
      </c>
      <c r="S131" s="30" cm="1">
        <f t="array" ref="S131">(
SUM(('Export (QBO)'!$G$2:$G$99999&gt;=Budget!S$1)*('Export (QBO)'!$G$2:$G$99999&lt;=((EOMONTH(Budget!S$1,0))))*('Export (QBO)'!$J$2:$J$99999=$A131)*('Export (QBO)'!$I$2:$I$99999))
)</f>
        <v>0</v>
      </c>
      <c r="T131" s="30" cm="1">
        <f t="array" ref="T131">(
SUM(('Export (QBO)'!$G$2:$G$99999&gt;=Budget!T$1)*('Export (QBO)'!$G$2:$G$99999&lt;=((EOMONTH(Budget!T$1,0))))*('Export (QBO)'!$J$2:$J$99999=$A131)*('Export (QBO)'!$I$2:$I$99999))
)</f>
        <v>0</v>
      </c>
      <c r="U131" s="30" cm="1">
        <f t="array" ref="U131">(
SUM(('Export (QBO)'!$G$2:$G$99999&gt;=Budget!U$1)*('Export (QBO)'!$G$2:$G$99999&lt;=((EOMONTH(Budget!U$1,0))))*('Export (QBO)'!$J$2:$J$99999=$A131)*('Export (QBO)'!$I$2:$I$99999))
)</f>
        <v>0</v>
      </c>
      <c r="V131" s="30" cm="1">
        <f t="array" ref="V131">(
SUM(('Export (QBO)'!$G$2:$G$99999&gt;=Budget!V$1)*('Export (QBO)'!$G$2:$G$99999&lt;=((EOMONTH(Budget!V$1,0))))*('Export (QBO)'!$J$2:$J$99999=$A131)*('Export (QBO)'!$I$2:$I$99999))
)</f>
        <v>0</v>
      </c>
      <c r="W131" s="30" cm="1">
        <f t="array" ref="W131">(
SUM(('Export (QBO)'!$G$2:$G$99999&gt;=Budget!W$1)*('Export (QBO)'!$G$2:$G$99999&lt;=((EOMONTH(Budget!W$1,0))))*('Export (QBO)'!$J$2:$J$99999=$A131)*('Export (QBO)'!$I$2:$I$99999))
)</f>
        <v>0</v>
      </c>
      <c r="X131" s="30" cm="1">
        <f t="array" ref="X131">(
SUM(('Export (QBO)'!$G$2:$G$99999&gt;=Budget!X$1)*('Export (QBO)'!$G$2:$G$99999&lt;=((EOMONTH(Budget!X$1,0))))*('Export (QBO)'!$J$2:$J$99999=$A131)*('Export (QBO)'!$I$2:$I$99999))
)</f>
        <v>0</v>
      </c>
      <c r="Y131" s="30" cm="1">
        <f t="array" ref="Y131">(
SUM(('Export (QBO)'!$G$2:$G$99999&gt;=Budget!Y$1)*('Export (QBO)'!$G$2:$G$99999&lt;=((EOMONTH(Budget!Y$1,0))))*('Export (QBO)'!$J$2:$J$99999=$A131)*('Export (QBO)'!$I$2:$I$99999))
)</f>
        <v>0</v>
      </c>
      <c r="Z131" s="30" cm="1">
        <f t="array" ref="Z131">(
SUM(('Export (QBO)'!$G$2:$G$99999&gt;=Budget!Z$1)*('Export (QBO)'!$G$2:$G$99999&lt;=((EOMONTH(Budget!Z$1,0))))*('Export (QBO)'!$J$2:$J$99999=$A131)*('Export (QBO)'!$I$2:$I$99999))
)</f>
        <v>0</v>
      </c>
      <c r="AA131" s="30" cm="1">
        <f t="array" ref="AA131">(
SUM(('Export (QBO)'!$G$2:$G$99999&gt;=Budget!AA$1)*('Export (QBO)'!$G$2:$G$99999&lt;=((EOMONTH(Budget!AA$1,0))))*('Export (QBO)'!$J$2:$J$99999=$A131)*('Export (QBO)'!$I$2:$I$99999))
)</f>
        <v>0</v>
      </c>
      <c r="AB131" s="31">
        <f t="shared" si="54"/>
        <v>0</v>
      </c>
    </row>
    <row r="132" spans="1:33">
      <c r="A132" s="58" t="s">
        <v>464</v>
      </c>
      <c r="C132" s="30" cm="1">
        <f t="array" ref="C132">(
SUM(('Export (QBO)'!$G$2:$G$99999&gt;=Budget!C$1)*('Export (QBO)'!$G$2:$G$99999&lt;=((EOMONTH(Budget!C$1,0))))*('Export (QBO)'!$J$2:$J$99999=$A132)*('Export (QBO)'!$I$2:$I$99999))
)</f>
        <v>0</v>
      </c>
      <c r="D132" s="30" cm="1">
        <f t="array" ref="D132">(
SUM(('Export (QBO)'!$G$2:$G$99999&gt;=Budget!D$1)*('Export (QBO)'!$G$2:$G$99999&lt;=((EOMONTH(Budget!D$1,0))))*('Export (QBO)'!$J$2:$J$99999=$A132)*('Export (QBO)'!$I$2:$I$99999))
)</f>
        <v>0</v>
      </c>
      <c r="E132" s="30" cm="1">
        <f t="array" ref="E132">(
SUM(('Export (QBO)'!$G$2:$G$99999&gt;=Budget!E$1)*('Export (QBO)'!$G$2:$G$99999&lt;=((EOMONTH(Budget!E$1,0))))*('Export (QBO)'!$J$2:$J$99999=$A132)*('Export (QBO)'!$I$2:$I$99999))
)</f>
        <v>0</v>
      </c>
      <c r="F132" s="30" cm="1">
        <f t="array" ref="F132">(
SUM(('Export (QBO)'!$G$2:$G$99999&gt;=Budget!F$1)*('Export (QBO)'!$G$2:$G$99999&lt;=((EOMONTH(Budget!F$1,0))))*('Export (QBO)'!$J$2:$J$99999=$A132)*('Export (QBO)'!$I$2:$I$99999))
)</f>
        <v>0</v>
      </c>
      <c r="G132" s="30" cm="1">
        <f t="array" ref="G132">(
SUM(('Export (QBO)'!$G$2:$G$99999&gt;=Budget!G$1)*('Export (QBO)'!$G$2:$G$99999&lt;=((EOMONTH(Budget!G$1,0))))*('Export (QBO)'!$J$2:$J$99999=$A132)*('Export (QBO)'!$I$2:$I$99999))
)</f>
        <v>0</v>
      </c>
      <c r="H132" s="30" cm="1">
        <f t="array" ref="H132">(
SUM(('Export (QBO)'!$G$2:$G$99999&gt;=Budget!H$1)*('Export (QBO)'!$G$2:$G$99999&lt;=((EOMONTH(Budget!H$1,0))))*('Export (QBO)'!$J$2:$J$99999=$A132)*('Export (QBO)'!$I$2:$I$99999))
)</f>
        <v>0</v>
      </c>
      <c r="I132" s="30" cm="1">
        <f t="array" ref="I132">(
SUM(('Export (QBO)'!$G$2:$G$99999&gt;=Budget!I$1)*('Export (QBO)'!$G$2:$G$99999&lt;=((EOMONTH(Budget!I$1,0))))*('Export (QBO)'!$J$2:$J$99999=$A132)*('Export (QBO)'!$I$2:$I$99999))
)</f>
        <v>0</v>
      </c>
      <c r="J132" s="30" cm="1">
        <f t="array" ref="J132">(
SUM(('Export (QBO)'!$G$2:$G$99999&gt;=Budget!J$1)*('Export (QBO)'!$G$2:$G$99999&lt;=((EOMONTH(Budget!J$1,0))))*('Export (QBO)'!$J$2:$J$99999=$A132)*('Export (QBO)'!$I$2:$I$99999))
)</f>
        <v>0</v>
      </c>
      <c r="K132" s="30" cm="1">
        <f t="array" ref="K132">(
SUM(('Export (QBO)'!$G$2:$G$99999&gt;=Budget!K$1)*('Export (QBO)'!$G$2:$G$99999&lt;=((EOMONTH(Budget!K$1,0))))*('Export (QBO)'!$J$2:$J$99999=$A132)*('Export (QBO)'!$I$2:$I$99999))
)</f>
        <v>0</v>
      </c>
      <c r="L132" s="30" cm="1">
        <f t="array" ref="L132">(
SUM(('Export (QBO)'!$G$2:$G$99999&gt;=Budget!L$1)*('Export (QBO)'!$G$2:$G$99999&lt;=((EOMONTH(Budget!L$1,0))))*('Export (QBO)'!$J$2:$J$99999=$A132)*('Export (QBO)'!$I$2:$I$99999))
)</f>
        <v>0</v>
      </c>
      <c r="M132" s="30" cm="1">
        <f t="array" ref="M132">(
SUM(('Export (QBO)'!$G$2:$G$99999&gt;=Budget!M$1)*('Export (QBO)'!$G$2:$G$99999&lt;=((EOMONTH(Budget!M$1,0))))*('Export (QBO)'!$J$2:$J$99999=$A132)*('Export (QBO)'!$I$2:$I$99999))
)</f>
        <v>0</v>
      </c>
      <c r="N132" s="30" cm="1">
        <f t="array" ref="N132">(
SUM(('Export (QBO)'!$G$2:$G$99999&gt;=Budget!N$1)*('Export (QBO)'!$G$2:$G$99999&lt;=((EOMONTH(Budget!N$1,0))))*('Export (QBO)'!$J$2:$J$99999=$A132)*('Export (QBO)'!$I$2:$I$99999))
)</f>
        <v>0</v>
      </c>
      <c r="O132" s="31">
        <f t="shared" si="53"/>
        <v>0</v>
      </c>
      <c r="P132" s="30" cm="1">
        <f t="array" ref="P132">(
SUM(('Export (QBO)'!$G$2:$G$99999&gt;=Budget!P$1)*('Export (QBO)'!$G$2:$G$99999&lt;=((EOMONTH(Budget!P$1,0))))*('Export (QBO)'!$J$2:$J$99999=$A132)*('Export (QBO)'!$I$2:$I$99999))
)</f>
        <v>0</v>
      </c>
      <c r="Q132" s="30" cm="1">
        <f t="array" ref="Q132">(
SUM(('Export (QBO)'!$G$2:$G$99999&gt;=Budget!Q$1)*('Export (QBO)'!$G$2:$G$99999&lt;=((EOMONTH(Budget!Q$1,0))))*('Export (QBO)'!$J$2:$J$99999=$A132)*('Export (QBO)'!$I$2:$I$99999))
)</f>
        <v>0</v>
      </c>
      <c r="R132" s="30" cm="1">
        <f t="array" ref="R132">(
SUM(('Export (QBO)'!$G$2:$G$99999&gt;=Budget!R$1)*('Export (QBO)'!$G$2:$G$99999&lt;=((EOMONTH(Budget!R$1,0))))*('Export (QBO)'!$J$2:$J$99999=$A132)*('Export (QBO)'!$I$2:$I$99999))
)</f>
        <v>0</v>
      </c>
      <c r="S132" s="30" cm="1">
        <f t="array" ref="S132">(
SUM(('Export (QBO)'!$G$2:$G$99999&gt;=Budget!S$1)*('Export (QBO)'!$G$2:$G$99999&lt;=((EOMONTH(Budget!S$1,0))))*('Export (QBO)'!$J$2:$J$99999=$A132)*('Export (QBO)'!$I$2:$I$99999))
)</f>
        <v>0</v>
      </c>
      <c r="T132" s="30" cm="1">
        <f t="array" ref="T132">(
SUM(('Export (QBO)'!$G$2:$G$99999&gt;=Budget!T$1)*('Export (QBO)'!$G$2:$G$99999&lt;=((EOMONTH(Budget!T$1,0))))*('Export (QBO)'!$J$2:$J$99999=$A132)*('Export (QBO)'!$I$2:$I$99999))
)</f>
        <v>0</v>
      </c>
      <c r="U132" s="30" cm="1">
        <f t="array" ref="U132">(
SUM(('Export (QBO)'!$G$2:$G$99999&gt;=Budget!U$1)*('Export (QBO)'!$G$2:$G$99999&lt;=((EOMONTH(Budget!U$1,0))))*('Export (QBO)'!$J$2:$J$99999=$A132)*('Export (QBO)'!$I$2:$I$99999))
)</f>
        <v>0</v>
      </c>
      <c r="V132" s="30" cm="1">
        <f t="array" ref="V132">(
SUM(('Export (QBO)'!$G$2:$G$99999&gt;=Budget!V$1)*('Export (QBO)'!$G$2:$G$99999&lt;=((EOMONTH(Budget!V$1,0))))*('Export (QBO)'!$J$2:$J$99999=$A132)*('Export (QBO)'!$I$2:$I$99999))
)</f>
        <v>0</v>
      </c>
      <c r="W132" s="30" cm="1">
        <f t="array" ref="W132">(
SUM(('Export (QBO)'!$G$2:$G$99999&gt;=Budget!W$1)*('Export (QBO)'!$G$2:$G$99999&lt;=((EOMONTH(Budget!W$1,0))))*('Export (QBO)'!$J$2:$J$99999=$A132)*('Export (QBO)'!$I$2:$I$99999))
)</f>
        <v>0</v>
      </c>
      <c r="X132" s="30" cm="1">
        <f t="array" ref="X132">(
SUM(('Export (QBO)'!$G$2:$G$99999&gt;=Budget!X$1)*('Export (QBO)'!$G$2:$G$99999&lt;=((EOMONTH(Budget!X$1,0))))*('Export (QBO)'!$J$2:$J$99999=$A132)*('Export (QBO)'!$I$2:$I$99999))
)</f>
        <v>0</v>
      </c>
      <c r="Y132" s="30" cm="1">
        <f t="array" ref="Y132">(
SUM(('Export (QBO)'!$G$2:$G$99999&gt;=Budget!Y$1)*('Export (QBO)'!$G$2:$G$99999&lt;=((EOMONTH(Budget!Y$1,0))))*('Export (QBO)'!$J$2:$J$99999=$A132)*('Export (QBO)'!$I$2:$I$99999))
)</f>
        <v>0</v>
      </c>
      <c r="Z132" s="30" cm="1">
        <f t="array" ref="Z132">(
SUM(('Export (QBO)'!$G$2:$G$99999&gt;=Budget!Z$1)*('Export (QBO)'!$G$2:$G$99999&lt;=((EOMONTH(Budget!Z$1,0))))*('Export (QBO)'!$J$2:$J$99999=$A132)*('Export (QBO)'!$I$2:$I$99999))
)</f>
        <v>0</v>
      </c>
      <c r="AA132" s="30" cm="1">
        <f t="array" ref="AA132">(
SUM(('Export (QBO)'!$G$2:$G$99999&gt;=Budget!AA$1)*('Export (QBO)'!$G$2:$G$99999&lt;=((EOMONTH(Budget!AA$1,0))))*('Export (QBO)'!$J$2:$J$99999=$A132)*('Export (QBO)'!$I$2:$I$99999))
)</f>
        <v>0</v>
      </c>
      <c r="AB132" s="31">
        <f t="shared" si="54"/>
        <v>0</v>
      </c>
    </row>
    <row r="133" spans="1:33">
      <c r="A133" s="58" t="s">
        <v>463</v>
      </c>
      <c r="C133" s="30" cm="1">
        <f t="array" ref="C133">(
SUM(('Export (QBO)'!$G$2:$G$99999&gt;=Budget!C$1)*('Export (QBO)'!$G$2:$G$99999&lt;=((EOMONTH(Budget!C$1,0))))*('Export (QBO)'!$J$2:$J$99999=$A133)*('Export (QBO)'!$I$2:$I$99999))
)</f>
        <v>0</v>
      </c>
      <c r="D133" s="30" cm="1">
        <f t="array" ref="D133">(
SUM(('Export (QBO)'!$G$2:$G$99999&gt;=Budget!D$1)*('Export (QBO)'!$G$2:$G$99999&lt;=((EOMONTH(Budget!D$1,0))))*('Export (QBO)'!$J$2:$J$99999=$A133)*('Export (QBO)'!$I$2:$I$99999))
)</f>
        <v>0</v>
      </c>
      <c r="E133" s="30" cm="1">
        <f t="array" ref="E133">(
SUM(('Export (QBO)'!$G$2:$G$99999&gt;=Budget!E$1)*('Export (QBO)'!$G$2:$G$99999&lt;=((EOMONTH(Budget!E$1,0))))*('Export (QBO)'!$J$2:$J$99999=$A133)*('Export (QBO)'!$I$2:$I$99999))
)</f>
        <v>0</v>
      </c>
      <c r="F133" s="30" cm="1">
        <f t="array" ref="F133">(
SUM(('Export (QBO)'!$G$2:$G$99999&gt;=Budget!F$1)*('Export (QBO)'!$G$2:$G$99999&lt;=((EOMONTH(Budget!F$1,0))))*('Export (QBO)'!$J$2:$J$99999=$A133)*('Export (QBO)'!$I$2:$I$99999))
)</f>
        <v>0</v>
      </c>
      <c r="G133" s="30" cm="1">
        <f t="array" ref="G133">(
SUM(('Export (QBO)'!$G$2:$G$99999&gt;=Budget!G$1)*('Export (QBO)'!$G$2:$G$99999&lt;=((EOMONTH(Budget!G$1,0))))*('Export (QBO)'!$J$2:$J$99999=$A133)*('Export (QBO)'!$I$2:$I$99999))
)</f>
        <v>339.86</v>
      </c>
      <c r="H133" s="30" cm="1">
        <f t="array" ref="H133">(
SUM(('Export (QBO)'!$G$2:$G$99999&gt;=Budget!H$1)*('Export (QBO)'!$G$2:$G$99999&lt;=((EOMONTH(Budget!H$1,0))))*('Export (QBO)'!$J$2:$J$99999=$A133)*('Export (QBO)'!$I$2:$I$99999))
)</f>
        <v>0</v>
      </c>
      <c r="I133" s="30" cm="1">
        <f t="array" ref="I133">(
SUM(('Export (QBO)'!$G$2:$G$99999&gt;=Budget!I$1)*('Export (QBO)'!$G$2:$G$99999&lt;=((EOMONTH(Budget!I$1,0))))*('Export (QBO)'!$J$2:$J$99999=$A133)*('Export (QBO)'!$I$2:$I$99999))
)</f>
        <v>0</v>
      </c>
      <c r="J133" s="30" cm="1">
        <f t="array" ref="J133">(
SUM(('Export (QBO)'!$G$2:$G$99999&gt;=Budget!J$1)*('Export (QBO)'!$G$2:$G$99999&lt;=((EOMONTH(Budget!J$1,0))))*('Export (QBO)'!$J$2:$J$99999=$A133)*('Export (QBO)'!$I$2:$I$99999))
)</f>
        <v>0</v>
      </c>
      <c r="K133" s="30" cm="1">
        <f t="array" ref="K133">(
SUM(('Export (QBO)'!$G$2:$G$99999&gt;=Budget!K$1)*('Export (QBO)'!$G$2:$G$99999&lt;=((EOMONTH(Budget!K$1,0))))*('Export (QBO)'!$J$2:$J$99999=$A133)*('Export (QBO)'!$I$2:$I$99999))
)</f>
        <v>0</v>
      </c>
      <c r="L133" s="30" cm="1">
        <f t="array" ref="L133">(
SUM(('Export (QBO)'!$G$2:$G$99999&gt;=Budget!L$1)*('Export (QBO)'!$G$2:$G$99999&lt;=((EOMONTH(Budget!L$1,0))))*('Export (QBO)'!$J$2:$J$99999=$A133)*('Export (QBO)'!$I$2:$I$99999))
)</f>
        <v>0</v>
      </c>
      <c r="M133" s="30" cm="1">
        <f t="array" ref="M133">(
SUM(('Export (QBO)'!$G$2:$G$99999&gt;=Budget!M$1)*('Export (QBO)'!$G$2:$G$99999&lt;=((EOMONTH(Budget!M$1,0))))*('Export (QBO)'!$J$2:$J$99999=$A133)*('Export (QBO)'!$I$2:$I$99999))
)</f>
        <v>0</v>
      </c>
      <c r="N133" s="30" cm="1">
        <f t="array" ref="N133">(
SUM(('Export (QBO)'!$G$2:$G$99999&gt;=Budget!N$1)*('Export (QBO)'!$G$2:$G$99999&lt;=((EOMONTH(Budget!N$1,0))))*('Export (QBO)'!$J$2:$J$99999=$A133)*('Export (QBO)'!$I$2:$I$99999))
)</f>
        <v>0</v>
      </c>
      <c r="O133" s="31">
        <f t="shared" si="53"/>
        <v>339.86</v>
      </c>
      <c r="P133" s="30" cm="1">
        <f t="array" ref="P133">(
SUM(('Export (QBO)'!$G$2:$G$99999&gt;=Budget!P$1)*('Export (QBO)'!$G$2:$G$99999&lt;=((EOMONTH(Budget!P$1,0))))*('Export (QBO)'!$J$2:$J$99999=$A133)*('Export (QBO)'!$I$2:$I$99999))
)</f>
        <v>0</v>
      </c>
      <c r="Q133" s="30" cm="1">
        <f t="array" ref="Q133">(
SUM(('Export (QBO)'!$G$2:$G$99999&gt;=Budget!Q$1)*('Export (QBO)'!$G$2:$G$99999&lt;=((EOMONTH(Budget!Q$1,0))))*('Export (QBO)'!$J$2:$J$99999=$A133)*('Export (QBO)'!$I$2:$I$99999))
)</f>
        <v>0</v>
      </c>
      <c r="R133" s="30" cm="1">
        <f t="array" ref="R133">(
SUM(('Export (QBO)'!$G$2:$G$99999&gt;=Budget!R$1)*('Export (QBO)'!$G$2:$G$99999&lt;=((EOMONTH(Budget!R$1,0))))*('Export (QBO)'!$J$2:$J$99999=$A133)*('Export (QBO)'!$I$2:$I$99999))
)</f>
        <v>0</v>
      </c>
      <c r="S133" s="30" cm="1">
        <f t="array" ref="S133">(
SUM(('Export (QBO)'!$G$2:$G$99999&gt;=Budget!S$1)*('Export (QBO)'!$G$2:$G$99999&lt;=((EOMONTH(Budget!S$1,0))))*('Export (QBO)'!$J$2:$J$99999=$A133)*('Export (QBO)'!$I$2:$I$99999))
)</f>
        <v>0</v>
      </c>
      <c r="T133" s="30" cm="1">
        <f t="array" ref="T133">(
SUM(('Export (QBO)'!$G$2:$G$99999&gt;=Budget!T$1)*('Export (QBO)'!$G$2:$G$99999&lt;=((EOMONTH(Budget!T$1,0))))*('Export (QBO)'!$J$2:$J$99999=$A133)*('Export (QBO)'!$I$2:$I$99999))
)</f>
        <v>0</v>
      </c>
      <c r="U133" s="30" cm="1">
        <f t="array" ref="U133">(
SUM(('Export (QBO)'!$G$2:$G$99999&gt;=Budget!U$1)*('Export (QBO)'!$G$2:$G$99999&lt;=((EOMONTH(Budget!U$1,0))))*('Export (QBO)'!$J$2:$J$99999=$A133)*('Export (QBO)'!$I$2:$I$99999))
)</f>
        <v>0</v>
      </c>
      <c r="V133" s="30" cm="1">
        <f t="array" ref="V133">(
SUM(('Export (QBO)'!$G$2:$G$99999&gt;=Budget!V$1)*('Export (QBO)'!$G$2:$G$99999&lt;=((EOMONTH(Budget!V$1,0))))*('Export (QBO)'!$J$2:$J$99999=$A133)*('Export (QBO)'!$I$2:$I$99999))
)</f>
        <v>0</v>
      </c>
      <c r="W133" s="30" cm="1">
        <f t="array" ref="W133">(
SUM(('Export (QBO)'!$G$2:$G$99999&gt;=Budget!W$1)*('Export (QBO)'!$G$2:$G$99999&lt;=((EOMONTH(Budget!W$1,0))))*('Export (QBO)'!$J$2:$J$99999=$A133)*('Export (QBO)'!$I$2:$I$99999))
)</f>
        <v>0</v>
      </c>
      <c r="X133" s="30" cm="1">
        <f t="array" ref="X133">(
SUM(('Export (QBO)'!$G$2:$G$99999&gt;=Budget!X$1)*('Export (QBO)'!$G$2:$G$99999&lt;=((EOMONTH(Budget!X$1,0))))*('Export (QBO)'!$J$2:$J$99999=$A133)*('Export (QBO)'!$I$2:$I$99999))
)</f>
        <v>0</v>
      </c>
      <c r="Y133" s="30" cm="1">
        <f t="array" ref="Y133">(
SUM(('Export (QBO)'!$G$2:$G$99999&gt;=Budget!Y$1)*('Export (QBO)'!$G$2:$G$99999&lt;=((EOMONTH(Budget!Y$1,0))))*('Export (QBO)'!$J$2:$J$99999=$A133)*('Export (QBO)'!$I$2:$I$99999))
)</f>
        <v>0</v>
      </c>
      <c r="Z133" s="30" cm="1">
        <f t="array" ref="Z133">(
SUM(('Export (QBO)'!$G$2:$G$99999&gt;=Budget!Z$1)*('Export (QBO)'!$G$2:$G$99999&lt;=((EOMONTH(Budget!Z$1,0))))*('Export (QBO)'!$J$2:$J$99999=$A133)*('Export (QBO)'!$I$2:$I$99999))
)</f>
        <v>0</v>
      </c>
      <c r="AA133" s="30" cm="1">
        <f t="array" ref="AA133">(
SUM(('Export (QBO)'!$G$2:$G$99999&gt;=Budget!AA$1)*('Export (QBO)'!$G$2:$G$99999&lt;=((EOMONTH(Budget!AA$1,0))))*('Export (QBO)'!$J$2:$J$99999=$A133)*('Export (QBO)'!$I$2:$I$99999))
)</f>
        <v>0</v>
      </c>
      <c r="AB133" s="31">
        <f t="shared" si="54"/>
        <v>0</v>
      </c>
    </row>
    <row r="134" spans="1:33">
      <c r="A134" s="58" t="s">
        <v>465</v>
      </c>
      <c r="C134" s="30" cm="1">
        <f t="array" ref="C134">(
SUM(('Export (QBO)'!$G$2:$G$99999&gt;=Budget!C$1)*('Export (QBO)'!$G$2:$G$99999&lt;=((EOMONTH(Budget!C$1,0))))*('Export (QBO)'!$J$2:$J$99999=$A134)*('Export (QBO)'!$I$2:$I$99999))
)</f>
        <v>0</v>
      </c>
      <c r="D134" s="30" cm="1">
        <f t="array" ref="D134">(
SUM(('Export (QBO)'!$G$2:$G$99999&gt;=Budget!D$1)*('Export (QBO)'!$G$2:$G$99999&lt;=((EOMONTH(Budget!D$1,0))))*('Export (QBO)'!$J$2:$J$99999=$A134)*('Export (QBO)'!$I$2:$I$99999))
)</f>
        <v>0</v>
      </c>
      <c r="E134" s="30" cm="1">
        <f t="array" ref="E134">(
SUM(('Export (QBO)'!$G$2:$G$99999&gt;=Budget!E$1)*('Export (QBO)'!$G$2:$G$99999&lt;=((EOMONTH(Budget!E$1,0))))*('Export (QBO)'!$J$2:$J$99999=$A134)*('Export (QBO)'!$I$2:$I$99999))
)</f>
        <v>0</v>
      </c>
      <c r="F134" s="30" cm="1">
        <f t="array" ref="F134">(
SUM(('Export (QBO)'!$G$2:$G$99999&gt;=Budget!F$1)*('Export (QBO)'!$G$2:$G$99999&lt;=((EOMONTH(Budget!F$1,0))))*('Export (QBO)'!$J$2:$J$99999=$A134)*('Export (QBO)'!$I$2:$I$99999))
)</f>
        <v>0</v>
      </c>
      <c r="G134" s="30" cm="1">
        <f t="array" ref="G134">(
SUM(('Export (QBO)'!$G$2:$G$99999&gt;=Budget!G$1)*('Export (QBO)'!$G$2:$G$99999&lt;=((EOMONTH(Budget!G$1,0))))*('Export (QBO)'!$J$2:$J$99999=$A134)*('Export (QBO)'!$I$2:$I$99999))
)</f>
        <v>0</v>
      </c>
      <c r="H134" s="30" cm="1">
        <f t="array" ref="H134">(
SUM(('Export (QBO)'!$G$2:$G$99999&gt;=Budget!H$1)*('Export (QBO)'!$G$2:$G$99999&lt;=((EOMONTH(Budget!H$1,0))))*('Export (QBO)'!$J$2:$J$99999=$A134)*('Export (QBO)'!$I$2:$I$99999))
)</f>
        <v>0</v>
      </c>
      <c r="I134" s="30" cm="1">
        <f t="array" ref="I134">(
SUM(('Export (QBO)'!$G$2:$G$99999&gt;=Budget!I$1)*('Export (QBO)'!$G$2:$G$99999&lt;=((EOMONTH(Budget!I$1,0))))*('Export (QBO)'!$J$2:$J$99999=$A134)*('Export (QBO)'!$I$2:$I$99999))
)</f>
        <v>0</v>
      </c>
      <c r="J134" s="30" cm="1">
        <f t="array" ref="J134">(
SUM(('Export (QBO)'!$G$2:$G$99999&gt;=Budget!J$1)*('Export (QBO)'!$G$2:$G$99999&lt;=((EOMONTH(Budget!J$1,0))))*('Export (QBO)'!$J$2:$J$99999=$A134)*('Export (QBO)'!$I$2:$I$99999))
)</f>
        <v>0</v>
      </c>
      <c r="K134" s="30" cm="1">
        <f t="array" ref="K134">(
SUM(('Export (QBO)'!$G$2:$G$99999&gt;=Budget!K$1)*('Export (QBO)'!$G$2:$G$99999&lt;=((EOMONTH(Budget!K$1,0))))*('Export (QBO)'!$J$2:$J$99999=$A134)*('Export (QBO)'!$I$2:$I$99999))
)</f>
        <v>0</v>
      </c>
      <c r="L134" s="30" cm="1">
        <f t="array" ref="L134">(
SUM(('Export (QBO)'!$G$2:$G$99999&gt;=Budget!L$1)*('Export (QBO)'!$G$2:$G$99999&lt;=((EOMONTH(Budget!L$1,0))))*('Export (QBO)'!$J$2:$J$99999=$A134)*('Export (QBO)'!$I$2:$I$99999))
)</f>
        <v>0</v>
      </c>
      <c r="M134" s="30" cm="1">
        <f t="array" ref="M134">(
SUM(('Export (QBO)'!$G$2:$G$99999&gt;=Budget!M$1)*('Export (QBO)'!$G$2:$G$99999&lt;=((EOMONTH(Budget!M$1,0))))*('Export (QBO)'!$J$2:$J$99999=$A134)*('Export (QBO)'!$I$2:$I$99999))
)</f>
        <v>0</v>
      </c>
      <c r="N134" s="30" cm="1">
        <f t="array" ref="N134">(
SUM(('Export (QBO)'!$G$2:$G$99999&gt;=Budget!N$1)*('Export (QBO)'!$G$2:$G$99999&lt;=((EOMONTH(Budget!N$1,0))))*('Export (QBO)'!$J$2:$J$99999=$A134)*('Export (QBO)'!$I$2:$I$99999))
)</f>
        <v>0</v>
      </c>
      <c r="O134" s="31">
        <f t="shared" si="53"/>
        <v>0</v>
      </c>
      <c r="P134" s="30" cm="1">
        <f t="array" ref="P134">(
SUM(('Export (QBO)'!$G$2:$G$99999&gt;=Budget!P$1)*('Export (QBO)'!$G$2:$G$99999&lt;=((EOMONTH(Budget!P$1,0))))*('Export (QBO)'!$J$2:$J$99999=$A134)*('Export (QBO)'!$I$2:$I$99999))
)</f>
        <v>0</v>
      </c>
      <c r="Q134" s="30" cm="1">
        <f t="array" ref="Q134">(
SUM(('Export (QBO)'!$G$2:$G$99999&gt;=Budget!Q$1)*('Export (QBO)'!$G$2:$G$99999&lt;=((EOMONTH(Budget!Q$1,0))))*('Export (QBO)'!$J$2:$J$99999=$A134)*('Export (QBO)'!$I$2:$I$99999))
)</f>
        <v>0</v>
      </c>
      <c r="R134" s="30" cm="1">
        <f t="array" ref="R134">(
SUM(('Export (QBO)'!$G$2:$G$99999&gt;=Budget!R$1)*('Export (QBO)'!$G$2:$G$99999&lt;=((EOMONTH(Budget!R$1,0))))*('Export (QBO)'!$J$2:$J$99999=$A134)*('Export (QBO)'!$I$2:$I$99999))
)</f>
        <v>0</v>
      </c>
      <c r="S134" s="30" cm="1">
        <f t="array" ref="S134">(
SUM(('Export (QBO)'!$G$2:$G$99999&gt;=Budget!S$1)*('Export (QBO)'!$G$2:$G$99999&lt;=((EOMONTH(Budget!S$1,0))))*('Export (QBO)'!$J$2:$J$99999=$A134)*('Export (QBO)'!$I$2:$I$99999))
)</f>
        <v>0</v>
      </c>
      <c r="T134" s="30" cm="1">
        <f t="array" ref="T134">(
SUM(('Export (QBO)'!$G$2:$G$99999&gt;=Budget!T$1)*('Export (QBO)'!$G$2:$G$99999&lt;=((EOMONTH(Budget!T$1,0))))*('Export (QBO)'!$J$2:$J$99999=$A134)*('Export (QBO)'!$I$2:$I$99999))
)</f>
        <v>0</v>
      </c>
      <c r="U134" s="30" cm="1">
        <f t="array" ref="U134">(
SUM(('Export (QBO)'!$G$2:$G$99999&gt;=Budget!U$1)*('Export (QBO)'!$G$2:$G$99999&lt;=((EOMONTH(Budget!U$1,0))))*('Export (QBO)'!$J$2:$J$99999=$A134)*('Export (QBO)'!$I$2:$I$99999))
)</f>
        <v>0</v>
      </c>
      <c r="V134" s="30" cm="1">
        <f t="array" ref="V134">(
SUM(('Export (QBO)'!$G$2:$G$99999&gt;=Budget!V$1)*('Export (QBO)'!$G$2:$G$99999&lt;=((EOMONTH(Budget!V$1,0))))*('Export (QBO)'!$J$2:$J$99999=$A134)*('Export (QBO)'!$I$2:$I$99999))
)</f>
        <v>0</v>
      </c>
      <c r="W134" s="30" cm="1">
        <f t="array" ref="W134">(
SUM(('Export (QBO)'!$G$2:$G$99999&gt;=Budget!W$1)*('Export (QBO)'!$G$2:$G$99999&lt;=((EOMONTH(Budget!W$1,0))))*('Export (QBO)'!$J$2:$J$99999=$A134)*('Export (QBO)'!$I$2:$I$99999))
)</f>
        <v>0</v>
      </c>
      <c r="X134" s="30" cm="1">
        <f t="array" ref="X134">(
SUM(('Export (QBO)'!$G$2:$G$99999&gt;=Budget!X$1)*('Export (QBO)'!$G$2:$G$99999&lt;=((EOMONTH(Budget!X$1,0))))*('Export (QBO)'!$J$2:$J$99999=$A134)*('Export (QBO)'!$I$2:$I$99999))
)</f>
        <v>0</v>
      </c>
      <c r="Y134" s="30" cm="1">
        <f t="array" ref="Y134">(
SUM(('Export (QBO)'!$G$2:$G$99999&gt;=Budget!Y$1)*('Export (QBO)'!$G$2:$G$99999&lt;=((EOMONTH(Budget!Y$1,0))))*('Export (QBO)'!$J$2:$J$99999=$A134)*('Export (QBO)'!$I$2:$I$99999))
)</f>
        <v>0</v>
      </c>
      <c r="Z134" s="30" cm="1">
        <f t="array" ref="Z134">(
SUM(('Export (QBO)'!$G$2:$G$99999&gt;=Budget!Z$1)*('Export (QBO)'!$G$2:$G$99999&lt;=((EOMONTH(Budget!Z$1,0))))*('Export (QBO)'!$J$2:$J$99999=$A134)*('Export (QBO)'!$I$2:$I$99999))
)</f>
        <v>0</v>
      </c>
      <c r="AA134" s="30" cm="1">
        <f t="array" ref="AA134">(
SUM(('Export (QBO)'!$G$2:$G$99999&gt;=Budget!AA$1)*('Export (QBO)'!$G$2:$G$99999&lt;=((EOMONTH(Budget!AA$1,0))))*('Export (QBO)'!$J$2:$J$99999=$A134)*('Export (QBO)'!$I$2:$I$99999))
)</f>
        <v>0</v>
      </c>
      <c r="AB134" s="31">
        <f t="shared" si="54"/>
        <v>0</v>
      </c>
    </row>
    <row r="135" spans="1:33">
      <c r="A135" s="58" t="s">
        <v>467</v>
      </c>
      <c r="C135" s="30" cm="1">
        <f t="array" ref="C135">(
SUM(('Export (QBO)'!$G$2:$G$99999&gt;=Budget!C$1)*('Export (QBO)'!$G$2:$G$99999&lt;=((EOMONTH(Budget!C$1,0))))*('Export (QBO)'!$J$2:$J$99999=$A135)*('Export (QBO)'!$I$2:$I$99999))
)</f>
        <v>0</v>
      </c>
      <c r="D135" s="30" cm="1">
        <f t="array" ref="D135">(
SUM(('Export (QBO)'!$G$2:$G$99999&gt;=Budget!D$1)*('Export (QBO)'!$G$2:$G$99999&lt;=((EOMONTH(Budget!D$1,0))))*('Export (QBO)'!$J$2:$J$99999=$A135)*('Export (QBO)'!$I$2:$I$99999))
)</f>
        <v>0</v>
      </c>
      <c r="E135" s="30" cm="1">
        <f t="array" ref="E135">(
SUM(('Export (QBO)'!$G$2:$G$99999&gt;=Budget!E$1)*('Export (QBO)'!$G$2:$G$99999&lt;=((EOMONTH(Budget!E$1,0))))*('Export (QBO)'!$J$2:$J$99999=$A135)*('Export (QBO)'!$I$2:$I$99999))
)</f>
        <v>0</v>
      </c>
      <c r="F135" s="30" cm="1">
        <f t="array" ref="F135">(
SUM(('Export (QBO)'!$G$2:$G$99999&gt;=Budget!F$1)*('Export (QBO)'!$G$2:$G$99999&lt;=((EOMONTH(Budget!F$1,0))))*('Export (QBO)'!$J$2:$J$99999=$A135)*('Export (QBO)'!$I$2:$I$99999))
)</f>
        <v>0</v>
      </c>
      <c r="G135" s="30" cm="1">
        <f t="array" ref="G135">(
SUM(('Export (QBO)'!$G$2:$G$99999&gt;=Budget!G$1)*('Export (QBO)'!$G$2:$G$99999&lt;=((EOMONTH(Budget!G$1,0))))*('Export (QBO)'!$J$2:$J$99999=$A135)*('Export (QBO)'!$I$2:$I$99999))
)</f>
        <v>0</v>
      </c>
      <c r="H135" s="30" cm="1">
        <f t="array" ref="H135">(
SUM(('Export (QBO)'!$G$2:$G$99999&gt;=Budget!H$1)*('Export (QBO)'!$G$2:$G$99999&lt;=((EOMONTH(Budget!H$1,0))))*('Export (QBO)'!$J$2:$J$99999=$A135)*('Export (QBO)'!$I$2:$I$99999))
)</f>
        <v>0</v>
      </c>
      <c r="I135" s="30" cm="1">
        <f t="array" ref="I135">(
SUM(('Export (QBO)'!$G$2:$G$99999&gt;=Budget!I$1)*('Export (QBO)'!$G$2:$G$99999&lt;=((EOMONTH(Budget!I$1,0))))*('Export (QBO)'!$J$2:$J$99999=$A135)*('Export (QBO)'!$I$2:$I$99999))
)</f>
        <v>0</v>
      </c>
      <c r="J135" s="30" cm="1">
        <f t="array" ref="J135">(
SUM(('Export (QBO)'!$G$2:$G$99999&gt;=Budget!J$1)*('Export (QBO)'!$G$2:$G$99999&lt;=((EOMONTH(Budget!J$1,0))))*('Export (QBO)'!$J$2:$J$99999=$A135)*('Export (QBO)'!$I$2:$I$99999))
)</f>
        <v>0</v>
      </c>
      <c r="K135" s="30" cm="1">
        <f t="array" ref="K135">(
SUM(('Export (QBO)'!$G$2:$G$99999&gt;=Budget!K$1)*('Export (QBO)'!$G$2:$G$99999&lt;=((EOMONTH(Budget!K$1,0))))*('Export (QBO)'!$J$2:$J$99999=$A135)*('Export (QBO)'!$I$2:$I$99999))
)</f>
        <v>0</v>
      </c>
      <c r="L135" s="30" cm="1">
        <f t="array" ref="L135">(
SUM(('Export (QBO)'!$G$2:$G$99999&gt;=Budget!L$1)*('Export (QBO)'!$G$2:$G$99999&lt;=((EOMONTH(Budget!L$1,0))))*('Export (QBO)'!$J$2:$J$99999=$A135)*('Export (QBO)'!$I$2:$I$99999))
)</f>
        <v>0</v>
      </c>
      <c r="M135" s="30" cm="1">
        <f t="array" ref="M135">(
SUM(('Export (QBO)'!$G$2:$G$99999&gt;=Budget!M$1)*('Export (QBO)'!$G$2:$G$99999&lt;=((EOMONTH(Budget!M$1,0))))*('Export (QBO)'!$J$2:$J$99999=$A135)*('Export (QBO)'!$I$2:$I$99999))
)</f>
        <v>0</v>
      </c>
      <c r="N135" s="30" cm="1">
        <f t="array" ref="N135">(
SUM(('Export (QBO)'!$G$2:$G$99999&gt;=Budget!N$1)*('Export (QBO)'!$G$2:$G$99999&lt;=((EOMONTH(Budget!N$1,0))))*('Export (QBO)'!$J$2:$J$99999=$A135)*('Export (QBO)'!$I$2:$I$99999))
)</f>
        <v>0</v>
      </c>
      <c r="O135" s="31">
        <f t="shared" si="53"/>
        <v>0</v>
      </c>
      <c r="P135" s="30" cm="1">
        <f t="array" ref="P135">(
SUM(('Export (QBO)'!$G$2:$G$99999&gt;=Budget!P$1)*('Export (QBO)'!$G$2:$G$99999&lt;=((EOMONTH(Budget!P$1,0))))*('Export (QBO)'!$J$2:$J$99999=$A135)*('Export (QBO)'!$I$2:$I$99999))
)</f>
        <v>0</v>
      </c>
      <c r="Q135" s="30" cm="1">
        <f t="array" ref="Q135">(
SUM(('Export (QBO)'!$G$2:$G$99999&gt;=Budget!Q$1)*('Export (QBO)'!$G$2:$G$99999&lt;=((EOMONTH(Budget!Q$1,0))))*('Export (QBO)'!$J$2:$J$99999=$A135)*('Export (QBO)'!$I$2:$I$99999))
)</f>
        <v>0</v>
      </c>
      <c r="R135" s="30" cm="1">
        <f t="array" ref="R135">(
SUM(('Export (QBO)'!$G$2:$G$99999&gt;=Budget!R$1)*('Export (QBO)'!$G$2:$G$99999&lt;=((EOMONTH(Budget!R$1,0))))*('Export (QBO)'!$J$2:$J$99999=$A135)*('Export (QBO)'!$I$2:$I$99999))
)</f>
        <v>0</v>
      </c>
      <c r="S135" s="30" cm="1">
        <f t="array" ref="S135">(
SUM(('Export (QBO)'!$G$2:$G$99999&gt;=Budget!S$1)*('Export (QBO)'!$G$2:$G$99999&lt;=((EOMONTH(Budget!S$1,0))))*('Export (QBO)'!$J$2:$J$99999=$A135)*('Export (QBO)'!$I$2:$I$99999))
)</f>
        <v>0</v>
      </c>
      <c r="T135" s="30" cm="1">
        <f t="array" ref="T135">(
SUM(('Export (QBO)'!$G$2:$G$99999&gt;=Budget!T$1)*('Export (QBO)'!$G$2:$G$99999&lt;=((EOMONTH(Budget!T$1,0))))*('Export (QBO)'!$J$2:$J$99999=$A135)*('Export (QBO)'!$I$2:$I$99999))
)</f>
        <v>0</v>
      </c>
      <c r="U135" s="30" cm="1">
        <f t="array" ref="U135">(
SUM(('Export (QBO)'!$G$2:$G$99999&gt;=Budget!U$1)*('Export (QBO)'!$G$2:$G$99999&lt;=((EOMONTH(Budget!U$1,0))))*('Export (QBO)'!$J$2:$J$99999=$A135)*('Export (QBO)'!$I$2:$I$99999))
)</f>
        <v>0</v>
      </c>
      <c r="V135" s="30" cm="1">
        <f t="array" ref="V135">(
SUM(('Export (QBO)'!$G$2:$G$99999&gt;=Budget!V$1)*('Export (QBO)'!$G$2:$G$99999&lt;=((EOMONTH(Budget!V$1,0))))*('Export (QBO)'!$J$2:$J$99999=$A135)*('Export (QBO)'!$I$2:$I$99999))
)</f>
        <v>0</v>
      </c>
      <c r="W135" s="30" cm="1">
        <f t="array" ref="W135">(
SUM(('Export (QBO)'!$G$2:$G$99999&gt;=Budget!W$1)*('Export (QBO)'!$G$2:$G$99999&lt;=((EOMONTH(Budget!W$1,0))))*('Export (QBO)'!$J$2:$J$99999=$A135)*('Export (QBO)'!$I$2:$I$99999))
)</f>
        <v>0</v>
      </c>
      <c r="X135" s="30" cm="1">
        <f t="array" ref="X135">(
SUM(('Export (QBO)'!$G$2:$G$99999&gt;=Budget!X$1)*('Export (QBO)'!$G$2:$G$99999&lt;=((EOMONTH(Budget!X$1,0))))*('Export (QBO)'!$J$2:$J$99999=$A135)*('Export (QBO)'!$I$2:$I$99999))
)</f>
        <v>0</v>
      </c>
      <c r="Y135" s="30" cm="1">
        <f t="array" ref="Y135">(
SUM(('Export (QBO)'!$G$2:$G$99999&gt;=Budget!Y$1)*('Export (QBO)'!$G$2:$G$99999&lt;=((EOMONTH(Budget!Y$1,0))))*('Export (QBO)'!$J$2:$J$99999=$A135)*('Export (QBO)'!$I$2:$I$99999))
)</f>
        <v>0</v>
      </c>
      <c r="Z135" s="30" cm="1">
        <f t="array" ref="Z135">(
SUM(('Export (QBO)'!$G$2:$G$99999&gt;=Budget!Z$1)*('Export (QBO)'!$G$2:$G$99999&lt;=((EOMONTH(Budget!Z$1,0))))*('Export (QBO)'!$J$2:$J$99999=$A135)*('Export (QBO)'!$I$2:$I$99999))
)</f>
        <v>0</v>
      </c>
      <c r="AA135" s="30" cm="1">
        <f t="array" ref="AA135">(
SUM(('Export (QBO)'!$G$2:$G$99999&gt;=Budget!AA$1)*('Export (QBO)'!$G$2:$G$99999&lt;=((EOMONTH(Budget!AA$1,0))))*('Export (QBO)'!$J$2:$J$99999=$A135)*('Export (QBO)'!$I$2:$I$99999))
)</f>
        <v>0</v>
      </c>
      <c r="AB135" s="31">
        <f t="shared" si="54"/>
        <v>0</v>
      </c>
    </row>
    <row r="136" spans="1:33">
      <c r="A136" s="58" t="s">
        <v>468</v>
      </c>
      <c r="C136" s="30" cm="1">
        <f t="array" ref="C136">(
SUM(('Export (QBO)'!$G$2:$G$99999&gt;=Budget!C$1)*('Export (QBO)'!$G$2:$G$99999&lt;=((EOMONTH(Budget!C$1,0))))*('Export (QBO)'!$J$2:$J$99999=$A136)*('Export (QBO)'!$I$2:$I$99999))
)</f>
        <v>0</v>
      </c>
      <c r="D136" s="30" cm="1">
        <f t="array" ref="D136">(
SUM(('Export (QBO)'!$G$2:$G$99999&gt;=Budget!D$1)*('Export (QBO)'!$G$2:$G$99999&lt;=((EOMONTH(Budget!D$1,0))))*('Export (QBO)'!$J$2:$J$99999=$A136)*('Export (QBO)'!$I$2:$I$99999))
)</f>
        <v>0</v>
      </c>
      <c r="E136" s="30" cm="1">
        <f t="array" ref="E136">(
SUM(('Export (QBO)'!$G$2:$G$99999&gt;=Budget!E$1)*('Export (QBO)'!$G$2:$G$99999&lt;=((EOMONTH(Budget!E$1,0))))*('Export (QBO)'!$J$2:$J$99999=$A136)*('Export (QBO)'!$I$2:$I$99999))
)</f>
        <v>0</v>
      </c>
      <c r="F136" s="30" cm="1">
        <f t="array" ref="F136">(
SUM(('Export (QBO)'!$G$2:$G$99999&gt;=Budget!F$1)*('Export (QBO)'!$G$2:$G$99999&lt;=((EOMONTH(Budget!F$1,0))))*('Export (QBO)'!$J$2:$J$99999=$A136)*('Export (QBO)'!$I$2:$I$99999))
)</f>
        <v>0</v>
      </c>
      <c r="G136" s="30" cm="1">
        <f t="array" ref="G136">(
SUM(('Export (QBO)'!$G$2:$G$99999&gt;=Budget!G$1)*('Export (QBO)'!$G$2:$G$99999&lt;=((EOMONTH(Budget!G$1,0))))*('Export (QBO)'!$J$2:$J$99999=$A136)*('Export (QBO)'!$I$2:$I$99999))
)</f>
        <v>0</v>
      </c>
      <c r="H136" s="30" cm="1">
        <f t="array" ref="H136">(
SUM(('Export (QBO)'!$G$2:$G$99999&gt;=Budget!H$1)*('Export (QBO)'!$G$2:$G$99999&lt;=((EOMONTH(Budget!H$1,0))))*('Export (QBO)'!$J$2:$J$99999=$A136)*('Export (QBO)'!$I$2:$I$99999))
)</f>
        <v>0</v>
      </c>
      <c r="I136" s="30" cm="1">
        <f t="array" ref="I136">(
SUM(('Export (QBO)'!$G$2:$G$99999&gt;=Budget!I$1)*('Export (QBO)'!$G$2:$G$99999&lt;=((EOMONTH(Budget!I$1,0))))*('Export (QBO)'!$J$2:$J$99999=$A136)*('Export (QBO)'!$I$2:$I$99999))
)</f>
        <v>0</v>
      </c>
      <c r="J136" s="30" cm="1">
        <f t="array" ref="J136">(
SUM(('Export (QBO)'!$G$2:$G$99999&gt;=Budget!J$1)*('Export (QBO)'!$G$2:$G$99999&lt;=((EOMONTH(Budget!J$1,0))))*('Export (QBO)'!$J$2:$J$99999=$A136)*('Export (QBO)'!$I$2:$I$99999))
)</f>
        <v>0</v>
      </c>
      <c r="K136" s="30" cm="1">
        <f t="array" ref="K136">(
SUM(('Export (QBO)'!$G$2:$G$99999&gt;=Budget!K$1)*('Export (QBO)'!$G$2:$G$99999&lt;=((EOMONTH(Budget!K$1,0))))*('Export (QBO)'!$J$2:$J$99999=$A136)*('Export (QBO)'!$I$2:$I$99999))
)</f>
        <v>0</v>
      </c>
      <c r="L136" s="30" cm="1">
        <f t="array" ref="L136">(
SUM(('Export (QBO)'!$G$2:$G$99999&gt;=Budget!L$1)*('Export (QBO)'!$G$2:$G$99999&lt;=((EOMONTH(Budget!L$1,0))))*('Export (QBO)'!$J$2:$J$99999=$A136)*('Export (QBO)'!$I$2:$I$99999))
)</f>
        <v>0</v>
      </c>
      <c r="M136" s="30" cm="1">
        <f t="array" ref="M136">(
SUM(('Export (QBO)'!$G$2:$G$99999&gt;=Budget!M$1)*('Export (QBO)'!$G$2:$G$99999&lt;=((EOMONTH(Budget!M$1,0))))*('Export (QBO)'!$J$2:$J$99999=$A136)*('Export (QBO)'!$I$2:$I$99999))
)</f>
        <v>0</v>
      </c>
      <c r="N136" s="30" cm="1">
        <f t="array" ref="N136">(
SUM(('Export (QBO)'!$G$2:$G$99999&gt;=Budget!N$1)*('Export (QBO)'!$G$2:$G$99999&lt;=((EOMONTH(Budget!N$1,0))))*('Export (QBO)'!$J$2:$J$99999=$A136)*('Export (QBO)'!$I$2:$I$99999))
)</f>
        <v>0</v>
      </c>
      <c r="O136" s="31">
        <f t="shared" si="53"/>
        <v>0</v>
      </c>
      <c r="P136" s="30" cm="1">
        <f t="array" ref="P136">(
SUM(('Export (QBO)'!$G$2:$G$99999&gt;=Budget!P$1)*('Export (QBO)'!$G$2:$G$99999&lt;=((EOMONTH(Budget!P$1,0))))*('Export (QBO)'!$J$2:$J$99999=$A136)*('Export (QBO)'!$I$2:$I$99999))
)</f>
        <v>0</v>
      </c>
      <c r="Q136" s="30" cm="1">
        <f t="array" ref="Q136">(
SUM(('Export (QBO)'!$G$2:$G$99999&gt;=Budget!Q$1)*('Export (QBO)'!$G$2:$G$99999&lt;=((EOMONTH(Budget!Q$1,0))))*('Export (QBO)'!$J$2:$J$99999=$A136)*('Export (QBO)'!$I$2:$I$99999))
)</f>
        <v>0</v>
      </c>
      <c r="R136" s="30" cm="1">
        <f t="array" ref="R136">(
SUM(('Export (QBO)'!$G$2:$G$99999&gt;=Budget!R$1)*('Export (QBO)'!$G$2:$G$99999&lt;=((EOMONTH(Budget!R$1,0))))*('Export (QBO)'!$J$2:$J$99999=$A136)*('Export (QBO)'!$I$2:$I$99999))
)</f>
        <v>0</v>
      </c>
      <c r="S136" s="30" cm="1">
        <f t="array" ref="S136">(
SUM(('Export (QBO)'!$G$2:$G$99999&gt;=Budget!S$1)*('Export (QBO)'!$G$2:$G$99999&lt;=((EOMONTH(Budget!S$1,0))))*('Export (QBO)'!$J$2:$J$99999=$A136)*('Export (QBO)'!$I$2:$I$99999))
)</f>
        <v>0</v>
      </c>
      <c r="T136" s="30" cm="1">
        <f t="array" ref="T136">(
SUM(('Export (QBO)'!$G$2:$G$99999&gt;=Budget!T$1)*('Export (QBO)'!$G$2:$G$99999&lt;=((EOMONTH(Budget!T$1,0))))*('Export (QBO)'!$J$2:$J$99999=$A136)*('Export (QBO)'!$I$2:$I$99999))
)</f>
        <v>0</v>
      </c>
      <c r="U136" s="30" cm="1">
        <f t="array" ref="U136">(
SUM(('Export (QBO)'!$G$2:$G$99999&gt;=Budget!U$1)*('Export (QBO)'!$G$2:$G$99999&lt;=((EOMONTH(Budget!U$1,0))))*('Export (QBO)'!$J$2:$J$99999=$A136)*('Export (QBO)'!$I$2:$I$99999))
)</f>
        <v>0</v>
      </c>
      <c r="V136" s="30" cm="1">
        <f t="array" ref="V136">(
SUM(('Export (QBO)'!$G$2:$G$99999&gt;=Budget!V$1)*('Export (QBO)'!$G$2:$G$99999&lt;=((EOMONTH(Budget!V$1,0))))*('Export (QBO)'!$J$2:$J$99999=$A136)*('Export (QBO)'!$I$2:$I$99999))
)</f>
        <v>0</v>
      </c>
      <c r="W136" s="30" cm="1">
        <f t="array" ref="W136">(
SUM(('Export (QBO)'!$G$2:$G$99999&gt;=Budget!W$1)*('Export (QBO)'!$G$2:$G$99999&lt;=((EOMONTH(Budget!W$1,0))))*('Export (QBO)'!$J$2:$J$99999=$A136)*('Export (QBO)'!$I$2:$I$99999))
)</f>
        <v>0</v>
      </c>
      <c r="X136" s="30" cm="1">
        <f t="array" ref="X136">(
SUM(('Export (QBO)'!$G$2:$G$99999&gt;=Budget!X$1)*('Export (QBO)'!$G$2:$G$99999&lt;=((EOMONTH(Budget!X$1,0))))*('Export (QBO)'!$J$2:$J$99999=$A136)*('Export (QBO)'!$I$2:$I$99999))
)</f>
        <v>0</v>
      </c>
      <c r="Y136" s="30" cm="1">
        <f t="array" ref="Y136">(
SUM(('Export (QBO)'!$G$2:$G$99999&gt;=Budget!Y$1)*('Export (QBO)'!$G$2:$G$99999&lt;=((EOMONTH(Budget!Y$1,0))))*('Export (QBO)'!$J$2:$J$99999=$A136)*('Export (QBO)'!$I$2:$I$99999))
)</f>
        <v>0</v>
      </c>
      <c r="Z136" s="30" cm="1">
        <f t="array" ref="Z136">(
SUM(('Export (QBO)'!$G$2:$G$99999&gt;=Budget!Z$1)*('Export (QBO)'!$G$2:$G$99999&lt;=((EOMONTH(Budget!Z$1,0))))*('Export (QBO)'!$J$2:$J$99999=$A136)*('Export (QBO)'!$I$2:$I$99999))
)</f>
        <v>0</v>
      </c>
      <c r="AA136" s="30" cm="1">
        <f t="array" ref="AA136">(
SUM(('Export (QBO)'!$G$2:$G$99999&gt;=Budget!AA$1)*('Export (QBO)'!$G$2:$G$99999&lt;=((EOMONTH(Budget!AA$1,0))))*('Export (QBO)'!$J$2:$J$99999=$A136)*('Export (QBO)'!$I$2:$I$99999))
)</f>
        <v>0</v>
      </c>
      <c r="AB136" s="31">
        <f t="shared" si="54"/>
        <v>0</v>
      </c>
    </row>
    <row r="137" spans="1:33">
      <c r="A137" s="58" t="s">
        <v>466</v>
      </c>
      <c r="C137" s="30" cm="1">
        <f t="array" ref="C137">(
SUM(('Export (QBO)'!$G$2:$G$99999&gt;=Budget!C$1)*('Export (QBO)'!$G$2:$G$99999&lt;=((EOMONTH(Budget!C$1,0))))*('Export (QBO)'!$J$2:$J$99999=$A137)*('Export (QBO)'!$I$2:$I$99999))
)</f>
        <v>0</v>
      </c>
      <c r="D137" s="30" cm="1">
        <f t="array" ref="D137">(
SUM(('Export (QBO)'!$G$2:$G$99999&gt;=Budget!D$1)*('Export (QBO)'!$G$2:$G$99999&lt;=((EOMONTH(Budget!D$1,0))))*('Export (QBO)'!$J$2:$J$99999=$A137)*('Export (QBO)'!$I$2:$I$99999))
)</f>
        <v>0</v>
      </c>
      <c r="E137" s="30" cm="1">
        <f t="array" ref="E137">(
SUM(('Export (QBO)'!$G$2:$G$99999&gt;=Budget!E$1)*('Export (QBO)'!$G$2:$G$99999&lt;=((EOMONTH(Budget!E$1,0))))*('Export (QBO)'!$J$2:$J$99999=$A137)*('Export (QBO)'!$I$2:$I$99999))
)</f>
        <v>0</v>
      </c>
      <c r="F137" s="30" cm="1">
        <f t="array" ref="F137">(
SUM(('Export (QBO)'!$G$2:$G$99999&gt;=Budget!F$1)*('Export (QBO)'!$G$2:$G$99999&lt;=((EOMONTH(Budget!F$1,0))))*('Export (QBO)'!$J$2:$J$99999=$A137)*('Export (QBO)'!$I$2:$I$99999))
)</f>
        <v>0</v>
      </c>
      <c r="G137" s="30" cm="1">
        <f t="array" ref="G137">(
SUM(('Export (QBO)'!$G$2:$G$99999&gt;=Budget!G$1)*('Export (QBO)'!$G$2:$G$99999&lt;=((EOMONTH(Budget!G$1,0))))*('Export (QBO)'!$J$2:$J$99999=$A137)*('Export (QBO)'!$I$2:$I$99999))
)</f>
        <v>0</v>
      </c>
      <c r="H137" s="30" cm="1">
        <f t="array" ref="H137">(
SUM(('Export (QBO)'!$G$2:$G$99999&gt;=Budget!H$1)*('Export (QBO)'!$G$2:$G$99999&lt;=((EOMONTH(Budget!H$1,0))))*('Export (QBO)'!$J$2:$J$99999=$A137)*('Export (QBO)'!$I$2:$I$99999))
)</f>
        <v>0</v>
      </c>
      <c r="I137" s="30" cm="1">
        <f t="array" ref="I137">(
SUM(('Export (QBO)'!$G$2:$G$99999&gt;=Budget!I$1)*('Export (QBO)'!$G$2:$G$99999&lt;=((EOMONTH(Budget!I$1,0))))*('Export (QBO)'!$J$2:$J$99999=$A137)*('Export (QBO)'!$I$2:$I$99999))
)</f>
        <v>0</v>
      </c>
      <c r="J137" s="30" cm="1">
        <f t="array" ref="J137">(
SUM(('Export (QBO)'!$G$2:$G$99999&gt;=Budget!J$1)*('Export (QBO)'!$G$2:$G$99999&lt;=((EOMONTH(Budget!J$1,0))))*('Export (QBO)'!$J$2:$J$99999=$A137)*('Export (QBO)'!$I$2:$I$99999))
)</f>
        <v>0</v>
      </c>
      <c r="K137" s="30" cm="1">
        <f t="array" ref="K137">(
SUM(('Export (QBO)'!$G$2:$G$99999&gt;=Budget!K$1)*('Export (QBO)'!$G$2:$G$99999&lt;=((EOMONTH(Budget!K$1,0))))*('Export (QBO)'!$J$2:$J$99999=$A137)*('Export (QBO)'!$I$2:$I$99999))
)</f>
        <v>0</v>
      </c>
      <c r="L137" s="30" cm="1">
        <f t="array" ref="L137">(
SUM(('Export (QBO)'!$G$2:$G$99999&gt;=Budget!L$1)*('Export (QBO)'!$G$2:$G$99999&lt;=((EOMONTH(Budget!L$1,0))))*('Export (QBO)'!$J$2:$J$99999=$A137)*('Export (QBO)'!$I$2:$I$99999))
)</f>
        <v>0</v>
      </c>
      <c r="M137" s="30" cm="1">
        <f t="array" ref="M137">(
SUM(('Export (QBO)'!$G$2:$G$99999&gt;=Budget!M$1)*('Export (QBO)'!$G$2:$G$99999&lt;=((EOMONTH(Budget!M$1,0))))*('Export (QBO)'!$J$2:$J$99999=$A137)*('Export (QBO)'!$I$2:$I$99999))
)</f>
        <v>0</v>
      </c>
      <c r="N137" s="30" cm="1">
        <f t="array" ref="N137">(
SUM(('Export (QBO)'!$G$2:$G$99999&gt;=Budget!N$1)*('Export (QBO)'!$G$2:$G$99999&lt;=((EOMONTH(Budget!N$1,0))))*('Export (QBO)'!$J$2:$J$99999=$A137)*('Export (QBO)'!$I$2:$I$99999))
)</f>
        <v>0</v>
      </c>
      <c r="O137" s="31">
        <f t="shared" si="53"/>
        <v>0</v>
      </c>
      <c r="P137" s="30" cm="1">
        <f t="array" ref="P137">(
SUM(('Export (QBO)'!$G$2:$G$99999&gt;=Budget!P$1)*('Export (QBO)'!$G$2:$G$99999&lt;=((EOMONTH(Budget!P$1,0))))*('Export (QBO)'!$J$2:$J$99999=$A137)*('Export (QBO)'!$I$2:$I$99999))
)</f>
        <v>0</v>
      </c>
      <c r="Q137" s="30" cm="1">
        <f t="array" ref="Q137">(
SUM(('Export (QBO)'!$G$2:$G$99999&gt;=Budget!Q$1)*('Export (QBO)'!$G$2:$G$99999&lt;=((EOMONTH(Budget!Q$1,0))))*('Export (QBO)'!$J$2:$J$99999=$A137)*('Export (QBO)'!$I$2:$I$99999))
)</f>
        <v>0</v>
      </c>
      <c r="R137" s="30" cm="1">
        <f t="array" ref="R137">(
SUM(('Export (QBO)'!$G$2:$G$99999&gt;=Budget!R$1)*('Export (QBO)'!$G$2:$G$99999&lt;=((EOMONTH(Budget!R$1,0))))*('Export (QBO)'!$J$2:$J$99999=$A137)*('Export (QBO)'!$I$2:$I$99999))
)</f>
        <v>0</v>
      </c>
      <c r="S137" s="30" cm="1">
        <f t="array" ref="S137">(
SUM(('Export (QBO)'!$G$2:$G$99999&gt;=Budget!S$1)*('Export (QBO)'!$G$2:$G$99999&lt;=((EOMONTH(Budget!S$1,0))))*('Export (QBO)'!$J$2:$J$99999=$A137)*('Export (QBO)'!$I$2:$I$99999))
)</f>
        <v>0</v>
      </c>
      <c r="T137" s="30" cm="1">
        <f t="array" ref="T137">(
SUM(('Export (QBO)'!$G$2:$G$99999&gt;=Budget!T$1)*('Export (QBO)'!$G$2:$G$99999&lt;=((EOMONTH(Budget!T$1,0))))*('Export (QBO)'!$J$2:$J$99999=$A137)*('Export (QBO)'!$I$2:$I$99999))
)</f>
        <v>0</v>
      </c>
      <c r="U137" s="30" cm="1">
        <f t="array" ref="U137">(
SUM(('Export (QBO)'!$G$2:$G$99999&gt;=Budget!U$1)*('Export (QBO)'!$G$2:$G$99999&lt;=((EOMONTH(Budget!U$1,0))))*('Export (QBO)'!$J$2:$J$99999=$A137)*('Export (QBO)'!$I$2:$I$99999))
)</f>
        <v>0</v>
      </c>
      <c r="V137" s="30" cm="1">
        <f t="array" ref="V137">(
SUM(('Export (QBO)'!$G$2:$G$99999&gt;=Budget!V$1)*('Export (QBO)'!$G$2:$G$99999&lt;=((EOMONTH(Budget!V$1,0))))*('Export (QBO)'!$J$2:$J$99999=$A137)*('Export (QBO)'!$I$2:$I$99999))
)</f>
        <v>0</v>
      </c>
      <c r="W137" s="30" cm="1">
        <f t="array" ref="W137">(
SUM(('Export (QBO)'!$G$2:$G$99999&gt;=Budget!W$1)*('Export (QBO)'!$G$2:$G$99999&lt;=((EOMONTH(Budget!W$1,0))))*('Export (QBO)'!$J$2:$J$99999=$A137)*('Export (QBO)'!$I$2:$I$99999))
)</f>
        <v>0</v>
      </c>
      <c r="X137" s="30" cm="1">
        <f t="array" ref="X137">(
SUM(('Export (QBO)'!$G$2:$G$99999&gt;=Budget!X$1)*('Export (QBO)'!$G$2:$G$99999&lt;=((EOMONTH(Budget!X$1,0))))*('Export (QBO)'!$J$2:$J$99999=$A137)*('Export (QBO)'!$I$2:$I$99999))
)</f>
        <v>0</v>
      </c>
      <c r="Y137" s="30" cm="1">
        <f t="array" ref="Y137">(
SUM(('Export (QBO)'!$G$2:$G$99999&gt;=Budget!Y$1)*('Export (QBO)'!$G$2:$G$99999&lt;=((EOMONTH(Budget!Y$1,0))))*('Export (QBO)'!$J$2:$J$99999=$A137)*('Export (QBO)'!$I$2:$I$99999))
)</f>
        <v>0</v>
      </c>
      <c r="Z137" s="30" cm="1">
        <f t="array" ref="Z137">(
SUM(('Export (QBO)'!$G$2:$G$99999&gt;=Budget!Z$1)*('Export (QBO)'!$G$2:$G$99999&lt;=((EOMONTH(Budget!Z$1,0))))*('Export (QBO)'!$J$2:$J$99999=$A137)*('Export (QBO)'!$I$2:$I$99999))
)</f>
        <v>0</v>
      </c>
      <c r="AA137" s="30" cm="1">
        <f t="array" ref="AA137">(
SUM(('Export (QBO)'!$G$2:$G$99999&gt;=Budget!AA$1)*('Export (QBO)'!$G$2:$G$99999&lt;=((EOMONTH(Budget!AA$1,0))))*('Export (QBO)'!$J$2:$J$99999=$A137)*('Export (QBO)'!$I$2:$I$99999))
)</f>
        <v>0</v>
      </c>
      <c r="AB137" s="31">
        <f t="shared" si="54"/>
        <v>0</v>
      </c>
    </row>
    <row r="138" spans="1:33">
      <c r="A138" s="58" t="s">
        <v>470</v>
      </c>
      <c r="C138" s="30" cm="1">
        <f t="array" ref="C138">(
SUM(('Export (QBO)'!$G$2:$G$99999&gt;=Budget!C$1)*('Export (QBO)'!$G$2:$G$99999&lt;=((EOMONTH(Budget!C$1,0))))*('Export (QBO)'!$J$2:$J$99999=$A138)*('Export (QBO)'!$I$2:$I$99999))
)</f>
        <v>0</v>
      </c>
      <c r="D138" s="30" cm="1">
        <f t="array" ref="D138">(
SUM(('Export (QBO)'!$G$2:$G$99999&gt;=Budget!D$1)*('Export (QBO)'!$G$2:$G$99999&lt;=((EOMONTH(Budget!D$1,0))))*('Export (QBO)'!$J$2:$J$99999=$A138)*('Export (QBO)'!$I$2:$I$99999))
)</f>
        <v>0</v>
      </c>
      <c r="E138" s="30" cm="1">
        <f t="array" ref="E138">(
SUM(('Export (QBO)'!$G$2:$G$99999&gt;=Budget!E$1)*('Export (QBO)'!$G$2:$G$99999&lt;=((EOMONTH(Budget!E$1,0))))*('Export (QBO)'!$J$2:$J$99999=$A138)*('Export (QBO)'!$I$2:$I$99999))
)</f>
        <v>0</v>
      </c>
      <c r="F138" s="30" cm="1">
        <f t="array" ref="F138">(
SUM(('Export (QBO)'!$G$2:$G$99999&gt;=Budget!F$1)*('Export (QBO)'!$G$2:$G$99999&lt;=((EOMONTH(Budget!F$1,0))))*('Export (QBO)'!$J$2:$J$99999=$A138)*('Export (QBO)'!$I$2:$I$99999))
)</f>
        <v>0</v>
      </c>
      <c r="G138" s="30" cm="1">
        <f t="array" ref="G138">(
SUM(('Export (QBO)'!$G$2:$G$99999&gt;=Budget!G$1)*('Export (QBO)'!$G$2:$G$99999&lt;=((EOMONTH(Budget!G$1,0))))*('Export (QBO)'!$J$2:$J$99999=$A138)*('Export (QBO)'!$I$2:$I$99999))
)</f>
        <v>0</v>
      </c>
      <c r="H138" s="30" cm="1">
        <f t="array" ref="H138">(
SUM(('Export (QBO)'!$G$2:$G$99999&gt;=Budget!H$1)*('Export (QBO)'!$G$2:$G$99999&lt;=((EOMONTH(Budget!H$1,0))))*('Export (QBO)'!$J$2:$J$99999=$A138)*('Export (QBO)'!$I$2:$I$99999))
)</f>
        <v>0</v>
      </c>
      <c r="I138" s="30" cm="1">
        <f t="array" ref="I138">(
SUM(('Export (QBO)'!$G$2:$G$99999&gt;=Budget!I$1)*('Export (QBO)'!$G$2:$G$99999&lt;=((EOMONTH(Budget!I$1,0))))*('Export (QBO)'!$J$2:$J$99999=$A138)*('Export (QBO)'!$I$2:$I$99999))
)</f>
        <v>0</v>
      </c>
      <c r="J138" s="30" cm="1">
        <f t="array" ref="J138">(
SUM(('Export (QBO)'!$G$2:$G$99999&gt;=Budget!J$1)*('Export (QBO)'!$G$2:$G$99999&lt;=((EOMONTH(Budget!J$1,0))))*('Export (QBO)'!$J$2:$J$99999=$A138)*('Export (QBO)'!$I$2:$I$99999))
)</f>
        <v>0</v>
      </c>
      <c r="K138" s="30" cm="1">
        <f t="array" ref="K138">(
SUM(('Export (QBO)'!$G$2:$G$99999&gt;=Budget!K$1)*('Export (QBO)'!$G$2:$G$99999&lt;=((EOMONTH(Budget!K$1,0))))*('Export (QBO)'!$J$2:$J$99999=$A138)*('Export (QBO)'!$I$2:$I$99999))
)</f>
        <v>0</v>
      </c>
      <c r="L138" s="30" cm="1">
        <f t="array" ref="L138">(
SUM(('Export (QBO)'!$G$2:$G$99999&gt;=Budget!L$1)*('Export (QBO)'!$G$2:$G$99999&lt;=((EOMONTH(Budget!L$1,0))))*('Export (QBO)'!$J$2:$J$99999=$A138)*('Export (QBO)'!$I$2:$I$99999))
)</f>
        <v>0</v>
      </c>
      <c r="M138" s="30" cm="1">
        <f t="array" ref="M138">(
SUM(('Export (QBO)'!$G$2:$G$99999&gt;=Budget!M$1)*('Export (QBO)'!$G$2:$G$99999&lt;=((EOMONTH(Budget!M$1,0))))*('Export (QBO)'!$J$2:$J$99999=$A138)*('Export (QBO)'!$I$2:$I$99999))
)</f>
        <v>0</v>
      </c>
      <c r="N138" s="30" cm="1">
        <f t="array" ref="N138">(
SUM(('Export (QBO)'!$G$2:$G$99999&gt;=Budget!N$1)*('Export (QBO)'!$G$2:$G$99999&lt;=((EOMONTH(Budget!N$1,0))))*('Export (QBO)'!$J$2:$J$99999=$A138)*('Export (QBO)'!$I$2:$I$99999))
)</f>
        <v>0</v>
      </c>
      <c r="O138" s="31">
        <f t="shared" si="53"/>
        <v>0</v>
      </c>
      <c r="P138" s="30" cm="1">
        <f t="array" ref="P138">(
SUM(('Export (QBO)'!$G$2:$G$99999&gt;=Budget!P$1)*('Export (QBO)'!$G$2:$G$99999&lt;=((EOMONTH(Budget!P$1,0))))*('Export (QBO)'!$J$2:$J$99999=$A138)*('Export (QBO)'!$I$2:$I$99999))
)</f>
        <v>0</v>
      </c>
      <c r="Q138" s="30" cm="1">
        <f t="array" ref="Q138">(
SUM(('Export (QBO)'!$G$2:$G$99999&gt;=Budget!Q$1)*('Export (QBO)'!$G$2:$G$99999&lt;=((EOMONTH(Budget!Q$1,0))))*('Export (QBO)'!$J$2:$J$99999=$A138)*('Export (QBO)'!$I$2:$I$99999))
)</f>
        <v>0</v>
      </c>
      <c r="R138" s="30" cm="1">
        <f t="array" ref="R138">(
SUM(('Export (QBO)'!$G$2:$G$99999&gt;=Budget!R$1)*('Export (QBO)'!$G$2:$G$99999&lt;=((EOMONTH(Budget!R$1,0))))*('Export (QBO)'!$J$2:$J$99999=$A138)*('Export (QBO)'!$I$2:$I$99999))
)</f>
        <v>0</v>
      </c>
      <c r="S138" s="30" cm="1">
        <f t="array" ref="S138">(
SUM(('Export (QBO)'!$G$2:$G$99999&gt;=Budget!S$1)*('Export (QBO)'!$G$2:$G$99999&lt;=((EOMONTH(Budget!S$1,0))))*('Export (QBO)'!$J$2:$J$99999=$A138)*('Export (QBO)'!$I$2:$I$99999))
)</f>
        <v>0</v>
      </c>
      <c r="T138" s="30" cm="1">
        <f t="array" ref="T138">(
SUM(('Export (QBO)'!$G$2:$G$99999&gt;=Budget!T$1)*('Export (QBO)'!$G$2:$G$99999&lt;=((EOMONTH(Budget!T$1,0))))*('Export (QBO)'!$J$2:$J$99999=$A138)*('Export (QBO)'!$I$2:$I$99999))
)</f>
        <v>0</v>
      </c>
      <c r="U138" s="30" cm="1">
        <f t="array" ref="U138">(
SUM(('Export (QBO)'!$G$2:$G$99999&gt;=Budget!U$1)*('Export (QBO)'!$G$2:$G$99999&lt;=((EOMONTH(Budget!U$1,0))))*('Export (QBO)'!$J$2:$J$99999=$A138)*('Export (QBO)'!$I$2:$I$99999))
)</f>
        <v>0</v>
      </c>
      <c r="V138" s="30" cm="1">
        <f t="array" ref="V138">(
SUM(('Export (QBO)'!$G$2:$G$99999&gt;=Budget!V$1)*('Export (QBO)'!$G$2:$G$99999&lt;=((EOMONTH(Budget!V$1,0))))*('Export (QBO)'!$J$2:$J$99999=$A138)*('Export (QBO)'!$I$2:$I$99999))
)</f>
        <v>0</v>
      </c>
      <c r="W138" s="30" cm="1">
        <f t="array" ref="W138">(
SUM(('Export (QBO)'!$G$2:$G$99999&gt;=Budget!W$1)*('Export (QBO)'!$G$2:$G$99999&lt;=((EOMONTH(Budget!W$1,0))))*('Export (QBO)'!$J$2:$J$99999=$A138)*('Export (QBO)'!$I$2:$I$99999))
)</f>
        <v>0</v>
      </c>
      <c r="X138" s="30" cm="1">
        <f t="array" ref="X138">(
SUM(('Export (QBO)'!$G$2:$G$99999&gt;=Budget!X$1)*('Export (QBO)'!$G$2:$G$99999&lt;=((EOMONTH(Budget!X$1,0))))*('Export (QBO)'!$J$2:$J$99999=$A138)*('Export (QBO)'!$I$2:$I$99999))
)</f>
        <v>0</v>
      </c>
      <c r="Y138" s="30" cm="1">
        <f t="array" ref="Y138">(
SUM(('Export (QBO)'!$G$2:$G$99999&gt;=Budget!Y$1)*('Export (QBO)'!$G$2:$G$99999&lt;=((EOMONTH(Budget!Y$1,0))))*('Export (QBO)'!$J$2:$J$99999=$A138)*('Export (QBO)'!$I$2:$I$99999))
)</f>
        <v>0</v>
      </c>
      <c r="Z138" s="30" cm="1">
        <f t="array" ref="Z138">(
SUM(('Export (QBO)'!$G$2:$G$99999&gt;=Budget!Z$1)*('Export (QBO)'!$G$2:$G$99999&lt;=((EOMONTH(Budget!Z$1,0))))*('Export (QBO)'!$J$2:$J$99999=$A138)*('Export (QBO)'!$I$2:$I$99999))
)</f>
        <v>0</v>
      </c>
      <c r="AA138" s="30" cm="1">
        <f t="array" ref="AA138">(
SUM(('Export (QBO)'!$G$2:$G$99999&gt;=Budget!AA$1)*('Export (QBO)'!$G$2:$G$99999&lt;=((EOMONTH(Budget!AA$1,0))))*('Export (QBO)'!$J$2:$J$99999=$A138)*('Export (QBO)'!$I$2:$I$99999))
)</f>
        <v>0</v>
      </c>
      <c r="AB138" s="31">
        <f t="shared" si="54"/>
        <v>0</v>
      </c>
    </row>
    <row r="139" spans="1:33">
      <c r="A139" s="58" t="s">
        <v>1050</v>
      </c>
      <c r="C139" s="30" cm="1">
        <f t="array" ref="C139">(
SUM(('Export (QBO)'!$G$2:$G$99999&gt;=Budget!C$1)*('Export (QBO)'!$G$2:$G$99999&lt;=((EOMONTH(Budget!C$1,0))))*('Export (QBO)'!$J$2:$J$99999=$A139)*('Export (QBO)'!$I$2:$I$99999))
)</f>
        <v>0</v>
      </c>
      <c r="D139" s="30" cm="1">
        <f t="array" ref="D139">(
SUM(('Export (QBO)'!$G$2:$G$99999&gt;=Budget!D$1)*('Export (QBO)'!$G$2:$G$99999&lt;=((EOMONTH(Budget!D$1,0))))*('Export (QBO)'!$J$2:$J$99999=$A139)*('Export (QBO)'!$I$2:$I$99999))
)</f>
        <v>0</v>
      </c>
      <c r="E139" s="30" cm="1">
        <f t="array" ref="E139">(
SUM(('Export (QBO)'!$G$2:$G$99999&gt;=Budget!E$1)*('Export (QBO)'!$G$2:$G$99999&lt;=((EOMONTH(Budget!E$1,0))))*('Export (QBO)'!$J$2:$J$99999=$A139)*('Export (QBO)'!$I$2:$I$99999))
)</f>
        <v>0</v>
      </c>
      <c r="F139" s="30" cm="1">
        <f t="array" ref="F139">(
SUM(('Export (QBO)'!$G$2:$G$99999&gt;=Budget!F$1)*('Export (QBO)'!$G$2:$G$99999&lt;=((EOMONTH(Budget!F$1,0))))*('Export (QBO)'!$J$2:$J$99999=$A139)*('Export (QBO)'!$I$2:$I$99999))
)</f>
        <v>0</v>
      </c>
      <c r="G139" s="30" cm="1">
        <f t="array" ref="G139">(
SUM(('Export (QBO)'!$G$2:$G$99999&gt;=Budget!G$1)*('Export (QBO)'!$G$2:$G$99999&lt;=((EOMONTH(Budget!G$1,0))))*('Export (QBO)'!$J$2:$J$99999=$A139)*('Export (QBO)'!$I$2:$I$99999))
)</f>
        <v>0</v>
      </c>
      <c r="H139" s="30" cm="1">
        <f t="array" ref="H139">(
SUM(('Export (QBO)'!$G$2:$G$99999&gt;=Budget!H$1)*('Export (QBO)'!$G$2:$G$99999&lt;=((EOMONTH(Budget!H$1,0))))*('Export (QBO)'!$J$2:$J$99999=$A139)*('Export (QBO)'!$I$2:$I$99999))
)</f>
        <v>0</v>
      </c>
      <c r="I139" s="30" cm="1">
        <f t="array" ref="I139">(
SUM(('Export (QBO)'!$G$2:$G$99999&gt;=Budget!I$1)*('Export (QBO)'!$G$2:$G$99999&lt;=((EOMONTH(Budget!I$1,0))))*('Export (QBO)'!$J$2:$J$99999=$A139)*('Export (QBO)'!$I$2:$I$99999))
)</f>
        <v>0</v>
      </c>
      <c r="J139" s="30" cm="1">
        <f t="array" ref="J139">(
SUM(('Export (QBO)'!$G$2:$G$99999&gt;=Budget!J$1)*('Export (QBO)'!$G$2:$G$99999&lt;=((EOMONTH(Budget!J$1,0))))*('Export (QBO)'!$J$2:$J$99999=$A139)*('Export (QBO)'!$I$2:$I$99999))
)</f>
        <v>0</v>
      </c>
      <c r="K139" s="30" cm="1">
        <f t="array" ref="K139">(
SUM(('Export (QBO)'!$G$2:$G$99999&gt;=Budget!K$1)*('Export (QBO)'!$G$2:$G$99999&lt;=((EOMONTH(Budget!K$1,0))))*('Export (QBO)'!$J$2:$J$99999=$A139)*('Export (QBO)'!$I$2:$I$99999))
)</f>
        <v>0</v>
      </c>
      <c r="L139" s="30" cm="1">
        <f t="array" ref="L139">(
SUM(('Export (QBO)'!$G$2:$G$99999&gt;=Budget!L$1)*('Export (QBO)'!$G$2:$G$99999&lt;=((EOMONTH(Budget!L$1,0))))*('Export (QBO)'!$J$2:$J$99999=$A139)*('Export (QBO)'!$I$2:$I$99999))
)</f>
        <v>0</v>
      </c>
      <c r="M139" s="63" cm="1">
        <f t="array" ref="M139">(
SUM(('Export (QBO)'!$G$2:$G$99999&gt;=Budget!M$1)*('Export (QBO)'!$G$2:$G$99999&lt;=((EOMONTH(Budget!M$1,0))))*('Export (QBO)'!$J$2:$J$99999=$A139)*('Export (QBO)'!$I$2:$I$99999))
)</f>
        <v>3634.63</v>
      </c>
      <c r="N139" s="63" cm="1">
        <f t="array" ref="N139">(
SUM(('Export (QBO)'!$G$2:$G$99999&gt;=Budget!N$1)*('Export (QBO)'!$G$2:$G$99999&lt;=((EOMONTH(Budget!N$1,0))))*('Export (QBO)'!$J$2:$J$99999=$A139)*('Export (QBO)'!$I$2:$I$99999))
)</f>
        <v>41292.99</v>
      </c>
      <c r="O139" s="31">
        <f>SUM(C139:N139)</f>
        <v>44927.619999999995</v>
      </c>
      <c r="P139" s="30" cm="1">
        <f t="array" ref="P139">(
SUM(('Export (QBO)'!$G$2:$G$99999&gt;=Budget!P$1)*('Export (QBO)'!$G$2:$G$99999&lt;=((EOMONTH(Budget!P$1,0))))*('Export (QBO)'!$J$2:$J$99999=$A139)*('Export (QBO)'!$I$2:$I$99999))
)</f>
        <v>0</v>
      </c>
      <c r="Q139" s="30" cm="1">
        <f t="array" ref="Q139">(
SUM(('Export (QBO)'!$G$2:$G$99999&gt;=Budget!Q$1)*('Export (QBO)'!$G$2:$G$99999&lt;=((EOMONTH(Budget!Q$1,0))))*('Export (QBO)'!$J$2:$J$99999=$A139)*('Export (QBO)'!$I$2:$I$99999))
)</f>
        <v>0</v>
      </c>
      <c r="R139" s="30" cm="1">
        <f t="array" ref="R139">(
SUM(('Export (QBO)'!$G$2:$G$99999&gt;=Budget!R$1)*('Export (QBO)'!$G$2:$G$99999&lt;=((EOMONTH(Budget!R$1,0))))*('Export (QBO)'!$J$2:$J$99999=$A139)*('Export (QBO)'!$I$2:$I$99999))
)</f>
        <v>0</v>
      </c>
      <c r="S139" s="30" cm="1">
        <f t="array" ref="S139">(
SUM(('Export (QBO)'!$G$2:$G$99999&gt;=Budget!S$1)*('Export (QBO)'!$G$2:$G$99999&lt;=((EOMONTH(Budget!S$1,0))))*('Export (QBO)'!$J$2:$J$99999=$A139)*('Export (QBO)'!$I$2:$I$99999))
)</f>
        <v>0</v>
      </c>
      <c r="T139" s="30" cm="1">
        <f t="array" ref="T139">(
SUM(('Export (QBO)'!$G$2:$G$99999&gt;=Budget!T$1)*('Export (QBO)'!$G$2:$G$99999&lt;=((EOMONTH(Budget!T$1,0))))*('Export (QBO)'!$J$2:$J$99999=$A139)*('Export (QBO)'!$I$2:$I$99999))
)</f>
        <v>0</v>
      </c>
      <c r="U139" s="30" cm="1">
        <f t="array" ref="U139">(
SUM(('Export (QBO)'!$G$2:$G$99999&gt;=Budget!U$1)*('Export (QBO)'!$G$2:$G$99999&lt;=((EOMONTH(Budget!U$1,0))))*('Export (QBO)'!$J$2:$J$99999=$A139)*('Export (QBO)'!$I$2:$I$99999))
)</f>
        <v>0</v>
      </c>
      <c r="V139" s="30" cm="1">
        <f t="array" ref="V139">(
SUM(('Export (QBO)'!$G$2:$G$99999&gt;=Budget!V$1)*('Export (QBO)'!$G$2:$G$99999&lt;=((EOMONTH(Budget!V$1,0))))*('Export (QBO)'!$J$2:$J$99999=$A139)*('Export (QBO)'!$I$2:$I$99999))
)</f>
        <v>0</v>
      </c>
      <c r="W139" s="30" cm="1">
        <f t="array" ref="W139">(
SUM(('Export (QBO)'!$G$2:$G$99999&gt;=Budget!W$1)*('Export (QBO)'!$G$2:$G$99999&lt;=((EOMONTH(Budget!W$1,0))))*('Export (QBO)'!$J$2:$J$99999=$A139)*('Export (QBO)'!$I$2:$I$99999))
)</f>
        <v>0</v>
      </c>
      <c r="X139" s="30" cm="1">
        <f t="array" ref="X139">(
SUM(('Export (QBO)'!$G$2:$G$99999&gt;=Budget!X$1)*('Export (QBO)'!$G$2:$G$99999&lt;=((EOMONTH(Budget!X$1,0))))*('Export (QBO)'!$J$2:$J$99999=$A139)*('Export (QBO)'!$I$2:$I$99999))
)</f>
        <v>0</v>
      </c>
      <c r="Y139" s="30" cm="1">
        <f t="array" ref="Y139">(
SUM(('Export (QBO)'!$G$2:$G$99999&gt;=Budget!Y$1)*('Export (QBO)'!$G$2:$G$99999&lt;=((EOMONTH(Budget!Y$1,0))))*('Export (QBO)'!$J$2:$J$99999=$A139)*('Export (QBO)'!$I$2:$I$99999))
)</f>
        <v>0</v>
      </c>
      <c r="Z139" s="30" cm="1">
        <f t="array" ref="Z139">(
SUM(('Export (QBO)'!$G$2:$G$99999&gt;=Budget!Z$1)*('Export (QBO)'!$G$2:$G$99999&lt;=((EOMONTH(Budget!Z$1,0))))*('Export (QBO)'!$J$2:$J$99999=$A139)*('Export (QBO)'!$I$2:$I$99999))
)</f>
        <v>0</v>
      </c>
      <c r="AA139" s="30" cm="1">
        <f t="array" ref="AA139">(
SUM(('Export (QBO)'!$G$2:$G$99999&gt;=Budget!AA$1)*('Export (QBO)'!$G$2:$G$99999&lt;=((EOMONTH(Budget!AA$1,0))))*('Export (QBO)'!$J$2:$J$99999=$A139)*('Export (QBO)'!$I$2:$I$99999))
)</f>
        <v>0</v>
      </c>
      <c r="AB139" s="31">
        <f>SUM(P139:AA139)</f>
        <v>0</v>
      </c>
    </row>
    <row r="141" spans="1:33" ht="17" thickBot="1">
      <c r="A141" s="49"/>
      <c r="B141" s="50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1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1"/>
      <c r="AC141" s="50"/>
      <c r="AE141" s="50"/>
      <c r="AG141" s="50"/>
    </row>
    <row r="142" spans="1:33">
      <c r="A142" s="49" t="s">
        <v>386</v>
      </c>
      <c r="B142" s="50"/>
      <c r="C142" s="56">
        <f>SUM(C101:C141)</f>
        <v>289937.98000000004</v>
      </c>
      <c r="D142" s="56">
        <f>SUM(D101:D141)</f>
        <v>328028.5</v>
      </c>
      <c r="E142" s="56">
        <f>SUM(E101:E141)</f>
        <v>238656.3</v>
      </c>
      <c r="F142" s="56">
        <f>SUM(F101:F141)</f>
        <v>336421.24000000005</v>
      </c>
      <c r="G142" s="56">
        <f>SUM(G101:G141)</f>
        <v>228799.09000000003</v>
      </c>
      <c r="H142" s="56">
        <f>SUM(H101:H141)</f>
        <v>515089.55</v>
      </c>
      <c r="I142" s="56">
        <f>SUM(I101:I141)</f>
        <v>344437.77999999991</v>
      </c>
      <c r="J142" s="56">
        <f>SUM(J101:J141)</f>
        <v>156063.57</v>
      </c>
      <c r="K142" s="56">
        <f>SUM(K101:K141)</f>
        <v>190259.96</v>
      </c>
      <c r="L142" s="56">
        <f>SUM(L101:L141)</f>
        <v>308373.64999999997</v>
      </c>
      <c r="M142" s="56">
        <f>SUM(M101:M141)</f>
        <v>81761.460000000006</v>
      </c>
      <c r="N142" s="56">
        <f>SUM(N101:N141)</f>
        <v>175451.75</v>
      </c>
      <c r="O142" s="55">
        <f>SUM(C142:N142)</f>
        <v>3193280.8299999996</v>
      </c>
      <c r="P142" s="56">
        <f>SUM(P101:P141)</f>
        <v>2895.54</v>
      </c>
      <c r="Q142" s="56">
        <f>SUM(Q101:Q141)</f>
        <v>0</v>
      </c>
      <c r="R142" s="56">
        <f>SUM(R101:R141)</f>
        <v>0</v>
      </c>
      <c r="S142" s="56">
        <f>SUM(S101:S141)</f>
        <v>0</v>
      </c>
      <c r="T142" s="56">
        <f>SUM(T101:T141)</f>
        <v>0</v>
      </c>
      <c r="U142" s="56">
        <f>SUM(U101:U141)</f>
        <v>0</v>
      </c>
      <c r="V142" s="56">
        <f>SUM(V101:V141)</f>
        <v>0</v>
      </c>
      <c r="W142" s="56">
        <f>SUM(W101:W141)</f>
        <v>0</v>
      </c>
      <c r="X142" s="56">
        <f>SUM(X101:X141)</f>
        <v>0</v>
      </c>
      <c r="Y142" s="56">
        <f>SUM(Y101:Y141)</f>
        <v>0</v>
      </c>
      <c r="Z142" s="56">
        <f>SUM(Z101:Z141)</f>
        <v>0</v>
      </c>
      <c r="AA142" s="56">
        <f>SUM(AA101:AA141)</f>
        <v>0</v>
      </c>
      <c r="AB142" s="55">
        <f>SUM(P142:AA142)</f>
        <v>2895.54</v>
      </c>
      <c r="AC142" s="50"/>
      <c r="AE142" s="50"/>
      <c r="AG142" s="50"/>
    </row>
    <row r="143" spans="1:33">
      <c r="A143" s="33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1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1"/>
    </row>
    <row r="144" spans="1:33">
      <c r="A144" s="12"/>
    </row>
    <row r="146" spans="1:33">
      <c r="A146" s="44" t="s">
        <v>1081</v>
      </c>
      <c r="B146" s="41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7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7"/>
      <c r="AC146" s="50"/>
      <c r="AE146" s="50"/>
      <c r="AG146" s="50"/>
    </row>
    <row r="147" spans="1:33">
      <c r="A147" s="45" t="s">
        <v>1080</v>
      </c>
      <c r="B147" s="41"/>
      <c r="C147" s="48" cm="1">
        <f t="array" ref="C147">(
SUM(('Export (QBO)'!$G$2:$G$99999&gt;=Budget!C$1)*('Export (QBO)'!$G$2:$G$99999&lt;=((EOMONTH(Budget!C$1,0))))*('Export (QBO)'!$J$2:$J$99999=$A147)*('Export (QBO)'!$I$2:$I$99999))
)</f>
        <v>-380789.88999999996</v>
      </c>
      <c r="D147" s="48" cm="1">
        <f t="array" ref="D147">(
SUM(('Export (QBO)'!$G$2:$G$99999&gt;=Budget!D$1)*('Export (QBO)'!$G$2:$G$99999&lt;=((EOMONTH(Budget!D$1,0))))*('Export (QBO)'!$J$2:$J$99999=$A147)*('Export (QBO)'!$I$2:$I$99999))
)</f>
        <v>44488.14</v>
      </c>
      <c r="E147" s="48" cm="1">
        <f t="array" ref="E147">(
SUM(('Export (QBO)'!$G$2:$G$99999&gt;=Budget!E$1)*('Export (QBO)'!$G$2:$G$99999&lt;=((EOMONTH(Budget!E$1,0))))*('Export (QBO)'!$J$2:$J$99999=$A147)*('Export (QBO)'!$I$2:$I$99999))
)</f>
        <v>-59003.880000000005</v>
      </c>
      <c r="F147" s="48" cm="1">
        <f t="array" ref="F147">(
SUM(('Export (QBO)'!$G$2:$G$99999&gt;=Budget!F$1)*('Export (QBO)'!$G$2:$G$99999&lt;=((EOMONTH(Budget!F$1,0))))*('Export (QBO)'!$J$2:$J$99999=$A147)*('Export (QBO)'!$I$2:$I$99999))
)</f>
        <v>253785.2</v>
      </c>
      <c r="G147" s="48" cm="1">
        <f t="array" ref="G147">(
SUM(('Export (QBO)'!$G$2:$G$99999&gt;=Budget!G$1)*('Export (QBO)'!$G$2:$G$99999&lt;=((EOMONTH(Budget!G$1,0))))*('Export (QBO)'!$J$2:$J$99999=$A147)*('Export (QBO)'!$I$2:$I$99999))
)</f>
        <v>-50959.40999999996</v>
      </c>
      <c r="H147" s="48" cm="1">
        <f t="array" ref="H147">(
SUM(('Export (QBO)'!$G$2:$G$99999&gt;=Budget!H$1)*('Export (QBO)'!$G$2:$G$99999&lt;=((EOMONTH(Budget!H$1,0))))*('Export (QBO)'!$J$2:$J$99999=$A147)*('Export (QBO)'!$I$2:$I$99999))
)</f>
        <v>-245276.68999999997</v>
      </c>
      <c r="I147" s="48" cm="1">
        <f t="array" ref="I147">(
SUM(('Export (QBO)'!$G$2:$G$99999&gt;=Budget!I$1)*('Export (QBO)'!$G$2:$G$99999&lt;=((EOMONTH(Budget!I$1,0))))*('Export (QBO)'!$J$2:$J$99999=$A147)*('Export (QBO)'!$I$2:$I$99999))
)</f>
        <v>-103537.94999999994</v>
      </c>
      <c r="J147" s="48" cm="1">
        <f t="array" ref="J147">(
SUM(('Export (QBO)'!$G$2:$G$99999&gt;=Budget!J$1)*('Export (QBO)'!$G$2:$G$99999&lt;=((EOMONTH(Budget!J$1,0))))*('Export (QBO)'!$J$2:$J$99999=$A147)*('Export (QBO)'!$I$2:$I$99999))
)</f>
        <v>-11348.810000000005</v>
      </c>
      <c r="K147" s="48" cm="1">
        <f t="array" ref="K147">(
SUM(('Export (QBO)'!$G$2:$G$99999&gt;=Budget!K$1)*('Export (QBO)'!$G$2:$G$99999&lt;=((EOMONTH(Budget!K$1,0))))*('Export (QBO)'!$J$2:$J$99999=$A147)*('Export (QBO)'!$I$2:$I$99999))
)</f>
        <v>78710.97000000003</v>
      </c>
      <c r="L147" s="48" cm="1">
        <f t="array" ref="L147">(
SUM(('Export (QBO)'!$G$2:$G$99999&gt;=Budget!L$1)*('Export (QBO)'!$G$2:$G$99999&lt;=((EOMONTH(Budget!L$1,0))))*('Export (QBO)'!$J$2:$J$99999=$A147)*('Export (QBO)'!$I$2:$I$99999))
)</f>
        <v>-115500.92999999996</v>
      </c>
      <c r="M147" s="48" cm="1">
        <f t="array" ref="M147">(
SUM(('Export (QBO)'!$G$2:$G$99999&gt;=Budget!M$1)*('Export (QBO)'!$G$2:$G$99999&lt;=((EOMONTH(Budget!M$1,0))))*('Export (QBO)'!$J$2:$J$99999=$A147)*('Export (QBO)'!$I$2:$I$99999))
)</f>
        <v>113459.58</v>
      </c>
      <c r="N147" s="48" cm="1">
        <f t="array" ref="N147">(
SUM(('Export (QBO)'!$G$2:$G$99999&gt;=Budget!N$1)*('Export (QBO)'!$G$2:$G$99999&lt;=((EOMONTH(Budget!N$1,0))))*('Export (QBO)'!$J$2:$J$99999=$A147)*('Export (QBO)'!$I$2:$I$99999))
)</f>
        <v>83516.370000000024</v>
      </c>
      <c r="O147" s="47">
        <f>SUM(C147:N147)</f>
        <v>-392457.29999999981</v>
      </c>
      <c r="P147" s="48" cm="1">
        <f t="array" ref="P147">(
SUM(('Export (QBO)'!$G$2:$G$99999&gt;=Budget!P$1)*('Export (QBO)'!$G$2:$G$99999&lt;=((EOMONTH(Budget!P$1,0))))*('Export (QBO)'!$J$2:$J$99999=$A147)*('Export (QBO)'!$I$2:$I$99999))
)</f>
        <v>22029.53</v>
      </c>
      <c r="Q147" s="48" cm="1">
        <f t="array" ref="Q147">(
SUM(('Export (QBO)'!$G$2:$G$99999&gt;=Budget!Q$1)*('Export (QBO)'!$G$2:$G$99999&lt;=((EOMONTH(Budget!Q$1,0))))*('Export (QBO)'!$J$2:$J$99999=$A147)*('Export (QBO)'!$I$2:$I$99999))
)</f>
        <v>0</v>
      </c>
      <c r="R147" s="48" cm="1">
        <f t="array" ref="R147">(
SUM(('Export (QBO)'!$G$2:$G$99999&gt;=Budget!R$1)*('Export (QBO)'!$G$2:$G$99999&lt;=((EOMONTH(Budget!R$1,0))))*('Export (QBO)'!$J$2:$J$99999=$A147)*('Export (QBO)'!$I$2:$I$99999))
)</f>
        <v>0</v>
      </c>
      <c r="S147" s="48" cm="1">
        <f t="array" ref="S147">(
SUM(('Export (QBO)'!$G$2:$G$99999&gt;=Budget!S$1)*('Export (QBO)'!$G$2:$G$99999&lt;=((EOMONTH(Budget!S$1,0))))*('Export (QBO)'!$J$2:$J$99999=$A147)*('Export (QBO)'!$I$2:$I$99999))
)</f>
        <v>0</v>
      </c>
      <c r="T147" s="48" cm="1">
        <f t="array" ref="T147">(
SUM(('Export (QBO)'!$G$2:$G$99999&gt;=Budget!T$1)*('Export (QBO)'!$G$2:$G$99999&lt;=((EOMONTH(Budget!T$1,0))))*('Export (QBO)'!$J$2:$J$99999=$A147)*('Export (QBO)'!$I$2:$I$99999))
)</f>
        <v>0</v>
      </c>
      <c r="U147" s="48" cm="1">
        <f t="array" ref="U147">(
SUM(('Export (QBO)'!$G$2:$G$99999&gt;=Budget!U$1)*('Export (QBO)'!$G$2:$G$99999&lt;=((EOMONTH(Budget!U$1,0))))*('Export (QBO)'!$J$2:$J$99999=$A147)*('Export (QBO)'!$I$2:$I$99999))
)</f>
        <v>0</v>
      </c>
      <c r="V147" s="48" cm="1">
        <f t="array" ref="V147">(
SUM(('Export (QBO)'!$G$2:$G$99999&gt;=Budget!V$1)*('Export (QBO)'!$G$2:$G$99999&lt;=((EOMONTH(Budget!V$1,0))))*('Export (QBO)'!$J$2:$J$99999=$A147)*('Export (QBO)'!$I$2:$I$99999))
)</f>
        <v>0</v>
      </c>
      <c r="W147" s="48" cm="1">
        <f t="array" ref="W147">(
SUM(('Export (QBO)'!$G$2:$G$99999&gt;=Budget!W$1)*('Export (QBO)'!$G$2:$G$99999&lt;=((EOMONTH(Budget!W$1,0))))*('Export (QBO)'!$J$2:$J$99999=$A147)*('Export (QBO)'!$I$2:$I$99999))
)</f>
        <v>0</v>
      </c>
      <c r="X147" s="48" cm="1">
        <f t="array" ref="X147">(
SUM(('Export (QBO)'!$G$2:$G$99999&gt;=Budget!X$1)*('Export (QBO)'!$G$2:$G$99999&lt;=((EOMONTH(Budget!X$1,0))))*('Export (QBO)'!$J$2:$J$99999=$A147)*('Export (QBO)'!$I$2:$I$99999))
)</f>
        <v>0</v>
      </c>
      <c r="Y147" s="48" cm="1">
        <f t="array" ref="Y147">(
SUM(('Export (QBO)'!$G$2:$G$99999&gt;=Budget!Y$1)*('Export (QBO)'!$G$2:$G$99999&lt;=((EOMONTH(Budget!Y$1,0))))*('Export (QBO)'!$J$2:$J$99999=$A147)*('Export (QBO)'!$I$2:$I$99999))
)</f>
        <v>0</v>
      </c>
      <c r="Z147" s="48" cm="1">
        <f t="array" ref="Z147">(
SUM(('Export (QBO)'!$G$2:$G$99999&gt;=Budget!Z$1)*('Export (QBO)'!$G$2:$G$99999&lt;=((EOMONTH(Budget!Z$1,0))))*('Export (QBO)'!$J$2:$J$99999=$A147)*('Export (QBO)'!$I$2:$I$99999))
)</f>
        <v>0</v>
      </c>
      <c r="AA147" s="48" cm="1">
        <f t="array" ref="AA147">(
SUM(('Export (QBO)'!$G$2:$G$99999&gt;=Budget!AA$1)*('Export (QBO)'!$G$2:$G$99999&lt;=((EOMONTH(Budget!AA$1,0))))*('Export (QBO)'!$J$2:$J$99999=$A147)*('Export (QBO)'!$I$2:$I$99999))
)</f>
        <v>0</v>
      </c>
      <c r="AB147" s="47">
        <f t="shared" ref="AB147" si="55">SUM(P147:AA147)</f>
        <v>22029.53</v>
      </c>
      <c r="AC147" s="50"/>
      <c r="AE147" s="50"/>
      <c r="AG147" s="50"/>
    </row>
    <row r="148" spans="1:33">
      <c r="A148" s="45" t="s">
        <v>1084</v>
      </c>
      <c r="B148" s="41"/>
      <c r="C148" s="48" cm="1">
        <f t="array" ref="C148">(
SUM(('Export (QBO)'!$G$2:$G$99999&gt;=Budget!C$1)*('Export (QBO)'!$G$2:$G$99999&lt;=((EOMONTH(Budget!C$1,0))))*('Export (QBO)'!$J$2:$J$99999=$A148)*('Export (QBO)'!$I$2:$I$99999))
)</f>
        <v>26873.500000000004</v>
      </c>
      <c r="D148" s="48" cm="1">
        <f t="array" ref="D148">(
SUM(('Export (QBO)'!$G$2:$G$99999&gt;=Budget!D$1)*('Export (QBO)'!$G$2:$G$99999&lt;=((EOMONTH(Budget!D$1,0))))*('Export (QBO)'!$J$2:$J$99999=$A148)*('Export (QBO)'!$I$2:$I$99999))
)</f>
        <v>21556.819999999996</v>
      </c>
      <c r="E148" s="48" cm="1">
        <f t="array" ref="E148">(
SUM(('Export (QBO)'!$G$2:$G$99999&gt;=Budget!E$1)*('Export (QBO)'!$G$2:$G$99999&lt;=((EOMONTH(Budget!E$1,0))))*('Export (QBO)'!$J$2:$J$99999=$A148)*('Export (QBO)'!$I$2:$I$99999))
)</f>
        <v>9500.2700000000023</v>
      </c>
      <c r="F148" s="48" cm="1">
        <f t="array" ref="F148">(
SUM(('Export (QBO)'!$G$2:$G$99999&gt;=Budget!F$1)*('Export (QBO)'!$G$2:$G$99999&lt;=((EOMONTH(Budget!F$1,0))))*('Export (QBO)'!$J$2:$J$99999=$A148)*('Export (QBO)'!$I$2:$I$99999))
)</f>
        <v>14518.519999999993</v>
      </c>
      <c r="G148" s="48" cm="1">
        <f t="array" ref="G148">(
SUM(('Export (QBO)'!$G$2:$G$99999&gt;=Budget!G$1)*('Export (QBO)'!$G$2:$G$99999&lt;=((EOMONTH(Budget!G$1,0))))*('Export (QBO)'!$J$2:$J$99999=$A148)*('Export (QBO)'!$I$2:$I$99999))
)</f>
        <v>22485.140000000003</v>
      </c>
      <c r="H148" s="48" cm="1">
        <f t="array" ref="H148">(
SUM(('Export (QBO)'!$G$2:$G$99999&gt;=Budget!H$1)*('Export (QBO)'!$G$2:$G$99999&lt;=((EOMONTH(Budget!H$1,0))))*('Export (QBO)'!$J$2:$J$99999=$A148)*('Export (QBO)'!$I$2:$I$99999))
)</f>
        <v>-250667.66999999998</v>
      </c>
      <c r="I148" s="48" cm="1">
        <f t="array" ref="I148">(
SUM(('Export (QBO)'!$G$2:$G$99999&gt;=Budget!I$1)*('Export (QBO)'!$G$2:$G$99999&lt;=((EOMONTH(Budget!I$1,0))))*('Export (QBO)'!$J$2:$J$99999=$A148)*('Export (QBO)'!$I$2:$I$99999))
)</f>
        <v>0</v>
      </c>
      <c r="J148" s="48" cm="1">
        <f t="array" ref="J148">(
SUM(('Export (QBO)'!$G$2:$G$99999&gt;=Budget!J$1)*('Export (QBO)'!$G$2:$G$99999&lt;=((EOMONTH(Budget!J$1,0))))*('Export (QBO)'!$J$2:$J$99999=$A148)*('Export (QBO)'!$I$2:$I$99999))
)</f>
        <v>0</v>
      </c>
      <c r="K148" s="48" cm="1">
        <f t="array" ref="K148">(
SUM(('Export (QBO)'!$G$2:$G$99999&gt;=Budget!K$1)*('Export (QBO)'!$G$2:$G$99999&lt;=((EOMONTH(Budget!K$1,0))))*('Export (QBO)'!$J$2:$J$99999=$A148)*('Export (QBO)'!$I$2:$I$99999))
)</f>
        <v>0</v>
      </c>
      <c r="L148" s="48" cm="1">
        <f t="array" ref="L148">(
SUM(('Export (QBO)'!$G$2:$G$99999&gt;=Budget!L$1)*('Export (QBO)'!$G$2:$G$99999&lt;=((EOMONTH(Budget!L$1,0))))*('Export (QBO)'!$J$2:$J$99999=$A148)*('Export (QBO)'!$I$2:$I$99999))
)</f>
        <v>0</v>
      </c>
      <c r="M148" s="48" cm="1">
        <f t="array" ref="M148">(
SUM(('Export (QBO)'!$G$2:$G$99999&gt;=Budget!M$1)*('Export (QBO)'!$G$2:$G$99999&lt;=((EOMONTH(Budget!M$1,0))))*('Export (QBO)'!$J$2:$J$99999=$A148)*('Export (QBO)'!$I$2:$I$99999))
)</f>
        <v>0</v>
      </c>
      <c r="N148" s="48" cm="1">
        <f t="array" ref="N148">(
SUM(('Export (QBO)'!$G$2:$G$99999&gt;=Budget!N$1)*('Export (QBO)'!$G$2:$G$99999&lt;=((EOMONTH(Budget!N$1,0))))*('Export (QBO)'!$J$2:$J$99999=$A148)*('Export (QBO)'!$I$2:$I$99999))
)</f>
        <v>0</v>
      </c>
      <c r="O148" s="47">
        <f>SUM(C148:N148)</f>
        <v>-155733.41999999998</v>
      </c>
      <c r="P148" s="48" cm="1">
        <f t="array" ref="P148">(
SUM(('Export (QBO)'!$G$2:$G$99999&gt;=Budget!P$1)*('Export (QBO)'!$G$2:$G$99999&lt;=((EOMONTH(Budget!P$1,0))))*('Export (QBO)'!$J$2:$J$99999=$A148)*('Export (QBO)'!$I$2:$I$99999))
)</f>
        <v>-39951.78</v>
      </c>
      <c r="Q148" s="48" cm="1">
        <f t="array" ref="Q148">(
SUM(('Export (QBO)'!$G$2:$G$99999&gt;=Budget!Q$1)*('Export (QBO)'!$G$2:$G$99999&lt;=((EOMONTH(Budget!Q$1,0))))*('Export (QBO)'!$J$2:$J$99999=$A148)*('Export (QBO)'!$I$2:$I$99999))
)</f>
        <v>0</v>
      </c>
      <c r="R148" s="48" cm="1">
        <f t="array" ref="R148">(
SUM(('Export (QBO)'!$G$2:$G$99999&gt;=Budget!R$1)*('Export (QBO)'!$G$2:$G$99999&lt;=((EOMONTH(Budget!R$1,0))))*('Export (QBO)'!$J$2:$J$99999=$A148)*('Export (QBO)'!$I$2:$I$99999))
)</f>
        <v>0</v>
      </c>
      <c r="S148" s="48" cm="1">
        <f t="array" ref="S148">(
SUM(('Export (QBO)'!$G$2:$G$99999&gt;=Budget!S$1)*('Export (QBO)'!$G$2:$G$99999&lt;=((EOMONTH(Budget!S$1,0))))*('Export (QBO)'!$J$2:$J$99999=$A148)*('Export (QBO)'!$I$2:$I$99999))
)</f>
        <v>0</v>
      </c>
      <c r="T148" s="48" cm="1">
        <f t="array" ref="T148">(
SUM(('Export (QBO)'!$G$2:$G$99999&gt;=Budget!T$1)*('Export (QBO)'!$G$2:$G$99999&lt;=((EOMONTH(Budget!T$1,0))))*('Export (QBO)'!$J$2:$J$99999=$A148)*('Export (QBO)'!$I$2:$I$99999))
)</f>
        <v>0</v>
      </c>
      <c r="U148" s="48" cm="1">
        <f t="array" ref="U148">(
SUM(('Export (QBO)'!$G$2:$G$99999&gt;=Budget!U$1)*('Export (QBO)'!$G$2:$G$99999&lt;=((EOMONTH(Budget!U$1,0))))*('Export (QBO)'!$J$2:$J$99999=$A148)*('Export (QBO)'!$I$2:$I$99999))
)</f>
        <v>0</v>
      </c>
      <c r="V148" s="48" cm="1">
        <f t="array" ref="V148">(
SUM(('Export (QBO)'!$G$2:$G$99999&gt;=Budget!V$1)*('Export (QBO)'!$G$2:$G$99999&lt;=((EOMONTH(Budget!V$1,0))))*('Export (QBO)'!$J$2:$J$99999=$A148)*('Export (QBO)'!$I$2:$I$99999))
)</f>
        <v>0</v>
      </c>
      <c r="W148" s="48" cm="1">
        <f t="array" ref="W148">(
SUM(('Export (QBO)'!$G$2:$G$99999&gt;=Budget!W$1)*('Export (QBO)'!$G$2:$G$99999&lt;=((EOMONTH(Budget!W$1,0))))*('Export (QBO)'!$J$2:$J$99999=$A148)*('Export (QBO)'!$I$2:$I$99999))
)</f>
        <v>0</v>
      </c>
      <c r="X148" s="48" cm="1">
        <f t="array" ref="X148">(
SUM(('Export (QBO)'!$G$2:$G$99999&gt;=Budget!X$1)*('Export (QBO)'!$G$2:$G$99999&lt;=((EOMONTH(Budget!X$1,0))))*('Export (QBO)'!$J$2:$J$99999=$A148)*('Export (QBO)'!$I$2:$I$99999))
)</f>
        <v>0</v>
      </c>
      <c r="Y148" s="48" cm="1">
        <f t="array" ref="Y148">(
SUM(('Export (QBO)'!$G$2:$G$99999&gt;=Budget!Y$1)*('Export (QBO)'!$G$2:$G$99999&lt;=((EOMONTH(Budget!Y$1,0))))*('Export (QBO)'!$J$2:$J$99999=$A148)*('Export (QBO)'!$I$2:$I$99999))
)</f>
        <v>0</v>
      </c>
      <c r="Z148" s="48" cm="1">
        <f t="array" ref="Z148">(
SUM(('Export (QBO)'!$G$2:$G$99999&gt;=Budget!Z$1)*('Export (QBO)'!$G$2:$G$99999&lt;=((EOMONTH(Budget!Z$1,0))))*('Export (QBO)'!$J$2:$J$99999=$A148)*('Export (QBO)'!$I$2:$I$99999))
)</f>
        <v>0</v>
      </c>
      <c r="AA148" s="48" cm="1">
        <f t="array" ref="AA148">(
SUM(('Export (QBO)'!$G$2:$G$99999&gt;=Budget!AA$1)*('Export (QBO)'!$G$2:$G$99999&lt;=((EOMONTH(Budget!AA$1,0))))*('Export (QBO)'!$J$2:$J$99999=$A148)*('Export (QBO)'!$I$2:$I$99999))
)</f>
        <v>0</v>
      </c>
      <c r="AB148" s="47">
        <f t="shared" ref="AB148" si="56">SUM(P148:AA148)</f>
        <v>-39951.78</v>
      </c>
      <c r="AC148" s="50"/>
      <c r="AE148" s="50"/>
      <c r="AG148" s="50"/>
    </row>
  </sheetData>
  <sortState xmlns:xlrd2="http://schemas.microsoft.com/office/spreadsheetml/2017/richdata2" ref="A103:A138">
    <sortCondition ref="A103:A138"/>
  </sortState>
  <dataConsolidate/>
  <conditionalFormatting sqref="A50 A44:A48">
    <cfRule type="duplicateValues" dxfId="25" priority="19"/>
    <cfRule type="duplicateValues" dxfId="24" priority="20"/>
  </conditionalFormatting>
  <conditionalFormatting sqref="A88">
    <cfRule type="duplicateValues" dxfId="23" priority="74"/>
    <cfRule type="duplicateValues" dxfId="22" priority="75"/>
  </conditionalFormatting>
  <conditionalFormatting sqref="A95:A96">
    <cfRule type="duplicateValues" dxfId="21" priority="30"/>
  </conditionalFormatting>
  <conditionalFormatting sqref="A144">
    <cfRule type="duplicateValues" dxfId="20" priority="58"/>
  </conditionalFormatting>
  <conditionalFormatting sqref="A9:A15">
    <cfRule type="duplicateValues" dxfId="19" priority="140"/>
    <cfRule type="duplicateValues" dxfId="18" priority="141"/>
  </conditionalFormatting>
  <conditionalFormatting sqref="A24">
    <cfRule type="duplicateValues" dxfId="17" priority="165"/>
    <cfRule type="duplicateValues" dxfId="16" priority="166"/>
  </conditionalFormatting>
  <conditionalFormatting sqref="A30">
    <cfRule type="duplicateValues" dxfId="15" priority="1"/>
    <cfRule type="duplicateValues" dxfId="14" priority="2"/>
  </conditionalFormatting>
  <conditionalFormatting sqref="A145:A1048576 A89:A143 A1:A8 A49 A16:A23 A31:A43 A25:A29 A51:A87">
    <cfRule type="duplicateValues" dxfId="13" priority="245"/>
  </conditionalFormatting>
  <conditionalFormatting sqref="A145:A1048576 A89:A92 A1:A7 A51:A54 A37:A42 A79:A86 A98:A143 A16:A23 A31:A33 A25:A29">
    <cfRule type="duplicateValues" dxfId="12" priority="254"/>
  </conditionalFormatting>
  <conditionalFormatting sqref="A145:A1048576 A79:A86 A1:A7 A51:A54 A37:A42 A89:A143 A16:A23 A31:A33 A25:A29">
    <cfRule type="duplicateValues" dxfId="11" priority="265"/>
  </conditionalFormatting>
  <pageMargins left="0.7" right="0.7" top="0.75" bottom="0.75" header="0.3" footer="0.3"/>
  <ignoredErrors>
    <ignoredError sqref="O83 O91 O25 O17 O31 O51 O1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sheetPr filterMode="1"/>
  <dimension ref="A1:L11114"/>
  <sheetViews>
    <sheetView zoomScale="120" zoomScaleNormal="120" workbookViewId="0">
      <pane ySplit="1" topLeftCell="A11063" activePane="bottomLeft" state="frozen"/>
      <selection pane="bottomLeft" activeCell="L11112" sqref="L11112"/>
    </sheetView>
  </sheetViews>
  <sheetFormatPr baseColWidth="10" defaultRowHeight="16"/>
  <cols>
    <col min="1" max="1" width="10.83203125" style="13" bestFit="1" customWidth="1"/>
    <col min="2" max="2" width="22.6640625" style="12" bestFit="1" customWidth="1"/>
    <col min="3" max="3" width="43.5" style="12" bestFit="1" customWidth="1"/>
    <col min="4" max="4" width="28.83203125" style="12" customWidth="1"/>
    <col min="5" max="5" width="11.33203125" style="12" bestFit="1" customWidth="1"/>
    <col min="6" max="6" width="12" style="14" customWidth="1"/>
    <col min="7" max="7" width="27.6640625" style="15" bestFit="1" customWidth="1"/>
    <col min="8" max="8" width="29.1640625" style="16" customWidth="1"/>
    <col min="9" max="9" width="15" style="17" customWidth="1"/>
    <col min="10" max="10" width="37.5" style="12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30" customHeight="1">
      <c r="A1" s="5" t="s">
        <v>72</v>
      </c>
      <c r="B1" s="5" t="s">
        <v>80</v>
      </c>
      <c r="C1" s="5" t="s">
        <v>81</v>
      </c>
      <c r="D1" s="5" t="s">
        <v>388</v>
      </c>
      <c r="E1" s="5" t="s">
        <v>389</v>
      </c>
      <c r="F1" s="6" t="s">
        <v>73</v>
      </c>
      <c r="G1" s="7" t="s">
        <v>74</v>
      </c>
      <c r="H1" s="7" t="s">
        <v>75</v>
      </c>
      <c r="I1" s="8" t="s">
        <v>76</v>
      </c>
      <c r="J1" s="9" t="s">
        <v>77</v>
      </c>
      <c r="K1" s="10" t="s">
        <v>78</v>
      </c>
      <c r="L1" s="11" t="s">
        <v>79</v>
      </c>
    </row>
    <row r="2" spans="1:12" hidden="1">
      <c r="A2" s="13" t="s">
        <v>491</v>
      </c>
      <c r="B2" s="12" t="s">
        <v>135</v>
      </c>
      <c r="D2" s="12" t="s">
        <v>394</v>
      </c>
      <c r="E2" s="12">
        <v>-83709.81</v>
      </c>
      <c r="F2" s="14" t="str">
        <f>A2&amp;B2&amp;C2&amp;D2&amp;E2</f>
        <v>2024-01-01Journal Entry11005 Chequing (CIBC)-83709.81</v>
      </c>
      <c r="G2" s="15">
        <f>IFERROR((DATEVALUE(A2)),A2)</f>
        <v>45292</v>
      </c>
      <c r="H2" s="16" t="str">
        <f>IF((IFERROR((VLOOKUP(D2,'Automation (QBO)'!A:B,2,FALSE)),"0"))=0,"Suspense",(IFERROR((VLOOKUP(D2,'Automation (QBO)'!A:B,2,FALSE)),"Suspense")))</f>
        <v>Balance (CIBC)</v>
      </c>
      <c r="I2" s="17">
        <f>E2</f>
        <v>-83709.81</v>
      </c>
      <c r="J2" s="12" t="str">
        <f>H2</f>
        <v>Balance (CIBC)</v>
      </c>
    </row>
    <row r="3" spans="1:12" hidden="1">
      <c r="A3" s="13" t="s">
        <v>491</v>
      </c>
      <c r="B3" s="12" t="s">
        <v>135</v>
      </c>
      <c r="D3" s="12" t="s">
        <v>394</v>
      </c>
      <c r="E3" s="12">
        <v>83709.81</v>
      </c>
      <c r="F3" s="14" t="str">
        <f>A3&amp;B3&amp;C3&amp;D3&amp;E3</f>
        <v>2024-01-01Journal Entry11005 Chequing (CIBC)83709.81</v>
      </c>
      <c r="G3" s="15">
        <f>IFERROR((DATEVALUE(A3)),A3)</f>
        <v>45292</v>
      </c>
      <c r="H3" s="16" t="str">
        <f>IF((IFERROR((VLOOKUP(D3,'Automation (QBO)'!A:B,2,FALSE)),"0"))=0,"Suspense",(IFERROR((VLOOKUP(D3,'Automation (QBO)'!A:B,2,FALSE)),"Suspense")))</f>
        <v>Balance (CIBC)</v>
      </c>
      <c r="I3" s="17">
        <f>E3</f>
        <v>83709.81</v>
      </c>
      <c r="J3" s="12" t="str">
        <f>H3</f>
        <v>Balance (CIBC)</v>
      </c>
    </row>
    <row r="4" spans="1:12" hidden="1">
      <c r="A4" s="13" t="s">
        <v>491</v>
      </c>
      <c r="B4" s="12" t="s">
        <v>135</v>
      </c>
      <c r="D4" s="12" t="s">
        <v>417</v>
      </c>
      <c r="E4" s="12">
        <v>-53700.43</v>
      </c>
      <c r="F4" s="14" t="str">
        <f>A4&amp;B4&amp;C4&amp;D4&amp;E4</f>
        <v>2024-01-01Journal Entry12000 Accounts Receivable-53700.43</v>
      </c>
      <c r="G4" s="15">
        <f>IFERROR((DATEVALUE(A4)),A4)</f>
        <v>45292</v>
      </c>
      <c r="H4" s="16" t="str">
        <f>IF((IFERROR((VLOOKUP(D4,'Automation (QBO)'!A:B,2,FALSE)),"0"))=0,"Suspense",(IFERROR((VLOOKUP(D4,'Automation (QBO)'!A:B,2,FALSE)),"Suspense")))</f>
        <v>Accounts Recievable - Suspense</v>
      </c>
      <c r="I4" s="17">
        <f>E4</f>
        <v>-53700.43</v>
      </c>
      <c r="J4" s="12" t="str">
        <f>H4</f>
        <v>Accounts Recievable - Suspense</v>
      </c>
    </row>
    <row r="5" spans="1:12" hidden="1">
      <c r="A5" s="13" t="s">
        <v>491</v>
      </c>
      <c r="B5" s="12" t="s">
        <v>91</v>
      </c>
      <c r="C5" s="12" t="s">
        <v>248</v>
      </c>
      <c r="D5" s="12" t="s">
        <v>417</v>
      </c>
      <c r="E5" s="12">
        <v>5.5</v>
      </c>
      <c r="F5" s="14" t="str">
        <f>A5&amp;B5&amp;C5&amp;D5&amp;E5</f>
        <v>2024-01-01InvoiceBC Boiler12000 Accounts Receivable5.5</v>
      </c>
      <c r="G5" s="15">
        <f>IFERROR((DATEVALUE(A5)),A5)</f>
        <v>45292</v>
      </c>
      <c r="H5" s="16" t="str">
        <f>IF((IFERROR((VLOOKUP(D5,'Automation (QBO)'!A:B,2,FALSE)),"0"))=0,"Suspense",(IFERROR((VLOOKUP(D5,'Automation (QBO)'!A:B,2,FALSE)),"Suspense")))</f>
        <v>Accounts Recievable - Suspense</v>
      </c>
      <c r="I5" s="17">
        <f>E5</f>
        <v>5.5</v>
      </c>
      <c r="J5" s="12" t="str">
        <f>H5</f>
        <v>Accounts Recievable - Suspense</v>
      </c>
    </row>
    <row r="6" spans="1:12" hidden="1">
      <c r="A6" s="13" t="s">
        <v>491</v>
      </c>
      <c r="B6" s="12" t="s">
        <v>91</v>
      </c>
      <c r="C6" s="12" t="s">
        <v>249</v>
      </c>
      <c r="D6" s="12" t="s">
        <v>417</v>
      </c>
      <c r="E6" s="12">
        <v>5.5</v>
      </c>
      <c r="F6" s="14" t="str">
        <f>A6&amp;B6&amp;C6&amp;D6&amp;E6</f>
        <v>2024-01-01InvoiceFarrwest Electrical12000 Accounts Receivable5.5</v>
      </c>
      <c r="G6" s="15">
        <f>IFERROR((DATEVALUE(A6)),A6)</f>
        <v>45292</v>
      </c>
      <c r="H6" s="16" t="str">
        <f>IF((IFERROR((VLOOKUP(D6,'Automation (QBO)'!A:B,2,FALSE)),"0"))=0,"Suspense",(IFERROR((VLOOKUP(D6,'Automation (QBO)'!A:B,2,FALSE)),"Suspense")))</f>
        <v>Accounts Recievable - Suspense</v>
      </c>
      <c r="I6" s="17">
        <f>E6</f>
        <v>5.5</v>
      </c>
      <c r="J6" s="12" t="str">
        <f>H6</f>
        <v>Accounts Recievable - Suspense</v>
      </c>
    </row>
    <row r="7" spans="1:12" hidden="1">
      <c r="A7" s="13" t="s">
        <v>491</v>
      </c>
      <c r="B7" s="12" t="s">
        <v>91</v>
      </c>
      <c r="C7" s="12" t="s">
        <v>250</v>
      </c>
      <c r="D7" s="12" t="s">
        <v>417</v>
      </c>
      <c r="E7" s="12">
        <v>16.5</v>
      </c>
      <c r="F7" s="14" t="str">
        <f>A7&amp;B7&amp;C7&amp;D7&amp;E7</f>
        <v>2024-01-01InvoiceJude Morin12000 Accounts Receivable16.5</v>
      </c>
      <c r="G7" s="15">
        <f>IFERROR((DATEVALUE(A7)),A7)</f>
        <v>45292</v>
      </c>
      <c r="H7" s="16" t="str">
        <f>IF((IFERROR((VLOOKUP(D7,'Automation (QBO)'!A:B,2,FALSE)),"0"))=0,"Suspense",(IFERROR((VLOOKUP(D7,'Automation (QBO)'!A:B,2,FALSE)),"Suspense")))</f>
        <v>Accounts Recievable - Suspense</v>
      </c>
      <c r="I7" s="17">
        <f>E7</f>
        <v>16.5</v>
      </c>
      <c r="J7" s="12" t="str">
        <f>H7</f>
        <v>Accounts Recievable - Suspense</v>
      </c>
    </row>
    <row r="8" spans="1:12" hidden="1">
      <c r="A8" s="13" t="s">
        <v>491</v>
      </c>
      <c r="B8" s="12" t="s">
        <v>91</v>
      </c>
      <c r="C8" s="12" t="s">
        <v>251</v>
      </c>
      <c r="D8" s="12" t="s">
        <v>417</v>
      </c>
      <c r="E8" s="12">
        <v>18.899999999999999</v>
      </c>
      <c r="F8" s="14" t="str">
        <f>A8&amp;B8&amp;C8&amp;D8&amp;E8</f>
        <v>2024-01-01InvoiceMr Rory12000 Accounts Receivable18.9</v>
      </c>
      <c r="G8" s="15">
        <f>IFERROR((DATEVALUE(A8)),A8)</f>
        <v>45292</v>
      </c>
      <c r="H8" s="16" t="str">
        <f>IF((IFERROR((VLOOKUP(D8,'Automation (QBO)'!A:B,2,FALSE)),"0"))=0,"Suspense",(IFERROR((VLOOKUP(D8,'Automation (QBO)'!A:B,2,FALSE)),"Suspense")))</f>
        <v>Accounts Recievable - Suspense</v>
      </c>
      <c r="I8" s="17">
        <f>E8</f>
        <v>18.899999999999999</v>
      </c>
      <c r="J8" s="12" t="str">
        <f>H8</f>
        <v>Accounts Recievable - Suspense</v>
      </c>
    </row>
    <row r="9" spans="1:12" hidden="1">
      <c r="A9" s="13" t="s">
        <v>491</v>
      </c>
      <c r="B9" s="12" t="s">
        <v>91</v>
      </c>
      <c r="C9" s="12" t="s">
        <v>252</v>
      </c>
      <c r="D9" s="12" t="s">
        <v>417</v>
      </c>
      <c r="E9" s="12">
        <v>14.22</v>
      </c>
      <c r="F9" s="14" t="str">
        <f>A9&amp;B9&amp;C9&amp;D9&amp;E9</f>
        <v>2024-01-01InvoiceRevive Salon12000 Accounts Receivable14.22</v>
      </c>
      <c r="G9" s="15">
        <f>IFERROR((DATEVALUE(A9)),A9)</f>
        <v>45292</v>
      </c>
      <c r="H9" s="16" t="str">
        <f>IF((IFERROR((VLOOKUP(D9,'Automation (QBO)'!A:B,2,FALSE)),"0"))=0,"Suspense",(IFERROR((VLOOKUP(D9,'Automation (QBO)'!A:B,2,FALSE)),"Suspense")))</f>
        <v>Accounts Recievable - Suspense</v>
      </c>
      <c r="I9" s="17">
        <f>E9</f>
        <v>14.22</v>
      </c>
      <c r="J9" s="12" t="str">
        <f>H9</f>
        <v>Accounts Recievable - Suspense</v>
      </c>
    </row>
    <row r="10" spans="1:12" hidden="1">
      <c r="A10" s="13" t="s">
        <v>491</v>
      </c>
      <c r="B10" s="12" t="s">
        <v>91</v>
      </c>
      <c r="C10" s="12" t="s">
        <v>253</v>
      </c>
      <c r="D10" s="12" t="s">
        <v>417</v>
      </c>
      <c r="E10" s="12">
        <v>5.5</v>
      </c>
      <c r="F10" s="14" t="str">
        <f>A10&amp;B10&amp;C10&amp;D10&amp;E10</f>
        <v>2024-01-01InvoiceRobert Wager12000 Accounts Receivable5.5</v>
      </c>
      <c r="G10" s="15">
        <f>IFERROR((DATEVALUE(A10)),A10)</f>
        <v>45292</v>
      </c>
      <c r="H10" s="16" t="str">
        <f>IF((IFERROR((VLOOKUP(D10,'Automation (QBO)'!A:B,2,FALSE)),"0"))=0,"Suspense",(IFERROR((VLOOKUP(D10,'Automation (QBO)'!A:B,2,FALSE)),"Suspense")))</f>
        <v>Accounts Recievable - Suspense</v>
      </c>
      <c r="I10" s="17">
        <f>E10</f>
        <v>5.5</v>
      </c>
      <c r="J10" s="12" t="str">
        <f>H10</f>
        <v>Accounts Recievable - Suspense</v>
      </c>
    </row>
    <row r="11" spans="1:12" hidden="1">
      <c r="A11" s="13" t="s">
        <v>491</v>
      </c>
      <c r="B11" s="12" t="s">
        <v>91</v>
      </c>
      <c r="C11" s="12" t="s">
        <v>254</v>
      </c>
      <c r="D11" s="12" t="s">
        <v>417</v>
      </c>
      <c r="E11" s="12">
        <v>11</v>
      </c>
      <c r="F11" s="14" t="str">
        <f>A11&amp;B11&amp;C11&amp;D11&amp;E11</f>
        <v>2024-01-01InvoiceRocky Point Commercial HVAC12000 Accounts Receivable11</v>
      </c>
      <c r="G11" s="15">
        <f>IFERROR((DATEVALUE(A11)),A11)</f>
        <v>45292</v>
      </c>
      <c r="H11" s="16" t="str">
        <f>IF((IFERROR((VLOOKUP(D11,'Automation (QBO)'!A:B,2,FALSE)),"0"))=0,"Suspense",(IFERROR((VLOOKUP(D11,'Automation (QBO)'!A:B,2,FALSE)),"Suspense")))</f>
        <v>Accounts Recievable - Suspense</v>
      </c>
      <c r="I11" s="17">
        <f>E11</f>
        <v>11</v>
      </c>
      <c r="J11" s="12" t="str">
        <f>H11</f>
        <v>Accounts Recievable - Suspense</v>
      </c>
    </row>
    <row r="12" spans="1:12" hidden="1">
      <c r="A12" s="13" t="s">
        <v>491</v>
      </c>
      <c r="B12" s="12" t="s">
        <v>91</v>
      </c>
      <c r="C12" s="12" t="s">
        <v>255</v>
      </c>
      <c r="D12" s="12" t="s">
        <v>417</v>
      </c>
      <c r="E12" s="12">
        <v>10.25</v>
      </c>
      <c r="F12" s="14" t="str">
        <f>A12&amp;B12&amp;C12&amp;D12&amp;E12</f>
        <v>2024-01-01InvoiceThe Bakery Brewing12000 Accounts Receivable10.25</v>
      </c>
      <c r="G12" s="15">
        <f>IFERROR((DATEVALUE(A12)),A12)</f>
        <v>45292</v>
      </c>
      <c r="H12" s="16" t="str">
        <f>IF((IFERROR((VLOOKUP(D12,'Automation (QBO)'!A:B,2,FALSE)),"0"))=0,"Suspense",(IFERROR((VLOOKUP(D12,'Automation (QBO)'!A:B,2,FALSE)),"Suspense")))</f>
        <v>Accounts Recievable - Suspense</v>
      </c>
      <c r="I12" s="17">
        <f>E12</f>
        <v>10.25</v>
      </c>
      <c r="J12" s="12" t="str">
        <f>H12</f>
        <v>Accounts Recievable - Suspense</v>
      </c>
    </row>
    <row r="13" spans="1:12" hidden="1">
      <c r="A13" s="13" t="s">
        <v>491</v>
      </c>
      <c r="B13" s="12" t="s">
        <v>91</v>
      </c>
      <c r="C13" s="12" t="s">
        <v>256</v>
      </c>
      <c r="D13" s="12" t="s">
        <v>417</v>
      </c>
      <c r="E13" s="12">
        <v>95.52</v>
      </c>
      <c r="F13" s="14" t="str">
        <f>A13&amp;B13&amp;C13&amp;D13&amp;E13</f>
        <v>2024-01-01InvoiceX-Kote12000 Accounts Receivable95.52</v>
      </c>
      <c r="G13" s="15">
        <f>IFERROR((DATEVALUE(A13)),A13)</f>
        <v>45292</v>
      </c>
      <c r="H13" s="16" t="str">
        <f>IF((IFERROR((VLOOKUP(D13,'Automation (QBO)'!A:B,2,FALSE)),"0"))=0,"Suspense",(IFERROR((VLOOKUP(D13,'Automation (QBO)'!A:B,2,FALSE)),"Suspense")))</f>
        <v>Accounts Recievable - Suspense</v>
      </c>
      <c r="I13" s="17">
        <f>E13</f>
        <v>95.52</v>
      </c>
      <c r="J13" s="12" t="str">
        <f>H13</f>
        <v>Accounts Recievable - Suspense</v>
      </c>
    </row>
    <row r="14" spans="1:12" hidden="1">
      <c r="A14" s="13" t="s">
        <v>491</v>
      </c>
      <c r="B14" s="12" t="s">
        <v>493</v>
      </c>
      <c r="C14" s="12" t="s">
        <v>300</v>
      </c>
      <c r="D14" s="12" t="s">
        <v>496</v>
      </c>
      <c r="E14" s="12">
        <v>-470</v>
      </c>
      <c r="F14" s="14" t="str">
        <f>A14&amp;B14&amp;C14&amp;D14&amp;E14</f>
        <v>2024-01-01Bill Payment (Credit Card)City of Port Moody21000 Accounts Payable-470</v>
      </c>
      <c r="G14" s="15">
        <f>IFERROR((DATEVALUE(A14)),A14)</f>
        <v>45292</v>
      </c>
      <c r="H14" s="16" t="str">
        <f>IF((IFERROR((VLOOKUP(D14,'Automation (QBO)'!A:B,2,FALSE)),"0"))=0,"Suspense",(IFERROR((VLOOKUP(D14,'Automation (QBO)'!A:B,2,FALSE)),"Suspense")))</f>
        <v>Accounts Payable - Unknown</v>
      </c>
      <c r="I14" s="17">
        <f>E14</f>
        <v>-470</v>
      </c>
      <c r="J14" s="12" t="str">
        <f>H14</f>
        <v>Accounts Payable - Unknown</v>
      </c>
    </row>
    <row r="15" spans="1:12" hidden="1">
      <c r="A15" s="13" t="s">
        <v>491</v>
      </c>
      <c r="B15" s="12" t="s">
        <v>493</v>
      </c>
      <c r="C15" s="12" t="s">
        <v>492</v>
      </c>
      <c r="D15" s="12" t="s">
        <v>496</v>
      </c>
      <c r="E15" s="12">
        <v>0</v>
      </c>
      <c r="F15" s="14" t="str">
        <f>A15&amp;B15&amp;C15&amp;D15&amp;E15</f>
        <v>2024-01-01Bill Payment (Credit Card)Living Room Creative21000 Accounts Payable0</v>
      </c>
      <c r="G15" s="15">
        <f>IFERROR((DATEVALUE(A15)),A15)</f>
        <v>45292</v>
      </c>
      <c r="H15" s="16" t="str">
        <f>IF((IFERROR((VLOOKUP(D15,'Automation (QBO)'!A:B,2,FALSE)),"0"))=0,"Suspense",(IFERROR((VLOOKUP(D15,'Automation (QBO)'!A:B,2,FALSE)),"Suspense")))</f>
        <v>Accounts Payable - Unknown</v>
      </c>
      <c r="I15" s="17">
        <f>E15</f>
        <v>0</v>
      </c>
      <c r="J15" s="12" t="str">
        <f>H15</f>
        <v>Accounts Payable - Unknown</v>
      </c>
    </row>
    <row r="16" spans="1:12" hidden="1">
      <c r="A16" s="13" t="s">
        <v>491</v>
      </c>
      <c r="B16" s="12" t="s">
        <v>135</v>
      </c>
      <c r="D16" s="12" t="s">
        <v>496</v>
      </c>
      <c r="E16" s="12">
        <v>6300</v>
      </c>
      <c r="F16" s="14" t="str">
        <f>A16&amp;B16&amp;C16&amp;D16&amp;E16</f>
        <v>2024-01-01Journal Entry21000 Accounts Payable6300</v>
      </c>
      <c r="G16" s="15">
        <f>IFERROR((DATEVALUE(A16)),A16)</f>
        <v>45292</v>
      </c>
      <c r="H16" s="16" t="str">
        <f>IF((IFERROR((VLOOKUP(D16,'Automation (QBO)'!A:B,2,FALSE)),"0"))=0,"Suspense",(IFERROR((VLOOKUP(D16,'Automation (QBO)'!A:B,2,FALSE)),"Suspense")))</f>
        <v>Accounts Payable - Unknown</v>
      </c>
      <c r="I16" s="17">
        <f t="shared" ref="I16:I79" si="0">E16</f>
        <v>6300</v>
      </c>
      <c r="J16" s="12" t="str">
        <f>H16</f>
        <v>Accounts Payable - Unknown</v>
      </c>
    </row>
    <row r="17" spans="1:10" hidden="1">
      <c r="A17" s="13" t="s">
        <v>491</v>
      </c>
      <c r="B17" s="12" t="s">
        <v>135</v>
      </c>
      <c r="D17" s="12" t="s">
        <v>496</v>
      </c>
      <c r="E17" s="12">
        <v>-6516.97</v>
      </c>
      <c r="F17" s="14" t="str">
        <f>A17&amp;B17&amp;C17&amp;D17&amp;E17</f>
        <v>2024-01-01Journal Entry21000 Accounts Payable-6516.97</v>
      </c>
      <c r="G17" s="15">
        <f>IFERROR((DATEVALUE(A17)),A17)</f>
        <v>45292</v>
      </c>
      <c r="H17" s="16" t="str">
        <f>IF((IFERROR((VLOOKUP(D17,'Automation (QBO)'!A:B,2,FALSE)),"0"))=0,"Suspense",(IFERROR((VLOOKUP(D17,'Automation (QBO)'!A:B,2,FALSE)),"Suspense")))</f>
        <v>Accounts Payable - Unknown</v>
      </c>
      <c r="I17" s="17">
        <f t="shared" si="0"/>
        <v>-6516.97</v>
      </c>
      <c r="J17" s="12" t="str">
        <f>H17</f>
        <v>Accounts Payable - Unknown</v>
      </c>
    </row>
    <row r="18" spans="1:10" hidden="1">
      <c r="A18" s="13" t="s">
        <v>491</v>
      </c>
      <c r="B18" s="12" t="s">
        <v>135</v>
      </c>
      <c r="D18" s="12" t="s">
        <v>496</v>
      </c>
      <c r="E18" s="12">
        <v>-711.94</v>
      </c>
      <c r="F18" s="14" t="str">
        <f>A18&amp;B18&amp;C18&amp;D18&amp;E18</f>
        <v>2024-01-01Journal Entry21000 Accounts Payable-711.94</v>
      </c>
      <c r="G18" s="15">
        <f>IFERROR((DATEVALUE(A18)),A18)</f>
        <v>45292</v>
      </c>
      <c r="H18" s="16" t="str">
        <f>IF((IFERROR((VLOOKUP(D18,'Automation (QBO)'!A:B,2,FALSE)),"0"))=0,"Suspense",(IFERROR((VLOOKUP(D18,'Automation (QBO)'!A:B,2,FALSE)),"Suspense")))</f>
        <v>Accounts Payable - Unknown</v>
      </c>
      <c r="I18" s="17">
        <f t="shared" si="0"/>
        <v>-711.94</v>
      </c>
      <c r="J18" s="12" t="str">
        <f>H18</f>
        <v>Accounts Payable - Unknown</v>
      </c>
    </row>
    <row r="19" spans="1:10" hidden="1">
      <c r="A19" s="13" t="s">
        <v>491</v>
      </c>
      <c r="B19" s="12" t="s">
        <v>135</v>
      </c>
      <c r="D19" s="12" t="s">
        <v>496</v>
      </c>
      <c r="E19" s="12">
        <v>-40784.69</v>
      </c>
      <c r="F19" s="14" t="str">
        <f>A19&amp;B19&amp;C19&amp;D19&amp;E19</f>
        <v>2024-01-01Journal Entry21000 Accounts Payable-40784.69</v>
      </c>
      <c r="G19" s="15">
        <f>IFERROR((DATEVALUE(A19)),A19)</f>
        <v>45292</v>
      </c>
      <c r="H19" s="16" t="str">
        <f>IF((IFERROR((VLOOKUP(D19,'Automation (QBO)'!A:B,2,FALSE)),"0"))=0,"Suspense",(IFERROR((VLOOKUP(D19,'Automation (QBO)'!A:B,2,FALSE)),"Suspense")))</f>
        <v>Accounts Payable - Unknown</v>
      </c>
      <c r="I19" s="17">
        <f t="shared" si="0"/>
        <v>-40784.69</v>
      </c>
      <c r="J19" s="12" t="str">
        <f>H19</f>
        <v>Accounts Payable - Unknown</v>
      </c>
    </row>
    <row r="20" spans="1:10" hidden="1">
      <c r="A20" s="13" t="s">
        <v>491</v>
      </c>
      <c r="B20" s="12" t="s">
        <v>135</v>
      </c>
      <c r="D20" s="12" t="s">
        <v>496</v>
      </c>
      <c r="E20" s="12">
        <v>-697.16</v>
      </c>
      <c r="F20" s="14" t="str">
        <f>A20&amp;B20&amp;C20&amp;D20&amp;E20</f>
        <v>2024-01-01Journal Entry21000 Accounts Payable-697.16</v>
      </c>
      <c r="G20" s="15">
        <f>IFERROR((DATEVALUE(A20)),A20)</f>
        <v>45292</v>
      </c>
      <c r="H20" s="16" t="str">
        <f>IF((IFERROR((VLOOKUP(D20,'Automation (QBO)'!A:B,2,FALSE)),"0"))=0,"Suspense",(IFERROR((VLOOKUP(D20,'Automation (QBO)'!A:B,2,FALSE)),"Suspense")))</f>
        <v>Accounts Payable - Unknown</v>
      </c>
      <c r="I20" s="17">
        <f t="shared" si="0"/>
        <v>-697.16</v>
      </c>
      <c r="J20" s="12" t="str">
        <f>H20</f>
        <v>Accounts Payable - Unknown</v>
      </c>
    </row>
    <row r="21" spans="1:10" hidden="1">
      <c r="A21" s="13" t="s">
        <v>491</v>
      </c>
      <c r="B21" s="12" t="s">
        <v>135</v>
      </c>
      <c r="D21" s="12" t="s">
        <v>496</v>
      </c>
      <c r="E21" s="12">
        <v>-950</v>
      </c>
      <c r="F21" s="14" t="str">
        <f>A21&amp;B21&amp;C21&amp;D21&amp;E21</f>
        <v>2024-01-01Journal Entry21000 Accounts Payable-950</v>
      </c>
      <c r="G21" s="15">
        <f>IFERROR((DATEVALUE(A21)),A21)</f>
        <v>45292</v>
      </c>
      <c r="H21" s="16" t="str">
        <f>IF((IFERROR((VLOOKUP(D21,'Automation (QBO)'!A:B,2,FALSE)),"0"))=0,"Suspense",(IFERROR((VLOOKUP(D21,'Automation (QBO)'!A:B,2,FALSE)),"Suspense")))</f>
        <v>Accounts Payable - Unknown</v>
      </c>
      <c r="I21" s="17">
        <f t="shared" si="0"/>
        <v>-950</v>
      </c>
      <c r="J21" s="12" t="str">
        <f>H21</f>
        <v>Accounts Payable - Unknown</v>
      </c>
    </row>
    <row r="22" spans="1:10" hidden="1">
      <c r="A22" s="13" t="s">
        <v>491</v>
      </c>
      <c r="B22" s="12" t="s">
        <v>135</v>
      </c>
      <c r="D22" s="12" t="s">
        <v>496</v>
      </c>
      <c r="E22" s="12">
        <v>-468.41</v>
      </c>
      <c r="F22" s="14" t="str">
        <f>A22&amp;B22&amp;C22&amp;D22&amp;E22</f>
        <v>2024-01-01Journal Entry21000 Accounts Payable-468.41</v>
      </c>
      <c r="G22" s="15">
        <f>IFERROR((DATEVALUE(A22)),A22)</f>
        <v>45292</v>
      </c>
      <c r="H22" s="16" t="str">
        <f>IF((IFERROR((VLOOKUP(D22,'Automation (QBO)'!A:B,2,FALSE)),"0"))=0,"Suspense",(IFERROR((VLOOKUP(D22,'Automation (QBO)'!A:B,2,FALSE)),"Suspense")))</f>
        <v>Accounts Payable - Unknown</v>
      </c>
      <c r="I22" s="17">
        <f t="shared" si="0"/>
        <v>-468.41</v>
      </c>
      <c r="J22" s="12" t="str">
        <f>H22</f>
        <v>Accounts Payable - Unknown</v>
      </c>
    </row>
    <row r="23" spans="1:10" hidden="1">
      <c r="A23" s="13" t="s">
        <v>491</v>
      </c>
      <c r="B23" s="12" t="s">
        <v>135</v>
      </c>
      <c r="D23" s="12" t="s">
        <v>496</v>
      </c>
      <c r="E23" s="12">
        <v>-6300</v>
      </c>
      <c r="F23" s="14" t="str">
        <f>A23&amp;B23&amp;C23&amp;D23&amp;E23</f>
        <v>2024-01-01Journal Entry21000 Accounts Payable-6300</v>
      </c>
      <c r="G23" s="15">
        <f>IFERROR((DATEVALUE(A23)),A23)</f>
        <v>45292</v>
      </c>
      <c r="H23" s="16" t="str">
        <f>IF((IFERROR((VLOOKUP(D23,'Automation (QBO)'!A:B,2,FALSE)),"0"))=0,"Suspense",(IFERROR((VLOOKUP(D23,'Automation (QBO)'!A:B,2,FALSE)),"Suspense")))</f>
        <v>Accounts Payable - Unknown</v>
      </c>
      <c r="I23" s="17">
        <f t="shared" si="0"/>
        <v>-6300</v>
      </c>
      <c r="J23" s="12" t="str">
        <f>H23</f>
        <v>Accounts Payable - Unknown</v>
      </c>
    </row>
    <row r="24" spans="1:10" hidden="1">
      <c r="A24" s="13" t="s">
        <v>491</v>
      </c>
      <c r="B24" s="12" t="s">
        <v>135</v>
      </c>
      <c r="D24" s="12" t="s">
        <v>496</v>
      </c>
      <c r="E24" s="12">
        <v>6516.97</v>
      </c>
      <c r="F24" s="14" t="str">
        <f>A24&amp;B24&amp;C24&amp;D24&amp;E24</f>
        <v>2024-01-01Journal Entry21000 Accounts Payable6516.97</v>
      </c>
      <c r="G24" s="15">
        <f>IFERROR((DATEVALUE(A24)),A24)</f>
        <v>45292</v>
      </c>
      <c r="H24" s="16" t="str">
        <f>IF((IFERROR((VLOOKUP(D24,'Automation (QBO)'!A:B,2,FALSE)),"0"))=0,"Suspense",(IFERROR((VLOOKUP(D24,'Automation (QBO)'!A:B,2,FALSE)),"Suspense")))</f>
        <v>Accounts Payable - Unknown</v>
      </c>
      <c r="I24" s="17">
        <f t="shared" si="0"/>
        <v>6516.97</v>
      </c>
      <c r="J24" s="12" t="str">
        <f>H24</f>
        <v>Accounts Payable - Unknown</v>
      </c>
    </row>
    <row r="25" spans="1:10" hidden="1">
      <c r="A25" s="13" t="s">
        <v>491</v>
      </c>
      <c r="B25" s="12" t="s">
        <v>135</v>
      </c>
      <c r="D25" s="12" t="s">
        <v>496</v>
      </c>
      <c r="E25" s="12">
        <v>711.94</v>
      </c>
      <c r="F25" s="14" t="str">
        <f>A25&amp;B25&amp;C25&amp;D25&amp;E25</f>
        <v>2024-01-01Journal Entry21000 Accounts Payable711.94</v>
      </c>
      <c r="G25" s="15">
        <f>IFERROR((DATEVALUE(A25)),A25)</f>
        <v>45292</v>
      </c>
      <c r="H25" s="16" t="str">
        <f>IF((IFERROR((VLOOKUP(D25,'Automation (QBO)'!A:B,2,FALSE)),"0"))=0,"Suspense",(IFERROR((VLOOKUP(D25,'Automation (QBO)'!A:B,2,FALSE)),"Suspense")))</f>
        <v>Accounts Payable - Unknown</v>
      </c>
      <c r="I25" s="17">
        <f t="shared" si="0"/>
        <v>711.94</v>
      </c>
      <c r="J25" s="12" t="str">
        <f>H25</f>
        <v>Accounts Payable - Unknown</v>
      </c>
    </row>
    <row r="26" spans="1:10" hidden="1">
      <c r="A26" s="13" t="s">
        <v>491</v>
      </c>
      <c r="B26" s="12" t="s">
        <v>135</v>
      </c>
      <c r="D26" s="12" t="s">
        <v>496</v>
      </c>
      <c r="E26" s="12">
        <v>40784.69</v>
      </c>
      <c r="F26" s="14" t="str">
        <f>A26&amp;B26&amp;C26&amp;D26&amp;E26</f>
        <v>2024-01-01Journal Entry21000 Accounts Payable40784.69</v>
      </c>
      <c r="G26" s="15">
        <f>IFERROR((DATEVALUE(A26)),A26)</f>
        <v>45292</v>
      </c>
      <c r="H26" s="16" t="str">
        <f>IF((IFERROR((VLOOKUP(D26,'Automation (QBO)'!A:B,2,FALSE)),"0"))=0,"Suspense",(IFERROR((VLOOKUP(D26,'Automation (QBO)'!A:B,2,FALSE)),"Suspense")))</f>
        <v>Accounts Payable - Unknown</v>
      </c>
      <c r="I26" s="17">
        <f t="shared" si="0"/>
        <v>40784.69</v>
      </c>
      <c r="J26" s="12" t="str">
        <f>H26</f>
        <v>Accounts Payable - Unknown</v>
      </c>
    </row>
    <row r="27" spans="1:10" hidden="1">
      <c r="A27" s="13" t="s">
        <v>491</v>
      </c>
      <c r="B27" s="12" t="s">
        <v>135</v>
      </c>
      <c r="D27" s="12" t="s">
        <v>496</v>
      </c>
      <c r="E27" s="12">
        <v>697.16</v>
      </c>
      <c r="F27" s="14" t="str">
        <f>A27&amp;B27&amp;C27&amp;D27&amp;E27</f>
        <v>2024-01-01Journal Entry21000 Accounts Payable697.16</v>
      </c>
      <c r="G27" s="15">
        <f>IFERROR((DATEVALUE(A27)),A27)</f>
        <v>45292</v>
      </c>
      <c r="H27" s="16" t="str">
        <f>IF((IFERROR((VLOOKUP(D27,'Automation (QBO)'!A:B,2,FALSE)),"0"))=0,"Suspense",(IFERROR((VLOOKUP(D27,'Automation (QBO)'!A:B,2,FALSE)),"Suspense")))</f>
        <v>Accounts Payable - Unknown</v>
      </c>
      <c r="I27" s="17">
        <f t="shared" si="0"/>
        <v>697.16</v>
      </c>
      <c r="J27" s="12" t="str">
        <f>H27</f>
        <v>Accounts Payable - Unknown</v>
      </c>
    </row>
    <row r="28" spans="1:10" hidden="1">
      <c r="A28" s="13" t="s">
        <v>491</v>
      </c>
      <c r="B28" s="12" t="s">
        <v>135</v>
      </c>
      <c r="D28" s="12" t="s">
        <v>496</v>
      </c>
      <c r="E28" s="12">
        <v>950</v>
      </c>
      <c r="F28" s="14" t="str">
        <f>A28&amp;B28&amp;C28&amp;D28&amp;E28</f>
        <v>2024-01-01Journal Entry21000 Accounts Payable950</v>
      </c>
      <c r="G28" s="15">
        <f>IFERROR((DATEVALUE(A28)),A28)</f>
        <v>45292</v>
      </c>
      <c r="H28" s="16" t="str">
        <f>IF((IFERROR((VLOOKUP(D28,'Automation (QBO)'!A:B,2,FALSE)),"0"))=0,"Suspense",(IFERROR((VLOOKUP(D28,'Automation (QBO)'!A:B,2,FALSE)),"Suspense")))</f>
        <v>Accounts Payable - Unknown</v>
      </c>
      <c r="I28" s="17">
        <f t="shared" si="0"/>
        <v>950</v>
      </c>
      <c r="J28" s="12" t="str">
        <f>H28</f>
        <v>Accounts Payable - Unknown</v>
      </c>
    </row>
    <row r="29" spans="1:10" hidden="1">
      <c r="A29" s="13" t="s">
        <v>491</v>
      </c>
      <c r="B29" s="12" t="s">
        <v>135</v>
      </c>
      <c r="D29" s="12" t="s">
        <v>496</v>
      </c>
      <c r="E29" s="12">
        <v>468.41</v>
      </c>
      <c r="F29" s="14" t="str">
        <f>A29&amp;B29&amp;C29&amp;D29&amp;E29</f>
        <v>2024-01-01Journal Entry21000 Accounts Payable468.41</v>
      </c>
      <c r="G29" s="15">
        <f>IFERROR((DATEVALUE(A29)),A29)</f>
        <v>45292</v>
      </c>
      <c r="H29" s="16" t="str">
        <f>IF((IFERROR((VLOOKUP(D29,'Automation (QBO)'!A:B,2,FALSE)),"0"))=0,"Suspense",(IFERROR((VLOOKUP(D29,'Automation (QBO)'!A:B,2,FALSE)),"Suspense")))</f>
        <v>Accounts Payable - Unknown</v>
      </c>
      <c r="I29" s="17">
        <f t="shared" si="0"/>
        <v>468.41</v>
      </c>
      <c r="J29" s="12" t="str">
        <f>H29</f>
        <v>Accounts Payable - Unknown</v>
      </c>
    </row>
    <row r="30" spans="1:10" hidden="1">
      <c r="A30" s="13" t="s">
        <v>491</v>
      </c>
      <c r="B30" s="12" t="s">
        <v>135</v>
      </c>
      <c r="D30" s="12" t="s">
        <v>496</v>
      </c>
      <c r="E30" s="12">
        <v>-17700</v>
      </c>
      <c r="F30" s="14" t="str">
        <f>A30&amp;B30&amp;C30&amp;D30&amp;E30</f>
        <v>2024-01-01Journal Entry21000 Accounts Payable-17700</v>
      </c>
      <c r="G30" s="15">
        <f>IFERROR((DATEVALUE(A30)),A30)</f>
        <v>45292</v>
      </c>
      <c r="H30" s="16" t="str">
        <f>IF((IFERROR((VLOOKUP(D30,'Automation (QBO)'!A:B,2,FALSE)),"0"))=0,"Suspense",(IFERROR((VLOOKUP(D30,'Automation (QBO)'!A:B,2,FALSE)),"Suspense")))</f>
        <v>Accounts Payable - Unknown</v>
      </c>
      <c r="I30" s="17">
        <f t="shared" si="0"/>
        <v>-17700</v>
      </c>
      <c r="J30" s="12" t="str">
        <f>H30</f>
        <v>Accounts Payable - Unknown</v>
      </c>
    </row>
    <row r="31" spans="1:10" hidden="1">
      <c r="A31" s="13" t="s">
        <v>491</v>
      </c>
      <c r="B31" s="12" t="s">
        <v>135</v>
      </c>
      <c r="D31" s="12" t="s">
        <v>496</v>
      </c>
      <c r="E31" s="12">
        <v>17700</v>
      </c>
      <c r="F31" s="14" t="str">
        <f>A31&amp;B31&amp;C31&amp;D31&amp;E31</f>
        <v>2024-01-01Journal Entry21000 Accounts Payable17700</v>
      </c>
      <c r="G31" s="15">
        <f>IFERROR((DATEVALUE(A31)),A31)</f>
        <v>45292</v>
      </c>
      <c r="H31" s="16" t="str">
        <f>IF((IFERROR((VLOOKUP(D31,'Automation (QBO)'!A:B,2,FALSE)),"0"))=0,"Suspense",(IFERROR((VLOOKUP(D31,'Automation (QBO)'!A:B,2,FALSE)),"Suspense")))</f>
        <v>Accounts Payable - Unknown</v>
      </c>
      <c r="I31" s="17">
        <f t="shared" si="0"/>
        <v>17700</v>
      </c>
      <c r="J31" s="12" t="str">
        <f>H31</f>
        <v>Accounts Payable - Unknown</v>
      </c>
    </row>
    <row r="32" spans="1:10" hidden="1">
      <c r="A32" s="13" t="s">
        <v>491</v>
      </c>
      <c r="B32" s="12" t="s">
        <v>245</v>
      </c>
      <c r="C32" s="12" t="s">
        <v>506</v>
      </c>
      <c r="D32" s="12" t="s">
        <v>496</v>
      </c>
      <c r="E32" s="12">
        <v>-950</v>
      </c>
      <c r="F32" s="14" t="str">
        <f>A32&amp;B32&amp;C32&amp;D32&amp;E32</f>
        <v>2024-01-01Supplier CreditLiquor and Cannabis Regulations21000 Accounts Payable-950</v>
      </c>
      <c r="G32" s="15">
        <f>IFERROR((DATEVALUE(A32)),A32)</f>
        <v>45292</v>
      </c>
      <c r="H32" s="16" t="str">
        <f>IF((IFERROR((VLOOKUP(D32,'Automation (QBO)'!A:B,2,FALSE)),"0"))=0,"Suspense",(IFERROR((VLOOKUP(D32,'Automation (QBO)'!A:B,2,FALSE)),"Suspense")))</f>
        <v>Accounts Payable - Unknown</v>
      </c>
      <c r="I32" s="17">
        <f t="shared" si="0"/>
        <v>-950</v>
      </c>
      <c r="J32" s="12" t="str">
        <f>H32</f>
        <v>Accounts Payable - Unknown</v>
      </c>
    </row>
    <row r="33" spans="1:10" hidden="1">
      <c r="A33" s="13" t="s">
        <v>491</v>
      </c>
      <c r="B33" s="12" t="s">
        <v>245</v>
      </c>
      <c r="C33" s="12" t="s">
        <v>492</v>
      </c>
      <c r="D33" s="12" t="s">
        <v>496</v>
      </c>
      <c r="E33" s="12">
        <v>-17700</v>
      </c>
      <c r="F33" s="14" t="str">
        <f>A33&amp;B33&amp;C33&amp;D33&amp;E33</f>
        <v>2024-01-01Supplier CreditLiving Room Creative21000 Accounts Payable-17700</v>
      </c>
      <c r="G33" s="15">
        <f>IFERROR((DATEVALUE(A33)),A33)</f>
        <v>45292</v>
      </c>
      <c r="H33" s="16" t="str">
        <f>IF((IFERROR((VLOOKUP(D33,'Automation (QBO)'!A:B,2,FALSE)),"0"))=0,"Suspense",(IFERROR((VLOOKUP(D33,'Automation (QBO)'!A:B,2,FALSE)),"Suspense")))</f>
        <v>Accounts Payable - Unknown</v>
      </c>
      <c r="I33" s="17">
        <f t="shared" si="0"/>
        <v>-17700</v>
      </c>
      <c r="J33" s="12" t="str">
        <f>H33</f>
        <v>Accounts Payable - Unknown</v>
      </c>
    </row>
    <row r="34" spans="1:10" hidden="1">
      <c r="A34" s="13" t="s">
        <v>491</v>
      </c>
      <c r="B34" s="12" t="s">
        <v>245</v>
      </c>
      <c r="C34" s="12" t="s">
        <v>169</v>
      </c>
      <c r="D34" s="12" t="s">
        <v>496</v>
      </c>
      <c r="E34" s="12">
        <v>-13487.25</v>
      </c>
      <c r="F34" s="14" t="str">
        <f>A34&amp;B34&amp;C34&amp;D34&amp;E34</f>
        <v>2024-01-01Supplier CreditCrowe MacKay LLP21000 Accounts Payable-13487.25</v>
      </c>
      <c r="G34" s="15">
        <f>IFERROR((DATEVALUE(A34)),A34)</f>
        <v>45292</v>
      </c>
      <c r="H34" s="16" t="str">
        <f>IF((IFERROR((VLOOKUP(D34,'Automation (QBO)'!A:B,2,FALSE)),"0"))=0,"Suspense",(IFERROR((VLOOKUP(D34,'Automation (QBO)'!A:B,2,FALSE)),"Suspense")))</f>
        <v>Accounts Payable - Unknown</v>
      </c>
      <c r="I34" s="17">
        <f t="shared" si="0"/>
        <v>-13487.25</v>
      </c>
      <c r="J34" s="12" t="str">
        <f>H34</f>
        <v>Accounts Payable - Unknown</v>
      </c>
    </row>
    <row r="35" spans="1:10" hidden="1">
      <c r="A35" s="13" t="s">
        <v>491</v>
      </c>
      <c r="B35" s="12" t="s">
        <v>245</v>
      </c>
      <c r="C35" s="12" t="s">
        <v>327</v>
      </c>
      <c r="D35" s="12" t="s">
        <v>496</v>
      </c>
      <c r="E35" s="12">
        <v>-40784.69</v>
      </c>
      <c r="F35" s="14" t="str">
        <f>A35&amp;B35&amp;C35&amp;D35&amp;E35</f>
        <v>2024-01-01Supplier CreditRocky Point Commercial HVAC Inc.21000 Accounts Payable-40784.69</v>
      </c>
      <c r="G35" s="15">
        <f>IFERROR((DATEVALUE(A35)),A35)</f>
        <v>45292</v>
      </c>
      <c r="H35" s="16" t="str">
        <f>IF((IFERROR((VLOOKUP(D35,'Automation (QBO)'!A:B,2,FALSE)),"0"))=0,"Suspense",(IFERROR((VLOOKUP(D35,'Automation (QBO)'!A:B,2,FALSE)),"Suspense")))</f>
        <v>Accounts Payable - Unknown</v>
      </c>
      <c r="I35" s="17">
        <f t="shared" si="0"/>
        <v>-40784.69</v>
      </c>
      <c r="J35" s="12" t="str">
        <f>H35</f>
        <v>Accounts Payable - Unknown</v>
      </c>
    </row>
    <row r="36" spans="1:10" hidden="1">
      <c r="A36" s="13" t="s">
        <v>491</v>
      </c>
      <c r="B36" s="12" t="s">
        <v>245</v>
      </c>
      <c r="C36" s="12" t="s">
        <v>508</v>
      </c>
      <c r="D36" s="12" t="s">
        <v>496</v>
      </c>
      <c r="E36" s="12">
        <v>-697.16</v>
      </c>
      <c r="F36" s="14" t="str">
        <f>A36&amp;B36&amp;C36&amp;D36&amp;E36</f>
        <v>2024-01-01Supplier CreditRobertson Kolbeins Teevans Gallaher Associates LTD.21000 Accounts Payable-697.16</v>
      </c>
      <c r="G36" s="15">
        <f>IFERROR((DATEVALUE(A36)),A36)</f>
        <v>45292</v>
      </c>
      <c r="H36" s="16" t="str">
        <f>IF((IFERROR((VLOOKUP(D36,'Automation (QBO)'!A:B,2,FALSE)),"0"))=0,"Suspense",(IFERROR((VLOOKUP(D36,'Automation (QBO)'!A:B,2,FALSE)),"Suspense")))</f>
        <v>Accounts Payable - Unknown</v>
      </c>
      <c r="I36" s="17">
        <f t="shared" si="0"/>
        <v>-697.16</v>
      </c>
      <c r="J36" s="12" t="str">
        <f>H36</f>
        <v>Accounts Payable - Unknown</v>
      </c>
    </row>
    <row r="37" spans="1:10" hidden="1">
      <c r="A37" s="13" t="s">
        <v>491</v>
      </c>
      <c r="B37" s="12" t="s">
        <v>245</v>
      </c>
      <c r="C37" s="12" t="s">
        <v>509</v>
      </c>
      <c r="D37" s="12" t="s">
        <v>496</v>
      </c>
      <c r="E37" s="12">
        <v>-711.94</v>
      </c>
      <c r="F37" s="14" t="str">
        <f>A37&amp;B37&amp;C37&amp;D37&amp;E37</f>
        <v>2024-01-01Supplier CreditSparc Group LLC21000 Accounts Payable-711.94</v>
      </c>
      <c r="G37" s="15">
        <f>IFERROR((DATEVALUE(A37)),A37)</f>
        <v>45292</v>
      </c>
      <c r="H37" s="16" t="str">
        <f>IF((IFERROR((VLOOKUP(D37,'Automation (QBO)'!A:B,2,FALSE)),"0"))=0,"Suspense",(IFERROR((VLOOKUP(D37,'Automation (QBO)'!A:B,2,FALSE)),"Suspense")))</f>
        <v>Accounts Payable - Unknown</v>
      </c>
      <c r="I37" s="17">
        <f t="shared" si="0"/>
        <v>-711.94</v>
      </c>
      <c r="J37" s="12" t="str">
        <f>H37</f>
        <v>Accounts Payable - Unknown</v>
      </c>
    </row>
    <row r="38" spans="1:10" hidden="1">
      <c r="A38" s="13" t="s">
        <v>491</v>
      </c>
      <c r="B38" s="12" t="s">
        <v>245</v>
      </c>
      <c r="C38" s="12" t="s">
        <v>510</v>
      </c>
      <c r="D38" s="12" t="s">
        <v>496</v>
      </c>
      <c r="E38" s="12">
        <v>-6516.97</v>
      </c>
      <c r="F38" s="14" t="str">
        <f>A38&amp;B38&amp;C38&amp;D38&amp;E38</f>
        <v>2024-01-01Supplier CreditTitanium Tactics Ltd.21000 Accounts Payable-6516.97</v>
      </c>
      <c r="G38" s="15">
        <f>IFERROR((DATEVALUE(A38)),A38)</f>
        <v>45292</v>
      </c>
      <c r="H38" s="16" t="str">
        <f>IF((IFERROR((VLOOKUP(D38,'Automation (QBO)'!A:B,2,FALSE)),"0"))=0,"Suspense",(IFERROR((VLOOKUP(D38,'Automation (QBO)'!A:B,2,FALSE)),"Suspense")))</f>
        <v>Accounts Payable - Unknown</v>
      </c>
      <c r="I38" s="17">
        <f t="shared" si="0"/>
        <v>-6516.97</v>
      </c>
      <c r="J38" s="12" t="str">
        <f>H38</f>
        <v>Accounts Payable - Unknown</v>
      </c>
    </row>
    <row r="39" spans="1:10" hidden="1">
      <c r="A39" s="13" t="s">
        <v>491</v>
      </c>
      <c r="B39" s="12" t="s">
        <v>245</v>
      </c>
      <c r="C39" s="12" t="s">
        <v>511</v>
      </c>
      <c r="D39" s="12" t="s">
        <v>496</v>
      </c>
      <c r="E39" s="12">
        <v>-6300</v>
      </c>
      <c r="F39" s="14" t="str">
        <f>A39&amp;B39&amp;C39&amp;D39&amp;E39</f>
        <v>2024-01-01Supplier CreditCooper Electrical Contracting LtD21000 Accounts Payable-6300</v>
      </c>
      <c r="G39" s="15">
        <f>IFERROR((DATEVALUE(A39)),A39)</f>
        <v>45292</v>
      </c>
      <c r="H39" s="16" t="str">
        <f>IF((IFERROR((VLOOKUP(D39,'Automation (QBO)'!A:B,2,FALSE)),"0"))=0,"Suspense",(IFERROR((VLOOKUP(D39,'Automation (QBO)'!A:B,2,FALSE)),"Suspense")))</f>
        <v>Accounts Payable - Unknown</v>
      </c>
      <c r="I39" s="17">
        <f t="shared" si="0"/>
        <v>-6300</v>
      </c>
      <c r="J39" s="12" t="str">
        <f>H39</f>
        <v>Accounts Payable - Unknown</v>
      </c>
    </row>
    <row r="40" spans="1:10" hidden="1">
      <c r="A40" s="13" t="s">
        <v>491</v>
      </c>
      <c r="B40" s="12" t="s">
        <v>245</v>
      </c>
      <c r="C40" s="12" t="s">
        <v>512</v>
      </c>
      <c r="D40" s="12" t="s">
        <v>496</v>
      </c>
      <c r="E40" s="12">
        <v>-468.41</v>
      </c>
      <c r="F40" s="14" t="str">
        <f>A40&amp;B40&amp;C40&amp;D40&amp;E40</f>
        <v>2024-01-01Supplier CreditGFI Industries21000 Accounts Payable-468.41</v>
      </c>
      <c r="G40" s="15">
        <f>IFERROR((DATEVALUE(A40)),A40)</f>
        <v>45292</v>
      </c>
      <c r="H40" s="16" t="str">
        <f>IF((IFERROR((VLOOKUP(D40,'Automation (QBO)'!A:B,2,FALSE)),"0"))=0,"Suspense",(IFERROR((VLOOKUP(D40,'Automation (QBO)'!A:B,2,FALSE)),"Suspense")))</f>
        <v>Accounts Payable - Unknown</v>
      </c>
      <c r="I40" s="17">
        <f t="shared" si="0"/>
        <v>-468.41</v>
      </c>
      <c r="J40" s="12" t="str">
        <f>H40</f>
        <v>Accounts Payable - Unknown</v>
      </c>
    </row>
    <row r="41" spans="1:10" hidden="1">
      <c r="A41" s="13" t="s">
        <v>491</v>
      </c>
      <c r="B41" s="12" t="s">
        <v>135</v>
      </c>
      <c r="D41" s="12" t="s">
        <v>427</v>
      </c>
      <c r="E41" s="12">
        <v>428.47</v>
      </c>
      <c r="F41" s="14" t="str">
        <f>A41&amp;B41&amp;C41&amp;D41&amp;E41</f>
        <v>2024-01-01Journal Entry21001 Payroll Clearing account428.47</v>
      </c>
      <c r="G41" s="15">
        <f>IFERROR((DATEVALUE(A41)),A41)</f>
        <v>45292</v>
      </c>
      <c r="H41" s="16" t="str">
        <f>IF((IFERROR((VLOOKUP(D41,'Automation (QBO)'!A:B,2,FALSE)),"0"))=0,"Suspense",(IFERROR((VLOOKUP(D41,'Automation (QBO)'!A:B,2,FALSE)),"Suspense")))</f>
        <v>Clearings &amp; Transfers</v>
      </c>
      <c r="I41" s="17">
        <f t="shared" si="0"/>
        <v>428.47</v>
      </c>
      <c r="J41" s="12" t="str">
        <f>H41</f>
        <v>Clearings &amp; Transfers</v>
      </c>
    </row>
    <row r="42" spans="1:10" hidden="1">
      <c r="A42" s="13" t="s">
        <v>491</v>
      </c>
      <c r="B42" s="12" t="s">
        <v>135</v>
      </c>
      <c r="D42" s="12" t="s">
        <v>427</v>
      </c>
      <c r="E42" s="12">
        <v>-428.47</v>
      </c>
      <c r="F42" s="14" t="str">
        <f>A42&amp;B42&amp;C42&amp;D42&amp;E42</f>
        <v>2024-01-01Journal Entry21001 Payroll Clearing account-428.47</v>
      </c>
      <c r="G42" s="15">
        <f>IFERROR((DATEVALUE(A42)),A42)</f>
        <v>45292</v>
      </c>
      <c r="H42" s="16" t="str">
        <f>IF((IFERROR((VLOOKUP(D42,'Automation (QBO)'!A:B,2,FALSE)),"0"))=0,"Suspense",(IFERROR((VLOOKUP(D42,'Automation (QBO)'!A:B,2,FALSE)),"Suspense")))</f>
        <v>Clearings &amp; Transfers</v>
      </c>
      <c r="I42" s="17">
        <f t="shared" si="0"/>
        <v>-428.47</v>
      </c>
      <c r="J42" s="12" t="str">
        <f>H42</f>
        <v>Clearings &amp; Transfers</v>
      </c>
    </row>
    <row r="43" spans="1:10" hidden="1">
      <c r="A43" s="13" t="s">
        <v>491</v>
      </c>
      <c r="B43" s="12" t="s">
        <v>135</v>
      </c>
      <c r="D43" s="12" t="s">
        <v>390</v>
      </c>
      <c r="E43" s="12">
        <v>17700</v>
      </c>
      <c r="F43" s="14" t="str">
        <f>A43&amp;B43&amp;C43&amp;D43&amp;E43</f>
        <v>2024-01-01Journal Entry21010 Visa Payable (CIBC)17700</v>
      </c>
      <c r="G43" s="15">
        <f>IFERROR((DATEVALUE(A43)),A43)</f>
        <v>45292</v>
      </c>
      <c r="H43" s="16" t="str">
        <f>IF((IFERROR((VLOOKUP(D43,'Automation (QBO)'!A:B,2,FALSE)),"0"))=0,"Suspense",(IFERROR((VLOOKUP(D43,'Automation (QBO)'!A:B,2,FALSE)),"Suspense")))</f>
        <v>Suspense</v>
      </c>
      <c r="I43" s="17">
        <f t="shared" si="0"/>
        <v>17700</v>
      </c>
      <c r="J43" s="12" t="str">
        <f>H43</f>
        <v>Suspense</v>
      </c>
    </row>
    <row r="44" spans="1:10" hidden="1">
      <c r="A44" s="13" t="s">
        <v>491</v>
      </c>
      <c r="B44" s="12" t="s">
        <v>135</v>
      </c>
      <c r="D44" s="12" t="s">
        <v>390</v>
      </c>
      <c r="E44" s="12">
        <v>-17700</v>
      </c>
      <c r="F44" s="14" t="str">
        <f>A44&amp;B44&amp;C44&amp;D44&amp;E44</f>
        <v>2024-01-01Journal Entry21010 Visa Payable (CIBC)-17700</v>
      </c>
      <c r="G44" s="15">
        <f>IFERROR((DATEVALUE(A44)),A44)</f>
        <v>45292</v>
      </c>
      <c r="H44" s="16" t="str">
        <f>IF((IFERROR((VLOOKUP(D44,'Automation (QBO)'!A:B,2,FALSE)),"0"))=0,"Suspense",(IFERROR((VLOOKUP(D44,'Automation (QBO)'!A:B,2,FALSE)),"Suspense")))</f>
        <v>Suspense</v>
      </c>
      <c r="I44" s="17">
        <f t="shared" si="0"/>
        <v>-17700</v>
      </c>
      <c r="J44" s="12" t="str">
        <f>H44</f>
        <v>Suspense</v>
      </c>
    </row>
    <row r="45" spans="1:10" hidden="1">
      <c r="A45" s="13" t="s">
        <v>491</v>
      </c>
      <c r="B45" s="12" t="s">
        <v>493</v>
      </c>
      <c r="C45" s="12" t="s">
        <v>300</v>
      </c>
      <c r="D45" s="12" t="s">
        <v>390</v>
      </c>
      <c r="E45" s="12">
        <v>470</v>
      </c>
      <c r="F45" s="14" t="str">
        <f>A45&amp;B45&amp;C45&amp;D45&amp;E45</f>
        <v>2024-01-01Bill Payment (Credit Card)City of Port Moody21010 Visa Payable (CIBC)470</v>
      </c>
      <c r="G45" s="15">
        <f>IFERROR((DATEVALUE(A45)),A45)</f>
        <v>45292</v>
      </c>
      <c r="H45" s="16" t="str">
        <f>IF((IFERROR((VLOOKUP(D45,'Automation (QBO)'!A:B,2,FALSE)),"0"))=0,"Suspense",(IFERROR((VLOOKUP(D45,'Automation (QBO)'!A:B,2,FALSE)),"Suspense")))</f>
        <v>Suspense</v>
      </c>
      <c r="I45" s="17">
        <f t="shared" si="0"/>
        <v>470</v>
      </c>
      <c r="J45" s="12" t="str">
        <f>H45</f>
        <v>Suspense</v>
      </c>
    </row>
    <row r="46" spans="1:10" hidden="1">
      <c r="A46" s="13" t="s">
        <v>491</v>
      </c>
      <c r="B46" s="12" t="s">
        <v>245</v>
      </c>
      <c r="C46" s="12" t="s">
        <v>492</v>
      </c>
      <c r="D46" s="12" t="s">
        <v>392</v>
      </c>
      <c r="E46" s="12">
        <v>0</v>
      </c>
      <c r="F46" s="14" t="str">
        <f>A46&amp;B46&amp;C46&amp;D46&amp;E46</f>
        <v>2024-01-01Supplier CreditLiving Room Creative21020 GST/HST Payable0</v>
      </c>
      <c r="G46" s="15">
        <f>IFERROR((DATEVALUE(A46)),A46)</f>
        <v>45292</v>
      </c>
      <c r="H46" s="16" t="str">
        <f>IF((IFERROR((VLOOKUP(D46,'Automation (QBO)'!A:B,2,FALSE)),"0"))=0,"Suspense",(IFERROR((VLOOKUP(D46,'Automation (QBO)'!A:B,2,FALSE)),"Suspense")))</f>
        <v>GST/HST Payable</v>
      </c>
      <c r="I46" s="17">
        <f t="shared" si="0"/>
        <v>0</v>
      </c>
      <c r="J46" s="12" t="str">
        <f>H46</f>
        <v>GST/HST Payable</v>
      </c>
    </row>
    <row r="47" spans="1:10" hidden="1">
      <c r="A47" s="13" t="s">
        <v>491</v>
      </c>
      <c r="B47" s="12" t="s">
        <v>135</v>
      </c>
      <c r="D47" s="12" t="s">
        <v>392</v>
      </c>
      <c r="E47" s="12">
        <v>-35417</v>
      </c>
      <c r="F47" s="14" t="str">
        <f>A47&amp;B47&amp;C47&amp;D47&amp;E47</f>
        <v>2024-01-01Journal Entry21020 GST/HST Payable-35417</v>
      </c>
      <c r="G47" s="15">
        <f>IFERROR((DATEVALUE(A47)),A47)</f>
        <v>45292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0"/>
        <v>-35417</v>
      </c>
      <c r="J47" s="12" t="str">
        <f>H47</f>
        <v>GST/HST Payable</v>
      </c>
    </row>
    <row r="48" spans="1:10" hidden="1">
      <c r="A48" s="13" t="s">
        <v>491</v>
      </c>
      <c r="B48" s="12" t="s">
        <v>245</v>
      </c>
      <c r="C48" s="12" t="s">
        <v>506</v>
      </c>
      <c r="D48" s="12" t="s">
        <v>392</v>
      </c>
      <c r="E48" s="12">
        <v>0</v>
      </c>
      <c r="F48" s="14" t="str">
        <f>A48&amp;B48&amp;C48&amp;D48&amp;E48</f>
        <v>2024-01-01Supplier CreditLiquor and Cannabis Regulations21020 GST/HST Payable0</v>
      </c>
      <c r="G48" s="15">
        <f>IFERROR((DATEVALUE(A48)),A48)</f>
        <v>45292</v>
      </c>
      <c r="H48" s="16" t="str">
        <f>IF((IFERROR((VLOOKUP(D48,'Automation (QBO)'!A:B,2,FALSE)),"0"))=0,"Suspense",(IFERROR((VLOOKUP(D48,'Automation (QBO)'!A:B,2,FALSE)),"Suspense")))</f>
        <v>GST/HST Payable</v>
      </c>
      <c r="I48" s="17">
        <f t="shared" si="0"/>
        <v>0</v>
      </c>
      <c r="J48" s="12" t="str">
        <f>H48</f>
        <v>GST/HST Payable</v>
      </c>
    </row>
    <row r="49" spans="1:10" hidden="1">
      <c r="A49" s="13" t="s">
        <v>491</v>
      </c>
      <c r="B49" s="12" t="s">
        <v>245</v>
      </c>
      <c r="C49" s="12" t="s">
        <v>327</v>
      </c>
      <c r="D49" s="12" t="s">
        <v>392</v>
      </c>
      <c r="E49" s="12">
        <v>0</v>
      </c>
      <c r="F49" s="14" t="str">
        <f>A49&amp;B49&amp;C49&amp;D49&amp;E49</f>
        <v>2024-01-01Supplier CreditRocky Point Commercial HVAC Inc.21020 GST/HST Payable0</v>
      </c>
      <c r="G49" s="15">
        <f>IFERROR((DATEVALUE(A49)),A49)</f>
        <v>45292</v>
      </c>
      <c r="H49" s="16" t="str">
        <f>IF((IFERROR((VLOOKUP(D49,'Automation (QBO)'!A:B,2,FALSE)),"0"))=0,"Suspense",(IFERROR((VLOOKUP(D49,'Automation (QBO)'!A:B,2,FALSE)),"Suspense")))</f>
        <v>GST/HST Payable</v>
      </c>
      <c r="I49" s="17">
        <f t="shared" si="0"/>
        <v>0</v>
      </c>
      <c r="J49" s="12" t="str">
        <f>H49</f>
        <v>GST/HST Payable</v>
      </c>
    </row>
    <row r="50" spans="1:10" hidden="1">
      <c r="A50" s="13" t="s">
        <v>491</v>
      </c>
      <c r="B50" s="12" t="s">
        <v>245</v>
      </c>
      <c r="C50" s="12" t="s">
        <v>508</v>
      </c>
      <c r="D50" s="12" t="s">
        <v>392</v>
      </c>
      <c r="E50" s="12">
        <v>0</v>
      </c>
      <c r="F50" s="14" t="str">
        <f>A50&amp;B50&amp;C50&amp;D50&amp;E50</f>
        <v>2024-01-01Supplier CreditRobertson Kolbeins Teevans Gallaher Associates LTD.21020 GST/HST Payable0</v>
      </c>
      <c r="G50" s="15">
        <f>IFERROR((DATEVALUE(A50)),A50)</f>
        <v>45292</v>
      </c>
      <c r="H50" s="16" t="str">
        <f>IF((IFERROR((VLOOKUP(D50,'Automation (QBO)'!A:B,2,FALSE)),"0"))=0,"Suspense",(IFERROR((VLOOKUP(D50,'Automation (QBO)'!A:B,2,FALSE)),"Suspense")))</f>
        <v>GST/HST Payable</v>
      </c>
      <c r="I50" s="17">
        <f t="shared" si="0"/>
        <v>0</v>
      </c>
      <c r="J50" s="12" t="str">
        <f>H50</f>
        <v>GST/HST Payable</v>
      </c>
    </row>
    <row r="51" spans="1:10" hidden="1">
      <c r="A51" s="13" t="s">
        <v>491</v>
      </c>
      <c r="B51" s="12" t="s">
        <v>245</v>
      </c>
      <c r="C51" s="12" t="s">
        <v>509</v>
      </c>
      <c r="D51" s="12" t="s">
        <v>392</v>
      </c>
      <c r="E51" s="12">
        <v>0</v>
      </c>
      <c r="F51" s="14" t="str">
        <f>A51&amp;B51&amp;C51&amp;D51&amp;E51</f>
        <v>2024-01-01Supplier CreditSparc Group LLC21020 GST/HST Payable0</v>
      </c>
      <c r="G51" s="15">
        <f>IFERROR((DATEVALUE(A51)),A51)</f>
        <v>45292</v>
      </c>
      <c r="H51" s="16" t="str">
        <f>IF((IFERROR((VLOOKUP(D51,'Automation (QBO)'!A:B,2,FALSE)),"0"))=0,"Suspense",(IFERROR((VLOOKUP(D51,'Automation (QBO)'!A:B,2,FALSE)),"Suspense")))</f>
        <v>GST/HST Payable</v>
      </c>
      <c r="I51" s="17">
        <f t="shared" si="0"/>
        <v>0</v>
      </c>
      <c r="J51" s="12" t="str">
        <f>H51</f>
        <v>GST/HST Payable</v>
      </c>
    </row>
    <row r="52" spans="1:10" hidden="1">
      <c r="A52" s="13" t="s">
        <v>491</v>
      </c>
      <c r="B52" s="12" t="s">
        <v>245</v>
      </c>
      <c r="C52" s="12" t="s">
        <v>510</v>
      </c>
      <c r="D52" s="12" t="s">
        <v>392</v>
      </c>
      <c r="E52" s="12">
        <v>0</v>
      </c>
      <c r="F52" s="14" t="str">
        <f>A52&amp;B52&amp;C52&amp;D52&amp;E52</f>
        <v>2024-01-01Supplier CreditTitanium Tactics Ltd.21020 GST/HST Payable0</v>
      </c>
      <c r="G52" s="15">
        <f>IFERROR((DATEVALUE(A52)),A52)</f>
        <v>45292</v>
      </c>
      <c r="H52" s="16" t="str">
        <f>IF((IFERROR((VLOOKUP(D52,'Automation (QBO)'!A:B,2,FALSE)),"0"))=0,"Suspense",(IFERROR((VLOOKUP(D52,'Automation (QBO)'!A:B,2,FALSE)),"Suspense")))</f>
        <v>GST/HST Payable</v>
      </c>
      <c r="I52" s="17">
        <f t="shared" si="0"/>
        <v>0</v>
      </c>
      <c r="J52" s="12" t="str">
        <f>H52</f>
        <v>GST/HST Payable</v>
      </c>
    </row>
    <row r="53" spans="1:10" hidden="1">
      <c r="A53" s="13" t="s">
        <v>491</v>
      </c>
      <c r="B53" s="12" t="s">
        <v>245</v>
      </c>
      <c r="C53" s="12" t="s">
        <v>511</v>
      </c>
      <c r="D53" s="12" t="s">
        <v>392</v>
      </c>
      <c r="E53" s="12">
        <v>0</v>
      </c>
      <c r="F53" s="14" t="str">
        <f>A53&amp;B53&amp;C53&amp;D53&amp;E53</f>
        <v>2024-01-01Supplier CreditCooper Electrical Contracting LtD21020 GST/HST Payable0</v>
      </c>
      <c r="G53" s="15">
        <f>IFERROR((DATEVALUE(A53)),A53)</f>
        <v>45292</v>
      </c>
      <c r="H53" s="16" t="str">
        <f>IF((IFERROR((VLOOKUP(D53,'Automation (QBO)'!A:B,2,FALSE)),"0"))=0,"Suspense",(IFERROR((VLOOKUP(D53,'Automation (QBO)'!A:B,2,FALSE)),"Suspense")))</f>
        <v>GST/HST Payable</v>
      </c>
      <c r="I53" s="17">
        <f t="shared" si="0"/>
        <v>0</v>
      </c>
      <c r="J53" s="12" t="str">
        <f>H53</f>
        <v>GST/HST Payable</v>
      </c>
    </row>
    <row r="54" spans="1:10" hidden="1">
      <c r="A54" s="13" t="s">
        <v>491</v>
      </c>
      <c r="B54" s="12" t="s">
        <v>245</v>
      </c>
      <c r="C54" s="12" t="s">
        <v>169</v>
      </c>
      <c r="D54" s="12" t="s">
        <v>392</v>
      </c>
      <c r="E54" s="12">
        <v>0</v>
      </c>
      <c r="F54" s="14" t="str">
        <f>A54&amp;B54&amp;C54&amp;D54&amp;E54</f>
        <v>2024-01-01Supplier CreditCrowe MacKay LLP21020 GST/HST Payable0</v>
      </c>
      <c r="G54" s="15">
        <f>IFERROR((DATEVALUE(A54)),A54)</f>
        <v>45292</v>
      </c>
      <c r="H54" s="16" t="str">
        <f>IF((IFERROR((VLOOKUP(D54,'Automation (QBO)'!A:B,2,FALSE)),"0"))=0,"Suspense",(IFERROR((VLOOKUP(D54,'Automation (QBO)'!A:B,2,FALSE)),"Suspense")))</f>
        <v>GST/HST Payable</v>
      </c>
      <c r="I54" s="17">
        <f t="shared" si="0"/>
        <v>0</v>
      </c>
      <c r="J54" s="12" t="str">
        <f>H54</f>
        <v>GST/HST Payable</v>
      </c>
    </row>
    <row r="55" spans="1:10" hidden="1">
      <c r="A55" s="13" t="s">
        <v>491</v>
      </c>
      <c r="B55" s="12" t="s">
        <v>245</v>
      </c>
      <c r="C55" s="12" t="s">
        <v>512</v>
      </c>
      <c r="D55" s="12" t="s">
        <v>392</v>
      </c>
      <c r="E55" s="12">
        <v>0</v>
      </c>
      <c r="F55" s="14" t="str">
        <f>A55&amp;B55&amp;C55&amp;D55&amp;E55</f>
        <v>2024-01-01Supplier CreditGFI Industries21020 GST/HST Payable0</v>
      </c>
      <c r="G55" s="15">
        <f>IFERROR((DATEVALUE(A55)),A55)</f>
        <v>45292</v>
      </c>
      <c r="H55" s="16" t="str">
        <f>IF((IFERROR((VLOOKUP(D55,'Automation (QBO)'!A:B,2,FALSE)),"0"))=0,"Suspense",(IFERROR((VLOOKUP(D55,'Automation (QBO)'!A:B,2,FALSE)),"Suspense")))</f>
        <v>GST/HST Payable</v>
      </c>
      <c r="I55" s="17">
        <f t="shared" si="0"/>
        <v>0</v>
      </c>
      <c r="J55" s="12" t="str">
        <f>H55</f>
        <v>GST/HST Payable</v>
      </c>
    </row>
    <row r="56" spans="1:10" hidden="1">
      <c r="A56" s="13" t="s">
        <v>491</v>
      </c>
      <c r="B56" s="12" t="s">
        <v>91</v>
      </c>
      <c r="C56" s="12" t="s">
        <v>248</v>
      </c>
      <c r="D56" s="12" t="s">
        <v>392</v>
      </c>
      <c r="E56" s="12">
        <v>0</v>
      </c>
      <c r="F56" s="14" t="str">
        <f>A56&amp;B56&amp;C56&amp;D56&amp;E56</f>
        <v>2024-01-01InvoiceBC Boiler21020 GST/HST Payable0</v>
      </c>
      <c r="G56" s="15">
        <f>IFERROR((DATEVALUE(A56)),A56)</f>
        <v>45292</v>
      </c>
      <c r="H56" s="16" t="str">
        <f>IF((IFERROR((VLOOKUP(D56,'Automation (QBO)'!A:B,2,FALSE)),"0"))=0,"Suspense",(IFERROR((VLOOKUP(D56,'Automation (QBO)'!A:B,2,FALSE)),"Suspense")))</f>
        <v>GST/HST Payable</v>
      </c>
      <c r="I56" s="17">
        <f t="shared" si="0"/>
        <v>0</v>
      </c>
      <c r="J56" s="12" t="str">
        <f>H56</f>
        <v>GST/HST Payable</v>
      </c>
    </row>
    <row r="57" spans="1:10" hidden="1">
      <c r="A57" s="13" t="s">
        <v>491</v>
      </c>
      <c r="B57" s="12" t="s">
        <v>91</v>
      </c>
      <c r="C57" s="12" t="s">
        <v>249</v>
      </c>
      <c r="D57" s="12" t="s">
        <v>392</v>
      </c>
      <c r="E57" s="12">
        <v>0</v>
      </c>
      <c r="F57" s="14" t="str">
        <f>A57&amp;B57&amp;C57&amp;D57&amp;E57</f>
        <v>2024-01-01InvoiceFarrwest Electrical21020 GST/HST Payable0</v>
      </c>
      <c r="G57" s="15">
        <f>IFERROR((DATEVALUE(A57)),A57)</f>
        <v>45292</v>
      </c>
      <c r="H57" s="16" t="str">
        <f>IF((IFERROR((VLOOKUP(D57,'Automation (QBO)'!A:B,2,FALSE)),"0"))=0,"Suspense",(IFERROR((VLOOKUP(D57,'Automation (QBO)'!A:B,2,FALSE)),"Suspense")))</f>
        <v>GST/HST Payable</v>
      </c>
      <c r="I57" s="17">
        <f t="shared" si="0"/>
        <v>0</v>
      </c>
      <c r="J57" s="12" t="str">
        <f>H57</f>
        <v>GST/HST Payable</v>
      </c>
    </row>
    <row r="58" spans="1:10" hidden="1">
      <c r="A58" s="13" t="s">
        <v>491</v>
      </c>
      <c r="B58" s="12" t="s">
        <v>91</v>
      </c>
      <c r="C58" s="12" t="s">
        <v>250</v>
      </c>
      <c r="D58" s="12" t="s">
        <v>392</v>
      </c>
      <c r="E58" s="12">
        <v>0</v>
      </c>
      <c r="F58" s="14" t="str">
        <f>A58&amp;B58&amp;C58&amp;D58&amp;E58</f>
        <v>2024-01-01InvoiceJude Morin21020 GST/HST Payable0</v>
      </c>
      <c r="G58" s="15">
        <f>IFERROR((DATEVALUE(A58)),A58)</f>
        <v>45292</v>
      </c>
      <c r="H58" s="16" t="str">
        <f>IF((IFERROR((VLOOKUP(D58,'Automation (QBO)'!A:B,2,FALSE)),"0"))=0,"Suspense",(IFERROR((VLOOKUP(D58,'Automation (QBO)'!A:B,2,FALSE)),"Suspense")))</f>
        <v>GST/HST Payable</v>
      </c>
      <c r="I58" s="17">
        <f t="shared" si="0"/>
        <v>0</v>
      </c>
      <c r="J58" s="12" t="str">
        <f>H58</f>
        <v>GST/HST Payable</v>
      </c>
    </row>
    <row r="59" spans="1:10" hidden="1">
      <c r="A59" s="13" t="s">
        <v>491</v>
      </c>
      <c r="B59" s="12" t="s">
        <v>91</v>
      </c>
      <c r="C59" s="12" t="s">
        <v>251</v>
      </c>
      <c r="D59" s="12" t="s">
        <v>392</v>
      </c>
      <c r="E59" s="12">
        <v>0</v>
      </c>
      <c r="F59" s="14" t="str">
        <f>A59&amp;B59&amp;C59&amp;D59&amp;E59</f>
        <v>2024-01-01InvoiceMr Rory21020 GST/HST Payable0</v>
      </c>
      <c r="G59" s="15">
        <f>IFERROR((DATEVALUE(A59)),A59)</f>
        <v>45292</v>
      </c>
      <c r="H59" s="16" t="str">
        <f>IF((IFERROR((VLOOKUP(D59,'Automation (QBO)'!A:B,2,FALSE)),"0"))=0,"Suspense",(IFERROR((VLOOKUP(D59,'Automation (QBO)'!A:B,2,FALSE)),"Suspense")))</f>
        <v>GST/HST Payable</v>
      </c>
      <c r="I59" s="17">
        <f t="shared" si="0"/>
        <v>0</v>
      </c>
      <c r="J59" s="12" t="str">
        <f>H59</f>
        <v>GST/HST Payable</v>
      </c>
    </row>
    <row r="60" spans="1:10" hidden="1">
      <c r="A60" s="13" t="s">
        <v>491</v>
      </c>
      <c r="B60" s="12" t="s">
        <v>91</v>
      </c>
      <c r="C60" s="12" t="s">
        <v>252</v>
      </c>
      <c r="D60" s="12" t="s">
        <v>392</v>
      </c>
      <c r="E60" s="12">
        <v>0</v>
      </c>
      <c r="F60" s="14" t="str">
        <f>A60&amp;B60&amp;C60&amp;D60&amp;E60</f>
        <v>2024-01-01InvoiceRevive Salon21020 GST/HST Payable0</v>
      </c>
      <c r="G60" s="15">
        <f>IFERROR((DATEVALUE(A60)),A60)</f>
        <v>45292</v>
      </c>
      <c r="H60" s="16" t="str">
        <f>IF((IFERROR((VLOOKUP(D60,'Automation (QBO)'!A:B,2,FALSE)),"0"))=0,"Suspense",(IFERROR((VLOOKUP(D60,'Automation (QBO)'!A:B,2,FALSE)),"Suspense")))</f>
        <v>GST/HST Payable</v>
      </c>
      <c r="I60" s="17">
        <f t="shared" si="0"/>
        <v>0</v>
      </c>
      <c r="J60" s="12" t="str">
        <f>H60</f>
        <v>GST/HST Payable</v>
      </c>
    </row>
    <row r="61" spans="1:10" hidden="1">
      <c r="A61" s="13" t="s">
        <v>491</v>
      </c>
      <c r="B61" s="12" t="s">
        <v>91</v>
      </c>
      <c r="C61" s="12" t="s">
        <v>253</v>
      </c>
      <c r="D61" s="12" t="s">
        <v>392</v>
      </c>
      <c r="E61" s="12">
        <v>0</v>
      </c>
      <c r="F61" s="14" t="str">
        <f>A61&amp;B61&amp;C61&amp;D61&amp;E61</f>
        <v>2024-01-01InvoiceRobert Wager21020 GST/HST Payable0</v>
      </c>
      <c r="G61" s="15">
        <f>IFERROR((DATEVALUE(A61)),A61)</f>
        <v>45292</v>
      </c>
      <c r="H61" s="16" t="str">
        <f>IF((IFERROR((VLOOKUP(D61,'Automation (QBO)'!A:B,2,FALSE)),"0"))=0,"Suspense",(IFERROR((VLOOKUP(D61,'Automation (QBO)'!A:B,2,FALSE)),"Suspense")))</f>
        <v>GST/HST Payable</v>
      </c>
      <c r="I61" s="17">
        <f t="shared" si="0"/>
        <v>0</v>
      </c>
      <c r="J61" s="12" t="str">
        <f>H61</f>
        <v>GST/HST Payable</v>
      </c>
    </row>
    <row r="62" spans="1:10" hidden="1">
      <c r="A62" s="13" t="s">
        <v>491</v>
      </c>
      <c r="B62" s="12" t="s">
        <v>91</v>
      </c>
      <c r="C62" s="12" t="s">
        <v>254</v>
      </c>
      <c r="D62" s="12" t="s">
        <v>392</v>
      </c>
      <c r="E62" s="12">
        <v>0</v>
      </c>
      <c r="F62" s="14" t="str">
        <f>A62&amp;B62&amp;C62&amp;D62&amp;E62</f>
        <v>2024-01-01InvoiceRocky Point Commercial HVAC21020 GST/HST Payable0</v>
      </c>
      <c r="G62" s="15">
        <f>IFERROR((DATEVALUE(A62)),A62)</f>
        <v>45292</v>
      </c>
      <c r="H62" s="16" t="str">
        <f>IF((IFERROR((VLOOKUP(D62,'Automation (QBO)'!A:B,2,FALSE)),"0"))=0,"Suspense",(IFERROR((VLOOKUP(D62,'Automation (QBO)'!A:B,2,FALSE)),"Suspense")))</f>
        <v>GST/HST Payable</v>
      </c>
      <c r="I62" s="17">
        <f t="shared" si="0"/>
        <v>0</v>
      </c>
      <c r="J62" s="12" t="str">
        <f>H62</f>
        <v>GST/HST Payable</v>
      </c>
    </row>
    <row r="63" spans="1:10" hidden="1">
      <c r="A63" s="13" t="s">
        <v>491</v>
      </c>
      <c r="B63" s="12" t="s">
        <v>91</v>
      </c>
      <c r="C63" s="12" t="s">
        <v>255</v>
      </c>
      <c r="D63" s="12" t="s">
        <v>392</v>
      </c>
      <c r="E63" s="12">
        <v>0</v>
      </c>
      <c r="F63" s="14" t="str">
        <f>A63&amp;B63&amp;C63&amp;D63&amp;E63</f>
        <v>2024-01-01InvoiceThe Bakery Brewing21020 GST/HST Payable0</v>
      </c>
      <c r="G63" s="15">
        <f>IFERROR((DATEVALUE(A63)),A63)</f>
        <v>45292</v>
      </c>
      <c r="H63" s="16" t="str">
        <f>IF((IFERROR((VLOOKUP(D63,'Automation (QBO)'!A:B,2,FALSE)),"0"))=0,"Suspense",(IFERROR((VLOOKUP(D63,'Automation (QBO)'!A:B,2,FALSE)),"Suspense")))</f>
        <v>GST/HST Payable</v>
      </c>
      <c r="I63" s="17">
        <f t="shared" si="0"/>
        <v>0</v>
      </c>
      <c r="J63" s="12" t="str">
        <f>H63</f>
        <v>GST/HST Payable</v>
      </c>
    </row>
    <row r="64" spans="1:10" hidden="1">
      <c r="A64" s="13" t="s">
        <v>491</v>
      </c>
      <c r="B64" s="12" t="s">
        <v>91</v>
      </c>
      <c r="C64" s="12" t="s">
        <v>256</v>
      </c>
      <c r="D64" s="12" t="s">
        <v>392</v>
      </c>
      <c r="E64" s="12">
        <v>0</v>
      </c>
      <c r="F64" s="14" t="str">
        <f>A64&amp;B64&amp;C64&amp;D64&amp;E64</f>
        <v>2024-01-01InvoiceX-Kote21020 GST/HST Payable0</v>
      </c>
      <c r="G64" s="15">
        <f>IFERROR((DATEVALUE(A64)),A64)</f>
        <v>45292</v>
      </c>
      <c r="H64" s="16" t="str">
        <f>IF((IFERROR((VLOOKUP(D64,'Automation (QBO)'!A:B,2,FALSE)),"0"))=0,"Suspense",(IFERROR((VLOOKUP(D64,'Automation (QBO)'!A:B,2,FALSE)),"Suspense")))</f>
        <v>GST/HST Payable</v>
      </c>
      <c r="I64" s="17">
        <f t="shared" si="0"/>
        <v>0</v>
      </c>
      <c r="J64" s="12" t="str">
        <f>H64</f>
        <v>GST/HST Payable</v>
      </c>
    </row>
    <row r="65" spans="1:10" hidden="1">
      <c r="A65" s="13" t="s">
        <v>491</v>
      </c>
      <c r="B65" s="12" t="s">
        <v>135</v>
      </c>
      <c r="D65" s="12" t="s">
        <v>429</v>
      </c>
      <c r="E65" s="12">
        <v>-725.23</v>
      </c>
      <c r="F65" s="14" t="str">
        <f>A65&amp;B65&amp;C65&amp;D65&amp;E65</f>
        <v>2024-01-01Journal Entry21030 GST Payable [DO NOT USE] (deleted)-725.23</v>
      </c>
      <c r="G65" s="15">
        <f>IFERROR((DATEVALUE(A65)),A65)</f>
        <v>45292</v>
      </c>
      <c r="H65" s="16" t="str">
        <f>IF((IFERROR((VLOOKUP(D65,'Automation (QBO)'!A:B,2,FALSE)),"0"))=0,"Suspense",(IFERROR((VLOOKUP(D65,'Automation (QBO)'!A:B,2,FALSE)),"Suspense")))</f>
        <v>GST/HST Payable</v>
      </c>
      <c r="I65" s="17">
        <f t="shared" si="0"/>
        <v>-725.23</v>
      </c>
      <c r="J65" s="12" t="str">
        <f>H65</f>
        <v>GST/HST Payable</v>
      </c>
    </row>
    <row r="66" spans="1:10" hidden="1">
      <c r="A66" s="13" t="s">
        <v>491</v>
      </c>
      <c r="B66" s="12" t="s">
        <v>135</v>
      </c>
      <c r="D66" s="12" t="s">
        <v>426</v>
      </c>
      <c r="E66" s="12">
        <v>-5.9</v>
      </c>
      <c r="F66" s="14" t="str">
        <f>A66&amp;B66&amp;C66&amp;D66&amp;E66</f>
        <v>2024-01-01Journal Entry21031 GST/HST Suspense-5.9</v>
      </c>
      <c r="G66" s="15">
        <f>IFERROR((DATEVALUE(A66)),A66)</f>
        <v>45292</v>
      </c>
      <c r="H66" s="16" t="str">
        <f>IF((IFERROR((VLOOKUP(D66,'Automation (QBO)'!A:B,2,FALSE)),"0"))=0,"Suspense",(IFERROR((VLOOKUP(D66,'Automation (QBO)'!A:B,2,FALSE)),"Suspense")))</f>
        <v>GST/HST Suspense</v>
      </c>
      <c r="I66" s="17">
        <f t="shared" si="0"/>
        <v>-5.9</v>
      </c>
      <c r="J66" s="12" t="str">
        <f>H66</f>
        <v>GST/HST Suspense</v>
      </c>
    </row>
    <row r="67" spans="1:10" hidden="1">
      <c r="A67" s="13" t="s">
        <v>491</v>
      </c>
      <c r="B67" s="12" t="s">
        <v>135</v>
      </c>
      <c r="D67" s="12" t="s">
        <v>426</v>
      </c>
      <c r="E67" s="12">
        <v>5.9</v>
      </c>
      <c r="F67" s="14" t="str">
        <f>A67&amp;B67&amp;C67&amp;D67&amp;E67</f>
        <v>2024-01-01Journal Entry21031 GST/HST Suspense5.9</v>
      </c>
      <c r="G67" s="15">
        <f>IFERROR((DATEVALUE(A67)),A67)</f>
        <v>45292</v>
      </c>
      <c r="H67" s="16" t="str">
        <f>IF((IFERROR((VLOOKUP(D67,'Automation (QBO)'!A:B,2,FALSE)),"0"))=0,"Suspense",(IFERROR((VLOOKUP(D67,'Automation (QBO)'!A:B,2,FALSE)),"Suspense")))</f>
        <v>GST/HST Suspense</v>
      </c>
      <c r="I67" s="17">
        <f t="shared" si="0"/>
        <v>5.9</v>
      </c>
      <c r="J67" s="12" t="str">
        <f>H67</f>
        <v>GST/HST Suspense</v>
      </c>
    </row>
    <row r="68" spans="1:10" hidden="1">
      <c r="A68" s="13" t="s">
        <v>491</v>
      </c>
      <c r="B68" s="12" t="s">
        <v>135</v>
      </c>
      <c r="D68" s="12" t="s">
        <v>495</v>
      </c>
      <c r="E68" s="12">
        <v>26217.96</v>
      </c>
      <c r="F68" s="14" t="str">
        <f>A68&amp;B68&amp;C68&amp;D68&amp;E68</f>
        <v>2024-01-01Journal Entry21035 Corporate Tax Payable26217.96</v>
      </c>
      <c r="G68" s="15">
        <f>IFERROR((DATEVALUE(A68)),A68)</f>
        <v>45292</v>
      </c>
      <c r="H68" s="16" t="str">
        <f>IF((IFERROR((VLOOKUP(D68,'Automation (QBO)'!A:B,2,FALSE)),"0"))=0,"Suspense",(IFERROR((VLOOKUP(D68,'Automation (QBO)'!A:B,2,FALSE)),"Suspense")))</f>
        <v>Corporate Tax Payable</v>
      </c>
      <c r="I68" s="17">
        <f t="shared" si="0"/>
        <v>26217.96</v>
      </c>
      <c r="J68" s="12" t="str">
        <f>H68</f>
        <v>Corporate Tax Payable</v>
      </c>
    </row>
    <row r="69" spans="1:10" hidden="1">
      <c r="A69" s="13" t="s">
        <v>491</v>
      </c>
      <c r="B69" s="12" t="s">
        <v>135</v>
      </c>
      <c r="D69" s="12" t="s">
        <v>409</v>
      </c>
      <c r="E69" s="12">
        <v>-137.65</v>
      </c>
      <c r="F69" s="14" t="str">
        <f>A69&amp;B69&amp;C69&amp;D69&amp;E69</f>
        <v>2024-01-01Journal Entry51205 COGS - Fuel-137.65</v>
      </c>
      <c r="G69" s="15">
        <f>IFERROR((DATEVALUE(A69)),A69)</f>
        <v>45292</v>
      </c>
      <c r="H69" s="16" t="str">
        <f>IF((IFERROR((VLOOKUP(D69,'Automation (QBO)'!A:B,2,FALSE)),"0"))=0,"Suspense",(IFERROR((VLOOKUP(D69,'Automation (QBO)'!A:B,2,FALSE)),"Suspense")))</f>
        <v>COGS - Fuel</v>
      </c>
      <c r="I69" s="17">
        <f t="shared" si="0"/>
        <v>-137.65</v>
      </c>
      <c r="J69" s="12" t="str">
        <f>H69</f>
        <v>COGS - Fuel</v>
      </c>
    </row>
    <row r="70" spans="1:10" hidden="1">
      <c r="A70" s="13" t="s">
        <v>491</v>
      </c>
      <c r="B70" s="12" t="s">
        <v>135</v>
      </c>
      <c r="D70" s="12" t="s">
        <v>409</v>
      </c>
      <c r="E70" s="12">
        <v>137.65</v>
      </c>
      <c r="F70" s="14" t="str">
        <f>A70&amp;B70&amp;C70&amp;D70&amp;E70</f>
        <v>2024-01-01Journal Entry51205 COGS - Fuel137.65</v>
      </c>
      <c r="G70" s="15">
        <f>IFERROR((DATEVALUE(A70)),A70)</f>
        <v>45292</v>
      </c>
      <c r="H70" s="16" t="str">
        <f>IF((IFERROR((VLOOKUP(D70,'Automation (QBO)'!A:B,2,FALSE)),"0"))=0,"Suspense",(IFERROR((VLOOKUP(D70,'Automation (QBO)'!A:B,2,FALSE)),"Suspense")))</f>
        <v>COGS - Fuel</v>
      </c>
      <c r="I70" s="17">
        <f t="shared" si="0"/>
        <v>137.65</v>
      </c>
      <c r="J70" s="12" t="str">
        <f>H70</f>
        <v>COGS - Fuel</v>
      </c>
    </row>
    <row r="71" spans="1:10" hidden="1">
      <c r="A71" s="13" t="s">
        <v>491</v>
      </c>
      <c r="B71" s="12" t="s">
        <v>135</v>
      </c>
      <c r="D71" s="12" t="s">
        <v>400</v>
      </c>
      <c r="E71" s="12">
        <v>-15720.54</v>
      </c>
      <c r="F71" s="14" t="str">
        <f>A71&amp;B71&amp;C71&amp;D71&amp;E71</f>
        <v>2024-01-01Journal Entry51320 COGS - Subcontractors-15720.54</v>
      </c>
      <c r="G71" s="15">
        <f>IFERROR((DATEVALUE(A71)),A71)</f>
        <v>45292</v>
      </c>
      <c r="H71" s="16" t="str">
        <f>IF((IFERROR((VLOOKUP(D71,'Automation (QBO)'!A:B,2,FALSE)),"0"))=0,"Suspense",(IFERROR((VLOOKUP(D71,'Automation (QBO)'!A:B,2,FALSE)),"Suspense")))</f>
        <v>COGS - Subcontracts</v>
      </c>
      <c r="I71" s="17">
        <f t="shared" si="0"/>
        <v>-15720.54</v>
      </c>
      <c r="J71" s="12" t="str">
        <f>H71</f>
        <v>COGS - Subcontracts</v>
      </c>
    </row>
    <row r="72" spans="1:10" hidden="1">
      <c r="A72" s="13" t="s">
        <v>491</v>
      </c>
      <c r="B72" s="12" t="s">
        <v>135</v>
      </c>
      <c r="D72" s="12" t="s">
        <v>400</v>
      </c>
      <c r="E72" s="12">
        <v>15720.54</v>
      </c>
      <c r="F72" s="14" t="str">
        <f>A72&amp;B72&amp;C72&amp;D72&amp;E72</f>
        <v>2024-01-01Journal Entry51320 COGS - Subcontractors15720.54</v>
      </c>
      <c r="G72" s="15">
        <f>IFERROR((DATEVALUE(A72)),A72)</f>
        <v>45292</v>
      </c>
      <c r="H72" s="16" t="str">
        <f>IF((IFERROR((VLOOKUP(D72,'Automation (QBO)'!A:B,2,FALSE)),"0"))=0,"Suspense",(IFERROR((VLOOKUP(D72,'Automation (QBO)'!A:B,2,FALSE)),"Suspense")))</f>
        <v>COGS - Subcontracts</v>
      </c>
      <c r="I72" s="17">
        <f t="shared" si="0"/>
        <v>15720.54</v>
      </c>
      <c r="J72" s="12" t="str">
        <f>H72</f>
        <v>COGS - Subcontracts</v>
      </c>
    </row>
    <row r="73" spans="1:10" hidden="1">
      <c r="A73" s="13" t="s">
        <v>491</v>
      </c>
      <c r="B73" s="12" t="s">
        <v>245</v>
      </c>
      <c r="C73" s="12" t="s">
        <v>327</v>
      </c>
      <c r="D73" s="12" t="s">
        <v>400</v>
      </c>
      <c r="E73" s="12">
        <v>-40784.69</v>
      </c>
      <c r="F73" s="14" t="str">
        <f>A73&amp;B73&amp;C73&amp;D73&amp;E73</f>
        <v>2024-01-01Supplier CreditRocky Point Commercial HVAC Inc.51320 COGS - Subcontractors-40784.69</v>
      </c>
      <c r="G73" s="15">
        <f>IFERROR((DATEVALUE(A73)),A73)</f>
        <v>45292</v>
      </c>
      <c r="H73" s="16" t="str">
        <f>IF((IFERROR((VLOOKUP(D73,'Automation (QBO)'!A:B,2,FALSE)),"0"))=0,"Suspense",(IFERROR((VLOOKUP(D73,'Automation (QBO)'!A:B,2,FALSE)),"Suspense")))</f>
        <v>COGS - Subcontracts</v>
      </c>
      <c r="I73" s="17">
        <f t="shared" si="0"/>
        <v>-40784.69</v>
      </c>
      <c r="J73" s="12" t="str">
        <f>H73</f>
        <v>COGS - Subcontracts</v>
      </c>
    </row>
    <row r="74" spans="1:10" hidden="1">
      <c r="A74" s="13" t="s">
        <v>491</v>
      </c>
      <c r="B74" s="12" t="s">
        <v>245</v>
      </c>
      <c r="C74" s="12" t="s">
        <v>508</v>
      </c>
      <c r="D74" s="12" t="s">
        <v>400</v>
      </c>
      <c r="E74" s="12">
        <v>-697.16</v>
      </c>
      <c r="F74" s="14" t="str">
        <f>A74&amp;B74&amp;C74&amp;D74&amp;E74</f>
        <v>2024-01-01Supplier CreditRobertson Kolbeins Teevans Gallaher Associates LTD.51320 COGS - Subcontractors-697.16</v>
      </c>
      <c r="G74" s="15">
        <f>IFERROR((DATEVALUE(A74)),A74)</f>
        <v>45292</v>
      </c>
      <c r="H74" s="16" t="str">
        <f>IF((IFERROR((VLOOKUP(D74,'Automation (QBO)'!A:B,2,FALSE)),"0"))=0,"Suspense",(IFERROR((VLOOKUP(D74,'Automation (QBO)'!A:B,2,FALSE)),"Suspense")))</f>
        <v>COGS - Subcontracts</v>
      </c>
      <c r="I74" s="17">
        <f t="shared" si="0"/>
        <v>-697.16</v>
      </c>
      <c r="J74" s="12" t="str">
        <f>H74</f>
        <v>COGS - Subcontracts</v>
      </c>
    </row>
    <row r="75" spans="1:10" hidden="1">
      <c r="A75" s="13" t="s">
        <v>491</v>
      </c>
      <c r="B75" s="12" t="s">
        <v>245</v>
      </c>
      <c r="C75" s="12" t="s">
        <v>509</v>
      </c>
      <c r="D75" s="12" t="s">
        <v>400</v>
      </c>
      <c r="E75" s="12">
        <v>-711.94</v>
      </c>
      <c r="F75" s="14" t="str">
        <f>A75&amp;B75&amp;C75&amp;D75&amp;E75</f>
        <v>2024-01-01Supplier CreditSparc Group LLC51320 COGS - Subcontractors-711.94</v>
      </c>
      <c r="G75" s="15">
        <f>IFERROR((DATEVALUE(A75)),A75)</f>
        <v>45292</v>
      </c>
      <c r="H75" s="16" t="str">
        <f>IF((IFERROR((VLOOKUP(D75,'Automation (QBO)'!A:B,2,FALSE)),"0"))=0,"Suspense",(IFERROR((VLOOKUP(D75,'Automation (QBO)'!A:B,2,FALSE)),"Suspense")))</f>
        <v>COGS - Subcontracts</v>
      </c>
      <c r="I75" s="17">
        <f t="shared" si="0"/>
        <v>-711.94</v>
      </c>
      <c r="J75" s="12" t="str">
        <f>H75</f>
        <v>COGS - Subcontracts</v>
      </c>
    </row>
    <row r="76" spans="1:10" hidden="1">
      <c r="A76" s="13" t="s">
        <v>491</v>
      </c>
      <c r="B76" s="12" t="s">
        <v>245</v>
      </c>
      <c r="C76" s="12" t="s">
        <v>510</v>
      </c>
      <c r="D76" s="12" t="s">
        <v>400</v>
      </c>
      <c r="E76" s="12">
        <v>-6516.97</v>
      </c>
      <c r="F76" s="14" t="str">
        <f>A76&amp;B76&amp;C76&amp;D76&amp;E76</f>
        <v>2024-01-01Supplier CreditTitanium Tactics Ltd.51320 COGS - Subcontractors-6516.97</v>
      </c>
      <c r="G76" s="15">
        <f>IFERROR((DATEVALUE(A76)),A76)</f>
        <v>45292</v>
      </c>
      <c r="H76" s="16" t="str">
        <f>IF((IFERROR((VLOOKUP(D76,'Automation (QBO)'!A:B,2,FALSE)),"0"))=0,"Suspense",(IFERROR((VLOOKUP(D76,'Automation (QBO)'!A:B,2,FALSE)),"Suspense")))</f>
        <v>COGS - Subcontracts</v>
      </c>
      <c r="I76" s="17">
        <f t="shared" si="0"/>
        <v>-6516.97</v>
      </c>
      <c r="J76" s="12" t="str">
        <f>H76</f>
        <v>COGS - Subcontracts</v>
      </c>
    </row>
    <row r="77" spans="1:10" hidden="1">
      <c r="A77" s="13" t="s">
        <v>491</v>
      </c>
      <c r="B77" s="12" t="s">
        <v>245</v>
      </c>
      <c r="C77" s="12" t="s">
        <v>511</v>
      </c>
      <c r="D77" s="12" t="s">
        <v>400</v>
      </c>
      <c r="E77" s="12">
        <v>-6300</v>
      </c>
      <c r="F77" s="14" t="str">
        <f>A77&amp;B77&amp;C77&amp;D77&amp;E77</f>
        <v>2024-01-01Supplier CreditCooper Electrical Contracting LtD51320 COGS - Subcontractors-6300</v>
      </c>
      <c r="G77" s="15">
        <f>IFERROR((DATEVALUE(A77)),A77)</f>
        <v>45292</v>
      </c>
      <c r="H77" s="16" t="str">
        <f>IF((IFERROR((VLOOKUP(D77,'Automation (QBO)'!A:B,2,FALSE)),"0"))=0,"Suspense",(IFERROR((VLOOKUP(D77,'Automation (QBO)'!A:B,2,FALSE)),"Suspense")))</f>
        <v>COGS - Subcontracts</v>
      </c>
      <c r="I77" s="17">
        <f t="shared" si="0"/>
        <v>-6300</v>
      </c>
      <c r="J77" s="12" t="str">
        <f>H77</f>
        <v>COGS - Subcontracts</v>
      </c>
    </row>
    <row r="78" spans="1:10" hidden="1">
      <c r="A78" s="13" t="s">
        <v>491</v>
      </c>
      <c r="B78" s="12" t="s">
        <v>135</v>
      </c>
      <c r="D78" s="12" t="s">
        <v>497</v>
      </c>
      <c r="E78" s="12">
        <v>15720.54</v>
      </c>
      <c r="F78" s="14" t="str">
        <f>A78&amp;B78&amp;C78&amp;D78&amp;E78</f>
        <v>2024-01-01Journal Entry51321 COGS - Subcontractor Reimbursement15720.54</v>
      </c>
      <c r="G78" s="15">
        <f>IFERROR((DATEVALUE(A78)),A78)</f>
        <v>45292</v>
      </c>
      <c r="H78" s="16" t="str">
        <f>IF((IFERROR((VLOOKUP(D78,'Automation (QBO)'!A:B,2,FALSE)),"0"))=0,"Suspense",(IFERROR((VLOOKUP(D78,'Automation (QBO)'!A:B,2,FALSE)),"Suspense")))</f>
        <v>COGS - Subcontractor Reimbursement</v>
      </c>
      <c r="I78" s="17">
        <f t="shared" si="0"/>
        <v>15720.54</v>
      </c>
      <c r="J78" s="12" t="str">
        <f>H78</f>
        <v>COGS - Subcontractor Reimbursement</v>
      </c>
    </row>
    <row r="79" spans="1:10" hidden="1">
      <c r="A79" s="13" t="s">
        <v>491</v>
      </c>
      <c r="B79" s="12" t="s">
        <v>135</v>
      </c>
      <c r="D79" s="12" t="s">
        <v>497</v>
      </c>
      <c r="E79" s="12">
        <v>-15720.54</v>
      </c>
      <c r="F79" s="14" t="str">
        <f>A79&amp;B79&amp;C79&amp;D79&amp;E79</f>
        <v>2024-01-01Journal Entry51321 COGS - Subcontractor Reimbursement-15720.54</v>
      </c>
      <c r="G79" s="15">
        <f>IFERROR((DATEVALUE(A79)),A79)</f>
        <v>45292</v>
      </c>
      <c r="H79" s="16" t="str">
        <f>IF((IFERROR((VLOOKUP(D79,'Automation (QBO)'!A:B,2,FALSE)),"0"))=0,"Suspense",(IFERROR((VLOOKUP(D79,'Automation (QBO)'!A:B,2,FALSE)),"Suspense")))</f>
        <v>COGS - Subcontractor Reimbursement</v>
      </c>
      <c r="I79" s="17">
        <f t="shared" si="0"/>
        <v>-15720.54</v>
      </c>
      <c r="J79" s="12" t="str">
        <f>H79</f>
        <v>COGS - Subcontractor Reimbursement</v>
      </c>
    </row>
    <row r="80" spans="1:10" hidden="1">
      <c r="A80" s="13" t="s">
        <v>491</v>
      </c>
      <c r="B80" s="12" t="s">
        <v>135</v>
      </c>
      <c r="D80" s="12" t="s">
        <v>498</v>
      </c>
      <c r="E80" s="12">
        <v>323.81</v>
      </c>
      <c r="F80" s="14" t="str">
        <f>A80&amp;B80&amp;C80&amp;D80&amp;E80</f>
        <v>2024-01-01Journal Entry51325 COGS - Permits323.81</v>
      </c>
      <c r="G80" s="15">
        <f>IFERROR((DATEVALUE(A80)),A80)</f>
        <v>45292</v>
      </c>
      <c r="H80" s="16" t="str">
        <f>IF((IFERROR((VLOOKUP(D80,'Automation (QBO)'!A:B,2,FALSE)),"0"))=0,"Suspense",(IFERROR((VLOOKUP(D80,'Automation (QBO)'!A:B,2,FALSE)),"Suspense")))</f>
        <v>COGS - Permits</v>
      </c>
      <c r="I80" s="17">
        <f t="shared" ref="I80:I143" si="1">E80</f>
        <v>323.81</v>
      </c>
      <c r="J80" s="12" t="str">
        <f>H80</f>
        <v>COGS - Permits</v>
      </c>
    </row>
    <row r="81" spans="1:10" hidden="1">
      <c r="A81" s="13" t="s">
        <v>491</v>
      </c>
      <c r="B81" s="12" t="s">
        <v>135</v>
      </c>
      <c r="D81" s="12" t="s">
        <v>498</v>
      </c>
      <c r="E81" s="12">
        <v>-323.81</v>
      </c>
      <c r="F81" s="14" t="str">
        <f>A81&amp;B81&amp;C81&amp;D81&amp;E81</f>
        <v>2024-01-01Journal Entry51325 COGS - Permits-323.81</v>
      </c>
      <c r="G81" s="15">
        <f>IFERROR((DATEVALUE(A81)),A81)</f>
        <v>45292</v>
      </c>
      <c r="H81" s="16" t="str">
        <f>IF((IFERROR((VLOOKUP(D81,'Automation (QBO)'!A:B,2,FALSE)),"0"))=0,"Suspense",(IFERROR((VLOOKUP(D81,'Automation (QBO)'!A:B,2,FALSE)),"Suspense")))</f>
        <v>COGS - Permits</v>
      </c>
      <c r="I81" s="17">
        <f t="shared" si="1"/>
        <v>-323.81</v>
      </c>
      <c r="J81" s="12" t="str">
        <f>H81</f>
        <v>COGS - Permits</v>
      </c>
    </row>
    <row r="82" spans="1:10" hidden="1">
      <c r="A82" s="13" t="s">
        <v>491</v>
      </c>
      <c r="B82" s="12" t="s">
        <v>245</v>
      </c>
      <c r="C82" s="12" t="s">
        <v>512</v>
      </c>
      <c r="D82" s="12" t="s">
        <v>391</v>
      </c>
      <c r="E82" s="12">
        <v>-468.41</v>
      </c>
      <c r="F82" s="14" t="str">
        <f>A82&amp;B82&amp;C82&amp;D82&amp;E82</f>
        <v>2024-01-01Supplier CreditGFI Industries51335 COGS - Supplies-468.41</v>
      </c>
      <c r="G82" s="15">
        <f>IFERROR((DATEVALUE(A82)),A82)</f>
        <v>45292</v>
      </c>
      <c r="H82" s="16" t="str">
        <f>IF((IFERROR((VLOOKUP(D82,'Automation (QBO)'!A:B,2,FALSE)),"0"))=0,"Suspense",(IFERROR((VLOOKUP(D82,'Automation (QBO)'!A:B,2,FALSE)),"Suspense")))</f>
        <v>COGS - Supplies</v>
      </c>
      <c r="I82" s="17">
        <f t="shared" si="1"/>
        <v>-468.41</v>
      </c>
      <c r="J82" s="12" t="str">
        <f>H82</f>
        <v>COGS - Supplies</v>
      </c>
    </row>
    <row r="83" spans="1:10" hidden="1">
      <c r="A83" s="13" t="s">
        <v>491</v>
      </c>
      <c r="B83" s="12" t="s">
        <v>91</v>
      </c>
      <c r="C83" s="12" t="s">
        <v>248</v>
      </c>
      <c r="D83" s="12" t="s">
        <v>513</v>
      </c>
      <c r="E83" s="12">
        <v>-5.5</v>
      </c>
      <c r="F83" s="14" t="str">
        <f>A83&amp;B83&amp;C83&amp;D83&amp;E83</f>
        <v>2024-01-01InvoiceBC Boiler52105 Bad Debt Expense-5.5</v>
      </c>
      <c r="G83" s="15">
        <f>IFERROR((DATEVALUE(A83)),A83)</f>
        <v>45292</v>
      </c>
      <c r="H83" s="16" t="str">
        <f>IF((IFERROR((VLOOKUP(D83,'Automation (QBO)'!A:B,2,FALSE)),"0"))=0,"Suspense",(IFERROR((VLOOKUP(D83,'Automation (QBO)'!A:B,2,FALSE)),"Suspense")))</f>
        <v>Bank Fees</v>
      </c>
      <c r="I83" s="17">
        <f t="shared" si="1"/>
        <v>-5.5</v>
      </c>
      <c r="J83" s="12" t="str">
        <f>H83</f>
        <v>Bank Fees</v>
      </c>
    </row>
    <row r="84" spans="1:10" hidden="1">
      <c r="A84" s="13" t="s">
        <v>491</v>
      </c>
      <c r="B84" s="12" t="s">
        <v>91</v>
      </c>
      <c r="C84" s="12" t="s">
        <v>249</v>
      </c>
      <c r="D84" s="12" t="s">
        <v>513</v>
      </c>
      <c r="E84" s="12">
        <v>-5.5</v>
      </c>
      <c r="F84" s="14" t="str">
        <f>A84&amp;B84&amp;C84&amp;D84&amp;E84</f>
        <v>2024-01-01InvoiceFarrwest Electrical52105 Bad Debt Expense-5.5</v>
      </c>
      <c r="G84" s="15">
        <f>IFERROR((DATEVALUE(A84)),A84)</f>
        <v>45292</v>
      </c>
      <c r="H84" s="16" t="str">
        <f>IF((IFERROR((VLOOKUP(D84,'Automation (QBO)'!A:B,2,FALSE)),"0"))=0,"Suspense",(IFERROR((VLOOKUP(D84,'Automation (QBO)'!A:B,2,FALSE)),"Suspense")))</f>
        <v>Bank Fees</v>
      </c>
      <c r="I84" s="17">
        <f t="shared" si="1"/>
        <v>-5.5</v>
      </c>
      <c r="J84" s="12" t="str">
        <f>H84</f>
        <v>Bank Fees</v>
      </c>
    </row>
    <row r="85" spans="1:10" hidden="1">
      <c r="A85" s="13" t="s">
        <v>491</v>
      </c>
      <c r="B85" s="12" t="s">
        <v>91</v>
      </c>
      <c r="C85" s="12" t="s">
        <v>250</v>
      </c>
      <c r="D85" s="12" t="s">
        <v>513</v>
      </c>
      <c r="E85" s="12">
        <v>-16.5</v>
      </c>
      <c r="F85" s="14" t="str">
        <f>A85&amp;B85&amp;C85&amp;D85&amp;E85</f>
        <v>2024-01-01InvoiceJude Morin52105 Bad Debt Expense-16.5</v>
      </c>
      <c r="G85" s="15">
        <f>IFERROR((DATEVALUE(A85)),A85)</f>
        <v>45292</v>
      </c>
      <c r="H85" s="16" t="str">
        <f>IF((IFERROR((VLOOKUP(D85,'Automation (QBO)'!A:B,2,FALSE)),"0"))=0,"Suspense",(IFERROR((VLOOKUP(D85,'Automation (QBO)'!A:B,2,FALSE)),"Suspense")))</f>
        <v>Bank Fees</v>
      </c>
      <c r="I85" s="17">
        <f t="shared" si="1"/>
        <v>-16.5</v>
      </c>
      <c r="J85" s="12" t="str">
        <f>H85</f>
        <v>Bank Fees</v>
      </c>
    </row>
    <row r="86" spans="1:10" hidden="1">
      <c r="A86" s="13" t="s">
        <v>491</v>
      </c>
      <c r="B86" s="12" t="s">
        <v>91</v>
      </c>
      <c r="C86" s="12" t="s">
        <v>251</v>
      </c>
      <c r="D86" s="12" t="s">
        <v>513</v>
      </c>
      <c r="E86" s="12">
        <v>-18.899999999999999</v>
      </c>
      <c r="F86" s="14" t="str">
        <f>A86&amp;B86&amp;C86&amp;D86&amp;E86</f>
        <v>2024-01-01InvoiceMr Rory52105 Bad Debt Expense-18.9</v>
      </c>
      <c r="G86" s="15">
        <f>IFERROR((DATEVALUE(A86)),A86)</f>
        <v>45292</v>
      </c>
      <c r="H86" s="16" t="str">
        <f>IF((IFERROR((VLOOKUP(D86,'Automation (QBO)'!A:B,2,FALSE)),"0"))=0,"Suspense",(IFERROR((VLOOKUP(D86,'Automation (QBO)'!A:B,2,FALSE)),"Suspense")))</f>
        <v>Bank Fees</v>
      </c>
      <c r="I86" s="17">
        <f t="shared" si="1"/>
        <v>-18.899999999999999</v>
      </c>
      <c r="J86" s="12" t="str">
        <f>H86</f>
        <v>Bank Fees</v>
      </c>
    </row>
    <row r="87" spans="1:10" hidden="1">
      <c r="A87" s="13" t="s">
        <v>491</v>
      </c>
      <c r="B87" s="12" t="s">
        <v>91</v>
      </c>
      <c r="C87" s="12" t="s">
        <v>252</v>
      </c>
      <c r="D87" s="12" t="s">
        <v>513</v>
      </c>
      <c r="E87" s="12">
        <v>-14.22</v>
      </c>
      <c r="F87" s="14" t="str">
        <f>A87&amp;B87&amp;C87&amp;D87&amp;E87</f>
        <v>2024-01-01InvoiceRevive Salon52105 Bad Debt Expense-14.22</v>
      </c>
      <c r="G87" s="15">
        <f>IFERROR((DATEVALUE(A87)),A87)</f>
        <v>45292</v>
      </c>
      <c r="H87" s="16" t="str">
        <f>IF((IFERROR((VLOOKUP(D87,'Automation (QBO)'!A:B,2,FALSE)),"0"))=0,"Suspense",(IFERROR((VLOOKUP(D87,'Automation (QBO)'!A:B,2,FALSE)),"Suspense")))</f>
        <v>Bank Fees</v>
      </c>
      <c r="I87" s="17">
        <f t="shared" si="1"/>
        <v>-14.22</v>
      </c>
      <c r="J87" s="12" t="str">
        <f>H87</f>
        <v>Bank Fees</v>
      </c>
    </row>
    <row r="88" spans="1:10" hidden="1">
      <c r="A88" s="13" t="s">
        <v>491</v>
      </c>
      <c r="B88" s="12" t="s">
        <v>91</v>
      </c>
      <c r="C88" s="12" t="s">
        <v>253</v>
      </c>
      <c r="D88" s="12" t="s">
        <v>513</v>
      </c>
      <c r="E88" s="12">
        <v>-5.5</v>
      </c>
      <c r="F88" s="14" t="str">
        <f>A88&amp;B88&amp;C88&amp;D88&amp;E88</f>
        <v>2024-01-01InvoiceRobert Wager52105 Bad Debt Expense-5.5</v>
      </c>
      <c r="G88" s="15">
        <f>IFERROR((DATEVALUE(A88)),A88)</f>
        <v>45292</v>
      </c>
      <c r="H88" s="16" t="str">
        <f>IF((IFERROR((VLOOKUP(D88,'Automation (QBO)'!A:B,2,FALSE)),"0"))=0,"Suspense",(IFERROR((VLOOKUP(D88,'Automation (QBO)'!A:B,2,FALSE)),"Suspense")))</f>
        <v>Bank Fees</v>
      </c>
      <c r="I88" s="17">
        <f t="shared" si="1"/>
        <v>-5.5</v>
      </c>
      <c r="J88" s="12" t="str">
        <f>H88</f>
        <v>Bank Fees</v>
      </c>
    </row>
    <row r="89" spans="1:10" hidden="1">
      <c r="A89" s="13" t="s">
        <v>491</v>
      </c>
      <c r="B89" s="12" t="s">
        <v>91</v>
      </c>
      <c r="C89" s="12" t="s">
        <v>254</v>
      </c>
      <c r="D89" s="12" t="s">
        <v>513</v>
      </c>
      <c r="E89" s="12">
        <v>-11</v>
      </c>
      <c r="F89" s="14" t="str">
        <f>A89&amp;B89&amp;C89&amp;D89&amp;E89</f>
        <v>2024-01-01InvoiceRocky Point Commercial HVAC52105 Bad Debt Expense-11</v>
      </c>
      <c r="G89" s="15">
        <f>IFERROR((DATEVALUE(A89)),A89)</f>
        <v>45292</v>
      </c>
      <c r="H89" s="16" t="str">
        <f>IF((IFERROR((VLOOKUP(D89,'Automation (QBO)'!A:B,2,FALSE)),"0"))=0,"Suspense",(IFERROR((VLOOKUP(D89,'Automation (QBO)'!A:B,2,FALSE)),"Suspense")))</f>
        <v>Bank Fees</v>
      </c>
      <c r="I89" s="17">
        <f t="shared" si="1"/>
        <v>-11</v>
      </c>
      <c r="J89" s="12" t="str">
        <f>H89</f>
        <v>Bank Fees</v>
      </c>
    </row>
    <row r="90" spans="1:10" hidden="1">
      <c r="A90" s="13" t="s">
        <v>491</v>
      </c>
      <c r="B90" s="12" t="s">
        <v>91</v>
      </c>
      <c r="C90" s="12" t="s">
        <v>255</v>
      </c>
      <c r="D90" s="12" t="s">
        <v>513</v>
      </c>
      <c r="E90" s="12">
        <v>-10.25</v>
      </c>
      <c r="F90" s="14" t="str">
        <f>A90&amp;B90&amp;C90&amp;D90&amp;E90</f>
        <v>2024-01-01InvoiceThe Bakery Brewing52105 Bad Debt Expense-10.25</v>
      </c>
      <c r="G90" s="15">
        <f>IFERROR((DATEVALUE(A90)),A90)</f>
        <v>45292</v>
      </c>
      <c r="H90" s="16" t="str">
        <f>IF((IFERROR((VLOOKUP(D90,'Automation (QBO)'!A:B,2,FALSE)),"0"))=0,"Suspense",(IFERROR((VLOOKUP(D90,'Automation (QBO)'!A:B,2,FALSE)),"Suspense")))</f>
        <v>Bank Fees</v>
      </c>
      <c r="I90" s="17">
        <f t="shared" si="1"/>
        <v>-10.25</v>
      </c>
      <c r="J90" s="12" t="str">
        <f>H90</f>
        <v>Bank Fees</v>
      </c>
    </row>
    <row r="91" spans="1:10" hidden="1">
      <c r="A91" s="13" t="s">
        <v>491</v>
      </c>
      <c r="B91" s="12" t="s">
        <v>91</v>
      </c>
      <c r="C91" s="12" t="s">
        <v>256</v>
      </c>
      <c r="D91" s="12" t="s">
        <v>513</v>
      </c>
      <c r="E91" s="12">
        <v>-95.52</v>
      </c>
      <c r="F91" s="14" t="str">
        <f>A91&amp;B91&amp;C91&amp;D91&amp;E91</f>
        <v>2024-01-01InvoiceX-Kote52105 Bad Debt Expense-95.52</v>
      </c>
      <c r="G91" s="15">
        <f>IFERROR((DATEVALUE(A91)),A91)</f>
        <v>45292</v>
      </c>
      <c r="H91" s="16" t="str">
        <f>IF((IFERROR((VLOOKUP(D91,'Automation (QBO)'!A:B,2,FALSE)),"0"))=0,"Suspense",(IFERROR((VLOOKUP(D91,'Automation (QBO)'!A:B,2,FALSE)),"Suspense")))</f>
        <v>Bank Fees</v>
      </c>
      <c r="I91" s="17">
        <f t="shared" si="1"/>
        <v>-95.52</v>
      </c>
      <c r="J91" s="12" t="str">
        <f>H91</f>
        <v>Bank Fees</v>
      </c>
    </row>
    <row r="92" spans="1:10" hidden="1">
      <c r="A92" s="13" t="s">
        <v>491</v>
      </c>
      <c r="B92" s="12" t="s">
        <v>135</v>
      </c>
      <c r="D92" s="12" t="s">
        <v>396</v>
      </c>
      <c r="E92" s="12">
        <v>-22900.65</v>
      </c>
      <c r="F92" s="14" t="str">
        <f>A92&amp;B92&amp;C92&amp;D92&amp;E92</f>
        <v>2024-01-01Journal Entry52110 Accounting-22900.65</v>
      </c>
      <c r="G92" s="15">
        <f>IFERROR((DATEVALUE(A92)),A92)</f>
        <v>45292</v>
      </c>
      <c r="H92" s="16" t="str">
        <f>IF((IFERROR((VLOOKUP(D92,'Automation (QBO)'!A:B,2,FALSE)),"0"))=0,"Suspense",(IFERROR((VLOOKUP(D92,'Automation (QBO)'!A:B,2,FALSE)),"Suspense")))</f>
        <v>Accounting</v>
      </c>
      <c r="I92" s="17">
        <f t="shared" si="1"/>
        <v>-22900.65</v>
      </c>
      <c r="J92" s="12" t="str">
        <f>H92</f>
        <v>Accounting</v>
      </c>
    </row>
    <row r="93" spans="1:10" hidden="1">
      <c r="A93" s="13" t="s">
        <v>491</v>
      </c>
      <c r="B93" s="12" t="s">
        <v>135</v>
      </c>
      <c r="D93" s="12" t="s">
        <v>396</v>
      </c>
      <c r="E93" s="12">
        <v>22900.65</v>
      </c>
      <c r="F93" s="14" t="str">
        <f>A93&amp;B93&amp;C93&amp;D93&amp;E93</f>
        <v>2024-01-01Journal Entry52110 Accounting22900.65</v>
      </c>
      <c r="G93" s="15">
        <f>IFERROR((DATEVALUE(A93)),A93)</f>
        <v>45292</v>
      </c>
      <c r="H93" s="16" t="str">
        <f>IF((IFERROR((VLOOKUP(D93,'Automation (QBO)'!A:B,2,FALSE)),"0"))=0,"Suspense",(IFERROR((VLOOKUP(D93,'Automation (QBO)'!A:B,2,FALSE)),"Suspense")))</f>
        <v>Accounting</v>
      </c>
      <c r="I93" s="17">
        <f t="shared" si="1"/>
        <v>22900.65</v>
      </c>
      <c r="J93" s="12" t="str">
        <f>H93</f>
        <v>Accounting</v>
      </c>
    </row>
    <row r="94" spans="1:10" hidden="1">
      <c r="A94" s="13" t="s">
        <v>491</v>
      </c>
      <c r="B94" s="12" t="s">
        <v>245</v>
      </c>
      <c r="C94" s="12" t="s">
        <v>169</v>
      </c>
      <c r="D94" s="12" t="s">
        <v>396</v>
      </c>
      <c r="E94" s="12">
        <v>-13487.25</v>
      </c>
      <c r="F94" s="14" t="str">
        <f>A94&amp;B94&amp;C94&amp;D94&amp;E94</f>
        <v>2024-01-01Supplier CreditCrowe MacKay LLP52110 Accounting-13487.25</v>
      </c>
      <c r="G94" s="15">
        <f>IFERROR((DATEVALUE(A94)),A94)</f>
        <v>45292</v>
      </c>
      <c r="H94" s="16" t="str">
        <f>IF((IFERROR((VLOOKUP(D94,'Automation (QBO)'!A:B,2,FALSE)),"0"))=0,"Suspense",(IFERROR((VLOOKUP(D94,'Automation (QBO)'!A:B,2,FALSE)),"Suspense")))</f>
        <v>Accounting</v>
      </c>
      <c r="I94" s="17">
        <f t="shared" si="1"/>
        <v>-13487.25</v>
      </c>
      <c r="J94" s="12" t="str">
        <f>H94</f>
        <v>Accounting</v>
      </c>
    </row>
    <row r="95" spans="1:10" hidden="1">
      <c r="A95" s="13" t="s">
        <v>491</v>
      </c>
      <c r="B95" s="12" t="s">
        <v>135</v>
      </c>
      <c r="D95" s="12" t="s">
        <v>403</v>
      </c>
      <c r="E95" s="12">
        <v>-187.91</v>
      </c>
      <c r="F95" s="14" t="str">
        <f>A95&amp;B95&amp;C95&amp;D95&amp;E95</f>
        <v>2024-01-01Journal Entry52115 Bank Fees-187.91</v>
      </c>
      <c r="G95" s="15">
        <f>IFERROR((DATEVALUE(A95)),A95)</f>
        <v>45292</v>
      </c>
      <c r="H95" s="16" t="str">
        <f>IF((IFERROR((VLOOKUP(D95,'Automation (QBO)'!A:B,2,FALSE)),"0"))=0,"Suspense",(IFERROR((VLOOKUP(D95,'Automation (QBO)'!A:B,2,FALSE)),"Suspense")))</f>
        <v>Bank Fees</v>
      </c>
      <c r="I95" s="17">
        <f t="shared" si="1"/>
        <v>-187.91</v>
      </c>
      <c r="J95" s="12" t="str">
        <f>H95</f>
        <v>Bank Fees</v>
      </c>
    </row>
    <row r="96" spans="1:10" hidden="1">
      <c r="A96" s="13" t="s">
        <v>491</v>
      </c>
      <c r="B96" s="12" t="s">
        <v>135</v>
      </c>
      <c r="D96" s="12" t="s">
        <v>403</v>
      </c>
      <c r="E96" s="12">
        <v>187.91</v>
      </c>
      <c r="F96" s="14" t="str">
        <f>A96&amp;B96&amp;C96&amp;D96&amp;E96</f>
        <v>2024-01-01Journal Entry52115 Bank Fees187.91</v>
      </c>
      <c r="G96" s="15">
        <f>IFERROR((DATEVALUE(A96)),A96)</f>
        <v>45292</v>
      </c>
      <c r="H96" s="16" t="str">
        <f>IF((IFERROR((VLOOKUP(D96,'Automation (QBO)'!A:B,2,FALSE)),"0"))=0,"Suspense",(IFERROR((VLOOKUP(D96,'Automation (QBO)'!A:B,2,FALSE)),"Suspense")))</f>
        <v>Bank Fees</v>
      </c>
      <c r="I96" s="17">
        <f t="shared" si="1"/>
        <v>187.91</v>
      </c>
      <c r="J96" s="12" t="str">
        <f>H96</f>
        <v>Bank Fees</v>
      </c>
    </row>
    <row r="97" spans="1:10" hidden="1">
      <c r="A97" s="13" t="s">
        <v>491</v>
      </c>
      <c r="B97" s="12" t="s">
        <v>135</v>
      </c>
      <c r="D97" s="12" t="s">
        <v>499</v>
      </c>
      <c r="E97" s="12">
        <v>305.87</v>
      </c>
      <c r="F97" s="14" t="str">
        <f>A97&amp;B97&amp;C97&amp;D97&amp;E97</f>
        <v>2024-01-01Journal Entry52120 Bank Interest305.87</v>
      </c>
      <c r="G97" s="15">
        <f>IFERROR((DATEVALUE(A97)),A97)</f>
        <v>45292</v>
      </c>
      <c r="H97" s="16" t="str">
        <f>IF((IFERROR((VLOOKUP(D97,'Automation (QBO)'!A:B,2,FALSE)),"0"))=0,"Suspense",(IFERROR((VLOOKUP(D97,'Automation (QBO)'!A:B,2,FALSE)),"Suspense")))</f>
        <v>Bank Interest</v>
      </c>
      <c r="I97" s="17">
        <f t="shared" si="1"/>
        <v>305.87</v>
      </c>
      <c r="J97" s="12" t="str">
        <f>H97</f>
        <v>Bank Interest</v>
      </c>
    </row>
    <row r="98" spans="1:10" hidden="1">
      <c r="A98" s="13" t="s">
        <v>491</v>
      </c>
      <c r="B98" s="12" t="s">
        <v>135</v>
      </c>
      <c r="D98" s="12" t="s">
        <v>499</v>
      </c>
      <c r="E98" s="12">
        <v>-305.87</v>
      </c>
      <c r="F98" s="14" t="str">
        <f>A98&amp;B98&amp;C98&amp;D98&amp;E98</f>
        <v>2024-01-01Journal Entry52120 Bank Interest-305.87</v>
      </c>
      <c r="G98" s="15">
        <f>IFERROR((DATEVALUE(A98)),A98)</f>
        <v>45292</v>
      </c>
      <c r="H98" s="16" t="str">
        <f>IF((IFERROR((VLOOKUP(D98,'Automation (QBO)'!A:B,2,FALSE)),"0"))=0,"Suspense",(IFERROR((VLOOKUP(D98,'Automation (QBO)'!A:B,2,FALSE)),"Suspense")))</f>
        <v>Bank Interest</v>
      </c>
      <c r="I98" s="17">
        <f t="shared" si="1"/>
        <v>-305.87</v>
      </c>
      <c r="J98" s="12" t="str">
        <f>H98</f>
        <v>Bank Interest</v>
      </c>
    </row>
    <row r="99" spans="1:10" hidden="1">
      <c r="A99" s="13" t="s">
        <v>491</v>
      </c>
      <c r="B99" s="12" t="s">
        <v>135</v>
      </c>
      <c r="D99" s="12" t="s">
        <v>405</v>
      </c>
      <c r="E99" s="12">
        <v>22900.65</v>
      </c>
      <c r="F99" s="14" t="str">
        <f>A99&amp;B99&amp;C99&amp;D99&amp;E99</f>
        <v>2024-01-01Journal Entry52135 Legal22900.65</v>
      </c>
      <c r="G99" s="15">
        <f>IFERROR((DATEVALUE(A99)),A99)</f>
        <v>45292</v>
      </c>
      <c r="H99" s="16" t="str">
        <f>IF((IFERROR((VLOOKUP(D99,'Automation (QBO)'!A:B,2,FALSE)),"0"))=0,"Suspense",(IFERROR((VLOOKUP(D99,'Automation (QBO)'!A:B,2,FALSE)),"Suspense")))</f>
        <v>Legal</v>
      </c>
      <c r="I99" s="17">
        <f t="shared" si="1"/>
        <v>22900.65</v>
      </c>
      <c r="J99" s="12" t="str">
        <f>H99</f>
        <v>Legal</v>
      </c>
    </row>
    <row r="100" spans="1:10" hidden="1">
      <c r="A100" s="13" t="s">
        <v>491</v>
      </c>
      <c r="B100" s="12" t="s">
        <v>135</v>
      </c>
      <c r="D100" s="12" t="s">
        <v>405</v>
      </c>
      <c r="E100" s="12">
        <v>-22900.65</v>
      </c>
      <c r="F100" s="14" t="str">
        <f>A100&amp;B100&amp;C100&amp;D100&amp;E100</f>
        <v>2024-01-01Journal Entry52135 Legal-22900.65</v>
      </c>
      <c r="G100" s="15">
        <f>IFERROR((DATEVALUE(A100)),A100)</f>
        <v>45292</v>
      </c>
      <c r="H100" s="16" t="str">
        <f>IF((IFERROR((VLOOKUP(D100,'Automation (QBO)'!A:B,2,FALSE)),"0"))=0,"Suspense",(IFERROR((VLOOKUP(D100,'Automation (QBO)'!A:B,2,FALSE)),"Suspense")))</f>
        <v>Legal</v>
      </c>
      <c r="I100" s="17">
        <f t="shared" si="1"/>
        <v>-22900.65</v>
      </c>
      <c r="J100" s="12" t="str">
        <f>H100</f>
        <v>Legal</v>
      </c>
    </row>
    <row r="101" spans="1:10" hidden="1">
      <c r="A101" s="13" t="s">
        <v>491</v>
      </c>
      <c r="B101" s="12" t="s">
        <v>135</v>
      </c>
      <c r="D101" s="12" t="s">
        <v>500</v>
      </c>
      <c r="E101" s="12">
        <v>-323.81</v>
      </c>
      <c r="F101" s="14" t="str">
        <f>A101&amp;B101&amp;C101&amp;D101&amp;E101</f>
        <v>2024-01-01Journal Entry52140 Licenses &amp; Permits-323.81</v>
      </c>
      <c r="G101" s="15">
        <f>IFERROR((DATEVALUE(A101)),A101)</f>
        <v>45292</v>
      </c>
      <c r="H101" s="16" t="str">
        <f>IF((IFERROR((VLOOKUP(D101,'Automation (QBO)'!A:B,2,FALSE)),"0"))=0,"Suspense",(IFERROR((VLOOKUP(D101,'Automation (QBO)'!A:B,2,FALSE)),"Suspense")))</f>
        <v>Licenses &amp; Permits</v>
      </c>
      <c r="I101" s="17">
        <f t="shared" si="1"/>
        <v>-323.81</v>
      </c>
      <c r="J101" s="12" t="str">
        <f>H101</f>
        <v>Licenses &amp; Permits</v>
      </c>
    </row>
    <row r="102" spans="1:10" hidden="1">
      <c r="A102" s="13" t="s">
        <v>491</v>
      </c>
      <c r="B102" s="12" t="s">
        <v>135</v>
      </c>
      <c r="D102" s="12" t="s">
        <v>500</v>
      </c>
      <c r="E102" s="12">
        <v>323.81</v>
      </c>
      <c r="F102" s="14" t="str">
        <f>A102&amp;B102&amp;C102&amp;D102&amp;E102</f>
        <v>2024-01-01Journal Entry52140 Licenses &amp; Permits323.81</v>
      </c>
      <c r="G102" s="15">
        <f>IFERROR((DATEVALUE(A102)),A102)</f>
        <v>45292</v>
      </c>
      <c r="H102" s="16" t="str">
        <f>IF((IFERROR((VLOOKUP(D102,'Automation (QBO)'!A:B,2,FALSE)),"0"))=0,"Suspense",(IFERROR((VLOOKUP(D102,'Automation (QBO)'!A:B,2,FALSE)),"Suspense")))</f>
        <v>Licenses &amp; Permits</v>
      </c>
      <c r="I102" s="17">
        <f t="shared" si="1"/>
        <v>323.81</v>
      </c>
      <c r="J102" s="12" t="str">
        <f>H102</f>
        <v>Licenses &amp; Permits</v>
      </c>
    </row>
    <row r="103" spans="1:10" hidden="1">
      <c r="A103" s="13" t="s">
        <v>491</v>
      </c>
      <c r="B103" s="12" t="s">
        <v>245</v>
      </c>
      <c r="C103" s="12" t="s">
        <v>506</v>
      </c>
      <c r="D103" s="12" t="s">
        <v>500</v>
      </c>
      <c r="E103" s="12">
        <v>-950</v>
      </c>
      <c r="F103" s="14" t="str">
        <f>A103&amp;B103&amp;C103&amp;D103&amp;E103</f>
        <v>2024-01-01Supplier CreditLiquor and Cannabis Regulations52140 Licenses &amp; Permits-950</v>
      </c>
      <c r="G103" s="15">
        <f>IFERROR((DATEVALUE(A103)),A103)</f>
        <v>45292</v>
      </c>
      <c r="H103" s="16" t="str">
        <f>IF((IFERROR((VLOOKUP(D103,'Automation (QBO)'!A:B,2,FALSE)),"0"))=0,"Suspense",(IFERROR((VLOOKUP(D103,'Automation (QBO)'!A:B,2,FALSE)),"Suspense")))</f>
        <v>Licenses &amp; Permits</v>
      </c>
      <c r="I103" s="17">
        <f t="shared" si="1"/>
        <v>-950</v>
      </c>
      <c r="J103" s="12" t="str">
        <f>H103</f>
        <v>Licenses &amp; Permits</v>
      </c>
    </row>
    <row r="104" spans="1:10" hidden="1">
      <c r="A104" s="13" t="s">
        <v>491</v>
      </c>
      <c r="B104" s="12" t="s">
        <v>245</v>
      </c>
      <c r="C104" s="12" t="s">
        <v>492</v>
      </c>
      <c r="D104" s="12" t="s">
        <v>507</v>
      </c>
      <c r="E104" s="12">
        <v>-17700</v>
      </c>
      <c r="F104" s="14" t="str">
        <f>A104&amp;B104&amp;C104&amp;D104&amp;E104</f>
        <v>2024-01-01Supplier CreditLiving Room Creative52145 Marketing-17700</v>
      </c>
      <c r="G104" s="15">
        <f>IFERROR((DATEVALUE(A104)),A104)</f>
        <v>45292</v>
      </c>
      <c r="H104" s="16" t="str">
        <f>IF((IFERROR((VLOOKUP(D104,'Automation (QBO)'!A:B,2,FALSE)),"0"))=0,"Suspense",(IFERROR((VLOOKUP(D104,'Automation (QBO)'!A:B,2,FALSE)),"Suspense")))</f>
        <v>Marketing</v>
      </c>
      <c r="I104" s="17">
        <f t="shared" si="1"/>
        <v>-17700</v>
      </c>
      <c r="J104" s="12" t="str">
        <f>H104</f>
        <v>Marketing</v>
      </c>
    </row>
    <row r="105" spans="1:10" hidden="1">
      <c r="A105" s="13" t="s">
        <v>491</v>
      </c>
      <c r="B105" s="12" t="s">
        <v>135</v>
      </c>
      <c r="D105" s="12" t="s">
        <v>501</v>
      </c>
      <c r="E105" s="12">
        <v>-85.71</v>
      </c>
      <c r="F105" s="14" t="str">
        <f>A105&amp;B105&amp;C105&amp;D105&amp;E105</f>
        <v>2024-01-01Journal Entry52155 Communications-85.71</v>
      </c>
      <c r="G105" s="15">
        <f>IFERROR((DATEVALUE(A105)),A105)</f>
        <v>45292</v>
      </c>
      <c r="H105" s="16" t="str">
        <f>IF((IFERROR((VLOOKUP(D105,'Automation (QBO)'!A:B,2,FALSE)),"0"))=0,"Suspense",(IFERROR((VLOOKUP(D105,'Automation (QBO)'!A:B,2,FALSE)),"Suspense")))</f>
        <v>Communications</v>
      </c>
      <c r="I105" s="17">
        <f t="shared" si="1"/>
        <v>-85.71</v>
      </c>
      <c r="J105" s="12" t="str">
        <f>H105</f>
        <v>Communications</v>
      </c>
    </row>
    <row r="106" spans="1:10" hidden="1">
      <c r="A106" s="13" t="s">
        <v>491</v>
      </c>
      <c r="B106" s="12" t="s">
        <v>135</v>
      </c>
      <c r="D106" s="12" t="s">
        <v>501</v>
      </c>
      <c r="E106" s="12">
        <v>85.71</v>
      </c>
      <c r="F106" s="14" t="str">
        <f>A106&amp;B106&amp;C106&amp;D106&amp;E106</f>
        <v>2024-01-01Journal Entry52155 Communications85.71</v>
      </c>
      <c r="G106" s="15">
        <f>IFERROR((DATEVALUE(A106)),A106)</f>
        <v>45292</v>
      </c>
      <c r="H106" s="16" t="str">
        <f>IF((IFERROR((VLOOKUP(D106,'Automation (QBO)'!A:B,2,FALSE)),"0"))=0,"Suspense",(IFERROR((VLOOKUP(D106,'Automation (QBO)'!A:B,2,FALSE)),"Suspense")))</f>
        <v>Communications</v>
      </c>
      <c r="I106" s="17">
        <f t="shared" si="1"/>
        <v>85.71</v>
      </c>
      <c r="J106" s="12" t="str">
        <f>H106</f>
        <v>Communications</v>
      </c>
    </row>
    <row r="107" spans="1:10" hidden="1">
      <c r="A107" s="13" t="s">
        <v>491</v>
      </c>
      <c r="B107" s="12" t="s">
        <v>135</v>
      </c>
      <c r="D107" s="12" t="s">
        <v>502</v>
      </c>
      <c r="E107" s="12">
        <v>1115</v>
      </c>
      <c r="F107" s="14" t="str">
        <f>A107&amp;B107&amp;C107&amp;D107&amp;E107</f>
        <v>2024-01-01Journal Entry52180 Insurance - Office1115</v>
      </c>
      <c r="G107" s="15">
        <f>IFERROR((DATEVALUE(A107)),A107)</f>
        <v>45292</v>
      </c>
      <c r="H107" s="16" t="str">
        <f>IF((IFERROR((VLOOKUP(D107,'Automation (QBO)'!A:B,2,FALSE)),"0"))=0,"Suspense",(IFERROR((VLOOKUP(D107,'Automation (QBO)'!A:B,2,FALSE)),"Suspense")))</f>
        <v>Insurance - Office</v>
      </c>
      <c r="I107" s="17">
        <f t="shared" si="1"/>
        <v>1115</v>
      </c>
      <c r="J107" s="12" t="str">
        <f>H107</f>
        <v>Insurance - Office</v>
      </c>
    </row>
    <row r="108" spans="1:10" hidden="1">
      <c r="A108" s="13" t="s">
        <v>491</v>
      </c>
      <c r="B108" s="12" t="s">
        <v>135</v>
      </c>
      <c r="D108" s="12" t="s">
        <v>502</v>
      </c>
      <c r="E108" s="12">
        <v>-1115</v>
      </c>
      <c r="F108" s="14" t="str">
        <f>A108&amp;B108&amp;C108&amp;D108&amp;E108</f>
        <v>2024-01-01Journal Entry52180 Insurance - Office-1115</v>
      </c>
      <c r="G108" s="15">
        <f>IFERROR((DATEVALUE(A108)),A108)</f>
        <v>45292</v>
      </c>
      <c r="H108" s="16" t="str">
        <f>IF((IFERROR((VLOOKUP(D108,'Automation (QBO)'!A:B,2,FALSE)),"0"))=0,"Suspense",(IFERROR((VLOOKUP(D108,'Automation (QBO)'!A:B,2,FALSE)),"Suspense")))</f>
        <v>Insurance - Office</v>
      </c>
      <c r="I108" s="17">
        <f t="shared" si="1"/>
        <v>-1115</v>
      </c>
      <c r="J108" s="12" t="str">
        <f>H108</f>
        <v>Insurance - Office</v>
      </c>
    </row>
    <row r="109" spans="1:10" hidden="1">
      <c r="A109" s="13" t="s">
        <v>491</v>
      </c>
      <c r="B109" s="12" t="s">
        <v>135</v>
      </c>
      <c r="D109" s="12" t="s">
        <v>503</v>
      </c>
      <c r="E109" s="12">
        <v>563</v>
      </c>
      <c r="F109" s="14" t="str">
        <f>A109&amp;B109&amp;C109&amp;D109&amp;E109</f>
        <v>2024-01-01Journal Entry52200 Rent563</v>
      </c>
      <c r="G109" s="15">
        <f>IFERROR((DATEVALUE(A109)),A109)</f>
        <v>45292</v>
      </c>
      <c r="H109" s="16" t="str">
        <f>IF((IFERROR((VLOOKUP(D109,'Automation (QBO)'!A:B,2,FALSE)),"0"))=0,"Suspense",(IFERROR((VLOOKUP(D109,'Automation (QBO)'!A:B,2,FALSE)),"Suspense")))</f>
        <v>Rent</v>
      </c>
      <c r="I109" s="17">
        <f t="shared" si="1"/>
        <v>563</v>
      </c>
      <c r="J109" s="12" t="str">
        <f>H109</f>
        <v>Rent</v>
      </c>
    </row>
    <row r="110" spans="1:10" hidden="1">
      <c r="A110" s="13" t="s">
        <v>491</v>
      </c>
      <c r="B110" s="12" t="s">
        <v>135</v>
      </c>
      <c r="D110" s="12" t="s">
        <v>503</v>
      </c>
      <c r="E110" s="12">
        <v>-563</v>
      </c>
      <c r="F110" s="14" t="str">
        <f>A110&amp;B110&amp;C110&amp;D110&amp;E110</f>
        <v>2024-01-01Journal Entry52200 Rent-563</v>
      </c>
      <c r="G110" s="15">
        <f>IFERROR((DATEVALUE(A110)),A110)</f>
        <v>45292</v>
      </c>
      <c r="H110" s="16" t="str">
        <f>IF((IFERROR((VLOOKUP(D110,'Automation (QBO)'!A:B,2,FALSE)),"0"))=0,"Suspense",(IFERROR((VLOOKUP(D110,'Automation (QBO)'!A:B,2,FALSE)),"Suspense")))</f>
        <v>Rent</v>
      </c>
      <c r="I110" s="17">
        <f t="shared" si="1"/>
        <v>-563</v>
      </c>
      <c r="J110" s="12" t="str">
        <f>H110</f>
        <v>Rent</v>
      </c>
    </row>
    <row r="111" spans="1:10" hidden="1">
      <c r="A111" s="13" t="s">
        <v>491</v>
      </c>
      <c r="B111" s="12" t="s">
        <v>135</v>
      </c>
      <c r="D111" s="12" t="s">
        <v>414</v>
      </c>
      <c r="E111" s="12">
        <v>85.71</v>
      </c>
      <c r="F111" s="14" t="str">
        <f>A111&amp;B111&amp;C111&amp;D111&amp;E111</f>
        <v>2024-01-01Journal Entry52206 Telephone85.71</v>
      </c>
      <c r="G111" s="15">
        <f>IFERROR((DATEVALUE(A111)),A111)</f>
        <v>45292</v>
      </c>
      <c r="H111" s="16" t="str">
        <f>IF((IFERROR((VLOOKUP(D111,'Automation (QBO)'!A:B,2,FALSE)),"0"))=0,"Suspense",(IFERROR((VLOOKUP(D111,'Automation (QBO)'!A:B,2,FALSE)),"Suspense")))</f>
        <v>Telephone</v>
      </c>
      <c r="I111" s="17">
        <f t="shared" si="1"/>
        <v>85.71</v>
      </c>
      <c r="J111" s="12" t="str">
        <f>H111</f>
        <v>Telephone</v>
      </c>
    </row>
    <row r="112" spans="1:10" hidden="1">
      <c r="A112" s="13" t="s">
        <v>491</v>
      </c>
      <c r="B112" s="12" t="s">
        <v>135</v>
      </c>
      <c r="D112" s="12" t="s">
        <v>414</v>
      </c>
      <c r="E112" s="12">
        <v>-85.71</v>
      </c>
      <c r="F112" s="14" t="str">
        <f>A112&amp;B112&amp;C112&amp;D112&amp;E112</f>
        <v>2024-01-01Journal Entry52206 Telephone-85.71</v>
      </c>
      <c r="G112" s="15">
        <f>IFERROR((DATEVALUE(A112)),A112)</f>
        <v>45292</v>
      </c>
      <c r="H112" s="16" t="str">
        <f>IF((IFERROR((VLOOKUP(D112,'Automation (QBO)'!A:B,2,FALSE)),"0"))=0,"Suspense",(IFERROR((VLOOKUP(D112,'Automation (QBO)'!A:B,2,FALSE)),"Suspense")))</f>
        <v>Telephone</v>
      </c>
      <c r="I112" s="17">
        <f t="shared" si="1"/>
        <v>-85.71</v>
      </c>
      <c r="J112" s="12" t="str">
        <f>H112</f>
        <v>Telephone</v>
      </c>
    </row>
    <row r="113" spans="1:10" hidden="1">
      <c r="A113" s="13" t="s">
        <v>491</v>
      </c>
      <c r="B113" s="12" t="s">
        <v>135</v>
      </c>
      <c r="D113" s="12" t="s">
        <v>504</v>
      </c>
      <c r="E113" s="12">
        <v>-563</v>
      </c>
      <c r="F113" s="14" t="str">
        <f>A113&amp;B113&amp;C113&amp;D113&amp;E113</f>
        <v>2024-01-01Journal Entry52210 Uniforms and Laundry-563</v>
      </c>
      <c r="G113" s="15">
        <f>IFERROR((DATEVALUE(A113)),A113)</f>
        <v>45292</v>
      </c>
      <c r="H113" s="16" t="str">
        <f>IF((IFERROR((VLOOKUP(D113,'Automation (QBO)'!A:B,2,FALSE)),"0"))=0,"Suspense",(IFERROR((VLOOKUP(D113,'Automation (QBO)'!A:B,2,FALSE)),"Suspense")))</f>
        <v>Uniforms &amp; Laundry</v>
      </c>
      <c r="I113" s="17">
        <f t="shared" si="1"/>
        <v>-563</v>
      </c>
      <c r="J113" s="12" t="str">
        <f>H113</f>
        <v>Uniforms &amp; Laundry</v>
      </c>
    </row>
    <row r="114" spans="1:10" hidden="1">
      <c r="A114" s="13" t="s">
        <v>491</v>
      </c>
      <c r="B114" s="12" t="s">
        <v>135</v>
      </c>
      <c r="D114" s="12" t="s">
        <v>504</v>
      </c>
      <c r="E114" s="12">
        <v>563</v>
      </c>
      <c r="F114" s="14" t="str">
        <f>A114&amp;B114&amp;C114&amp;D114&amp;E114</f>
        <v>2024-01-01Journal Entry52210 Uniforms and Laundry563</v>
      </c>
      <c r="G114" s="15">
        <f>IFERROR((DATEVALUE(A114)),A114)</f>
        <v>45292</v>
      </c>
      <c r="H114" s="16" t="str">
        <f>IF((IFERROR((VLOOKUP(D114,'Automation (QBO)'!A:B,2,FALSE)),"0"))=0,"Suspense",(IFERROR((VLOOKUP(D114,'Automation (QBO)'!A:B,2,FALSE)),"Suspense")))</f>
        <v>Uniforms &amp; Laundry</v>
      </c>
      <c r="I114" s="17">
        <f t="shared" si="1"/>
        <v>563</v>
      </c>
      <c r="J114" s="12" t="str">
        <f>H114</f>
        <v>Uniforms &amp; Laundry</v>
      </c>
    </row>
    <row r="115" spans="1:10" hidden="1">
      <c r="A115" s="13" t="s">
        <v>491</v>
      </c>
      <c r="B115" s="12" t="s">
        <v>135</v>
      </c>
      <c r="D115" s="12" t="s">
        <v>416</v>
      </c>
      <c r="E115" s="12">
        <v>-1115</v>
      </c>
      <c r="F115" s="14" t="str">
        <f>A115&amp;B115&amp;C115&amp;D115&amp;E115</f>
        <v>2024-01-01Journal Entry52220 Insurance &amp; Fines-1115</v>
      </c>
      <c r="G115" s="15">
        <f>IFERROR((DATEVALUE(A115)),A115)</f>
        <v>45292</v>
      </c>
      <c r="H115" s="16" t="str">
        <f>IF((IFERROR((VLOOKUP(D115,'Automation (QBO)'!A:B,2,FALSE)),"0"))=0,"Suspense",(IFERROR((VLOOKUP(D115,'Automation (QBO)'!A:B,2,FALSE)),"Suspense")))</f>
        <v>Insurance - Vehicles</v>
      </c>
      <c r="I115" s="17">
        <f t="shared" si="1"/>
        <v>-1115</v>
      </c>
      <c r="J115" s="12" t="str">
        <f>H115</f>
        <v>Insurance - Vehicles</v>
      </c>
    </row>
    <row r="116" spans="1:10" hidden="1">
      <c r="A116" s="13" t="s">
        <v>491</v>
      </c>
      <c r="B116" s="12" t="s">
        <v>135</v>
      </c>
      <c r="D116" s="12" t="s">
        <v>416</v>
      </c>
      <c r="E116" s="12">
        <v>1115</v>
      </c>
      <c r="F116" s="14" t="str">
        <f>A116&amp;B116&amp;C116&amp;D116&amp;E116</f>
        <v>2024-01-01Journal Entry52220 Insurance &amp; Fines1115</v>
      </c>
      <c r="G116" s="15">
        <f>IFERROR((DATEVALUE(A116)),A116)</f>
        <v>45292</v>
      </c>
      <c r="H116" s="16" t="str">
        <f>IF((IFERROR((VLOOKUP(D116,'Automation (QBO)'!A:B,2,FALSE)),"0"))=0,"Suspense",(IFERROR((VLOOKUP(D116,'Automation (QBO)'!A:B,2,FALSE)),"Suspense")))</f>
        <v>Insurance - Vehicles</v>
      </c>
      <c r="I116" s="17">
        <f t="shared" si="1"/>
        <v>1115</v>
      </c>
      <c r="J116" s="12" t="str">
        <f>H116</f>
        <v>Insurance - Vehicles</v>
      </c>
    </row>
    <row r="117" spans="1:10" hidden="1">
      <c r="A117" s="13" t="s">
        <v>491</v>
      </c>
      <c r="B117" s="12" t="s">
        <v>135</v>
      </c>
      <c r="D117" s="12" t="s">
        <v>399</v>
      </c>
      <c r="E117" s="12">
        <v>137.65</v>
      </c>
      <c r="F117" s="14" t="str">
        <f>A117&amp;B117&amp;C117&amp;D117&amp;E117</f>
        <v>2024-01-01Journal Entry52225 Fuel137.65</v>
      </c>
      <c r="G117" s="15">
        <f>IFERROR((DATEVALUE(A117)),A117)</f>
        <v>45292</v>
      </c>
      <c r="H117" s="16" t="str">
        <f>IF((IFERROR((VLOOKUP(D117,'Automation (QBO)'!A:B,2,FALSE)),"0"))=0,"Suspense",(IFERROR((VLOOKUP(D117,'Automation (QBO)'!A:B,2,FALSE)),"Suspense")))</f>
        <v>COGS - Fuel</v>
      </c>
      <c r="I117" s="17">
        <f t="shared" si="1"/>
        <v>137.65</v>
      </c>
      <c r="J117" s="12" t="str">
        <f>H117</f>
        <v>COGS - Fuel</v>
      </c>
    </row>
    <row r="118" spans="1:10" hidden="1">
      <c r="A118" s="13" t="s">
        <v>491</v>
      </c>
      <c r="B118" s="12" t="s">
        <v>135</v>
      </c>
      <c r="D118" s="12" t="s">
        <v>399</v>
      </c>
      <c r="E118" s="12">
        <v>-137.65</v>
      </c>
      <c r="F118" s="14" t="str">
        <f>A118&amp;B118&amp;C118&amp;D118&amp;E118</f>
        <v>2024-01-01Journal Entry52225 Fuel-137.65</v>
      </c>
      <c r="G118" s="15">
        <f>IFERROR((DATEVALUE(A118)),A118)</f>
        <v>45292</v>
      </c>
      <c r="H118" s="16" t="str">
        <f>IF((IFERROR((VLOOKUP(D118,'Automation (QBO)'!A:B,2,FALSE)),"0"))=0,"Suspense",(IFERROR((VLOOKUP(D118,'Automation (QBO)'!A:B,2,FALSE)),"Suspense")))</f>
        <v>COGS - Fuel</v>
      </c>
      <c r="I118" s="17">
        <f t="shared" si="1"/>
        <v>-137.65</v>
      </c>
      <c r="J118" s="12" t="str">
        <f>H118</f>
        <v>COGS - Fuel</v>
      </c>
    </row>
    <row r="119" spans="1:10" hidden="1">
      <c r="A119" s="13" t="s">
        <v>491</v>
      </c>
      <c r="B119" s="12" t="s">
        <v>135</v>
      </c>
      <c r="D119" s="12" t="s">
        <v>422</v>
      </c>
      <c r="E119" s="12">
        <v>24639.68</v>
      </c>
      <c r="F119" s="14" t="str">
        <f>A119&amp;B119&amp;C119&amp;D119&amp;E119</f>
        <v>2024-01-01Journal Entry52505 Payroll - Hourly24639.68</v>
      </c>
      <c r="G119" s="15">
        <f>IFERROR((DATEVALUE(A119)),A119)</f>
        <v>45292</v>
      </c>
      <c r="H119" s="16" t="str">
        <f>IF((IFERROR((VLOOKUP(D119,'Automation (QBO)'!A:B,2,FALSE)),"0"))=0,"Suspense",(IFERROR((VLOOKUP(D119,'Automation (QBO)'!A:B,2,FALSE)),"Suspense")))</f>
        <v>Payroll - Hourly</v>
      </c>
      <c r="I119" s="17">
        <f t="shared" si="1"/>
        <v>24639.68</v>
      </c>
      <c r="J119" s="12" t="str">
        <f>H119</f>
        <v>Payroll - Hourly</v>
      </c>
    </row>
    <row r="120" spans="1:10" hidden="1">
      <c r="A120" s="13" t="s">
        <v>491</v>
      </c>
      <c r="B120" s="12" t="s">
        <v>135</v>
      </c>
      <c r="D120" s="12" t="s">
        <v>422</v>
      </c>
      <c r="E120" s="12">
        <v>-24639.68</v>
      </c>
      <c r="F120" s="14" t="str">
        <f>A120&amp;B120&amp;C120&amp;D120&amp;E120</f>
        <v>2024-01-01Journal Entry52505 Payroll - Hourly-24639.68</v>
      </c>
      <c r="G120" s="15">
        <f>IFERROR((DATEVALUE(A120)),A120)</f>
        <v>45292</v>
      </c>
      <c r="H120" s="16" t="str">
        <f>IF((IFERROR((VLOOKUP(D120,'Automation (QBO)'!A:B,2,FALSE)),"0"))=0,"Suspense",(IFERROR((VLOOKUP(D120,'Automation (QBO)'!A:B,2,FALSE)),"Suspense")))</f>
        <v>Payroll - Hourly</v>
      </c>
      <c r="I120" s="17">
        <f t="shared" si="1"/>
        <v>-24639.68</v>
      </c>
      <c r="J120" s="12" t="str">
        <f>H120</f>
        <v>Payroll - Hourly</v>
      </c>
    </row>
    <row r="121" spans="1:10" hidden="1">
      <c r="A121" s="13" t="s">
        <v>491</v>
      </c>
      <c r="B121" s="12" t="s">
        <v>135</v>
      </c>
      <c r="D121" s="12" t="s">
        <v>425</v>
      </c>
      <c r="E121" s="12">
        <v>572.64</v>
      </c>
      <c r="F121" s="14" t="str">
        <f>A121&amp;B121&amp;C121&amp;D121&amp;E121</f>
        <v>2024-01-01Journal Entry52520 Payroll - EI572.64</v>
      </c>
      <c r="G121" s="15">
        <f>IFERROR((DATEVALUE(A121)),A121)</f>
        <v>45292</v>
      </c>
      <c r="H121" s="16" t="str">
        <f>IF((IFERROR((VLOOKUP(D121,'Automation (QBO)'!A:B,2,FALSE)),"0"))=0,"Suspense",(IFERROR((VLOOKUP(D121,'Automation (QBO)'!A:B,2,FALSE)),"Suspense")))</f>
        <v>Payroll - CPP + EI</v>
      </c>
      <c r="I121" s="17">
        <f t="shared" si="1"/>
        <v>572.64</v>
      </c>
      <c r="J121" s="12" t="str">
        <f>H121</f>
        <v>Payroll - CPP + EI</v>
      </c>
    </row>
    <row r="122" spans="1:10" hidden="1">
      <c r="A122" s="13" t="s">
        <v>491</v>
      </c>
      <c r="B122" s="12" t="s">
        <v>135</v>
      </c>
      <c r="D122" s="12" t="s">
        <v>425</v>
      </c>
      <c r="E122" s="12">
        <v>-572.64</v>
      </c>
      <c r="F122" s="14" t="str">
        <f>A122&amp;B122&amp;C122&amp;D122&amp;E122</f>
        <v>2024-01-01Journal Entry52520 Payroll - EI-572.64</v>
      </c>
      <c r="G122" s="15">
        <f>IFERROR((DATEVALUE(A122)),A122)</f>
        <v>45292</v>
      </c>
      <c r="H122" s="16" t="str">
        <f>IF((IFERROR((VLOOKUP(D122,'Automation (QBO)'!A:B,2,FALSE)),"0"))=0,"Suspense",(IFERROR((VLOOKUP(D122,'Automation (QBO)'!A:B,2,FALSE)),"Suspense")))</f>
        <v>Payroll - CPP + EI</v>
      </c>
      <c r="I122" s="17">
        <f t="shared" si="1"/>
        <v>-572.64</v>
      </c>
      <c r="J122" s="12" t="str">
        <f>H122</f>
        <v>Payroll - CPP + EI</v>
      </c>
    </row>
    <row r="123" spans="1:10" hidden="1">
      <c r="A123" s="13" t="s">
        <v>491</v>
      </c>
      <c r="B123" s="12" t="s">
        <v>135</v>
      </c>
      <c r="D123" s="12" t="s">
        <v>424</v>
      </c>
      <c r="E123" s="12">
        <v>1418.51</v>
      </c>
      <c r="F123" s="14" t="str">
        <f>A123&amp;B123&amp;C123&amp;D123&amp;E123</f>
        <v>2024-01-01Journal Entry52525 Payroll - CPP1418.51</v>
      </c>
      <c r="G123" s="15">
        <f>IFERROR((DATEVALUE(A123)),A123)</f>
        <v>45292</v>
      </c>
      <c r="H123" s="16" t="str">
        <f>IF((IFERROR((VLOOKUP(D123,'Automation (QBO)'!A:B,2,FALSE)),"0"))=0,"Suspense",(IFERROR((VLOOKUP(D123,'Automation (QBO)'!A:B,2,FALSE)),"Suspense")))</f>
        <v>Payroll - CPP + EI</v>
      </c>
      <c r="I123" s="17">
        <f t="shared" si="1"/>
        <v>1418.51</v>
      </c>
      <c r="J123" s="12" t="str">
        <f>H123</f>
        <v>Payroll - CPP + EI</v>
      </c>
    </row>
    <row r="124" spans="1:10" hidden="1">
      <c r="A124" s="13" t="s">
        <v>491</v>
      </c>
      <c r="B124" s="12" t="s">
        <v>135</v>
      </c>
      <c r="D124" s="12" t="s">
        <v>424</v>
      </c>
      <c r="E124" s="12">
        <v>-1418.51</v>
      </c>
      <c r="F124" s="14" t="str">
        <f>A124&amp;B124&amp;C124&amp;D124&amp;E124</f>
        <v>2024-01-01Journal Entry52525 Payroll - CPP-1418.51</v>
      </c>
      <c r="G124" s="15">
        <f>IFERROR((DATEVALUE(A124)),A124)</f>
        <v>45292</v>
      </c>
      <c r="H124" s="16" t="str">
        <f>IF((IFERROR((VLOOKUP(D124,'Automation (QBO)'!A:B,2,FALSE)),"0"))=0,"Suspense",(IFERROR((VLOOKUP(D124,'Automation (QBO)'!A:B,2,FALSE)),"Suspense")))</f>
        <v>Payroll - CPP + EI</v>
      </c>
      <c r="I124" s="17">
        <f t="shared" si="1"/>
        <v>-1418.51</v>
      </c>
      <c r="J124" s="12" t="str">
        <f>H124</f>
        <v>Payroll - CPP + EI</v>
      </c>
    </row>
    <row r="125" spans="1:10" hidden="1">
      <c r="A125" s="13" t="s">
        <v>491</v>
      </c>
      <c r="B125" s="12" t="s">
        <v>135</v>
      </c>
      <c r="D125" s="12" t="s">
        <v>505</v>
      </c>
      <c r="E125" s="12">
        <v>3450.43</v>
      </c>
      <c r="F125" s="14" t="str">
        <f>A125&amp;B125&amp;C125&amp;D125&amp;E125</f>
        <v>2024-01-01Journal Entry52530 Payroll - Interest &amp; Penalties3450.43</v>
      </c>
      <c r="G125" s="15">
        <f>IFERROR((DATEVALUE(A125)),A125)</f>
        <v>45292</v>
      </c>
      <c r="H125" s="16" t="str">
        <f>IF((IFERROR((VLOOKUP(D125,'Automation (QBO)'!A:B,2,FALSE)),"0"))=0,"Suspense",(IFERROR((VLOOKUP(D125,'Automation (QBO)'!A:B,2,FALSE)),"Suspense")))</f>
        <v>Payroll - Interest &amp; Penalties</v>
      </c>
      <c r="I125" s="17">
        <f t="shared" si="1"/>
        <v>3450.43</v>
      </c>
      <c r="J125" s="12" t="str">
        <f>H125</f>
        <v>Payroll - Interest &amp; Penalties</v>
      </c>
    </row>
    <row r="126" spans="1:10" hidden="1">
      <c r="A126" s="13" t="s">
        <v>491</v>
      </c>
      <c r="B126" s="12" t="s">
        <v>135</v>
      </c>
      <c r="D126" s="12" t="s">
        <v>505</v>
      </c>
      <c r="E126" s="12">
        <v>-3450.43</v>
      </c>
      <c r="F126" s="14" t="str">
        <f>A126&amp;B126&amp;C126&amp;D126&amp;E126</f>
        <v>2024-01-01Journal Entry52530 Payroll - Interest &amp; Penalties-3450.43</v>
      </c>
      <c r="G126" s="15">
        <f>IFERROR((DATEVALUE(A126)),A126)</f>
        <v>45292</v>
      </c>
      <c r="H126" s="16" t="str">
        <f>IF((IFERROR((VLOOKUP(D126,'Automation (QBO)'!A:B,2,FALSE)),"0"))=0,"Suspense",(IFERROR((VLOOKUP(D126,'Automation (QBO)'!A:B,2,FALSE)),"Suspense")))</f>
        <v>Payroll - Interest &amp; Penalties</v>
      </c>
      <c r="I126" s="17">
        <f t="shared" si="1"/>
        <v>-3450.43</v>
      </c>
      <c r="J126" s="12" t="str">
        <f>H126</f>
        <v>Payroll - Interest &amp; Penalties</v>
      </c>
    </row>
    <row r="127" spans="1:10" hidden="1">
      <c r="A127" s="13" t="s">
        <v>491</v>
      </c>
      <c r="B127" s="12" t="s">
        <v>135</v>
      </c>
      <c r="D127" s="12" t="s">
        <v>423</v>
      </c>
      <c r="E127" s="12">
        <v>697.32</v>
      </c>
      <c r="F127" s="14" t="str">
        <f>A127&amp;B127&amp;C127&amp;D127&amp;E127</f>
        <v>2024-01-01Journal Entry52535 Payroll - WCB (Employees)697.32</v>
      </c>
      <c r="G127" s="15">
        <f>IFERROR((DATEVALUE(A127)),A127)</f>
        <v>45292</v>
      </c>
      <c r="H127" s="16" t="str">
        <f>IF((IFERROR((VLOOKUP(D127,'Automation (QBO)'!A:B,2,FALSE)),"0"))=0,"Suspense",(IFERROR((VLOOKUP(D127,'Automation (QBO)'!A:B,2,FALSE)),"Suspense")))</f>
        <v>Payroll - WCB (Employees)</v>
      </c>
      <c r="I127" s="17">
        <f t="shared" si="1"/>
        <v>697.32</v>
      </c>
      <c r="J127" s="12" t="str">
        <f>H127</f>
        <v>Payroll - WCB (Employees)</v>
      </c>
    </row>
    <row r="128" spans="1:10" hidden="1">
      <c r="A128" s="13" t="s">
        <v>491</v>
      </c>
      <c r="B128" s="12" t="s">
        <v>135</v>
      </c>
      <c r="D128" s="12" t="s">
        <v>423</v>
      </c>
      <c r="E128" s="12">
        <v>-697.32</v>
      </c>
      <c r="F128" s="14" t="str">
        <f>A128&amp;B128&amp;C128&amp;D128&amp;E128</f>
        <v>2024-01-01Journal Entry52535 Payroll - WCB (Employees)-697.32</v>
      </c>
      <c r="G128" s="15">
        <f>IFERROR((DATEVALUE(A128)),A128)</f>
        <v>45292</v>
      </c>
      <c r="H128" s="16" t="str">
        <f>IF((IFERROR((VLOOKUP(D128,'Automation (QBO)'!A:B,2,FALSE)),"0"))=0,"Suspense",(IFERROR((VLOOKUP(D128,'Automation (QBO)'!A:B,2,FALSE)),"Suspense")))</f>
        <v>Payroll - WCB (Employees)</v>
      </c>
      <c r="I128" s="17">
        <f t="shared" si="1"/>
        <v>-697.32</v>
      </c>
      <c r="J128" s="12" t="str">
        <f>H128</f>
        <v>Payroll - WCB (Employees)</v>
      </c>
    </row>
    <row r="129" spans="1:12" hidden="1">
      <c r="A129" s="13" t="s">
        <v>491</v>
      </c>
      <c r="B129" s="12" t="s">
        <v>135</v>
      </c>
      <c r="D129" s="12" t="s">
        <v>494</v>
      </c>
      <c r="E129" s="12">
        <v>8431.42</v>
      </c>
      <c r="F129" s="14" t="str">
        <f>A129&amp;B129&amp;C129&amp;D129&amp;E129</f>
        <v>2024-01-01Journal Entry5430 CRA Interest/Penalties8431.42</v>
      </c>
      <c r="G129" s="15">
        <f>IFERROR((DATEVALUE(A129)),A129)</f>
        <v>45292</v>
      </c>
      <c r="H129" s="16" t="str">
        <f>IF((IFERROR((VLOOKUP(D129,'Automation (QBO)'!A:B,2,FALSE)),"0"))=0,"Suspense",(IFERROR((VLOOKUP(D129,'Automation (QBO)'!A:B,2,FALSE)),"Suspense")))</f>
        <v>CRA Interest &amp; Penalties</v>
      </c>
      <c r="I129" s="17">
        <f t="shared" si="1"/>
        <v>8431.42</v>
      </c>
      <c r="J129" s="12" t="str">
        <f>H129</f>
        <v>CRA Interest &amp; Penalties</v>
      </c>
    </row>
    <row r="130" spans="1:12" hidden="1">
      <c r="A130" s="13" t="s">
        <v>491</v>
      </c>
      <c r="B130" s="12" t="s">
        <v>135</v>
      </c>
      <c r="D130" s="12" t="s">
        <v>494</v>
      </c>
      <c r="E130" s="12">
        <v>-3450.43</v>
      </c>
      <c r="F130" s="14" t="str">
        <f>A130&amp;B130&amp;C130&amp;D130&amp;E130</f>
        <v>2024-01-01Journal Entry5430 CRA Interest/Penalties-3450.43</v>
      </c>
      <c r="G130" s="15">
        <f>IFERROR((DATEVALUE(A130)),A130)</f>
        <v>45292</v>
      </c>
      <c r="H130" s="16" t="str">
        <f>IF((IFERROR((VLOOKUP(D130,'Automation (QBO)'!A:B,2,FALSE)),"0"))=0,"Suspense",(IFERROR((VLOOKUP(D130,'Automation (QBO)'!A:B,2,FALSE)),"Suspense")))</f>
        <v>CRA Interest &amp; Penalties</v>
      </c>
      <c r="I130" s="17">
        <f t="shared" si="1"/>
        <v>-3450.43</v>
      </c>
      <c r="J130" s="12" t="str">
        <f>H130</f>
        <v>CRA Interest &amp; Penalties</v>
      </c>
    </row>
    <row r="131" spans="1:12" hidden="1">
      <c r="A131" s="13" t="s">
        <v>491</v>
      </c>
      <c r="B131" s="12" t="s">
        <v>135</v>
      </c>
      <c r="D131" s="12" t="s">
        <v>494</v>
      </c>
      <c r="E131" s="12">
        <v>3450.43</v>
      </c>
      <c r="F131" s="14" t="str">
        <f>A131&amp;B131&amp;C131&amp;D131&amp;E131</f>
        <v>2024-01-01Journal Entry5430 CRA Interest/Penalties3450.43</v>
      </c>
      <c r="G131" s="15">
        <f>IFERROR((DATEVALUE(A131)),A131)</f>
        <v>45292</v>
      </c>
      <c r="H131" s="16" t="str">
        <f>IF((IFERROR((VLOOKUP(D131,'Automation (QBO)'!A:B,2,FALSE)),"0"))=0,"Suspense",(IFERROR((VLOOKUP(D131,'Automation (QBO)'!A:B,2,FALSE)),"Suspense")))</f>
        <v>CRA Interest &amp; Penalties</v>
      </c>
      <c r="I131" s="17">
        <f t="shared" si="1"/>
        <v>3450.43</v>
      </c>
      <c r="J131" s="12" t="str">
        <f>H131</f>
        <v>CRA Interest &amp; Penalties</v>
      </c>
    </row>
    <row r="132" spans="1:12" hidden="1">
      <c r="A132" s="13" t="s">
        <v>491</v>
      </c>
      <c r="B132" s="12" t="s">
        <v>493</v>
      </c>
      <c r="C132" s="12" t="s">
        <v>492</v>
      </c>
      <c r="F132" s="14" t="str">
        <f>A132&amp;B132&amp;C132&amp;D132&amp;E132</f>
        <v>2024-01-01Bill Payment (Credit Card)Living Room Creative</v>
      </c>
      <c r="G132" s="15">
        <f>IFERROR((DATEVALUE(A132)),A132)</f>
        <v>45292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"/>
        <v>0</v>
      </c>
      <c r="J132" s="12" t="str">
        <f>H132</f>
        <v>Suspense</v>
      </c>
    </row>
    <row r="133" spans="1:12" hidden="1">
      <c r="A133" s="13" t="s">
        <v>491</v>
      </c>
      <c r="B133" s="12" t="s">
        <v>135</v>
      </c>
      <c r="D133" s="12" t="s">
        <v>1054</v>
      </c>
      <c r="E133" s="12">
        <v>257.10000000000002</v>
      </c>
      <c r="F133" s="14" t="str">
        <f>A133&amp;B133&amp;C133&amp;D133&amp;E133</f>
        <v>2024-01-01Journal Entry52545 Payroll - Employee Benefits (Paid)257.1</v>
      </c>
      <c r="G133" s="15">
        <f>IFERROR((DATEVALUE(A133)),A133)</f>
        <v>45292</v>
      </c>
      <c r="H133" s="16" t="str">
        <f>IF((IFERROR((VLOOKUP(D133,'Automation (QBO)'!A:B,2,FALSE)),"0"))=0,"Suspense",(IFERROR((VLOOKUP(D133,'Automation (QBO)'!A:B,2,FALSE)),"Suspense")))</f>
        <v>Payroll - Employee Benefits (Paid)</v>
      </c>
      <c r="I133" s="17">
        <f t="shared" si="1"/>
        <v>257.10000000000002</v>
      </c>
      <c r="J133" s="12" t="str">
        <f>H133</f>
        <v>Payroll - Employee Benefits (Paid)</v>
      </c>
      <c r="L133" s="61" t="s">
        <v>1051</v>
      </c>
    </row>
    <row r="134" spans="1:12" hidden="1">
      <c r="A134" s="13" t="s">
        <v>491</v>
      </c>
      <c r="B134" s="12" t="s">
        <v>135</v>
      </c>
      <c r="D134" s="12" t="s">
        <v>1054</v>
      </c>
      <c r="E134" s="12">
        <v>-257.10000000000002</v>
      </c>
      <c r="F134" s="14" t="str">
        <f>A134&amp;B134&amp;C134&amp;D134&amp;E134</f>
        <v>2024-01-01Journal Entry52545 Payroll - Employee Benefits (Paid)-257.1</v>
      </c>
      <c r="G134" s="15">
        <f>IFERROR((DATEVALUE(A134)),A134)</f>
        <v>45292</v>
      </c>
      <c r="H134" s="16" t="str">
        <f>IF((IFERROR((VLOOKUP(D134,'Automation (QBO)'!A:B,2,FALSE)),"0"))=0,"Suspense",(IFERROR((VLOOKUP(D134,'Automation (QBO)'!A:B,2,FALSE)),"Suspense")))</f>
        <v>Payroll - Employee Benefits (Paid)</v>
      </c>
      <c r="I134" s="17">
        <f t="shared" si="1"/>
        <v>-257.10000000000002</v>
      </c>
      <c r="J134" s="12" t="str">
        <f>H134</f>
        <v>Payroll - Employee Benefits (Paid)</v>
      </c>
      <c r="L134" s="61" t="s">
        <v>1051</v>
      </c>
    </row>
    <row r="135" spans="1:12" hidden="1">
      <c r="A135" s="13" t="s">
        <v>491</v>
      </c>
      <c r="B135" s="12" t="s">
        <v>135</v>
      </c>
      <c r="D135" s="12" t="s">
        <v>419</v>
      </c>
      <c r="E135" s="12">
        <v>17630.46</v>
      </c>
      <c r="F135" s="14" t="str">
        <f>A135&amp;B135&amp;C135&amp;D135&amp;E135</f>
        <v>2024-01-01Journal Entry41005 Income - Project Management17630.46</v>
      </c>
      <c r="G135" s="15">
        <f>IFERROR((DATEVALUE(A135)),A135)</f>
        <v>45292</v>
      </c>
      <c r="H135" s="16" t="str">
        <f>IF((IFERROR((VLOOKUP(D135,'Automation (QBO)'!A:B,2,FALSE)),"0"))=0,"Suspense",(IFERROR((VLOOKUP(D135,'Automation (QBO)'!A:B,2,FALSE)),"Suspense")))</f>
        <v>Labour - Management ($)</v>
      </c>
      <c r="I135" s="17">
        <f t="shared" si="1"/>
        <v>17630.46</v>
      </c>
      <c r="J135" s="12" t="str">
        <f>H135</f>
        <v>Labour - Management ($)</v>
      </c>
    </row>
    <row r="136" spans="1:12" hidden="1">
      <c r="A136" s="13" t="s">
        <v>491</v>
      </c>
      <c r="B136" s="12" t="s">
        <v>135</v>
      </c>
      <c r="D136" s="12" t="s">
        <v>419</v>
      </c>
      <c r="E136" s="12">
        <v>-52975.199999999997</v>
      </c>
      <c r="F136" s="14" t="str">
        <f>A136&amp;B136&amp;C136&amp;D136&amp;E136</f>
        <v>2024-01-01Journal Entry41005 Income - Project Management-52975.2</v>
      </c>
      <c r="G136" s="15">
        <f>IFERROR((DATEVALUE(A136)),A136)</f>
        <v>45292</v>
      </c>
      <c r="H136" s="16" t="str">
        <f>IF((IFERROR((VLOOKUP(D136,'Automation (QBO)'!A:B,2,FALSE)),"0"))=0,"Suspense",(IFERROR((VLOOKUP(D136,'Automation (QBO)'!A:B,2,FALSE)),"Suspense")))</f>
        <v>Labour - Management ($)</v>
      </c>
      <c r="I136" s="17">
        <f t="shared" si="1"/>
        <v>-52975.199999999997</v>
      </c>
      <c r="J136" s="12" t="str">
        <f>H136</f>
        <v>Labour - Management ($)</v>
      </c>
    </row>
    <row r="137" spans="1:12" hidden="1">
      <c r="A137" s="13" t="s">
        <v>514</v>
      </c>
      <c r="B137" s="12" t="s">
        <v>247</v>
      </c>
      <c r="C137" s="12" t="s">
        <v>93</v>
      </c>
      <c r="D137" s="12" t="s">
        <v>394</v>
      </c>
      <c r="E137" s="12">
        <v>-1923.48</v>
      </c>
      <c r="F137" s="14" t="str">
        <f>A137&amp;B137&amp;C137&amp;D137&amp;E137</f>
        <v>2024-01-02Bill Payment (Cheque)Chambers of Commerce Group Insurance Plan11005 Chequing (CIBC)-1923.48</v>
      </c>
      <c r="G137" s="15">
        <f>IFERROR((DATEVALUE(A137)),A137)</f>
        <v>45293</v>
      </c>
      <c r="H137" s="16" t="str">
        <f>IF((IFERROR((VLOOKUP(D137,'Automation (QBO)'!A:B,2,FALSE)),"0"))=0,"Suspense",(IFERROR((VLOOKUP(D137,'Automation (QBO)'!A:B,2,FALSE)),"Suspense")))</f>
        <v>Balance (CIBC)</v>
      </c>
      <c r="I137" s="17">
        <f t="shared" si="1"/>
        <v>-1923.48</v>
      </c>
      <c r="J137" s="12" t="str">
        <f>H137</f>
        <v>Balance (CIBC)</v>
      </c>
    </row>
    <row r="138" spans="1:12" hidden="1">
      <c r="A138" s="13" t="s">
        <v>514</v>
      </c>
      <c r="B138" s="12" t="s">
        <v>83</v>
      </c>
      <c r="C138" s="12" t="s">
        <v>93</v>
      </c>
      <c r="D138" s="12" t="s">
        <v>394</v>
      </c>
      <c r="E138" s="12">
        <v>0</v>
      </c>
      <c r="F138" s="14" t="str">
        <f>A138&amp;B138&amp;C138&amp;D138&amp;E138</f>
        <v>2024-01-02ExpenseChambers of Commerce Group Insurance Plan11005 Chequing (CIBC)0</v>
      </c>
      <c r="G138" s="15">
        <f>IFERROR((DATEVALUE(A138)),A138)</f>
        <v>45293</v>
      </c>
      <c r="H138" s="16" t="str">
        <f>IF((IFERROR((VLOOKUP(D138,'Automation (QBO)'!A:B,2,FALSE)),"0"))=0,"Suspense",(IFERROR((VLOOKUP(D138,'Automation (QBO)'!A:B,2,FALSE)),"Suspense")))</f>
        <v>Balance (CIBC)</v>
      </c>
      <c r="I138" s="17">
        <f t="shared" si="1"/>
        <v>0</v>
      </c>
      <c r="J138" s="12" t="str">
        <f>H138</f>
        <v>Balance (CIBC)</v>
      </c>
    </row>
    <row r="139" spans="1:12" hidden="1">
      <c r="A139" s="13" t="s">
        <v>514</v>
      </c>
      <c r="B139" s="12" t="s">
        <v>83</v>
      </c>
      <c r="C139" s="12" t="s">
        <v>519</v>
      </c>
      <c r="D139" s="12" t="s">
        <v>394</v>
      </c>
      <c r="E139" s="12">
        <v>0</v>
      </c>
      <c r="F139" s="14" t="str">
        <f>A139&amp;B139&amp;C139&amp;D139&amp;E139</f>
        <v>2024-01-02ExpenseJordan Pickering11005 Chequing (CIBC)0</v>
      </c>
      <c r="G139" s="15">
        <f>IFERROR((DATEVALUE(A139)),A139)</f>
        <v>45293</v>
      </c>
      <c r="H139" s="16" t="str">
        <f>IF((IFERROR((VLOOKUP(D139,'Automation (QBO)'!A:B,2,FALSE)),"0"))=0,"Suspense",(IFERROR((VLOOKUP(D139,'Automation (QBO)'!A:B,2,FALSE)),"Suspense")))</f>
        <v>Balance (CIBC)</v>
      </c>
      <c r="I139" s="17">
        <f t="shared" si="1"/>
        <v>0</v>
      </c>
      <c r="J139" s="12" t="str">
        <f>H139</f>
        <v>Balance (CIBC)</v>
      </c>
    </row>
    <row r="140" spans="1:12" hidden="1">
      <c r="A140" s="13" t="s">
        <v>514</v>
      </c>
      <c r="B140" s="12" t="s">
        <v>247</v>
      </c>
      <c r="C140" s="12" t="s">
        <v>519</v>
      </c>
      <c r="D140" s="12" t="s">
        <v>394</v>
      </c>
      <c r="E140" s="12">
        <v>-1480</v>
      </c>
      <c r="F140" s="14" t="str">
        <f>A140&amp;B140&amp;C140&amp;D140&amp;E140</f>
        <v>2024-01-02Bill Payment (Cheque)Jordan Pickering11005 Chequing (CIBC)-1480</v>
      </c>
      <c r="G140" s="15">
        <f>IFERROR((DATEVALUE(A140)),A140)</f>
        <v>45293</v>
      </c>
      <c r="H140" s="16" t="str">
        <f>IF((IFERROR((VLOOKUP(D140,'Automation (QBO)'!A:B,2,FALSE)),"0"))=0,"Suspense",(IFERROR((VLOOKUP(D140,'Automation (QBO)'!A:B,2,FALSE)),"Suspense")))</f>
        <v>Balance (CIBC)</v>
      </c>
      <c r="I140" s="17">
        <f t="shared" si="1"/>
        <v>-1480</v>
      </c>
      <c r="J140" s="12" t="str">
        <f>H140</f>
        <v>Balance (CIBC)</v>
      </c>
    </row>
    <row r="141" spans="1:12" hidden="1">
      <c r="A141" s="13" t="s">
        <v>514</v>
      </c>
      <c r="B141" s="12" t="s">
        <v>247</v>
      </c>
      <c r="C141" s="12" t="s">
        <v>519</v>
      </c>
      <c r="D141" s="12" t="s">
        <v>394</v>
      </c>
      <c r="E141" s="12">
        <v>-200</v>
      </c>
      <c r="F141" s="14" t="str">
        <f>A141&amp;B141&amp;C141&amp;D141&amp;E141</f>
        <v>2024-01-02Bill Payment (Cheque)Jordan Pickering11005 Chequing (CIBC)-200</v>
      </c>
      <c r="G141" s="15">
        <f>IFERROR((DATEVALUE(A141)),A141)</f>
        <v>45293</v>
      </c>
      <c r="H141" s="16" t="str">
        <f>IF((IFERROR((VLOOKUP(D141,'Automation (QBO)'!A:B,2,FALSE)),"0"))=0,"Suspense",(IFERROR((VLOOKUP(D141,'Automation (QBO)'!A:B,2,FALSE)),"Suspense")))</f>
        <v>Balance (CIBC)</v>
      </c>
      <c r="I141" s="17">
        <f t="shared" si="1"/>
        <v>-200</v>
      </c>
      <c r="J141" s="12" t="str">
        <f>H141</f>
        <v>Balance (CIBC)</v>
      </c>
    </row>
    <row r="142" spans="1:12" hidden="1">
      <c r="A142" s="13" t="s">
        <v>514</v>
      </c>
      <c r="B142" s="12" t="s">
        <v>247</v>
      </c>
      <c r="C142" s="12" t="s">
        <v>519</v>
      </c>
      <c r="D142" s="12" t="s">
        <v>394</v>
      </c>
      <c r="E142" s="12">
        <v>-180</v>
      </c>
      <c r="F142" s="14" t="str">
        <f>A142&amp;B142&amp;C142&amp;D142&amp;E142</f>
        <v>2024-01-02Bill Payment (Cheque)Jordan Pickering11005 Chequing (CIBC)-180</v>
      </c>
      <c r="G142" s="15">
        <f>IFERROR((DATEVALUE(A142)),A142)</f>
        <v>45293</v>
      </c>
      <c r="H142" s="16" t="str">
        <f>IF((IFERROR((VLOOKUP(D142,'Automation (QBO)'!A:B,2,FALSE)),"0"))=0,"Suspense",(IFERROR((VLOOKUP(D142,'Automation (QBO)'!A:B,2,FALSE)),"Suspense")))</f>
        <v>Balance (CIBC)</v>
      </c>
      <c r="I142" s="17">
        <f t="shared" si="1"/>
        <v>-180</v>
      </c>
      <c r="J142" s="12" t="str">
        <f>H142</f>
        <v>Balance (CIBC)</v>
      </c>
    </row>
    <row r="143" spans="1:12" hidden="1">
      <c r="A143" s="13" t="s">
        <v>514</v>
      </c>
      <c r="B143" s="12" t="s">
        <v>247</v>
      </c>
      <c r="C143" s="12" t="s">
        <v>518</v>
      </c>
      <c r="D143" s="12" t="s">
        <v>394</v>
      </c>
      <c r="E143" s="12">
        <v>-47.02</v>
      </c>
      <c r="F143" s="14" t="str">
        <f>A143&amp;B143&amp;C143&amp;D143&amp;E143</f>
        <v>2024-01-02Bill Payment (Cheque)Rona Coquitlam11005 Chequing (CIBC)-47.02</v>
      </c>
      <c r="G143" s="15">
        <f>IFERROR((DATEVALUE(A143)),A143)</f>
        <v>45293</v>
      </c>
      <c r="H143" s="16" t="str">
        <f>IF((IFERROR((VLOOKUP(D143,'Automation (QBO)'!A:B,2,FALSE)),"0"))=0,"Suspense",(IFERROR((VLOOKUP(D143,'Automation (QBO)'!A:B,2,FALSE)),"Suspense")))</f>
        <v>Balance (CIBC)</v>
      </c>
      <c r="I143" s="17">
        <f t="shared" si="1"/>
        <v>-47.02</v>
      </c>
      <c r="J143" s="12" t="str">
        <f>H143</f>
        <v>Balance (CIBC)</v>
      </c>
    </row>
    <row r="144" spans="1:12" hidden="1">
      <c r="A144" s="13" t="s">
        <v>514</v>
      </c>
      <c r="B144" s="12" t="s">
        <v>247</v>
      </c>
      <c r="C144" s="12" t="s">
        <v>145</v>
      </c>
      <c r="D144" s="12" t="s">
        <v>394</v>
      </c>
      <c r="E144" s="12">
        <v>-40990.17</v>
      </c>
      <c r="F144" s="14" t="str">
        <f>A144&amp;B144&amp;C144&amp;D144&amp;E144</f>
        <v>2024-01-02Bill Payment (Cheque)BKS Mechanical11005 Chequing (CIBC)-40990.17</v>
      </c>
      <c r="G144" s="15">
        <f>IFERROR((DATEVALUE(A144)),A144)</f>
        <v>45293</v>
      </c>
      <c r="H144" s="16" t="str">
        <f>IF((IFERROR((VLOOKUP(D144,'Automation (QBO)'!A:B,2,FALSE)),"0"))=0,"Suspense",(IFERROR((VLOOKUP(D144,'Automation (QBO)'!A:B,2,FALSE)),"Suspense")))</f>
        <v>Balance (CIBC)</v>
      </c>
      <c r="I144" s="17">
        <f t="shared" ref="I144:I207" si="2">E144</f>
        <v>-40990.17</v>
      </c>
      <c r="J144" s="12" t="str">
        <f>H144</f>
        <v>Balance (CIBC)</v>
      </c>
    </row>
    <row r="145" spans="1:10" hidden="1">
      <c r="A145" s="13" t="s">
        <v>514</v>
      </c>
      <c r="B145" s="12" t="s">
        <v>247</v>
      </c>
      <c r="C145" s="12" t="s">
        <v>301</v>
      </c>
      <c r="D145" s="12" t="s">
        <v>394</v>
      </c>
      <c r="E145" s="12">
        <v>-18.53</v>
      </c>
      <c r="F145" s="14" t="str">
        <f>A145&amp;B145&amp;C145&amp;D145&amp;E145</f>
        <v>2024-01-02Bill Payment (Cheque)Tim Hortons11005 Chequing (CIBC)-18.53</v>
      </c>
      <c r="G145" s="15">
        <f>IFERROR((DATEVALUE(A145)),A145)</f>
        <v>45293</v>
      </c>
      <c r="H145" s="16" t="str">
        <f>IF((IFERROR((VLOOKUP(D145,'Automation (QBO)'!A:B,2,FALSE)),"0"))=0,"Suspense",(IFERROR((VLOOKUP(D145,'Automation (QBO)'!A:B,2,FALSE)),"Suspense")))</f>
        <v>Balance (CIBC)</v>
      </c>
      <c r="I145" s="17">
        <f t="shared" si="2"/>
        <v>-18.53</v>
      </c>
      <c r="J145" s="12" t="str">
        <f>H145</f>
        <v>Balance (CIBC)</v>
      </c>
    </row>
    <row r="146" spans="1:10" hidden="1">
      <c r="A146" s="13" t="s">
        <v>514</v>
      </c>
      <c r="B146" s="12" t="s">
        <v>247</v>
      </c>
      <c r="C146" s="12" t="s">
        <v>93</v>
      </c>
      <c r="D146" s="12" t="s">
        <v>496</v>
      </c>
      <c r="E146" s="12">
        <v>-1923.48</v>
      </c>
      <c r="F146" s="14" t="str">
        <f>A146&amp;B146&amp;C146&amp;D146&amp;E146</f>
        <v>2024-01-02Bill Payment (Cheque)Chambers of Commerce Group Insurance Plan21000 Accounts Payable-1923.48</v>
      </c>
      <c r="G146" s="15">
        <f>IFERROR((DATEVALUE(A146)),A146)</f>
        <v>45293</v>
      </c>
      <c r="H146" s="16" t="str">
        <f>IF((IFERROR((VLOOKUP(D146,'Automation (QBO)'!A:B,2,FALSE)),"0"))=0,"Suspense",(IFERROR((VLOOKUP(D146,'Automation (QBO)'!A:B,2,FALSE)),"Suspense")))</f>
        <v>Accounts Payable - Unknown</v>
      </c>
      <c r="I146" s="17">
        <f t="shared" si="2"/>
        <v>-1923.48</v>
      </c>
      <c r="J146" s="12" t="str">
        <f>H146</f>
        <v>Accounts Payable - Unknown</v>
      </c>
    </row>
    <row r="147" spans="1:10" hidden="1">
      <c r="A147" s="13" t="s">
        <v>514</v>
      </c>
      <c r="B147" s="12" t="s">
        <v>247</v>
      </c>
      <c r="C147" s="12" t="s">
        <v>93</v>
      </c>
      <c r="D147" s="12" t="s">
        <v>496</v>
      </c>
      <c r="E147" s="12">
        <v>0</v>
      </c>
      <c r="F147" s="14" t="str">
        <f>A147&amp;B147&amp;C147&amp;D147&amp;E147</f>
        <v>2024-01-02Bill Payment (Cheque)Chambers of Commerce Group Insurance Plan21000 Accounts Payable0</v>
      </c>
      <c r="G147" s="15">
        <f>IFERROR((DATEVALUE(A147)),A147)</f>
        <v>45293</v>
      </c>
      <c r="H147" s="16" t="str">
        <f>IF((IFERROR((VLOOKUP(D147,'Automation (QBO)'!A:B,2,FALSE)),"0"))=0,"Suspense",(IFERROR((VLOOKUP(D147,'Automation (QBO)'!A:B,2,FALSE)),"Suspense")))</f>
        <v>Accounts Payable - Unknown</v>
      </c>
      <c r="I147" s="17">
        <f t="shared" si="2"/>
        <v>0</v>
      </c>
      <c r="J147" s="12" t="str">
        <f>H147</f>
        <v>Accounts Payable - Unknown</v>
      </c>
    </row>
    <row r="148" spans="1:10" hidden="1">
      <c r="A148" s="13" t="s">
        <v>514</v>
      </c>
      <c r="B148" s="12" t="s">
        <v>247</v>
      </c>
      <c r="C148" s="12" t="s">
        <v>145</v>
      </c>
      <c r="D148" s="12" t="s">
        <v>496</v>
      </c>
      <c r="E148" s="12">
        <v>-40990.17</v>
      </c>
      <c r="F148" s="14" t="str">
        <f>A148&amp;B148&amp;C148&amp;D148&amp;E148</f>
        <v>2024-01-02Bill Payment (Cheque)BKS Mechanical21000 Accounts Payable-40990.17</v>
      </c>
      <c r="G148" s="15">
        <f>IFERROR((DATEVALUE(A148)),A148)</f>
        <v>45293</v>
      </c>
      <c r="H148" s="16" t="str">
        <f>IF((IFERROR((VLOOKUP(D148,'Automation (QBO)'!A:B,2,FALSE)),"0"))=0,"Suspense",(IFERROR((VLOOKUP(D148,'Automation (QBO)'!A:B,2,FALSE)),"Suspense")))</f>
        <v>Accounts Payable - Unknown</v>
      </c>
      <c r="I148" s="17">
        <f t="shared" si="2"/>
        <v>-40990.17</v>
      </c>
      <c r="J148" s="12" t="str">
        <f>H148</f>
        <v>Accounts Payable - Unknown</v>
      </c>
    </row>
    <row r="149" spans="1:10" hidden="1">
      <c r="A149" s="13" t="s">
        <v>514</v>
      </c>
      <c r="B149" s="12" t="s">
        <v>247</v>
      </c>
      <c r="C149" s="12" t="s">
        <v>301</v>
      </c>
      <c r="D149" s="12" t="s">
        <v>496</v>
      </c>
      <c r="E149" s="12">
        <v>0</v>
      </c>
      <c r="F149" s="14" t="str">
        <f>A149&amp;B149&amp;C149&amp;D149&amp;E149</f>
        <v>2024-01-02Bill Payment (Cheque)Tim Hortons21000 Accounts Payable0</v>
      </c>
      <c r="G149" s="15">
        <f>IFERROR((DATEVALUE(A149)),A149)</f>
        <v>45293</v>
      </c>
      <c r="H149" s="16" t="str">
        <f>IF((IFERROR((VLOOKUP(D149,'Automation (QBO)'!A:B,2,FALSE)),"0"))=0,"Suspense",(IFERROR((VLOOKUP(D149,'Automation (QBO)'!A:B,2,FALSE)),"Suspense")))</f>
        <v>Accounts Payable - Unknown</v>
      </c>
      <c r="I149" s="17">
        <f t="shared" si="2"/>
        <v>0</v>
      </c>
      <c r="J149" s="12" t="str">
        <f>H149</f>
        <v>Accounts Payable - Unknown</v>
      </c>
    </row>
    <row r="150" spans="1:10" hidden="1">
      <c r="A150" s="13" t="s">
        <v>514</v>
      </c>
      <c r="B150" s="12" t="s">
        <v>247</v>
      </c>
      <c r="C150" s="12" t="s">
        <v>518</v>
      </c>
      <c r="D150" s="12" t="s">
        <v>496</v>
      </c>
      <c r="E150" s="12">
        <v>0</v>
      </c>
      <c r="F150" s="14" t="str">
        <f>A150&amp;B150&amp;C150&amp;D150&amp;E150</f>
        <v>2024-01-02Bill Payment (Cheque)Rona Coquitlam21000 Accounts Payable0</v>
      </c>
      <c r="G150" s="15">
        <f>IFERROR((DATEVALUE(A150)),A150)</f>
        <v>45293</v>
      </c>
      <c r="H150" s="16" t="str">
        <f>IF((IFERROR((VLOOKUP(D150,'Automation (QBO)'!A:B,2,FALSE)),"0"))=0,"Suspense",(IFERROR((VLOOKUP(D150,'Automation (QBO)'!A:B,2,FALSE)),"Suspense")))</f>
        <v>Accounts Payable - Unknown</v>
      </c>
      <c r="I150" s="17">
        <f t="shared" si="2"/>
        <v>0</v>
      </c>
      <c r="J150" s="12" t="str">
        <f>H150</f>
        <v>Accounts Payable - Unknown</v>
      </c>
    </row>
    <row r="151" spans="1:10" hidden="1">
      <c r="A151" s="13" t="s">
        <v>514</v>
      </c>
      <c r="B151" s="12" t="s">
        <v>247</v>
      </c>
      <c r="C151" s="12" t="s">
        <v>519</v>
      </c>
      <c r="D151" s="12" t="s">
        <v>496</v>
      </c>
      <c r="E151" s="12">
        <v>0</v>
      </c>
      <c r="F151" s="14" t="str">
        <f>A151&amp;B151&amp;C151&amp;D151&amp;E151</f>
        <v>2024-01-02Bill Payment (Cheque)Jordan Pickering21000 Accounts Payable0</v>
      </c>
      <c r="G151" s="15">
        <f>IFERROR((DATEVALUE(A151)),A151)</f>
        <v>45293</v>
      </c>
      <c r="H151" s="16" t="str">
        <f>IF((IFERROR((VLOOKUP(D151,'Automation (QBO)'!A:B,2,FALSE)),"0"))=0,"Suspense",(IFERROR((VLOOKUP(D151,'Automation (QBO)'!A:B,2,FALSE)),"Suspense")))</f>
        <v>Accounts Payable - Unknown</v>
      </c>
      <c r="I151" s="17">
        <f t="shared" si="2"/>
        <v>0</v>
      </c>
      <c r="J151" s="12" t="str">
        <f>H151</f>
        <v>Accounts Payable - Unknown</v>
      </c>
    </row>
    <row r="152" spans="1:10" hidden="1">
      <c r="A152" s="13" t="s">
        <v>514</v>
      </c>
      <c r="B152" s="12" t="s">
        <v>247</v>
      </c>
      <c r="C152" s="12" t="s">
        <v>301</v>
      </c>
      <c r="D152" s="12" t="s">
        <v>496</v>
      </c>
      <c r="E152" s="12">
        <v>-18.53</v>
      </c>
      <c r="F152" s="14" t="str">
        <f>A152&amp;B152&amp;C152&amp;D152&amp;E152</f>
        <v>2024-01-02Bill Payment (Cheque)Tim Hortons21000 Accounts Payable-18.53</v>
      </c>
      <c r="G152" s="15">
        <f>IFERROR((DATEVALUE(A152)),A152)</f>
        <v>45293</v>
      </c>
      <c r="H152" s="16" t="str">
        <f>IF((IFERROR((VLOOKUP(D152,'Automation (QBO)'!A:B,2,FALSE)),"0"))=0,"Suspense",(IFERROR((VLOOKUP(D152,'Automation (QBO)'!A:B,2,FALSE)),"Suspense")))</f>
        <v>Accounts Payable - Unknown</v>
      </c>
      <c r="I152" s="17">
        <f t="shared" si="2"/>
        <v>-18.53</v>
      </c>
      <c r="J152" s="12" t="str">
        <f>H152</f>
        <v>Accounts Payable - Unknown</v>
      </c>
    </row>
    <row r="153" spans="1:10" hidden="1">
      <c r="A153" s="13" t="s">
        <v>514</v>
      </c>
      <c r="B153" s="12" t="s">
        <v>247</v>
      </c>
      <c r="C153" s="12" t="s">
        <v>518</v>
      </c>
      <c r="D153" s="12" t="s">
        <v>496</v>
      </c>
      <c r="E153" s="12">
        <v>-47.02</v>
      </c>
      <c r="F153" s="14" t="str">
        <f>A153&amp;B153&amp;C153&amp;D153&amp;E153</f>
        <v>2024-01-02Bill Payment (Cheque)Rona Coquitlam21000 Accounts Payable-47.02</v>
      </c>
      <c r="G153" s="15">
        <f>IFERROR((DATEVALUE(A153)),A153)</f>
        <v>45293</v>
      </c>
      <c r="H153" s="16" t="str">
        <f>IF((IFERROR((VLOOKUP(D153,'Automation (QBO)'!A:B,2,FALSE)),"0"))=0,"Suspense",(IFERROR((VLOOKUP(D153,'Automation (QBO)'!A:B,2,FALSE)),"Suspense")))</f>
        <v>Accounts Payable - Unknown</v>
      </c>
      <c r="I153" s="17">
        <f t="shared" si="2"/>
        <v>-47.02</v>
      </c>
      <c r="J153" s="12" t="str">
        <f>H153</f>
        <v>Accounts Payable - Unknown</v>
      </c>
    </row>
    <row r="154" spans="1:10" hidden="1">
      <c r="A154" s="13" t="s">
        <v>514</v>
      </c>
      <c r="B154" s="12" t="s">
        <v>247</v>
      </c>
      <c r="C154" s="12" t="s">
        <v>519</v>
      </c>
      <c r="D154" s="12" t="s">
        <v>496</v>
      </c>
      <c r="E154" s="12">
        <v>-1480</v>
      </c>
      <c r="F154" s="14" t="str">
        <f>A154&amp;B154&amp;C154&amp;D154&amp;E154</f>
        <v>2024-01-02Bill Payment (Cheque)Jordan Pickering21000 Accounts Payable-1480</v>
      </c>
      <c r="G154" s="15">
        <f>IFERROR((DATEVALUE(A154)),A154)</f>
        <v>45293</v>
      </c>
      <c r="H154" s="16" t="str">
        <f>IF((IFERROR((VLOOKUP(D154,'Automation (QBO)'!A:B,2,FALSE)),"0"))=0,"Suspense",(IFERROR((VLOOKUP(D154,'Automation (QBO)'!A:B,2,FALSE)),"Suspense")))</f>
        <v>Accounts Payable - Unknown</v>
      </c>
      <c r="I154" s="17">
        <f t="shared" si="2"/>
        <v>-1480</v>
      </c>
      <c r="J154" s="12" t="str">
        <f>H154</f>
        <v>Accounts Payable - Unknown</v>
      </c>
    </row>
    <row r="155" spans="1:10" hidden="1">
      <c r="A155" s="13" t="s">
        <v>514</v>
      </c>
      <c r="B155" s="12" t="s">
        <v>247</v>
      </c>
      <c r="C155" s="12" t="s">
        <v>519</v>
      </c>
      <c r="D155" s="12" t="s">
        <v>496</v>
      </c>
      <c r="E155" s="12">
        <v>-180</v>
      </c>
      <c r="F155" s="14" t="str">
        <f>A155&amp;B155&amp;C155&amp;D155&amp;E155</f>
        <v>2024-01-02Bill Payment (Cheque)Jordan Pickering21000 Accounts Payable-180</v>
      </c>
      <c r="G155" s="15">
        <f>IFERROR((DATEVALUE(A155)),A155)</f>
        <v>45293</v>
      </c>
      <c r="H155" s="16" t="str">
        <f>IF((IFERROR((VLOOKUP(D155,'Automation (QBO)'!A:B,2,FALSE)),"0"))=0,"Suspense",(IFERROR((VLOOKUP(D155,'Automation (QBO)'!A:B,2,FALSE)),"Suspense")))</f>
        <v>Accounts Payable - Unknown</v>
      </c>
      <c r="I155" s="17">
        <f t="shared" si="2"/>
        <v>-180</v>
      </c>
      <c r="J155" s="12" t="str">
        <f>H155</f>
        <v>Accounts Payable - Unknown</v>
      </c>
    </row>
    <row r="156" spans="1:10" hidden="1">
      <c r="A156" s="13" t="s">
        <v>514</v>
      </c>
      <c r="B156" s="12" t="s">
        <v>247</v>
      </c>
      <c r="C156" s="12" t="s">
        <v>519</v>
      </c>
      <c r="D156" s="12" t="s">
        <v>496</v>
      </c>
      <c r="E156" s="12">
        <v>-200</v>
      </c>
      <c r="F156" s="14" t="str">
        <f>A156&amp;B156&amp;C156&amp;D156&amp;E156</f>
        <v>2024-01-02Bill Payment (Cheque)Jordan Pickering21000 Accounts Payable-200</v>
      </c>
      <c r="G156" s="15">
        <f>IFERROR((DATEVALUE(A156)),A156)</f>
        <v>45293</v>
      </c>
      <c r="H156" s="16" t="str">
        <f>IF((IFERROR((VLOOKUP(D156,'Automation (QBO)'!A:B,2,FALSE)),"0"))=0,"Suspense",(IFERROR((VLOOKUP(D156,'Automation (QBO)'!A:B,2,FALSE)),"Suspense")))</f>
        <v>Accounts Payable - Unknown</v>
      </c>
      <c r="I156" s="17">
        <f t="shared" si="2"/>
        <v>-200</v>
      </c>
      <c r="J156" s="12" t="str">
        <f>H156</f>
        <v>Accounts Payable - Unknown</v>
      </c>
    </row>
    <row r="157" spans="1:10" hidden="1">
      <c r="A157" s="13" t="s">
        <v>514</v>
      </c>
      <c r="B157" s="12" t="s">
        <v>493</v>
      </c>
      <c r="C157" s="12" t="s">
        <v>492</v>
      </c>
      <c r="D157" s="12" t="s">
        <v>496</v>
      </c>
      <c r="E157" s="12">
        <v>0</v>
      </c>
      <c r="F157" s="14" t="str">
        <f>A157&amp;B157&amp;C157&amp;D157&amp;E157</f>
        <v>2024-01-02Bill Payment (Credit Card)Living Room Creative21000 Accounts Payable0</v>
      </c>
      <c r="G157" s="15">
        <f>IFERROR((DATEVALUE(A157)),A157)</f>
        <v>45293</v>
      </c>
      <c r="H157" s="16" t="str">
        <f>IF((IFERROR((VLOOKUP(D157,'Automation (QBO)'!A:B,2,FALSE)),"0"))=0,"Suspense",(IFERROR((VLOOKUP(D157,'Automation (QBO)'!A:B,2,FALSE)),"Suspense")))</f>
        <v>Accounts Payable - Unknown</v>
      </c>
      <c r="I157" s="17">
        <f t="shared" si="2"/>
        <v>0</v>
      </c>
      <c r="J157" s="12" t="str">
        <f>H157</f>
        <v>Accounts Payable - Unknown</v>
      </c>
    </row>
    <row r="158" spans="1:10" hidden="1">
      <c r="A158" s="13" t="s">
        <v>514</v>
      </c>
      <c r="B158" s="12" t="s">
        <v>83</v>
      </c>
      <c r="C158" s="12" t="s">
        <v>133</v>
      </c>
      <c r="D158" s="12" t="s">
        <v>515</v>
      </c>
      <c r="E158" s="12">
        <v>172.84</v>
      </c>
      <c r="F158" s="14" t="str">
        <f>A158&amp;B158&amp;C158&amp;D158&amp;E158</f>
        <v>2024-01-02ExpenseProsol21008 Visa Payable (4431) (deleted)172.84</v>
      </c>
      <c r="G158" s="15">
        <f>IFERROR((DATEVALUE(A158)),A158)</f>
        <v>45293</v>
      </c>
      <c r="H158" s="16" t="str">
        <f>IF((IFERROR((VLOOKUP(D158,'Automation (QBO)'!A:B,2,FALSE)),"0"))=0,"Suspense",(IFERROR((VLOOKUP(D158,'Automation (QBO)'!A:B,2,FALSE)),"Suspense")))</f>
        <v>Balance (CIBC Visa)</v>
      </c>
      <c r="I158" s="17">
        <f t="shared" si="2"/>
        <v>172.84</v>
      </c>
      <c r="J158" s="12" t="str">
        <f>H158</f>
        <v>Balance (CIBC Visa)</v>
      </c>
    </row>
    <row r="159" spans="1:10" hidden="1">
      <c r="A159" s="13" t="s">
        <v>514</v>
      </c>
      <c r="B159" s="12" t="s">
        <v>83</v>
      </c>
      <c r="C159" s="12" t="s">
        <v>516</v>
      </c>
      <c r="D159" s="12" t="s">
        <v>515</v>
      </c>
      <c r="E159" s="12">
        <v>278.02999999999997</v>
      </c>
      <c r="F159" s="14" t="str">
        <f>A159&amp;B159&amp;C159&amp;D159&amp;E159</f>
        <v>2024-01-02ExpenseThe Golden Boot21008 Visa Payable (4431) (deleted)278.03</v>
      </c>
      <c r="G159" s="15">
        <f>IFERROR((DATEVALUE(A159)),A159)</f>
        <v>45293</v>
      </c>
      <c r="H159" s="16" t="str">
        <f>IF((IFERROR((VLOOKUP(D159,'Automation (QBO)'!A:B,2,FALSE)),"0"))=0,"Suspense",(IFERROR((VLOOKUP(D159,'Automation (QBO)'!A:B,2,FALSE)),"Suspense")))</f>
        <v>Balance (CIBC Visa)</v>
      </c>
      <c r="I159" s="17">
        <f t="shared" si="2"/>
        <v>278.02999999999997</v>
      </c>
      <c r="J159" s="12" t="str">
        <f>H159</f>
        <v>Balance (CIBC Visa)</v>
      </c>
    </row>
    <row r="160" spans="1:10" hidden="1">
      <c r="A160" s="13" t="s">
        <v>514</v>
      </c>
      <c r="B160" s="12" t="s">
        <v>83</v>
      </c>
      <c r="C160" s="12" t="s">
        <v>517</v>
      </c>
      <c r="D160" s="12" t="s">
        <v>515</v>
      </c>
      <c r="E160" s="12">
        <v>68.650000000000006</v>
      </c>
      <c r="F160" s="14" t="str">
        <f>A160&amp;B160&amp;C160&amp;D160&amp;E160</f>
        <v>2024-01-02ExpenseYellow Cab Company LTD21008 Visa Payable (4431) (deleted)68.65</v>
      </c>
      <c r="G160" s="15">
        <f>IFERROR((DATEVALUE(A160)),A160)</f>
        <v>45293</v>
      </c>
      <c r="H160" s="16" t="str">
        <f>IF((IFERROR((VLOOKUP(D160,'Automation (QBO)'!A:B,2,FALSE)),"0"))=0,"Suspense",(IFERROR((VLOOKUP(D160,'Automation (QBO)'!A:B,2,FALSE)),"Suspense")))</f>
        <v>Balance (CIBC Visa)</v>
      </c>
      <c r="I160" s="17">
        <f t="shared" si="2"/>
        <v>68.650000000000006</v>
      </c>
      <c r="J160" s="12" t="str">
        <f>H160</f>
        <v>Balance (CIBC Visa)</v>
      </c>
    </row>
    <row r="161" spans="1:10" hidden="1">
      <c r="A161" s="13" t="s">
        <v>514</v>
      </c>
      <c r="B161" s="12" t="s">
        <v>83</v>
      </c>
      <c r="C161" s="12" t="s">
        <v>133</v>
      </c>
      <c r="D161" s="12" t="s">
        <v>515</v>
      </c>
      <c r="E161" s="12">
        <v>99.1</v>
      </c>
      <c r="F161" s="14" t="str">
        <f>A161&amp;B161&amp;C161&amp;D161&amp;E161</f>
        <v>2024-01-02ExpenseProsol21008 Visa Payable (4431) (deleted)99.1</v>
      </c>
      <c r="G161" s="15">
        <f>IFERROR((DATEVALUE(A161)),A161)</f>
        <v>45293</v>
      </c>
      <c r="H161" s="16" t="str">
        <f>IF((IFERROR((VLOOKUP(D161,'Automation (QBO)'!A:B,2,FALSE)),"0"))=0,"Suspense",(IFERROR((VLOOKUP(D161,'Automation (QBO)'!A:B,2,FALSE)),"Suspense")))</f>
        <v>Balance (CIBC Visa)</v>
      </c>
      <c r="I161" s="17">
        <f t="shared" si="2"/>
        <v>99.1</v>
      </c>
      <c r="J161" s="12" t="str">
        <f>H161</f>
        <v>Balance (CIBC Visa)</v>
      </c>
    </row>
    <row r="162" spans="1:10" hidden="1">
      <c r="A162" s="13" t="s">
        <v>514</v>
      </c>
      <c r="B162" s="12" t="s">
        <v>83</v>
      </c>
      <c r="C162" s="12" t="s">
        <v>94</v>
      </c>
      <c r="D162" s="12" t="s">
        <v>390</v>
      </c>
      <c r="E162" s="12">
        <v>100</v>
      </c>
      <c r="F162" s="14" t="str">
        <f>A162&amp;B162&amp;C162&amp;D162&amp;E162</f>
        <v>2024-01-02ExpenseEsso21010 Visa Payable (CIBC)100</v>
      </c>
      <c r="G162" s="15">
        <f>IFERROR((DATEVALUE(A162)),A162)</f>
        <v>45293</v>
      </c>
      <c r="H162" s="16" t="str">
        <f>IF((IFERROR((VLOOKUP(D162,'Automation (QBO)'!A:B,2,FALSE)),"0"))=0,"Suspense",(IFERROR((VLOOKUP(D162,'Automation (QBO)'!A:B,2,FALSE)),"Suspense")))</f>
        <v>Suspense</v>
      </c>
      <c r="I162" s="17">
        <f t="shared" si="2"/>
        <v>100</v>
      </c>
      <c r="J162" s="12" t="str">
        <f>H162</f>
        <v>Suspense</v>
      </c>
    </row>
    <row r="163" spans="1:10" hidden="1">
      <c r="A163" s="13" t="s">
        <v>514</v>
      </c>
      <c r="B163" s="12" t="s">
        <v>83</v>
      </c>
      <c r="C163" s="12" t="s">
        <v>222</v>
      </c>
      <c r="D163" s="12" t="s">
        <v>390</v>
      </c>
      <c r="E163" s="12">
        <v>29.11</v>
      </c>
      <c r="F163" s="14" t="str">
        <f>A163&amp;B163&amp;C163&amp;D163&amp;E163</f>
        <v>2024-01-02ExpenseAdobe21010 Visa Payable (CIBC)29.11</v>
      </c>
      <c r="G163" s="15">
        <f>IFERROR((DATEVALUE(A163)),A163)</f>
        <v>45293</v>
      </c>
      <c r="H163" s="16" t="str">
        <f>IF((IFERROR((VLOOKUP(D163,'Automation (QBO)'!A:B,2,FALSE)),"0"))=0,"Suspense",(IFERROR((VLOOKUP(D163,'Automation (QBO)'!A:B,2,FALSE)),"Suspense")))</f>
        <v>Suspense</v>
      </c>
      <c r="I163" s="17">
        <f t="shared" si="2"/>
        <v>29.11</v>
      </c>
      <c r="J163" s="12" t="str">
        <f>H163</f>
        <v>Suspense</v>
      </c>
    </row>
    <row r="164" spans="1:10" hidden="1">
      <c r="A164" s="13" t="s">
        <v>514</v>
      </c>
      <c r="B164" s="12" t="s">
        <v>83</v>
      </c>
      <c r="C164" s="12" t="s">
        <v>105</v>
      </c>
      <c r="D164" s="12" t="s">
        <v>390</v>
      </c>
      <c r="E164" s="12">
        <v>24.37</v>
      </c>
      <c r="F164" s="14" t="str">
        <f>A164&amp;B164&amp;C164&amp;D164&amp;E164</f>
        <v>2024-01-02ExpenseWix21010 Visa Payable (CIBC)24.37</v>
      </c>
      <c r="G164" s="15">
        <f>IFERROR((DATEVALUE(A164)),A164)</f>
        <v>45293</v>
      </c>
      <c r="H164" s="16" t="str">
        <f>IF((IFERROR((VLOOKUP(D164,'Automation (QBO)'!A:B,2,FALSE)),"0"))=0,"Suspense",(IFERROR((VLOOKUP(D164,'Automation (QBO)'!A:B,2,FALSE)),"Suspense")))</f>
        <v>Suspense</v>
      </c>
      <c r="I164" s="17">
        <f t="shared" si="2"/>
        <v>24.37</v>
      </c>
      <c r="J164" s="12" t="str">
        <f>H164</f>
        <v>Suspense</v>
      </c>
    </row>
    <row r="165" spans="1:10" hidden="1">
      <c r="A165" s="13" t="s">
        <v>514</v>
      </c>
      <c r="B165" s="12" t="s">
        <v>83</v>
      </c>
      <c r="C165" s="12" t="s">
        <v>93</v>
      </c>
      <c r="D165" s="12" t="s">
        <v>392</v>
      </c>
      <c r="E165" s="12">
        <v>0</v>
      </c>
      <c r="F165" s="14" t="str">
        <f>A165&amp;B165&amp;C165&amp;D165&amp;E165</f>
        <v>2024-01-02ExpenseChambers of Commerce Group Insurance Plan21020 GST/HST Payable0</v>
      </c>
      <c r="G165" s="15">
        <f>IFERROR((DATEVALUE(A165)),A165)</f>
        <v>45293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2"/>
        <v>0</v>
      </c>
      <c r="J165" s="12" t="str">
        <f>H165</f>
        <v>GST/HST Payable</v>
      </c>
    </row>
    <row r="166" spans="1:10" hidden="1">
      <c r="A166" s="13" t="s">
        <v>514</v>
      </c>
      <c r="B166" s="12" t="s">
        <v>83</v>
      </c>
      <c r="C166" s="12" t="s">
        <v>133</v>
      </c>
      <c r="D166" s="12" t="s">
        <v>392</v>
      </c>
      <c r="E166" s="12">
        <v>0</v>
      </c>
      <c r="F166" s="14" t="str">
        <f>A166&amp;B166&amp;C166&amp;D166&amp;E166</f>
        <v>2024-01-02ExpenseProsol21020 GST/HST Payable0</v>
      </c>
      <c r="G166" s="15">
        <f>IFERROR((DATEVALUE(A166)),A166)</f>
        <v>45293</v>
      </c>
      <c r="H166" s="16" t="str">
        <f>IF((IFERROR((VLOOKUP(D166,'Automation (QBO)'!A:B,2,FALSE)),"0"))=0,"Suspense",(IFERROR((VLOOKUP(D166,'Automation (QBO)'!A:B,2,FALSE)),"Suspense")))</f>
        <v>GST/HST Payable</v>
      </c>
      <c r="I166" s="17">
        <f t="shared" si="2"/>
        <v>0</v>
      </c>
      <c r="J166" s="12" t="str">
        <f>H166</f>
        <v>GST/HST Payable</v>
      </c>
    </row>
    <row r="167" spans="1:10" hidden="1">
      <c r="A167" s="13" t="s">
        <v>514</v>
      </c>
      <c r="B167" s="12" t="s">
        <v>83</v>
      </c>
      <c r="C167" s="12" t="s">
        <v>516</v>
      </c>
      <c r="D167" s="12" t="s">
        <v>392</v>
      </c>
      <c r="E167" s="12">
        <v>0</v>
      </c>
      <c r="F167" s="14" t="str">
        <f>A167&amp;B167&amp;C167&amp;D167&amp;E167</f>
        <v>2024-01-02ExpenseThe Golden Boot21020 GST/HST Payable0</v>
      </c>
      <c r="G167" s="15">
        <f>IFERROR((DATEVALUE(A167)),A167)</f>
        <v>45293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2"/>
        <v>0</v>
      </c>
      <c r="J167" s="12" t="str">
        <f>H167</f>
        <v>GST/HST Payable</v>
      </c>
    </row>
    <row r="168" spans="1:10" hidden="1">
      <c r="A168" s="13" t="s">
        <v>514</v>
      </c>
      <c r="B168" s="12" t="s">
        <v>83</v>
      </c>
      <c r="C168" s="12" t="s">
        <v>517</v>
      </c>
      <c r="D168" s="12" t="s">
        <v>392</v>
      </c>
      <c r="E168" s="12">
        <v>0</v>
      </c>
      <c r="F168" s="14" t="str">
        <f>A168&amp;B168&amp;C168&amp;D168&amp;E168</f>
        <v>2024-01-02ExpenseYellow Cab Company LTD21020 GST/HST Payable0</v>
      </c>
      <c r="G168" s="15">
        <f>IFERROR((DATEVALUE(A168)),A168)</f>
        <v>45293</v>
      </c>
      <c r="H168" s="16" t="str">
        <f>IF((IFERROR((VLOOKUP(D168,'Automation (QBO)'!A:B,2,FALSE)),"0"))=0,"Suspense",(IFERROR((VLOOKUP(D168,'Automation (QBO)'!A:B,2,FALSE)),"Suspense")))</f>
        <v>GST/HST Payable</v>
      </c>
      <c r="I168" s="17">
        <f t="shared" si="2"/>
        <v>0</v>
      </c>
      <c r="J168" s="12" t="str">
        <f>H168</f>
        <v>GST/HST Payable</v>
      </c>
    </row>
    <row r="169" spans="1:10" hidden="1">
      <c r="A169" s="13" t="s">
        <v>514</v>
      </c>
      <c r="B169" s="12" t="s">
        <v>83</v>
      </c>
      <c r="C169" s="12" t="s">
        <v>133</v>
      </c>
      <c r="D169" s="12" t="s">
        <v>392</v>
      </c>
      <c r="E169" s="12">
        <v>0</v>
      </c>
      <c r="F169" s="14" t="str">
        <f>A169&amp;B169&amp;C169&amp;D169&amp;E169</f>
        <v>2024-01-02ExpenseProsol21020 GST/HST Payable0</v>
      </c>
      <c r="G169" s="15">
        <f>IFERROR((DATEVALUE(A169)),A169)</f>
        <v>45293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2"/>
        <v>0</v>
      </c>
      <c r="J169" s="12" t="str">
        <f>H169</f>
        <v>GST/HST Payable</v>
      </c>
    </row>
    <row r="170" spans="1:10" hidden="1">
      <c r="A170" s="13" t="s">
        <v>514</v>
      </c>
      <c r="B170" s="12" t="s">
        <v>83</v>
      </c>
      <c r="C170" s="12" t="s">
        <v>519</v>
      </c>
      <c r="D170" s="12" t="s">
        <v>392</v>
      </c>
      <c r="E170" s="12">
        <v>0</v>
      </c>
      <c r="F170" s="14" t="str">
        <f>A170&amp;B170&amp;C170&amp;D170&amp;E170</f>
        <v>2024-01-02ExpenseJordan Pickering21020 GST/HST Payable0</v>
      </c>
      <c r="G170" s="15">
        <f>IFERROR((DATEVALUE(A170)),A170)</f>
        <v>45293</v>
      </c>
      <c r="H170" s="16" t="str">
        <f>IF((IFERROR((VLOOKUP(D170,'Automation (QBO)'!A:B,2,FALSE)),"0"))=0,"Suspense",(IFERROR((VLOOKUP(D170,'Automation (QBO)'!A:B,2,FALSE)),"Suspense")))</f>
        <v>GST/HST Payable</v>
      </c>
      <c r="I170" s="17">
        <f t="shared" si="2"/>
        <v>0</v>
      </c>
      <c r="J170" s="12" t="str">
        <f>H170</f>
        <v>GST/HST Payable</v>
      </c>
    </row>
    <row r="171" spans="1:10" hidden="1">
      <c r="A171" s="13" t="s">
        <v>514</v>
      </c>
      <c r="B171" s="12" t="s">
        <v>83</v>
      </c>
      <c r="C171" s="12" t="s">
        <v>517</v>
      </c>
      <c r="D171" s="12" t="s">
        <v>409</v>
      </c>
      <c r="E171" s="12">
        <v>68.650000000000006</v>
      </c>
      <c r="F171" s="14" t="str">
        <f>A171&amp;B171&amp;C171&amp;D171&amp;E171</f>
        <v>2024-01-02ExpenseYellow Cab Company LTD51205 COGS - Fuel68.65</v>
      </c>
      <c r="G171" s="15">
        <f>IFERROR((DATEVALUE(A171)),A171)</f>
        <v>45293</v>
      </c>
      <c r="H171" s="16" t="str">
        <f>IF((IFERROR((VLOOKUP(D171,'Automation (QBO)'!A:B,2,FALSE)),"0"))=0,"Suspense",(IFERROR((VLOOKUP(D171,'Automation (QBO)'!A:B,2,FALSE)),"Suspense")))</f>
        <v>COGS - Fuel</v>
      </c>
      <c r="I171" s="17">
        <f t="shared" si="2"/>
        <v>68.650000000000006</v>
      </c>
      <c r="J171" s="12" t="str">
        <f>H171</f>
        <v>COGS - Fuel</v>
      </c>
    </row>
    <row r="172" spans="1:10" hidden="1">
      <c r="A172" s="13" t="s">
        <v>514</v>
      </c>
      <c r="B172" s="12" t="s">
        <v>83</v>
      </c>
      <c r="C172" s="12" t="s">
        <v>94</v>
      </c>
      <c r="D172" s="12" t="s">
        <v>409</v>
      </c>
      <c r="E172" s="12">
        <v>100</v>
      </c>
      <c r="F172" s="14" t="str">
        <f>A172&amp;B172&amp;C172&amp;D172&amp;E172</f>
        <v>2024-01-02ExpenseEsso51205 COGS - Fuel100</v>
      </c>
      <c r="G172" s="15">
        <f>IFERROR((DATEVALUE(A172)),A172)</f>
        <v>45293</v>
      </c>
      <c r="H172" s="16" t="str">
        <f>IF((IFERROR((VLOOKUP(D172,'Automation (QBO)'!A:B,2,FALSE)),"0"))=0,"Suspense",(IFERROR((VLOOKUP(D172,'Automation (QBO)'!A:B,2,FALSE)),"Suspense")))</f>
        <v>COGS - Fuel</v>
      </c>
      <c r="I172" s="17">
        <f t="shared" si="2"/>
        <v>100</v>
      </c>
      <c r="J172" s="12" t="str">
        <f>H172</f>
        <v>COGS - Fuel</v>
      </c>
    </row>
    <row r="173" spans="1:10" hidden="1">
      <c r="A173" s="13" t="s">
        <v>514</v>
      </c>
      <c r="B173" s="12" t="s">
        <v>83</v>
      </c>
      <c r="C173" s="12" t="s">
        <v>519</v>
      </c>
      <c r="D173" s="12" t="s">
        <v>497</v>
      </c>
      <c r="E173" s="12">
        <v>0</v>
      </c>
      <c r="F173" s="14" t="str">
        <f>A173&amp;B173&amp;C173&amp;D173&amp;E173</f>
        <v>2024-01-02ExpenseJordan Pickering51321 COGS - Subcontractor Reimbursement0</v>
      </c>
      <c r="G173" s="15">
        <f>IFERROR((DATEVALUE(A173)),A173)</f>
        <v>45293</v>
      </c>
      <c r="H173" s="16" t="str">
        <f>IF((IFERROR((VLOOKUP(D173,'Automation (QBO)'!A:B,2,FALSE)),"0"))=0,"Suspense",(IFERROR((VLOOKUP(D173,'Automation (QBO)'!A:B,2,FALSE)),"Suspense")))</f>
        <v>COGS - Subcontractor Reimbursement</v>
      </c>
      <c r="I173" s="17">
        <f t="shared" si="2"/>
        <v>0</v>
      </c>
      <c r="J173" s="12" t="str">
        <f>H173</f>
        <v>COGS - Subcontractor Reimbursement</v>
      </c>
    </row>
    <row r="174" spans="1:10" hidden="1">
      <c r="A174" s="13" t="s">
        <v>514</v>
      </c>
      <c r="B174" s="12" t="s">
        <v>83</v>
      </c>
      <c r="C174" s="12" t="s">
        <v>133</v>
      </c>
      <c r="D174" s="12" t="s">
        <v>391</v>
      </c>
      <c r="E174" s="12">
        <v>172.84</v>
      </c>
      <c r="F174" s="14" t="str">
        <f>A174&amp;B174&amp;C174&amp;D174&amp;E174</f>
        <v>2024-01-02ExpenseProsol51335 COGS - Supplies172.84</v>
      </c>
      <c r="G174" s="15">
        <f>IFERROR((DATEVALUE(A174)),A174)</f>
        <v>45293</v>
      </c>
      <c r="H174" s="16" t="str">
        <f>IF((IFERROR((VLOOKUP(D174,'Automation (QBO)'!A:B,2,FALSE)),"0"))=0,"Suspense",(IFERROR((VLOOKUP(D174,'Automation (QBO)'!A:B,2,FALSE)),"Suspense")))</f>
        <v>COGS - Supplies</v>
      </c>
      <c r="I174" s="17">
        <f t="shared" si="2"/>
        <v>172.84</v>
      </c>
      <c r="J174" s="12" t="str">
        <f>H174</f>
        <v>COGS - Supplies</v>
      </c>
    </row>
    <row r="175" spans="1:10" hidden="1">
      <c r="A175" s="13" t="s">
        <v>514</v>
      </c>
      <c r="B175" s="12" t="s">
        <v>83</v>
      </c>
      <c r="C175" s="12" t="s">
        <v>133</v>
      </c>
      <c r="D175" s="12" t="s">
        <v>391</v>
      </c>
      <c r="E175" s="12">
        <v>99.1</v>
      </c>
      <c r="F175" s="14" t="str">
        <f>A175&amp;B175&amp;C175&amp;D175&amp;E175</f>
        <v>2024-01-02ExpenseProsol51335 COGS - Supplies99.1</v>
      </c>
      <c r="G175" s="15">
        <f>IFERROR((DATEVALUE(A175)),A175)</f>
        <v>45293</v>
      </c>
      <c r="H175" s="16" t="str">
        <f>IF((IFERROR((VLOOKUP(D175,'Automation (QBO)'!A:B,2,FALSE)),"0"))=0,"Suspense",(IFERROR((VLOOKUP(D175,'Automation (QBO)'!A:B,2,FALSE)),"Suspense")))</f>
        <v>COGS - Supplies</v>
      </c>
      <c r="I175" s="17">
        <f t="shared" si="2"/>
        <v>99.1</v>
      </c>
      <c r="J175" s="12" t="str">
        <f>H175</f>
        <v>COGS - Supplies</v>
      </c>
    </row>
    <row r="176" spans="1:10" hidden="1">
      <c r="A176" s="13" t="s">
        <v>514</v>
      </c>
      <c r="B176" s="12" t="s">
        <v>83</v>
      </c>
      <c r="C176" s="12" t="s">
        <v>105</v>
      </c>
      <c r="D176" s="12" t="s">
        <v>397</v>
      </c>
      <c r="E176" s="12">
        <v>24.37</v>
      </c>
      <c r="F176" s="14" t="str">
        <f>A176&amp;B176&amp;C176&amp;D176&amp;E176</f>
        <v>2024-01-02ExpenseWix52152 Technology / Website Expenses24.37</v>
      </c>
      <c r="G176" s="15">
        <f>IFERROR((DATEVALUE(A176)),A176)</f>
        <v>45293</v>
      </c>
      <c r="H176" s="16" t="str">
        <f>IF((IFERROR((VLOOKUP(D176,'Automation (QBO)'!A:B,2,FALSE)),"0"))=0,"Suspense",(IFERROR((VLOOKUP(D176,'Automation (QBO)'!A:B,2,FALSE)),"Suspense")))</f>
        <v>Technology &amp; Website</v>
      </c>
      <c r="I176" s="17">
        <f t="shared" si="2"/>
        <v>24.37</v>
      </c>
      <c r="J176" s="12" t="str">
        <f>H176</f>
        <v>Technology &amp; Website</v>
      </c>
    </row>
    <row r="177" spans="1:12" hidden="1">
      <c r="A177" s="13" t="s">
        <v>514</v>
      </c>
      <c r="B177" s="12" t="s">
        <v>83</v>
      </c>
      <c r="C177" s="12" t="s">
        <v>222</v>
      </c>
      <c r="D177" s="12" t="s">
        <v>395</v>
      </c>
      <c r="E177" s="12">
        <v>29.11</v>
      </c>
      <c r="F177" s="14" t="str">
        <f>A177&amp;B177&amp;C177&amp;D177&amp;E177</f>
        <v>2024-01-02ExpenseAdobe52165 Computer - Software29.11</v>
      </c>
      <c r="G177" s="15">
        <f>IFERROR((DATEVALUE(A177)),A177)</f>
        <v>45293</v>
      </c>
      <c r="H177" s="16" t="str">
        <f>IF((IFERROR((VLOOKUP(D177,'Automation (QBO)'!A:B,2,FALSE)),"0"))=0,"Suspense",(IFERROR((VLOOKUP(D177,'Automation (QBO)'!A:B,2,FALSE)),"Suspense")))</f>
        <v>Computer - Software</v>
      </c>
      <c r="I177" s="17">
        <f t="shared" si="2"/>
        <v>29.11</v>
      </c>
      <c r="J177" s="12" t="str">
        <f>H177</f>
        <v>Computer - Software</v>
      </c>
    </row>
    <row r="178" spans="1:12" hidden="1">
      <c r="A178" s="13" t="s">
        <v>514</v>
      </c>
      <c r="B178" s="12" t="s">
        <v>83</v>
      </c>
      <c r="C178" s="12" t="s">
        <v>93</v>
      </c>
      <c r="D178" s="12" t="s">
        <v>402</v>
      </c>
      <c r="E178" s="12">
        <v>0</v>
      </c>
      <c r="F178" s="14" t="str">
        <f>A178&amp;B178&amp;C178&amp;D178&amp;E178</f>
        <v>2024-01-02ExpenseChambers of Commerce Group Insurance Plan52173 Health Insurance0</v>
      </c>
      <c r="G178" s="15">
        <f>IFERROR((DATEVALUE(A178)),A178)</f>
        <v>45293</v>
      </c>
      <c r="H178" s="16" t="str">
        <f>IF((IFERROR((VLOOKUP(D178,'Automation (QBO)'!A:B,2,FALSE)),"0"))=0,"Suspense",(IFERROR((VLOOKUP(D178,'Automation (QBO)'!A:B,2,FALSE)),"Suspense")))</f>
        <v>Health Spending - Scott</v>
      </c>
      <c r="I178" s="17">
        <f t="shared" si="2"/>
        <v>0</v>
      </c>
      <c r="J178" s="12" t="s">
        <v>1053</v>
      </c>
      <c r="L178" s="61" t="s">
        <v>1051</v>
      </c>
    </row>
    <row r="179" spans="1:12" hidden="1">
      <c r="A179" s="13" t="s">
        <v>514</v>
      </c>
      <c r="B179" s="12" t="s">
        <v>83</v>
      </c>
      <c r="C179" s="12" t="s">
        <v>516</v>
      </c>
      <c r="D179" s="12" t="s">
        <v>398</v>
      </c>
      <c r="E179" s="12">
        <v>278.02999999999997</v>
      </c>
      <c r="F179" s="14" t="str">
        <f>A179&amp;B179&amp;C179&amp;D179&amp;E179</f>
        <v>2024-01-02ExpenseThe Golden Boot52190 Meals &amp; Entertainment278.03</v>
      </c>
      <c r="G179" s="15">
        <f>IFERROR((DATEVALUE(A179)),A179)</f>
        <v>45293</v>
      </c>
      <c r="H179" s="16" t="str">
        <f>IF((IFERROR((VLOOKUP(D179,'Automation (QBO)'!A:B,2,FALSE)),"0"))=0,"Suspense",(IFERROR((VLOOKUP(D179,'Automation (QBO)'!A:B,2,FALSE)),"Suspense")))</f>
        <v>Meals &amp; Entertainment</v>
      </c>
      <c r="I179" s="17">
        <f t="shared" si="2"/>
        <v>278.02999999999997</v>
      </c>
      <c r="J179" s="12" t="str">
        <f>H179</f>
        <v>Meals &amp; Entertainment</v>
      </c>
    </row>
    <row r="180" spans="1:12" hidden="1">
      <c r="A180" s="13" t="s">
        <v>514</v>
      </c>
      <c r="B180" s="12" t="s">
        <v>247</v>
      </c>
      <c r="C180" s="12" t="s">
        <v>93</v>
      </c>
      <c r="F180" s="14" t="str">
        <f>A180&amp;B180&amp;C180&amp;D180&amp;E180</f>
        <v>2024-01-02Bill Payment (Cheque)Chambers of Commerce Group Insurance Plan</v>
      </c>
      <c r="G180" s="15">
        <f>IFERROR((DATEVALUE(A180)),A180)</f>
        <v>45293</v>
      </c>
      <c r="H180" s="16" t="str">
        <f>IF((IFERROR((VLOOKUP(D180,'Automation (QBO)'!A:B,2,FALSE)),"0"))=0,"Suspense",(IFERROR((VLOOKUP(D180,'Automation (QBO)'!A:B,2,FALSE)),"Suspense")))</f>
        <v>Suspense</v>
      </c>
      <c r="I180" s="17">
        <f t="shared" si="2"/>
        <v>0</v>
      </c>
      <c r="J180" s="12" t="str">
        <f>H180</f>
        <v>Suspense</v>
      </c>
    </row>
    <row r="181" spans="1:12" hidden="1">
      <c r="A181" s="13" t="s">
        <v>514</v>
      </c>
      <c r="B181" s="12" t="s">
        <v>247</v>
      </c>
      <c r="C181" s="12" t="s">
        <v>301</v>
      </c>
      <c r="F181" s="14" t="str">
        <f>A181&amp;B181&amp;C181&amp;D181&amp;E181</f>
        <v>2024-01-02Bill Payment (Cheque)Tim Hortons</v>
      </c>
      <c r="G181" s="15">
        <f>IFERROR((DATEVALUE(A181)),A181)</f>
        <v>45293</v>
      </c>
      <c r="H181" s="16" t="str">
        <f>IF((IFERROR((VLOOKUP(D181,'Automation (QBO)'!A:B,2,FALSE)),"0"))=0,"Suspense",(IFERROR((VLOOKUP(D181,'Automation (QBO)'!A:B,2,FALSE)),"Suspense")))</f>
        <v>Suspense</v>
      </c>
      <c r="I181" s="17">
        <f t="shared" si="2"/>
        <v>0</v>
      </c>
      <c r="J181" s="12" t="str">
        <f>H181</f>
        <v>Suspense</v>
      </c>
    </row>
    <row r="182" spans="1:12" hidden="1">
      <c r="A182" s="13" t="s">
        <v>514</v>
      </c>
      <c r="B182" s="12" t="s">
        <v>247</v>
      </c>
      <c r="C182" s="12" t="s">
        <v>518</v>
      </c>
      <c r="F182" s="14" t="str">
        <f>A182&amp;B182&amp;C182&amp;D182&amp;E182</f>
        <v>2024-01-02Bill Payment (Cheque)Rona Coquitlam</v>
      </c>
      <c r="G182" s="15">
        <f>IFERROR((DATEVALUE(A182)),A182)</f>
        <v>45293</v>
      </c>
      <c r="H182" s="16" t="str">
        <f>IF((IFERROR((VLOOKUP(D182,'Automation (QBO)'!A:B,2,FALSE)),"0"))=0,"Suspense",(IFERROR((VLOOKUP(D182,'Automation (QBO)'!A:B,2,FALSE)),"Suspense")))</f>
        <v>Suspense</v>
      </c>
      <c r="I182" s="17">
        <f t="shared" si="2"/>
        <v>0</v>
      </c>
      <c r="J182" s="12" t="str">
        <f>H182</f>
        <v>Suspense</v>
      </c>
    </row>
    <row r="183" spans="1:12" hidden="1">
      <c r="A183" s="13" t="s">
        <v>514</v>
      </c>
      <c r="B183" s="12" t="s">
        <v>247</v>
      </c>
      <c r="C183" s="12" t="s">
        <v>519</v>
      </c>
      <c r="F183" s="14" t="str">
        <f>A183&amp;B183&amp;C183&amp;D183&amp;E183</f>
        <v>2024-01-02Bill Payment (Cheque)Jordan Pickering</v>
      </c>
      <c r="G183" s="15">
        <f>IFERROR((DATEVALUE(A183)),A183)</f>
        <v>45293</v>
      </c>
      <c r="H183" s="16" t="str">
        <f>IF((IFERROR((VLOOKUP(D183,'Automation (QBO)'!A:B,2,FALSE)),"0"))=0,"Suspense",(IFERROR((VLOOKUP(D183,'Automation (QBO)'!A:B,2,FALSE)),"Suspense")))</f>
        <v>Suspense</v>
      </c>
      <c r="I183" s="17">
        <f t="shared" si="2"/>
        <v>0</v>
      </c>
      <c r="J183" s="12" t="str">
        <f>H183</f>
        <v>Suspense</v>
      </c>
    </row>
    <row r="184" spans="1:12" hidden="1">
      <c r="A184" s="13" t="s">
        <v>514</v>
      </c>
      <c r="B184" s="12" t="s">
        <v>493</v>
      </c>
      <c r="C184" s="12" t="s">
        <v>492</v>
      </c>
      <c r="F184" s="14" t="str">
        <f>A184&amp;B184&amp;C184&amp;D184&amp;E184</f>
        <v>2024-01-02Bill Payment (Credit Card)Living Room Creative</v>
      </c>
      <c r="G184" s="15">
        <f>IFERROR((DATEVALUE(A184)),A184)</f>
        <v>45293</v>
      </c>
      <c r="H184" s="16" t="str">
        <f>IF((IFERROR((VLOOKUP(D184,'Automation (QBO)'!A:B,2,FALSE)),"0"))=0,"Suspense",(IFERROR((VLOOKUP(D184,'Automation (QBO)'!A:B,2,FALSE)),"Suspense")))</f>
        <v>Suspense</v>
      </c>
      <c r="I184" s="17">
        <f t="shared" si="2"/>
        <v>0</v>
      </c>
      <c r="J184" s="12" t="str">
        <f>H184</f>
        <v>Suspense</v>
      </c>
    </row>
    <row r="185" spans="1:12" hidden="1">
      <c r="A185" s="13" t="s">
        <v>520</v>
      </c>
      <c r="B185" s="12" t="s">
        <v>83</v>
      </c>
      <c r="C185" s="12" t="s">
        <v>521</v>
      </c>
      <c r="D185" s="12" t="s">
        <v>394</v>
      </c>
      <c r="E185" s="12">
        <v>-7255.21</v>
      </c>
      <c r="F185" s="14" t="str">
        <f>A185&amp;B185&amp;C185&amp;D185&amp;E185</f>
        <v>2024-01-03ExpenseLike a Rock Drywall Ltd11005 Chequing (CIBC)-7255.21</v>
      </c>
      <c r="G185" s="15">
        <f>IFERROR((DATEVALUE(A185)),A185)</f>
        <v>45294</v>
      </c>
      <c r="H185" s="16" t="str">
        <f>IF((IFERROR((VLOOKUP(D185,'Automation (QBO)'!A:B,2,FALSE)),"0"))=0,"Suspense",(IFERROR((VLOOKUP(D185,'Automation (QBO)'!A:B,2,FALSE)),"Suspense")))</f>
        <v>Balance (CIBC)</v>
      </c>
      <c r="I185" s="17">
        <f t="shared" si="2"/>
        <v>-7255.21</v>
      </c>
      <c r="J185" s="12" t="str">
        <f>H185</f>
        <v>Balance (CIBC)</v>
      </c>
    </row>
    <row r="186" spans="1:12" hidden="1">
      <c r="A186" s="13" t="s">
        <v>520</v>
      </c>
      <c r="B186" s="12" t="s">
        <v>135</v>
      </c>
      <c r="D186" s="12" t="s">
        <v>394</v>
      </c>
      <c r="E186" s="12">
        <v>-27280.639999999999</v>
      </c>
      <c r="F186" s="14" t="str">
        <f>A186&amp;B186&amp;C186&amp;D186&amp;E186</f>
        <v>2024-01-03Journal Entry11005 Chequing (CIBC)-27280.64</v>
      </c>
      <c r="G186" s="15">
        <f>IFERROR((DATEVALUE(A186)),A186)</f>
        <v>45294</v>
      </c>
      <c r="H186" s="16" t="str">
        <f>IF((IFERROR((VLOOKUP(D186,'Automation (QBO)'!A:B,2,FALSE)),"0"))=0,"Suspense",(IFERROR((VLOOKUP(D186,'Automation (QBO)'!A:B,2,FALSE)),"Suspense")))</f>
        <v>Balance (CIBC)</v>
      </c>
      <c r="I186" s="17">
        <f t="shared" si="2"/>
        <v>-27280.639999999999</v>
      </c>
      <c r="J186" s="12" t="str">
        <f>H186</f>
        <v>Balance (CIBC)</v>
      </c>
    </row>
    <row r="187" spans="1:12" hidden="1">
      <c r="A187" s="13" t="s">
        <v>520</v>
      </c>
      <c r="B187" s="12" t="s">
        <v>247</v>
      </c>
      <c r="C187" s="12" t="s">
        <v>220</v>
      </c>
      <c r="D187" s="12" t="s">
        <v>394</v>
      </c>
      <c r="E187" s="12">
        <v>-20575.27</v>
      </c>
      <c r="F187" s="14" t="str">
        <f>A187&amp;B187&amp;C187&amp;D187&amp;E187</f>
        <v>2024-01-03Bill Payment (Cheque)Sheremeta Custom Cabinets &amp; Millwork11005 Chequing (CIBC)-20575.27</v>
      </c>
      <c r="G187" s="15">
        <f>IFERROR((DATEVALUE(A187)),A187)</f>
        <v>45294</v>
      </c>
      <c r="H187" s="16" t="str">
        <f>IF((IFERROR((VLOOKUP(D187,'Automation (QBO)'!A:B,2,FALSE)),"0"))=0,"Suspense",(IFERROR((VLOOKUP(D187,'Automation (QBO)'!A:B,2,FALSE)),"Suspense")))</f>
        <v>Balance (CIBC)</v>
      </c>
      <c r="I187" s="17">
        <f t="shared" si="2"/>
        <v>-20575.27</v>
      </c>
      <c r="J187" s="12" t="str">
        <f>H187</f>
        <v>Balance (CIBC)</v>
      </c>
    </row>
    <row r="188" spans="1:12" hidden="1">
      <c r="A188" s="13" t="s">
        <v>520</v>
      </c>
      <c r="B188" s="12" t="s">
        <v>247</v>
      </c>
      <c r="C188" s="12" t="s">
        <v>220</v>
      </c>
      <c r="D188" s="12" t="s">
        <v>496</v>
      </c>
      <c r="E188" s="12">
        <v>-20575.27</v>
      </c>
      <c r="F188" s="14" t="str">
        <f>A188&amp;B188&amp;C188&amp;D188&amp;E188</f>
        <v>2024-01-03Bill Payment (Cheque)Sheremeta Custom Cabinets &amp; Millwork21000 Accounts Payable-20575.27</v>
      </c>
      <c r="G188" s="15">
        <f>IFERROR((DATEVALUE(A188)),A188)</f>
        <v>45294</v>
      </c>
      <c r="H188" s="16" t="str">
        <f>IF((IFERROR((VLOOKUP(D188,'Automation (QBO)'!A:B,2,FALSE)),"0"))=0,"Suspense",(IFERROR((VLOOKUP(D188,'Automation (QBO)'!A:B,2,FALSE)),"Suspense")))</f>
        <v>Accounts Payable - Unknown</v>
      </c>
      <c r="I188" s="17">
        <f t="shared" si="2"/>
        <v>-20575.27</v>
      </c>
      <c r="J188" s="12" t="str">
        <f>H188</f>
        <v>Accounts Payable - Unknown</v>
      </c>
    </row>
    <row r="189" spans="1:12" hidden="1">
      <c r="A189" s="13" t="s">
        <v>520</v>
      </c>
      <c r="B189" s="12" t="s">
        <v>135</v>
      </c>
      <c r="D189" s="12" t="s">
        <v>427</v>
      </c>
      <c r="E189" s="12">
        <v>428.47</v>
      </c>
      <c r="F189" s="14" t="str">
        <f>A189&amp;B189&amp;C189&amp;D189&amp;E189</f>
        <v>2024-01-03Journal Entry21001 Payroll Clearing account428.47</v>
      </c>
      <c r="G189" s="15">
        <f>IFERROR((DATEVALUE(A189)),A189)</f>
        <v>45294</v>
      </c>
      <c r="H189" s="16" t="str">
        <f>IF((IFERROR((VLOOKUP(D189,'Automation (QBO)'!A:B,2,FALSE)),"0"))=0,"Suspense",(IFERROR((VLOOKUP(D189,'Automation (QBO)'!A:B,2,FALSE)),"Suspense")))</f>
        <v>Clearings &amp; Transfers</v>
      </c>
      <c r="I189" s="17">
        <f t="shared" si="2"/>
        <v>428.47</v>
      </c>
      <c r="J189" s="12" t="str">
        <f>H189</f>
        <v>Clearings &amp; Transfers</v>
      </c>
    </row>
    <row r="190" spans="1:12" hidden="1">
      <c r="A190" s="13" t="s">
        <v>520</v>
      </c>
      <c r="B190" s="12" t="s">
        <v>83</v>
      </c>
      <c r="C190" s="12" t="s">
        <v>133</v>
      </c>
      <c r="D190" s="12" t="s">
        <v>515</v>
      </c>
      <c r="E190" s="12">
        <v>679.84</v>
      </c>
      <c r="F190" s="14" t="str">
        <f>A190&amp;B190&amp;C190&amp;D190&amp;E190</f>
        <v>2024-01-03ExpenseProsol21008 Visa Payable (4431) (deleted)679.84</v>
      </c>
      <c r="G190" s="15">
        <f>IFERROR((DATEVALUE(A190)),A190)</f>
        <v>45294</v>
      </c>
      <c r="H190" s="16" t="str">
        <f>IF((IFERROR((VLOOKUP(D190,'Automation (QBO)'!A:B,2,FALSE)),"0"))=0,"Suspense",(IFERROR((VLOOKUP(D190,'Automation (QBO)'!A:B,2,FALSE)),"Suspense")))</f>
        <v>Balance (CIBC Visa)</v>
      </c>
      <c r="I190" s="17">
        <f t="shared" si="2"/>
        <v>679.84</v>
      </c>
      <c r="J190" s="12" t="str">
        <f>H190</f>
        <v>Balance (CIBC Visa)</v>
      </c>
    </row>
    <row r="191" spans="1:12" hidden="1">
      <c r="A191" s="13" t="s">
        <v>520</v>
      </c>
      <c r="B191" s="12" t="s">
        <v>83</v>
      </c>
      <c r="C191" s="12" t="s">
        <v>98</v>
      </c>
      <c r="D191" s="12" t="s">
        <v>390</v>
      </c>
      <c r="E191" s="12">
        <v>1109.22</v>
      </c>
      <c r="F191" s="14" t="str">
        <f>A191&amp;B191&amp;C191&amp;D191&amp;E191</f>
        <v>2024-01-03ExpenseBell Canada21010 Visa Payable (CIBC)1109.22</v>
      </c>
      <c r="G191" s="15">
        <f>IFERROR((DATEVALUE(A191)),A191)</f>
        <v>45294</v>
      </c>
      <c r="H191" s="16" t="str">
        <f>IF((IFERROR((VLOOKUP(D191,'Automation (QBO)'!A:B,2,FALSE)),"0"))=0,"Suspense",(IFERROR((VLOOKUP(D191,'Automation (QBO)'!A:B,2,FALSE)),"Suspense")))</f>
        <v>Suspense</v>
      </c>
      <c r="I191" s="17">
        <f t="shared" si="2"/>
        <v>1109.22</v>
      </c>
      <c r="J191" s="12" t="str">
        <f>H191</f>
        <v>Suspense</v>
      </c>
    </row>
    <row r="192" spans="1:12" hidden="1">
      <c r="A192" s="13" t="s">
        <v>520</v>
      </c>
      <c r="B192" s="12" t="s">
        <v>83</v>
      </c>
      <c r="C192" s="12" t="s">
        <v>86</v>
      </c>
      <c r="D192" s="12" t="s">
        <v>390</v>
      </c>
      <c r="E192" s="12">
        <v>14.55</v>
      </c>
      <c r="F192" s="14" t="str">
        <f>A192&amp;B192&amp;C192&amp;D192&amp;E192</f>
        <v>2024-01-03ExpenseApple21010 Visa Payable (CIBC)14.55</v>
      </c>
      <c r="G192" s="15">
        <f>IFERROR((DATEVALUE(A192)),A192)</f>
        <v>45294</v>
      </c>
      <c r="H192" s="16" t="str">
        <f>IF((IFERROR((VLOOKUP(D192,'Automation (QBO)'!A:B,2,FALSE)),"0"))=0,"Suspense",(IFERROR((VLOOKUP(D192,'Automation (QBO)'!A:B,2,FALSE)),"Suspense")))</f>
        <v>Suspense</v>
      </c>
      <c r="I192" s="17">
        <f t="shared" si="2"/>
        <v>14.55</v>
      </c>
      <c r="J192" s="12" t="str">
        <f>H192</f>
        <v>Suspense</v>
      </c>
    </row>
    <row r="193" spans="1:12" hidden="1">
      <c r="A193" s="13" t="s">
        <v>520</v>
      </c>
      <c r="B193" s="12" t="s">
        <v>83</v>
      </c>
      <c r="C193" s="12" t="s">
        <v>521</v>
      </c>
      <c r="D193" s="12" t="s">
        <v>392</v>
      </c>
      <c r="E193" s="12">
        <v>-345.49</v>
      </c>
      <c r="F193" s="14" t="str">
        <f>A193&amp;B193&amp;C193&amp;D193&amp;E193</f>
        <v>2024-01-03ExpenseLike a Rock Drywall Ltd21020 GST/HST Payable-345.49</v>
      </c>
      <c r="G193" s="15">
        <f>IFERROR((DATEVALUE(A193)),A193)</f>
        <v>45294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2"/>
        <v>-345.49</v>
      </c>
      <c r="J193" s="12" t="str">
        <f>H193</f>
        <v>GST/HST Payable</v>
      </c>
    </row>
    <row r="194" spans="1:12" hidden="1">
      <c r="A194" s="13" t="s">
        <v>520</v>
      </c>
      <c r="B194" s="12" t="s">
        <v>83</v>
      </c>
      <c r="C194" s="12" t="s">
        <v>133</v>
      </c>
      <c r="D194" s="12" t="s">
        <v>392</v>
      </c>
      <c r="E194" s="12">
        <v>0</v>
      </c>
      <c r="F194" s="14" t="str">
        <f>A194&amp;B194&amp;C194&amp;D194&amp;E194</f>
        <v>2024-01-03ExpenseProsol21020 GST/HST Payable0</v>
      </c>
      <c r="G194" s="15">
        <f>IFERROR((DATEVALUE(A194)),A194)</f>
        <v>45294</v>
      </c>
      <c r="H194" s="16" t="str">
        <f>IF((IFERROR((VLOOKUP(D194,'Automation (QBO)'!A:B,2,FALSE)),"0"))=0,"Suspense",(IFERROR((VLOOKUP(D194,'Automation (QBO)'!A:B,2,FALSE)),"Suspense")))</f>
        <v>GST/HST Payable</v>
      </c>
      <c r="I194" s="17">
        <f t="shared" si="2"/>
        <v>0</v>
      </c>
      <c r="J194" s="12" t="str">
        <f>H194</f>
        <v>GST/HST Payable</v>
      </c>
    </row>
    <row r="195" spans="1:12" hidden="1">
      <c r="A195" s="13" t="s">
        <v>520</v>
      </c>
      <c r="B195" s="12" t="s">
        <v>83</v>
      </c>
      <c r="C195" s="12" t="s">
        <v>98</v>
      </c>
      <c r="D195" s="12" t="s">
        <v>426</v>
      </c>
      <c r="E195" s="12">
        <v>-49.52</v>
      </c>
      <c r="F195" s="14" t="str">
        <f>A195&amp;B195&amp;C195&amp;D195&amp;E195</f>
        <v>2024-01-03ExpenseBell Canada21031 GST/HST Suspense-49.52</v>
      </c>
      <c r="G195" s="15">
        <f>IFERROR((DATEVALUE(A195)),A195)</f>
        <v>45294</v>
      </c>
      <c r="H195" s="16" t="str">
        <f>IF((IFERROR((VLOOKUP(D195,'Automation (QBO)'!A:B,2,FALSE)),"0"))=0,"Suspense",(IFERROR((VLOOKUP(D195,'Automation (QBO)'!A:B,2,FALSE)),"Suspense")))</f>
        <v>GST/HST Suspense</v>
      </c>
      <c r="I195" s="17">
        <f t="shared" si="2"/>
        <v>-49.52</v>
      </c>
      <c r="J195" s="12" t="str">
        <f>H195</f>
        <v>GST/HST Suspense</v>
      </c>
    </row>
    <row r="196" spans="1:12" hidden="1">
      <c r="A196" s="13" t="s">
        <v>520</v>
      </c>
      <c r="B196" s="12" t="s">
        <v>135</v>
      </c>
      <c r="D196" s="12" t="s">
        <v>426</v>
      </c>
      <c r="E196" s="12">
        <v>-5.9</v>
      </c>
      <c r="F196" s="14" t="str">
        <f>A196&amp;B196&amp;C196&amp;D196&amp;E196</f>
        <v>2024-01-03Journal Entry21031 GST/HST Suspense-5.9</v>
      </c>
      <c r="G196" s="15">
        <f>IFERROR((DATEVALUE(A196)),A196)</f>
        <v>45294</v>
      </c>
      <c r="H196" s="16" t="str">
        <f>IF((IFERROR((VLOOKUP(D196,'Automation (QBO)'!A:B,2,FALSE)),"0"))=0,"Suspense",(IFERROR((VLOOKUP(D196,'Automation (QBO)'!A:B,2,FALSE)),"Suspense")))</f>
        <v>GST/HST Suspense</v>
      </c>
      <c r="I196" s="17">
        <f t="shared" si="2"/>
        <v>-5.9</v>
      </c>
      <c r="J196" s="12" t="str">
        <f>H196</f>
        <v>GST/HST Suspense</v>
      </c>
    </row>
    <row r="197" spans="1:12" hidden="1">
      <c r="A197" s="13" t="s">
        <v>520</v>
      </c>
      <c r="B197" s="12" t="s">
        <v>83</v>
      </c>
      <c r="C197" s="12" t="s">
        <v>521</v>
      </c>
      <c r="D197" s="12" t="s">
        <v>400</v>
      </c>
      <c r="E197" s="12">
        <v>6909.72</v>
      </c>
      <c r="F197" s="14" t="str">
        <f>A197&amp;B197&amp;C197&amp;D197&amp;E197</f>
        <v>2024-01-03ExpenseLike a Rock Drywall Ltd51320 COGS - Subcontractors6909.72</v>
      </c>
      <c r="G197" s="15">
        <f>IFERROR((DATEVALUE(A197)),A197)</f>
        <v>45294</v>
      </c>
      <c r="H197" s="16" t="str">
        <f>IF((IFERROR((VLOOKUP(D197,'Automation (QBO)'!A:B,2,FALSE)),"0"))=0,"Suspense",(IFERROR((VLOOKUP(D197,'Automation (QBO)'!A:B,2,FALSE)),"Suspense")))</f>
        <v>COGS - Subcontracts</v>
      </c>
      <c r="I197" s="17">
        <f t="shared" si="2"/>
        <v>6909.72</v>
      </c>
      <c r="J197" s="12" t="str">
        <f>H197</f>
        <v>COGS - Subcontracts</v>
      </c>
    </row>
    <row r="198" spans="1:12" hidden="1">
      <c r="A198" s="13" t="s">
        <v>520</v>
      </c>
      <c r="B198" s="12" t="s">
        <v>135</v>
      </c>
      <c r="D198" s="12" t="s">
        <v>403</v>
      </c>
      <c r="E198" s="12">
        <v>117.96</v>
      </c>
      <c r="F198" s="14" t="str">
        <f>A198&amp;B198&amp;C198&amp;D198&amp;E198</f>
        <v>2024-01-03Journal Entry52115 Bank Fees117.96</v>
      </c>
      <c r="G198" s="15">
        <f>IFERROR((DATEVALUE(A198)),A198)</f>
        <v>45294</v>
      </c>
      <c r="H198" s="16" t="str">
        <f>IF((IFERROR((VLOOKUP(D198,'Automation (QBO)'!A:B,2,FALSE)),"0"))=0,"Suspense",(IFERROR((VLOOKUP(D198,'Automation (QBO)'!A:B,2,FALSE)),"Suspense")))</f>
        <v>Bank Fees</v>
      </c>
      <c r="I198" s="17">
        <f t="shared" si="2"/>
        <v>117.96</v>
      </c>
      <c r="J198" s="12" t="str">
        <f>H198</f>
        <v>Bank Fees</v>
      </c>
    </row>
    <row r="199" spans="1:12" hidden="1">
      <c r="A199" s="13" t="s">
        <v>520</v>
      </c>
      <c r="B199" s="12" t="s">
        <v>83</v>
      </c>
      <c r="C199" s="12" t="s">
        <v>86</v>
      </c>
      <c r="D199" s="12" t="s">
        <v>395</v>
      </c>
      <c r="E199" s="12">
        <v>14.55</v>
      </c>
      <c r="F199" s="14" t="str">
        <f>A199&amp;B199&amp;C199&amp;D199&amp;E199</f>
        <v>2024-01-03ExpenseApple52165 Computer - Software14.55</v>
      </c>
      <c r="G199" s="15">
        <f>IFERROR((DATEVALUE(A199)),A199)</f>
        <v>45294</v>
      </c>
      <c r="H199" s="16" t="str">
        <f>IF((IFERROR((VLOOKUP(D199,'Automation (QBO)'!A:B,2,FALSE)),"0"))=0,"Suspense",(IFERROR((VLOOKUP(D199,'Automation (QBO)'!A:B,2,FALSE)),"Suspense")))</f>
        <v>Computer - Software</v>
      </c>
      <c r="I199" s="17">
        <f t="shared" si="2"/>
        <v>14.55</v>
      </c>
      <c r="J199" s="12" t="str">
        <f>H199</f>
        <v>Computer - Software</v>
      </c>
    </row>
    <row r="200" spans="1:12" hidden="1">
      <c r="A200" s="13" t="s">
        <v>520</v>
      </c>
      <c r="B200" s="12" t="s">
        <v>83</v>
      </c>
      <c r="C200" s="12" t="s">
        <v>133</v>
      </c>
      <c r="D200" s="12" t="s">
        <v>408</v>
      </c>
      <c r="E200" s="12">
        <v>679.84</v>
      </c>
      <c r="F200" s="14" t="str">
        <f>A200&amp;B200&amp;C200&amp;D200&amp;E200</f>
        <v>2024-01-03ExpenseProsol52205 Travel &amp; Parking679.84</v>
      </c>
      <c r="G200" s="15">
        <f>IFERROR((DATEVALUE(A200)),A200)</f>
        <v>45294</v>
      </c>
      <c r="H200" s="16" t="str">
        <f>IF((IFERROR((VLOOKUP(D200,'Automation (QBO)'!A:B,2,FALSE)),"0"))=0,"Suspense",(IFERROR((VLOOKUP(D200,'Automation (QBO)'!A:B,2,FALSE)),"Suspense")))</f>
        <v>Travel &amp; Parking</v>
      </c>
      <c r="I200" s="17">
        <f t="shared" si="2"/>
        <v>679.84</v>
      </c>
      <c r="J200" s="12" t="str">
        <f>H200</f>
        <v>Travel &amp; Parking</v>
      </c>
    </row>
    <row r="201" spans="1:12" hidden="1">
      <c r="A201" s="13" t="s">
        <v>520</v>
      </c>
      <c r="B201" s="12" t="s">
        <v>83</v>
      </c>
      <c r="C201" s="12" t="s">
        <v>98</v>
      </c>
      <c r="D201" s="12" t="s">
        <v>414</v>
      </c>
      <c r="E201" s="12">
        <v>1059.7</v>
      </c>
      <c r="F201" s="14" t="str">
        <f>A201&amp;B201&amp;C201&amp;D201&amp;E201</f>
        <v>2024-01-03ExpenseBell Canada52206 Telephone1059.7</v>
      </c>
      <c r="G201" s="15">
        <f>IFERROR((DATEVALUE(A201)),A201)</f>
        <v>45294</v>
      </c>
      <c r="H201" s="16" t="str">
        <f>IF((IFERROR((VLOOKUP(D201,'Automation (QBO)'!A:B,2,FALSE)),"0"))=0,"Suspense",(IFERROR((VLOOKUP(D201,'Automation (QBO)'!A:B,2,FALSE)),"Suspense")))</f>
        <v>Telephone</v>
      </c>
      <c r="I201" s="17">
        <f t="shared" si="2"/>
        <v>1059.7</v>
      </c>
      <c r="J201" s="12" t="str">
        <f>H201</f>
        <v>Telephone</v>
      </c>
    </row>
    <row r="202" spans="1:12" hidden="1">
      <c r="A202" s="13" t="s">
        <v>520</v>
      </c>
      <c r="B202" s="12" t="s">
        <v>135</v>
      </c>
      <c r="D202" s="12" t="s">
        <v>422</v>
      </c>
      <c r="E202" s="12">
        <v>24639.68</v>
      </c>
      <c r="F202" s="14" t="str">
        <f>A202&amp;B202&amp;C202&amp;D202&amp;E202</f>
        <v>2024-01-03Journal Entry52505 Payroll - Hourly24639.68</v>
      </c>
      <c r="G202" s="15">
        <f>IFERROR((DATEVALUE(A202)),A202)</f>
        <v>45294</v>
      </c>
      <c r="H202" s="16" t="str">
        <f>IF((IFERROR((VLOOKUP(D202,'Automation (QBO)'!A:B,2,FALSE)),"0"))=0,"Suspense",(IFERROR((VLOOKUP(D202,'Automation (QBO)'!A:B,2,FALSE)),"Suspense")))</f>
        <v>Payroll - Hourly</v>
      </c>
      <c r="I202" s="17">
        <f t="shared" si="2"/>
        <v>24639.68</v>
      </c>
      <c r="J202" s="12" t="str">
        <f>H202</f>
        <v>Payroll - Hourly</v>
      </c>
    </row>
    <row r="203" spans="1:12" hidden="1">
      <c r="A203" s="13" t="s">
        <v>520</v>
      </c>
      <c r="B203" s="12" t="s">
        <v>135</v>
      </c>
      <c r="D203" s="12" t="s">
        <v>425</v>
      </c>
      <c r="E203" s="12">
        <v>572.64</v>
      </c>
      <c r="F203" s="14" t="str">
        <f>A203&amp;B203&amp;C203&amp;D203&amp;E203</f>
        <v>2024-01-03Journal Entry52520 Payroll - EI572.64</v>
      </c>
      <c r="G203" s="15">
        <f>IFERROR((DATEVALUE(A203)),A203)</f>
        <v>45294</v>
      </c>
      <c r="H203" s="16" t="str">
        <f>IF((IFERROR((VLOOKUP(D203,'Automation (QBO)'!A:B,2,FALSE)),"0"))=0,"Suspense",(IFERROR((VLOOKUP(D203,'Automation (QBO)'!A:B,2,FALSE)),"Suspense")))</f>
        <v>Payroll - CPP + EI</v>
      </c>
      <c r="I203" s="17">
        <f t="shared" si="2"/>
        <v>572.64</v>
      </c>
      <c r="J203" s="12" t="str">
        <f>H203</f>
        <v>Payroll - CPP + EI</v>
      </c>
    </row>
    <row r="204" spans="1:12" hidden="1">
      <c r="A204" s="13" t="s">
        <v>520</v>
      </c>
      <c r="B204" s="12" t="s">
        <v>135</v>
      </c>
      <c r="D204" s="12" t="s">
        <v>424</v>
      </c>
      <c r="E204" s="12">
        <v>1418.51</v>
      </c>
      <c r="F204" s="14" t="str">
        <f>A204&amp;B204&amp;C204&amp;D204&amp;E204</f>
        <v>2024-01-03Journal Entry52525 Payroll - CPP1418.51</v>
      </c>
      <c r="G204" s="15">
        <f>IFERROR((DATEVALUE(A204)),A204)</f>
        <v>45294</v>
      </c>
      <c r="H204" s="16" t="str">
        <f>IF((IFERROR((VLOOKUP(D204,'Automation (QBO)'!A:B,2,FALSE)),"0"))=0,"Suspense",(IFERROR((VLOOKUP(D204,'Automation (QBO)'!A:B,2,FALSE)),"Suspense")))</f>
        <v>Payroll - CPP + EI</v>
      </c>
      <c r="I204" s="17">
        <f t="shared" si="2"/>
        <v>1418.51</v>
      </c>
      <c r="J204" s="12" t="str">
        <f>H204</f>
        <v>Payroll - CPP + EI</v>
      </c>
    </row>
    <row r="205" spans="1:12" hidden="1">
      <c r="A205" s="13" t="s">
        <v>520</v>
      </c>
      <c r="B205" s="12" t="s">
        <v>135</v>
      </c>
      <c r="D205" s="12" t="s">
        <v>423</v>
      </c>
      <c r="E205" s="12">
        <v>697.32</v>
      </c>
      <c r="F205" s="14" t="str">
        <f>A205&amp;B205&amp;C205&amp;D205&amp;E205</f>
        <v>2024-01-03Journal Entry52535 Payroll - WCB (Employees)697.32</v>
      </c>
      <c r="G205" s="15">
        <f>IFERROR((DATEVALUE(A205)),A205)</f>
        <v>45294</v>
      </c>
      <c r="H205" s="16" t="str">
        <f>IF((IFERROR((VLOOKUP(D205,'Automation (QBO)'!A:B,2,FALSE)),"0"))=0,"Suspense",(IFERROR((VLOOKUP(D205,'Automation (QBO)'!A:B,2,FALSE)),"Suspense")))</f>
        <v>Payroll - WCB (Employees)</v>
      </c>
      <c r="I205" s="17">
        <f t="shared" si="2"/>
        <v>697.32</v>
      </c>
      <c r="J205" s="12" t="str">
        <f>H205</f>
        <v>Payroll - WCB (Employees)</v>
      </c>
    </row>
    <row r="206" spans="1:12" hidden="1">
      <c r="A206" s="13" t="s">
        <v>520</v>
      </c>
      <c r="B206" s="12" t="s">
        <v>135</v>
      </c>
      <c r="D206" s="12" t="s">
        <v>1054</v>
      </c>
      <c r="E206" s="12">
        <v>257.10000000000002</v>
      </c>
      <c r="F206" s="14" t="str">
        <f>A206&amp;B206&amp;C206&amp;D206&amp;E206</f>
        <v>2024-01-03Journal Entry52545 Payroll - Employee Benefits (Paid)257.1</v>
      </c>
      <c r="G206" s="15">
        <f>IFERROR((DATEVALUE(A206)),A206)</f>
        <v>45294</v>
      </c>
      <c r="H206" s="16" t="str">
        <f>IF((IFERROR((VLOOKUP(D206,'Automation (QBO)'!A:B,2,FALSE)),"0"))=0,"Suspense",(IFERROR((VLOOKUP(D206,'Automation (QBO)'!A:B,2,FALSE)),"Suspense")))</f>
        <v>Payroll - Employee Benefits (Paid)</v>
      </c>
      <c r="I206" s="17">
        <f t="shared" si="2"/>
        <v>257.10000000000002</v>
      </c>
      <c r="J206" s="12" t="str">
        <f>H206</f>
        <v>Payroll - Employee Benefits (Paid)</v>
      </c>
      <c r="L206" s="61" t="s">
        <v>1051</v>
      </c>
    </row>
    <row r="207" spans="1:12" hidden="1">
      <c r="A207" s="13" t="s">
        <v>522</v>
      </c>
      <c r="B207" s="12" t="s">
        <v>123</v>
      </c>
      <c r="D207" s="12" t="s">
        <v>394</v>
      </c>
      <c r="E207" s="12">
        <v>-30000</v>
      </c>
      <c r="F207" s="14" t="str">
        <f>A207&amp;B207&amp;C207&amp;D207&amp;E207</f>
        <v>2024-01-04Credit Card Payment11005 Chequing (CIBC)-30000</v>
      </c>
      <c r="G207" s="15">
        <f>IFERROR((DATEVALUE(A207)),A207)</f>
        <v>45295</v>
      </c>
      <c r="H207" s="16" t="str">
        <f>IF((IFERROR((VLOOKUP(D207,'Automation (QBO)'!A:B,2,FALSE)),"0"))=0,"Suspense",(IFERROR((VLOOKUP(D207,'Automation (QBO)'!A:B,2,FALSE)),"Suspense")))</f>
        <v>Balance (CIBC)</v>
      </c>
      <c r="I207" s="17">
        <f t="shared" si="2"/>
        <v>-30000</v>
      </c>
      <c r="J207" s="12" t="str">
        <f>H207</f>
        <v>Balance (CIBC)</v>
      </c>
    </row>
    <row r="208" spans="1:12" hidden="1">
      <c r="A208" s="13" t="s">
        <v>522</v>
      </c>
      <c r="B208" s="12" t="s">
        <v>247</v>
      </c>
      <c r="C208" s="12" t="s">
        <v>523</v>
      </c>
      <c r="D208" s="12" t="s">
        <v>394</v>
      </c>
      <c r="E208" s="12">
        <v>-1940</v>
      </c>
      <c r="F208" s="14" t="str">
        <f>A208&amp;B208&amp;C208&amp;D208&amp;E208</f>
        <v>2024-01-04Bill Payment (Cheque)Connor Martin11005 Chequing (CIBC)-1940</v>
      </c>
      <c r="G208" s="15">
        <f>IFERROR((DATEVALUE(A208)),A208)</f>
        <v>45295</v>
      </c>
      <c r="H208" s="16" t="str">
        <f>IF((IFERROR((VLOOKUP(D208,'Automation (QBO)'!A:B,2,FALSE)),"0"))=0,"Suspense",(IFERROR((VLOOKUP(D208,'Automation (QBO)'!A:B,2,FALSE)),"Suspense")))</f>
        <v>Balance (CIBC)</v>
      </c>
      <c r="I208" s="17">
        <f t="shared" ref="I208:I271" si="3">E208</f>
        <v>-1940</v>
      </c>
      <c r="J208" s="12" t="str">
        <f>H208</f>
        <v>Balance (CIBC)</v>
      </c>
    </row>
    <row r="209" spans="1:10" hidden="1">
      <c r="A209" s="13" t="s">
        <v>522</v>
      </c>
      <c r="B209" s="12" t="s">
        <v>247</v>
      </c>
      <c r="C209" s="12" t="s">
        <v>523</v>
      </c>
      <c r="D209" s="12" t="s">
        <v>496</v>
      </c>
      <c r="E209" s="12">
        <v>-1940</v>
      </c>
      <c r="F209" s="14" t="str">
        <f>A209&amp;B209&amp;C209&amp;D209&amp;E209</f>
        <v>2024-01-04Bill Payment (Cheque)Connor Martin21000 Accounts Payable-1940</v>
      </c>
      <c r="G209" s="15">
        <f>IFERROR((DATEVALUE(A209)),A209)</f>
        <v>45295</v>
      </c>
      <c r="H209" s="16" t="str">
        <f>IF((IFERROR((VLOOKUP(D209,'Automation (QBO)'!A:B,2,FALSE)),"0"))=0,"Suspense",(IFERROR((VLOOKUP(D209,'Automation (QBO)'!A:B,2,FALSE)),"Suspense")))</f>
        <v>Accounts Payable - Unknown</v>
      </c>
      <c r="I209" s="17">
        <f t="shared" si="3"/>
        <v>-1940</v>
      </c>
      <c r="J209" s="12" t="str">
        <f>H209</f>
        <v>Accounts Payable - Unknown</v>
      </c>
    </row>
    <row r="210" spans="1:10" hidden="1">
      <c r="A210" s="13" t="s">
        <v>522</v>
      </c>
      <c r="B210" s="12" t="s">
        <v>123</v>
      </c>
      <c r="D210" s="12" t="s">
        <v>390</v>
      </c>
      <c r="E210" s="12">
        <v>-30000</v>
      </c>
      <c r="F210" s="14" t="str">
        <f>A210&amp;B210&amp;C210&amp;D210&amp;E210</f>
        <v>2024-01-04Credit Card Payment21010 Visa Payable (CIBC)-30000</v>
      </c>
      <c r="G210" s="15">
        <f>IFERROR((DATEVALUE(A210)),A210)</f>
        <v>45295</v>
      </c>
      <c r="H210" s="16" t="str">
        <f>IF((IFERROR((VLOOKUP(D210,'Automation (QBO)'!A:B,2,FALSE)),"0"))=0,"Suspense",(IFERROR((VLOOKUP(D210,'Automation (QBO)'!A:B,2,FALSE)),"Suspense")))</f>
        <v>Suspense</v>
      </c>
      <c r="I210" s="17">
        <f t="shared" si="3"/>
        <v>-30000</v>
      </c>
      <c r="J210" s="12" t="str">
        <f>H210</f>
        <v>Suspense</v>
      </c>
    </row>
    <row r="211" spans="1:10" hidden="1">
      <c r="A211" s="13" t="s">
        <v>524</v>
      </c>
      <c r="B211" s="12" t="s">
        <v>247</v>
      </c>
      <c r="C211" s="12" t="s">
        <v>268</v>
      </c>
      <c r="D211" s="12" t="s">
        <v>394</v>
      </c>
      <c r="E211" s="12">
        <v>-3448.41</v>
      </c>
      <c r="F211" s="14" t="str">
        <f>A211&amp;B211&amp;C211&amp;D211&amp;E211</f>
        <v>2024-01-05Bill Payment (Cheque)Table Architecture Collective11005 Chequing (CIBC)-3448.41</v>
      </c>
      <c r="G211" s="15">
        <f>IFERROR((DATEVALUE(A211)),A211)</f>
        <v>45296</v>
      </c>
      <c r="H211" s="16" t="str">
        <f>IF((IFERROR((VLOOKUP(D211,'Automation (QBO)'!A:B,2,FALSE)),"0"))=0,"Suspense",(IFERROR((VLOOKUP(D211,'Automation (QBO)'!A:B,2,FALSE)),"Suspense")))</f>
        <v>Balance (CIBC)</v>
      </c>
      <c r="I211" s="17">
        <f t="shared" si="3"/>
        <v>-3448.41</v>
      </c>
      <c r="J211" s="12" t="str">
        <f>H211</f>
        <v>Balance (CIBC)</v>
      </c>
    </row>
    <row r="212" spans="1:10" hidden="1">
      <c r="A212" s="13" t="s">
        <v>524</v>
      </c>
      <c r="B212" s="12" t="s">
        <v>247</v>
      </c>
      <c r="C212" s="12" t="s">
        <v>268</v>
      </c>
      <c r="D212" s="12" t="s">
        <v>496</v>
      </c>
      <c r="E212" s="12">
        <v>-3448.41</v>
      </c>
      <c r="F212" s="14" t="str">
        <f>A212&amp;B212&amp;C212&amp;D212&amp;E212</f>
        <v>2024-01-05Bill Payment (Cheque)Table Architecture Collective21000 Accounts Payable-3448.41</v>
      </c>
      <c r="G212" s="15">
        <f>IFERROR((DATEVALUE(A212)),A212)</f>
        <v>45296</v>
      </c>
      <c r="H212" s="16" t="str">
        <f>IF((IFERROR((VLOOKUP(D212,'Automation (QBO)'!A:B,2,FALSE)),"0"))=0,"Suspense",(IFERROR((VLOOKUP(D212,'Automation (QBO)'!A:B,2,FALSE)),"Suspense")))</f>
        <v>Accounts Payable - Unknown</v>
      </c>
      <c r="I212" s="17">
        <f t="shared" si="3"/>
        <v>-3448.41</v>
      </c>
      <c r="J212" s="12" t="str">
        <f>H212</f>
        <v>Accounts Payable - Unknown</v>
      </c>
    </row>
    <row r="213" spans="1:10" hidden="1">
      <c r="A213" s="13" t="s">
        <v>524</v>
      </c>
      <c r="B213" s="12" t="s">
        <v>122</v>
      </c>
      <c r="C213" s="12" t="s">
        <v>526</v>
      </c>
      <c r="D213" s="12" t="s">
        <v>515</v>
      </c>
      <c r="E213" s="12">
        <v>-3408.66</v>
      </c>
      <c r="F213" s="14" t="str">
        <f>A213&amp;B213&amp;C213&amp;D213&amp;E213</f>
        <v>2024-01-05Credit Card CreditOlympia Tile &amp; Stone21008 Visa Payable (4431) (deleted)-3408.66</v>
      </c>
      <c r="G213" s="15">
        <f>IFERROR((DATEVALUE(A213)),A213)</f>
        <v>45296</v>
      </c>
      <c r="H213" s="16" t="str">
        <f>IF((IFERROR((VLOOKUP(D213,'Automation (QBO)'!A:B,2,FALSE)),"0"))=0,"Suspense",(IFERROR((VLOOKUP(D213,'Automation (QBO)'!A:B,2,FALSE)),"Suspense")))</f>
        <v>Balance (CIBC Visa)</v>
      </c>
      <c r="I213" s="17">
        <f t="shared" si="3"/>
        <v>-3408.66</v>
      </c>
      <c r="J213" s="12" t="str">
        <f>H213</f>
        <v>Balance (CIBC Visa)</v>
      </c>
    </row>
    <row r="214" spans="1:10" hidden="1">
      <c r="A214" s="13" t="s">
        <v>524</v>
      </c>
      <c r="B214" s="12" t="s">
        <v>122</v>
      </c>
      <c r="C214" s="12" t="s">
        <v>87</v>
      </c>
      <c r="D214" s="12" t="s">
        <v>515</v>
      </c>
      <c r="E214" s="12">
        <v>-1456</v>
      </c>
      <c r="F214" s="14" t="str">
        <f>A214&amp;B214&amp;C214&amp;D214&amp;E214</f>
        <v>2024-01-05Credit Card CreditHome Depot21008 Visa Payable (4431) (deleted)-1456</v>
      </c>
      <c r="G214" s="15">
        <f>IFERROR((DATEVALUE(A214)),A214)</f>
        <v>45296</v>
      </c>
      <c r="H214" s="16" t="str">
        <f>IF((IFERROR((VLOOKUP(D214,'Automation (QBO)'!A:B,2,FALSE)),"0"))=0,"Suspense",(IFERROR((VLOOKUP(D214,'Automation (QBO)'!A:B,2,FALSE)),"Suspense")))</f>
        <v>Balance (CIBC Visa)</v>
      </c>
      <c r="I214" s="17">
        <f t="shared" si="3"/>
        <v>-1456</v>
      </c>
      <c r="J214" s="12" t="str">
        <f>H214</f>
        <v>Balance (CIBC Visa)</v>
      </c>
    </row>
    <row r="215" spans="1:10" hidden="1">
      <c r="A215" s="13" t="s">
        <v>524</v>
      </c>
      <c r="B215" s="12" t="s">
        <v>83</v>
      </c>
      <c r="C215" s="12" t="s">
        <v>125</v>
      </c>
      <c r="D215" s="12" t="s">
        <v>390</v>
      </c>
      <c r="E215" s="12">
        <v>88.48</v>
      </c>
      <c r="F215" s="14" t="str">
        <f>A215&amp;B215&amp;C215&amp;D215&amp;E215</f>
        <v>2024-01-05ExpenseMicrosoft Canada Inc21010 Visa Payable (CIBC)88.48</v>
      </c>
      <c r="G215" s="15">
        <f>IFERROR((DATEVALUE(A215)),A215)</f>
        <v>45296</v>
      </c>
      <c r="H215" s="16" t="str">
        <f>IF((IFERROR((VLOOKUP(D215,'Automation (QBO)'!A:B,2,FALSE)),"0"))=0,"Suspense",(IFERROR((VLOOKUP(D215,'Automation (QBO)'!A:B,2,FALSE)),"Suspense")))</f>
        <v>Suspense</v>
      </c>
      <c r="I215" s="17">
        <f t="shared" si="3"/>
        <v>88.48</v>
      </c>
      <c r="J215" s="12" t="str">
        <f>H215</f>
        <v>Suspense</v>
      </c>
    </row>
    <row r="216" spans="1:10" hidden="1">
      <c r="A216" s="13" t="s">
        <v>524</v>
      </c>
      <c r="B216" s="12" t="s">
        <v>83</v>
      </c>
      <c r="C216" s="12" t="s">
        <v>88</v>
      </c>
      <c r="D216" s="12" t="s">
        <v>392</v>
      </c>
      <c r="E216" s="12">
        <v>0</v>
      </c>
      <c r="F216" s="14" t="str">
        <f>A216&amp;B216&amp;C216&amp;D216&amp;E216</f>
        <v>2024-01-05ExpenseEasy Park21020 GST/HST Payable0</v>
      </c>
      <c r="G216" s="15">
        <f>IFERROR((DATEVALUE(A216)),A216)</f>
        <v>45296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3"/>
        <v>0</v>
      </c>
      <c r="J216" s="12" t="str">
        <f>H216</f>
        <v>GST/HST Payable</v>
      </c>
    </row>
    <row r="217" spans="1:10" hidden="1">
      <c r="A217" s="13" t="s">
        <v>524</v>
      </c>
      <c r="B217" s="12" t="s">
        <v>83</v>
      </c>
      <c r="C217" s="12" t="s">
        <v>88</v>
      </c>
      <c r="D217" s="12" t="s">
        <v>525</v>
      </c>
      <c r="E217" s="12">
        <v>8</v>
      </c>
      <c r="F217" s="14" t="str">
        <f>A217&amp;B217&amp;C217&amp;D217&amp;E217</f>
        <v>2024-01-05ExpenseEasy Park21021 Visa Payable (2369) (deleted)8</v>
      </c>
      <c r="G217" s="15">
        <f>IFERROR((DATEVALUE(A217)),A217)</f>
        <v>45296</v>
      </c>
      <c r="H217" s="16" t="str">
        <f>IF((IFERROR((VLOOKUP(D217,'Automation (QBO)'!A:B,2,FALSE)),"0"))=0,"Suspense",(IFERROR((VLOOKUP(D217,'Automation (QBO)'!A:B,2,FALSE)),"Suspense")))</f>
        <v>Balance (CIBC Visa)</v>
      </c>
      <c r="I217" s="17">
        <f t="shared" si="3"/>
        <v>8</v>
      </c>
      <c r="J217" s="12" t="str">
        <f>H217</f>
        <v>Balance (CIBC Visa)</v>
      </c>
    </row>
    <row r="218" spans="1:10" hidden="1">
      <c r="A218" s="13" t="s">
        <v>524</v>
      </c>
      <c r="B218" s="12" t="s">
        <v>122</v>
      </c>
      <c r="C218" s="12" t="s">
        <v>526</v>
      </c>
      <c r="D218" s="12" t="s">
        <v>426</v>
      </c>
      <c r="E218" s="12">
        <v>162.32</v>
      </c>
      <c r="F218" s="14" t="str">
        <f>A218&amp;B218&amp;C218&amp;D218&amp;E218</f>
        <v>2024-01-05Credit Card CreditOlympia Tile &amp; Stone21031 GST/HST Suspense162.32</v>
      </c>
      <c r="G218" s="15">
        <f>IFERROR((DATEVALUE(A218)),A218)</f>
        <v>45296</v>
      </c>
      <c r="H218" s="16" t="str">
        <f>IF((IFERROR((VLOOKUP(D218,'Automation (QBO)'!A:B,2,FALSE)),"0"))=0,"Suspense",(IFERROR((VLOOKUP(D218,'Automation (QBO)'!A:B,2,FALSE)),"Suspense")))</f>
        <v>GST/HST Suspense</v>
      </c>
      <c r="I218" s="17">
        <f t="shared" si="3"/>
        <v>162.32</v>
      </c>
      <c r="J218" s="12" t="str">
        <f>H218</f>
        <v>GST/HST Suspense</v>
      </c>
    </row>
    <row r="219" spans="1:10" hidden="1">
      <c r="A219" s="13" t="s">
        <v>524</v>
      </c>
      <c r="B219" s="12" t="s">
        <v>122</v>
      </c>
      <c r="C219" s="12" t="s">
        <v>87</v>
      </c>
      <c r="D219" s="12" t="s">
        <v>426</v>
      </c>
      <c r="E219" s="12">
        <v>65</v>
      </c>
      <c r="F219" s="14" t="str">
        <f>A219&amp;B219&amp;C219&amp;D219&amp;E219</f>
        <v>2024-01-05Credit Card CreditHome Depot21031 GST/HST Suspense65</v>
      </c>
      <c r="G219" s="15">
        <f>IFERROR((DATEVALUE(A219)),A219)</f>
        <v>45296</v>
      </c>
      <c r="H219" s="16" t="str">
        <f>IF((IFERROR((VLOOKUP(D219,'Automation (QBO)'!A:B,2,FALSE)),"0"))=0,"Suspense",(IFERROR((VLOOKUP(D219,'Automation (QBO)'!A:B,2,FALSE)),"Suspense")))</f>
        <v>GST/HST Suspense</v>
      </c>
      <c r="I219" s="17">
        <f t="shared" si="3"/>
        <v>65</v>
      </c>
      <c r="J219" s="12" t="str">
        <f>H219</f>
        <v>GST/HST Suspense</v>
      </c>
    </row>
    <row r="220" spans="1:10" hidden="1">
      <c r="A220" s="13" t="s">
        <v>524</v>
      </c>
      <c r="B220" s="12" t="s">
        <v>122</v>
      </c>
      <c r="C220" s="12" t="s">
        <v>526</v>
      </c>
      <c r="D220" s="12" t="s">
        <v>391</v>
      </c>
      <c r="E220" s="12">
        <v>-3246.34</v>
      </c>
      <c r="F220" s="14" t="str">
        <f>A220&amp;B220&amp;C220&amp;D220&amp;E220</f>
        <v>2024-01-05Credit Card CreditOlympia Tile &amp; Stone51335 COGS - Supplies-3246.34</v>
      </c>
      <c r="G220" s="15">
        <f>IFERROR((DATEVALUE(A220)),A220)</f>
        <v>45296</v>
      </c>
      <c r="H220" s="16" t="str">
        <f>IF((IFERROR((VLOOKUP(D220,'Automation (QBO)'!A:B,2,FALSE)),"0"))=0,"Suspense",(IFERROR((VLOOKUP(D220,'Automation (QBO)'!A:B,2,FALSE)),"Suspense")))</f>
        <v>COGS - Supplies</v>
      </c>
      <c r="I220" s="17">
        <f t="shared" si="3"/>
        <v>-3246.34</v>
      </c>
      <c r="J220" s="12" t="str">
        <f>H220</f>
        <v>COGS - Supplies</v>
      </c>
    </row>
    <row r="221" spans="1:10" hidden="1">
      <c r="A221" s="13" t="s">
        <v>524</v>
      </c>
      <c r="B221" s="12" t="s">
        <v>122</v>
      </c>
      <c r="C221" s="12" t="s">
        <v>87</v>
      </c>
      <c r="D221" s="12" t="s">
        <v>391</v>
      </c>
      <c r="E221" s="12">
        <v>-1391</v>
      </c>
      <c r="F221" s="14" t="str">
        <f>A221&amp;B221&amp;C221&amp;D221&amp;E221</f>
        <v>2024-01-05Credit Card CreditHome Depot51335 COGS - Supplies-1391</v>
      </c>
      <c r="G221" s="15">
        <f>IFERROR((DATEVALUE(A221)),A221)</f>
        <v>45296</v>
      </c>
      <c r="H221" s="16" t="str">
        <f>IF((IFERROR((VLOOKUP(D221,'Automation (QBO)'!A:B,2,FALSE)),"0"))=0,"Suspense",(IFERROR((VLOOKUP(D221,'Automation (QBO)'!A:B,2,FALSE)),"Suspense")))</f>
        <v>COGS - Supplies</v>
      </c>
      <c r="I221" s="17">
        <f t="shared" si="3"/>
        <v>-1391</v>
      </c>
      <c r="J221" s="12" t="str">
        <f>H221</f>
        <v>COGS - Supplies</v>
      </c>
    </row>
    <row r="222" spans="1:10" hidden="1">
      <c r="A222" s="13" t="s">
        <v>524</v>
      </c>
      <c r="B222" s="12" t="s">
        <v>83</v>
      </c>
      <c r="C222" s="12" t="s">
        <v>125</v>
      </c>
      <c r="D222" s="12" t="s">
        <v>395</v>
      </c>
      <c r="E222" s="12">
        <v>88.48</v>
      </c>
      <c r="F222" s="14" t="str">
        <f>A222&amp;B222&amp;C222&amp;D222&amp;E222</f>
        <v>2024-01-05ExpenseMicrosoft Canada Inc52165 Computer - Software88.48</v>
      </c>
      <c r="G222" s="15">
        <f>IFERROR((DATEVALUE(A222)),A222)</f>
        <v>45296</v>
      </c>
      <c r="H222" s="16" t="str">
        <f>IF((IFERROR((VLOOKUP(D222,'Automation (QBO)'!A:B,2,FALSE)),"0"))=0,"Suspense",(IFERROR((VLOOKUP(D222,'Automation (QBO)'!A:B,2,FALSE)),"Suspense")))</f>
        <v>Computer - Software</v>
      </c>
      <c r="I222" s="17">
        <f t="shared" si="3"/>
        <v>88.48</v>
      </c>
      <c r="J222" s="12" t="str">
        <f>H222</f>
        <v>Computer - Software</v>
      </c>
    </row>
    <row r="223" spans="1:10" hidden="1">
      <c r="A223" s="13" t="s">
        <v>524</v>
      </c>
      <c r="B223" s="12" t="s">
        <v>83</v>
      </c>
      <c r="C223" s="12" t="s">
        <v>88</v>
      </c>
      <c r="D223" s="12" t="s">
        <v>408</v>
      </c>
      <c r="E223" s="12">
        <v>8</v>
      </c>
      <c r="F223" s="14" t="str">
        <f>A223&amp;B223&amp;C223&amp;D223&amp;E223</f>
        <v>2024-01-05ExpenseEasy Park52205 Travel &amp; Parking8</v>
      </c>
      <c r="G223" s="15">
        <f>IFERROR((DATEVALUE(A223)),A223)</f>
        <v>45296</v>
      </c>
      <c r="H223" s="16" t="str">
        <f>IF((IFERROR((VLOOKUP(D223,'Automation (QBO)'!A:B,2,FALSE)),"0"))=0,"Suspense",(IFERROR((VLOOKUP(D223,'Automation (QBO)'!A:B,2,FALSE)),"Suspense")))</f>
        <v>Travel &amp; Parking</v>
      </c>
      <c r="I223" s="17">
        <f t="shared" si="3"/>
        <v>8</v>
      </c>
      <c r="J223" s="12" t="str">
        <f>H223</f>
        <v>Travel &amp; Parking</v>
      </c>
    </row>
    <row r="224" spans="1:10" hidden="1">
      <c r="A224" s="13" t="s">
        <v>527</v>
      </c>
      <c r="B224" s="12" t="s">
        <v>528</v>
      </c>
      <c r="C224" s="12" t="s">
        <v>529</v>
      </c>
      <c r="D224" s="12" t="s">
        <v>496</v>
      </c>
      <c r="E224" s="12">
        <v>15315.5</v>
      </c>
      <c r="F224" s="14" t="str">
        <f>A224&amp;B224&amp;C224&amp;D224&amp;E224</f>
        <v>2024-01-07BillSchuster Construction Co Ltd.21000 Accounts Payable15315.5</v>
      </c>
      <c r="G224" s="15">
        <f>IFERROR((DATEVALUE(A224)),A224)</f>
        <v>45298</v>
      </c>
      <c r="H224" s="16" t="str">
        <f>IF((IFERROR((VLOOKUP(D224,'Automation (QBO)'!A:B,2,FALSE)),"0"))=0,"Suspense",(IFERROR((VLOOKUP(D224,'Automation (QBO)'!A:B,2,FALSE)),"Suspense")))</f>
        <v>Accounts Payable - Unknown</v>
      </c>
      <c r="I224" s="17">
        <f t="shared" si="3"/>
        <v>15315.5</v>
      </c>
      <c r="J224" s="12" t="str">
        <f>H224</f>
        <v>Accounts Payable - Unknown</v>
      </c>
    </row>
    <row r="225" spans="1:10" hidden="1">
      <c r="A225" s="13" t="s">
        <v>527</v>
      </c>
      <c r="B225" s="12" t="s">
        <v>528</v>
      </c>
      <c r="C225" s="12" t="s">
        <v>530</v>
      </c>
      <c r="D225" s="12" t="s">
        <v>496</v>
      </c>
      <c r="E225" s="12">
        <v>75.59</v>
      </c>
      <c r="F225" s="14" t="str">
        <f>A225&amp;B225&amp;C225&amp;D225&amp;E225</f>
        <v>2024-01-07BillPacific Fasteners LTD.21000 Accounts Payable75.59</v>
      </c>
      <c r="G225" s="15">
        <f>IFERROR((DATEVALUE(A225)),A225)</f>
        <v>45298</v>
      </c>
      <c r="H225" s="16" t="str">
        <f>IF((IFERROR((VLOOKUP(D225,'Automation (QBO)'!A:B,2,FALSE)),"0"))=0,"Suspense",(IFERROR((VLOOKUP(D225,'Automation (QBO)'!A:B,2,FALSE)),"Suspense")))</f>
        <v>Accounts Payable - Unknown</v>
      </c>
      <c r="I225" s="17">
        <f t="shared" si="3"/>
        <v>75.59</v>
      </c>
      <c r="J225" s="12" t="str">
        <f>H225</f>
        <v>Accounts Payable - Unknown</v>
      </c>
    </row>
    <row r="226" spans="1:10" hidden="1">
      <c r="A226" s="13" t="s">
        <v>527</v>
      </c>
      <c r="B226" s="12" t="s">
        <v>528</v>
      </c>
      <c r="C226" s="12" t="s">
        <v>101</v>
      </c>
      <c r="D226" s="12" t="s">
        <v>496</v>
      </c>
      <c r="E226" s="12">
        <v>128.13999999999999</v>
      </c>
      <c r="F226" s="14" t="str">
        <f>A226&amp;B226&amp;C226&amp;D226&amp;E226</f>
        <v>2024-01-07BillShell Canada21000 Accounts Payable128.14</v>
      </c>
      <c r="G226" s="15">
        <f>IFERROR((DATEVALUE(A226)),A226)</f>
        <v>45298</v>
      </c>
      <c r="H226" s="16" t="str">
        <f>IF((IFERROR((VLOOKUP(D226,'Automation (QBO)'!A:B,2,FALSE)),"0"))=0,"Suspense",(IFERROR((VLOOKUP(D226,'Automation (QBO)'!A:B,2,FALSE)),"Suspense")))</f>
        <v>Accounts Payable - Unknown</v>
      </c>
      <c r="I226" s="17">
        <f t="shared" si="3"/>
        <v>128.13999999999999</v>
      </c>
      <c r="J226" s="12" t="str">
        <f>H226</f>
        <v>Accounts Payable - Unknown</v>
      </c>
    </row>
    <row r="227" spans="1:10" hidden="1">
      <c r="A227" s="13" t="s">
        <v>527</v>
      </c>
      <c r="B227" s="12" t="s">
        <v>528</v>
      </c>
      <c r="C227" s="12" t="s">
        <v>110</v>
      </c>
      <c r="D227" s="12" t="s">
        <v>496</v>
      </c>
      <c r="E227" s="12">
        <v>329.95</v>
      </c>
      <c r="F227" s="14" t="str">
        <f>A227&amp;B227&amp;C227&amp;D227&amp;E227</f>
        <v>2024-01-07BillDicks Lumber21000 Accounts Payable329.95</v>
      </c>
      <c r="G227" s="15">
        <f>IFERROR((DATEVALUE(A227)),A227)</f>
        <v>45298</v>
      </c>
      <c r="H227" s="16" t="str">
        <f>IF((IFERROR((VLOOKUP(D227,'Automation (QBO)'!A:B,2,FALSE)),"0"))=0,"Suspense",(IFERROR((VLOOKUP(D227,'Automation (QBO)'!A:B,2,FALSE)),"Suspense")))</f>
        <v>Accounts Payable - Unknown</v>
      </c>
      <c r="I227" s="17">
        <f t="shared" si="3"/>
        <v>329.95</v>
      </c>
      <c r="J227" s="12" t="str">
        <f>H227</f>
        <v>Accounts Payable - Unknown</v>
      </c>
    </row>
    <row r="228" spans="1:10" hidden="1">
      <c r="A228" s="13" t="s">
        <v>527</v>
      </c>
      <c r="B228" s="12" t="s">
        <v>528</v>
      </c>
      <c r="C228" s="12" t="s">
        <v>110</v>
      </c>
      <c r="D228" s="12" t="s">
        <v>496</v>
      </c>
      <c r="E228" s="12">
        <v>29.1</v>
      </c>
      <c r="F228" s="14" t="str">
        <f>A228&amp;B228&amp;C228&amp;D228&amp;E228</f>
        <v>2024-01-07BillDicks Lumber21000 Accounts Payable29.1</v>
      </c>
      <c r="G228" s="15">
        <f>IFERROR((DATEVALUE(A228)),A228)</f>
        <v>45298</v>
      </c>
      <c r="H228" s="16" t="str">
        <f>IF((IFERROR((VLOOKUP(D228,'Automation (QBO)'!A:B,2,FALSE)),"0"))=0,"Suspense",(IFERROR((VLOOKUP(D228,'Automation (QBO)'!A:B,2,FALSE)),"Suspense")))</f>
        <v>Accounts Payable - Unknown</v>
      </c>
      <c r="I228" s="17">
        <f t="shared" si="3"/>
        <v>29.1</v>
      </c>
      <c r="J228" s="12" t="str">
        <f>H228</f>
        <v>Accounts Payable - Unknown</v>
      </c>
    </row>
    <row r="229" spans="1:10" hidden="1">
      <c r="A229" s="13" t="s">
        <v>527</v>
      </c>
      <c r="B229" s="12" t="s">
        <v>528</v>
      </c>
      <c r="C229" s="12" t="s">
        <v>518</v>
      </c>
      <c r="D229" s="12" t="s">
        <v>496</v>
      </c>
      <c r="E229" s="12">
        <v>16.79</v>
      </c>
      <c r="F229" s="14" t="str">
        <f>A229&amp;B229&amp;C229&amp;D229&amp;E229</f>
        <v>2024-01-07BillRona Coquitlam21000 Accounts Payable16.79</v>
      </c>
      <c r="G229" s="15">
        <f>IFERROR((DATEVALUE(A229)),A229)</f>
        <v>45298</v>
      </c>
      <c r="H229" s="16" t="str">
        <f>IF((IFERROR((VLOOKUP(D229,'Automation (QBO)'!A:B,2,FALSE)),"0"))=0,"Suspense",(IFERROR((VLOOKUP(D229,'Automation (QBO)'!A:B,2,FALSE)),"Suspense")))</f>
        <v>Accounts Payable - Unknown</v>
      </c>
      <c r="I229" s="17">
        <f t="shared" si="3"/>
        <v>16.79</v>
      </c>
      <c r="J229" s="12" t="str">
        <f>H229</f>
        <v>Accounts Payable - Unknown</v>
      </c>
    </row>
    <row r="230" spans="1:10" hidden="1">
      <c r="A230" s="13" t="s">
        <v>527</v>
      </c>
      <c r="B230" s="12" t="s">
        <v>528</v>
      </c>
      <c r="C230" s="12" t="s">
        <v>533</v>
      </c>
      <c r="D230" s="12" t="s">
        <v>496</v>
      </c>
      <c r="E230" s="12">
        <v>53.97</v>
      </c>
      <c r="F230" s="14" t="str">
        <f>A230&amp;B230&amp;C230&amp;D230&amp;E230</f>
        <v>2024-01-07BillMY ISLAND CAFE21000 Accounts Payable53.97</v>
      </c>
      <c r="G230" s="15">
        <f>IFERROR((DATEVALUE(A230)),A230)</f>
        <v>45298</v>
      </c>
      <c r="H230" s="16" t="str">
        <f>IF((IFERROR((VLOOKUP(D230,'Automation (QBO)'!A:B,2,FALSE)),"0"))=0,"Suspense",(IFERROR((VLOOKUP(D230,'Automation (QBO)'!A:B,2,FALSE)),"Suspense")))</f>
        <v>Accounts Payable - Unknown</v>
      </c>
      <c r="I230" s="17">
        <f t="shared" si="3"/>
        <v>53.97</v>
      </c>
      <c r="J230" s="12" t="str">
        <f>H230</f>
        <v>Accounts Payable - Unknown</v>
      </c>
    </row>
    <row r="231" spans="1:10" hidden="1">
      <c r="A231" s="13" t="s">
        <v>527</v>
      </c>
      <c r="B231" s="12" t="s">
        <v>493</v>
      </c>
      <c r="C231" s="12" t="s">
        <v>531</v>
      </c>
      <c r="D231" s="12" t="s">
        <v>496</v>
      </c>
      <c r="E231" s="12">
        <v>-795.57</v>
      </c>
      <c r="F231" s="14" t="str">
        <f>A231&amp;B231&amp;C231&amp;D231&amp;E231</f>
        <v>2024-01-07Bill Payment (Credit Card)Metal Supermarkets21000 Accounts Payable-795.57</v>
      </c>
      <c r="G231" s="15">
        <f>IFERROR((DATEVALUE(A231)),A231)</f>
        <v>45298</v>
      </c>
      <c r="H231" s="16" t="str">
        <f>IF((IFERROR((VLOOKUP(D231,'Automation (QBO)'!A:B,2,FALSE)),"0"))=0,"Suspense",(IFERROR((VLOOKUP(D231,'Automation (QBO)'!A:B,2,FALSE)),"Suspense")))</f>
        <v>Accounts Payable - Unknown</v>
      </c>
      <c r="I231" s="17">
        <f t="shared" si="3"/>
        <v>-795.57</v>
      </c>
      <c r="J231" s="12" t="str">
        <f>H231</f>
        <v>Accounts Payable - Unknown</v>
      </c>
    </row>
    <row r="232" spans="1:10" hidden="1">
      <c r="A232" s="13" t="s">
        <v>527</v>
      </c>
      <c r="B232" s="12" t="s">
        <v>528</v>
      </c>
      <c r="C232" s="12" t="s">
        <v>531</v>
      </c>
      <c r="D232" s="12" t="s">
        <v>496</v>
      </c>
      <c r="E232" s="12">
        <v>795.57</v>
      </c>
      <c r="F232" s="14" t="str">
        <f>A232&amp;B232&amp;C232&amp;D232&amp;E232</f>
        <v>2024-01-07BillMetal Supermarkets21000 Accounts Payable795.57</v>
      </c>
      <c r="G232" s="15">
        <f>IFERROR((DATEVALUE(A232)),A232)</f>
        <v>45298</v>
      </c>
      <c r="H232" s="16" t="str">
        <f>IF((IFERROR((VLOOKUP(D232,'Automation (QBO)'!A:B,2,FALSE)),"0"))=0,"Suspense",(IFERROR((VLOOKUP(D232,'Automation (QBO)'!A:B,2,FALSE)),"Suspense")))</f>
        <v>Accounts Payable - Unknown</v>
      </c>
      <c r="I232" s="17">
        <f t="shared" si="3"/>
        <v>795.57</v>
      </c>
      <c r="J232" s="12" t="str">
        <f>H232</f>
        <v>Accounts Payable - Unknown</v>
      </c>
    </row>
    <row r="233" spans="1:10" hidden="1">
      <c r="A233" s="13" t="s">
        <v>527</v>
      </c>
      <c r="B233" s="12" t="s">
        <v>493</v>
      </c>
      <c r="C233" s="12" t="s">
        <v>533</v>
      </c>
      <c r="D233" s="12" t="s">
        <v>496</v>
      </c>
      <c r="E233" s="12">
        <v>-53.97</v>
      </c>
      <c r="F233" s="14" t="str">
        <f>A233&amp;B233&amp;C233&amp;D233&amp;E233</f>
        <v>2024-01-07Bill Payment (Credit Card)MY ISLAND CAFE21000 Accounts Payable-53.97</v>
      </c>
      <c r="G233" s="15">
        <f>IFERROR((DATEVALUE(A233)),A233)</f>
        <v>45298</v>
      </c>
      <c r="H233" s="16" t="str">
        <f>IF((IFERROR((VLOOKUP(D233,'Automation (QBO)'!A:B,2,FALSE)),"0"))=0,"Suspense",(IFERROR((VLOOKUP(D233,'Automation (QBO)'!A:B,2,FALSE)),"Suspense")))</f>
        <v>Accounts Payable - Unknown</v>
      </c>
      <c r="I233" s="17">
        <f t="shared" si="3"/>
        <v>-53.97</v>
      </c>
      <c r="J233" s="12" t="str">
        <f>H233</f>
        <v>Accounts Payable - Unknown</v>
      </c>
    </row>
    <row r="234" spans="1:10" hidden="1">
      <c r="A234" s="13" t="s">
        <v>527</v>
      </c>
      <c r="B234" s="12" t="s">
        <v>493</v>
      </c>
      <c r="C234" s="12" t="s">
        <v>530</v>
      </c>
      <c r="D234" s="12" t="s">
        <v>496</v>
      </c>
      <c r="E234" s="12">
        <v>-75.59</v>
      </c>
      <c r="F234" s="14" t="str">
        <f>A234&amp;B234&amp;C234&amp;D234&amp;E234</f>
        <v>2024-01-07Bill Payment (Credit Card)Pacific Fasteners LTD.21000 Accounts Payable-75.59</v>
      </c>
      <c r="G234" s="15">
        <f>IFERROR((DATEVALUE(A234)),A234)</f>
        <v>45298</v>
      </c>
      <c r="H234" s="16" t="str">
        <f>IF((IFERROR((VLOOKUP(D234,'Automation (QBO)'!A:B,2,FALSE)),"0"))=0,"Suspense",(IFERROR((VLOOKUP(D234,'Automation (QBO)'!A:B,2,FALSE)),"Suspense")))</f>
        <v>Accounts Payable - Unknown</v>
      </c>
      <c r="I234" s="17">
        <f t="shared" si="3"/>
        <v>-75.59</v>
      </c>
      <c r="J234" s="12" t="str">
        <f>H234</f>
        <v>Accounts Payable - Unknown</v>
      </c>
    </row>
    <row r="235" spans="1:10" hidden="1">
      <c r="A235" s="13" t="s">
        <v>527</v>
      </c>
      <c r="B235" s="12" t="s">
        <v>493</v>
      </c>
      <c r="C235" s="12" t="s">
        <v>518</v>
      </c>
      <c r="D235" s="12" t="s">
        <v>496</v>
      </c>
      <c r="E235" s="12">
        <v>-16.79</v>
      </c>
      <c r="F235" s="14" t="str">
        <f>A235&amp;B235&amp;C235&amp;D235&amp;E235</f>
        <v>2024-01-07Bill Payment (Credit Card)Rona Coquitlam21000 Accounts Payable-16.79</v>
      </c>
      <c r="G235" s="15">
        <f>IFERROR((DATEVALUE(A235)),A235)</f>
        <v>45298</v>
      </c>
      <c r="H235" s="16" t="str">
        <f>IF((IFERROR((VLOOKUP(D235,'Automation (QBO)'!A:B,2,FALSE)),"0"))=0,"Suspense",(IFERROR((VLOOKUP(D235,'Automation (QBO)'!A:B,2,FALSE)),"Suspense")))</f>
        <v>Accounts Payable - Unknown</v>
      </c>
      <c r="I235" s="17">
        <f t="shared" si="3"/>
        <v>-16.79</v>
      </c>
      <c r="J235" s="12" t="str">
        <f>H235</f>
        <v>Accounts Payable - Unknown</v>
      </c>
    </row>
    <row r="236" spans="1:10" hidden="1">
      <c r="A236" s="13" t="s">
        <v>527</v>
      </c>
      <c r="B236" s="12" t="s">
        <v>493</v>
      </c>
      <c r="C236" s="12" t="s">
        <v>101</v>
      </c>
      <c r="D236" s="12" t="s">
        <v>496</v>
      </c>
      <c r="E236" s="12">
        <v>-128.13999999999999</v>
      </c>
      <c r="F236" s="14" t="str">
        <f>A236&amp;B236&amp;C236&amp;D236&amp;E236</f>
        <v>2024-01-07Bill Payment (Credit Card)Shell Canada21000 Accounts Payable-128.14</v>
      </c>
      <c r="G236" s="15">
        <f>IFERROR((DATEVALUE(A236)),A236)</f>
        <v>45298</v>
      </c>
      <c r="H236" s="16" t="str">
        <f>IF((IFERROR((VLOOKUP(D236,'Automation (QBO)'!A:B,2,FALSE)),"0"))=0,"Suspense",(IFERROR((VLOOKUP(D236,'Automation (QBO)'!A:B,2,FALSE)),"Suspense")))</f>
        <v>Accounts Payable - Unknown</v>
      </c>
      <c r="I236" s="17">
        <f t="shared" si="3"/>
        <v>-128.13999999999999</v>
      </c>
      <c r="J236" s="12" t="str">
        <f>H236</f>
        <v>Accounts Payable - Unknown</v>
      </c>
    </row>
    <row r="237" spans="1:10" hidden="1">
      <c r="A237" s="13" t="s">
        <v>527</v>
      </c>
      <c r="B237" s="12" t="s">
        <v>493</v>
      </c>
      <c r="C237" s="12" t="s">
        <v>532</v>
      </c>
      <c r="D237" s="12" t="s">
        <v>496</v>
      </c>
      <c r="E237" s="12">
        <v>-280.10000000000002</v>
      </c>
      <c r="F237" s="14" t="str">
        <f>A237&amp;B237&amp;C237&amp;D237&amp;E237</f>
        <v>2024-01-07Bill Payment (Credit Card)Summit Tools21000 Accounts Payable-280.1</v>
      </c>
      <c r="G237" s="15">
        <f>IFERROR((DATEVALUE(A237)),A237)</f>
        <v>45298</v>
      </c>
      <c r="H237" s="16" t="str">
        <f>IF((IFERROR((VLOOKUP(D237,'Automation (QBO)'!A:B,2,FALSE)),"0"))=0,"Suspense",(IFERROR((VLOOKUP(D237,'Automation (QBO)'!A:B,2,FALSE)),"Suspense")))</f>
        <v>Accounts Payable - Unknown</v>
      </c>
      <c r="I237" s="17">
        <f t="shared" si="3"/>
        <v>-280.10000000000002</v>
      </c>
      <c r="J237" s="12" t="str">
        <f>H237</f>
        <v>Accounts Payable - Unknown</v>
      </c>
    </row>
    <row r="238" spans="1:10" hidden="1">
      <c r="A238" s="13" t="s">
        <v>527</v>
      </c>
      <c r="B238" s="12" t="s">
        <v>528</v>
      </c>
      <c r="C238" s="12" t="s">
        <v>532</v>
      </c>
      <c r="D238" s="12" t="s">
        <v>496</v>
      </c>
      <c r="E238" s="12">
        <v>280.10000000000002</v>
      </c>
      <c r="F238" s="14" t="str">
        <f>A238&amp;B238&amp;C238&amp;D238&amp;E238</f>
        <v>2024-01-07BillSummit Tools21000 Accounts Payable280.1</v>
      </c>
      <c r="G238" s="15">
        <f>IFERROR((DATEVALUE(A238)),A238)</f>
        <v>45298</v>
      </c>
      <c r="H238" s="16" t="str">
        <f>IF((IFERROR((VLOOKUP(D238,'Automation (QBO)'!A:B,2,FALSE)),"0"))=0,"Suspense",(IFERROR((VLOOKUP(D238,'Automation (QBO)'!A:B,2,FALSE)),"Suspense")))</f>
        <v>Accounts Payable - Unknown</v>
      </c>
      <c r="I238" s="17">
        <f t="shared" si="3"/>
        <v>280.10000000000002</v>
      </c>
      <c r="J238" s="12" t="str">
        <f>H238</f>
        <v>Accounts Payable - Unknown</v>
      </c>
    </row>
    <row r="239" spans="1:10" hidden="1">
      <c r="A239" s="13" t="s">
        <v>527</v>
      </c>
      <c r="B239" s="12" t="s">
        <v>493</v>
      </c>
      <c r="C239" s="12" t="s">
        <v>535</v>
      </c>
      <c r="D239" s="12" t="s">
        <v>496</v>
      </c>
      <c r="E239" s="12">
        <v>-56.02</v>
      </c>
      <c r="F239" s="14" t="str">
        <f>A239&amp;B239&amp;C239&amp;D239&amp;E239</f>
        <v>2024-01-07Bill Payment (Credit Card)The Hard Bean Brunch Co.21000 Accounts Payable-56.02</v>
      </c>
      <c r="G239" s="15">
        <f>IFERROR((DATEVALUE(A239)),A239)</f>
        <v>45298</v>
      </c>
      <c r="H239" s="16" t="str">
        <f>IF((IFERROR((VLOOKUP(D239,'Automation (QBO)'!A:B,2,FALSE)),"0"))=0,"Suspense",(IFERROR((VLOOKUP(D239,'Automation (QBO)'!A:B,2,FALSE)),"Suspense")))</f>
        <v>Accounts Payable - Unknown</v>
      </c>
      <c r="I239" s="17">
        <f t="shared" si="3"/>
        <v>-56.02</v>
      </c>
      <c r="J239" s="12" t="str">
        <f>H239</f>
        <v>Accounts Payable - Unknown</v>
      </c>
    </row>
    <row r="240" spans="1:10" hidden="1">
      <c r="A240" s="13" t="s">
        <v>527</v>
      </c>
      <c r="B240" s="12" t="s">
        <v>528</v>
      </c>
      <c r="C240" s="12" t="s">
        <v>535</v>
      </c>
      <c r="D240" s="12" t="s">
        <v>496</v>
      </c>
      <c r="E240" s="12">
        <v>56.02</v>
      </c>
      <c r="F240" s="14" t="str">
        <f>A240&amp;B240&amp;C240&amp;D240&amp;E240</f>
        <v>2024-01-07BillThe Hard Bean Brunch Co.21000 Accounts Payable56.02</v>
      </c>
      <c r="G240" s="15">
        <f>IFERROR((DATEVALUE(A240)),A240)</f>
        <v>45298</v>
      </c>
      <c r="H240" s="16" t="str">
        <f>IF((IFERROR((VLOOKUP(D240,'Automation (QBO)'!A:B,2,FALSE)),"0"))=0,"Suspense",(IFERROR((VLOOKUP(D240,'Automation (QBO)'!A:B,2,FALSE)),"Suspense")))</f>
        <v>Accounts Payable - Unknown</v>
      </c>
      <c r="I240" s="17">
        <f t="shared" si="3"/>
        <v>56.02</v>
      </c>
      <c r="J240" s="12" t="str">
        <f>H240</f>
        <v>Accounts Payable - Unknown</v>
      </c>
    </row>
    <row r="241" spans="1:10" hidden="1">
      <c r="A241" s="13" t="s">
        <v>527</v>
      </c>
      <c r="B241" s="12" t="s">
        <v>493</v>
      </c>
      <c r="C241" s="12" t="s">
        <v>534</v>
      </c>
      <c r="D241" s="12" t="s">
        <v>496</v>
      </c>
      <c r="E241" s="12">
        <v>-200</v>
      </c>
      <c r="F241" s="14" t="str">
        <f>A241&amp;B241&amp;C241&amp;D241&amp;E241</f>
        <v>2024-01-07Bill Payment (Credit Card)Chevron - Inlet Town Pantry21000 Accounts Payable-200</v>
      </c>
      <c r="G241" s="15">
        <f>IFERROR((DATEVALUE(A241)),A241)</f>
        <v>45298</v>
      </c>
      <c r="H241" s="16" t="str">
        <f>IF((IFERROR((VLOOKUP(D241,'Automation (QBO)'!A:B,2,FALSE)),"0"))=0,"Suspense",(IFERROR((VLOOKUP(D241,'Automation (QBO)'!A:B,2,FALSE)),"Suspense")))</f>
        <v>Accounts Payable - Unknown</v>
      </c>
      <c r="I241" s="17">
        <f t="shared" si="3"/>
        <v>-200</v>
      </c>
      <c r="J241" s="12" t="str">
        <f>H241</f>
        <v>Accounts Payable - Unknown</v>
      </c>
    </row>
    <row r="242" spans="1:10" hidden="1">
      <c r="A242" s="13" t="s">
        <v>527</v>
      </c>
      <c r="B242" s="12" t="s">
        <v>528</v>
      </c>
      <c r="C242" s="12" t="s">
        <v>534</v>
      </c>
      <c r="D242" s="12" t="s">
        <v>496</v>
      </c>
      <c r="E242" s="12">
        <v>200</v>
      </c>
      <c r="F242" s="14" t="str">
        <f>A242&amp;B242&amp;C242&amp;D242&amp;E242</f>
        <v>2024-01-07BillChevron - Inlet Town Pantry21000 Accounts Payable200</v>
      </c>
      <c r="G242" s="15">
        <f>IFERROR((DATEVALUE(A242)),A242)</f>
        <v>45298</v>
      </c>
      <c r="H242" s="16" t="str">
        <f>IF((IFERROR((VLOOKUP(D242,'Automation (QBO)'!A:B,2,FALSE)),"0"))=0,"Suspense",(IFERROR((VLOOKUP(D242,'Automation (QBO)'!A:B,2,FALSE)),"Suspense")))</f>
        <v>Accounts Payable - Unknown</v>
      </c>
      <c r="I242" s="17">
        <f t="shared" si="3"/>
        <v>200</v>
      </c>
      <c r="J242" s="12" t="str">
        <f>H242</f>
        <v>Accounts Payable - Unknown</v>
      </c>
    </row>
    <row r="243" spans="1:10" hidden="1">
      <c r="A243" s="13" t="s">
        <v>527</v>
      </c>
      <c r="B243" s="12" t="s">
        <v>493</v>
      </c>
      <c r="C243" s="12" t="s">
        <v>110</v>
      </c>
      <c r="D243" s="12" t="s">
        <v>496</v>
      </c>
      <c r="E243" s="12">
        <v>-381.89</v>
      </c>
      <c r="F243" s="14" t="str">
        <f>A243&amp;B243&amp;C243&amp;D243&amp;E243</f>
        <v>2024-01-07Bill Payment (Credit Card)Dicks Lumber21000 Accounts Payable-381.89</v>
      </c>
      <c r="G243" s="15">
        <f>IFERROR((DATEVALUE(A243)),A243)</f>
        <v>45298</v>
      </c>
      <c r="H243" s="16" t="str">
        <f>IF((IFERROR((VLOOKUP(D243,'Automation (QBO)'!A:B,2,FALSE)),"0"))=0,"Suspense",(IFERROR((VLOOKUP(D243,'Automation (QBO)'!A:B,2,FALSE)),"Suspense")))</f>
        <v>Accounts Payable - Unknown</v>
      </c>
      <c r="I243" s="17">
        <f t="shared" si="3"/>
        <v>-381.89</v>
      </c>
      <c r="J243" s="12" t="str">
        <f>H243</f>
        <v>Accounts Payable - Unknown</v>
      </c>
    </row>
    <row r="244" spans="1:10" hidden="1">
      <c r="A244" s="13" t="s">
        <v>527</v>
      </c>
      <c r="B244" s="12" t="s">
        <v>528</v>
      </c>
      <c r="C244" s="12" t="s">
        <v>110</v>
      </c>
      <c r="D244" s="12" t="s">
        <v>496</v>
      </c>
      <c r="E244" s="12">
        <v>381.89</v>
      </c>
      <c r="F244" s="14" t="str">
        <f>A244&amp;B244&amp;C244&amp;D244&amp;E244</f>
        <v>2024-01-07BillDicks Lumber21000 Accounts Payable381.89</v>
      </c>
      <c r="G244" s="15">
        <f>IFERROR((DATEVALUE(A244)),A244)</f>
        <v>45298</v>
      </c>
      <c r="H244" s="16" t="str">
        <f>IF((IFERROR((VLOOKUP(D244,'Automation (QBO)'!A:B,2,FALSE)),"0"))=0,"Suspense",(IFERROR((VLOOKUP(D244,'Automation (QBO)'!A:B,2,FALSE)),"Suspense")))</f>
        <v>Accounts Payable - Unknown</v>
      </c>
      <c r="I244" s="17">
        <f t="shared" si="3"/>
        <v>381.89</v>
      </c>
      <c r="J244" s="12" t="str">
        <f>H244</f>
        <v>Accounts Payable - Unknown</v>
      </c>
    </row>
    <row r="245" spans="1:10" hidden="1">
      <c r="A245" s="13" t="s">
        <v>527</v>
      </c>
      <c r="B245" s="12" t="s">
        <v>493</v>
      </c>
      <c r="C245" s="12" t="s">
        <v>110</v>
      </c>
      <c r="D245" s="12" t="s">
        <v>496</v>
      </c>
      <c r="E245" s="12">
        <v>-329.95</v>
      </c>
      <c r="F245" s="14" t="str">
        <f>A245&amp;B245&amp;C245&amp;D245&amp;E245</f>
        <v>2024-01-07Bill Payment (Credit Card)Dicks Lumber21000 Accounts Payable-329.95</v>
      </c>
      <c r="G245" s="15">
        <f>IFERROR((DATEVALUE(A245)),A245)</f>
        <v>45298</v>
      </c>
      <c r="H245" s="16" t="str">
        <f>IF((IFERROR((VLOOKUP(D245,'Automation (QBO)'!A:B,2,FALSE)),"0"))=0,"Suspense",(IFERROR((VLOOKUP(D245,'Automation (QBO)'!A:B,2,FALSE)),"Suspense")))</f>
        <v>Accounts Payable - Unknown</v>
      </c>
      <c r="I245" s="17">
        <f t="shared" si="3"/>
        <v>-329.95</v>
      </c>
      <c r="J245" s="12" t="str">
        <f>H245</f>
        <v>Accounts Payable - Unknown</v>
      </c>
    </row>
    <row r="246" spans="1:10" hidden="1">
      <c r="A246" s="13" t="s">
        <v>527</v>
      </c>
      <c r="B246" s="12" t="s">
        <v>493</v>
      </c>
      <c r="C246" s="12" t="s">
        <v>110</v>
      </c>
      <c r="D246" s="12" t="s">
        <v>496</v>
      </c>
      <c r="E246" s="12">
        <v>-29.1</v>
      </c>
      <c r="F246" s="14" t="str">
        <f>A246&amp;B246&amp;C246&amp;D246&amp;E246</f>
        <v>2024-01-07Bill Payment (Credit Card)Dicks Lumber21000 Accounts Payable-29.1</v>
      </c>
      <c r="G246" s="15">
        <f>IFERROR((DATEVALUE(A246)),A246)</f>
        <v>45298</v>
      </c>
      <c r="H246" s="16" t="str">
        <f>IF((IFERROR((VLOOKUP(D246,'Automation (QBO)'!A:B,2,FALSE)),"0"))=0,"Suspense",(IFERROR((VLOOKUP(D246,'Automation (QBO)'!A:B,2,FALSE)),"Suspense")))</f>
        <v>Accounts Payable - Unknown</v>
      </c>
      <c r="I246" s="17">
        <f t="shared" si="3"/>
        <v>-29.1</v>
      </c>
      <c r="J246" s="12" t="str">
        <f>H246</f>
        <v>Accounts Payable - Unknown</v>
      </c>
    </row>
    <row r="247" spans="1:10" hidden="1">
      <c r="A247" s="13" t="s">
        <v>527</v>
      </c>
      <c r="B247" s="12" t="s">
        <v>493</v>
      </c>
      <c r="C247" s="12" t="s">
        <v>94</v>
      </c>
      <c r="D247" s="12" t="s">
        <v>496</v>
      </c>
      <c r="E247" s="12">
        <v>-203.93</v>
      </c>
      <c r="F247" s="14" t="str">
        <f>A247&amp;B247&amp;C247&amp;D247&amp;E247</f>
        <v>2024-01-07Bill Payment (Credit Card)Esso21000 Accounts Payable-203.93</v>
      </c>
      <c r="G247" s="15">
        <f>IFERROR((DATEVALUE(A247)),A247)</f>
        <v>45298</v>
      </c>
      <c r="H247" s="16" t="str">
        <f>IF((IFERROR((VLOOKUP(D247,'Automation (QBO)'!A:B,2,FALSE)),"0"))=0,"Suspense",(IFERROR((VLOOKUP(D247,'Automation (QBO)'!A:B,2,FALSE)),"Suspense")))</f>
        <v>Accounts Payable - Unknown</v>
      </c>
      <c r="I247" s="17">
        <f t="shared" si="3"/>
        <v>-203.93</v>
      </c>
      <c r="J247" s="12" t="str">
        <f>H247</f>
        <v>Accounts Payable - Unknown</v>
      </c>
    </row>
    <row r="248" spans="1:10" hidden="1">
      <c r="A248" s="13" t="s">
        <v>527</v>
      </c>
      <c r="B248" s="12" t="s">
        <v>528</v>
      </c>
      <c r="C248" s="12" t="s">
        <v>94</v>
      </c>
      <c r="D248" s="12" t="s">
        <v>496</v>
      </c>
      <c r="E248" s="12">
        <v>203.93</v>
      </c>
      <c r="F248" s="14" t="str">
        <f>A248&amp;B248&amp;C248&amp;D248&amp;E248</f>
        <v>2024-01-07BillEsso21000 Accounts Payable203.93</v>
      </c>
      <c r="G248" s="15">
        <f>IFERROR((DATEVALUE(A248)),A248)</f>
        <v>45298</v>
      </c>
      <c r="H248" s="16" t="str">
        <f>IF((IFERROR((VLOOKUP(D248,'Automation (QBO)'!A:B,2,FALSE)),"0"))=0,"Suspense",(IFERROR((VLOOKUP(D248,'Automation (QBO)'!A:B,2,FALSE)),"Suspense")))</f>
        <v>Accounts Payable - Unknown</v>
      </c>
      <c r="I248" s="17">
        <f t="shared" si="3"/>
        <v>203.93</v>
      </c>
      <c r="J248" s="12" t="str">
        <f>H248</f>
        <v>Accounts Payable - Unknown</v>
      </c>
    </row>
    <row r="249" spans="1:10" hidden="1">
      <c r="A249" s="13" t="s">
        <v>527</v>
      </c>
      <c r="B249" s="12" t="s">
        <v>493</v>
      </c>
      <c r="C249" s="12" t="s">
        <v>87</v>
      </c>
      <c r="D249" s="12" t="s">
        <v>496</v>
      </c>
      <c r="E249" s="12">
        <v>-36.33</v>
      </c>
      <c r="F249" s="14" t="str">
        <f>A249&amp;B249&amp;C249&amp;D249&amp;E249</f>
        <v>2024-01-07Bill Payment (Credit Card)Home Depot21000 Accounts Payable-36.33</v>
      </c>
      <c r="G249" s="15">
        <f>IFERROR((DATEVALUE(A249)),A249)</f>
        <v>45298</v>
      </c>
      <c r="H249" s="16" t="str">
        <f>IF((IFERROR((VLOOKUP(D249,'Automation (QBO)'!A:B,2,FALSE)),"0"))=0,"Suspense",(IFERROR((VLOOKUP(D249,'Automation (QBO)'!A:B,2,FALSE)),"Suspense")))</f>
        <v>Accounts Payable - Unknown</v>
      </c>
      <c r="I249" s="17">
        <f t="shared" si="3"/>
        <v>-36.33</v>
      </c>
      <c r="J249" s="12" t="str">
        <f>H249</f>
        <v>Accounts Payable - Unknown</v>
      </c>
    </row>
    <row r="250" spans="1:10" hidden="1">
      <c r="A250" s="13" t="s">
        <v>527</v>
      </c>
      <c r="B250" s="12" t="s">
        <v>528</v>
      </c>
      <c r="C250" s="12" t="s">
        <v>87</v>
      </c>
      <c r="D250" s="12" t="s">
        <v>496</v>
      </c>
      <c r="E250" s="12">
        <v>36.33</v>
      </c>
      <c r="F250" s="14" t="str">
        <f>A250&amp;B250&amp;C250&amp;D250&amp;E250</f>
        <v>2024-01-07BillHome Depot21000 Accounts Payable36.33</v>
      </c>
      <c r="G250" s="15">
        <f>IFERROR((DATEVALUE(A250)),A250)</f>
        <v>45298</v>
      </c>
      <c r="H250" s="16" t="str">
        <f>IF((IFERROR((VLOOKUP(D250,'Automation (QBO)'!A:B,2,FALSE)),"0"))=0,"Suspense",(IFERROR((VLOOKUP(D250,'Automation (QBO)'!A:B,2,FALSE)),"Suspense")))</f>
        <v>Accounts Payable - Unknown</v>
      </c>
      <c r="I250" s="17">
        <f t="shared" si="3"/>
        <v>36.33</v>
      </c>
      <c r="J250" s="12" t="str">
        <f>H250</f>
        <v>Accounts Payable - Unknown</v>
      </c>
    </row>
    <row r="251" spans="1:10" hidden="1">
      <c r="A251" s="13" t="s">
        <v>527</v>
      </c>
      <c r="B251" s="12" t="s">
        <v>493</v>
      </c>
      <c r="C251" s="12" t="s">
        <v>531</v>
      </c>
      <c r="D251" s="12" t="s">
        <v>515</v>
      </c>
      <c r="E251" s="12">
        <v>795.57</v>
      </c>
      <c r="F251" s="14" t="str">
        <f>A251&amp;B251&amp;C251&amp;D251&amp;E251</f>
        <v>2024-01-07Bill Payment (Credit Card)Metal Supermarkets21008 Visa Payable (4431) (deleted)795.57</v>
      </c>
      <c r="G251" s="15">
        <f>IFERROR((DATEVALUE(A251)),A251)</f>
        <v>45298</v>
      </c>
      <c r="H251" s="16" t="str">
        <f>IF((IFERROR((VLOOKUP(D251,'Automation (QBO)'!A:B,2,FALSE)),"0"))=0,"Suspense",(IFERROR((VLOOKUP(D251,'Automation (QBO)'!A:B,2,FALSE)),"Suspense")))</f>
        <v>Balance (CIBC Visa)</v>
      </c>
      <c r="I251" s="17">
        <f t="shared" si="3"/>
        <v>795.57</v>
      </c>
      <c r="J251" s="12" t="str">
        <f>H251</f>
        <v>Balance (CIBC Visa)</v>
      </c>
    </row>
    <row r="252" spans="1:10" hidden="1">
      <c r="A252" s="13" t="s">
        <v>527</v>
      </c>
      <c r="B252" s="12" t="s">
        <v>493</v>
      </c>
      <c r="C252" s="12" t="s">
        <v>518</v>
      </c>
      <c r="D252" s="12" t="s">
        <v>515</v>
      </c>
      <c r="E252" s="12">
        <v>16.79</v>
      </c>
      <c r="F252" s="14" t="str">
        <f>A252&amp;B252&amp;C252&amp;D252&amp;E252</f>
        <v>2024-01-07Bill Payment (Credit Card)Rona Coquitlam21008 Visa Payable (4431) (deleted)16.79</v>
      </c>
      <c r="G252" s="15">
        <f>IFERROR((DATEVALUE(A252)),A252)</f>
        <v>45298</v>
      </c>
      <c r="H252" s="16" t="str">
        <f>IF((IFERROR((VLOOKUP(D252,'Automation (QBO)'!A:B,2,FALSE)),"0"))=0,"Suspense",(IFERROR((VLOOKUP(D252,'Automation (QBO)'!A:B,2,FALSE)),"Suspense")))</f>
        <v>Balance (CIBC Visa)</v>
      </c>
      <c r="I252" s="17">
        <f t="shared" si="3"/>
        <v>16.79</v>
      </c>
      <c r="J252" s="12" t="str">
        <f>H252</f>
        <v>Balance (CIBC Visa)</v>
      </c>
    </row>
    <row r="253" spans="1:10" hidden="1">
      <c r="A253" s="13" t="s">
        <v>527</v>
      </c>
      <c r="B253" s="12" t="s">
        <v>493</v>
      </c>
      <c r="C253" s="12" t="s">
        <v>110</v>
      </c>
      <c r="D253" s="12" t="s">
        <v>515</v>
      </c>
      <c r="E253" s="12">
        <v>329.95</v>
      </c>
      <c r="F253" s="14" t="str">
        <f>A253&amp;B253&amp;C253&amp;D253&amp;E253</f>
        <v>2024-01-07Bill Payment (Credit Card)Dicks Lumber21008 Visa Payable (4431) (deleted)329.95</v>
      </c>
      <c r="G253" s="15">
        <f>IFERROR((DATEVALUE(A253)),A253)</f>
        <v>45298</v>
      </c>
      <c r="H253" s="16" t="str">
        <f>IF((IFERROR((VLOOKUP(D253,'Automation (QBO)'!A:B,2,FALSE)),"0"))=0,"Suspense",(IFERROR((VLOOKUP(D253,'Automation (QBO)'!A:B,2,FALSE)),"Suspense")))</f>
        <v>Balance (CIBC Visa)</v>
      </c>
      <c r="I253" s="17">
        <f t="shared" si="3"/>
        <v>329.95</v>
      </c>
      <c r="J253" s="12" t="str">
        <f>H253</f>
        <v>Balance (CIBC Visa)</v>
      </c>
    </row>
    <row r="254" spans="1:10" hidden="1">
      <c r="A254" s="13" t="s">
        <v>527</v>
      </c>
      <c r="B254" s="12" t="s">
        <v>493</v>
      </c>
      <c r="C254" s="12" t="s">
        <v>94</v>
      </c>
      <c r="D254" s="12" t="s">
        <v>515</v>
      </c>
      <c r="E254" s="12">
        <v>203.93</v>
      </c>
      <c r="F254" s="14" t="str">
        <f>A254&amp;B254&amp;C254&amp;D254&amp;E254</f>
        <v>2024-01-07Bill Payment (Credit Card)Esso21008 Visa Payable (4431) (deleted)203.93</v>
      </c>
      <c r="G254" s="15">
        <f>IFERROR((DATEVALUE(A254)),A254)</f>
        <v>45298</v>
      </c>
      <c r="H254" s="16" t="str">
        <f>IF((IFERROR((VLOOKUP(D254,'Automation (QBO)'!A:B,2,FALSE)),"0"))=0,"Suspense",(IFERROR((VLOOKUP(D254,'Automation (QBO)'!A:B,2,FALSE)),"Suspense")))</f>
        <v>Balance (CIBC Visa)</v>
      </c>
      <c r="I254" s="17">
        <f t="shared" si="3"/>
        <v>203.93</v>
      </c>
      <c r="J254" s="12" t="str">
        <f>H254</f>
        <v>Balance (CIBC Visa)</v>
      </c>
    </row>
    <row r="255" spans="1:10" hidden="1">
      <c r="A255" s="13" t="s">
        <v>527</v>
      </c>
      <c r="B255" s="12" t="s">
        <v>493</v>
      </c>
      <c r="C255" s="12" t="s">
        <v>87</v>
      </c>
      <c r="D255" s="12" t="s">
        <v>515</v>
      </c>
      <c r="E255" s="12">
        <v>36.33</v>
      </c>
      <c r="F255" s="14" t="str">
        <f>A255&amp;B255&amp;C255&amp;D255&amp;E255</f>
        <v>2024-01-07Bill Payment (Credit Card)Home Depot21008 Visa Payable (4431) (deleted)36.33</v>
      </c>
      <c r="G255" s="15">
        <f>IFERROR((DATEVALUE(A255)),A255)</f>
        <v>45298</v>
      </c>
      <c r="H255" s="16" t="str">
        <f>IF((IFERROR((VLOOKUP(D255,'Automation (QBO)'!A:B,2,FALSE)),"0"))=0,"Suspense",(IFERROR((VLOOKUP(D255,'Automation (QBO)'!A:B,2,FALSE)),"Suspense")))</f>
        <v>Balance (CIBC Visa)</v>
      </c>
      <c r="I255" s="17">
        <f t="shared" si="3"/>
        <v>36.33</v>
      </c>
      <c r="J255" s="12" t="str">
        <f>H255</f>
        <v>Balance (CIBC Visa)</v>
      </c>
    </row>
    <row r="256" spans="1:10" hidden="1">
      <c r="A256" s="13" t="s">
        <v>527</v>
      </c>
      <c r="B256" s="12" t="s">
        <v>493</v>
      </c>
      <c r="C256" s="12" t="s">
        <v>530</v>
      </c>
      <c r="D256" s="12" t="s">
        <v>536</v>
      </c>
      <c r="E256" s="12">
        <v>75.59</v>
      </c>
      <c r="F256" s="14" t="str">
        <f>A256&amp;B256&amp;C256&amp;D256&amp;E256</f>
        <v>2024-01-07Bill Payment (Credit Card)Pacific Fasteners LTD.21009 Visa Payable (9609) (deleted)75.59</v>
      </c>
      <c r="G256" s="15">
        <f>IFERROR((DATEVALUE(A256)),A256)</f>
        <v>45298</v>
      </c>
      <c r="H256" s="16" t="str">
        <f>IF((IFERROR((VLOOKUP(D256,'Automation (QBO)'!A:B,2,FALSE)),"0"))=0,"Suspense",(IFERROR((VLOOKUP(D256,'Automation (QBO)'!A:B,2,FALSE)),"Suspense")))</f>
        <v>Balance (CIBC Visa)</v>
      </c>
      <c r="I256" s="17">
        <f t="shared" si="3"/>
        <v>75.59</v>
      </c>
      <c r="J256" s="12" t="str">
        <f>H256</f>
        <v>Balance (CIBC Visa)</v>
      </c>
    </row>
    <row r="257" spans="1:10" hidden="1">
      <c r="A257" s="13" t="s">
        <v>527</v>
      </c>
      <c r="B257" s="12" t="s">
        <v>493</v>
      </c>
      <c r="C257" s="12" t="s">
        <v>532</v>
      </c>
      <c r="D257" s="12" t="s">
        <v>536</v>
      </c>
      <c r="E257" s="12">
        <v>280.10000000000002</v>
      </c>
      <c r="F257" s="14" t="str">
        <f>A257&amp;B257&amp;C257&amp;D257&amp;E257</f>
        <v>2024-01-07Bill Payment (Credit Card)Summit Tools21009 Visa Payable (9609) (deleted)280.1</v>
      </c>
      <c r="G257" s="15">
        <f>IFERROR((DATEVALUE(A257)),A257)</f>
        <v>45298</v>
      </c>
      <c r="H257" s="16" t="str">
        <f>IF((IFERROR((VLOOKUP(D257,'Automation (QBO)'!A:B,2,FALSE)),"0"))=0,"Suspense",(IFERROR((VLOOKUP(D257,'Automation (QBO)'!A:B,2,FALSE)),"Suspense")))</f>
        <v>Balance (CIBC Visa)</v>
      </c>
      <c r="I257" s="17">
        <f t="shared" si="3"/>
        <v>280.10000000000002</v>
      </c>
      <c r="J257" s="12" t="str">
        <f>H257</f>
        <v>Balance (CIBC Visa)</v>
      </c>
    </row>
    <row r="258" spans="1:10" hidden="1">
      <c r="A258" s="13" t="s">
        <v>527</v>
      </c>
      <c r="B258" s="12" t="s">
        <v>493</v>
      </c>
      <c r="C258" s="12" t="s">
        <v>110</v>
      </c>
      <c r="D258" s="12" t="s">
        <v>536</v>
      </c>
      <c r="E258" s="12">
        <v>381.89</v>
      </c>
      <c r="F258" s="14" t="str">
        <f>A258&amp;B258&amp;C258&amp;D258&amp;E258</f>
        <v>2024-01-07Bill Payment (Credit Card)Dicks Lumber21009 Visa Payable (9609) (deleted)381.89</v>
      </c>
      <c r="G258" s="15">
        <f>IFERROR((DATEVALUE(A258)),A258)</f>
        <v>45298</v>
      </c>
      <c r="H258" s="16" t="str">
        <f>IF((IFERROR((VLOOKUP(D258,'Automation (QBO)'!A:B,2,FALSE)),"0"))=0,"Suspense",(IFERROR((VLOOKUP(D258,'Automation (QBO)'!A:B,2,FALSE)),"Suspense")))</f>
        <v>Balance (CIBC Visa)</v>
      </c>
      <c r="I258" s="17">
        <f t="shared" si="3"/>
        <v>381.89</v>
      </c>
      <c r="J258" s="12" t="str">
        <f>H258</f>
        <v>Balance (CIBC Visa)</v>
      </c>
    </row>
    <row r="259" spans="1:10" hidden="1">
      <c r="A259" s="13" t="s">
        <v>527</v>
      </c>
      <c r="B259" s="12" t="s">
        <v>493</v>
      </c>
      <c r="C259" s="12" t="s">
        <v>101</v>
      </c>
      <c r="D259" s="12" t="s">
        <v>390</v>
      </c>
      <c r="E259" s="12">
        <v>128.13999999999999</v>
      </c>
      <c r="F259" s="14" t="str">
        <f>A259&amp;B259&amp;C259&amp;D259&amp;E259</f>
        <v>2024-01-07Bill Payment (Credit Card)Shell Canada21010 Visa Payable (CIBC)128.14</v>
      </c>
      <c r="G259" s="15">
        <f>IFERROR((DATEVALUE(A259)),A259)</f>
        <v>45298</v>
      </c>
      <c r="H259" s="16" t="str">
        <f>IF((IFERROR((VLOOKUP(D259,'Automation (QBO)'!A:B,2,FALSE)),"0"))=0,"Suspense",(IFERROR((VLOOKUP(D259,'Automation (QBO)'!A:B,2,FALSE)),"Suspense")))</f>
        <v>Suspense</v>
      </c>
      <c r="I259" s="17">
        <f t="shared" si="3"/>
        <v>128.13999999999999</v>
      </c>
      <c r="J259" s="12" t="str">
        <f>H259</f>
        <v>Suspense</v>
      </c>
    </row>
    <row r="260" spans="1:10" hidden="1">
      <c r="A260" s="13" t="s">
        <v>527</v>
      </c>
      <c r="B260" s="12" t="s">
        <v>493</v>
      </c>
      <c r="C260" s="12" t="s">
        <v>110</v>
      </c>
      <c r="D260" s="12" t="s">
        <v>390</v>
      </c>
      <c r="E260" s="12">
        <v>29.1</v>
      </c>
      <c r="F260" s="14" t="str">
        <f>A260&amp;B260&amp;C260&amp;D260&amp;E260</f>
        <v>2024-01-07Bill Payment (Credit Card)Dicks Lumber21010 Visa Payable (CIBC)29.1</v>
      </c>
      <c r="G260" s="15">
        <f>IFERROR((DATEVALUE(A260)),A260)</f>
        <v>45298</v>
      </c>
      <c r="H260" s="16" t="str">
        <f>IF((IFERROR((VLOOKUP(D260,'Automation (QBO)'!A:B,2,FALSE)),"0"))=0,"Suspense",(IFERROR((VLOOKUP(D260,'Automation (QBO)'!A:B,2,FALSE)),"Suspense")))</f>
        <v>Suspense</v>
      </c>
      <c r="I260" s="17">
        <f t="shared" si="3"/>
        <v>29.1</v>
      </c>
      <c r="J260" s="12" t="str">
        <f>H260</f>
        <v>Suspense</v>
      </c>
    </row>
    <row r="261" spans="1:10" hidden="1">
      <c r="A261" s="13" t="s">
        <v>527</v>
      </c>
      <c r="B261" s="12" t="s">
        <v>493</v>
      </c>
      <c r="C261" s="12" t="s">
        <v>535</v>
      </c>
      <c r="D261" s="12" t="s">
        <v>390</v>
      </c>
      <c r="E261" s="12">
        <v>56.02</v>
      </c>
      <c r="F261" s="14" t="str">
        <f>A261&amp;B261&amp;C261&amp;D261&amp;E261</f>
        <v>2024-01-07Bill Payment (Credit Card)The Hard Bean Brunch Co.21010 Visa Payable (CIBC)56.02</v>
      </c>
      <c r="G261" s="15">
        <f>IFERROR((DATEVALUE(A261)),A261)</f>
        <v>45298</v>
      </c>
      <c r="H261" s="16" t="str">
        <f>IF((IFERROR((VLOOKUP(D261,'Automation (QBO)'!A:B,2,FALSE)),"0"))=0,"Suspense",(IFERROR((VLOOKUP(D261,'Automation (QBO)'!A:B,2,FALSE)),"Suspense")))</f>
        <v>Suspense</v>
      </c>
      <c r="I261" s="17">
        <f t="shared" si="3"/>
        <v>56.02</v>
      </c>
      <c r="J261" s="12" t="str">
        <f>H261</f>
        <v>Suspense</v>
      </c>
    </row>
    <row r="262" spans="1:10" hidden="1">
      <c r="A262" s="13" t="s">
        <v>527</v>
      </c>
      <c r="B262" s="12" t="s">
        <v>493</v>
      </c>
      <c r="C262" s="12" t="s">
        <v>533</v>
      </c>
      <c r="D262" s="12" t="s">
        <v>525</v>
      </c>
      <c r="E262" s="12">
        <v>53.97</v>
      </c>
      <c r="F262" s="14" t="str">
        <f>A262&amp;B262&amp;C262&amp;D262&amp;E262</f>
        <v>2024-01-07Bill Payment (Credit Card)MY ISLAND CAFE21021 Visa Payable (2369) (deleted)53.97</v>
      </c>
      <c r="G262" s="15">
        <f>IFERROR((DATEVALUE(A262)),A262)</f>
        <v>45298</v>
      </c>
      <c r="H262" s="16" t="str">
        <f>IF((IFERROR((VLOOKUP(D262,'Automation (QBO)'!A:B,2,FALSE)),"0"))=0,"Suspense",(IFERROR((VLOOKUP(D262,'Automation (QBO)'!A:B,2,FALSE)),"Suspense")))</f>
        <v>Balance (CIBC Visa)</v>
      </c>
      <c r="I262" s="17">
        <f t="shared" si="3"/>
        <v>53.97</v>
      </c>
      <c r="J262" s="12" t="str">
        <f>H262</f>
        <v>Balance (CIBC Visa)</v>
      </c>
    </row>
    <row r="263" spans="1:10" hidden="1">
      <c r="A263" s="13" t="s">
        <v>527</v>
      </c>
      <c r="B263" s="12" t="s">
        <v>493</v>
      </c>
      <c r="C263" s="12" t="s">
        <v>534</v>
      </c>
      <c r="D263" s="12" t="s">
        <v>525</v>
      </c>
      <c r="E263" s="12">
        <v>200</v>
      </c>
      <c r="F263" s="14" t="str">
        <f>A263&amp;B263&amp;C263&amp;D263&amp;E263</f>
        <v>2024-01-07Bill Payment (Credit Card)Chevron - Inlet Town Pantry21021 Visa Payable (2369) (deleted)200</v>
      </c>
      <c r="G263" s="15">
        <f>IFERROR((DATEVALUE(A263)),A263)</f>
        <v>45298</v>
      </c>
      <c r="H263" s="16" t="str">
        <f>IF((IFERROR((VLOOKUP(D263,'Automation (QBO)'!A:B,2,FALSE)),"0"))=0,"Suspense",(IFERROR((VLOOKUP(D263,'Automation (QBO)'!A:B,2,FALSE)),"Suspense")))</f>
        <v>Balance (CIBC Visa)</v>
      </c>
      <c r="I263" s="17">
        <f t="shared" si="3"/>
        <v>200</v>
      </c>
      <c r="J263" s="12" t="str">
        <f>H263</f>
        <v>Balance (CIBC Visa)</v>
      </c>
    </row>
    <row r="264" spans="1:10" hidden="1">
      <c r="A264" s="13" t="s">
        <v>527</v>
      </c>
      <c r="B264" s="12" t="s">
        <v>528</v>
      </c>
      <c r="C264" s="12" t="s">
        <v>94</v>
      </c>
      <c r="D264" s="12" t="s">
        <v>426</v>
      </c>
      <c r="E264" s="12">
        <v>-9.7100000000000009</v>
      </c>
      <c r="F264" s="14" t="str">
        <f>A264&amp;B264&amp;C264&amp;D264&amp;E264</f>
        <v>2024-01-07BillEsso21031 GST/HST Suspense-9.71</v>
      </c>
      <c r="G264" s="15">
        <f>IFERROR((DATEVALUE(A264)),A264)</f>
        <v>45298</v>
      </c>
      <c r="H264" s="16" t="str">
        <f>IF((IFERROR((VLOOKUP(D264,'Automation (QBO)'!A:B,2,FALSE)),"0"))=0,"Suspense",(IFERROR((VLOOKUP(D264,'Automation (QBO)'!A:B,2,FALSE)),"Suspense")))</f>
        <v>GST/HST Suspense</v>
      </c>
      <c r="I264" s="17">
        <f t="shared" si="3"/>
        <v>-9.7100000000000009</v>
      </c>
      <c r="J264" s="12" t="str">
        <f>H264</f>
        <v>GST/HST Suspense</v>
      </c>
    </row>
    <row r="265" spans="1:10" hidden="1">
      <c r="A265" s="13" t="s">
        <v>527</v>
      </c>
      <c r="B265" s="12" t="s">
        <v>528</v>
      </c>
      <c r="C265" s="12" t="s">
        <v>529</v>
      </c>
      <c r="D265" s="12" t="s">
        <v>426</v>
      </c>
      <c r="E265" s="12">
        <v>-729.5</v>
      </c>
      <c r="F265" s="14" t="str">
        <f>A265&amp;B265&amp;C265&amp;D265&amp;E265</f>
        <v>2024-01-07BillSchuster Construction Co Ltd.21031 GST/HST Suspense-729.5</v>
      </c>
      <c r="G265" s="15">
        <f>IFERROR((DATEVALUE(A265)),A265)</f>
        <v>45298</v>
      </c>
      <c r="H265" s="16" t="str">
        <f>IF((IFERROR((VLOOKUP(D265,'Automation (QBO)'!A:B,2,FALSE)),"0"))=0,"Suspense",(IFERROR((VLOOKUP(D265,'Automation (QBO)'!A:B,2,FALSE)),"Suspense")))</f>
        <v>GST/HST Suspense</v>
      </c>
      <c r="I265" s="17">
        <f t="shared" si="3"/>
        <v>-729.5</v>
      </c>
      <c r="J265" s="12" t="str">
        <f>H265</f>
        <v>GST/HST Suspense</v>
      </c>
    </row>
    <row r="266" spans="1:10" hidden="1">
      <c r="A266" s="13" t="s">
        <v>527</v>
      </c>
      <c r="B266" s="12" t="s">
        <v>528</v>
      </c>
      <c r="C266" s="12" t="s">
        <v>530</v>
      </c>
      <c r="D266" s="12" t="s">
        <v>426</v>
      </c>
      <c r="E266" s="12">
        <v>-3.35</v>
      </c>
      <c r="F266" s="14" t="str">
        <f>A266&amp;B266&amp;C266&amp;D266&amp;E266</f>
        <v>2024-01-07BillPacific Fasteners LTD.21031 GST/HST Suspense-3.35</v>
      </c>
      <c r="G266" s="15">
        <f>IFERROR((DATEVALUE(A266)),A266)</f>
        <v>45298</v>
      </c>
      <c r="H266" s="16" t="str">
        <f>IF((IFERROR((VLOOKUP(D266,'Automation (QBO)'!A:B,2,FALSE)),"0"))=0,"Suspense",(IFERROR((VLOOKUP(D266,'Automation (QBO)'!A:B,2,FALSE)),"Suspense")))</f>
        <v>GST/HST Suspense</v>
      </c>
      <c r="I266" s="17">
        <f t="shared" si="3"/>
        <v>-3.35</v>
      </c>
      <c r="J266" s="12" t="str">
        <f>H266</f>
        <v>GST/HST Suspense</v>
      </c>
    </row>
    <row r="267" spans="1:10" hidden="1">
      <c r="A267" s="13" t="s">
        <v>527</v>
      </c>
      <c r="B267" s="12" t="s">
        <v>528</v>
      </c>
      <c r="C267" s="12" t="s">
        <v>87</v>
      </c>
      <c r="D267" s="12" t="s">
        <v>426</v>
      </c>
      <c r="E267" s="12">
        <v>-1.62</v>
      </c>
      <c r="F267" s="14" t="str">
        <f>A267&amp;B267&amp;C267&amp;D267&amp;E267</f>
        <v>2024-01-07BillHome Depot21031 GST/HST Suspense-1.62</v>
      </c>
      <c r="G267" s="15">
        <f>IFERROR((DATEVALUE(A267)),A267)</f>
        <v>45298</v>
      </c>
      <c r="H267" s="16" t="str">
        <f>IF((IFERROR((VLOOKUP(D267,'Automation (QBO)'!A:B,2,FALSE)),"0"))=0,"Suspense",(IFERROR((VLOOKUP(D267,'Automation (QBO)'!A:B,2,FALSE)),"Suspense")))</f>
        <v>GST/HST Suspense</v>
      </c>
      <c r="I267" s="17">
        <f t="shared" si="3"/>
        <v>-1.62</v>
      </c>
      <c r="J267" s="12" t="str">
        <f>H267</f>
        <v>GST/HST Suspense</v>
      </c>
    </row>
    <row r="268" spans="1:10" hidden="1">
      <c r="A268" s="13" t="s">
        <v>527</v>
      </c>
      <c r="B268" s="12" t="s">
        <v>528</v>
      </c>
      <c r="C268" s="12" t="s">
        <v>531</v>
      </c>
      <c r="D268" s="12" t="s">
        <v>426</v>
      </c>
      <c r="E268" s="12">
        <v>-35.520000000000003</v>
      </c>
      <c r="F268" s="14" t="str">
        <f>A268&amp;B268&amp;C268&amp;D268&amp;E268</f>
        <v>2024-01-07BillMetal Supermarkets21031 GST/HST Suspense-35.52</v>
      </c>
      <c r="G268" s="15">
        <f>IFERROR((DATEVALUE(A268)),A268)</f>
        <v>45298</v>
      </c>
      <c r="H268" s="16" t="str">
        <f>IF((IFERROR((VLOOKUP(D268,'Automation (QBO)'!A:B,2,FALSE)),"0"))=0,"Suspense",(IFERROR((VLOOKUP(D268,'Automation (QBO)'!A:B,2,FALSE)),"Suspense")))</f>
        <v>GST/HST Suspense</v>
      </c>
      <c r="I268" s="17">
        <f t="shared" si="3"/>
        <v>-35.520000000000003</v>
      </c>
      <c r="J268" s="12" t="str">
        <f>H268</f>
        <v>GST/HST Suspense</v>
      </c>
    </row>
    <row r="269" spans="1:10" hidden="1">
      <c r="A269" s="13" t="s">
        <v>527</v>
      </c>
      <c r="B269" s="12" t="s">
        <v>528</v>
      </c>
      <c r="C269" s="12" t="s">
        <v>110</v>
      </c>
      <c r="D269" s="12" t="s">
        <v>426</v>
      </c>
      <c r="E269" s="12">
        <v>-17.05</v>
      </c>
      <c r="F269" s="14" t="str">
        <f>A269&amp;B269&amp;C269&amp;D269&amp;E269</f>
        <v>2024-01-07BillDicks Lumber21031 GST/HST Suspense-17.05</v>
      </c>
      <c r="G269" s="15">
        <f>IFERROR((DATEVALUE(A269)),A269)</f>
        <v>45298</v>
      </c>
      <c r="H269" s="16" t="str">
        <f>IF((IFERROR((VLOOKUP(D269,'Automation (QBO)'!A:B,2,FALSE)),"0"))=0,"Suspense",(IFERROR((VLOOKUP(D269,'Automation (QBO)'!A:B,2,FALSE)),"Suspense")))</f>
        <v>GST/HST Suspense</v>
      </c>
      <c r="I269" s="17">
        <f t="shared" si="3"/>
        <v>-17.05</v>
      </c>
      <c r="J269" s="12" t="str">
        <f>H269</f>
        <v>GST/HST Suspense</v>
      </c>
    </row>
    <row r="270" spans="1:10" hidden="1">
      <c r="A270" s="13" t="s">
        <v>527</v>
      </c>
      <c r="B270" s="12" t="s">
        <v>528</v>
      </c>
      <c r="C270" s="12" t="s">
        <v>101</v>
      </c>
      <c r="D270" s="12" t="s">
        <v>426</v>
      </c>
      <c r="E270" s="12">
        <v>-6.1</v>
      </c>
      <c r="F270" s="14" t="str">
        <f>A270&amp;B270&amp;C270&amp;D270&amp;E270</f>
        <v>2024-01-07BillShell Canada21031 GST/HST Suspense-6.1</v>
      </c>
      <c r="G270" s="15">
        <f>IFERROR((DATEVALUE(A270)),A270)</f>
        <v>45298</v>
      </c>
      <c r="H270" s="16" t="str">
        <f>IF((IFERROR((VLOOKUP(D270,'Automation (QBO)'!A:B,2,FALSE)),"0"))=0,"Suspense",(IFERROR((VLOOKUP(D270,'Automation (QBO)'!A:B,2,FALSE)),"Suspense")))</f>
        <v>GST/HST Suspense</v>
      </c>
      <c r="I270" s="17">
        <f t="shared" si="3"/>
        <v>-6.1</v>
      </c>
      <c r="J270" s="12" t="str">
        <f>H270</f>
        <v>GST/HST Suspense</v>
      </c>
    </row>
    <row r="271" spans="1:10" hidden="1">
      <c r="A271" s="13" t="s">
        <v>527</v>
      </c>
      <c r="B271" s="12" t="s">
        <v>528</v>
      </c>
      <c r="C271" s="12" t="s">
        <v>532</v>
      </c>
      <c r="D271" s="12" t="s">
        <v>426</v>
      </c>
      <c r="E271" s="12">
        <v>-12.51</v>
      </c>
      <c r="F271" s="14" t="str">
        <f>A271&amp;B271&amp;C271&amp;D271&amp;E271</f>
        <v>2024-01-07BillSummit Tools21031 GST/HST Suspense-12.51</v>
      </c>
      <c r="G271" s="15">
        <f>IFERROR((DATEVALUE(A271)),A271)</f>
        <v>45298</v>
      </c>
      <c r="H271" s="16" t="str">
        <f>IF((IFERROR((VLOOKUP(D271,'Automation (QBO)'!A:B,2,FALSE)),"0"))=0,"Suspense",(IFERROR((VLOOKUP(D271,'Automation (QBO)'!A:B,2,FALSE)),"Suspense")))</f>
        <v>GST/HST Suspense</v>
      </c>
      <c r="I271" s="17">
        <f t="shared" si="3"/>
        <v>-12.51</v>
      </c>
      <c r="J271" s="12" t="str">
        <f>H271</f>
        <v>GST/HST Suspense</v>
      </c>
    </row>
    <row r="272" spans="1:10" hidden="1">
      <c r="A272" s="13" t="s">
        <v>527</v>
      </c>
      <c r="B272" s="12" t="s">
        <v>528</v>
      </c>
      <c r="C272" s="12" t="s">
        <v>110</v>
      </c>
      <c r="D272" s="12" t="s">
        <v>426</v>
      </c>
      <c r="E272" s="12">
        <v>-14.73</v>
      </c>
      <c r="F272" s="14" t="str">
        <f>A272&amp;B272&amp;C272&amp;D272&amp;E272</f>
        <v>2024-01-07BillDicks Lumber21031 GST/HST Suspense-14.73</v>
      </c>
      <c r="G272" s="15">
        <f>IFERROR((DATEVALUE(A272)),A272)</f>
        <v>45298</v>
      </c>
      <c r="H272" s="16" t="str">
        <f>IF((IFERROR((VLOOKUP(D272,'Automation (QBO)'!A:B,2,FALSE)),"0"))=0,"Suspense",(IFERROR((VLOOKUP(D272,'Automation (QBO)'!A:B,2,FALSE)),"Suspense")))</f>
        <v>GST/HST Suspense</v>
      </c>
      <c r="I272" s="17">
        <f t="shared" ref="I272:I335" si="4">E272</f>
        <v>-14.73</v>
      </c>
      <c r="J272" s="12" t="str">
        <f>H272</f>
        <v>GST/HST Suspense</v>
      </c>
    </row>
    <row r="273" spans="1:10" hidden="1">
      <c r="A273" s="13" t="s">
        <v>527</v>
      </c>
      <c r="B273" s="12" t="s">
        <v>528</v>
      </c>
      <c r="C273" s="12" t="s">
        <v>110</v>
      </c>
      <c r="D273" s="12" t="s">
        <v>426</v>
      </c>
      <c r="E273" s="12">
        <v>-1.3</v>
      </c>
      <c r="F273" s="14" t="str">
        <f>A273&amp;B273&amp;C273&amp;D273&amp;E273</f>
        <v>2024-01-07BillDicks Lumber21031 GST/HST Suspense-1.3</v>
      </c>
      <c r="G273" s="15">
        <f>IFERROR((DATEVALUE(A273)),A273)</f>
        <v>45298</v>
      </c>
      <c r="H273" s="16" t="str">
        <f>IF((IFERROR((VLOOKUP(D273,'Automation (QBO)'!A:B,2,FALSE)),"0"))=0,"Suspense",(IFERROR((VLOOKUP(D273,'Automation (QBO)'!A:B,2,FALSE)),"Suspense")))</f>
        <v>GST/HST Suspense</v>
      </c>
      <c r="I273" s="17">
        <f t="shared" si="4"/>
        <v>-1.3</v>
      </c>
      <c r="J273" s="12" t="str">
        <f>H273</f>
        <v>GST/HST Suspense</v>
      </c>
    </row>
    <row r="274" spans="1:10" hidden="1">
      <c r="A274" s="13" t="s">
        <v>527</v>
      </c>
      <c r="B274" s="12" t="s">
        <v>528</v>
      </c>
      <c r="C274" s="12" t="s">
        <v>518</v>
      </c>
      <c r="D274" s="12" t="s">
        <v>426</v>
      </c>
      <c r="E274" s="12">
        <v>-0.75</v>
      </c>
      <c r="F274" s="14" t="str">
        <f>A274&amp;B274&amp;C274&amp;D274&amp;E274</f>
        <v>2024-01-07BillRona Coquitlam21031 GST/HST Suspense-0.75</v>
      </c>
      <c r="G274" s="15">
        <f>IFERROR((DATEVALUE(A274)),A274)</f>
        <v>45298</v>
      </c>
      <c r="H274" s="16" t="str">
        <f>IF((IFERROR((VLOOKUP(D274,'Automation (QBO)'!A:B,2,FALSE)),"0"))=0,"Suspense",(IFERROR((VLOOKUP(D274,'Automation (QBO)'!A:B,2,FALSE)),"Suspense")))</f>
        <v>GST/HST Suspense</v>
      </c>
      <c r="I274" s="17">
        <f t="shared" si="4"/>
        <v>-0.75</v>
      </c>
      <c r="J274" s="12" t="str">
        <f>H274</f>
        <v>GST/HST Suspense</v>
      </c>
    </row>
    <row r="275" spans="1:10" hidden="1">
      <c r="A275" s="13" t="s">
        <v>527</v>
      </c>
      <c r="B275" s="12" t="s">
        <v>528</v>
      </c>
      <c r="C275" s="12" t="s">
        <v>534</v>
      </c>
      <c r="D275" s="12" t="s">
        <v>426</v>
      </c>
      <c r="E275" s="12">
        <v>-9.52</v>
      </c>
      <c r="F275" s="14" t="str">
        <f>A275&amp;B275&amp;C275&amp;D275&amp;E275</f>
        <v>2024-01-07BillChevron - Inlet Town Pantry21031 GST/HST Suspense-9.52</v>
      </c>
      <c r="G275" s="15">
        <f>IFERROR((DATEVALUE(A275)),A275)</f>
        <v>45298</v>
      </c>
      <c r="H275" s="16" t="str">
        <f>IF((IFERROR((VLOOKUP(D275,'Automation (QBO)'!A:B,2,FALSE)),"0"))=0,"Suspense",(IFERROR((VLOOKUP(D275,'Automation (QBO)'!A:B,2,FALSE)),"Suspense")))</f>
        <v>GST/HST Suspense</v>
      </c>
      <c r="I275" s="17">
        <f t="shared" si="4"/>
        <v>-9.52</v>
      </c>
      <c r="J275" s="12" t="str">
        <f>H275</f>
        <v>GST/HST Suspense</v>
      </c>
    </row>
    <row r="276" spans="1:10" hidden="1">
      <c r="A276" s="13" t="s">
        <v>527</v>
      </c>
      <c r="B276" s="12" t="s">
        <v>528</v>
      </c>
      <c r="C276" s="12" t="s">
        <v>535</v>
      </c>
      <c r="D276" s="12" t="s">
        <v>426</v>
      </c>
      <c r="E276" s="12">
        <v>-1.68</v>
      </c>
      <c r="F276" s="14" t="str">
        <f>A276&amp;B276&amp;C276&amp;D276&amp;E276</f>
        <v>2024-01-07BillThe Hard Bean Brunch Co.21031 GST/HST Suspense-1.68</v>
      </c>
      <c r="G276" s="15">
        <f>IFERROR((DATEVALUE(A276)),A276)</f>
        <v>45298</v>
      </c>
      <c r="H276" s="16" t="str">
        <f>IF((IFERROR((VLOOKUP(D276,'Automation (QBO)'!A:B,2,FALSE)),"0"))=0,"Suspense",(IFERROR((VLOOKUP(D276,'Automation (QBO)'!A:B,2,FALSE)),"Suspense")))</f>
        <v>GST/HST Suspense</v>
      </c>
      <c r="I276" s="17">
        <f t="shared" si="4"/>
        <v>-1.68</v>
      </c>
      <c r="J276" s="12" t="str">
        <f>H276</f>
        <v>GST/HST Suspense</v>
      </c>
    </row>
    <row r="277" spans="1:10" hidden="1">
      <c r="A277" s="13" t="s">
        <v>527</v>
      </c>
      <c r="B277" s="12" t="s">
        <v>528</v>
      </c>
      <c r="C277" s="12" t="s">
        <v>94</v>
      </c>
      <c r="D277" s="12" t="s">
        <v>409</v>
      </c>
      <c r="E277" s="12">
        <v>194.22</v>
      </c>
      <c r="F277" s="14" t="str">
        <f>A277&amp;B277&amp;C277&amp;D277&amp;E277</f>
        <v>2024-01-07BillEsso51205 COGS - Fuel194.22</v>
      </c>
      <c r="G277" s="15">
        <f>IFERROR((DATEVALUE(A277)),A277)</f>
        <v>45298</v>
      </c>
      <c r="H277" s="16" t="str">
        <f>IF((IFERROR((VLOOKUP(D277,'Automation (QBO)'!A:B,2,FALSE)),"0"))=0,"Suspense",(IFERROR((VLOOKUP(D277,'Automation (QBO)'!A:B,2,FALSE)),"Suspense")))</f>
        <v>COGS - Fuel</v>
      </c>
      <c r="I277" s="17">
        <f t="shared" si="4"/>
        <v>194.22</v>
      </c>
      <c r="J277" s="12" t="str">
        <f>H277</f>
        <v>COGS - Fuel</v>
      </c>
    </row>
    <row r="278" spans="1:10" hidden="1">
      <c r="A278" s="13" t="s">
        <v>527</v>
      </c>
      <c r="B278" s="12" t="s">
        <v>528</v>
      </c>
      <c r="C278" s="12" t="s">
        <v>101</v>
      </c>
      <c r="D278" s="12" t="s">
        <v>409</v>
      </c>
      <c r="E278" s="12">
        <v>122.04</v>
      </c>
      <c r="F278" s="14" t="str">
        <f>A278&amp;B278&amp;C278&amp;D278&amp;E278</f>
        <v>2024-01-07BillShell Canada51205 COGS - Fuel122.04</v>
      </c>
      <c r="G278" s="15">
        <f>IFERROR((DATEVALUE(A278)),A278)</f>
        <v>45298</v>
      </c>
      <c r="H278" s="16" t="str">
        <f>IF((IFERROR((VLOOKUP(D278,'Automation (QBO)'!A:B,2,FALSE)),"0"))=0,"Suspense",(IFERROR((VLOOKUP(D278,'Automation (QBO)'!A:B,2,FALSE)),"Suspense")))</f>
        <v>COGS - Fuel</v>
      </c>
      <c r="I278" s="17">
        <f t="shared" si="4"/>
        <v>122.04</v>
      </c>
      <c r="J278" s="12" t="str">
        <f>H278</f>
        <v>COGS - Fuel</v>
      </c>
    </row>
    <row r="279" spans="1:10" hidden="1">
      <c r="A279" s="13" t="s">
        <v>527</v>
      </c>
      <c r="B279" s="12" t="s">
        <v>528</v>
      </c>
      <c r="C279" s="12" t="s">
        <v>534</v>
      </c>
      <c r="D279" s="12" t="s">
        <v>409</v>
      </c>
      <c r="E279" s="12">
        <v>190.48</v>
      </c>
      <c r="F279" s="14" t="str">
        <f>A279&amp;B279&amp;C279&amp;D279&amp;E279</f>
        <v>2024-01-07BillChevron - Inlet Town Pantry51205 COGS - Fuel190.48</v>
      </c>
      <c r="G279" s="15">
        <f>IFERROR((DATEVALUE(A279)),A279)</f>
        <v>45298</v>
      </c>
      <c r="H279" s="16" t="str">
        <f>IF((IFERROR((VLOOKUP(D279,'Automation (QBO)'!A:B,2,FALSE)),"0"))=0,"Suspense",(IFERROR((VLOOKUP(D279,'Automation (QBO)'!A:B,2,FALSE)),"Suspense")))</f>
        <v>COGS - Fuel</v>
      </c>
      <c r="I279" s="17">
        <f t="shared" si="4"/>
        <v>190.48</v>
      </c>
      <c r="J279" s="12" t="str">
        <f>H279</f>
        <v>COGS - Fuel</v>
      </c>
    </row>
    <row r="280" spans="1:10" hidden="1">
      <c r="A280" s="13" t="s">
        <v>527</v>
      </c>
      <c r="B280" s="12" t="s">
        <v>528</v>
      </c>
      <c r="C280" s="12" t="s">
        <v>529</v>
      </c>
      <c r="D280" s="12" t="s">
        <v>400</v>
      </c>
      <c r="E280" s="12">
        <v>14586</v>
      </c>
      <c r="F280" s="14" t="str">
        <f>A280&amp;B280&amp;C280&amp;D280&amp;E280</f>
        <v>2024-01-07BillSchuster Construction Co Ltd.51320 COGS - Subcontractors14586</v>
      </c>
      <c r="G280" s="15">
        <f>IFERROR((DATEVALUE(A280)),A280)</f>
        <v>45298</v>
      </c>
      <c r="H280" s="16" t="str">
        <f>IF((IFERROR((VLOOKUP(D280,'Automation (QBO)'!A:B,2,FALSE)),"0"))=0,"Suspense",(IFERROR((VLOOKUP(D280,'Automation (QBO)'!A:B,2,FALSE)),"Suspense")))</f>
        <v>COGS - Subcontracts</v>
      </c>
      <c r="I280" s="17">
        <f t="shared" si="4"/>
        <v>14586</v>
      </c>
      <c r="J280" s="12" t="str">
        <f>H280</f>
        <v>COGS - Subcontracts</v>
      </c>
    </row>
    <row r="281" spans="1:10" hidden="1">
      <c r="A281" s="13" t="s">
        <v>527</v>
      </c>
      <c r="B281" s="12" t="s">
        <v>528</v>
      </c>
      <c r="C281" s="12" t="s">
        <v>530</v>
      </c>
      <c r="D281" s="12" t="s">
        <v>391</v>
      </c>
      <c r="E281" s="12">
        <v>72.239999999999995</v>
      </c>
      <c r="F281" s="14" t="str">
        <f>A281&amp;B281&amp;C281&amp;D281&amp;E281</f>
        <v>2024-01-07BillPacific Fasteners LTD.51335 COGS - Supplies72.24</v>
      </c>
      <c r="G281" s="15">
        <f>IFERROR((DATEVALUE(A281)),A281)</f>
        <v>45298</v>
      </c>
      <c r="H281" s="16" t="str">
        <f>IF((IFERROR((VLOOKUP(D281,'Automation (QBO)'!A:B,2,FALSE)),"0"))=0,"Suspense",(IFERROR((VLOOKUP(D281,'Automation (QBO)'!A:B,2,FALSE)),"Suspense")))</f>
        <v>COGS - Supplies</v>
      </c>
      <c r="I281" s="17">
        <f t="shared" si="4"/>
        <v>72.239999999999995</v>
      </c>
      <c r="J281" s="12" t="str">
        <f>H281</f>
        <v>COGS - Supplies</v>
      </c>
    </row>
    <row r="282" spans="1:10" hidden="1">
      <c r="A282" s="13" t="s">
        <v>527</v>
      </c>
      <c r="B282" s="12" t="s">
        <v>528</v>
      </c>
      <c r="C282" s="12" t="s">
        <v>87</v>
      </c>
      <c r="D282" s="12" t="s">
        <v>391</v>
      </c>
      <c r="E282" s="12">
        <v>34.71</v>
      </c>
      <c r="F282" s="14" t="str">
        <f>A282&amp;B282&amp;C282&amp;D282&amp;E282</f>
        <v>2024-01-07BillHome Depot51335 COGS - Supplies34.71</v>
      </c>
      <c r="G282" s="15">
        <f>IFERROR((DATEVALUE(A282)),A282)</f>
        <v>45298</v>
      </c>
      <c r="H282" s="16" t="str">
        <f>IF((IFERROR((VLOOKUP(D282,'Automation (QBO)'!A:B,2,FALSE)),"0"))=0,"Suspense",(IFERROR((VLOOKUP(D282,'Automation (QBO)'!A:B,2,FALSE)),"Suspense")))</f>
        <v>COGS - Supplies</v>
      </c>
      <c r="I282" s="17">
        <f t="shared" si="4"/>
        <v>34.71</v>
      </c>
      <c r="J282" s="12" t="str">
        <f>H282</f>
        <v>COGS - Supplies</v>
      </c>
    </row>
    <row r="283" spans="1:10" hidden="1">
      <c r="A283" s="13" t="s">
        <v>527</v>
      </c>
      <c r="B283" s="12" t="s">
        <v>528</v>
      </c>
      <c r="C283" s="12" t="s">
        <v>531</v>
      </c>
      <c r="D283" s="12" t="s">
        <v>391</v>
      </c>
      <c r="E283" s="12">
        <v>760.05</v>
      </c>
      <c r="F283" s="14" t="str">
        <f>A283&amp;B283&amp;C283&amp;D283&amp;E283</f>
        <v>2024-01-07BillMetal Supermarkets51335 COGS - Supplies760.05</v>
      </c>
      <c r="G283" s="15">
        <f>IFERROR((DATEVALUE(A283)),A283)</f>
        <v>45298</v>
      </c>
      <c r="H283" s="16" t="str">
        <f>IF((IFERROR((VLOOKUP(D283,'Automation (QBO)'!A:B,2,FALSE)),"0"))=0,"Suspense",(IFERROR((VLOOKUP(D283,'Automation (QBO)'!A:B,2,FALSE)),"Suspense")))</f>
        <v>COGS - Supplies</v>
      </c>
      <c r="I283" s="17">
        <f t="shared" si="4"/>
        <v>760.05</v>
      </c>
      <c r="J283" s="12" t="str">
        <f>H283</f>
        <v>COGS - Supplies</v>
      </c>
    </row>
    <row r="284" spans="1:10" hidden="1">
      <c r="A284" s="13" t="s">
        <v>527</v>
      </c>
      <c r="B284" s="12" t="s">
        <v>528</v>
      </c>
      <c r="C284" s="12" t="s">
        <v>110</v>
      </c>
      <c r="D284" s="12" t="s">
        <v>391</v>
      </c>
      <c r="E284" s="12">
        <v>364.84</v>
      </c>
      <c r="F284" s="14" t="str">
        <f>A284&amp;B284&amp;C284&amp;D284&amp;E284</f>
        <v>2024-01-07BillDicks Lumber51335 COGS - Supplies364.84</v>
      </c>
      <c r="G284" s="15">
        <f>IFERROR((DATEVALUE(A284)),A284)</f>
        <v>45298</v>
      </c>
      <c r="H284" s="16" t="str">
        <f>IF((IFERROR((VLOOKUP(D284,'Automation (QBO)'!A:B,2,FALSE)),"0"))=0,"Suspense",(IFERROR((VLOOKUP(D284,'Automation (QBO)'!A:B,2,FALSE)),"Suspense")))</f>
        <v>COGS - Supplies</v>
      </c>
      <c r="I284" s="17">
        <f t="shared" si="4"/>
        <v>364.84</v>
      </c>
      <c r="J284" s="12" t="str">
        <f>H284</f>
        <v>COGS - Supplies</v>
      </c>
    </row>
    <row r="285" spans="1:10" hidden="1">
      <c r="A285" s="13" t="s">
        <v>527</v>
      </c>
      <c r="B285" s="12" t="s">
        <v>528</v>
      </c>
      <c r="C285" s="12" t="s">
        <v>532</v>
      </c>
      <c r="D285" s="12" t="s">
        <v>391</v>
      </c>
      <c r="E285" s="12">
        <v>267.58999999999997</v>
      </c>
      <c r="F285" s="14" t="str">
        <f>A285&amp;B285&amp;C285&amp;D285&amp;E285</f>
        <v>2024-01-07BillSummit Tools51335 COGS - Supplies267.59</v>
      </c>
      <c r="G285" s="15">
        <f>IFERROR((DATEVALUE(A285)),A285)</f>
        <v>45298</v>
      </c>
      <c r="H285" s="16" t="str">
        <f>IF((IFERROR((VLOOKUP(D285,'Automation (QBO)'!A:B,2,FALSE)),"0"))=0,"Suspense",(IFERROR((VLOOKUP(D285,'Automation (QBO)'!A:B,2,FALSE)),"Suspense")))</f>
        <v>COGS - Supplies</v>
      </c>
      <c r="I285" s="17">
        <f t="shared" si="4"/>
        <v>267.58999999999997</v>
      </c>
      <c r="J285" s="12" t="str">
        <f>H285</f>
        <v>COGS - Supplies</v>
      </c>
    </row>
    <row r="286" spans="1:10" hidden="1">
      <c r="A286" s="13" t="s">
        <v>527</v>
      </c>
      <c r="B286" s="12" t="s">
        <v>528</v>
      </c>
      <c r="C286" s="12" t="s">
        <v>110</v>
      </c>
      <c r="D286" s="12" t="s">
        <v>391</v>
      </c>
      <c r="E286" s="12">
        <v>315.22000000000003</v>
      </c>
      <c r="F286" s="14" t="str">
        <f>A286&amp;B286&amp;C286&amp;D286&amp;E286</f>
        <v>2024-01-07BillDicks Lumber51335 COGS - Supplies315.22</v>
      </c>
      <c r="G286" s="15">
        <f>IFERROR((DATEVALUE(A286)),A286)</f>
        <v>45298</v>
      </c>
      <c r="H286" s="16" t="str">
        <f>IF((IFERROR((VLOOKUP(D286,'Automation (QBO)'!A:B,2,FALSE)),"0"))=0,"Suspense",(IFERROR((VLOOKUP(D286,'Automation (QBO)'!A:B,2,FALSE)),"Suspense")))</f>
        <v>COGS - Supplies</v>
      </c>
      <c r="I286" s="17">
        <f t="shared" si="4"/>
        <v>315.22000000000003</v>
      </c>
      <c r="J286" s="12" t="str">
        <f>H286</f>
        <v>COGS - Supplies</v>
      </c>
    </row>
    <row r="287" spans="1:10" hidden="1">
      <c r="A287" s="13" t="s">
        <v>527</v>
      </c>
      <c r="B287" s="12" t="s">
        <v>528</v>
      </c>
      <c r="C287" s="12" t="s">
        <v>110</v>
      </c>
      <c r="D287" s="12" t="s">
        <v>391</v>
      </c>
      <c r="E287" s="12">
        <v>27.8</v>
      </c>
      <c r="F287" s="14" t="str">
        <f>A287&amp;B287&amp;C287&amp;D287&amp;E287</f>
        <v>2024-01-07BillDicks Lumber51335 COGS - Supplies27.8</v>
      </c>
      <c r="G287" s="15">
        <f>IFERROR((DATEVALUE(A287)),A287)</f>
        <v>45298</v>
      </c>
      <c r="H287" s="16" t="str">
        <f>IF((IFERROR((VLOOKUP(D287,'Automation (QBO)'!A:B,2,FALSE)),"0"))=0,"Suspense",(IFERROR((VLOOKUP(D287,'Automation (QBO)'!A:B,2,FALSE)),"Suspense")))</f>
        <v>COGS - Supplies</v>
      </c>
      <c r="I287" s="17">
        <f t="shared" si="4"/>
        <v>27.8</v>
      </c>
      <c r="J287" s="12" t="str">
        <f>H287</f>
        <v>COGS - Supplies</v>
      </c>
    </row>
    <row r="288" spans="1:10" hidden="1">
      <c r="A288" s="13" t="s">
        <v>527</v>
      </c>
      <c r="B288" s="12" t="s">
        <v>528</v>
      </c>
      <c r="C288" s="12" t="s">
        <v>518</v>
      </c>
      <c r="D288" s="12" t="s">
        <v>391</v>
      </c>
      <c r="E288" s="12">
        <v>16.04</v>
      </c>
      <c r="F288" s="14" t="str">
        <f>A288&amp;B288&amp;C288&amp;D288&amp;E288</f>
        <v>2024-01-07BillRona Coquitlam51335 COGS - Supplies16.04</v>
      </c>
      <c r="G288" s="15">
        <f>IFERROR((DATEVALUE(A288)),A288)</f>
        <v>45298</v>
      </c>
      <c r="H288" s="16" t="str">
        <f>IF((IFERROR((VLOOKUP(D288,'Automation (QBO)'!A:B,2,FALSE)),"0"))=0,"Suspense",(IFERROR((VLOOKUP(D288,'Automation (QBO)'!A:B,2,FALSE)),"Suspense")))</f>
        <v>COGS - Supplies</v>
      </c>
      <c r="I288" s="17">
        <f t="shared" si="4"/>
        <v>16.04</v>
      </c>
      <c r="J288" s="12" t="str">
        <f>H288</f>
        <v>COGS - Supplies</v>
      </c>
    </row>
    <row r="289" spans="1:10" hidden="1">
      <c r="A289" s="13" t="s">
        <v>527</v>
      </c>
      <c r="B289" s="12" t="s">
        <v>528</v>
      </c>
      <c r="C289" s="12" t="s">
        <v>533</v>
      </c>
      <c r="D289" s="12" t="s">
        <v>398</v>
      </c>
      <c r="E289" s="12">
        <v>53.97</v>
      </c>
      <c r="F289" s="14" t="str">
        <f>A289&amp;B289&amp;C289&amp;D289&amp;E289</f>
        <v>2024-01-07BillMY ISLAND CAFE52190 Meals &amp; Entertainment53.97</v>
      </c>
      <c r="G289" s="15">
        <f>IFERROR((DATEVALUE(A289)),A289)</f>
        <v>45298</v>
      </c>
      <c r="H289" s="16" t="str">
        <f>IF((IFERROR((VLOOKUP(D289,'Automation (QBO)'!A:B,2,FALSE)),"0"))=0,"Suspense",(IFERROR((VLOOKUP(D289,'Automation (QBO)'!A:B,2,FALSE)),"Suspense")))</f>
        <v>Meals &amp; Entertainment</v>
      </c>
      <c r="I289" s="17">
        <f t="shared" si="4"/>
        <v>53.97</v>
      </c>
      <c r="J289" s="12" t="str">
        <f>H289</f>
        <v>Meals &amp; Entertainment</v>
      </c>
    </row>
    <row r="290" spans="1:10" hidden="1">
      <c r="A290" s="13" t="s">
        <v>527</v>
      </c>
      <c r="B290" s="12" t="s">
        <v>528</v>
      </c>
      <c r="C290" s="12" t="s">
        <v>535</v>
      </c>
      <c r="D290" s="12" t="s">
        <v>398</v>
      </c>
      <c r="E290" s="12">
        <v>54.34</v>
      </c>
      <c r="F290" s="14" t="str">
        <f>A290&amp;B290&amp;C290&amp;D290&amp;E290</f>
        <v>2024-01-07BillThe Hard Bean Brunch Co.52190 Meals &amp; Entertainment54.34</v>
      </c>
      <c r="G290" s="15">
        <f>IFERROR((DATEVALUE(A290)),A290)</f>
        <v>45298</v>
      </c>
      <c r="H290" s="16" t="str">
        <f>IF((IFERROR((VLOOKUP(D290,'Automation (QBO)'!A:B,2,FALSE)),"0"))=0,"Suspense",(IFERROR((VLOOKUP(D290,'Automation (QBO)'!A:B,2,FALSE)),"Suspense")))</f>
        <v>Meals &amp; Entertainment</v>
      </c>
      <c r="I290" s="17">
        <f t="shared" si="4"/>
        <v>54.34</v>
      </c>
      <c r="J290" s="12" t="str">
        <f>H290</f>
        <v>Meals &amp; Entertainment</v>
      </c>
    </row>
    <row r="291" spans="1:10" hidden="1">
      <c r="A291" s="13" t="s">
        <v>537</v>
      </c>
      <c r="B291" s="12" t="s">
        <v>83</v>
      </c>
      <c r="C291" s="12" t="s">
        <v>540</v>
      </c>
      <c r="D291" s="12" t="s">
        <v>394</v>
      </c>
      <c r="E291" s="12">
        <v>-372.16</v>
      </c>
      <c r="F291" s="14" t="str">
        <f>A291&amp;B291&amp;C291&amp;D291&amp;E291</f>
        <v>2024-01-08ExpenseMark Sandrin11005 Chequing (CIBC)-372.16</v>
      </c>
      <c r="G291" s="15">
        <f>IFERROR((DATEVALUE(A291)),A291)</f>
        <v>45299</v>
      </c>
      <c r="H291" s="16" t="str">
        <f>IF((IFERROR((VLOOKUP(D291,'Automation (QBO)'!A:B,2,FALSE)),"0"))=0,"Suspense",(IFERROR((VLOOKUP(D291,'Automation (QBO)'!A:B,2,FALSE)),"Suspense")))</f>
        <v>Balance (CIBC)</v>
      </c>
      <c r="I291" s="17">
        <f t="shared" si="4"/>
        <v>-372.16</v>
      </c>
      <c r="J291" s="12" t="str">
        <f>H291</f>
        <v>Balance (CIBC)</v>
      </c>
    </row>
    <row r="292" spans="1:10" hidden="1">
      <c r="A292" s="13" t="s">
        <v>537</v>
      </c>
      <c r="B292" s="12" t="s">
        <v>247</v>
      </c>
      <c r="C292" s="12" t="s">
        <v>98</v>
      </c>
      <c r="D292" s="12" t="s">
        <v>394</v>
      </c>
      <c r="E292" s="12">
        <v>-89.61</v>
      </c>
      <c r="F292" s="14" t="str">
        <f>A292&amp;B292&amp;C292&amp;D292&amp;E292</f>
        <v>2024-01-08Bill Payment (Cheque)Bell Canada11005 Chequing (CIBC)-89.61</v>
      </c>
      <c r="G292" s="15">
        <f>IFERROR((DATEVALUE(A292)),A292)</f>
        <v>45299</v>
      </c>
      <c r="H292" s="16" t="str">
        <f>IF((IFERROR((VLOOKUP(D292,'Automation (QBO)'!A:B,2,FALSE)),"0"))=0,"Suspense",(IFERROR((VLOOKUP(D292,'Automation (QBO)'!A:B,2,FALSE)),"Suspense")))</f>
        <v>Balance (CIBC)</v>
      </c>
      <c r="I292" s="17">
        <f t="shared" si="4"/>
        <v>-89.61</v>
      </c>
      <c r="J292" s="12" t="str">
        <f>H292</f>
        <v>Balance (CIBC)</v>
      </c>
    </row>
    <row r="293" spans="1:10" hidden="1">
      <c r="A293" s="13" t="s">
        <v>537</v>
      </c>
      <c r="B293" s="12" t="s">
        <v>83</v>
      </c>
      <c r="C293" s="12" t="s">
        <v>538</v>
      </c>
      <c r="D293" s="12" t="s">
        <v>394</v>
      </c>
      <c r="E293" s="12">
        <v>-698.91</v>
      </c>
      <c r="F293" s="14" t="str">
        <f>A293&amp;B293&amp;C293&amp;D293&amp;E293</f>
        <v>2024-01-08ExpenseJosh Banks11005 Chequing (CIBC)-698.91</v>
      </c>
      <c r="G293" s="15">
        <f>IFERROR((DATEVALUE(A293)),A293)</f>
        <v>45299</v>
      </c>
      <c r="H293" s="16" t="str">
        <f>IF((IFERROR((VLOOKUP(D293,'Automation (QBO)'!A:B,2,FALSE)),"0"))=0,"Suspense",(IFERROR((VLOOKUP(D293,'Automation (QBO)'!A:B,2,FALSE)),"Suspense")))</f>
        <v>Balance (CIBC)</v>
      </c>
      <c r="I293" s="17">
        <f t="shared" si="4"/>
        <v>-698.91</v>
      </c>
      <c r="J293" s="12" t="str">
        <f>H293</f>
        <v>Balance (CIBC)</v>
      </c>
    </row>
    <row r="294" spans="1:10" hidden="1">
      <c r="A294" s="13" t="s">
        <v>537</v>
      </c>
      <c r="B294" s="12" t="s">
        <v>83</v>
      </c>
      <c r="C294" s="12" t="s">
        <v>539</v>
      </c>
      <c r="D294" s="12" t="s">
        <v>394</v>
      </c>
      <c r="E294" s="12">
        <v>-525</v>
      </c>
      <c r="F294" s="14" t="str">
        <f>A294&amp;B294&amp;C294&amp;D294&amp;E294</f>
        <v>2024-01-08ExpenseHaley Gillespie11005 Chequing (CIBC)-525</v>
      </c>
      <c r="G294" s="15">
        <f>IFERROR((DATEVALUE(A294)),A294)</f>
        <v>45299</v>
      </c>
      <c r="H294" s="16" t="str">
        <f>IF((IFERROR((VLOOKUP(D294,'Automation (QBO)'!A:B,2,FALSE)),"0"))=0,"Suspense",(IFERROR((VLOOKUP(D294,'Automation (QBO)'!A:B,2,FALSE)),"Suspense")))</f>
        <v>Balance (CIBC)</v>
      </c>
      <c r="I294" s="17">
        <f t="shared" si="4"/>
        <v>-525</v>
      </c>
      <c r="J294" s="12" t="str">
        <f>H294</f>
        <v>Balance (CIBC)</v>
      </c>
    </row>
    <row r="295" spans="1:10" hidden="1">
      <c r="A295" s="13" t="s">
        <v>537</v>
      </c>
      <c r="B295" s="12" t="s">
        <v>83</v>
      </c>
      <c r="C295" s="12" t="s">
        <v>131</v>
      </c>
      <c r="D295" s="12" t="s">
        <v>394</v>
      </c>
      <c r="E295" s="12">
        <v>-188.67</v>
      </c>
      <c r="F295" s="14" t="str">
        <f>A295&amp;B295&amp;C295&amp;D295&amp;E295</f>
        <v>2024-01-08ExpenseInsurance Corporation of British Columbia11005 Chequing (CIBC)-188.67</v>
      </c>
      <c r="G295" s="15">
        <f>IFERROR((DATEVALUE(A295)),A295)</f>
        <v>45299</v>
      </c>
      <c r="H295" s="16" t="str">
        <f>IF((IFERROR((VLOOKUP(D295,'Automation (QBO)'!A:B,2,FALSE)),"0"))=0,"Suspense",(IFERROR((VLOOKUP(D295,'Automation (QBO)'!A:B,2,FALSE)),"Suspense")))</f>
        <v>Balance (CIBC)</v>
      </c>
      <c r="I295" s="17">
        <f t="shared" si="4"/>
        <v>-188.67</v>
      </c>
      <c r="J295" s="12" t="str">
        <f>H295</f>
        <v>Balance (CIBC)</v>
      </c>
    </row>
    <row r="296" spans="1:10" hidden="1">
      <c r="A296" s="13" t="s">
        <v>537</v>
      </c>
      <c r="B296" s="12" t="s">
        <v>247</v>
      </c>
      <c r="C296" s="12" t="s">
        <v>98</v>
      </c>
      <c r="D296" s="12" t="s">
        <v>496</v>
      </c>
      <c r="E296" s="12">
        <v>-89.61</v>
      </c>
      <c r="F296" s="14" t="str">
        <f>A296&amp;B296&amp;C296&amp;D296&amp;E296</f>
        <v>2024-01-08Bill Payment (Cheque)Bell Canada21000 Accounts Payable-89.61</v>
      </c>
      <c r="G296" s="15">
        <f>IFERROR((DATEVALUE(A296)),A296)</f>
        <v>45299</v>
      </c>
      <c r="H296" s="16" t="str">
        <f>IF((IFERROR((VLOOKUP(D296,'Automation (QBO)'!A:B,2,FALSE)),"0"))=0,"Suspense",(IFERROR((VLOOKUP(D296,'Automation (QBO)'!A:B,2,FALSE)),"Suspense")))</f>
        <v>Accounts Payable - Unknown</v>
      </c>
      <c r="I296" s="17">
        <f t="shared" si="4"/>
        <v>-89.61</v>
      </c>
      <c r="J296" s="12" t="str">
        <f>H296</f>
        <v>Accounts Payable - Unknown</v>
      </c>
    </row>
    <row r="297" spans="1:10" hidden="1">
      <c r="A297" s="13" t="s">
        <v>537</v>
      </c>
      <c r="B297" s="12" t="s">
        <v>493</v>
      </c>
      <c r="C297" s="12" t="s">
        <v>311</v>
      </c>
      <c r="D297" s="12" t="s">
        <v>496</v>
      </c>
      <c r="E297" s="12">
        <v>-4188.8</v>
      </c>
      <c r="F297" s="14" t="str">
        <f>A297&amp;B297&amp;C297&amp;D297&amp;E297</f>
        <v>2024-01-08Bill Payment (Credit Card)Golbey Law Corporation21000 Accounts Payable-4188.8</v>
      </c>
      <c r="G297" s="15">
        <f>IFERROR((DATEVALUE(A297)),A297)</f>
        <v>45299</v>
      </c>
      <c r="H297" s="16" t="str">
        <f>IF((IFERROR((VLOOKUP(D297,'Automation (QBO)'!A:B,2,FALSE)),"0"))=0,"Suspense",(IFERROR((VLOOKUP(D297,'Automation (QBO)'!A:B,2,FALSE)),"Suspense")))</f>
        <v>Accounts Payable - Unknown</v>
      </c>
      <c r="I297" s="17">
        <f t="shared" si="4"/>
        <v>-4188.8</v>
      </c>
      <c r="J297" s="12" t="str">
        <f>H297</f>
        <v>Accounts Payable - Unknown</v>
      </c>
    </row>
    <row r="298" spans="1:10" hidden="1">
      <c r="A298" s="13" t="s">
        <v>537</v>
      </c>
      <c r="B298" s="12" t="s">
        <v>493</v>
      </c>
      <c r="C298" s="12" t="s">
        <v>541</v>
      </c>
      <c r="D298" s="12" t="s">
        <v>496</v>
      </c>
      <c r="E298" s="12">
        <v>-15000</v>
      </c>
      <c r="F298" s="14" t="str">
        <f>A298&amp;B298&amp;C298&amp;D298&amp;E298</f>
        <v>2024-01-08Bill Payment (Credit Card)Titanium Ford Sales21000 Accounts Payable-15000</v>
      </c>
      <c r="G298" s="15">
        <f>IFERROR((DATEVALUE(A298)),A298)</f>
        <v>45299</v>
      </c>
      <c r="H298" s="16" t="str">
        <f>IF((IFERROR((VLOOKUP(D298,'Automation (QBO)'!A:B,2,FALSE)),"0"))=0,"Suspense",(IFERROR((VLOOKUP(D298,'Automation (QBO)'!A:B,2,FALSE)),"Suspense")))</f>
        <v>Accounts Payable - Unknown</v>
      </c>
      <c r="I298" s="17">
        <f t="shared" si="4"/>
        <v>-15000</v>
      </c>
      <c r="J298" s="12" t="str">
        <f>H298</f>
        <v>Accounts Payable - Unknown</v>
      </c>
    </row>
    <row r="299" spans="1:10" hidden="1">
      <c r="A299" s="13" t="s">
        <v>537</v>
      </c>
      <c r="B299" s="12" t="s">
        <v>247</v>
      </c>
      <c r="C299" s="12" t="s">
        <v>208</v>
      </c>
      <c r="D299" s="12" t="s">
        <v>496</v>
      </c>
      <c r="E299" s="12">
        <v>0</v>
      </c>
      <c r="F299" s="14" t="str">
        <f>A299&amp;B299&amp;C299&amp;D299&amp;E299</f>
        <v>2024-01-08Bill Payment (Cheque)Costco21000 Accounts Payable0</v>
      </c>
      <c r="G299" s="15">
        <f>IFERROR((DATEVALUE(A299)),A299)</f>
        <v>45299</v>
      </c>
      <c r="H299" s="16" t="str">
        <f>IF((IFERROR((VLOOKUP(D299,'Automation (QBO)'!A:B,2,FALSE)),"0"))=0,"Suspense",(IFERROR((VLOOKUP(D299,'Automation (QBO)'!A:B,2,FALSE)),"Suspense")))</f>
        <v>Accounts Payable - Unknown</v>
      </c>
      <c r="I299" s="17">
        <f t="shared" si="4"/>
        <v>0</v>
      </c>
      <c r="J299" s="12" t="str">
        <f>H299</f>
        <v>Accounts Payable - Unknown</v>
      </c>
    </row>
    <row r="300" spans="1:10" hidden="1">
      <c r="A300" s="13" t="s">
        <v>537</v>
      </c>
      <c r="B300" s="12" t="s">
        <v>493</v>
      </c>
      <c r="C300" s="12" t="s">
        <v>541</v>
      </c>
      <c r="D300" s="12" t="s">
        <v>390</v>
      </c>
      <c r="E300" s="12">
        <v>15000</v>
      </c>
      <c r="F300" s="14" t="str">
        <f>A300&amp;B300&amp;C300&amp;D300&amp;E300</f>
        <v>2024-01-08Bill Payment (Credit Card)Titanium Ford Sales21010 Visa Payable (CIBC)15000</v>
      </c>
      <c r="G300" s="15">
        <f>IFERROR((DATEVALUE(A300)),A300)</f>
        <v>45299</v>
      </c>
      <c r="H300" s="16" t="str">
        <f>IF((IFERROR((VLOOKUP(D300,'Automation (QBO)'!A:B,2,FALSE)),"0"))=0,"Suspense",(IFERROR((VLOOKUP(D300,'Automation (QBO)'!A:B,2,FALSE)),"Suspense")))</f>
        <v>Suspense</v>
      </c>
      <c r="I300" s="17">
        <f t="shared" si="4"/>
        <v>15000</v>
      </c>
      <c r="J300" s="12" t="str">
        <f>H300</f>
        <v>Suspense</v>
      </c>
    </row>
    <row r="301" spans="1:10" hidden="1">
      <c r="A301" s="13" t="s">
        <v>537</v>
      </c>
      <c r="B301" s="12" t="s">
        <v>493</v>
      </c>
      <c r="C301" s="12" t="s">
        <v>311</v>
      </c>
      <c r="D301" s="12" t="s">
        <v>390</v>
      </c>
      <c r="E301" s="12">
        <v>4188.8</v>
      </c>
      <c r="F301" s="14" t="str">
        <f>A301&amp;B301&amp;C301&amp;D301&amp;E301</f>
        <v>2024-01-08Bill Payment (Credit Card)Golbey Law Corporation21010 Visa Payable (CIBC)4188.8</v>
      </c>
      <c r="G301" s="15">
        <f>IFERROR((DATEVALUE(A301)),A301)</f>
        <v>45299</v>
      </c>
      <c r="H301" s="16" t="str">
        <f>IF((IFERROR((VLOOKUP(D301,'Automation (QBO)'!A:B,2,FALSE)),"0"))=0,"Suspense",(IFERROR((VLOOKUP(D301,'Automation (QBO)'!A:B,2,FALSE)),"Suspense")))</f>
        <v>Suspense</v>
      </c>
      <c r="I301" s="17">
        <f t="shared" si="4"/>
        <v>4188.8</v>
      </c>
      <c r="J301" s="12" t="str">
        <f>H301</f>
        <v>Suspense</v>
      </c>
    </row>
    <row r="302" spans="1:10" hidden="1">
      <c r="A302" s="13" t="s">
        <v>537</v>
      </c>
      <c r="B302" s="12" t="s">
        <v>83</v>
      </c>
      <c r="C302" s="12" t="s">
        <v>542</v>
      </c>
      <c r="D302" s="12" t="s">
        <v>390</v>
      </c>
      <c r="E302" s="12">
        <v>175</v>
      </c>
      <c r="F302" s="14" t="str">
        <f>A302&amp;B302&amp;C302&amp;D302&amp;E302</f>
        <v>2024-01-08ExpenseDistrict of North Vancouver21010 Visa Payable (CIBC)175</v>
      </c>
      <c r="G302" s="15">
        <f>IFERROR((DATEVALUE(A302)),A302)</f>
        <v>45299</v>
      </c>
      <c r="H302" s="16" t="str">
        <f>IF((IFERROR((VLOOKUP(D302,'Automation (QBO)'!A:B,2,FALSE)),"0"))=0,"Suspense",(IFERROR((VLOOKUP(D302,'Automation (QBO)'!A:B,2,FALSE)),"Suspense")))</f>
        <v>Suspense</v>
      </c>
      <c r="I302" s="17">
        <f t="shared" si="4"/>
        <v>175</v>
      </c>
      <c r="J302" s="12" t="str">
        <f>H302</f>
        <v>Suspense</v>
      </c>
    </row>
    <row r="303" spans="1:10" hidden="1">
      <c r="A303" s="13" t="s">
        <v>537</v>
      </c>
      <c r="B303" s="12" t="s">
        <v>83</v>
      </c>
      <c r="C303" s="12" t="s">
        <v>126</v>
      </c>
      <c r="D303" s="12" t="s">
        <v>390</v>
      </c>
      <c r="E303" s="12">
        <v>11.19</v>
      </c>
      <c r="F303" s="14" t="str">
        <f>A303&amp;B303&amp;C303&amp;D303&amp;E303</f>
        <v>2024-01-08ExpenseAmazon21010 Visa Payable (CIBC)11.19</v>
      </c>
      <c r="G303" s="15">
        <f>IFERROR((DATEVALUE(A303)),A303)</f>
        <v>45299</v>
      </c>
      <c r="H303" s="16" t="str">
        <f>IF((IFERROR((VLOOKUP(D303,'Automation (QBO)'!A:B,2,FALSE)),"0"))=0,"Suspense",(IFERROR((VLOOKUP(D303,'Automation (QBO)'!A:B,2,FALSE)),"Suspense")))</f>
        <v>Suspense</v>
      </c>
      <c r="I303" s="17">
        <f t="shared" si="4"/>
        <v>11.19</v>
      </c>
      <c r="J303" s="12" t="str">
        <f>H303</f>
        <v>Suspense</v>
      </c>
    </row>
    <row r="304" spans="1:10" hidden="1">
      <c r="A304" s="13" t="s">
        <v>537</v>
      </c>
      <c r="B304" s="12" t="s">
        <v>83</v>
      </c>
      <c r="C304" s="12" t="s">
        <v>538</v>
      </c>
      <c r="D304" s="12" t="s">
        <v>392</v>
      </c>
      <c r="E304" s="12">
        <v>-33.28</v>
      </c>
      <c r="F304" s="14" t="str">
        <f>A304&amp;B304&amp;C304&amp;D304&amp;E304</f>
        <v>2024-01-08ExpenseJosh Banks21020 GST/HST Payable-33.28</v>
      </c>
      <c r="G304" s="15">
        <f>IFERROR((DATEVALUE(A304)),A304)</f>
        <v>45299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4"/>
        <v>-33.28</v>
      </c>
      <c r="J304" s="12" t="str">
        <f>H304</f>
        <v>GST/HST Payable</v>
      </c>
    </row>
    <row r="305" spans="1:10" hidden="1">
      <c r="A305" s="13" t="s">
        <v>537</v>
      </c>
      <c r="B305" s="12" t="s">
        <v>83</v>
      </c>
      <c r="C305" s="12" t="s">
        <v>539</v>
      </c>
      <c r="D305" s="12" t="s">
        <v>392</v>
      </c>
      <c r="E305" s="12">
        <v>0</v>
      </c>
      <c r="F305" s="14" t="str">
        <f>A305&amp;B305&amp;C305&amp;D305&amp;E305</f>
        <v>2024-01-08ExpenseHaley Gillespie21020 GST/HST Payable0</v>
      </c>
      <c r="G305" s="15">
        <f>IFERROR((DATEVALUE(A305)),A305)</f>
        <v>45299</v>
      </c>
      <c r="H305" s="16" t="str">
        <f>IF((IFERROR((VLOOKUP(D305,'Automation (QBO)'!A:B,2,FALSE)),"0"))=0,"Suspense",(IFERROR((VLOOKUP(D305,'Automation (QBO)'!A:B,2,FALSE)),"Suspense")))</f>
        <v>GST/HST Payable</v>
      </c>
      <c r="I305" s="17">
        <f t="shared" si="4"/>
        <v>0</v>
      </c>
      <c r="J305" s="12" t="str">
        <f>H305</f>
        <v>GST/HST Payable</v>
      </c>
    </row>
    <row r="306" spans="1:10" hidden="1">
      <c r="A306" s="13" t="s">
        <v>537</v>
      </c>
      <c r="B306" s="12" t="s">
        <v>83</v>
      </c>
      <c r="C306" s="12" t="s">
        <v>540</v>
      </c>
      <c r="D306" s="12" t="s">
        <v>392</v>
      </c>
      <c r="E306" s="12">
        <v>0</v>
      </c>
      <c r="F306" s="14" t="str">
        <f>A306&amp;B306&amp;C306&amp;D306&amp;E306</f>
        <v>2024-01-08ExpenseMark Sandrin21020 GST/HST Payable0</v>
      </c>
      <c r="G306" s="15">
        <f>IFERROR((DATEVALUE(A306)),A306)</f>
        <v>45299</v>
      </c>
      <c r="H306" s="16" t="str">
        <f>IF((IFERROR((VLOOKUP(D306,'Automation (QBO)'!A:B,2,FALSE)),"0"))=0,"Suspense",(IFERROR((VLOOKUP(D306,'Automation (QBO)'!A:B,2,FALSE)),"Suspense")))</f>
        <v>GST/HST Payable</v>
      </c>
      <c r="I306" s="17">
        <f t="shared" si="4"/>
        <v>0</v>
      </c>
      <c r="J306" s="12" t="str">
        <f>H306</f>
        <v>GST/HST Payable</v>
      </c>
    </row>
    <row r="307" spans="1:10" hidden="1">
      <c r="A307" s="13" t="s">
        <v>537</v>
      </c>
      <c r="B307" s="12" t="s">
        <v>83</v>
      </c>
      <c r="C307" s="12" t="s">
        <v>540</v>
      </c>
      <c r="D307" s="12" t="s">
        <v>392</v>
      </c>
      <c r="E307" s="12">
        <v>-5.8</v>
      </c>
      <c r="F307" s="14" t="str">
        <f>A307&amp;B307&amp;C307&amp;D307&amp;E307</f>
        <v>2024-01-08ExpenseMark Sandrin21020 GST/HST Payable-5.8</v>
      </c>
      <c r="G307" s="15">
        <f>IFERROR((DATEVALUE(A307)),A307)</f>
        <v>45299</v>
      </c>
      <c r="H307" s="16" t="str">
        <f>IF((IFERROR((VLOOKUP(D307,'Automation (QBO)'!A:B,2,FALSE)),"0"))=0,"Suspense",(IFERROR((VLOOKUP(D307,'Automation (QBO)'!A:B,2,FALSE)),"Suspense")))</f>
        <v>GST/HST Payable</v>
      </c>
      <c r="I307" s="17">
        <f t="shared" si="4"/>
        <v>-5.8</v>
      </c>
      <c r="J307" s="12" t="str">
        <f>H307</f>
        <v>GST/HST Payable</v>
      </c>
    </row>
    <row r="308" spans="1:10" hidden="1">
      <c r="A308" s="13" t="s">
        <v>537</v>
      </c>
      <c r="B308" s="12" t="s">
        <v>83</v>
      </c>
      <c r="C308" s="12" t="s">
        <v>131</v>
      </c>
      <c r="D308" s="12" t="s">
        <v>392</v>
      </c>
      <c r="E308" s="12">
        <v>0</v>
      </c>
      <c r="F308" s="14" t="str">
        <f>A308&amp;B308&amp;C308&amp;D308&amp;E308</f>
        <v>2024-01-08ExpenseInsurance Corporation of British Columbia21020 GST/HST Payable0</v>
      </c>
      <c r="G308" s="15">
        <f>IFERROR((DATEVALUE(A308)),A308)</f>
        <v>45299</v>
      </c>
      <c r="H308" s="16" t="str">
        <f>IF((IFERROR((VLOOKUP(D308,'Automation (QBO)'!A:B,2,FALSE)),"0"))=0,"Suspense",(IFERROR((VLOOKUP(D308,'Automation (QBO)'!A:B,2,FALSE)),"Suspense")))</f>
        <v>GST/HST Payable</v>
      </c>
      <c r="I308" s="17">
        <f t="shared" si="4"/>
        <v>0</v>
      </c>
      <c r="J308" s="12" t="str">
        <f>H308</f>
        <v>GST/HST Payable</v>
      </c>
    </row>
    <row r="309" spans="1:10" hidden="1">
      <c r="A309" s="13" t="s">
        <v>537</v>
      </c>
      <c r="B309" s="12" t="s">
        <v>83</v>
      </c>
      <c r="C309" s="12" t="s">
        <v>542</v>
      </c>
      <c r="D309" s="12" t="s">
        <v>392</v>
      </c>
      <c r="E309" s="12">
        <v>0</v>
      </c>
      <c r="F309" s="14" t="str">
        <f>A309&amp;B309&amp;C309&amp;D309&amp;E309</f>
        <v>2024-01-08ExpenseDistrict of North Vancouver21020 GST/HST Payable0</v>
      </c>
      <c r="G309" s="15">
        <f>IFERROR((DATEVALUE(A309)),A309)</f>
        <v>45299</v>
      </c>
      <c r="H309" s="16" t="str">
        <f>IF((IFERROR((VLOOKUP(D309,'Automation (QBO)'!A:B,2,FALSE)),"0"))=0,"Suspense",(IFERROR((VLOOKUP(D309,'Automation (QBO)'!A:B,2,FALSE)),"Suspense")))</f>
        <v>GST/HST Payable</v>
      </c>
      <c r="I309" s="17">
        <f t="shared" si="4"/>
        <v>0</v>
      </c>
      <c r="J309" s="12" t="str">
        <f>H309</f>
        <v>GST/HST Payable</v>
      </c>
    </row>
    <row r="310" spans="1:10" hidden="1">
      <c r="A310" s="13" t="s">
        <v>537</v>
      </c>
      <c r="B310" s="12" t="s">
        <v>83</v>
      </c>
      <c r="C310" s="12" t="s">
        <v>538</v>
      </c>
      <c r="D310" s="12" t="s">
        <v>391</v>
      </c>
      <c r="E310" s="12">
        <v>278.95999999999998</v>
      </c>
      <c r="F310" s="14" t="str">
        <f>A310&amp;B310&amp;C310&amp;D310&amp;E310</f>
        <v>2024-01-08ExpenseJosh Banks51335 COGS - Supplies278.96</v>
      </c>
      <c r="G310" s="15">
        <f>IFERROR((DATEVALUE(A310)),A310)</f>
        <v>45299</v>
      </c>
      <c r="H310" s="16" t="str">
        <f>IF((IFERROR((VLOOKUP(D310,'Automation (QBO)'!A:B,2,FALSE)),"0"))=0,"Suspense",(IFERROR((VLOOKUP(D310,'Automation (QBO)'!A:B,2,FALSE)),"Suspense")))</f>
        <v>COGS - Supplies</v>
      </c>
      <c r="I310" s="17">
        <f t="shared" si="4"/>
        <v>278.95999999999998</v>
      </c>
      <c r="J310" s="12" t="str">
        <f>H310</f>
        <v>COGS - Supplies</v>
      </c>
    </row>
    <row r="311" spans="1:10" hidden="1">
      <c r="A311" s="13" t="s">
        <v>537</v>
      </c>
      <c r="B311" s="12" t="s">
        <v>83</v>
      </c>
      <c r="C311" s="12" t="s">
        <v>539</v>
      </c>
      <c r="D311" s="12" t="s">
        <v>391</v>
      </c>
      <c r="E311" s="12">
        <v>525</v>
      </c>
      <c r="F311" s="14" t="str">
        <f>A311&amp;B311&amp;C311&amp;D311&amp;E311</f>
        <v>2024-01-08ExpenseHaley Gillespie51335 COGS - Supplies525</v>
      </c>
      <c r="G311" s="15">
        <f>IFERROR((DATEVALUE(A311)),A311)</f>
        <v>45299</v>
      </c>
      <c r="H311" s="16" t="str">
        <f>IF((IFERROR((VLOOKUP(D311,'Automation (QBO)'!A:B,2,FALSE)),"0"))=0,"Suspense",(IFERROR((VLOOKUP(D311,'Automation (QBO)'!A:B,2,FALSE)),"Suspense")))</f>
        <v>COGS - Supplies</v>
      </c>
      <c r="I311" s="17">
        <f t="shared" si="4"/>
        <v>525</v>
      </c>
      <c r="J311" s="12" t="str">
        <f>H311</f>
        <v>COGS - Supplies</v>
      </c>
    </row>
    <row r="312" spans="1:10" hidden="1">
      <c r="A312" s="13" t="s">
        <v>537</v>
      </c>
      <c r="B312" s="12" t="s">
        <v>83</v>
      </c>
      <c r="C312" s="12" t="s">
        <v>542</v>
      </c>
      <c r="D312" s="12" t="s">
        <v>500</v>
      </c>
      <c r="E312" s="12">
        <v>175</v>
      </c>
      <c r="F312" s="14" t="str">
        <f>A312&amp;B312&amp;C312&amp;D312&amp;E312</f>
        <v>2024-01-08ExpenseDistrict of North Vancouver52140 Licenses &amp; Permits175</v>
      </c>
      <c r="G312" s="15">
        <f>IFERROR((DATEVALUE(A312)),A312)</f>
        <v>45299</v>
      </c>
      <c r="H312" s="16" t="str">
        <f>IF((IFERROR((VLOOKUP(D312,'Automation (QBO)'!A:B,2,FALSE)),"0"))=0,"Suspense",(IFERROR((VLOOKUP(D312,'Automation (QBO)'!A:B,2,FALSE)),"Suspense")))</f>
        <v>Licenses &amp; Permits</v>
      </c>
      <c r="I312" s="17">
        <f t="shared" si="4"/>
        <v>175</v>
      </c>
      <c r="J312" s="12" t="str">
        <f>H312</f>
        <v>Licenses &amp; Permits</v>
      </c>
    </row>
    <row r="313" spans="1:10" hidden="1">
      <c r="A313" s="13" t="s">
        <v>537</v>
      </c>
      <c r="B313" s="12" t="s">
        <v>83</v>
      </c>
      <c r="C313" s="12" t="s">
        <v>126</v>
      </c>
      <c r="D313" s="12" t="s">
        <v>395</v>
      </c>
      <c r="E313" s="12">
        <v>11.19</v>
      </c>
      <c r="F313" s="14" t="str">
        <f>A313&amp;B313&amp;C313&amp;D313&amp;E313</f>
        <v>2024-01-08ExpenseAmazon52165 Computer - Software11.19</v>
      </c>
      <c r="G313" s="15">
        <f>IFERROR((DATEVALUE(A313)),A313)</f>
        <v>45299</v>
      </c>
      <c r="H313" s="16" t="str">
        <f>IF((IFERROR((VLOOKUP(D313,'Automation (QBO)'!A:B,2,FALSE)),"0"))=0,"Suspense",(IFERROR((VLOOKUP(D313,'Automation (QBO)'!A:B,2,FALSE)),"Suspense")))</f>
        <v>Computer - Software</v>
      </c>
      <c r="I313" s="17">
        <f t="shared" si="4"/>
        <v>11.19</v>
      </c>
      <c r="J313" s="12" t="str">
        <f>H313</f>
        <v>Computer - Software</v>
      </c>
    </row>
    <row r="314" spans="1:10" hidden="1">
      <c r="A314" s="13" t="s">
        <v>537</v>
      </c>
      <c r="B314" s="12" t="s">
        <v>83</v>
      </c>
      <c r="C314" s="12" t="s">
        <v>540</v>
      </c>
      <c r="D314" s="12" t="s">
        <v>411</v>
      </c>
      <c r="E314" s="12">
        <v>242.16</v>
      </c>
      <c r="F314" s="14" t="str">
        <f>A314&amp;B314&amp;C314&amp;D314&amp;E314</f>
        <v>2024-01-08ExpenseMark Sandrin52185 Insurance - Vehicles242.16</v>
      </c>
      <c r="G314" s="15">
        <f>IFERROR((DATEVALUE(A314)),A314)</f>
        <v>45299</v>
      </c>
      <c r="H314" s="16" t="str">
        <f>IF((IFERROR((VLOOKUP(D314,'Automation (QBO)'!A:B,2,FALSE)),"0"))=0,"Suspense",(IFERROR((VLOOKUP(D314,'Automation (QBO)'!A:B,2,FALSE)),"Suspense")))</f>
        <v>Insurance - Vehicles</v>
      </c>
      <c r="I314" s="17">
        <f t="shared" si="4"/>
        <v>242.16</v>
      </c>
      <c r="J314" s="12" t="str">
        <f>H314</f>
        <v>Insurance - Vehicles</v>
      </c>
    </row>
    <row r="315" spans="1:10" hidden="1">
      <c r="A315" s="13" t="s">
        <v>537</v>
      </c>
      <c r="B315" s="12" t="s">
        <v>83</v>
      </c>
      <c r="C315" s="12" t="s">
        <v>131</v>
      </c>
      <c r="D315" s="12" t="s">
        <v>411</v>
      </c>
      <c r="E315" s="12">
        <v>188.67</v>
      </c>
      <c r="F315" s="14" t="str">
        <f>A315&amp;B315&amp;C315&amp;D315&amp;E315</f>
        <v>2024-01-08ExpenseInsurance Corporation of British Columbia52185 Insurance - Vehicles188.67</v>
      </c>
      <c r="G315" s="15">
        <f>IFERROR((DATEVALUE(A315)),A315)</f>
        <v>45299</v>
      </c>
      <c r="H315" s="16" t="str">
        <f>IF((IFERROR((VLOOKUP(D315,'Automation (QBO)'!A:B,2,FALSE)),"0"))=0,"Suspense",(IFERROR((VLOOKUP(D315,'Automation (QBO)'!A:B,2,FALSE)),"Suspense")))</f>
        <v>Insurance - Vehicles</v>
      </c>
      <c r="I315" s="17">
        <f t="shared" si="4"/>
        <v>188.67</v>
      </c>
      <c r="J315" s="12" t="str">
        <f>H315</f>
        <v>Insurance - Vehicles</v>
      </c>
    </row>
    <row r="316" spans="1:10" hidden="1">
      <c r="A316" s="13" t="s">
        <v>537</v>
      </c>
      <c r="B316" s="12" t="s">
        <v>83</v>
      </c>
      <c r="C316" s="12" t="s">
        <v>538</v>
      </c>
      <c r="D316" s="12" t="s">
        <v>414</v>
      </c>
      <c r="E316" s="12">
        <v>386.67</v>
      </c>
      <c r="F316" s="14" t="str">
        <f>A316&amp;B316&amp;C316&amp;D316&amp;E316</f>
        <v>2024-01-08ExpenseJosh Banks52206 Telephone386.67</v>
      </c>
      <c r="G316" s="15">
        <f>IFERROR((DATEVALUE(A316)),A316)</f>
        <v>45299</v>
      </c>
      <c r="H316" s="16" t="str">
        <f>IF((IFERROR((VLOOKUP(D316,'Automation (QBO)'!A:B,2,FALSE)),"0"))=0,"Suspense",(IFERROR((VLOOKUP(D316,'Automation (QBO)'!A:B,2,FALSE)),"Suspense")))</f>
        <v>Telephone</v>
      </c>
      <c r="I316" s="17">
        <f t="shared" si="4"/>
        <v>386.67</v>
      </c>
      <c r="J316" s="12" t="str">
        <f>H316</f>
        <v>Telephone</v>
      </c>
    </row>
    <row r="317" spans="1:10" hidden="1">
      <c r="A317" s="13" t="s">
        <v>537</v>
      </c>
      <c r="B317" s="12" t="s">
        <v>83</v>
      </c>
      <c r="C317" s="12" t="s">
        <v>540</v>
      </c>
      <c r="D317" s="12" t="s">
        <v>414</v>
      </c>
      <c r="E317" s="12">
        <v>124.2</v>
      </c>
      <c r="F317" s="14" t="str">
        <f>A317&amp;B317&amp;C317&amp;D317&amp;E317</f>
        <v>2024-01-08ExpenseMark Sandrin52206 Telephone124.2</v>
      </c>
      <c r="G317" s="15">
        <f>IFERROR((DATEVALUE(A317)),A317)</f>
        <v>45299</v>
      </c>
      <c r="H317" s="16" t="str">
        <f>IF((IFERROR((VLOOKUP(D317,'Automation (QBO)'!A:B,2,FALSE)),"0"))=0,"Suspense",(IFERROR((VLOOKUP(D317,'Automation (QBO)'!A:B,2,FALSE)),"Suspense")))</f>
        <v>Telephone</v>
      </c>
      <c r="I317" s="17">
        <f t="shared" si="4"/>
        <v>124.2</v>
      </c>
      <c r="J317" s="12" t="str">
        <f>H317</f>
        <v>Telephone</v>
      </c>
    </row>
    <row r="318" spans="1:10" hidden="1">
      <c r="A318" s="13" t="s">
        <v>537</v>
      </c>
      <c r="B318" s="12" t="s">
        <v>247</v>
      </c>
      <c r="C318" s="12" t="s">
        <v>208</v>
      </c>
      <c r="F318" s="14" t="str">
        <f>A318&amp;B318&amp;C318&amp;D318&amp;E318</f>
        <v>2024-01-08Bill Payment (Cheque)Costco</v>
      </c>
      <c r="G318" s="15">
        <f>IFERROR((DATEVALUE(A318)),A318)</f>
        <v>45299</v>
      </c>
      <c r="H318" s="16" t="str">
        <f>IF((IFERROR((VLOOKUP(D318,'Automation (QBO)'!A:B,2,FALSE)),"0"))=0,"Suspense",(IFERROR((VLOOKUP(D318,'Automation (QBO)'!A:B,2,FALSE)),"Suspense")))</f>
        <v>Suspense</v>
      </c>
      <c r="I318" s="17">
        <f t="shared" si="4"/>
        <v>0</v>
      </c>
      <c r="J318" s="12" t="str">
        <f>H318</f>
        <v>Suspense</v>
      </c>
    </row>
    <row r="319" spans="1:10" hidden="1">
      <c r="A319" s="13" t="s">
        <v>543</v>
      </c>
      <c r="B319" s="12" t="s">
        <v>247</v>
      </c>
      <c r="C319" s="12" t="s">
        <v>519</v>
      </c>
      <c r="D319" s="12" t="s">
        <v>394</v>
      </c>
      <c r="E319" s="12">
        <v>-360</v>
      </c>
      <c r="F319" s="14" t="str">
        <f>A319&amp;B319&amp;C319&amp;D319&amp;E319</f>
        <v>2024-01-09Bill Payment (Cheque)Jordan Pickering11005 Chequing (CIBC)-360</v>
      </c>
      <c r="G319" s="15">
        <f>IFERROR((DATEVALUE(A319)),A319)</f>
        <v>45300</v>
      </c>
      <c r="H319" s="16" t="str">
        <f>IF((IFERROR((VLOOKUP(D319,'Automation (QBO)'!A:B,2,FALSE)),"0"))=0,"Suspense",(IFERROR((VLOOKUP(D319,'Automation (QBO)'!A:B,2,FALSE)),"Suspense")))</f>
        <v>Balance (CIBC)</v>
      </c>
      <c r="I319" s="17">
        <f t="shared" si="4"/>
        <v>-360</v>
      </c>
      <c r="J319" s="12" t="str">
        <f>H319</f>
        <v>Balance (CIBC)</v>
      </c>
    </row>
    <row r="320" spans="1:10" hidden="1">
      <c r="A320" s="13" t="s">
        <v>543</v>
      </c>
      <c r="B320" s="12" t="s">
        <v>247</v>
      </c>
      <c r="C320" s="12" t="s">
        <v>519</v>
      </c>
      <c r="D320" s="12" t="s">
        <v>496</v>
      </c>
      <c r="E320" s="12">
        <v>-360</v>
      </c>
      <c r="F320" s="14" t="str">
        <f>A320&amp;B320&amp;C320&amp;D320&amp;E320</f>
        <v>2024-01-09Bill Payment (Cheque)Jordan Pickering21000 Accounts Payable-360</v>
      </c>
      <c r="G320" s="15">
        <f>IFERROR((DATEVALUE(A320)),A320)</f>
        <v>45300</v>
      </c>
      <c r="H320" s="16" t="str">
        <f>IF((IFERROR((VLOOKUP(D320,'Automation (QBO)'!A:B,2,FALSE)),"0"))=0,"Suspense",(IFERROR((VLOOKUP(D320,'Automation (QBO)'!A:B,2,FALSE)),"Suspense")))</f>
        <v>Accounts Payable - Unknown</v>
      </c>
      <c r="I320" s="17">
        <f t="shared" si="4"/>
        <v>-360</v>
      </c>
      <c r="J320" s="12" t="str">
        <f>H320</f>
        <v>Accounts Payable - Unknown</v>
      </c>
    </row>
    <row r="321" spans="1:10" hidden="1">
      <c r="A321" s="13" t="s">
        <v>544</v>
      </c>
      <c r="B321" s="12" t="s">
        <v>247</v>
      </c>
      <c r="C321" s="12" t="s">
        <v>181</v>
      </c>
      <c r="D321" s="12" t="s">
        <v>394</v>
      </c>
      <c r="E321" s="12">
        <v>-14212.8</v>
      </c>
      <c r="F321" s="14" t="str">
        <f>A321&amp;B321&amp;C321&amp;D321&amp;E321</f>
        <v>2024-01-10Bill Payment (Cheque)Meto's Renovations11005 Chequing (CIBC)-14212.8</v>
      </c>
      <c r="G321" s="15">
        <f>IFERROR((DATEVALUE(A321)),A321)</f>
        <v>45301</v>
      </c>
      <c r="H321" s="16" t="str">
        <f>IF((IFERROR((VLOOKUP(D321,'Automation (QBO)'!A:B,2,FALSE)),"0"))=0,"Suspense",(IFERROR((VLOOKUP(D321,'Automation (QBO)'!A:B,2,FALSE)),"Suspense")))</f>
        <v>Balance (CIBC)</v>
      </c>
      <c r="I321" s="17">
        <f t="shared" si="4"/>
        <v>-14212.8</v>
      </c>
      <c r="J321" s="12" t="str">
        <f>H321</f>
        <v>Balance (CIBC)</v>
      </c>
    </row>
    <row r="322" spans="1:10" hidden="1">
      <c r="A322" s="13" t="s">
        <v>544</v>
      </c>
      <c r="B322" s="12" t="s">
        <v>247</v>
      </c>
      <c r="C322" s="12" t="s">
        <v>214</v>
      </c>
      <c r="D322" s="12" t="s">
        <v>394</v>
      </c>
      <c r="E322" s="12">
        <v>-8653.41</v>
      </c>
      <c r="F322" s="14" t="str">
        <f>A322&amp;B322&amp;C322&amp;D322&amp;E322</f>
        <v>2024-01-10Bill Payment (Cheque)Vancouver Glass11005 Chequing (CIBC)-8653.41</v>
      </c>
      <c r="G322" s="15">
        <f>IFERROR((DATEVALUE(A322)),A322)</f>
        <v>45301</v>
      </c>
      <c r="H322" s="16" t="str">
        <f>IF((IFERROR((VLOOKUP(D322,'Automation (QBO)'!A:B,2,FALSE)),"0"))=0,"Suspense",(IFERROR((VLOOKUP(D322,'Automation (QBO)'!A:B,2,FALSE)),"Suspense")))</f>
        <v>Balance (CIBC)</v>
      </c>
      <c r="I322" s="17">
        <f t="shared" si="4"/>
        <v>-8653.41</v>
      </c>
      <c r="J322" s="12" t="str">
        <f>H322</f>
        <v>Balance (CIBC)</v>
      </c>
    </row>
    <row r="323" spans="1:10" hidden="1">
      <c r="A323" s="13" t="s">
        <v>544</v>
      </c>
      <c r="B323" s="12" t="s">
        <v>247</v>
      </c>
      <c r="C323" s="12" t="s">
        <v>214</v>
      </c>
      <c r="D323" s="12" t="s">
        <v>496</v>
      </c>
      <c r="E323" s="12">
        <v>-8653.41</v>
      </c>
      <c r="F323" s="14" t="str">
        <f>A323&amp;B323&amp;C323&amp;D323&amp;E323</f>
        <v>2024-01-10Bill Payment (Cheque)Vancouver Glass21000 Accounts Payable-8653.41</v>
      </c>
      <c r="G323" s="15">
        <f>IFERROR((DATEVALUE(A323)),A323)</f>
        <v>45301</v>
      </c>
      <c r="H323" s="16" t="str">
        <f>IF((IFERROR((VLOOKUP(D323,'Automation (QBO)'!A:B,2,FALSE)),"0"))=0,"Suspense",(IFERROR((VLOOKUP(D323,'Automation (QBO)'!A:B,2,FALSE)),"Suspense")))</f>
        <v>Accounts Payable - Unknown</v>
      </c>
      <c r="I323" s="17">
        <f t="shared" si="4"/>
        <v>-8653.41</v>
      </c>
      <c r="J323" s="12" t="str">
        <f>H323</f>
        <v>Accounts Payable - Unknown</v>
      </c>
    </row>
    <row r="324" spans="1:10" hidden="1">
      <c r="A324" s="13" t="s">
        <v>544</v>
      </c>
      <c r="B324" s="12" t="s">
        <v>247</v>
      </c>
      <c r="C324" s="12" t="s">
        <v>181</v>
      </c>
      <c r="D324" s="12" t="s">
        <v>496</v>
      </c>
      <c r="E324" s="12">
        <v>-14212.8</v>
      </c>
      <c r="F324" s="14" t="str">
        <f>A324&amp;B324&amp;C324&amp;D324&amp;E324</f>
        <v>2024-01-10Bill Payment (Cheque)Meto's Renovations21000 Accounts Payable-14212.8</v>
      </c>
      <c r="G324" s="15">
        <f>IFERROR((DATEVALUE(A324)),A324)</f>
        <v>45301</v>
      </c>
      <c r="H324" s="16" t="str">
        <f>IF((IFERROR((VLOOKUP(D324,'Automation (QBO)'!A:B,2,FALSE)),"0"))=0,"Suspense",(IFERROR((VLOOKUP(D324,'Automation (QBO)'!A:B,2,FALSE)),"Suspense")))</f>
        <v>Accounts Payable - Unknown</v>
      </c>
      <c r="I324" s="17">
        <f t="shared" si="4"/>
        <v>-14212.8</v>
      </c>
      <c r="J324" s="12" t="str">
        <f>H324</f>
        <v>Accounts Payable - Unknown</v>
      </c>
    </row>
    <row r="325" spans="1:10" hidden="1">
      <c r="A325" s="13" t="s">
        <v>545</v>
      </c>
      <c r="B325" s="12" t="s">
        <v>247</v>
      </c>
      <c r="C325" s="12" t="s">
        <v>510</v>
      </c>
      <c r="D325" s="12" t="s">
        <v>394</v>
      </c>
      <c r="E325" s="12">
        <v>-3629.77</v>
      </c>
      <c r="F325" s="14" t="str">
        <f>A325&amp;B325&amp;C325&amp;D325&amp;E325</f>
        <v>2024-01-11Bill Payment (Cheque)Titanium Tactics Ltd.11005 Chequing (CIBC)-3629.77</v>
      </c>
      <c r="G325" s="15">
        <f>IFERROR((DATEVALUE(A325)),A325)</f>
        <v>45302</v>
      </c>
      <c r="H325" s="16" t="str">
        <f>IF((IFERROR((VLOOKUP(D325,'Automation (QBO)'!A:B,2,FALSE)),"0"))=0,"Suspense",(IFERROR((VLOOKUP(D325,'Automation (QBO)'!A:B,2,FALSE)),"Suspense")))</f>
        <v>Balance (CIBC)</v>
      </c>
      <c r="I325" s="17">
        <f t="shared" si="4"/>
        <v>-3629.77</v>
      </c>
      <c r="J325" s="12" t="str">
        <f>H325</f>
        <v>Balance (CIBC)</v>
      </c>
    </row>
    <row r="326" spans="1:10" hidden="1">
      <c r="A326" s="13" t="s">
        <v>545</v>
      </c>
      <c r="B326" s="12" t="s">
        <v>247</v>
      </c>
      <c r="C326" s="12" t="s">
        <v>510</v>
      </c>
      <c r="D326" s="12" t="s">
        <v>394</v>
      </c>
      <c r="E326" s="12">
        <v>-2679.12</v>
      </c>
      <c r="F326" s="14" t="str">
        <f>A326&amp;B326&amp;C326&amp;D326&amp;E326</f>
        <v>2024-01-11Bill Payment (Cheque)Titanium Tactics Ltd.11005 Chequing (CIBC)-2679.12</v>
      </c>
      <c r="G326" s="15">
        <f>IFERROR((DATEVALUE(A326)),A326)</f>
        <v>45302</v>
      </c>
      <c r="H326" s="16" t="str">
        <f>IF((IFERROR((VLOOKUP(D326,'Automation (QBO)'!A:B,2,FALSE)),"0"))=0,"Suspense",(IFERROR((VLOOKUP(D326,'Automation (QBO)'!A:B,2,FALSE)),"Suspense")))</f>
        <v>Balance (CIBC)</v>
      </c>
      <c r="I326" s="17">
        <f t="shared" si="4"/>
        <v>-2679.12</v>
      </c>
      <c r="J326" s="12" t="str">
        <f>H326</f>
        <v>Balance (CIBC)</v>
      </c>
    </row>
    <row r="327" spans="1:10" hidden="1">
      <c r="A327" s="13" t="s">
        <v>545</v>
      </c>
      <c r="B327" s="12" t="s">
        <v>247</v>
      </c>
      <c r="C327" s="12" t="s">
        <v>510</v>
      </c>
      <c r="D327" s="12" t="s">
        <v>394</v>
      </c>
      <c r="E327" s="12">
        <v>-318.45999999999998</v>
      </c>
      <c r="F327" s="14" t="str">
        <f>A327&amp;B327&amp;C327&amp;D327&amp;E327</f>
        <v>2024-01-11Bill Payment (Cheque)Titanium Tactics Ltd.11005 Chequing (CIBC)-318.46</v>
      </c>
      <c r="G327" s="15">
        <f>IFERROR((DATEVALUE(A327)),A327)</f>
        <v>45302</v>
      </c>
      <c r="H327" s="16" t="str">
        <f>IF((IFERROR((VLOOKUP(D327,'Automation (QBO)'!A:B,2,FALSE)),"0"))=0,"Suspense",(IFERROR((VLOOKUP(D327,'Automation (QBO)'!A:B,2,FALSE)),"Suspense")))</f>
        <v>Balance (CIBC)</v>
      </c>
      <c r="I327" s="17">
        <f t="shared" si="4"/>
        <v>-318.45999999999998</v>
      </c>
      <c r="J327" s="12" t="str">
        <f>H327</f>
        <v>Balance (CIBC)</v>
      </c>
    </row>
    <row r="328" spans="1:10" hidden="1">
      <c r="A328" s="13" t="s">
        <v>545</v>
      </c>
      <c r="B328" s="12" t="s">
        <v>123</v>
      </c>
      <c r="D328" s="12" t="s">
        <v>394</v>
      </c>
      <c r="E328" s="12">
        <v>-25000</v>
      </c>
      <c r="F328" s="14" t="str">
        <f>A328&amp;B328&amp;C328&amp;D328&amp;E328</f>
        <v>2024-01-11Credit Card Payment11005 Chequing (CIBC)-25000</v>
      </c>
      <c r="G328" s="15">
        <f>IFERROR((DATEVALUE(A328)),A328)</f>
        <v>45302</v>
      </c>
      <c r="H328" s="16" t="str">
        <f>IF((IFERROR((VLOOKUP(D328,'Automation (QBO)'!A:B,2,FALSE)),"0"))=0,"Suspense",(IFERROR((VLOOKUP(D328,'Automation (QBO)'!A:B,2,FALSE)),"Suspense")))</f>
        <v>Balance (CIBC)</v>
      </c>
      <c r="I328" s="17">
        <f t="shared" si="4"/>
        <v>-25000</v>
      </c>
      <c r="J328" s="12" t="str">
        <f>H328</f>
        <v>Balance (CIBC)</v>
      </c>
    </row>
    <row r="329" spans="1:10" hidden="1">
      <c r="A329" s="13" t="s">
        <v>545</v>
      </c>
      <c r="B329" s="12" t="s">
        <v>247</v>
      </c>
      <c r="C329" s="12" t="s">
        <v>510</v>
      </c>
      <c r="D329" s="12" t="s">
        <v>496</v>
      </c>
      <c r="E329" s="12">
        <v>0</v>
      </c>
      <c r="F329" s="14" t="str">
        <f>A329&amp;B329&amp;C329&amp;D329&amp;E329</f>
        <v>2024-01-11Bill Payment (Cheque)Titanium Tactics Ltd.21000 Accounts Payable0</v>
      </c>
      <c r="G329" s="15">
        <f>IFERROR((DATEVALUE(A329)),A329)</f>
        <v>45302</v>
      </c>
      <c r="H329" s="16" t="str">
        <f>IF((IFERROR((VLOOKUP(D329,'Automation (QBO)'!A:B,2,FALSE)),"0"))=0,"Suspense",(IFERROR((VLOOKUP(D329,'Automation (QBO)'!A:B,2,FALSE)),"Suspense")))</f>
        <v>Accounts Payable - Unknown</v>
      </c>
      <c r="I329" s="17">
        <f t="shared" si="4"/>
        <v>0</v>
      </c>
      <c r="J329" s="12" t="str">
        <f>H329</f>
        <v>Accounts Payable - Unknown</v>
      </c>
    </row>
    <row r="330" spans="1:10" hidden="1">
      <c r="A330" s="13" t="s">
        <v>545</v>
      </c>
      <c r="B330" s="12" t="s">
        <v>247</v>
      </c>
      <c r="C330" s="12" t="s">
        <v>510</v>
      </c>
      <c r="D330" s="12" t="s">
        <v>496</v>
      </c>
      <c r="E330" s="12">
        <v>0</v>
      </c>
      <c r="F330" s="14" t="str">
        <f>A330&amp;B330&amp;C330&amp;D330&amp;E330</f>
        <v>2024-01-11Bill Payment (Cheque)Titanium Tactics Ltd.21000 Accounts Payable0</v>
      </c>
      <c r="G330" s="15">
        <f>IFERROR((DATEVALUE(A330)),A330)</f>
        <v>45302</v>
      </c>
      <c r="H330" s="16" t="str">
        <f>IF((IFERROR((VLOOKUP(D330,'Automation (QBO)'!A:B,2,FALSE)),"0"))=0,"Suspense",(IFERROR((VLOOKUP(D330,'Automation (QBO)'!A:B,2,FALSE)),"Suspense")))</f>
        <v>Accounts Payable - Unknown</v>
      </c>
      <c r="I330" s="17">
        <f t="shared" si="4"/>
        <v>0</v>
      </c>
      <c r="J330" s="12" t="str">
        <f>H330</f>
        <v>Accounts Payable - Unknown</v>
      </c>
    </row>
    <row r="331" spans="1:10" hidden="1">
      <c r="A331" s="13" t="s">
        <v>545</v>
      </c>
      <c r="B331" s="12" t="s">
        <v>247</v>
      </c>
      <c r="C331" s="12" t="s">
        <v>510</v>
      </c>
      <c r="D331" s="12" t="s">
        <v>496</v>
      </c>
      <c r="E331" s="12">
        <v>-2679.12</v>
      </c>
      <c r="F331" s="14" t="str">
        <f>A331&amp;B331&amp;C331&amp;D331&amp;E331</f>
        <v>2024-01-11Bill Payment (Cheque)Titanium Tactics Ltd.21000 Accounts Payable-2679.12</v>
      </c>
      <c r="G331" s="15">
        <f>IFERROR((DATEVALUE(A331)),A331)</f>
        <v>45302</v>
      </c>
      <c r="H331" s="16" t="str">
        <f>IF((IFERROR((VLOOKUP(D331,'Automation (QBO)'!A:B,2,FALSE)),"0"))=0,"Suspense",(IFERROR((VLOOKUP(D331,'Automation (QBO)'!A:B,2,FALSE)),"Suspense")))</f>
        <v>Accounts Payable - Unknown</v>
      </c>
      <c r="I331" s="17">
        <f t="shared" si="4"/>
        <v>-2679.12</v>
      </c>
      <c r="J331" s="12" t="str">
        <f>H331</f>
        <v>Accounts Payable - Unknown</v>
      </c>
    </row>
    <row r="332" spans="1:10" hidden="1">
      <c r="A332" s="13" t="s">
        <v>545</v>
      </c>
      <c r="B332" s="12" t="s">
        <v>247</v>
      </c>
      <c r="C332" s="12" t="s">
        <v>510</v>
      </c>
      <c r="D332" s="12" t="s">
        <v>496</v>
      </c>
      <c r="E332" s="12">
        <v>-318.45999999999998</v>
      </c>
      <c r="F332" s="14" t="str">
        <f>A332&amp;B332&amp;C332&amp;D332&amp;E332</f>
        <v>2024-01-11Bill Payment (Cheque)Titanium Tactics Ltd.21000 Accounts Payable-318.46</v>
      </c>
      <c r="G332" s="15">
        <f>IFERROR((DATEVALUE(A332)),A332)</f>
        <v>45302</v>
      </c>
      <c r="H332" s="16" t="str">
        <f>IF((IFERROR((VLOOKUP(D332,'Automation (QBO)'!A:B,2,FALSE)),"0"))=0,"Suspense",(IFERROR((VLOOKUP(D332,'Automation (QBO)'!A:B,2,FALSE)),"Suspense")))</f>
        <v>Accounts Payable - Unknown</v>
      </c>
      <c r="I332" s="17">
        <f t="shared" si="4"/>
        <v>-318.45999999999998</v>
      </c>
      <c r="J332" s="12" t="str">
        <f>H332</f>
        <v>Accounts Payable - Unknown</v>
      </c>
    </row>
    <row r="333" spans="1:10" hidden="1">
      <c r="A333" s="13" t="s">
        <v>545</v>
      </c>
      <c r="B333" s="12" t="s">
        <v>247</v>
      </c>
      <c r="C333" s="12" t="s">
        <v>510</v>
      </c>
      <c r="D333" s="12" t="s">
        <v>496</v>
      </c>
      <c r="E333" s="12">
        <v>-3629.77</v>
      </c>
      <c r="F333" s="14" t="str">
        <f>A333&amp;B333&amp;C333&amp;D333&amp;E333</f>
        <v>2024-01-11Bill Payment (Cheque)Titanium Tactics Ltd.21000 Accounts Payable-3629.77</v>
      </c>
      <c r="G333" s="15">
        <f>IFERROR((DATEVALUE(A333)),A333)</f>
        <v>45302</v>
      </c>
      <c r="H333" s="16" t="str">
        <f>IF((IFERROR((VLOOKUP(D333,'Automation (QBO)'!A:B,2,FALSE)),"0"))=0,"Suspense",(IFERROR((VLOOKUP(D333,'Automation (QBO)'!A:B,2,FALSE)),"Suspense")))</f>
        <v>Accounts Payable - Unknown</v>
      </c>
      <c r="I333" s="17">
        <f t="shared" si="4"/>
        <v>-3629.77</v>
      </c>
      <c r="J333" s="12" t="str">
        <f>H333</f>
        <v>Accounts Payable - Unknown</v>
      </c>
    </row>
    <row r="334" spans="1:10" hidden="1">
      <c r="A334" s="13" t="s">
        <v>545</v>
      </c>
      <c r="B334" s="12" t="s">
        <v>123</v>
      </c>
      <c r="D334" s="12" t="s">
        <v>390</v>
      </c>
      <c r="E334" s="12">
        <v>-25000</v>
      </c>
      <c r="F334" s="14" t="str">
        <f>A334&amp;B334&amp;C334&amp;D334&amp;E334</f>
        <v>2024-01-11Credit Card Payment21010 Visa Payable (CIBC)-25000</v>
      </c>
      <c r="G334" s="15">
        <f>IFERROR((DATEVALUE(A334)),A334)</f>
        <v>45302</v>
      </c>
      <c r="H334" s="16" t="str">
        <f>IF((IFERROR((VLOOKUP(D334,'Automation (QBO)'!A:B,2,FALSE)),"0"))=0,"Suspense",(IFERROR((VLOOKUP(D334,'Automation (QBO)'!A:B,2,FALSE)),"Suspense")))</f>
        <v>Suspense</v>
      </c>
      <c r="I334" s="17">
        <f t="shared" si="4"/>
        <v>-25000</v>
      </c>
      <c r="J334" s="12" t="str">
        <f>H334</f>
        <v>Suspense</v>
      </c>
    </row>
    <row r="335" spans="1:10" hidden="1">
      <c r="A335" s="13" t="s">
        <v>545</v>
      </c>
      <c r="B335" s="12" t="s">
        <v>247</v>
      </c>
      <c r="C335" s="12" t="s">
        <v>510</v>
      </c>
      <c r="F335" s="14" t="str">
        <f>A335&amp;B335&amp;C335&amp;D335&amp;E335</f>
        <v>2024-01-11Bill Payment (Cheque)Titanium Tactics Ltd.</v>
      </c>
      <c r="G335" s="15">
        <f>IFERROR((DATEVALUE(A335)),A335)</f>
        <v>45302</v>
      </c>
      <c r="H335" s="16" t="str">
        <f>IF((IFERROR((VLOOKUP(D335,'Automation (QBO)'!A:B,2,FALSE)),"0"))=0,"Suspense",(IFERROR((VLOOKUP(D335,'Automation (QBO)'!A:B,2,FALSE)),"Suspense")))</f>
        <v>Suspense</v>
      </c>
      <c r="I335" s="17">
        <f t="shared" si="4"/>
        <v>0</v>
      </c>
      <c r="J335" s="12" t="str">
        <f>H335</f>
        <v>Suspense</v>
      </c>
    </row>
    <row r="336" spans="1:10" hidden="1">
      <c r="A336" s="13" t="s">
        <v>545</v>
      </c>
      <c r="B336" s="12" t="s">
        <v>247</v>
      </c>
      <c r="C336" s="12" t="s">
        <v>510</v>
      </c>
      <c r="F336" s="14" t="str">
        <f>A336&amp;B336&amp;C336&amp;D336&amp;E336</f>
        <v>2024-01-11Bill Payment (Cheque)Titanium Tactics Ltd.</v>
      </c>
      <c r="G336" s="15">
        <f>IFERROR((DATEVALUE(A336)),A336)</f>
        <v>45302</v>
      </c>
      <c r="H336" s="16" t="str">
        <f>IF((IFERROR((VLOOKUP(D336,'Automation (QBO)'!A:B,2,FALSE)),"0"))=0,"Suspense",(IFERROR((VLOOKUP(D336,'Automation (QBO)'!A:B,2,FALSE)),"Suspense")))</f>
        <v>Suspense</v>
      </c>
      <c r="I336" s="17">
        <f t="shared" ref="I336:I399" si="5">E336</f>
        <v>0</v>
      </c>
      <c r="J336" s="12" t="str">
        <f>H336</f>
        <v>Suspense</v>
      </c>
    </row>
    <row r="337" spans="1:10" hidden="1">
      <c r="A337" s="13" t="s">
        <v>546</v>
      </c>
      <c r="B337" s="12" t="s">
        <v>247</v>
      </c>
      <c r="C337" s="12" t="s">
        <v>548</v>
      </c>
      <c r="D337" s="12" t="s">
        <v>394</v>
      </c>
      <c r="E337" s="12">
        <v>-7976.64</v>
      </c>
      <c r="F337" s="14" t="str">
        <f>A337&amp;B337&amp;C337&amp;D337&amp;E337</f>
        <v>2024-01-12Bill Payment (Cheque)Better Buy Chairs11005 Chequing (CIBC)-7976.64</v>
      </c>
      <c r="G337" s="15">
        <f>IFERROR((DATEVALUE(A337)),A337)</f>
        <v>45303</v>
      </c>
      <c r="H337" s="16" t="str">
        <f>IF((IFERROR((VLOOKUP(D337,'Automation (QBO)'!A:B,2,FALSE)),"0"))=0,"Suspense",(IFERROR((VLOOKUP(D337,'Automation (QBO)'!A:B,2,FALSE)),"Suspense")))</f>
        <v>Balance (CIBC)</v>
      </c>
      <c r="I337" s="17">
        <f t="shared" si="5"/>
        <v>-7976.64</v>
      </c>
      <c r="J337" s="12" t="str">
        <f>H337</f>
        <v>Balance (CIBC)</v>
      </c>
    </row>
    <row r="338" spans="1:10" hidden="1">
      <c r="A338" s="13" t="s">
        <v>546</v>
      </c>
      <c r="B338" s="12" t="s">
        <v>247</v>
      </c>
      <c r="C338" s="12" t="s">
        <v>220</v>
      </c>
      <c r="D338" s="12" t="s">
        <v>394</v>
      </c>
      <c r="E338" s="12">
        <v>-50000</v>
      </c>
      <c r="F338" s="14" t="str">
        <f>A338&amp;B338&amp;C338&amp;D338&amp;E338</f>
        <v>2024-01-12Bill Payment (Cheque)Sheremeta Custom Cabinets &amp; Millwork11005 Chequing (CIBC)-50000</v>
      </c>
      <c r="G338" s="15">
        <f>IFERROR((DATEVALUE(A338)),A338)</f>
        <v>45303</v>
      </c>
      <c r="H338" s="16" t="str">
        <f>IF((IFERROR((VLOOKUP(D338,'Automation (QBO)'!A:B,2,FALSE)),"0"))=0,"Suspense",(IFERROR((VLOOKUP(D338,'Automation (QBO)'!A:B,2,FALSE)),"Suspense")))</f>
        <v>Balance (CIBC)</v>
      </c>
      <c r="I338" s="17">
        <f t="shared" si="5"/>
        <v>-50000</v>
      </c>
      <c r="J338" s="12" t="str">
        <f>H338</f>
        <v>Balance (CIBC)</v>
      </c>
    </row>
    <row r="339" spans="1:10" hidden="1">
      <c r="A339" s="13" t="s">
        <v>546</v>
      </c>
      <c r="B339" s="12" t="s">
        <v>247</v>
      </c>
      <c r="C339" s="12" t="s">
        <v>548</v>
      </c>
      <c r="D339" s="12" t="s">
        <v>496</v>
      </c>
      <c r="E339" s="12">
        <v>-7976.64</v>
      </c>
      <c r="F339" s="14" t="str">
        <f>A339&amp;B339&amp;C339&amp;D339&amp;E339</f>
        <v>2024-01-12Bill Payment (Cheque)Better Buy Chairs21000 Accounts Payable-7976.64</v>
      </c>
      <c r="G339" s="15">
        <f>IFERROR((DATEVALUE(A339)),A339)</f>
        <v>45303</v>
      </c>
      <c r="H339" s="16" t="str">
        <f>IF((IFERROR((VLOOKUP(D339,'Automation (QBO)'!A:B,2,FALSE)),"0"))=0,"Suspense",(IFERROR((VLOOKUP(D339,'Automation (QBO)'!A:B,2,FALSE)),"Suspense")))</f>
        <v>Accounts Payable - Unknown</v>
      </c>
      <c r="I339" s="17">
        <f t="shared" si="5"/>
        <v>-7976.64</v>
      </c>
      <c r="J339" s="12" t="str">
        <f>H339</f>
        <v>Accounts Payable - Unknown</v>
      </c>
    </row>
    <row r="340" spans="1:10" hidden="1">
      <c r="A340" s="13" t="s">
        <v>546</v>
      </c>
      <c r="B340" s="12" t="s">
        <v>493</v>
      </c>
      <c r="C340" s="12" t="s">
        <v>547</v>
      </c>
      <c r="D340" s="12" t="s">
        <v>496</v>
      </c>
      <c r="E340" s="12">
        <v>-547</v>
      </c>
      <c r="F340" s="14" t="str">
        <f>A340&amp;B340&amp;C340&amp;D340&amp;E340</f>
        <v>2024-01-12Bill Payment (Credit Card)City of Vancouver21000 Accounts Payable-547</v>
      </c>
      <c r="G340" s="15">
        <f>IFERROR((DATEVALUE(A340)),A340)</f>
        <v>45303</v>
      </c>
      <c r="H340" s="16" t="str">
        <f>IF((IFERROR((VLOOKUP(D340,'Automation (QBO)'!A:B,2,FALSE)),"0"))=0,"Suspense",(IFERROR((VLOOKUP(D340,'Automation (QBO)'!A:B,2,FALSE)),"Suspense")))</f>
        <v>Accounts Payable - Unknown</v>
      </c>
      <c r="I340" s="17">
        <f t="shared" si="5"/>
        <v>-547</v>
      </c>
      <c r="J340" s="12" t="str">
        <f>H340</f>
        <v>Accounts Payable - Unknown</v>
      </c>
    </row>
    <row r="341" spans="1:10" hidden="1">
      <c r="A341" s="13" t="s">
        <v>546</v>
      </c>
      <c r="B341" s="12" t="s">
        <v>247</v>
      </c>
      <c r="C341" s="12" t="s">
        <v>220</v>
      </c>
      <c r="D341" s="12" t="s">
        <v>496</v>
      </c>
      <c r="E341" s="12">
        <v>-50000</v>
      </c>
      <c r="F341" s="14" t="str">
        <f>A341&amp;B341&amp;C341&amp;D341&amp;E341</f>
        <v>2024-01-12Bill Payment (Cheque)Sheremeta Custom Cabinets &amp; Millwork21000 Accounts Payable-50000</v>
      </c>
      <c r="G341" s="15">
        <f>IFERROR((DATEVALUE(A341)),A341)</f>
        <v>45303</v>
      </c>
      <c r="H341" s="16" t="str">
        <f>IF((IFERROR((VLOOKUP(D341,'Automation (QBO)'!A:B,2,FALSE)),"0"))=0,"Suspense",(IFERROR((VLOOKUP(D341,'Automation (QBO)'!A:B,2,FALSE)),"Suspense")))</f>
        <v>Accounts Payable - Unknown</v>
      </c>
      <c r="I341" s="17">
        <f t="shared" si="5"/>
        <v>-50000</v>
      </c>
      <c r="J341" s="12" t="str">
        <f>H341</f>
        <v>Accounts Payable - Unknown</v>
      </c>
    </row>
    <row r="342" spans="1:10" hidden="1">
      <c r="A342" s="13" t="s">
        <v>546</v>
      </c>
      <c r="B342" s="12" t="s">
        <v>493</v>
      </c>
      <c r="C342" s="12" t="s">
        <v>547</v>
      </c>
      <c r="D342" s="12" t="s">
        <v>390</v>
      </c>
      <c r="E342" s="12">
        <v>547</v>
      </c>
      <c r="F342" s="14" t="str">
        <f>A342&amp;B342&amp;C342&amp;D342&amp;E342</f>
        <v>2024-01-12Bill Payment (Credit Card)City of Vancouver21010 Visa Payable (CIBC)547</v>
      </c>
      <c r="G342" s="15">
        <f>IFERROR((DATEVALUE(A342)),A342)</f>
        <v>45303</v>
      </c>
      <c r="H342" s="16" t="str">
        <f>IF((IFERROR((VLOOKUP(D342,'Automation (QBO)'!A:B,2,FALSE)),"0"))=0,"Suspense",(IFERROR((VLOOKUP(D342,'Automation (QBO)'!A:B,2,FALSE)),"Suspense")))</f>
        <v>Suspense</v>
      </c>
      <c r="I342" s="17">
        <f t="shared" si="5"/>
        <v>547</v>
      </c>
      <c r="J342" s="12" t="str">
        <f>H342</f>
        <v>Suspense</v>
      </c>
    </row>
    <row r="343" spans="1:10" hidden="1">
      <c r="A343" s="13" t="s">
        <v>549</v>
      </c>
      <c r="B343" s="12" t="s">
        <v>135</v>
      </c>
      <c r="D343" s="12" t="s">
        <v>394</v>
      </c>
      <c r="E343" s="12">
        <v>-16324.11</v>
      </c>
      <c r="F343" s="14" t="str">
        <f>A343&amp;B343&amp;C343&amp;D343&amp;E343</f>
        <v>2024-01-14Journal Entry11005 Chequing (CIBC)-16324.11</v>
      </c>
      <c r="G343" s="15">
        <f>IFERROR((DATEVALUE(A343)),A343)</f>
        <v>45305</v>
      </c>
      <c r="H343" s="16" t="str">
        <f>IF((IFERROR((VLOOKUP(D343,'Automation (QBO)'!A:B,2,FALSE)),"0"))=0,"Suspense",(IFERROR((VLOOKUP(D343,'Automation (QBO)'!A:B,2,FALSE)),"Suspense")))</f>
        <v>Balance (CIBC)</v>
      </c>
      <c r="I343" s="17">
        <f t="shared" si="5"/>
        <v>-16324.11</v>
      </c>
      <c r="J343" s="12" t="str">
        <f>H343</f>
        <v>Balance (CIBC)</v>
      </c>
    </row>
    <row r="344" spans="1:10" hidden="1">
      <c r="A344" s="13" t="s">
        <v>549</v>
      </c>
      <c r="B344" s="12" t="s">
        <v>528</v>
      </c>
      <c r="C344" s="12" t="s">
        <v>145</v>
      </c>
      <c r="D344" s="12" t="s">
        <v>496</v>
      </c>
      <c r="E344" s="12">
        <v>8835.18</v>
      </c>
      <c r="F344" s="14" t="str">
        <f>A344&amp;B344&amp;C344&amp;D344&amp;E344</f>
        <v>2024-01-14BillBKS Mechanical21000 Accounts Payable8835.18</v>
      </c>
      <c r="G344" s="15">
        <f>IFERROR((DATEVALUE(A344)),A344)</f>
        <v>45305</v>
      </c>
      <c r="H344" s="16" t="str">
        <f>IF((IFERROR((VLOOKUP(D344,'Automation (QBO)'!A:B,2,FALSE)),"0"))=0,"Suspense",(IFERROR((VLOOKUP(D344,'Automation (QBO)'!A:B,2,FALSE)),"Suspense")))</f>
        <v>Accounts Payable - Unknown</v>
      </c>
      <c r="I344" s="17">
        <f t="shared" si="5"/>
        <v>8835.18</v>
      </c>
      <c r="J344" s="12" t="str">
        <f>H344</f>
        <v>Accounts Payable - Unknown</v>
      </c>
    </row>
    <row r="345" spans="1:10" hidden="1">
      <c r="A345" s="13" t="s">
        <v>549</v>
      </c>
      <c r="B345" s="12" t="s">
        <v>528</v>
      </c>
      <c r="C345" s="12" t="s">
        <v>550</v>
      </c>
      <c r="D345" s="12" t="s">
        <v>496</v>
      </c>
      <c r="E345" s="12">
        <v>616</v>
      </c>
      <c r="F345" s="14" t="str">
        <f>A345&amp;B345&amp;C345&amp;D345&amp;E345</f>
        <v>2024-01-14BillBargreen Ellingson21000 Accounts Payable616</v>
      </c>
      <c r="G345" s="15">
        <f>IFERROR((DATEVALUE(A345)),A345)</f>
        <v>45305</v>
      </c>
      <c r="H345" s="16" t="str">
        <f>IF((IFERROR((VLOOKUP(D345,'Automation (QBO)'!A:B,2,FALSE)),"0"))=0,"Suspense",(IFERROR((VLOOKUP(D345,'Automation (QBO)'!A:B,2,FALSE)),"Suspense")))</f>
        <v>Accounts Payable - Unknown</v>
      </c>
      <c r="I345" s="17">
        <f t="shared" si="5"/>
        <v>616</v>
      </c>
      <c r="J345" s="12" t="str">
        <f>H345</f>
        <v>Accounts Payable - Unknown</v>
      </c>
    </row>
    <row r="346" spans="1:10" hidden="1">
      <c r="A346" s="13" t="s">
        <v>549</v>
      </c>
      <c r="B346" s="12" t="s">
        <v>528</v>
      </c>
      <c r="C346" s="12" t="s">
        <v>531</v>
      </c>
      <c r="D346" s="12" t="s">
        <v>496</v>
      </c>
      <c r="E346" s="12">
        <v>323.77999999999997</v>
      </c>
      <c r="F346" s="14" t="str">
        <f>A346&amp;B346&amp;C346&amp;D346&amp;E346</f>
        <v>2024-01-14BillMetal Supermarkets21000 Accounts Payable323.78</v>
      </c>
      <c r="G346" s="15">
        <f>IFERROR((DATEVALUE(A346)),A346)</f>
        <v>45305</v>
      </c>
      <c r="H346" s="16" t="str">
        <f>IF((IFERROR((VLOOKUP(D346,'Automation (QBO)'!A:B,2,FALSE)),"0"))=0,"Suspense",(IFERROR((VLOOKUP(D346,'Automation (QBO)'!A:B,2,FALSE)),"Suspense")))</f>
        <v>Accounts Payable - Unknown</v>
      </c>
      <c r="I346" s="17">
        <f t="shared" si="5"/>
        <v>323.77999999999997</v>
      </c>
      <c r="J346" s="12" t="str">
        <f>H346</f>
        <v>Accounts Payable - Unknown</v>
      </c>
    </row>
    <row r="347" spans="1:10" hidden="1">
      <c r="A347" s="13" t="s">
        <v>549</v>
      </c>
      <c r="B347" s="12" t="s">
        <v>528</v>
      </c>
      <c r="C347" s="12" t="s">
        <v>110</v>
      </c>
      <c r="D347" s="12" t="s">
        <v>496</v>
      </c>
      <c r="E347" s="12">
        <v>106.41</v>
      </c>
      <c r="F347" s="14" t="str">
        <f>A347&amp;B347&amp;C347&amp;D347&amp;E347</f>
        <v>2024-01-14BillDicks Lumber21000 Accounts Payable106.41</v>
      </c>
      <c r="G347" s="15">
        <f>IFERROR((DATEVALUE(A347)),A347)</f>
        <v>45305</v>
      </c>
      <c r="H347" s="16" t="str">
        <f>IF((IFERROR((VLOOKUP(D347,'Automation (QBO)'!A:B,2,FALSE)),"0"))=0,"Suspense",(IFERROR((VLOOKUP(D347,'Automation (QBO)'!A:B,2,FALSE)),"Suspense")))</f>
        <v>Accounts Payable - Unknown</v>
      </c>
      <c r="I347" s="17">
        <f t="shared" si="5"/>
        <v>106.41</v>
      </c>
      <c r="J347" s="12" t="str">
        <f>H347</f>
        <v>Accounts Payable - Unknown</v>
      </c>
    </row>
    <row r="348" spans="1:10" hidden="1">
      <c r="A348" s="13" t="s">
        <v>549</v>
      </c>
      <c r="B348" s="12" t="s">
        <v>528</v>
      </c>
      <c r="C348" s="12" t="s">
        <v>227</v>
      </c>
      <c r="D348" s="12" t="s">
        <v>496</v>
      </c>
      <c r="E348" s="12">
        <v>1097.44</v>
      </c>
      <c r="F348" s="14" t="str">
        <f>A348&amp;B348&amp;C348&amp;D348&amp;E348</f>
        <v>2024-01-14BillWindsor Plywood21000 Accounts Payable1097.44</v>
      </c>
      <c r="G348" s="15">
        <f>IFERROR((DATEVALUE(A348)),A348)</f>
        <v>45305</v>
      </c>
      <c r="H348" s="16" t="str">
        <f>IF((IFERROR((VLOOKUP(D348,'Automation (QBO)'!A:B,2,FALSE)),"0"))=0,"Suspense",(IFERROR((VLOOKUP(D348,'Automation (QBO)'!A:B,2,FALSE)),"Suspense")))</f>
        <v>Accounts Payable - Unknown</v>
      </c>
      <c r="I348" s="17">
        <f t="shared" si="5"/>
        <v>1097.44</v>
      </c>
      <c r="J348" s="12" t="str">
        <f>H348</f>
        <v>Accounts Payable - Unknown</v>
      </c>
    </row>
    <row r="349" spans="1:10" hidden="1">
      <c r="A349" s="13" t="s">
        <v>549</v>
      </c>
      <c r="B349" s="12" t="s">
        <v>528</v>
      </c>
      <c r="C349" s="12" t="s">
        <v>133</v>
      </c>
      <c r="D349" s="12" t="s">
        <v>496</v>
      </c>
      <c r="E349" s="12">
        <v>679.84</v>
      </c>
      <c r="F349" s="14" t="str">
        <f>A349&amp;B349&amp;C349&amp;D349&amp;E349</f>
        <v>2024-01-14BillProsol21000 Accounts Payable679.84</v>
      </c>
      <c r="G349" s="15">
        <f>IFERROR((DATEVALUE(A349)),A349)</f>
        <v>45305</v>
      </c>
      <c r="H349" s="16" t="str">
        <f>IF((IFERROR((VLOOKUP(D349,'Automation (QBO)'!A:B,2,FALSE)),"0"))=0,"Suspense",(IFERROR((VLOOKUP(D349,'Automation (QBO)'!A:B,2,FALSE)),"Suspense")))</f>
        <v>Accounts Payable - Unknown</v>
      </c>
      <c r="I349" s="17">
        <f t="shared" si="5"/>
        <v>679.84</v>
      </c>
      <c r="J349" s="12" t="str">
        <f>H349</f>
        <v>Accounts Payable - Unknown</v>
      </c>
    </row>
    <row r="350" spans="1:10" hidden="1">
      <c r="A350" s="13" t="s">
        <v>549</v>
      </c>
      <c r="B350" s="12" t="s">
        <v>528</v>
      </c>
      <c r="C350" s="12" t="s">
        <v>110</v>
      </c>
      <c r="D350" s="12" t="s">
        <v>496</v>
      </c>
      <c r="E350" s="12">
        <v>177.75</v>
      </c>
      <c r="F350" s="14" t="str">
        <f>A350&amp;B350&amp;C350&amp;D350&amp;E350</f>
        <v>2024-01-14BillDicks Lumber21000 Accounts Payable177.75</v>
      </c>
      <c r="G350" s="15">
        <f>IFERROR((DATEVALUE(A350)),A350)</f>
        <v>45305</v>
      </c>
      <c r="H350" s="16" t="str">
        <f>IF((IFERROR((VLOOKUP(D350,'Automation (QBO)'!A:B,2,FALSE)),"0"))=0,"Suspense",(IFERROR((VLOOKUP(D350,'Automation (QBO)'!A:B,2,FALSE)),"Suspense")))</f>
        <v>Accounts Payable - Unknown</v>
      </c>
      <c r="I350" s="17">
        <f t="shared" si="5"/>
        <v>177.75</v>
      </c>
      <c r="J350" s="12" t="str">
        <f>H350</f>
        <v>Accounts Payable - Unknown</v>
      </c>
    </row>
    <row r="351" spans="1:10" hidden="1">
      <c r="A351" s="13" t="s">
        <v>549</v>
      </c>
      <c r="B351" s="12" t="s">
        <v>528</v>
      </c>
      <c r="C351" s="12" t="s">
        <v>182</v>
      </c>
      <c r="D351" s="12" t="s">
        <v>496</v>
      </c>
      <c r="E351" s="12">
        <v>97.26</v>
      </c>
      <c r="F351" s="14" t="str">
        <f>A351&amp;B351&amp;C351&amp;D351&amp;E351</f>
        <v>2024-01-14BillPacific West Systems Supplies21000 Accounts Payable97.26</v>
      </c>
      <c r="G351" s="15">
        <f>IFERROR((DATEVALUE(A351)),A351)</f>
        <v>45305</v>
      </c>
      <c r="H351" s="16" t="str">
        <f>IF((IFERROR((VLOOKUP(D351,'Automation (QBO)'!A:B,2,FALSE)),"0"))=0,"Suspense",(IFERROR((VLOOKUP(D351,'Automation (QBO)'!A:B,2,FALSE)),"Suspense")))</f>
        <v>Accounts Payable - Unknown</v>
      </c>
      <c r="I351" s="17">
        <f t="shared" si="5"/>
        <v>97.26</v>
      </c>
      <c r="J351" s="12" t="str">
        <f>H351</f>
        <v>Accounts Payable - Unknown</v>
      </c>
    </row>
    <row r="352" spans="1:10" hidden="1">
      <c r="A352" s="13" t="s">
        <v>549</v>
      </c>
      <c r="B352" s="12" t="s">
        <v>528</v>
      </c>
      <c r="C352" s="12" t="s">
        <v>182</v>
      </c>
      <c r="D352" s="12" t="s">
        <v>496</v>
      </c>
      <c r="E352" s="12">
        <v>30.77</v>
      </c>
      <c r="F352" s="14" t="str">
        <f>A352&amp;B352&amp;C352&amp;D352&amp;E352</f>
        <v>2024-01-14BillPacific West Systems Supplies21000 Accounts Payable30.77</v>
      </c>
      <c r="G352" s="15">
        <f>IFERROR((DATEVALUE(A352)),A352)</f>
        <v>45305</v>
      </c>
      <c r="H352" s="16" t="str">
        <f>IF((IFERROR((VLOOKUP(D352,'Automation (QBO)'!A:B,2,FALSE)),"0"))=0,"Suspense",(IFERROR((VLOOKUP(D352,'Automation (QBO)'!A:B,2,FALSE)),"Suspense")))</f>
        <v>Accounts Payable - Unknown</v>
      </c>
      <c r="I352" s="17">
        <f t="shared" si="5"/>
        <v>30.77</v>
      </c>
      <c r="J352" s="12" t="str">
        <f>H352</f>
        <v>Accounts Payable - Unknown</v>
      </c>
    </row>
    <row r="353" spans="1:10" hidden="1">
      <c r="A353" s="13" t="s">
        <v>549</v>
      </c>
      <c r="B353" s="12" t="s">
        <v>528</v>
      </c>
      <c r="C353" s="12" t="s">
        <v>110</v>
      </c>
      <c r="D353" s="12" t="s">
        <v>496</v>
      </c>
      <c r="E353" s="12">
        <v>244.63</v>
      </c>
      <c r="F353" s="14" t="str">
        <f>A353&amp;B353&amp;C353&amp;D353&amp;E353</f>
        <v>2024-01-14BillDicks Lumber21000 Accounts Payable244.63</v>
      </c>
      <c r="G353" s="15">
        <f>IFERROR((DATEVALUE(A353)),A353)</f>
        <v>45305</v>
      </c>
      <c r="H353" s="16" t="str">
        <f>IF((IFERROR((VLOOKUP(D353,'Automation (QBO)'!A:B,2,FALSE)),"0"))=0,"Suspense",(IFERROR((VLOOKUP(D353,'Automation (QBO)'!A:B,2,FALSE)),"Suspense")))</f>
        <v>Accounts Payable - Unknown</v>
      </c>
      <c r="I353" s="17">
        <f t="shared" si="5"/>
        <v>244.63</v>
      </c>
      <c r="J353" s="12" t="str">
        <f>H353</f>
        <v>Accounts Payable - Unknown</v>
      </c>
    </row>
    <row r="354" spans="1:10" hidden="1">
      <c r="A354" s="13" t="s">
        <v>549</v>
      </c>
      <c r="B354" s="12" t="s">
        <v>528</v>
      </c>
      <c r="C354" s="12" t="s">
        <v>551</v>
      </c>
      <c r="D354" s="12" t="s">
        <v>496</v>
      </c>
      <c r="E354" s="12">
        <v>13170.46</v>
      </c>
      <c r="F354" s="14" t="str">
        <f>A354&amp;B354&amp;C354&amp;D354&amp;E354</f>
        <v>2024-01-14BillFarrwest Electrical Inc21000 Accounts Payable13170.46</v>
      </c>
      <c r="G354" s="15">
        <f>IFERROR((DATEVALUE(A354)),A354)</f>
        <v>45305</v>
      </c>
      <c r="H354" s="16" t="str">
        <f>IF((IFERROR((VLOOKUP(D354,'Automation (QBO)'!A:B,2,FALSE)),"0"))=0,"Suspense",(IFERROR((VLOOKUP(D354,'Automation (QBO)'!A:B,2,FALSE)),"Suspense")))</f>
        <v>Accounts Payable - Unknown</v>
      </c>
      <c r="I354" s="17">
        <f t="shared" si="5"/>
        <v>13170.46</v>
      </c>
      <c r="J354" s="12" t="str">
        <f>H354</f>
        <v>Accounts Payable - Unknown</v>
      </c>
    </row>
    <row r="355" spans="1:10" hidden="1">
      <c r="A355" s="13" t="s">
        <v>549</v>
      </c>
      <c r="B355" s="12" t="s">
        <v>528</v>
      </c>
      <c r="C355" s="12" t="s">
        <v>268</v>
      </c>
      <c r="D355" s="12" t="s">
        <v>496</v>
      </c>
      <c r="E355" s="12">
        <v>3448.41</v>
      </c>
      <c r="F355" s="14" t="str">
        <f>A355&amp;B355&amp;C355&amp;D355&amp;E355</f>
        <v>2024-01-14BillTable Architecture Collective21000 Accounts Payable3448.41</v>
      </c>
      <c r="G355" s="15">
        <f>IFERROR((DATEVALUE(A355)),A355)</f>
        <v>45305</v>
      </c>
      <c r="H355" s="16" t="str">
        <f>IF((IFERROR((VLOOKUP(D355,'Automation (QBO)'!A:B,2,FALSE)),"0"))=0,"Suspense",(IFERROR((VLOOKUP(D355,'Automation (QBO)'!A:B,2,FALSE)),"Suspense")))</f>
        <v>Accounts Payable - Unknown</v>
      </c>
      <c r="I355" s="17">
        <f t="shared" si="5"/>
        <v>3448.41</v>
      </c>
      <c r="J355" s="12" t="str">
        <f>H355</f>
        <v>Accounts Payable - Unknown</v>
      </c>
    </row>
    <row r="356" spans="1:10" hidden="1">
      <c r="A356" s="13" t="s">
        <v>549</v>
      </c>
      <c r="B356" s="12" t="s">
        <v>528</v>
      </c>
      <c r="C356" s="12" t="s">
        <v>523</v>
      </c>
      <c r="D356" s="12" t="s">
        <v>496</v>
      </c>
      <c r="E356" s="12">
        <v>1940</v>
      </c>
      <c r="F356" s="14" t="str">
        <f>A356&amp;B356&amp;C356&amp;D356&amp;E356</f>
        <v>2024-01-14BillConnor Martin21000 Accounts Payable1940</v>
      </c>
      <c r="G356" s="15">
        <f>IFERROR((DATEVALUE(A356)),A356)</f>
        <v>45305</v>
      </c>
      <c r="H356" s="16" t="str">
        <f>IF((IFERROR((VLOOKUP(D356,'Automation (QBO)'!A:B,2,FALSE)),"0"))=0,"Suspense",(IFERROR((VLOOKUP(D356,'Automation (QBO)'!A:B,2,FALSE)),"Suspense")))</f>
        <v>Accounts Payable - Unknown</v>
      </c>
      <c r="I356" s="17">
        <f t="shared" si="5"/>
        <v>1940</v>
      </c>
      <c r="J356" s="12" t="str">
        <f>H356</f>
        <v>Accounts Payable - Unknown</v>
      </c>
    </row>
    <row r="357" spans="1:10" hidden="1">
      <c r="A357" s="13" t="s">
        <v>549</v>
      </c>
      <c r="B357" s="12" t="s">
        <v>528</v>
      </c>
      <c r="C357" s="12" t="s">
        <v>519</v>
      </c>
      <c r="D357" s="12" t="s">
        <v>496</v>
      </c>
      <c r="E357" s="12">
        <v>360</v>
      </c>
      <c r="F357" s="14" t="str">
        <f>A357&amp;B357&amp;C357&amp;D357&amp;E357</f>
        <v>2024-01-14BillJordan Pickering21000 Accounts Payable360</v>
      </c>
      <c r="G357" s="15">
        <f>IFERROR((DATEVALUE(A357)),A357)</f>
        <v>45305</v>
      </c>
      <c r="H357" s="16" t="str">
        <f>IF((IFERROR((VLOOKUP(D357,'Automation (QBO)'!A:B,2,FALSE)),"0"))=0,"Suspense",(IFERROR((VLOOKUP(D357,'Automation (QBO)'!A:B,2,FALSE)),"Suspense")))</f>
        <v>Accounts Payable - Unknown</v>
      </c>
      <c r="I357" s="17">
        <f t="shared" si="5"/>
        <v>360</v>
      </c>
      <c r="J357" s="12" t="str">
        <f>H357</f>
        <v>Accounts Payable - Unknown</v>
      </c>
    </row>
    <row r="358" spans="1:10" hidden="1">
      <c r="A358" s="13" t="s">
        <v>549</v>
      </c>
      <c r="B358" s="12" t="s">
        <v>493</v>
      </c>
      <c r="C358" s="12" t="s">
        <v>531</v>
      </c>
      <c r="D358" s="12" t="s">
        <v>496</v>
      </c>
      <c r="E358" s="12">
        <v>-323.77999999999997</v>
      </c>
      <c r="F358" s="14" t="str">
        <f>A358&amp;B358&amp;C358&amp;D358&amp;E358</f>
        <v>2024-01-14Bill Payment (Credit Card)Metal Supermarkets21000 Accounts Payable-323.78</v>
      </c>
      <c r="G358" s="15">
        <f>IFERROR((DATEVALUE(A358)),A358)</f>
        <v>45305</v>
      </c>
      <c r="H358" s="16" t="str">
        <f>IF((IFERROR((VLOOKUP(D358,'Automation (QBO)'!A:B,2,FALSE)),"0"))=0,"Suspense",(IFERROR((VLOOKUP(D358,'Automation (QBO)'!A:B,2,FALSE)),"Suspense")))</f>
        <v>Accounts Payable - Unknown</v>
      </c>
      <c r="I358" s="17">
        <f t="shared" si="5"/>
        <v>-323.77999999999997</v>
      </c>
      <c r="J358" s="12" t="str">
        <f>H358</f>
        <v>Accounts Payable - Unknown</v>
      </c>
    </row>
    <row r="359" spans="1:10" hidden="1">
      <c r="A359" s="13" t="s">
        <v>549</v>
      </c>
      <c r="B359" s="12" t="s">
        <v>493</v>
      </c>
      <c r="C359" s="12" t="s">
        <v>182</v>
      </c>
      <c r="D359" s="12" t="s">
        <v>496</v>
      </c>
      <c r="E359" s="12">
        <v>-97.26</v>
      </c>
      <c r="F359" s="14" t="str">
        <f>A359&amp;B359&amp;C359&amp;D359&amp;E359</f>
        <v>2024-01-14Bill Payment (Credit Card)Pacific West Systems Supplies21000 Accounts Payable-97.26</v>
      </c>
      <c r="G359" s="15">
        <f>IFERROR((DATEVALUE(A359)),A359)</f>
        <v>45305</v>
      </c>
      <c r="H359" s="16" t="str">
        <f>IF((IFERROR((VLOOKUP(D359,'Automation (QBO)'!A:B,2,FALSE)),"0"))=0,"Suspense",(IFERROR((VLOOKUP(D359,'Automation (QBO)'!A:B,2,FALSE)),"Suspense")))</f>
        <v>Accounts Payable - Unknown</v>
      </c>
      <c r="I359" s="17">
        <f t="shared" si="5"/>
        <v>-97.26</v>
      </c>
      <c r="J359" s="12" t="str">
        <f>H359</f>
        <v>Accounts Payable - Unknown</v>
      </c>
    </row>
    <row r="360" spans="1:10" hidden="1">
      <c r="A360" s="13" t="s">
        <v>549</v>
      </c>
      <c r="B360" s="12" t="s">
        <v>493</v>
      </c>
      <c r="C360" s="12" t="s">
        <v>182</v>
      </c>
      <c r="D360" s="12" t="s">
        <v>496</v>
      </c>
      <c r="E360" s="12">
        <v>-30.77</v>
      </c>
      <c r="F360" s="14" t="str">
        <f>A360&amp;B360&amp;C360&amp;D360&amp;E360</f>
        <v>2024-01-14Bill Payment (Credit Card)Pacific West Systems Supplies21000 Accounts Payable-30.77</v>
      </c>
      <c r="G360" s="15">
        <f>IFERROR((DATEVALUE(A360)),A360)</f>
        <v>45305</v>
      </c>
      <c r="H360" s="16" t="str">
        <f>IF((IFERROR((VLOOKUP(D360,'Automation (QBO)'!A:B,2,FALSE)),"0"))=0,"Suspense",(IFERROR((VLOOKUP(D360,'Automation (QBO)'!A:B,2,FALSE)),"Suspense")))</f>
        <v>Accounts Payable - Unknown</v>
      </c>
      <c r="I360" s="17">
        <f t="shared" si="5"/>
        <v>-30.77</v>
      </c>
      <c r="J360" s="12" t="str">
        <f>H360</f>
        <v>Accounts Payable - Unknown</v>
      </c>
    </row>
    <row r="361" spans="1:10" hidden="1">
      <c r="A361" s="13" t="s">
        <v>549</v>
      </c>
      <c r="B361" s="12" t="s">
        <v>493</v>
      </c>
      <c r="C361" s="12" t="s">
        <v>133</v>
      </c>
      <c r="D361" s="12" t="s">
        <v>496</v>
      </c>
      <c r="E361" s="12">
        <v>-679.84</v>
      </c>
      <c r="F361" s="14" t="str">
        <f>A361&amp;B361&amp;C361&amp;D361&amp;E361</f>
        <v>2024-01-14Bill Payment (Credit Card)Prosol21000 Accounts Payable-679.84</v>
      </c>
      <c r="G361" s="15">
        <f>IFERROR((DATEVALUE(A361)),A361)</f>
        <v>45305</v>
      </c>
      <c r="H361" s="16" t="str">
        <f>IF((IFERROR((VLOOKUP(D361,'Automation (QBO)'!A:B,2,FALSE)),"0"))=0,"Suspense",(IFERROR((VLOOKUP(D361,'Automation (QBO)'!A:B,2,FALSE)),"Suspense")))</f>
        <v>Accounts Payable - Unknown</v>
      </c>
      <c r="I361" s="17">
        <f t="shared" si="5"/>
        <v>-679.84</v>
      </c>
      <c r="J361" s="12" t="str">
        <f>H361</f>
        <v>Accounts Payable - Unknown</v>
      </c>
    </row>
    <row r="362" spans="1:10" hidden="1">
      <c r="A362" s="13" t="s">
        <v>549</v>
      </c>
      <c r="B362" s="12" t="s">
        <v>493</v>
      </c>
      <c r="C362" s="12" t="s">
        <v>550</v>
      </c>
      <c r="D362" s="12" t="s">
        <v>496</v>
      </c>
      <c r="E362" s="12">
        <v>-616</v>
      </c>
      <c r="F362" s="14" t="str">
        <f>A362&amp;B362&amp;C362&amp;D362&amp;E362</f>
        <v>2024-01-14Bill Payment (Credit Card)Bargreen Ellingson21000 Accounts Payable-616</v>
      </c>
      <c r="G362" s="15">
        <f>IFERROR((DATEVALUE(A362)),A362)</f>
        <v>45305</v>
      </c>
      <c r="H362" s="16" t="str">
        <f>IF((IFERROR((VLOOKUP(D362,'Automation (QBO)'!A:B,2,FALSE)),"0"))=0,"Suspense",(IFERROR((VLOOKUP(D362,'Automation (QBO)'!A:B,2,FALSE)),"Suspense")))</f>
        <v>Accounts Payable - Unknown</v>
      </c>
      <c r="I362" s="17">
        <f t="shared" si="5"/>
        <v>-616</v>
      </c>
      <c r="J362" s="12" t="str">
        <f>H362</f>
        <v>Accounts Payable - Unknown</v>
      </c>
    </row>
    <row r="363" spans="1:10" hidden="1">
      <c r="A363" s="13" t="s">
        <v>549</v>
      </c>
      <c r="B363" s="12" t="s">
        <v>493</v>
      </c>
      <c r="C363" s="12" t="s">
        <v>227</v>
      </c>
      <c r="D363" s="12" t="s">
        <v>496</v>
      </c>
      <c r="E363" s="12">
        <v>-1097.44</v>
      </c>
      <c r="F363" s="14" t="str">
        <f>A363&amp;B363&amp;C363&amp;D363&amp;E363</f>
        <v>2024-01-14Bill Payment (Credit Card)Windsor Plywood21000 Accounts Payable-1097.44</v>
      </c>
      <c r="G363" s="15">
        <f>IFERROR((DATEVALUE(A363)),A363)</f>
        <v>45305</v>
      </c>
      <c r="H363" s="16" t="str">
        <f>IF((IFERROR((VLOOKUP(D363,'Automation (QBO)'!A:B,2,FALSE)),"0"))=0,"Suspense",(IFERROR((VLOOKUP(D363,'Automation (QBO)'!A:B,2,FALSE)),"Suspense")))</f>
        <v>Accounts Payable - Unknown</v>
      </c>
      <c r="I363" s="17">
        <f t="shared" si="5"/>
        <v>-1097.44</v>
      </c>
      <c r="J363" s="12" t="str">
        <f>H363</f>
        <v>Accounts Payable - Unknown</v>
      </c>
    </row>
    <row r="364" spans="1:10" hidden="1">
      <c r="A364" s="13" t="s">
        <v>549</v>
      </c>
      <c r="B364" s="12" t="s">
        <v>493</v>
      </c>
      <c r="C364" s="12" t="s">
        <v>110</v>
      </c>
      <c r="D364" s="12" t="s">
        <v>496</v>
      </c>
      <c r="E364" s="12">
        <v>-446.52</v>
      </c>
      <c r="F364" s="14" t="str">
        <f>A364&amp;B364&amp;C364&amp;D364&amp;E364</f>
        <v>2024-01-14Bill Payment (Credit Card)Dicks Lumber21000 Accounts Payable-446.52</v>
      </c>
      <c r="G364" s="15">
        <f>IFERROR((DATEVALUE(A364)),A364)</f>
        <v>45305</v>
      </c>
      <c r="H364" s="16" t="str">
        <f>IF((IFERROR((VLOOKUP(D364,'Automation (QBO)'!A:B,2,FALSE)),"0"))=0,"Suspense",(IFERROR((VLOOKUP(D364,'Automation (QBO)'!A:B,2,FALSE)),"Suspense")))</f>
        <v>Accounts Payable - Unknown</v>
      </c>
      <c r="I364" s="17">
        <f t="shared" si="5"/>
        <v>-446.52</v>
      </c>
      <c r="J364" s="12" t="str">
        <f>H364</f>
        <v>Accounts Payable - Unknown</v>
      </c>
    </row>
    <row r="365" spans="1:10" hidden="1">
      <c r="A365" s="13" t="s">
        <v>549</v>
      </c>
      <c r="B365" s="12" t="s">
        <v>528</v>
      </c>
      <c r="C365" s="12" t="s">
        <v>110</v>
      </c>
      <c r="D365" s="12" t="s">
        <v>496</v>
      </c>
      <c r="E365" s="12">
        <v>446.52</v>
      </c>
      <c r="F365" s="14" t="str">
        <f>A365&amp;B365&amp;C365&amp;D365&amp;E365</f>
        <v>2024-01-14BillDicks Lumber21000 Accounts Payable446.52</v>
      </c>
      <c r="G365" s="15">
        <f>IFERROR((DATEVALUE(A365)),A365)</f>
        <v>45305</v>
      </c>
      <c r="H365" s="16" t="str">
        <f>IF((IFERROR((VLOOKUP(D365,'Automation (QBO)'!A:B,2,FALSE)),"0"))=0,"Suspense",(IFERROR((VLOOKUP(D365,'Automation (QBO)'!A:B,2,FALSE)),"Suspense")))</f>
        <v>Accounts Payable - Unknown</v>
      </c>
      <c r="I365" s="17">
        <f t="shared" si="5"/>
        <v>446.52</v>
      </c>
      <c r="J365" s="12" t="str">
        <f>H365</f>
        <v>Accounts Payable - Unknown</v>
      </c>
    </row>
    <row r="366" spans="1:10" hidden="1">
      <c r="A366" s="13" t="s">
        <v>549</v>
      </c>
      <c r="B366" s="12" t="s">
        <v>493</v>
      </c>
      <c r="C366" s="12" t="s">
        <v>110</v>
      </c>
      <c r="D366" s="12" t="s">
        <v>496</v>
      </c>
      <c r="E366" s="12">
        <v>-244.63</v>
      </c>
      <c r="F366" s="14" t="str">
        <f>A366&amp;B366&amp;C366&amp;D366&amp;E366</f>
        <v>2024-01-14Bill Payment (Credit Card)Dicks Lumber21000 Accounts Payable-244.63</v>
      </c>
      <c r="G366" s="15">
        <f>IFERROR((DATEVALUE(A366)),A366)</f>
        <v>45305</v>
      </c>
      <c r="H366" s="16" t="str">
        <f>IF((IFERROR((VLOOKUP(D366,'Automation (QBO)'!A:B,2,FALSE)),"0"))=0,"Suspense",(IFERROR((VLOOKUP(D366,'Automation (QBO)'!A:B,2,FALSE)),"Suspense")))</f>
        <v>Accounts Payable - Unknown</v>
      </c>
      <c r="I366" s="17">
        <f t="shared" si="5"/>
        <v>-244.63</v>
      </c>
      <c r="J366" s="12" t="str">
        <f>H366</f>
        <v>Accounts Payable - Unknown</v>
      </c>
    </row>
    <row r="367" spans="1:10" hidden="1">
      <c r="A367" s="13" t="s">
        <v>549</v>
      </c>
      <c r="B367" s="12" t="s">
        <v>493</v>
      </c>
      <c r="C367" s="12" t="s">
        <v>110</v>
      </c>
      <c r="D367" s="12" t="s">
        <v>496</v>
      </c>
      <c r="E367" s="12">
        <v>-177.75</v>
      </c>
      <c r="F367" s="14" t="str">
        <f>A367&amp;B367&amp;C367&amp;D367&amp;E367</f>
        <v>2024-01-14Bill Payment (Credit Card)Dicks Lumber21000 Accounts Payable-177.75</v>
      </c>
      <c r="G367" s="15">
        <f>IFERROR((DATEVALUE(A367)),A367)</f>
        <v>45305</v>
      </c>
      <c r="H367" s="16" t="str">
        <f>IF((IFERROR((VLOOKUP(D367,'Automation (QBO)'!A:B,2,FALSE)),"0"))=0,"Suspense",(IFERROR((VLOOKUP(D367,'Automation (QBO)'!A:B,2,FALSE)),"Suspense")))</f>
        <v>Accounts Payable - Unknown</v>
      </c>
      <c r="I367" s="17">
        <f t="shared" si="5"/>
        <v>-177.75</v>
      </c>
      <c r="J367" s="12" t="str">
        <f>H367</f>
        <v>Accounts Payable - Unknown</v>
      </c>
    </row>
    <row r="368" spans="1:10" hidden="1">
      <c r="A368" s="13" t="s">
        <v>549</v>
      </c>
      <c r="B368" s="12" t="s">
        <v>493</v>
      </c>
      <c r="C368" s="12" t="s">
        <v>110</v>
      </c>
      <c r="D368" s="12" t="s">
        <v>496</v>
      </c>
      <c r="E368" s="12">
        <v>-159.55000000000001</v>
      </c>
      <c r="F368" s="14" t="str">
        <f>A368&amp;B368&amp;C368&amp;D368&amp;E368</f>
        <v>2024-01-14Bill Payment (Credit Card)Dicks Lumber21000 Accounts Payable-159.55</v>
      </c>
      <c r="G368" s="15">
        <f>IFERROR((DATEVALUE(A368)),A368)</f>
        <v>45305</v>
      </c>
      <c r="H368" s="16" t="str">
        <f>IF((IFERROR((VLOOKUP(D368,'Automation (QBO)'!A:B,2,FALSE)),"0"))=0,"Suspense",(IFERROR((VLOOKUP(D368,'Automation (QBO)'!A:B,2,FALSE)),"Suspense")))</f>
        <v>Accounts Payable - Unknown</v>
      </c>
      <c r="I368" s="17">
        <f t="shared" si="5"/>
        <v>-159.55000000000001</v>
      </c>
      <c r="J368" s="12" t="str">
        <f>H368</f>
        <v>Accounts Payable - Unknown</v>
      </c>
    </row>
    <row r="369" spans="1:10" hidden="1">
      <c r="A369" s="13" t="s">
        <v>549</v>
      </c>
      <c r="B369" s="12" t="s">
        <v>528</v>
      </c>
      <c r="C369" s="12" t="s">
        <v>110</v>
      </c>
      <c r="D369" s="12" t="s">
        <v>496</v>
      </c>
      <c r="E369" s="12">
        <v>159.55000000000001</v>
      </c>
      <c r="F369" s="14" t="str">
        <f>A369&amp;B369&amp;C369&amp;D369&amp;E369</f>
        <v>2024-01-14BillDicks Lumber21000 Accounts Payable159.55</v>
      </c>
      <c r="G369" s="15">
        <f>IFERROR((DATEVALUE(A369)),A369)</f>
        <v>45305</v>
      </c>
      <c r="H369" s="16" t="str">
        <f>IF((IFERROR((VLOOKUP(D369,'Automation (QBO)'!A:B,2,FALSE)),"0"))=0,"Suspense",(IFERROR((VLOOKUP(D369,'Automation (QBO)'!A:B,2,FALSE)),"Suspense")))</f>
        <v>Accounts Payable - Unknown</v>
      </c>
      <c r="I369" s="17">
        <f t="shared" si="5"/>
        <v>159.55000000000001</v>
      </c>
      <c r="J369" s="12" t="str">
        <f>H369</f>
        <v>Accounts Payable - Unknown</v>
      </c>
    </row>
    <row r="370" spans="1:10" hidden="1">
      <c r="A370" s="13" t="s">
        <v>549</v>
      </c>
      <c r="B370" s="12" t="s">
        <v>493</v>
      </c>
      <c r="C370" s="12" t="s">
        <v>110</v>
      </c>
      <c r="D370" s="12" t="s">
        <v>496</v>
      </c>
      <c r="E370" s="12">
        <v>-106.41</v>
      </c>
      <c r="F370" s="14" t="str">
        <f>A370&amp;B370&amp;C370&amp;D370&amp;E370</f>
        <v>2024-01-14Bill Payment (Credit Card)Dicks Lumber21000 Accounts Payable-106.41</v>
      </c>
      <c r="G370" s="15">
        <f>IFERROR((DATEVALUE(A370)),A370)</f>
        <v>45305</v>
      </c>
      <c r="H370" s="16" t="str">
        <f>IF((IFERROR((VLOOKUP(D370,'Automation (QBO)'!A:B,2,FALSE)),"0"))=0,"Suspense",(IFERROR((VLOOKUP(D370,'Automation (QBO)'!A:B,2,FALSE)),"Suspense")))</f>
        <v>Accounts Payable - Unknown</v>
      </c>
      <c r="I370" s="17">
        <f t="shared" si="5"/>
        <v>-106.41</v>
      </c>
      <c r="J370" s="12" t="str">
        <f>H370</f>
        <v>Accounts Payable - Unknown</v>
      </c>
    </row>
    <row r="371" spans="1:10" hidden="1">
      <c r="A371" s="13" t="s">
        <v>549</v>
      </c>
      <c r="B371" s="12" t="s">
        <v>493</v>
      </c>
      <c r="C371" s="12" t="s">
        <v>110</v>
      </c>
      <c r="D371" s="12" t="s">
        <v>496</v>
      </c>
      <c r="E371" s="12">
        <v>-86.02</v>
      </c>
      <c r="F371" s="14" t="str">
        <f>A371&amp;B371&amp;C371&amp;D371&amp;E371</f>
        <v>2024-01-14Bill Payment (Credit Card)Dicks Lumber21000 Accounts Payable-86.02</v>
      </c>
      <c r="G371" s="15">
        <f>IFERROR((DATEVALUE(A371)),A371)</f>
        <v>45305</v>
      </c>
      <c r="H371" s="16" t="str">
        <f>IF((IFERROR((VLOOKUP(D371,'Automation (QBO)'!A:B,2,FALSE)),"0"))=0,"Suspense",(IFERROR((VLOOKUP(D371,'Automation (QBO)'!A:B,2,FALSE)),"Suspense")))</f>
        <v>Accounts Payable - Unknown</v>
      </c>
      <c r="I371" s="17">
        <f t="shared" si="5"/>
        <v>-86.02</v>
      </c>
      <c r="J371" s="12" t="str">
        <f>H371</f>
        <v>Accounts Payable - Unknown</v>
      </c>
    </row>
    <row r="372" spans="1:10" hidden="1">
      <c r="A372" s="13" t="s">
        <v>549</v>
      </c>
      <c r="B372" s="12" t="s">
        <v>528</v>
      </c>
      <c r="C372" s="12" t="s">
        <v>110</v>
      </c>
      <c r="D372" s="12" t="s">
        <v>496</v>
      </c>
      <c r="E372" s="12">
        <v>86.02</v>
      </c>
      <c r="F372" s="14" t="str">
        <f>A372&amp;B372&amp;C372&amp;D372&amp;E372</f>
        <v>2024-01-14BillDicks Lumber21000 Accounts Payable86.02</v>
      </c>
      <c r="G372" s="15">
        <f>IFERROR((DATEVALUE(A372)),A372)</f>
        <v>45305</v>
      </c>
      <c r="H372" s="16" t="str">
        <f>IF((IFERROR((VLOOKUP(D372,'Automation (QBO)'!A:B,2,FALSE)),"0"))=0,"Suspense",(IFERROR((VLOOKUP(D372,'Automation (QBO)'!A:B,2,FALSE)),"Suspense")))</f>
        <v>Accounts Payable - Unknown</v>
      </c>
      <c r="I372" s="17">
        <f t="shared" si="5"/>
        <v>86.02</v>
      </c>
      <c r="J372" s="12" t="str">
        <f>H372</f>
        <v>Accounts Payable - Unknown</v>
      </c>
    </row>
    <row r="373" spans="1:10" hidden="1">
      <c r="A373" s="13" t="s">
        <v>549</v>
      </c>
      <c r="B373" s="12" t="s">
        <v>528</v>
      </c>
      <c r="C373" s="12" t="s">
        <v>311</v>
      </c>
      <c r="D373" s="12" t="s">
        <v>496</v>
      </c>
      <c r="E373" s="12">
        <v>4188.8</v>
      </c>
      <c r="F373" s="14" t="str">
        <f>A373&amp;B373&amp;C373&amp;D373&amp;E373</f>
        <v>2024-01-14BillGolbey Law Corporation21000 Accounts Payable4188.8</v>
      </c>
      <c r="G373" s="15">
        <f>IFERROR((DATEVALUE(A373)),A373)</f>
        <v>45305</v>
      </c>
      <c r="H373" s="16" t="str">
        <f>IF((IFERROR((VLOOKUP(D373,'Automation (QBO)'!A:B,2,FALSE)),"0"))=0,"Suspense",(IFERROR((VLOOKUP(D373,'Automation (QBO)'!A:B,2,FALSE)),"Suspense")))</f>
        <v>Accounts Payable - Unknown</v>
      </c>
      <c r="I373" s="17">
        <f t="shared" si="5"/>
        <v>4188.8</v>
      </c>
      <c r="J373" s="12" t="str">
        <f>H373</f>
        <v>Accounts Payable - Unknown</v>
      </c>
    </row>
    <row r="374" spans="1:10" hidden="1">
      <c r="A374" s="13" t="s">
        <v>549</v>
      </c>
      <c r="B374" s="12" t="s">
        <v>528</v>
      </c>
      <c r="C374" s="12" t="s">
        <v>519</v>
      </c>
      <c r="D374" s="12" t="s">
        <v>496</v>
      </c>
      <c r="E374" s="12">
        <v>1480</v>
      </c>
      <c r="F374" s="14" t="str">
        <f>A374&amp;B374&amp;C374&amp;D374&amp;E374</f>
        <v>2024-01-14BillJordan Pickering21000 Accounts Payable1480</v>
      </c>
      <c r="G374" s="15">
        <f>IFERROR((DATEVALUE(A374)),A374)</f>
        <v>45305</v>
      </c>
      <c r="H374" s="16" t="str">
        <f>IF((IFERROR((VLOOKUP(D374,'Automation (QBO)'!A:B,2,FALSE)),"0"))=0,"Suspense",(IFERROR((VLOOKUP(D374,'Automation (QBO)'!A:B,2,FALSE)),"Suspense")))</f>
        <v>Accounts Payable - Unknown</v>
      </c>
      <c r="I374" s="17">
        <f t="shared" si="5"/>
        <v>1480</v>
      </c>
      <c r="J374" s="12" t="str">
        <f>H374</f>
        <v>Accounts Payable - Unknown</v>
      </c>
    </row>
    <row r="375" spans="1:10" hidden="1">
      <c r="A375" s="13" t="s">
        <v>549</v>
      </c>
      <c r="B375" s="12" t="s">
        <v>135</v>
      </c>
      <c r="D375" s="12" t="s">
        <v>427</v>
      </c>
      <c r="E375" s="12">
        <v>370.16</v>
      </c>
      <c r="F375" s="14" t="str">
        <f>A375&amp;B375&amp;C375&amp;D375&amp;E375</f>
        <v>2024-01-14Journal Entry21001 Payroll Clearing account370.16</v>
      </c>
      <c r="G375" s="15">
        <f>IFERROR((DATEVALUE(A375)),A375)</f>
        <v>45305</v>
      </c>
      <c r="H375" s="16" t="str">
        <f>IF((IFERROR((VLOOKUP(D375,'Automation (QBO)'!A:B,2,FALSE)),"0"))=0,"Suspense",(IFERROR((VLOOKUP(D375,'Automation (QBO)'!A:B,2,FALSE)),"Suspense")))</f>
        <v>Clearings &amp; Transfers</v>
      </c>
      <c r="I375" s="17">
        <f t="shared" si="5"/>
        <v>370.16</v>
      </c>
      <c r="J375" s="12" t="str">
        <f>H375</f>
        <v>Clearings &amp; Transfers</v>
      </c>
    </row>
    <row r="376" spans="1:10" hidden="1">
      <c r="A376" s="13" t="s">
        <v>549</v>
      </c>
      <c r="B376" s="12" t="s">
        <v>493</v>
      </c>
      <c r="C376" s="12" t="s">
        <v>182</v>
      </c>
      <c r="D376" s="12" t="s">
        <v>515</v>
      </c>
      <c r="E376" s="12">
        <v>30.77</v>
      </c>
      <c r="F376" s="14" t="str">
        <f>A376&amp;B376&amp;C376&amp;D376&amp;E376</f>
        <v>2024-01-14Bill Payment (Credit Card)Pacific West Systems Supplies21008 Visa Payable (4431) (deleted)30.77</v>
      </c>
      <c r="G376" s="15">
        <f>IFERROR((DATEVALUE(A376)),A376)</f>
        <v>45305</v>
      </c>
      <c r="H376" s="16" t="str">
        <f>IF((IFERROR((VLOOKUP(D376,'Automation (QBO)'!A:B,2,FALSE)),"0"))=0,"Suspense",(IFERROR((VLOOKUP(D376,'Automation (QBO)'!A:B,2,FALSE)),"Suspense")))</f>
        <v>Balance (CIBC Visa)</v>
      </c>
      <c r="I376" s="17">
        <f t="shared" si="5"/>
        <v>30.77</v>
      </c>
      <c r="J376" s="12" t="str">
        <f>H376</f>
        <v>Balance (CIBC Visa)</v>
      </c>
    </row>
    <row r="377" spans="1:10" hidden="1">
      <c r="A377" s="13" t="s">
        <v>549</v>
      </c>
      <c r="B377" s="12" t="s">
        <v>493</v>
      </c>
      <c r="C377" s="12" t="s">
        <v>133</v>
      </c>
      <c r="D377" s="12" t="s">
        <v>515</v>
      </c>
      <c r="E377" s="12">
        <v>679.84</v>
      </c>
      <c r="F377" s="14" t="str">
        <f>A377&amp;B377&amp;C377&amp;D377&amp;E377</f>
        <v>2024-01-14Bill Payment (Credit Card)Prosol21008 Visa Payable (4431) (deleted)679.84</v>
      </c>
      <c r="G377" s="15">
        <f>IFERROR((DATEVALUE(A377)),A377)</f>
        <v>45305</v>
      </c>
      <c r="H377" s="16" t="str">
        <f>IF((IFERROR((VLOOKUP(D377,'Automation (QBO)'!A:B,2,FALSE)),"0"))=0,"Suspense",(IFERROR((VLOOKUP(D377,'Automation (QBO)'!A:B,2,FALSE)),"Suspense")))</f>
        <v>Balance (CIBC Visa)</v>
      </c>
      <c r="I377" s="17">
        <f t="shared" si="5"/>
        <v>679.84</v>
      </c>
      <c r="J377" s="12" t="str">
        <f>H377</f>
        <v>Balance (CIBC Visa)</v>
      </c>
    </row>
    <row r="378" spans="1:10" hidden="1">
      <c r="A378" s="13" t="s">
        <v>549</v>
      </c>
      <c r="B378" s="12" t="s">
        <v>493</v>
      </c>
      <c r="C378" s="12" t="s">
        <v>531</v>
      </c>
      <c r="D378" s="12" t="s">
        <v>536</v>
      </c>
      <c r="E378" s="12">
        <v>323.77999999999997</v>
      </c>
      <c r="F378" s="14" t="str">
        <f>A378&amp;B378&amp;C378&amp;D378&amp;E378</f>
        <v>2024-01-14Bill Payment (Credit Card)Metal Supermarkets21009 Visa Payable (9609) (deleted)323.78</v>
      </c>
      <c r="G378" s="15">
        <f>IFERROR((DATEVALUE(A378)),A378)</f>
        <v>45305</v>
      </c>
      <c r="H378" s="16" t="str">
        <f>IF((IFERROR((VLOOKUP(D378,'Automation (QBO)'!A:B,2,FALSE)),"0"))=0,"Suspense",(IFERROR((VLOOKUP(D378,'Automation (QBO)'!A:B,2,FALSE)),"Suspense")))</f>
        <v>Balance (CIBC Visa)</v>
      </c>
      <c r="I378" s="17">
        <f t="shared" si="5"/>
        <v>323.77999999999997</v>
      </c>
      <c r="J378" s="12" t="str">
        <f>H378</f>
        <v>Balance (CIBC Visa)</v>
      </c>
    </row>
    <row r="379" spans="1:10" hidden="1">
      <c r="A379" s="13" t="s">
        <v>549</v>
      </c>
      <c r="B379" s="12" t="s">
        <v>493</v>
      </c>
      <c r="C379" s="12" t="s">
        <v>182</v>
      </c>
      <c r="D379" s="12" t="s">
        <v>536</v>
      </c>
      <c r="E379" s="12">
        <v>97.26</v>
      </c>
      <c r="F379" s="14" t="str">
        <f>A379&amp;B379&amp;C379&amp;D379&amp;E379</f>
        <v>2024-01-14Bill Payment (Credit Card)Pacific West Systems Supplies21009 Visa Payable (9609) (deleted)97.26</v>
      </c>
      <c r="G379" s="15">
        <f>IFERROR((DATEVALUE(A379)),A379)</f>
        <v>45305</v>
      </c>
      <c r="H379" s="16" t="str">
        <f>IF((IFERROR((VLOOKUP(D379,'Automation (QBO)'!A:B,2,FALSE)),"0"))=0,"Suspense",(IFERROR((VLOOKUP(D379,'Automation (QBO)'!A:B,2,FALSE)),"Suspense")))</f>
        <v>Balance (CIBC Visa)</v>
      </c>
      <c r="I379" s="17">
        <f t="shared" si="5"/>
        <v>97.26</v>
      </c>
      <c r="J379" s="12" t="str">
        <f>H379</f>
        <v>Balance (CIBC Visa)</v>
      </c>
    </row>
    <row r="380" spans="1:10" hidden="1">
      <c r="A380" s="13" t="s">
        <v>549</v>
      </c>
      <c r="B380" s="12" t="s">
        <v>493</v>
      </c>
      <c r="C380" s="12" t="s">
        <v>227</v>
      </c>
      <c r="D380" s="12" t="s">
        <v>536</v>
      </c>
      <c r="E380" s="12">
        <v>1097.44</v>
      </c>
      <c r="F380" s="14" t="str">
        <f>A380&amp;B380&amp;C380&amp;D380&amp;E380</f>
        <v>2024-01-14Bill Payment (Credit Card)Windsor Plywood21009 Visa Payable (9609) (deleted)1097.44</v>
      </c>
      <c r="G380" s="15">
        <f>IFERROR((DATEVALUE(A380)),A380)</f>
        <v>45305</v>
      </c>
      <c r="H380" s="16" t="str">
        <f>IF((IFERROR((VLOOKUP(D380,'Automation (QBO)'!A:B,2,FALSE)),"0"))=0,"Suspense",(IFERROR((VLOOKUP(D380,'Automation (QBO)'!A:B,2,FALSE)),"Suspense")))</f>
        <v>Balance (CIBC Visa)</v>
      </c>
      <c r="I380" s="17">
        <f t="shared" si="5"/>
        <v>1097.44</v>
      </c>
      <c r="J380" s="12" t="str">
        <f>H380</f>
        <v>Balance (CIBC Visa)</v>
      </c>
    </row>
    <row r="381" spans="1:10" hidden="1">
      <c r="A381" s="13" t="s">
        <v>549</v>
      </c>
      <c r="B381" s="12" t="s">
        <v>493</v>
      </c>
      <c r="C381" s="12" t="s">
        <v>110</v>
      </c>
      <c r="D381" s="12" t="s">
        <v>536</v>
      </c>
      <c r="E381" s="12">
        <v>446.52</v>
      </c>
      <c r="F381" s="14" t="str">
        <f>A381&amp;B381&amp;C381&amp;D381&amp;E381</f>
        <v>2024-01-14Bill Payment (Credit Card)Dicks Lumber21009 Visa Payable (9609) (deleted)446.52</v>
      </c>
      <c r="G381" s="15">
        <f>IFERROR((DATEVALUE(A381)),A381)</f>
        <v>45305</v>
      </c>
      <c r="H381" s="16" t="str">
        <f>IF((IFERROR((VLOOKUP(D381,'Automation (QBO)'!A:B,2,FALSE)),"0"))=0,"Suspense",(IFERROR((VLOOKUP(D381,'Automation (QBO)'!A:B,2,FALSE)),"Suspense")))</f>
        <v>Balance (CIBC Visa)</v>
      </c>
      <c r="I381" s="17">
        <f t="shared" si="5"/>
        <v>446.52</v>
      </c>
      <c r="J381" s="12" t="str">
        <f>H381</f>
        <v>Balance (CIBC Visa)</v>
      </c>
    </row>
    <row r="382" spans="1:10" hidden="1">
      <c r="A382" s="13" t="s">
        <v>549</v>
      </c>
      <c r="B382" s="12" t="s">
        <v>493</v>
      </c>
      <c r="C382" s="12" t="s">
        <v>110</v>
      </c>
      <c r="D382" s="12" t="s">
        <v>536</v>
      </c>
      <c r="E382" s="12">
        <v>244.63</v>
      </c>
      <c r="F382" s="14" t="str">
        <f>A382&amp;B382&amp;C382&amp;D382&amp;E382</f>
        <v>2024-01-14Bill Payment (Credit Card)Dicks Lumber21009 Visa Payable (9609) (deleted)244.63</v>
      </c>
      <c r="G382" s="15">
        <f>IFERROR((DATEVALUE(A382)),A382)</f>
        <v>45305</v>
      </c>
      <c r="H382" s="16" t="str">
        <f>IF((IFERROR((VLOOKUP(D382,'Automation (QBO)'!A:B,2,FALSE)),"0"))=0,"Suspense",(IFERROR((VLOOKUP(D382,'Automation (QBO)'!A:B,2,FALSE)),"Suspense")))</f>
        <v>Balance (CIBC Visa)</v>
      </c>
      <c r="I382" s="17">
        <f t="shared" si="5"/>
        <v>244.63</v>
      </c>
      <c r="J382" s="12" t="str">
        <f>H382</f>
        <v>Balance (CIBC Visa)</v>
      </c>
    </row>
    <row r="383" spans="1:10" hidden="1">
      <c r="A383" s="13" t="s">
        <v>549</v>
      </c>
      <c r="B383" s="12" t="s">
        <v>493</v>
      </c>
      <c r="C383" s="12" t="s">
        <v>110</v>
      </c>
      <c r="D383" s="12" t="s">
        <v>536</v>
      </c>
      <c r="E383" s="12">
        <v>177.75</v>
      </c>
      <c r="F383" s="14" t="str">
        <f>A383&amp;B383&amp;C383&amp;D383&amp;E383</f>
        <v>2024-01-14Bill Payment (Credit Card)Dicks Lumber21009 Visa Payable (9609) (deleted)177.75</v>
      </c>
      <c r="G383" s="15">
        <f>IFERROR((DATEVALUE(A383)),A383)</f>
        <v>45305</v>
      </c>
      <c r="H383" s="16" t="str">
        <f>IF((IFERROR((VLOOKUP(D383,'Automation (QBO)'!A:B,2,FALSE)),"0"))=0,"Suspense",(IFERROR((VLOOKUP(D383,'Automation (QBO)'!A:B,2,FALSE)),"Suspense")))</f>
        <v>Balance (CIBC Visa)</v>
      </c>
      <c r="I383" s="17">
        <f t="shared" si="5"/>
        <v>177.75</v>
      </c>
      <c r="J383" s="12" t="str">
        <f>H383</f>
        <v>Balance (CIBC Visa)</v>
      </c>
    </row>
    <row r="384" spans="1:10" hidden="1">
      <c r="A384" s="13" t="s">
        <v>549</v>
      </c>
      <c r="B384" s="12" t="s">
        <v>493</v>
      </c>
      <c r="C384" s="12" t="s">
        <v>110</v>
      </c>
      <c r="D384" s="12" t="s">
        <v>536</v>
      </c>
      <c r="E384" s="12">
        <v>159.55000000000001</v>
      </c>
      <c r="F384" s="14" t="str">
        <f>A384&amp;B384&amp;C384&amp;D384&amp;E384</f>
        <v>2024-01-14Bill Payment (Credit Card)Dicks Lumber21009 Visa Payable (9609) (deleted)159.55</v>
      </c>
      <c r="G384" s="15">
        <f>IFERROR((DATEVALUE(A384)),A384)</f>
        <v>45305</v>
      </c>
      <c r="H384" s="16" t="str">
        <f>IF((IFERROR((VLOOKUP(D384,'Automation (QBO)'!A:B,2,FALSE)),"0"))=0,"Suspense",(IFERROR((VLOOKUP(D384,'Automation (QBO)'!A:B,2,FALSE)),"Suspense")))</f>
        <v>Balance (CIBC Visa)</v>
      </c>
      <c r="I384" s="17">
        <f t="shared" si="5"/>
        <v>159.55000000000001</v>
      </c>
      <c r="J384" s="12" t="str">
        <f>H384</f>
        <v>Balance (CIBC Visa)</v>
      </c>
    </row>
    <row r="385" spans="1:10" hidden="1">
      <c r="A385" s="13" t="s">
        <v>549</v>
      </c>
      <c r="B385" s="12" t="s">
        <v>493</v>
      </c>
      <c r="C385" s="12" t="s">
        <v>550</v>
      </c>
      <c r="D385" s="12" t="s">
        <v>390</v>
      </c>
      <c r="E385" s="12">
        <v>616</v>
      </c>
      <c r="F385" s="14" t="str">
        <f>A385&amp;B385&amp;C385&amp;D385&amp;E385</f>
        <v>2024-01-14Bill Payment (Credit Card)Bargreen Ellingson21010 Visa Payable (CIBC)616</v>
      </c>
      <c r="G385" s="15">
        <f>IFERROR((DATEVALUE(A385)),A385)</f>
        <v>45305</v>
      </c>
      <c r="H385" s="16" t="str">
        <f>IF((IFERROR((VLOOKUP(D385,'Automation (QBO)'!A:B,2,FALSE)),"0"))=0,"Suspense",(IFERROR((VLOOKUP(D385,'Automation (QBO)'!A:B,2,FALSE)),"Suspense")))</f>
        <v>Suspense</v>
      </c>
      <c r="I385" s="17">
        <f t="shared" si="5"/>
        <v>616</v>
      </c>
      <c r="J385" s="12" t="str">
        <f>H385</f>
        <v>Suspense</v>
      </c>
    </row>
    <row r="386" spans="1:10" hidden="1">
      <c r="A386" s="13" t="s">
        <v>549</v>
      </c>
      <c r="B386" s="12" t="s">
        <v>493</v>
      </c>
      <c r="C386" s="12" t="s">
        <v>110</v>
      </c>
      <c r="D386" s="12" t="s">
        <v>390</v>
      </c>
      <c r="E386" s="12">
        <v>106.41</v>
      </c>
      <c r="F386" s="14" t="str">
        <f>A386&amp;B386&amp;C386&amp;D386&amp;E386</f>
        <v>2024-01-14Bill Payment (Credit Card)Dicks Lumber21010 Visa Payable (CIBC)106.41</v>
      </c>
      <c r="G386" s="15">
        <f>IFERROR((DATEVALUE(A386)),A386)</f>
        <v>45305</v>
      </c>
      <c r="H386" s="16" t="str">
        <f>IF((IFERROR((VLOOKUP(D386,'Automation (QBO)'!A:B,2,FALSE)),"0"))=0,"Suspense",(IFERROR((VLOOKUP(D386,'Automation (QBO)'!A:B,2,FALSE)),"Suspense")))</f>
        <v>Suspense</v>
      </c>
      <c r="I386" s="17">
        <f t="shared" si="5"/>
        <v>106.41</v>
      </c>
      <c r="J386" s="12" t="str">
        <f>H386</f>
        <v>Suspense</v>
      </c>
    </row>
    <row r="387" spans="1:10" hidden="1">
      <c r="A387" s="13" t="s">
        <v>549</v>
      </c>
      <c r="B387" s="12" t="s">
        <v>493</v>
      </c>
      <c r="C387" s="12" t="s">
        <v>110</v>
      </c>
      <c r="D387" s="12" t="s">
        <v>390</v>
      </c>
      <c r="E387" s="12">
        <v>86.02</v>
      </c>
      <c r="F387" s="14" t="str">
        <f>A387&amp;B387&amp;C387&amp;D387&amp;E387</f>
        <v>2024-01-14Bill Payment (Credit Card)Dicks Lumber21010 Visa Payable (CIBC)86.02</v>
      </c>
      <c r="G387" s="15">
        <f>IFERROR((DATEVALUE(A387)),A387)</f>
        <v>45305</v>
      </c>
      <c r="H387" s="16" t="str">
        <f>IF((IFERROR((VLOOKUP(D387,'Automation (QBO)'!A:B,2,FALSE)),"0"))=0,"Suspense",(IFERROR((VLOOKUP(D387,'Automation (QBO)'!A:B,2,FALSE)),"Suspense")))</f>
        <v>Suspense</v>
      </c>
      <c r="I387" s="17">
        <f t="shared" si="5"/>
        <v>86.02</v>
      </c>
      <c r="J387" s="12" t="str">
        <f>H387</f>
        <v>Suspense</v>
      </c>
    </row>
    <row r="388" spans="1:10" hidden="1">
      <c r="A388" s="13" t="s">
        <v>549</v>
      </c>
      <c r="B388" s="12" t="s">
        <v>528</v>
      </c>
      <c r="C388" s="12" t="s">
        <v>145</v>
      </c>
      <c r="D388" s="12" t="s">
        <v>426</v>
      </c>
      <c r="E388" s="12">
        <v>-420.72</v>
      </c>
      <c r="F388" s="14" t="str">
        <f>A388&amp;B388&amp;C388&amp;D388&amp;E388</f>
        <v>2024-01-14BillBKS Mechanical21031 GST/HST Suspense-420.72</v>
      </c>
      <c r="G388" s="15">
        <f>IFERROR((DATEVALUE(A388)),A388)</f>
        <v>45305</v>
      </c>
      <c r="H388" s="16" t="str">
        <f>IF((IFERROR((VLOOKUP(D388,'Automation (QBO)'!A:B,2,FALSE)),"0"))=0,"Suspense",(IFERROR((VLOOKUP(D388,'Automation (QBO)'!A:B,2,FALSE)),"Suspense")))</f>
        <v>GST/HST Suspense</v>
      </c>
      <c r="I388" s="17">
        <f t="shared" si="5"/>
        <v>-420.72</v>
      </c>
      <c r="J388" s="12" t="str">
        <f>H388</f>
        <v>GST/HST Suspense</v>
      </c>
    </row>
    <row r="389" spans="1:10" hidden="1">
      <c r="A389" s="13" t="s">
        <v>549</v>
      </c>
      <c r="B389" s="12" t="s">
        <v>528</v>
      </c>
      <c r="C389" s="12" t="s">
        <v>311</v>
      </c>
      <c r="D389" s="12" t="s">
        <v>426</v>
      </c>
      <c r="E389" s="12">
        <v>-187</v>
      </c>
      <c r="F389" s="14" t="str">
        <f>A389&amp;B389&amp;C389&amp;D389&amp;E389</f>
        <v>2024-01-14BillGolbey Law Corporation21031 GST/HST Suspense-187</v>
      </c>
      <c r="G389" s="15">
        <f>IFERROR((DATEVALUE(A389)),A389)</f>
        <v>45305</v>
      </c>
      <c r="H389" s="16" t="str">
        <f>IF((IFERROR((VLOOKUP(D389,'Automation (QBO)'!A:B,2,FALSE)),"0"))=0,"Suspense",(IFERROR((VLOOKUP(D389,'Automation (QBO)'!A:B,2,FALSE)),"Suspense")))</f>
        <v>GST/HST Suspense</v>
      </c>
      <c r="I389" s="17">
        <f t="shared" si="5"/>
        <v>-187</v>
      </c>
      <c r="J389" s="12" t="str">
        <f>H389</f>
        <v>GST/HST Suspense</v>
      </c>
    </row>
    <row r="390" spans="1:10" hidden="1">
      <c r="A390" s="13" t="s">
        <v>549</v>
      </c>
      <c r="B390" s="12" t="s">
        <v>528</v>
      </c>
      <c r="C390" s="12" t="s">
        <v>550</v>
      </c>
      <c r="D390" s="12" t="s">
        <v>426</v>
      </c>
      <c r="E390" s="12">
        <v>-27.5</v>
      </c>
      <c r="F390" s="14" t="str">
        <f>A390&amp;B390&amp;C390&amp;D390&amp;E390</f>
        <v>2024-01-14BillBargreen Ellingson21031 GST/HST Suspense-27.5</v>
      </c>
      <c r="G390" s="15">
        <f>IFERROR((DATEVALUE(A390)),A390)</f>
        <v>45305</v>
      </c>
      <c r="H390" s="16" t="str">
        <f>IF((IFERROR((VLOOKUP(D390,'Automation (QBO)'!A:B,2,FALSE)),"0"))=0,"Suspense",(IFERROR((VLOOKUP(D390,'Automation (QBO)'!A:B,2,FALSE)),"Suspense")))</f>
        <v>GST/HST Suspense</v>
      </c>
      <c r="I390" s="17">
        <f t="shared" si="5"/>
        <v>-27.5</v>
      </c>
      <c r="J390" s="12" t="str">
        <f>H390</f>
        <v>GST/HST Suspense</v>
      </c>
    </row>
    <row r="391" spans="1:10" hidden="1">
      <c r="A391" s="13" t="s">
        <v>549</v>
      </c>
      <c r="B391" s="12" t="s">
        <v>528</v>
      </c>
      <c r="C391" s="12" t="s">
        <v>110</v>
      </c>
      <c r="D391" s="12" t="s">
        <v>426</v>
      </c>
      <c r="E391" s="12">
        <v>-4.75</v>
      </c>
      <c r="F391" s="14" t="str">
        <f>A391&amp;B391&amp;C391&amp;D391&amp;E391</f>
        <v>2024-01-14BillDicks Lumber21031 GST/HST Suspense-4.75</v>
      </c>
      <c r="G391" s="15">
        <f>IFERROR((DATEVALUE(A391)),A391)</f>
        <v>45305</v>
      </c>
      <c r="H391" s="16" t="str">
        <f>IF((IFERROR((VLOOKUP(D391,'Automation (QBO)'!A:B,2,FALSE)),"0"))=0,"Suspense",(IFERROR((VLOOKUP(D391,'Automation (QBO)'!A:B,2,FALSE)),"Suspense")))</f>
        <v>GST/HST Suspense</v>
      </c>
      <c r="I391" s="17">
        <f t="shared" si="5"/>
        <v>-4.75</v>
      </c>
      <c r="J391" s="12" t="str">
        <f>H391</f>
        <v>GST/HST Suspense</v>
      </c>
    </row>
    <row r="392" spans="1:10" hidden="1">
      <c r="A392" s="13" t="s">
        <v>549</v>
      </c>
      <c r="B392" s="12" t="s">
        <v>528</v>
      </c>
      <c r="C392" s="12" t="s">
        <v>227</v>
      </c>
      <c r="D392" s="12" t="s">
        <v>426</v>
      </c>
      <c r="E392" s="12">
        <v>-48.99</v>
      </c>
      <c r="F392" s="14" t="str">
        <f>A392&amp;B392&amp;C392&amp;D392&amp;E392</f>
        <v>2024-01-14BillWindsor Plywood21031 GST/HST Suspense-48.99</v>
      </c>
      <c r="G392" s="15">
        <f>IFERROR((DATEVALUE(A392)),A392)</f>
        <v>45305</v>
      </c>
      <c r="H392" s="16" t="str">
        <f>IF((IFERROR((VLOOKUP(D392,'Automation (QBO)'!A:B,2,FALSE)),"0"))=0,"Suspense",(IFERROR((VLOOKUP(D392,'Automation (QBO)'!A:B,2,FALSE)),"Suspense")))</f>
        <v>GST/HST Suspense</v>
      </c>
      <c r="I392" s="17">
        <f t="shared" si="5"/>
        <v>-48.99</v>
      </c>
      <c r="J392" s="12" t="str">
        <f>H392</f>
        <v>GST/HST Suspense</v>
      </c>
    </row>
    <row r="393" spans="1:10" hidden="1">
      <c r="A393" s="13" t="s">
        <v>549</v>
      </c>
      <c r="B393" s="12" t="s">
        <v>528</v>
      </c>
      <c r="C393" s="12" t="s">
        <v>133</v>
      </c>
      <c r="D393" s="12" t="s">
        <v>426</v>
      </c>
      <c r="E393" s="12">
        <v>-30.35</v>
      </c>
      <c r="F393" s="14" t="str">
        <f>A393&amp;B393&amp;C393&amp;D393&amp;E393</f>
        <v>2024-01-14BillProsol21031 GST/HST Suspense-30.35</v>
      </c>
      <c r="G393" s="15">
        <f>IFERROR((DATEVALUE(A393)),A393)</f>
        <v>45305</v>
      </c>
      <c r="H393" s="16" t="str">
        <f>IF((IFERROR((VLOOKUP(D393,'Automation (QBO)'!A:B,2,FALSE)),"0"))=0,"Suspense",(IFERROR((VLOOKUP(D393,'Automation (QBO)'!A:B,2,FALSE)),"Suspense")))</f>
        <v>GST/HST Suspense</v>
      </c>
      <c r="I393" s="17">
        <f t="shared" si="5"/>
        <v>-30.35</v>
      </c>
      <c r="J393" s="12" t="str">
        <f>H393</f>
        <v>GST/HST Suspense</v>
      </c>
    </row>
    <row r="394" spans="1:10" hidden="1">
      <c r="A394" s="13" t="s">
        <v>549</v>
      </c>
      <c r="B394" s="12" t="s">
        <v>528</v>
      </c>
      <c r="C394" s="12" t="s">
        <v>531</v>
      </c>
      <c r="D394" s="12" t="s">
        <v>426</v>
      </c>
      <c r="E394" s="12">
        <v>-14.45</v>
      </c>
      <c r="F394" s="14" t="str">
        <f>A394&amp;B394&amp;C394&amp;D394&amp;E394</f>
        <v>2024-01-14BillMetal Supermarkets21031 GST/HST Suspense-14.45</v>
      </c>
      <c r="G394" s="15">
        <f>IFERROR((DATEVALUE(A394)),A394)</f>
        <v>45305</v>
      </c>
      <c r="H394" s="16" t="str">
        <f>IF((IFERROR((VLOOKUP(D394,'Automation (QBO)'!A:B,2,FALSE)),"0"))=0,"Suspense",(IFERROR((VLOOKUP(D394,'Automation (QBO)'!A:B,2,FALSE)),"Suspense")))</f>
        <v>GST/HST Suspense</v>
      </c>
      <c r="I394" s="17">
        <f t="shared" si="5"/>
        <v>-14.45</v>
      </c>
      <c r="J394" s="12" t="str">
        <f>H394</f>
        <v>GST/HST Suspense</v>
      </c>
    </row>
    <row r="395" spans="1:10" hidden="1">
      <c r="A395" s="13" t="s">
        <v>549</v>
      </c>
      <c r="B395" s="12" t="s">
        <v>528</v>
      </c>
      <c r="C395" s="12" t="s">
        <v>110</v>
      </c>
      <c r="D395" s="12" t="s">
        <v>426</v>
      </c>
      <c r="E395" s="12">
        <v>-19.93</v>
      </c>
      <c r="F395" s="14" t="str">
        <f>A395&amp;B395&amp;C395&amp;D395&amp;E395</f>
        <v>2024-01-14BillDicks Lumber21031 GST/HST Suspense-19.93</v>
      </c>
      <c r="G395" s="15">
        <f>IFERROR((DATEVALUE(A395)),A395)</f>
        <v>45305</v>
      </c>
      <c r="H395" s="16" t="str">
        <f>IF((IFERROR((VLOOKUP(D395,'Automation (QBO)'!A:B,2,FALSE)),"0"))=0,"Suspense",(IFERROR((VLOOKUP(D395,'Automation (QBO)'!A:B,2,FALSE)),"Suspense")))</f>
        <v>GST/HST Suspense</v>
      </c>
      <c r="I395" s="17">
        <f t="shared" si="5"/>
        <v>-19.93</v>
      </c>
      <c r="J395" s="12" t="str">
        <f>H395</f>
        <v>GST/HST Suspense</v>
      </c>
    </row>
    <row r="396" spans="1:10" hidden="1">
      <c r="A396" s="13" t="s">
        <v>549</v>
      </c>
      <c r="B396" s="12" t="s">
        <v>528</v>
      </c>
      <c r="C396" s="12" t="s">
        <v>523</v>
      </c>
      <c r="D396" s="12" t="s">
        <v>426</v>
      </c>
      <c r="E396" s="12">
        <v>-40</v>
      </c>
      <c r="F396" s="14" t="str">
        <f>A396&amp;B396&amp;C396&amp;D396&amp;E396</f>
        <v>2024-01-14BillConnor Martin21031 GST/HST Suspense-40</v>
      </c>
      <c r="G396" s="15">
        <f>IFERROR((DATEVALUE(A396)),A396)</f>
        <v>45305</v>
      </c>
      <c r="H396" s="16" t="str">
        <f>IF((IFERROR((VLOOKUP(D396,'Automation (QBO)'!A:B,2,FALSE)),"0"))=0,"Suspense",(IFERROR((VLOOKUP(D396,'Automation (QBO)'!A:B,2,FALSE)),"Suspense")))</f>
        <v>GST/HST Suspense</v>
      </c>
      <c r="I396" s="17">
        <f t="shared" si="5"/>
        <v>-40</v>
      </c>
      <c r="J396" s="12" t="str">
        <f>H396</f>
        <v>GST/HST Suspense</v>
      </c>
    </row>
    <row r="397" spans="1:10" hidden="1">
      <c r="A397" s="13" t="s">
        <v>549</v>
      </c>
      <c r="B397" s="12" t="s">
        <v>528</v>
      </c>
      <c r="C397" s="12" t="s">
        <v>110</v>
      </c>
      <c r="D397" s="12" t="s">
        <v>426</v>
      </c>
      <c r="E397" s="12">
        <v>-7.94</v>
      </c>
      <c r="F397" s="14" t="str">
        <f>A397&amp;B397&amp;C397&amp;D397&amp;E397</f>
        <v>2024-01-14BillDicks Lumber21031 GST/HST Suspense-7.94</v>
      </c>
      <c r="G397" s="15">
        <f>IFERROR((DATEVALUE(A397)),A397)</f>
        <v>45305</v>
      </c>
      <c r="H397" s="16" t="str">
        <f>IF((IFERROR((VLOOKUP(D397,'Automation (QBO)'!A:B,2,FALSE)),"0"))=0,"Suspense",(IFERROR((VLOOKUP(D397,'Automation (QBO)'!A:B,2,FALSE)),"Suspense")))</f>
        <v>GST/HST Suspense</v>
      </c>
      <c r="I397" s="17">
        <f t="shared" si="5"/>
        <v>-7.94</v>
      </c>
      <c r="J397" s="12" t="str">
        <f>H397</f>
        <v>GST/HST Suspense</v>
      </c>
    </row>
    <row r="398" spans="1:10" hidden="1">
      <c r="A398" s="13" t="s">
        <v>549</v>
      </c>
      <c r="B398" s="12" t="s">
        <v>528</v>
      </c>
      <c r="C398" s="12" t="s">
        <v>110</v>
      </c>
      <c r="D398" s="12" t="s">
        <v>426</v>
      </c>
      <c r="E398" s="12">
        <v>-7.12</v>
      </c>
      <c r="F398" s="14" t="str">
        <f>A398&amp;B398&amp;C398&amp;D398&amp;E398</f>
        <v>2024-01-14BillDicks Lumber21031 GST/HST Suspense-7.12</v>
      </c>
      <c r="G398" s="15">
        <f>IFERROR((DATEVALUE(A398)),A398)</f>
        <v>45305</v>
      </c>
      <c r="H398" s="16" t="str">
        <f>IF((IFERROR((VLOOKUP(D398,'Automation (QBO)'!A:B,2,FALSE)),"0"))=0,"Suspense",(IFERROR((VLOOKUP(D398,'Automation (QBO)'!A:B,2,FALSE)),"Suspense")))</f>
        <v>GST/HST Suspense</v>
      </c>
      <c r="I398" s="17">
        <f t="shared" si="5"/>
        <v>-7.12</v>
      </c>
      <c r="J398" s="12" t="str">
        <f>H398</f>
        <v>GST/HST Suspense</v>
      </c>
    </row>
    <row r="399" spans="1:10" hidden="1">
      <c r="A399" s="13" t="s">
        <v>549</v>
      </c>
      <c r="B399" s="12" t="s">
        <v>528</v>
      </c>
      <c r="C399" s="12" t="s">
        <v>268</v>
      </c>
      <c r="D399" s="12" t="s">
        <v>426</v>
      </c>
      <c r="E399" s="12">
        <v>-162</v>
      </c>
      <c r="F399" s="14" t="str">
        <f>A399&amp;B399&amp;C399&amp;D399&amp;E399</f>
        <v>2024-01-14BillTable Architecture Collective21031 GST/HST Suspense-162</v>
      </c>
      <c r="G399" s="15">
        <f>IFERROR((DATEVALUE(A399)),A399)</f>
        <v>45305</v>
      </c>
      <c r="H399" s="16" t="str">
        <f>IF((IFERROR((VLOOKUP(D399,'Automation (QBO)'!A:B,2,FALSE)),"0"))=0,"Suspense",(IFERROR((VLOOKUP(D399,'Automation (QBO)'!A:B,2,FALSE)),"Suspense")))</f>
        <v>GST/HST Suspense</v>
      </c>
      <c r="I399" s="17">
        <f t="shared" si="5"/>
        <v>-162</v>
      </c>
      <c r="J399" s="12" t="str">
        <f>H399</f>
        <v>GST/HST Suspense</v>
      </c>
    </row>
    <row r="400" spans="1:10" hidden="1">
      <c r="A400" s="13" t="s">
        <v>549</v>
      </c>
      <c r="B400" s="12" t="s">
        <v>528</v>
      </c>
      <c r="C400" s="12" t="s">
        <v>182</v>
      </c>
      <c r="D400" s="12" t="s">
        <v>426</v>
      </c>
      <c r="E400" s="12">
        <v>-4.34</v>
      </c>
      <c r="F400" s="14" t="str">
        <f>A400&amp;B400&amp;C400&amp;D400&amp;E400</f>
        <v>2024-01-14BillPacific West Systems Supplies21031 GST/HST Suspense-4.34</v>
      </c>
      <c r="G400" s="15">
        <f>IFERROR((DATEVALUE(A400)),A400)</f>
        <v>45305</v>
      </c>
      <c r="H400" s="16" t="str">
        <f>IF((IFERROR((VLOOKUP(D400,'Automation (QBO)'!A:B,2,FALSE)),"0"))=0,"Suspense",(IFERROR((VLOOKUP(D400,'Automation (QBO)'!A:B,2,FALSE)),"Suspense")))</f>
        <v>GST/HST Suspense</v>
      </c>
      <c r="I400" s="17">
        <f t="shared" ref="I400:I463" si="6">E400</f>
        <v>-4.34</v>
      </c>
      <c r="J400" s="12" t="str">
        <f>H400</f>
        <v>GST/HST Suspense</v>
      </c>
    </row>
    <row r="401" spans="1:10" hidden="1">
      <c r="A401" s="13" t="s">
        <v>549</v>
      </c>
      <c r="B401" s="12" t="s">
        <v>528</v>
      </c>
      <c r="C401" s="12" t="s">
        <v>182</v>
      </c>
      <c r="D401" s="12" t="s">
        <v>426</v>
      </c>
      <c r="E401" s="12">
        <v>-1.37</v>
      </c>
      <c r="F401" s="14" t="str">
        <f>A401&amp;B401&amp;C401&amp;D401&amp;E401</f>
        <v>2024-01-14BillPacific West Systems Supplies21031 GST/HST Suspense-1.37</v>
      </c>
      <c r="G401" s="15">
        <f>IFERROR((DATEVALUE(A401)),A401)</f>
        <v>45305</v>
      </c>
      <c r="H401" s="16" t="str">
        <f>IF((IFERROR((VLOOKUP(D401,'Automation (QBO)'!A:B,2,FALSE)),"0"))=0,"Suspense",(IFERROR((VLOOKUP(D401,'Automation (QBO)'!A:B,2,FALSE)),"Suspense")))</f>
        <v>GST/HST Suspense</v>
      </c>
      <c r="I401" s="17">
        <f t="shared" si="6"/>
        <v>-1.37</v>
      </c>
      <c r="J401" s="12" t="str">
        <f>H401</f>
        <v>GST/HST Suspense</v>
      </c>
    </row>
    <row r="402" spans="1:10" hidden="1">
      <c r="A402" s="13" t="s">
        <v>549</v>
      </c>
      <c r="B402" s="12" t="s">
        <v>528</v>
      </c>
      <c r="C402" s="12" t="s">
        <v>110</v>
      </c>
      <c r="D402" s="12" t="s">
        <v>426</v>
      </c>
      <c r="E402" s="12">
        <v>-3.84</v>
      </c>
      <c r="F402" s="14" t="str">
        <f>A402&amp;B402&amp;C402&amp;D402&amp;E402</f>
        <v>2024-01-14BillDicks Lumber21031 GST/HST Suspense-3.84</v>
      </c>
      <c r="G402" s="15">
        <f>IFERROR((DATEVALUE(A402)),A402)</f>
        <v>45305</v>
      </c>
      <c r="H402" s="16" t="str">
        <f>IF((IFERROR((VLOOKUP(D402,'Automation (QBO)'!A:B,2,FALSE)),"0"))=0,"Suspense",(IFERROR((VLOOKUP(D402,'Automation (QBO)'!A:B,2,FALSE)),"Suspense")))</f>
        <v>GST/HST Suspense</v>
      </c>
      <c r="I402" s="17">
        <f t="shared" si="6"/>
        <v>-3.84</v>
      </c>
      <c r="J402" s="12" t="str">
        <f>H402</f>
        <v>GST/HST Suspense</v>
      </c>
    </row>
    <row r="403" spans="1:10" hidden="1">
      <c r="A403" s="13" t="s">
        <v>549</v>
      </c>
      <c r="B403" s="12" t="s">
        <v>528</v>
      </c>
      <c r="C403" s="12" t="s">
        <v>110</v>
      </c>
      <c r="D403" s="12" t="s">
        <v>426</v>
      </c>
      <c r="E403" s="12">
        <v>-10.92</v>
      </c>
      <c r="F403" s="14" t="str">
        <f>A403&amp;B403&amp;C403&amp;D403&amp;E403</f>
        <v>2024-01-14BillDicks Lumber21031 GST/HST Suspense-10.92</v>
      </c>
      <c r="G403" s="15">
        <f>IFERROR((DATEVALUE(A403)),A403)</f>
        <v>45305</v>
      </c>
      <c r="H403" s="16" t="str">
        <f>IF((IFERROR((VLOOKUP(D403,'Automation (QBO)'!A:B,2,FALSE)),"0"))=0,"Suspense",(IFERROR((VLOOKUP(D403,'Automation (QBO)'!A:B,2,FALSE)),"Suspense")))</f>
        <v>GST/HST Suspense</v>
      </c>
      <c r="I403" s="17">
        <f t="shared" si="6"/>
        <v>-10.92</v>
      </c>
      <c r="J403" s="12" t="str">
        <f>H403</f>
        <v>GST/HST Suspense</v>
      </c>
    </row>
    <row r="404" spans="1:10" hidden="1">
      <c r="A404" s="13" t="s">
        <v>549</v>
      </c>
      <c r="B404" s="12" t="s">
        <v>135</v>
      </c>
      <c r="D404" s="12" t="s">
        <v>426</v>
      </c>
      <c r="E404" s="12">
        <v>-5.2</v>
      </c>
      <c r="F404" s="14" t="str">
        <f>A404&amp;B404&amp;C404&amp;D404&amp;E404</f>
        <v>2024-01-14Journal Entry21031 GST/HST Suspense-5.2</v>
      </c>
      <c r="G404" s="15">
        <f>IFERROR((DATEVALUE(A404)),A404)</f>
        <v>45305</v>
      </c>
      <c r="H404" s="16" t="str">
        <f>IF((IFERROR((VLOOKUP(D404,'Automation (QBO)'!A:B,2,FALSE)),"0"))=0,"Suspense",(IFERROR((VLOOKUP(D404,'Automation (QBO)'!A:B,2,FALSE)),"Suspense")))</f>
        <v>GST/HST Suspense</v>
      </c>
      <c r="I404" s="17">
        <f t="shared" si="6"/>
        <v>-5.2</v>
      </c>
      <c r="J404" s="12" t="str">
        <f>H404</f>
        <v>GST/HST Suspense</v>
      </c>
    </row>
    <row r="405" spans="1:10" hidden="1">
      <c r="A405" s="13" t="s">
        <v>549</v>
      </c>
      <c r="B405" s="12" t="s">
        <v>528</v>
      </c>
      <c r="C405" s="12" t="s">
        <v>551</v>
      </c>
      <c r="D405" s="12" t="s">
        <v>426</v>
      </c>
      <c r="E405" s="12">
        <v>-512.9</v>
      </c>
      <c r="F405" s="14" t="str">
        <f>A405&amp;B405&amp;C405&amp;D405&amp;E405</f>
        <v>2024-01-14BillFarrwest Electrical Inc21031 GST/HST Suspense-512.9</v>
      </c>
      <c r="G405" s="15">
        <f>IFERROR((DATEVALUE(A405)),A405)</f>
        <v>45305</v>
      </c>
      <c r="H405" s="16" t="str">
        <f>IF((IFERROR((VLOOKUP(D405,'Automation (QBO)'!A:B,2,FALSE)),"0"))=0,"Suspense",(IFERROR((VLOOKUP(D405,'Automation (QBO)'!A:B,2,FALSE)),"Suspense")))</f>
        <v>GST/HST Suspense</v>
      </c>
      <c r="I405" s="17">
        <f t="shared" si="6"/>
        <v>-512.9</v>
      </c>
      <c r="J405" s="12" t="str">
        <f>H405</f>
        <v>GST/HST Suspense</v>
      </c>
    </row>
    <row r="406" spans="1:10" hidden="1">
      <c r="A406" s="13" t="s">
        <v>549</v>
      </c>
      <c r="B406" s="12" t="s">
        <v>528</v>
      </c>
      <c r="C406" s="12" t="s">
        <v>145</v>
      </c>
      <c r="D406" s="12" t="s">
        <v>400</v>
      </c>
      <c r="E406" s="12">
        <v>8414.4599999999991</v>
      </c>
      <c r="F406" s="14" t="str">
        <f>A406&amp;B406&amp;C406&amp;D406&amp;E406</f>
        <v>2024-01-14BillBKS Mechanical51320 COGS - Subcontractors8414.46</v>
      </c>
      <c r="G406" s="15">
        <f>IFERROR((DATEVALUE(A406)),A406)</f>
        <v>45305</v>
      </c>
      <c r="H406" s="16" t="str">
        <f>IF((IFERROR((VLOOKUP(D406,'Automation (QBO)'!A:B,2,FALSE)),"0"))=0,"Suspense",(IFERROR((VLOOKUP(D406,'Automation (QBO)'!A:B,2,FALSE)),"Suspense")))</f>
        <v>COGS - Subcontracts</v>
      </c>
      <c r="I406" s="17">
        <f t="shared" si="6"/>
        <v>8414.4599999999991</v>
      </c>
      <c r="J406" s="12" t="str">
        <f>H406</f>
        <v>COGS - Subcontracts</v>
      </c>
    </row>
    <row r="407" spans="1:10" hidden="1">
      <c r="A407" s="13" t="s">
        <v>549</v>
      </c>
      <c r="B407" s="12" t="s">
        <v>528</v>
      </c>
      <c r="C407" s="12" t="s">
        <v>227</v>
      </c>
      <c r="D407" s="12" t="s">
        <v>400</v>
      </c>
      <c r="E407" s="12">
        <v>1048.45</v>
      </c>
      <c r="F407" s="14" t="str">
        <f>A407&amp;B407&amp;C407&amp;D407&amp;E407</f>
        <v>2024-01-14BillWindsor Plywood51320 COGS - Subcontractors1048.45</v>
      </c>
      <c r="G407" s="15">
        <f>IFERROR((DATEVALUE(A407)),A407)</f>
        <v>45305</v>
      </c>
      <c r="H407" s="16" t="str">
        <f>IF((IFERROR((VLOOKUP(D407,'Automation (QBO)'!A:B,2,FALSE)),"0"))=0,"Suspense",(IFERROR((VLOOKUP(D407,'Automation (QBO)'!A:B,2,FALSE)),"Suspense")))</f>
        <v>COGS - Subcontracts</v>
      </c>
      <c r="I407" s="17">
        <f t="shared" si="6"/>
        <v>1048.45</v>
      </c>
      <c r="J407" s="12" t="str">
        <f>H407</f>
        <v>COGS - Subcontracts</v>
      </c>
    </row>
    <row r="408" spans="1:10" hidden="1">
      <c r="A408" s="13" t="s">
        <v>549</v>
      </c>
      <c r="B408" s="12" t="s">
        <v>528</v>
      </c>
      <c r="C408" s="12" t="s">
        <v>268</v>
      </c>
      <c r="D408" s="12" t="s">
        <v>400</v>
      </c>
      <c r="E408" s="12">
        <v>3286.41</v>
      </c>
      <c r="F408" s="14" t="str">
        <f>A408&amp;B408&amp;C408&amp;D408&amp;E408</f>
        <v>2024-01-14BillTable Architecture Collective51320 COGS - Subcontractors3286.41</v>
      </c>
      <c r="G408" s="15">
        <f>IFERROR((DATEVALUE(A408)),A408)</f>
        <v>45305</v>
      </c>
      <c r="H408" s="16" t="str">
        <f>IF((IFERROR((VLOOKUP(D408,'Automation (QBO)'!A:B,2,FALSE)),"0"))=0,"Suspense",(IFERROR((VLOOKUP(D408,'Automation (QBO)'!A:B,2,FALSE)),"Suspense")))</f>
        <v>COGS - Subcontracts</v>
      </c>
      <c r="I408" s="17">
        <f t="shared" si="6"/>
        <v>3286.41</v>
      </c>
      <c r="J408" s="12" t="str">
        <f>H408</f>
        <v>COGS - Subcontracts</v>
      </c>
    </row>
    <row r="409" spans="1:10" hidden="1">
      <c r="A409" s="13" t="s">
        <v>549</v>
      </c>
      <c r="B409" s="12" t="s">
        <v>528</v>
      </c>
      <c r="C409" s="12" t="s">
        <v>551</v>
      </c>
      <c r="D409" s="12" t="s">
        <v>400</v>
      </c>
      <c r="E409" s="12">
        <v>12657.56</v>
      </c>
      <c r="F409" s="14" t="str">
        <f>A409&amp;B409&amp;C409&amp;D409&amp;E409</f>
        <v>2024-01-14BillFarrwest Electrical Inc51320 COGS - Subcontractors12657.56</v>
      </c>
      <c r="G409" s="15">
        <f>IFERROR((DATEVALUE(A409)),A409)</f>
        <v>45305</v>
      </c>
      <c r="H409" s="16" t="str">
        <f>IF((IFERROR((VLOOKUP(D409,'Automation (QBO)'!A:B,2,FALSE)),"0"))=0,"Suspense",(IFERROR((VLOOKUP(D409,'Automation (QBO)'!A:B,2,FALSE)),"Suspense")))</f>
        <v>COGS - Subcontracts</v>
      </c>
      <c r="I409" s="17">
        <f t="shared" si="6"/>
        <v>12657.56</v>
      </c>
      <c r="J409" s="12" t="str">
        <f>H409</f>
        <v>COGS - Subcontracts</v>
      </c>
    </row>
    <row r="410" spans="1:10" hidden="1">
      <c r="A410" s="13" t="s">
        <v>549</v>
      </c>
      <c r="B410" s="12" t="s">
        <v>528</v>
      </c>
      <c r="C410" s="12" t="s">
        <v>523</v>
      </c>
      <c r="D410" s="12" t="s">
        <v>497</v>
      </c>
      <c r="E410" s="12">
        <v>1900</v>
      </c>
      <c r="F410" s="14" t="str">
        <f>A410&amp;B410&amp;C410&amp;D410&amp;E410</f>
        <v>2024-01-14BillConnor Martin51321 COGS - Subcontractor Reimbursement1900</v>
      </c>
      <c r="G410" s="15">
        <f>IFERROR((DATEVALUE(A410)),A410)</f>
        <v>45305</v>
      </c>
      <c r="H410" s="16" t="str">
        <f>IF((IFERROR((VLOOKUP(D410,'Automation (QBO)'!A:B,2,FALSE)),"0"))=0,"Suspense",(IFERROR((VLOOKUP(D410,'Automation (QBO)'!A:B,2,FALSE)),"Suspense")))</f>
        <v>COGS - Subcontractor Reimbursement</v>
      </c>
      <c r="I410" s="17">
        <f t="shared" si="6"/>
        <v>1900</v>
      </c>
      <c r="J410" s="12" t="str">
        <f>H410</f>
        <v>COGS - Subcontractor Reimbursement</v>
      </c>
    </row>
    <row r="411" spans="1:10" hidden="1">
      <c r="A411" s="13" t="s">
        <v>549</v>
      </c>
      <c r="B411" s="12" t="s">
        <v>528</v>
      </c>
      <c r="C411" s="12" t="s">
        <v>519</v>
      </c>
      <c r="D411" s="12" t="s">
        <v>497</v>
      </c>
      <c r="E411" s="12">
        <v>360</v>
      </c>
      <c r="F411" s="14" t="str">
        <f>A411&amp;B411&amp;C411&amp;D411&amp;E411</f>
        <v>2024-01-14BillJordan Pickering51321 COGS - Subcontractor Reimbursement360</v>
      </c>
      <c r="G411" s="15">
        <f>IFERROR((DATEVALUE(A411)),A411)</f>
        <v>45305</v>
      </c>
      <c r="H411" s="16" t="str">
        <f>IF((IFERROR((VLOOKUP(D411,'Automation (QBO)'!A:B,2,FALSE)),"0"))=0,"Suspense",(IFERROR((VLOOKUP(D411,'Automation (QBO)'!A:B,2,FALSE)),"Suspense")))</f>
        <v>COGS - Subcontractor Reimbursement</v>
      </c>
      <c r="I411" s="17">
        <f t="shared" si="6"/>
        <v>360</v>
      </c>
      <c r="J411" s="12" t="str">
        <f>H411</f>
        <v>COGS - Subcontractor Reimbursement</v>
      </c>
    </row>
    <row r="412" spans="1:10" hidden="1">
      <c r="A412" s="13" t="s">
        <v>549</v>
      </c>
      <c r="B412" s="12" t="s">
        <v>528</v>
      </c>
      <c r="C412" s="12" t="s">
        <v>519</v>
      </c>
      <c r="D412" s="12" t="s">
        <v>497</v>
      </c>
      <c r="E412" s="12">
        <v>1480</v>
      </c>
      <c r="F412" s="14" t="str">
        <f>A412&amp;B412&amp;C412&amp;D412&amp;E412</f>
        <v>2024-01-14BillJordan Pickering51321 COGS - Subcontractor Reimbursement1480</v>
      </c>
      <c r="G412" s="15">
        <f>IFERROR((DATEVALUE(A412)),A412)</f>
        <v>45305</v>
      </c>
      <c r="H412" s="16" t="str">
        <f>IF((IFERROR((VLOOKUP(D412,'Automation (QBO)'!A:B,2,FALSE)),"0"))=0,"Suspense",(IFERROR((VLOOKUP(D412,'Automation (QBO)'!A:B,2,FALSE)),"Suspense")))</f>
        <v>COGS - Subcontractor Reimbursement</v>
      </c>
      <c r="I412" s="17">
        <f t="shared" si="6"/>
        <v>1480</v>
      </c>
      <c r="J412" s="12" t="str">
        <f>H412</f>
        <v>COGS - Subcontractor Reimbursement</v>
      </c>
    </row>
    <row r="413" spans="1:10" hidden="1">
      <c r="A413" s="13" t="s">
        <v>549</v>
      </c>
      <c r="B413" s="12" t="s">
        <v>528</v>
      </c>
      <c r="C413" s="12" t="s">
        <v>550</v>
      </c>
      <c r="D413" s="12" t="s">
        <v>391</v>
      </c>
      <c r="E413" s="12">
        <v>588.5</v>
      </c>
      <c r="F413" s="14" t="str">
        <f>A413&amp;B413&amp;C413&amp;D413&amp;E413</f>
        <v>2024-01-14BillBargreen Ellingson51335 COGS - Supplies588.5</v>
      </c>
      <c r="G413" s="15">
        <f>IFERROR((DATEVALUE(A413)),A413)</f>
        <v>45305</v>
      </c>
      <c r="H413" s="16" t="str">
        <f>IF((IFERROR((VLOOKUP(D413,'Automation (QBO)'!A:B,2,FALSE)),"0"))=0,"Suspense",(IFERROR((VLOOKUP(D413,'Automation (QBO)'!A:B,2,FALSE)),"Suspense")))</f>
        <v>COGS - Supplies</v>
      </c>
      <c r="I413" s="17">
        <f t="shared" si="6"/>
        <v>588.5</v>
      </c>
      <c r="J413" s="12" t="str">
        <f>H413</f>
        <v>COGS - Supplies</v>
      </c>
    </row>
    <row r="414" spans="1:10" hidden="1">
      <c r="A414" s="13" t="s">
        <v>549</v>
      </c>
      <c r="B414" s="12" t="s">
        <v>528</v>
      </c>
      <c r="C414" s="12" t="s">
        <v>531</v>
      </c>
      <c r="D414" s="12" t="s">
        <v>391</v>
      </c>
      <c r="E414" s="12">
        <v>309.33</v>
      </c>
      <c r="F414" s="14" t="str">
        <f>A414&amp;B414&amp;C414&amp;D414&amp;E414</f>
        <v>2024-01-14BillMetal Supermarkets51335 COGS - Supplies309.33</v>
      </c>
      <c r="G414" s="15">
        <f>IFERROR((DATEVALUE(A414)),A414)</f>
        <v>45305</v>
      </c>
      <c r="H414" s="16" t="str">
        <f>IF((IFERROR((VLOOKUP(D414,'Automation (QBO)'!A:B,2,FALSE)),"0"))=0,"Suspense",(IFERROR((VLOOKUP(D414,'Automation (QBO)'!A:B,2,FALSE)),"Suspense")))</f>
        <v>COGS - Supplies</v>
      </c>
      <c r="I414" s="17">
        <f t="shared" si="6"/>
        <v>309.33</v>
      </c>
      <c r="J414" s="12" t="str">
        <f>H414</f>
        <v>COGS - Supplies</v>
      </c>
    </row>
    <row r="415" spans="1:10" hidden="1">
      <c r="A415" s="13" t="s">
        <v>549</v>
      </c>
      <c r="B415" s="12" t="s">
        <v>528</v>
      </c>
      <c r="C415" s="12" t="s">
        <v>110</v>
      </c>
      <c r="D415" s="12" t="s">
        <v>391</v>
      </c>
      <c r="E415" s="12">
        <v>101.66</v>
      </c>
      <c r="F415" s="14" t="str">
        <f>A415&amp;B415&amp;C415&amp;D415&amp;E415</f>
        <v>2024-01-14BillDicks Lumber51335 COGS - Supplies101.66</v>
      </c>
      <c r="G415" s="15">
        <f>IFERROR((DATEVALUE(A415)),A415)</f>
        <v>45305</v>
      </c>
      <c r="H415" s="16" t="str">
        <f>IF((IFERROR((VLOOKUP(D415,'Automation (QBO)'!A:B,2,FALSE)),"0"))=0,"Suspense",(IFERROR((VLOOKUP(D415,'Automation (QBO)'!A:B,2,FALSE)),"Suspense")))</f>
        <v>COGS - Supplies</v>
      </c>
      <c r="I415" s="17">
        <f t="shared" si="6"/>
        <v>101.66</v>
      </c>
      <c r="J415" s="12" t="str">
        <f>H415</f>
        <v>COGS - Supplies</v>
      </c>
    </row>
    <row r="416" spans="1:10" hidden="1">
      <c r="A416" s="13" t="s">
        <v>549</v>
      </c>
      <c r="B416" s="12" t="s">
        <v>528</v>
      </c>
      <c r="C416" s="12" t="s">
        <v>133</v>
      </c>
      <c r="D416" s="12" t="s">
        <v>391</v>
      </c>
      <c r="E416" s="12">
        <v>649.49</v>
      </c>
      <c r="F416" s="14" t="str">
        <f>A416&amp;B416&amp;C416&amp;D416&amp;E416</f>
        <v>2024-01-14BillProsol51335 COGS - Supplies649.49</v>
      </c>
      <c r="G416" s="15">
        <f>IFERROR((DATEVALUE(A416)),A416)</f>
        <v>45305</v>
      </c>
      <c r="H416" s="16" t="str">
        <f>IF((IFERROR((VLOOKUP(D416,'Automation (QBO)'!A:B,2,FALSE)),"0"))=0,"Suspense",(IFERROR((VLOOKUP(D416,'Automation (QBO)'!A:B,2,FALSE)),"Suspense")))</f>
        <v>COGS - Supplies</v>
      </c>
      <c r="I416" s="17">
        <f t="shared" si="6"/>
        <v>649.49</v>
      </c>
      <c r="J416" s="12" t="str">
        <f>H416</f>
        <v>COGS - Supplies</v>
      </c>
    </row>
    <row r="417" spans="1:12" hidden="1">
      <c r="A417" s="13" t="s">
        <v>549</v>
      </c>
      <c r="B417" s="12" t="s">
        <v>528</v>
      </c>
      <c r="C417" s="12" t="s">
        <v>110</v>
      </c>
      <c r="D417" s="12" t="s">
        <v>391</v>
      </c>
      <c r="E417" s="12">
        <v>426.59</v>
      </c>
      <c r="F417" s="14" t="str">
        <f>A417&amp;B417&amp;C417&amp;D417&amp;E417</f>
        <v>2024-01-14BillDicks Lumber51335 COGS - Supplies426.59</v>
      </c>
      <c r="G417" s="15">
        <f>IFERROR((DATEVALUE(A417)),A417)</f>
        <v>45305</v>
      </c>
      <c r="H417" s="16" t="str">
        <f>IF((IFERROR((VLOOKUP(D417,'Automation (QBO)'!A:B,2,FALSE)),"0"))=0,"Suspense",(IFERROR((VLOOKUP(D417,'Automation (QBO)'!A:B,2,FALSE)),"Suspense")))</f>
        <v>COGS - Supplies</v>
      </c>
      <c r="I417" s="17">
        <f t="shared" si="6"/>
        <v>426.59</v>
      </c>
      <c r="J417" s="12" t="str">
        <f>H417</f>
        <v>COGS - Supplies</v>
      </c>
    </row>
    <row r="418" spans="1:12" hidden="1">
      <c r="A418" s="13" t="s">
        <v>549</v>
      </c>
      <c r="B418" s="12" t="s">
        <v>528</v>
      </c>
      <c r="C418" s="12" t="s">
        <v>110</v>
      </c>
      <c r="D418" s="12" t="s">
        <v>391</v>
      </c>
      <c r="E418" s="12">
        <v>169.81</v>
      </c>
      <c r="F418" s="14" t="str">
        <f>A418&amp;B418&amp;C418&amp;D418&amp;E418</f>
        <v>2024-01-14BillDicks Lumber51335 COGS - Supplies169.81</v>
      </c>
      <c r="G418" s="15">
        <f>IFERROR((DATEVALUE(A418)),A418)</f>
        <v>45305</v>
      </c>
      <c r="H418" s="16" t="str">
        <f>IF((IFERROR((VLOOKUP(D418,'Automation (QBO)'!A:B,2,FALSE)),"0"))=0,"Suspense",(IFERROR((VLOOKUP(D418,'Automation (QBO)'!A:B,2,FALSE)),"Suspense")))</f>
        <v>COGS - Supplies</v>
      </c>
      <c r="I418" s="17">
        <f t="shared" si="6"/>
        <v>169.81</v>
      </c>
      <c r="J418" s="12" t="str">
        <f>H418</f>
        <v>COGS - Supplies</v>
      </c>
    </row>
    <row r="419" spans="1:12" hidden="1">
      <c r="A419" s="13" t="s">
        <v>549</v>
      </c>
      <c r="B419" s="12" t="s">
        <v>528</v>
      </c>
      <c r="C419" s="12" t="s">
        <v>110</v>
      </c>
      <c r="D419" s="12" t="s">
        <v>391</v>
      </c>
      <c r="E419" s="12">
        <v>152.43</v>
      </c>
      <c r="F419" s="14" t="str">
        <f>A419&amp;B419&amp;C419&amp;D419&amp;E419</f>
        <v>2024-01-14BillDicks Lumber51335 COGS - Supplies152.43</v>
      </c>
      <c r="G419" s="15">
        <f>IFERROR((DATEVALUE(A419)),A419)</f>
        <v>45305</v>
      </c>
      <c r="H419" s="16" t="str">
        <f>IF((IFERROR((VLOOKUP(D419,'Automation (QBO)'!A:B,2,FALSE)),"0"))=0,"Suspense",(IFERROR((VLOOKUP(D419,'Automation (QBO)'!A:B,2,FALSE)),"Suspense")))</f>
        <v>COGS - Supplies</v>
      </c>
      <c r="I419" s="17">
        <f t="shared" si="6"/>
        <v>152.43</v>
      </c>
      <c r="J419" s="12" t="str">
        <f>H419</f>
        <v>COGS - Supplies</v>
      </c>
    </row>
    <row r="420" spans="1:12" hidden="1">
      <c r="A420" s="13" t="s">
        <v>549</v>
      </c>
      <c r="B420" s="12" t="s">
        <v>528</v>
      </c>
      <c r="C420" s="12" t="s">
        <v>182</v>
      </c>
      <c r="D420" s="12" t="s">
        <v>391</v>
      </c>
      <c r="E420" s="12">
        <v>92.92</v>
      </c>
      <c r="F420" s="14" t="str">
        <f>A420&amp;B420&amp;C420&amp;D420&amp;E420</f>
        <v>2024-01-14BillPacific West Systems Supplies51335 COGS - Supplies92.92</v>
      </c>
      <c r="G420" s="15">
        <f>IFERROR((DATEVALUE(A420)),A420)</f>
        <v>45305</v>
      </c>
      <c r="H420" s="16" t="str">
        <f>IF((IFERROR((VLOOKUP(D420,'Automation (QBO)'!A:B,2,FALSE)),"0"))=0,"Suspense",(IFERROR((VLOOKUP(D420,'Automation (QBO)'!A:B,2,FALSE)),"Suspense")))</f>
        <v>COGS - Supplies</v>
      </c>
      <c r="I420" s="17">
        <f t="shared" si="6"/>
        <v>92.92</v>
      </c>
      <c r="J420" s="12" t="str">
        <f>H420</f>
        <v>COGS - Supplies</v>
      </c>
    </row>
    <row r="421" spans="1:12" hidden="1">
      <c r="A421" s="13" t="s">
        <v>549</v>
      </c>
      <c r="B421" s="12" t="s">
        <v>528</v>
      </c>
      <c r="C421" s="12" t="s">
        <v>182</v>
      </c>
      <c r="D421" s="12" t="s">
        <v>391</v>
      </c>
      <c r="E421" s="12">
        <v>29.4</v>
      </c>
      <c r="F421" s="14" t="str">
        <f>A421&amp;B421&amp;C421&amp;D421&amp;E421</f>
        <v>2024-01-14BillPacific West Systems Supplies51335 COGS - Supplies29.4</v>
      </c>
      <c r="G421" s="15">
        <f>IFERROR((DATEVALUE(A421)),A421)</f>
        <v>45305</v>
      </c>
      <c r="H421" s="16" t="str">
        <f>IF((IFERROR((VLOOKUP(D421,'Automation (QBO)'!A:B,2,FALSE)),"0"))=0,"Suspense",(IFERROR((VLOOKUP(D421,'Automation (QBO)'!A:B,2,FALSE)),"Suspense")))</f>
        <v>COGS - Supplies</v>
      </c>
      <c r="I421" s="17">
        <f t="shared" si="6"/>
        <v>29.4</v>
      </c>
      <c r="J421" s="12" t="str">
        <f>H421</f>
        <v>COGS - Supplies</v>
      </c>
    </row>
    <row r="422" spans="1:12" hidden="1">
      <c r="A422" s="13" t="s">
        <v>549</v>
      </c>
      <c r="B422" s="12" t="s">
        <v>528</v>
      </c>
      <c r="C422" s="12" t="s">
        <v>110</v>
      </c>
      <c r="D422" s="12" t="s">
        <v>391</v>
      </c>
      <c r="E422" s="12">
        <v>82.18</v>
      </c>
      <c r="F422" s="14" t="str">
        <f>A422&amp;B422&amp;C422&amp;D422&amp;E422</f>
        <v>2024-01-14BillDicks Lumber51335 COGS - Supplies82.18</v>
      </c>
      <c r="G422" s="15">
        <f>IFERROR((DATEVALUE(A422)),A422)</f>
        <v>45305</v>
      </c>
      <c r="H422" s="16" t="str">
        <f>IF((IFERROR((VLOOKUP(D422,'Automation (QBO)'!A:B,2,FALSE)),"0"))=0,"Suspense",(IFERROR((VLOOKUP(D422,'Automation (QBO)'!A:B,2,FALSE)),"Suspense")))</f>
        <v>COGS - Supplies</v>
      </c>
      <c r="I422" s="17">
        <f t="shared" si="6"/>
        <v>82.18</v>
      </c>
      <c r="J422" s="12" t="str">
        <f>H422</f>
        <v>COGS - Supplies</v>
      </c>
    </row>
    <row r="423" spans="1:12" hidden="1">
      <c r="A423" s="13" t="s">
        <v>549</v>
      </c>
      <c r="B423" s="12" t="s">
        <v>528</v>
      </c>
      <c r="C423" s="12" t="s">
        <v>110</v>
      </c>
      <c r="D423" s="12" t="s">
        <v>391</v>
      </c>
      <c r="E423" s="12">
        <v>233.71</v>
      </c>
      <c r="F423" s="14" t="str">
        <f>A423&amp;B423&amp;C423&amp;D423&amp;E423</f>
        <v>2024-01-14BillDicks Lumber51335 COGS - Supplies233.71</v>
      </c>
      <c r="G423" s="15">
        <f>IFERROR((DATEVALUE(A423)),A423)</f>
        <v>45305</v>
      </c>
      <c r="H423" s="16" t="str">
        <f>IF((IFERROR((VLOOKUP(D423,'Automation (QBO)'!A:B,2,FALSE)),"0"))=0,"Suspense",(IFERROR((VLOOKUP(D423,'Automation (QBO)'!A:B,2,FALSE)),"Suspense")))</f>
        <v>COGS - Supplies</v>
      </c>
      <c r="I423" s="17">
        <f t="shared" si="6"/>
        <v>233.71</v>
      </c>
      <c r="J423" s="12" t="str">
        <f>H423</f>
        <v>COGS - Supplies</v>
      </c>
    </row>
    <row r="424" spans="1:12" hidden="1">
      <c r="A424" s="13" t="s">
        <v>549</v>
      </c>
      <c r="B424" s="12" t="s">
        <v>135</v>
      </c>
      <c r="D424" s="12" t="s">
        <v>403</v>
      </c>
      <c r="E424" s="12">
        <v>103.96</v>
      </c>
      <c r="F424" s="14" t="str">
        <f>A424&amp;B424&amp;C424&amp;D424&amp;E424</f>
        <v>2024-01-14Journal Entry52115 Bank Fees103.96</v>
      </c>
      <c r="G424" s="15">
        <f>IFERROR((DATEVALUE(A424)),A424)</f>
        <v>45305</v>
      </c>
      <c r="H424" s="16" t="str">
        <f>IF((IFERROR((VLOOKUP(D424,'Automation (QBO)'!A:B,2,FALSE)),"0"))=0,"Suspense",(IFERROR((VLOOKUP(D424,'Automation (QBO)'!A:B,2,FALSE)),"Suspense")))</f>
        <v>Bank Fees</v>
      </c>
      <c r="I424" s="17">
        <f t="shared" si="6"/>
        <v>103.96</v>
      </c>
      <c r="J424" s="12" t="str">
        <f>H424</f>
        <v>Bank Fees</v>
      </c>
    </row>
    <row r="425" spans="1:12" hidden="1">
      <c r="A425" s="13" t="s">
        <v>549</v>
      </c>
      <c r="B425" s="12" t="s">
        <v>528</v>
      </c>
      <c r="C425" s="12" t="s">
        <v>311</v>
      </c>
      <c r="D425" s="12" t="s">
        <v>405</v>
      </c>
      <c r="E425" s="12">
        <v>4001.8</v>
      </c>
      <c r="F425" s="14" t="str">
        <f>A425&amp;B425&amp;C425&amp;D425&amp;E425</f>
        <v>2024-01-14BillGolbey Law Corporation52135 Legal4001.8</v>
      </c>
      <c r="G425" s="15">
        <f>IFERROR((DATEVALUE(A425)),A425)</f>
        <v>45305</v>
      </c>
      <c r="H425" s="16" t="str">
        <f>IF((IFERROR((VLOOKUP(D425,'Automation (QBO)'!A:B,2,FALSE)),"0"))=0,"Suspense",(IFERROR((VLOOKUP(D425,'Automation (QBO)'!A:B,2,FALSE)),"Suspense")))</f>
        <v>Legal</v>
      </c>
      <c r="I425" s="17">
        <f t="shared" si="6"/>
        <v>4001.8</v>
      </c>
      <c r="J425" s="12" t="str">
        <f>H425</f>
        <v>Legal</v>
      </c>
    </row>
    <row r="426" spans="1:12" hidden="1">
      <c r="A426" s="13" t="s">
        <v>549</v>
      </c>
      <c r="B426" s="12" t="s">
        <v>135</v>
      </c>
      <c r="D426" s="12" t="s">
        <v>422</v>
      </c>
      <c r="E426" s="12">
        <v>14756.14</v>
      </c>
      <c r="F426" s="14" t="str">
        <f>A426&amp;B426&amp;C426&amp;D426&amp;E426</f>
        <v>2024-01-14Journal Entry52505 Payroll - Hourly14756.14</v>
      </c>
      <c r="G426" s="15">
        <f>IFERROR((DATEVALUE(A426)),A426)</f>
        <v>45305</v>
      </c>
      <c r="H426" s="16" t="str">
        <f>IF((IFERROR((VLOOKUP(D426,'Automation (QBO)'!A:B,2,FALSE)),"0"))=0,"Suspense",(IFERROR((VLOOKUP(D426,'Automation (QBO)'!A:B,2,FALSE)),"Suspense")))</f>
        <v>Payroll - Hourly</v>
      </c>
      <c r="I426" s="17">
        <f t="shared" si="6"/>
        <v>14756.14</v>
      </c>
      <c r="J426" s="12" t="str">
        <f>H426</f>
        <v>Payroll - Hourly</v>
      </c>
    </row>
    <row r="427" spans="1:12" hidden="1">
      <c r="A427" s="13" t="s">
        <v>549</v>
      </c>
      <c r="B427" s="12" t="s">
        <v>135</v>
      </c>
      <c r="D427" s="12" t="s">
        <v>425</v>
      </c>
      <c r="E427" s="12">
        <v>342.96</v>
      </c>
      <c r="F427" s="14" t="str">
        <f>A427&amp;B427&amp;C427&amp;D427&amp;E427</f>
        <v>2024-01-14Journal Entry52520 Payroll - EI342.96</v>
      </c>
      <c r="G427" s="15">
        <f>IFERROR((DATEVALUE(A427)),A427)</f>
        <v>45305</v>
      </c>
      <c r="H427" s="16" t="str">
        <f>IF((IFERROR((VLOOKUP(D427,'Automation (QBO)'!A:B,2,FALSE)),"0"))=0,"Suspense",(IFERROR((VLOOKUP(D427,'Automation (QBO)'!A:B,2,FALSE)),"Suspense")))</f>
        <v>Payroll - CPP + EI</v>
      </c>
      <c r="I427" s="17">
        <f t="shared" si="6"/>
        <v>342.96</v>
      </c>
      <c r="J427" s="12" t="str">
        <f>H427</f>
        <v>Payroll - CPP + EI</v>
      </c>
    </row>
    <row r="428" spans="1:12" hidden="1">
      <c r="A428" s="13" t="s">
        <v>549</v>
      </c>
      <c r="B428" s="12" t="s">
        <v>135</v>
      </c>
      <c r="D428" s="12" t="s">
        <v>424</v>
      </c>
      <c r="E428" s="12">
        <v>846.29</v>
      </c>
      <c r="F428" s="14" t="str">
        <f>A428&amp;B428&amp;C428&amp;D428&amp;E428</f>
        <v>2024-01-14Journal Entry52525 Payroll - CPP846.29</v>
      </c>
      <c r="G428" s="15">
        <f>IFERROR((DATEVALUE(A428)),A428)</f>
        <v>45305</v>
      </c>
      <c r="H428" s="16" t="str">
        <f>IF((IFERROR((VLOOKUP(D428,'Automation (QBO)'!A:B,2,FALSE)),"0"))=0,"Suspense",(IFERROR((VLOOKUP(D428,'Automation (QBO)'!A:B,2,FALSE)),"Suspense")))</f>
        <v>Payroll - CPP + EI</v>
      </c>
      <c r="I428" s="17">
        <f t="shared" si="6"/>
        <v>846.29</v>
      </c>
      <c r="J428" s="12" t="str">
        <f>H428</f>
        <v>Payroll - CPP + EI</v>
      </c>
    </row>
    <row r="429" spans="1:12" hidden="1">
      <c r="A429" s="13" t="s">
        <v>549</v>
      </c>
      <c r="B429" s="12" t="s">
        <v>135</v>
      </c>
      <c r="D429" s="12" t="s">
        <v>423</v>
      </c>
      <c r="E429" s="12">
        <v>417.61</v>
      </c>
      <c r="F429" s="14" t="str">
        <f>A429&amp;B429&amp;C429&amp;D429&amp;E429</f>
        <v>2024-01-14Journal Entry52535 Payroll - WCB (Employees)417.61</v>
      </c>
      <c r="G429" s="15">
        <f>IFERROR((DATEVALUE(A429)),A429)</f>
        <v>45305</v>
      </c>
      <c r="H429" s="16" t="str">
        <f>IF((IFERROR((VLOOKUP(D429,'Automation (QBO)'!A:B,2,FALSE)),"0"))=0,"Suspense",(IFERROR((VLOOKUP(D429,'Automation (QBO)'!A:B,2,FALSE)),"Suspense")))</f>
        <v>Payroll - WCB (Employees)</v>
      </c>
      <c r="I429" s="17">
        <f t="shared" si="6"/>
        <v>417.61</v>
      </c>
      <c r="J429" s="12" t="str">
        <f>H429</f>
        <v>Payroll - WCB (Employees)</v>
      </c>
    </row>
    <row r="430" spans="1:12" hidden="1">
      <c r="A430" s="13" t="s">
        <v>549</v>
      </c>
      <c r="B430" s="12" t="s">
        <v>135</v>
      </c>
      <c r="D430" s="12" t="s">
        <v>1054</v>
      </c>
      <c r="E430" s="12">
        <v>222.11</v>
      </c>
      <c r="F430" s="14" t="str">
        <f>A430&amp;B430&amp;C430&amp;D430&amp;E430</f>
        <v>2024-01-14Journal Entry52545 Payroll - Employee Benefits (Paid)222.11</v>
      </c>
      <c r="G430" s="15">
        <f>IFERROR((DATEVALUE(A430)),A430)</f>
        <v>45305</v>
      </c>
      <c r="H430" s="16" t="str">
        <f>IF((IFERROR((VLOOKUP(D430,'Automation (QBO)'!A:B,2,FALSE)),"0"))=0,"Suspense",(IFERROR((VLOOKUP(D430,'Automation (QBO)'!A:B,2,FALSE)),"Suspense")))</f>
        <v>Payroll - Employee Benefits (Paid)</v>
      </c>
      <c r="I430" s="17">
        <f t="shared" si="6"/>
        <v>222.11</v>
      </c>
      <c r="J430" s="12" t="str">
        <f>H430</f>
        <v>Payroll - Employee Benefits (Paid)</v>
      </c>
      <c r="L430" s="61" t="s">
        <v>1051</v>
      </c>
    </row>
    <row r="431" spans="1:12" hidden="1">
      <c r="A431" s="13" t="s">
        <v>552</v>
      </c>
      <c r="B431" s="12" t="s">
        <v>247</v>
      </c>
      <c r="C431" s="12" t="s">
        <v>215</v>
      </c>
      <c r="D431" s="12" t="s">
        <v>394</v>
      </c>
      <c r="E431" s="12">
        <v>-10000</v>
      </c>
      <c r="F431" s="14" t="str">
        <f>A431&amp;B431&amp;C431&amp;D431&amp;E431</f>
        <v>2024-01-15Bill Payment (Cheque)Heavy Metal Kitchens Inc.11005 Chequing (CIBC)-10000</v>
      </c>
      <c r="G431" s="15">
        <f>IFERROR((DATEVALUE(A431)),A431)</f>
        <v>45306</v>
      </c>
      <c r="H431" s="16" t="str">
        <f>IF((IFERROR((VLOOKUP(D431,'Automation (QBO)'!A:B,2,FALSE)),"0"))=0,"Suspense",(IFERROR((VLOOKUP(D431,'Automation (QBO)'!A:B,2,FALSE)),"Suspense")))</f>
        <v>Balance (CIBC)</v>
      </c>
      <c r="I431" s="17">
        <f t="shared" si="6"/>
        <v>-10000</v>
      </c>
      <c r="J431" s="12" t="str">
        <f>H431</f>
        <v>Balance (CIBC)</v>
      </c>
    </row>
    <row r="432" spans="1:12" hidden="1">
      <c r="A432" s="13" t="s">
        <v>552</v>
      </c>
      <c r="B432" s="12" t="s">
        <v>183</v>
      </c>
      <c r="C432" s="12" t="s">
        <v>215</v>
      </c>
      <c r="D432" s="12" t="s">
        <v>394</v>
      </c>
      <c r="E432" s="12">
        <v>10000</v>
      </c>
      <c r="F432" s="14" t="str">
        <f>A432&amp;B432&amp;C432&amp;D432&amp;E432</f>
        <v>2024-01-15DepositHeavy Metal Kitchens Inc.11005 Chequing (CIBC)10000</v>
      </c>
      <c r="G432" s="15">
        <f>IFERROR((DATEVALUE(A432)),A432)</f>
        <v>45306</v>
      </c>
      <c r="H432" s="16" t="str">
        <f>IF((IFERROR((VLOOKUP(D432,'Automation (QBO)'!A:B,2,FALSE)),"0"))=0,"Suspense",(IFERROR((VLOOKUP(D432,'Automation (QBO)'!A:B,2,FALSE)),"Suspense")))</f>
        <v>Balance (CIBC)</v>
      </c>
      <c r="I432" s="17">
        <f t="shared" si="6"/>
        <v>10000</v>
      </c>
      <c r="J432" s="12" t="str">
        <f>H432</f>
        <v>Balance (CIBC)</v>
      </c>
    </row>
    <row r="433" spans="1:10" hidden="1">
      <c r="A433" s="13" t="s">
        <v>552</v>
      </c>
      <c r="B433" s="12" t="s">
        <v>83</v>
      </c>
      <c r="C433" s="12" t="s">
        <v>215</v>
      </c>
      <c r="D433" s="12" t="s">
        <v>394</v>
      </c>
      <c r="E433" s="12">
        <v>-10000</v>
      </c>
      <c r="F433" s="14" t="str">
        <f>A433&amp;B433&amp;C433&amp;D433&amp;E433</f>
        <v>2024-01-15ExpenseHeavy Metal Kitchens Inc.11005 Chequing (CIBC)-10000</v>
      </c>
      <c r="G433" s="15">
        <f>IFERROR((DATEVALUE(A433)),A433)</f>
        <v>45306</v>
      </c>
      <c r="H433" s="16" t="str">
        <f>IF((IFERROR((VLOOKUP(D433,'Automation (QBO)'!A:B,2,FALSE)),"0"))=0,"Suspense",(IFERROR((VLOOKUP(D433,'Automation (QBO)'!A:B,2,FALSE)),"Suspense")))</f>
        <v>Balance (CIBC)</v>
      </c>
      <c r="I433" s="17">
        <f t="shared" si="6"/>
        <v>-10000</v>
      </c>
      <c r="J433" s="12" t="str">
        <f>H433</f>
        <v>Balance (CIBC)</v>
      </c>
    </row>
    <row r="434" spans="1:10" hidden="1">
      <c r="A434" s="13" t="s">
        <v>552</v>
      </c>
      <c r="B434" s="12" t="s">
        <v>83</v>
      </c>
      <c r="C434" s="12" t="s">
        <v>553</v>
      </c>
      <c r="D434" s="12" t="s">
        <v>394</v>
      </c>
      <c r="E434" s="12">
        <v>-1217.6600000000001</v>
      </c>
      <c r="F434" s="14" t="str">
        <f>A434&amp;B434&amp;C434&amp;D434&amp;E434</f>
        <v>2024-01-15ExpenseECONOMICAL INSURANCE COMPANY11005 Chequing (CIBC)-1217.66</v>
      </c>
      <c r="G434" s="15">
        <f>IFERROR((DATEVALUE(A434)),A434)</f>
        <v>45306</v>
      </c>
      <c r="H434" s="16" t="str">
        <f>IF((IFERROR((VLOOKUP(D434,'Automation (QBO)'!A:B,2,FALSE)),"0"))=0,"Suspense",(IFERROR((VLOOKUP(D434,'Automation (QBO)'!A:B,2,FALSE)),"Suspense")))</f>
        <v>Balance (CIBC)</v>
      </c>
      <c r="I434" s="17">
        <f t="shared" si="6"/>
        <v>-1217.6600000000001</v>
      </c>
      <c r="J434" s="12" t="str">
        <f>H434</f>
        <v>Balance (CIBC)</v>
      </c>
    </row>
    <row r="435" spans="1:10" hidden="1">
      <c r="A435" s="13" t="s">
        <v>552</v>
      </c>
      <c r="B435" s="12" t="s">
        <v>247</v>
      </c>
      <c r="C435" s="12" t="s">
        <v>215</v>
      </c>
      <c r="D435" s="12" t="s">
        <v>496</v>
      </c>
      <c r="E435" s="12">
        <v>0</v>
      </c>
      <c r="F435" s="14" t="str">
        <f>A435&amp;B435&amp;C435&amp;D435&amp;E435</f>
        <v>2024-01-15Bill Payment (Cheque)Heavy Metal Kitchens Inc.21000 Accounts Payable0</v>
      </c>
      <c r="G435" s="15">
        <f>IFERROR((DATEVALUE(A435)),A435)</f>
        <v>45306</v>
      </c>
      <c r="H435" s="16" t="str">
        <f>IF((IFERROR((VLOOKUP(D435,'Automation (QBO)'!A:B,2,FALSE)),"0"))=0,"Suspense",(IFERROR((VLOOKUP(D435,'Automation (QBO)'!A:B,2,FALSE)),"Suspense")))</f>
        <v>Accounts Payable - Unknown</v>
      </c>
      <c r="I435" s="17">
        <f t="shared" si="6"/>
        <v>0</v>
      </c>
      <c r="J435" s="12" t="str">
        <f>H435</f>
        <v>Accounts Payable - Unknown</v>
      </c>
    </row>
    <row r="436" spans="1:10" hidden="1">
      <c r="A436" s="13" t="s">
        <v>552</v>
      </c>
      <c r="B436" s="12" t="s">
        <v>247</v>
      </c>
      <c r="C436" s="12" t="s">
        <v>215</v>
      </c>
      <c r="D436" s="12" t="s">
        <v>496</v>
      </c>
      <c r="E436" s="12">
        <v>-10000</v>
      </c>
      <c r="F436" s="14" t="str">
        <f>A436&amp;B436&amp;C436&amp;D436&amp;E436</f>
        <v>2024-01-15Bill Payment (Cheque)Heavy Metal Kitchens Inc.21000 Accounts Payable-10000</v>
      </c>
      <c r="G436" s="15">
        <f>IFERROR((DATEVALUE(A436)),A436)</f>
        <v>45306</v>
      </c>
      <c r="H436" s="16" t="str">
        <f>IF((IFERROR((VLOOKUP(D436,'Automation (QBO)'!A:B,2,FALSE)),"0"))=0,"Suspense",(IFERROR((VLOOKUP(D436,'Automation (QBO)'!A:B,2,FALSE)),"Suspense")))</f>
        <v>Accounts Payable - Unknown</v>
      </c>
      <c r="I436" s="17">
        <f t="shared" si="6"/>
        <v>-10000</v>
      </c>
      <c r="J436" s="12" t="str">
        <f>H436</f>
        <v>Accounts Payable - Unknown</v>
      </c>
    </row>
    <row r="437" spans="1:10" hidden="1">
      <c r="A437" s="13" t="s">
        <v>552</v>
      </c>
      <c r="B437" s="12" t="s">
        <v>83</v>
      </c>
      <c r="C437" s="12" t="s">
        <v>554</v>
      </c>
      <c r="D437" s="12" t="s">
        <v>515</v>
      </c>
      <c r="E437" s="12">
        <v>19.940000000000001</v>
      </c>
      <c r="F437" s="14" t="str">
        <f>A437&amp;B437&amp;C437&amp;D437&amp;E437</f>
        <v>2024-01-15ExpenseFreshslice Pizza21008 Visa Payable (4431) (deleted)19.94</v>
      </c>
      <c r="G437" s="15">
        <f>IFERROR((DATEVALUE(A437)),A437)</f>
        <v>45306</v>
      </c>
      <c r="H437" s="16" t="str">
        <f>IF((IFERROR((VLOOKUP(D437,'Automation (QBO)'!A:B,2,FALSE)),"0"))=0,"Suspense",(IFERROR((VLOOKUP(D437,'Automation (QBO)'!A:B,2,FALSE)),"Suspense")))</f>
        <v>Balance (CIBC Visa)</v>
      </c>
      <c r="I437" s="17">
        <f t="shared" si="6"/>
        <v>19.940000000000001</v>
      </c>
      <c r="J437" s="12" t="str">
        <f>H437</f>
        <v>Balance (CIBC Visa)</v>
      </c>
    </row>
    <row r="438" spans="1:10" hidden="1">
      <c r="A438" s="13" t="s">
        <v>552</v>
      </c>
      <c r="B438" s="12" t="s">
        <v>122</v>
      </c>
      <c r="C438" s="12" t="s">
        <v>526</v>
      </c>
      <c r="D438" s="12" t="s">
        <v>515</v>
      </c>
      <c r="E438" s="12">
        <v>-1723.19</v>
      </c>
      <c r="F438" s="14" t="str">
        <f>A438&amp;B438&amp;C438&amp;D438&amp;E438</f>
        <v>2024-01-15Credit Card CreditOlympia Tile &amp; Stone21008 Visa Payable (4431) (deleted)-1723.19</v>
      </c>
      <c r="G438" s="15">
        <f>IFERROR((DATEVALUE(A438)),A438)</f>
        <v>45306</v>
      </c>
      <c r="H438" s="16" t="str">
        <f>IF((IFERROR((VLOOKUP(D438,'Automation (QBO)'!A:B,2,FALSE)),"0"))=0,"Suspense",(IFERROR((VLOOKUP(D438,'Automation (QBO)'!A:B,2,FALSE)),"Suspense")))</f>
        <v>Balance (CIBC Visa)</v>
      </c>
      <c r="I438" s="17">
        <f t="shared" si="6"/>
        <v>-1723.19</v>
      </c>
      <c r="J438" s="12" t="str">
        <f>H438</f>
        <v>Balance (CIBC Visa)</v>
      </c>
    </row>
    <row r="439" spans="1:10" hidden="1">
      <c r="A439" s="13" t="s">
        <v>552</v>
      </c>
      <c r="B439" s="12" t="s">
        <v>183</v>
      </c>
      <c r="C439" s="12" t="s">
        <v>215</v>
      </c>
      <c r="D439" s="12" t="s">
        <v>392</v>
      </c>
      <c r="E439" s="12">
        <v>0</v>
      </c>
      <c r="F439" s="14" t="str">
        <f>A439&amp;B439&amp;C439&amp;D439&amp;E439</f>
        <v>2024-01-15DepositHeavy Metal Kitchens Inc.21020 GST/HST Payable0</v>
      </c>
      <c r="G439" s="15">
        <f>IFERROR((DATEVALUE(A439)),A439)</f>
        <v>45306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6"/>
        <v>0</v>
      </c>
      <c r="J439" s="12" t="str">
        <f>H439</f>
        <v>GST/HST Payable</v>
      </c>
    </row>
    <row r="440" spans="1:10" hidden="1">
      <c r="A440" s="13" t="s">
        <v>552</v>
      </c>
      <c r="B440" s="12" t="s">
        <v>83</v>
      </c>
      <c r="C440" s="12" t="s">
        <v>215</v>
      </c>
      <c r="D440" s="12" t="s">
        <v>392</v>
      </c>
      <c r="E440" s="12">
        <v>-476.19</v>
      </c>
      <c r="F440" s="14" t="str">
        <f>A440&amp;B440&amp;C440&amp;D440&amp;E440</f>
        <v>2024-01-15ExpenseHeavy Metal Kitchens Inc.21020 GST/HST Payable-476.19</v>
      </c>
      <c r="G440" s="15">
        <f>IFERROR((DATEVALUE(A440)),A440)</f>
        <v>45306</v>
      </c>
      <c r="H440" s="16" t="str">
        <f>IF((IFERROR((VLOOKUP(D440,'Automation (QBO)'!A:B,2,FALSE)),"0"))=0,"Suspense",(IFERROR((VLOOKUP(D440,'Automation (QBO)'!A:B,2,FALSE)),"Suspense")))</f>
        <v>GST/HST Payable</v>
      </c>
      <c r="I440" s="17">
        <f t="shared" si="6"/>
        <v>-476.19</v>
      </c>
      <c r="J440" s="12" t="str">
        <f>H440</f>
        <v>GST/HST Payable</v>
      </c>
    </row>
    <row r="441" spans="1:10" hidden="1">
      <c r="A441" s="13" t="s">
        <v>552</v>
      </c>
      <c r="B441" s="12" t="s">
        <v>83</v>
      </c>
      <c r="C441" s="12" t="s">
        <v>553</v>
      </c>
      <c r="D441" s="12" t="s">
        <v>392</v>
      </c>
      <c r="E441" s="12">
        <v>0</v>
      </c>
      <c r="F441" s="14" t="str">
        <f>A441&amp;B441&amp;C441&amp;D441&amp;E441</f>
        <v>2024-01-15ExpenseECONOMICAL INSURANCE COMPANY21020 GST/HST Payable0</v>
      </c>
      <c r="G441" s="15">
        <f>IFERROR((DATEVALUE(A441)),A441)</f>
        <v>45306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6"/>
        <v>0</v>
      </c>
      <c r="J441" s="12" t="str">
        <f>H441</f>
        <v>GST/HST Payable</v>
      </c>
    </row>
    <row r="442" spans="1:10" hidden="1">
      <c r="A442" s="13" t="s">
        <v>552</v>
      </c>
      <c r="B442" s="12" t="s">
        <v>83</v>
      </c>
      <c r="C442" s="12" t="s">
        <v>554</v>
      </c>
      <c r="D442" s="12" t="s">
        <v>392</v>
      </c>
      <c r="E442" s="12">
        <v>0</v>
      </c>
      <c r="F442" s="14" t="str">
        <f>A442&amp;B442&amp;C442&amp;D442&amp;E442</f>
        <v>2024-01-15ExpenseFreshslice Pizza21020 GST/HST Payable0</v>
      </c>
      <c r="G442" s="15">
        <f>IFERROR((DATEVALUE(A442)),A442)</f>
        <v>45306</v>
      </c>
      <c r="H442" s="16" t="str">
        <f>IF((IFERROR((VLOOKUP(D442,'Automation (QBO)'!A:B,2,FALSE)),"0"))=0,"Suspense",(IFERROR((VLOOKUP(D442,'Automation (QBO)'!A:B,2,FALSE)),"Suspense")))</f>
        <v>GST/HST Payable</v>
      </c>
      <c r="I442" s="17">
        <f t="shared" si="6"/>
        <v>0</v>
      </c>
      <c r="J442" s="12" t="str">
        <f>H442</f>
        <v>GST/HST Payable</v>
      </c>
    </row>
    <row r="443" spans="1:10" hidden="1">
      <c r="A443" s="13" t="s">
        <v>552</v>
      </c>
      <c r="B443" s="12" t="s">
        <v>122</v>
      </c>
      <c r="C443" s="12" t="s">
        <v>526</v>
      </c>
      <c r="D443" s="12" t="s">
        <v>426</v>
      </c>
      <c r="E443" s="12">
        <v>76.930000000000007</v>
      </c>
      <c r="F443" s="14" t="str">
        <f>A443&amp;B443&amp;C443&amp;D443&amp;E443</f>
        <v>2024-01-15Credit Card CreditOlympia Tile &amp; Stone21031 GST/HST Suspense76.93</v>
      </c>
      <c r="G443" s="15">
        <f>IFERROR((DATEVALUE(A443)),A443)</f>
        <v>45306</v>
      </c>
      <c r="H443" s="16" t="str">
        <f>IF((IFERROR((VLOOKUP(D443,'Automation (QBO)'!A:B,2,FALSE)),"0"))=0,"Suspense",(IFERROR((VLOOKUP(D443,'Automation (QBO)'!A:B,2,FALSE)),"Suspense")))</f>
        <v>GST/HST Suspense</v>
      </c>
      <c r="I443" s="17">
        <f t="shared" si="6"/>
        <v>76.930000000000007</v>
      </c>
      <c r="J443" s="12" t="str">
        <f>H443</f>
        <v>GST/HST Suspense</v>
      </c>
    </row>
    <row r="444" spans="1:10" hidden="1">
      <c r="A444" s="13" t="s">
        <v>552</v>
      </c>
      <c r="B444" s="12" t="s">
        <v>183</v>
      </c>
      <c r="C444" s="12" t="s">
        <v>215</v>
      </c>
      <c r="D444" s="12" t="s">
        <v>391</v>
      </c>
      <c r="E444" s="12">
        <v>-10000</v>
      </c>
      <c r="F444" s="14" t="str">
        <f>A444&amp;B444&amp;C444&amp;D444&amp;E444</f>
        <v>2024-01-15DepositHeavy Metal Kitchens Inc.51335 COGS - Supplies-10000</v>
      </c>
      <c r="G444" s="15">
        <f>IFERROR((DATEVALUE(A444)),A444)</f>
        <v>45306</v>
      </c>
      <c r="H444" s="16" t="str">
        <f>IF((IFERROR((VLOOKUP(D444,'Automation (QBO)'!A:B,2,FALSE)),"0"))=0,"Suspense",(IFERROR((VLOOKUP(D444,'Automation (QBO)'!A:B,2,FALSE)),"Suspense")))</f>
        <v>COGS - Supplies</v>
      </c>
      <c r="I444" s="17">
        <f t="shared" si="6"/>
        <v>-10000</v>
      </c>
      <c r="J444" s="12" t="str">
        <f>H444</f>
        <v>COGS - Supplies</v>
      </c>
    </row>
    <row r="445" spans="1:10" hidden="1">
      <c r="A445" s="13" t="s">
        <v>552</v>
      </c>
      <c r="B445" s="12" t="s">
        <v>83</v>
      </c>
      <c r="C445" s="12" t="s">
        <v>215</v>
      </c>
      <c r="D445" s="12" t="s">
        <v>391</v>
      </c>
      <c r="E445" s="12">
        <v>9523.81</v>
      </c>
      <c r="F445" s="14" t="str">
        <f>A445&amp;B445&amp;C445&amp;D445&amp;E445</f>
        <v>2024-01-15ExpenseHeavy Metal Kitchens Inc.51335 COGS - Supplies9523.81</v>
      </c>
      <c r="G445" s="15">
        <f>IFERROR((DATEVALUE(A445)),A445)</f>
        <v>45306</v>
      </c>
      <c r="H445" s="16" t="str">
        <f>IF((IFERROR((VLOOKUP(D445,'Automation (QBO)'!A:B,2,FALSE)),"0"))=0,"Suspense",(IFERROR((VLOOKUP(D445,'Automation (QBO)'!A:B,2,FALSE)),"Suspense")))</f>
        <v>COGS - Supplies</v>
      </c>
      <c r="I445" s="17">
        <f t="shared" si="6"/>
        <v>9523.81</v>
      </c>
      <c r="J445" s="12" t="str">
        <f>H445</f>
        <v>COGS - Supplies</v>
      </c>
    </row>
    <row r="446" spans="1:10" hidden="1">
      <c r="A446" s="13" t="s">
        <v>552</v>
      </c>
      <c r="B446" s="12" t="s">
        <v>83</v>
      </c>
      <c r="C446" s="12" t="s">
        <v>554</v>
      </c>
      <c r="D446" s="12" t="s">
        <v>391</v>
      </c>
      <c r="E446" s="12">
        <v>19.940000000000001</v>
      </c>
      <c r="F446" s="14" t="str">
        <f>A446&amp;B446&amp;C446&amp;D446&amp;E446</f>
        <v>2024-01-15ExpenseFreshslice Pizza51335 COGS - Supplies19.94</v>
      </c>
      <c r="G446" s="15">
        <f>IFERROR((DATEVALUE(A446)),A446)</f>
        <v>45306</v>
      </c>
      <c r="H446" s="16" t="str">
        <f>IF((IFERROR((VLOOKUP(D446,'Automation (QBO)'!A:B,2,FALSE)),"0"))=0,"Suspense",(IFERROR((VLOOKUP(D446,'Automation (QBO)'!A:B,2,FALSE)),"Suspense")))</f>
        <v>COGS - Supplies</v>
      </c>
      <c r="I446" s="17">
        <f t="shared" si="6"/>
        <v>19.940000000000001</v>
      </c>
      <c r="J446" s="12" t="str">
        <f>H446</f>
        <v>COGS - Supplies</v>
      </c>
    </row>
    <row r="447" spans="1:10" hidden="1">
      <c r="A447" s="13" t="s">
        <v>552</v>
      </c>
      <c r="B447" s="12" t="s">
        <v>122</v>
      </c>
      <c r="C447" s="12" t="s">
        <v>526</v>
      </c>
      <c r="D447" s="12" t="s">
        <v>391</v>
      </c>
      <c r="E447" s="12">
        <v>-1646.26</v>
      </c>
      <c r="F447" s="14" t="str">
        <f>A447&amp;B447&amp;C447&amp;D447&amp;E447</f>
        <v>2024-01-15Credit Card CreditOlympia Tile &amp; Stone51335 COGS - Supplies-1646.26</v>
      </c>
      <c r="G447" s="15">
        <f>IFERROR((DATEVALUE(A447)),A447)</f>
        <v>45306</v>
      </c>
      <c r="H447" s="16" t="str">
        <f>IF((IFERROR((VLOOKUP(D447,'Automation (QBO)'!A:B,2,FALSE)),"0"))=0,"Suspense",(IFERROR((VLOOKUP(D447,'Automation (QBO)'!A:B,2,FALSE)),"Suspense")))</f>
        <v>COGS - Supplies</v>
      </c>
      <c r="I447" s="17">
        <f t="shared" si="6"/>
        <v>-1646.26</v>
      </c>
      <c r="J447" s="12" t="str">
        <f>H447</f>
        <v>COGS - Supplies</v>
      </c>
    </row>
    <row r="448" spans="1:10" hidden="1">
      <c r="A448" s="13" t="s">
        <v>552</v>
      </c>
      <c r="B448" s="12" t="s">
        <v>83</v>
      </c>
      <c r="C448" s="12" t="s">
        <v>553</v>
      </c>
      <c r="D448" s="12" t="s">
        <v>416</v>
      </c>
      <c r="E448" s="12">
        <v>1217.6600000000001</v>
      </c>
      <c r="F448" s="14" t="str">
        <f>A448&amp;B448&amp;C448&amp;D448&amp;E448</f>
        <v>2024-01-15ExpenseECONOMICAL INSURANCE COMPANY52220 Insurance &amp; Fines1217.66</v>
      </c>
      <c r="G448" s="15">
        <f>IFERROR((DATEVALUE(A448)),A448)</f>
        <v>45306</v>
      </c>
      <c r="H448" s="16" t="str">
        <f>IF((IFERROR((VLOOKUP(D448,'Automation (QBO)'!A:B,2,FALSE)),"0"))=0,"Suspense",(IFERROR((VLOOKUP(D448,'Automation (QBO)'!A:B,2,FALSE)),"Suspense")))</f>
        <v>Insurance - Vehicles</v>
      </c>
      <c r="I448" s="17">
        <f t="shared" si="6"/>
        <v>1217.6600000000001</v>
      </c>
      <c r="J448" s="12" t="str">
        <f>H448</f>
        <v>Insurance - Vehicles</v>
      </c>
    </row>
    <row r="449" spans="1:10" hidden="1">
      <c r="A449" s="13" t="s">
        <v>552</v>
      </c>
      <c r="B449" s="12" t="s">
        <v>247</v>
      </c>
      <c r="C449" s="12" t="s">
        <v>215</v>
      </c>
      <c r="F449" s="14" t="str">
        <f>A449&amp;B449&amp;C449&amp;D449&amp;E449</f>
        <v>2024-01-15Bill Payment (Cheque)Heavy Metal Kitchens Inc.</v>
      </c>
      <c r="G449" s="15">
        <f>IFERROR((DATEVALUE(A449)),A449)</f>
        <v>45306</v>
      </c>
      <c r="H449" s="16" t="str">
        <f>IF((IFERROR((VLOOKUP(D449,'Automation (QBO)'!A:B,2,FALSE)),"0"))=0,"Suspense",(IFERROR((VLOOKUP(D449,'Automation (QBO)'!A:B,2,FALSE)),"Suspense")))</f>
        <v>Suspense</v>
      </c>
      <c r="I449" s="17">
        <f t="shared" si="6"/>
        <v>0</v>
      </c>
      <c r="J449" s="12" t="str">
        <f>H449</f>
        <v>Suspense</v>
      </c>
    </row>
    <row r="450" spans="1:10" hidden="1">
      <c r="A450" s="13" t="s">
        <v>555</v>
      </c>
      <c r="B450" s="12" t="s">
        <v>247</v>
      </c>
      <c r="C450" s="12" t="s">
        <v>145</v>
      </c>
      <c r="D450" s="12" t="s">
        <v>394</v>
      </c>
      <c r="E450" s="12">
        <v>-8835.18</v>
      </c>
      <c r="F450" s="14" t="str">
        <f>A450&amp;B450&amp;C450&amp;D450&amp;E450</f>
        <v>2024-01-16Bill Payment (Cheque)BKS Mechanical11005 Chequing (CIBC)-8835.18</v>
      </c>
      <c r="G450" s="15">
        <f>IFERROR((DATEVALUE(A450)),A450)</f>
        <v>45307</v>
      </c>
      <c r="H450" s="16" t="str">
        <f>IF((IFERROR((VLOOKUP(D450,'Automation (QBO)'!A:B,2,FALSE)),"0"))=0,"Suspense",(IFERROR((VLOOKUP(D450,'Automation (QBO)'!A:B,2,FALSE)),"Suspense")))</f>
        <v>Balance (CIBC)</v>
      </c>
      <c r="I450" s="17">
        <f t="shared" si="6"/>
        <v>-8835.18</v>
      </c>
      <c r="J450" s="12" t="str">
        <f>H450</f>
        <v>Balance (CIBC)</v>
      </c>
    </row>
    <row r="451" spans="1:10" hidden="1">
      <c r="A451" s="13" t="s">
        <v>555</v>
      </c>
      <c r="B451" s="12" t="s">
        <v>247</v>
      </c>
      <c r="C451" s="12" t="s">
        <v>145</v>
      </c>
      <c r="D451" s="12" t="s">
        <v>496</v>
      </c>
      <c r="E451" s="12">
        <v>-8835.18</v>
      </c>
      <c r="F451" s="14" t="str">
        <f>A451&amp;B451&amp;C451&amp;D451&amp;E451</f>
        <v>2024-01-16Bill Payment (Cheque)BKS Mechanical21000 Accounts Payable-8835.18</v>
      </c>
      <c r="G451" s="15">
        <f>IFERROR((DATEVALUE(A451)),A451)</f>
        <v>45307</v>
      </c>
      <c r="H451" s="16" t="str">
        <f>IF((IFERROR((VLOOKUP(D451,'Automation (QBO)'!A:B,2,FALSE)),"0"))=0,"Suspense",(IFERROR((VLOOKUP(D451,'Automation (QBO)'!A:B,2,FALSE)),"Suspense")))</f>
        <v>Accounts Payable - Unknown</v>
      </c>
      <c r="I451" s="17">
        <f t="shared" si="6"/>
        <v>-8835.18</v>
      </c>
      <c r="J451" s="12" t="str">
        <f>H451</f>
        <v>Accounts Payable - Unknown</v>
      </c>
    </row>
    <row r="452" spans="1:10" hidden="1">
      <c r="A452" s="13" t="s">
        <v>555</v>
      </c>
      <c r="B452" s="12" t="s">
        <v>83</v>
      </c>
      <c r="C452" s="12" t="s">
        <v>88</v>
      </c>
      <c r="D452" s="12" t="s">
        <v>392</v>
      </c>
      <c r="E452" s="12">
        <v>0</v>
      </c>
      <c r="F452" s="14" t="str">
        <f>A452&amp;B452&amp;C452&amp;D452&amp;E452</f>
        <v>2024-01-16ExpenseEasy Park21020 GST/HST Payable0</v>
      </c>
      <c r="G452" s="15">
        <f>IFERROR((DATEVALUE(A452)),A452)</f>
        <v>45307</v>
      </c>
      <c r="H452" s="16" t="str">
        <f>IF((IFERROR((VLOOKUP(D452,'Automation (QBO)'!A:B,2,FALSE)),"0"))=0,"Suspense",(IFERROR((VLOOKUP(D452,'Automation (QBO)'!A:B,2,FALSE)),"Suspense")))</f>
        <v>GST/HST Payable</v>
      </c>
      <c r="I452" s="17">
        <f t="shared" si="6"/>
        <v>0</v>
      </c>
      <c r="J452" s="12" t="str">
        <f>H452</f>
        <v>GST/HST Payable</v>
      </c>
    </row>
    <row r="453" spans="1:10" hidden="1">
      <c r="A453" s="13" t="s">
        <v>555</v>
      </c>
      <c r="B453" s="12" t="s">
        <v>83</v>
      </c>
      <c r="C453" s="12" t="s">
        <v>88</v>
      </c>
      <c r="D453" s="12" t="s">
        <v>525</v>
      </c>
      <c r="E453" s="12">
        <v>10</v>
      </c>
      <c r="F453" s="14" t="str">
        <f>A453&amp;B453&amp;C453&amp;D453&amp;E453</f>
        <v>2024-01-16ExpenseEasy Park21021 Visa Payable (2369) (deleted)10</v>
      </c>
      <c r="G453" s="15">
        <f>IFERROR((DATEVALUE(A453)),A453)</f>
        <v>45307</v>
      </c>
      <c r="H453" s="16" t="str">
        <f>IF((IFERROR((VLOOKUP(D453,'Automation (QBO)'!A:B,2,FALSE)),"0"))=0,"Suspense",(IFERROR((VLOOKUP(D453,'Automation (QBO)'!A:B,2,FALSE)),"Suspense")))</f>
        <v>Balance (CIBC Visa)</v>
      </c>
      <c r="I453" s="17">
        <f t="shared" si="6"/>
        <v>10</v>
      </c>
      <c r="J453" s="12" t="str">
        <f>H453</f>
        <v>Balance (CIBC Visa)</v>
      </c>
    </row>
    <row r="454" spans="1:10" hidden="1">
      <c r="A454" s="13" t="s">
        <v>555</v>
      </c>
      <c r="B454" s="12" t="s">
        <v>83</v>
      </c>
      <c r="C454" s="12" t="s">
        <v>88</v>
      </c>
      <c r="D454" s="12" t="s">
        <v>408</v>
      </c>
      <c r="E454" s="12">
        <v>10</v>
      </c>
      <c r="F454" s="14" t="str">
        <f>A454&amp;B454&amp;C454&amp;D454&amp;E454</f>
        <v>2024-01-16ExpenseEasy Park52205 Travel &amp; Parking10</v>
      </c>
      <c r="G454" s="15">
        <f>IFERROR((DATEVALUE(A454)),A454)</f>
        <v>45307</v>
      </c>
      <c r="H454" s="16" t="str">
        <f>IF((IFERROR((VLOOKUP(D454,'Automation (QBO)'!A:B,2,FALSE)),"0"))=0,"Suspense",(IFERROR((VLOOKUP(D454,'Automation (QBO)'!A:B,2,FALSE)),"Suspense")))</f>
        <v>Travel &amp; Parking</v>
      </c>
      <c r="I454" s="17">
        <f t="shared" si="6"/>
        <v>10</v>
      </c>
      <c r="J454" s="12" t="str">
        <f>H454</f>
        <v>Travel &amp; Parking</v>
      </c>
    </row>
    <row r="455" spans="1:10" hidden="1">
      <c r="A455" s="13" t="s">
        <v>556</v>
      </c>
      <c r="B455" s="12" t="s">
        <v>83</v>
      </c>
      <c r="C455" s="12" t="s">
        <v>215</v>
      </c>
      <c r="D455" s="12" t="s">
        <v>394</v>
      </c>
      <c r="E455" s="12">
        <v>0</v>
      </c>
      <c r="F455" s="14" t="str">
        <f>A455&amp;B455&amp;C455&amp;D455&amp;E455</f>
        <v>2024-01-17ExpenseHeavy Metal Kitchens Inc.11005 Chequing (CIBC)0</v>
      </c>
      <c r="G455" s="15">
        <f>IFERROR((DATEVALUE(A455)),A455)</f>
        <v>45308</v>
      </c>
      <c r="H455" s="16" t="str">
        <f>IF((IFERROR((VLOOKUP(D455,'Automation (QBO)'!A:B,2,FALSE)),"0"))=0,"Suspense",(IFERROR((VLOOKUP(D455,'Automation (QBO)'!A:B,2,FALSE)),"Suspense")))</f>
        <v>Balance (CIBC)</v>
      </c>
      <c r="I455" s="17">
        <f t="shared" si="6"/>
        <v>0</v>
      </c>
      <c r="J455" s="12" t="str">
        <f>H455</f>
        <v>Balance (CIBC)</v>
      </c>
    </row>
    <row r="456" spans="1:10" hidden="1">
      <c r="A456" s="13" t="s">
        <v>556</v>
      </c>
      <c r="B456" s="12" t="s">
        <v>247</v>
      </c>
      <c r="C456" s="12" t="s">
        <v>529</v>
      </c>
      <c r="D456" s="12" t="s">
        <v>394</v>
      </c>
      <c r="E456" s="12">
        <v>-15315.5</v>
      </c>
      <c r="F456" s="14" t="str">
        <f>A456&amp;B456&amp;C456&amp;D456&amp;E456</f>
        <v>2024-01-17Bill Payment (Cheque)Schuster Construction Co Ltd.11005 Chequing (CIBC)-15315.5</v>
      </c>
      <c r="G456" s="15">
        <f>IFERROR((DATEVALUE(A456)),A456)</f>
        <v>45308</v>
      </c>
      <c r="H456" s="16" t="str">
        <f>IF((IFERROR((VLOOKUP(D456,'Automation (QBO)'!A:B,2,FALSE)),"0"))=0,"Suspense",(IFERROR((VLOOKUP(D456,'Automation (QBO)'!A:B,2,FALSE)),"Suspense")))</f>
        <v>Balance (CIBC)</v>
      </c>
      <c r="I456" s="17">
        <f t="shared" si="6"/>
        <v>-15315.5</v>
      </c>
      <c r="J456" s="12" t="str">
        <f>H456</f>
        <v>Balance (CIBC)</v>
      </c>
    </row>
    <row r="457" spans="1:10" hidden="1">
      <c r="A457" s="13" t="s">
        <v>556</v>
      </c>
      <c r="B457" s="12" t="s">
        <v>247</v>
      </c>
      <c r="C457" s="12" t="s">
        <v>215</v>
      </c>
      <c r="D457" s="12" t="s">
        <v>394</v>
      </c>
      <c r="E457" s="12">
        <v>-762.5</v>
      </c>
      <c r="F457" s="14" t="str">
        <f>A457&amp;B457&amp;C457&amp;D457&amp;E457</f>
        <v>2024-01-17Bill Payment (Cheque)Heavy Metal Kitchens Inc.11005 Chequing (CIBC)-762.5</v>
      </c>
      <c r="G457" s="15">
        <f>IFERROR((DATEVALUE(A457)),A457)</f>
        <v>45308</v>
      </c>
      <c r="H457" s="16" t="str">
        <f>IF((IFERROR((VLOOKUP(D457,'Automation (QBO)'!A:B,2,FALSE)),"0"))=0,"Suspense",(IFERROR((VLOOKUP(D457,'Automation (QBO)'!A:B,2,FALSE)),"Suspense")))</f>
        <v>Balance (CIBC)</v>
      </c>
      <c r="I457" s="17">
        <f t="shared" si="6"/>
        <v>-762.5</v>
      </c>
      <c r="J457" s="12" t="str">
        <f>H457</f>
        <v>Balance (CIBC)</v>
      </c>
    </row>
    <row r="458" spans="1:10" hidden="1">
      <c r="A458" s="13" t="s">
        <v>556</v>
      </c>
      <c r="B458" s="12" t="s">
        <v>247</v>
      </c>
      <c r="C458" s="12" t="s">
        <v>215</v>
      </c>
      <c r="D458" s="12" t="s">
        <v>496</v>
      </c>
      <c r="E458" s="12">
        <v>0</v>
      </c>
      <c r="F458" s="14" t="str">
        <f>A458&amp;B458&amp;C458&amp;D458&amp;E458</f>
        <v>2024-01-17Bill Payment (Cheque)Heavy Metal Kitchens Inc.21000 Accounts Payable0</v>
      </c>
      <c r="G458" s="15">
        <f>IFERROR((DATEVALUE(A458)),A458)</f>
        <v>45308</v>
      </c>
      <c r="H458" s="16" t="str">
        <f>IF((IFERROR((VLOOKUP(D458,'Automation (QBO)'!A:B,2,FALSE)),"0"))=0,"Suspense",(IFERROR((VLOOKUP(D458,'Automation (QBO)'!A:B,2,FALSE)),"Suspense")))</f>
        <v>Accounts Payable - Unknown</v>
      </c>
      <c r="I458" s="17">
        <f t="shared" si="6"/>
        <v>0</v>
      </c>
      <c r="J458" s="12" t="str">
        <f>H458</f>
        <v>Accounts Payable - Unknown</v>
      </c>
    </row>
    <row r="459" spans="1:10" hidden="1">
      <c r="A459" s="13" t="s">
        <v>556</v>
      </c>
      <c r="B459" s="12" t="s">
        <v>247</v>
      </c>
      <c r="C459" s="12" t="s">
        <v>215</v>
      </c>
      <c r="D459" s="12" t="s">
        <v>496</v>
      </c>
      <c r="E459" s="12">
        <v>-762.5</v>
      </c>
      <c r="F459" s="14" t="str">
        <f>A459&amp;B459&amp;C459&amp;D459&amp;E459</f>
        <v>2024-01-17Bill Payment (Cheque)Heavy Metal Kitchens Inc.21000 Accounts Payable-762.5</v>
      </c>
      <c r="G459" s="15">
        <f>IFERROR((DATEVALUE(A459)),A459)</f>
        <v>45308</v>
      </c>
      <c r="H459" s="16" t="str">
        <f>IF((IFERROR((VLOOKUP(D459,'Automation (QBO)'!A:B,2,FALSE)),"0"))=0,"Suspense",(IFERROR((VLOOKUP(D459,'Automation (QBO)'!A:B,2,FALSE)),"Suspense")))</f>
        <v>Accounts Payable - Unknown</v>
      </c>
      <c r="I459" s="17">
        <f t="shared" si="6"/>
        <v>-762.5</v>
      </c>
      <c r="J459" s="12" t="str">
        <f>H459</f>
        <v>Accounts Payable - Unknown</v>
      </c>
    </row>
    <row r="460" spans="1:10" hidden="1">
      <c r="A460" s="13" t="s">
        <v>556</v>
      </c>
      <c r="B460" s="12" t="s">
        <v>247</v>
      </c>
      <c r="C460" s="12" t="s">
        <v>529</v>
      </c>
      <c r="D460" s="12" t="s">
        <v>496</v>
      </c>
      <c r="E460" s="12">
        <v>-15315.5</v>
      </c>
      <c r="F460" s="14" t="str">
        <f>A460&amp;B460&amp;C460&amp;D460&amp;E460</f>
        <v>2024-01-17Bill Payment (Cheque)Schuster Construction Co Ltd.21000 Accounts Payable-15315.5</v>
      </c>
      <c r="G460" s="15">
        <f>IFERROR((DATEVALUE(A460)),A460)</f>
        <v>45308</v>
      </c>
      <c r="H460" s="16" t="str">
        <f>IF((IFERROR((VLOOKUP(D460,'Automation (QBO)'!A:B,2,FALSE)),"0"))=0,"Suspense",(IFERROR((VLOOKUP(D460,'Automation (QBO)'!A:B,2,FALSE)),"Suspense")))</f>
        <v>Accounts Payable - Unknown</v>
      </c>
      <c r="I460" s="17">
        <f t="shared" si="6"/>
        <v>-15315.5</v>
      </c>
      <c r="J460" s="12" t="str">
        <f>H460</f>
        <v>Accounts Payable - Unknown</v>
      </c>
    </row>
    <row r="461" spans="1:10" hidden="1">
      <c r="A461" s="13" t="s">
        <v>556</v>
      </c>
      <c r="B461" s="12" t="s">
        <v>83</v>
      </c>
      <c r="C461" s="12" t="s">
        <v>172</v>
      </c>
      <c r="D461" s="12" t="s">
        <v>390</v>
      </c>
      <c r="E461" s="12">
        <v>26.24</v>
      </c>
      <c r="F461" s="14" t="str">
        <f>A461&amp;B461&amp;C461&amp;D461&amp;E461</f>
        <v>2024-01-17ExpenseGoDaddy21010 Visa Payable (CIBC)26.24</v>
      </c>
      <c r="G461" s="15">
        <f>IFERROR((DATEVALUE(A461)),A461)</f>
        <v>45308</v>
      </c>
      <c r="H461" s="16" t="str">
        <f>IF((IFERROR((VLOOKUP(D461,'Automation (QBO)'!A:B,2,FALSE)),"0"))=0,"Suspense",(IFERROR((VLOOKUP(D461,'Automation (QBO)'!A:B,2,FALSE)),"Suspense")))</f>
        <v>Suspense</v>
      </c>
      <c r="I461" s="17">
        <f t="shared" si="6"/>
        <v>26.24</v>
      </c>
      <c r="J461" s="12" t="str">
        <f>H461</f>
        <v>Suspense</v>
      </c>
    </row>
    <row r="462" spans="1:10" hidden="1">
      <c r="A462" s="13" t="s">
        <v>556</v>
      </c>
      <c r="B462" s="12" t="s">
        <v>83</v>
      </c>
      <c r="C462" s="12" t="s">
        <v>215</v>
      </c>
      <c r="D462" s="12" t="s">
        <v>392</v>
      </c>
      <c r="E462" s="12">
        <v>0</v>
      </c>
      <c r="F462" s="14" t="str">
        <f>A462&amp;B462&amp;C462&amp;D462&amp;E462</f>
        <v>2024-01-17ExpenseHeavy Metal Kitchens Inc.21020 GST/HST Payable0</v>
      </c>
      <c r="G462" s="15">
        <f>IFERROR((DATEVALUE(A462)),A462)</f>
        <v>45308</v>
      </c>
      <c r="H462" s="16" t="str">
        <f>IF((IFERROR((VLOOKUP(D462,'Automation (QBO)'!A:B,2,FALSE)),"0"))=0,"Suspense",(IFERROR((VLOOKUP(D462,'Automation (QBO)'!A:B,2,FALSE)),"Suspense")))</f>
        <v>GST/HST Payable</v>
      </c>
      <c r="I462" s="17">
        <f t="shared" si="6"/>
        <v>0</v>
      </c>
      <c r="J462" s="12" t="str">
        <f>H462</f>
        <v>GST/HST Payable</v>
      </c>
    </row>
    <row r="463" spans="1:10" hidden="1">
      <c r="A463" s="13" t="s">
        <v>556</v>
      </c>
      <c r="B463" s="12" t="s">
        <v>83</v>
      </c>
      <c r="C463" s="12" t="s">
        <v>215</v>
      </c>
      <c r="D463" s="12" t="s">
        <v>391</v>
      </c>
      <c r="E463" s="12">
        <v>0</v>
      </c>
      <c r="F463" s="14" t="str">
        <f>A463&amp;B463&amp;C463&amp;D463&amp;E463</f>
        <v>2024-01-17ExpenseHeavy Metal Kitchens Inc.51335 COGS - Supplies0</v>
      </c>
      <c r="G463" s="15">
        <f>IFERROR((DATEVALUE(A463)),A463)</f>
        <v>45308</v>
      </c>
      <c r="H463" s="16" t="str">
        <f>IF((IFERROR((VLOOKUP(D463,'Automation (QBO)'!A:B,2,FALSE)),"0"))=0,"Suspense",(IFERROR((VLOOKUP(D463,'Automation (QBO)'!A:B,2,FALSE)),"Suspense")))</f>
        <v>COGS - Supplies</v>
      </c>
      <c r="I463" s="17">
        <f t="shared" si="6"/>
        <v>0</v>
      </c>
      <c r="J463" s="12" t="str">
        <f>H463</f>
        <v>COGS - Supplies</v>
      </c>
    </row>
    <row r="464" spans="1:10" hidden="1">
      <c r="A464" s="13" t="s">
        <v>556</v>
      </c>
      <c r="B464" s="12" t="s">
        <v>83</v>
      </c>
      <c r="C464" s="12" t="s">
        <v>172</v>
      </c>
      <c r="D464" s="12" t="s">
        <v>395</v>
      </c>
      <c r="E464" s="12">
        <v>26.24</v>
      </c>
      <c r="F464" s="14" t="str">
        <f>A464&amp;B464&amp;C464&amp;D464&amp;E464</f>
        <v>2024-01-17ExpenseGoDaddy52165 Computer - Software26.24</v>
      </c>
      <c r="G464" s="15">
        <f>IFERROR((DATEVALUE(A464)),A464)</f>
        <v>45308</v>
      </c>
      <c r="H464" s="16" t="str">
        <f>IF((IFERROR((VLOOKUP(D464,'Automation (QBO)'!A:B,2,FALSE)),"0"))=0,"Suspense",(IFERROR((VLOOKUP(D464,'Automation (QBO)'!A:B,2,FALSE)),"Suspense")))</f>
        <v>Computer - Software</v>
      </c>
      <c r="I464" s="17">
        <f t="shared" ref="I464:I527" si="7">E464</f>
        <v>26.24</v>
      </c>
      <c r="J464" s="12" t="str">
        <f>H464</f>
        <v>Computer - Software</v>
      </c>
    </row>
    <row r="465" spans="1:10" hidden="1">
      <c r="A465" s="13" t="s">
        <v>556</v>
      </c>
      <c r="B465" s="12" t="s">
        <v>247</v>
      </c>
      <c r="C465" s="12" t="s">
        <v>215</v>
      </c>
      <c r="F465" s="14" t="str">
        <f>A465&amp;B465&amp;C465&amp;D465&amp;E465</f>
        <v>2024-01-17Bill Payment (Cheque)Heavy Metal Kitchens Inc.</v>
      </c>
      <c r="G465" s="15">
        <f>IFERROR((DATEVALUE(A465)),A465)</f>
        <v>45308</v>
      </c>
      <c r="H465" s="16" t="str">
        <f>IF((IFERROR((VLOOKUP(D465,'Automation (QBO)'!A:B,2,FALSE)),"0"))=0,"Suspense",(IFERROR((VLOOKUP(D465,'Automation (QBO)'!A:B,2,FALSE)),"Suspense")))</f>
        <v>Suspense</v>
      </c>
      <c r="I465" s="17">
        <f t="shared" si="7"/>
        <v>0</v>
      </c>
      <c r="J465" s="12" t="str">
        <f>H465</f>
        <v>Suspense</v>
      </c>
    </row>
    <row r="466" spans="1:10" hidden="1">
      <c r="A466" s="13" t="s">
        <v>557</v>
      </c>
      <c r="B466" s="12" t="s">
        <v>136</v>
      </c>
      <c r="C466" s="12" t="s">
        <v>558</v>
      </c>
      <c r="D466" s="12" t="s">
        <v>394</v>
      </c>
      <c r="E466" s="12">
        <v>100000</v>
      </c>
      <c r="F466" s="14" t="str">
        <f>A466&amp;B466&amp;C466&amp;D466&amp;E466</f>
        <v>2024-01-18PaymentRomers Lynn Valley11005 Chequing (CIBC)100000</v>
      </c>
      <c r="G466" s="15">
        <f>IFERROR((DATEVALUE(A466)),A466)</f>
        <v>45309</v>
      </c>
      <c r="H466" s="16" t="str">
        <f>IF((IFERROR((VLOOKUP(D466,'Automation (QBO)'!A:B,2,FALSE)),"0"))=0,"Suspense",(IFERROR((VLOOKUP(D466,'Automation (QBO)'!A:B,2,FALSE)),"Suspense")))</f>
        <v>Balance (CIBC)</v>
      </c>
      <c r="I466" s="17">
        <f t="shared" si="7"/>
        <v>100000</v>
      </c>
      <c r="J466" s="12" t="str">
        <f>H466</f>
        <v>Balance (CIBC)</v>
      </c>
    </row>
    <row r="467" spans="1:10" hidden="1">
      <c r="A467" s="13" t="s">
        <v>557</v>
      </c>
      <c r="B467" s="12" t="s">
        <v>247</v>
      </c>
      <c r="C467" s="12" t="s">
        <v>551</v>
      </c>
      <c r="D467" s="12" t="s">
        <v>394</v>
      </c>
      <c r="E467" s="12">
        <v>-13170.46</v>
      </c>
      <c r="F467" s="14" t="str">
        <f>A467&amp;B467&amp;C467&amp;D467&amp;E467</f>
        <v>2024-01-18Bill Payment (Cheque)Farrwest Electrical Inc11005 Chequing (CIBC)-13170.46</v>
      </c>
      <c r="G467" s="15">
        <f>IFERROR((DATEVALUE(A467)),A467)</f>
        <v>45309</v>
      </c>
      <c r="H467" s="16" t="str">
        <f>IF((IFERROR((VLOOKUP(D467,'Automation (QBO)'!A:B,2,FALSE)),"0"))=0,"Suspense",(IFERROR((VLOOKUP(D467,'Automation (QBO)'!A:B,2,FALSE)),"Suspense")))</f>
        <v>Balance (CIBC)</v>
      </c>
      <c r="I467" s="17">
        <f t="shared" si="7"/>
        <v>-13170.46</v>
      </c>
      <c r="J467" s="12" t="str">
        <f>H467</f>
        <v>Balance (CIBC)</v>
      </c>
    </row>
    <row r="468" spans="1:10" hidden="1">
      <c r="A468" s="13" t="s">
        <v>557</v>
      </c>
      <c r="B468" s="12" t="s">
        <v>83</v>
      </c>
      <c r="C468" s="12" t="s">
        <v>106</v>
      </c>
      <c r="D468" s="12" t="s">
        <v>394</v>
      </c>
      <c r="E468" s="12">
        <v>-1361.16</v>
      </c>
      <c r="F468" s="14" t="str">
        <f>A468&amp;B468&amp;C468&amp;D468&amp;E468</f>
        <v>2024-01-18ExpenseBDC11005 Chequing (CIBC)-1361.16</v>
      </c>
      <c r="G468" s="15">
        <f>IFERROR((DATEVALUE(A468)),A468)</f>
        <v>45309</v>
      </c>
      <c r="H468" s="16" t="str">
        <f>IF((IFERROR((VLOOKUP(D468,'Automation (QBO)'!A:B,2,FALSE)),"0"))=0,"Suspense",(IFERROR((VLOOKUP(D468,'Automation (QBO)'!A:B,2,FALSE)),"Suspense")))</f>
        <v>Balance (CIBC)</v>
      </c>
      <c r="I468" s="17">
        <f t="shared" si="7"/>
        <v>-1361.16</v>
      </c>
      <c r="J468" s="12" t="str">
        <f>H468</f>
        <v>Balance (CIBC)</v>
      </c>
    </row>
    <row r="469" spans="1:10" hidden="1">
      <c r="A469" s="13" t="s">
        <v>557</v>
      </c>
      <c r="B469" s="12" t="s">
        <v>83</v>
      </c>
      <c r="C469" s="12" t="s">
        <v>131</v>
      </c>
      <c r="D469" s="12" t="s">
        <v>394</v>
      </c>
      <c r="E469" s="12">
        <v>-217.17</v>
      </c>
      <c r="F469" s="14" t="str">
        <f>A469&amp;B469&amp;C469&amp;D469&amp;E469</f>
        <v>2024-01-18ExpenseInsurance Corporation of British Columbia11005 Chequing (CIBC)-217.17</v>
      </c>
      <c r="G469" s="15">
        <f>IFERROR((DATEVALUE(A469)),A469)</f>
        <v>45309</v>
      </c>
      <c r="H469" s="16" t="str">
        <f>IF((IFERROR((VLOOKUP(D469,'Automation (QBO)'!A:B,2,FALSE)),"0"))=0,"Suspense",(IFERROR((VLOOKUP(D469,'Automation (QBO)'!A:B,2,FALSE)),"Suspense")))</f>
        <v>Balance (CIBC)</v>
      </c>
      <c r="I469" s="17">
        <f t="shared" si="7"/>
        <v>-217.17</v>
      </c>
      <c r="J469" s="12" t="str">
        <f>H469</f>
        <v>Balance (CIBC)</v>
      </c>
    </row>
    <row r="470" spans="1:10" hidden="1">
      <c r="A470" s="13" t="s">
        <v>557</v>
      </c>
      <c r="B470" s="12" t="s">
        <v>136</v>
      </c>
      <c r="C470" s="12" t="s">
        <v>558</v>
      </c>
      <c r="D470" s="12" t="s">
        <v>417</v>
      </c>
      <c r="E470" s="12">
        <v>-100000</v>
      </c>
      <c r="F470" s="14" t="str">
        <f>A470&amp;B470&amp;C470&amp;D470&amp;E470</f>
        <v>2024-01-18PaymentRomers Lynn Valley12000 Accounts Receivable-100000</v>
      </c>
      <c r="G470" s="15">
        <f>IFERROR((DATEVALUE(A470)),A470)</f>
        <v>45309</v>
      </c>
      <c r="H470" s="16" t="str">
        <f>IF((IFERROR((VLOOKUP(D470,'Automation (QBO)'!A:B,2,FALSE)),"0"))=0,"Suspense",(IFERROR((VLOOKUP(D470,'Automation (QBO)'!A:B,2,FALSE)),"Suspense")))</f>
        <v>Accounts Recievable - Suspense</v>
      </c>
      <c r="I470" s="17">
        <f t="shared" si="7"/>
        <v>-100000</v>
      </c>
      <c r="J470" s="12" t="str">
        <f>H470</f>
        <v>Accounts Recievable - Suspense</v>
      </c>
    </row>
    <row r="471" spans="1:10" hidden="1">
      <c r="A471" s="13" t="s">
        <v>557</v>
      </c>
      <c r="B471" s="12" t="s">
        <v>247</v>
      </c>
      <c r="C471" s="12" t="s">
        <v>551</v>
      </c>
      <c r="D471" s="12" t="s">
        <v>496</v>
      </c>
      <c r="E471" s="12">
        <v>-13170.46</v>
      </c>
      <c r="F471" s="14" t="str">
        <f>A471&amp;B471&amp;C471&amp;D471&amp;E471</f>
        <v>2024-01-18Bill Payment (Cheque)Farrwest Electrical Inc21000 Accounts Payable-13170.46</v>
      </c>
      <c r="G471" s="15">
        <f>IFERROR((DATEVALUE(A471)),A471)</f>
        <v>45309</v>
      </c>
      <c r="H471" s="16" t="str">
        <f>IF((IFERROR((VLOOKUP(D471,'Automation (QBO)'!A:B,2,FALSE)),"0"))=0,"Suspense",(IFERROR((VLOOKUP(D471,'Automation (QBO)'!A:B,2,FALSE)),"Suspense")))</f>
        <v>Accounts Payable - Unknown</v>
      </c>
      <c r="I471" s="17">
        <f t="shared" si="7"/>
        <v>-13170.46</v>
      </c>
      <c r="J471" s="12" t="str">
        <f>H471</f>
        <v>Accounts Payable - Unknown</v>
      </c>
    </row>
    <row r="472" spans="1:10" hidden="1">
      <c r="A472" s="13" t="s">
        <v>557</v>
      </c>
      <c r="B472" s="12" t="s">
        <v>122</v>
      </c>
      <c r="C472" s="12" t="s">
        <v>110</v>
      </c>
      <c r="D472" s="12" t="s">
        <v>390</v>
      </c>
      <c r="E472" s="12">
        <v>-19.39</v>
      </c>
      <c r="F472" s="14" t="str">
        <f>A472&amp;B472&amp;C472&amp;D472&amp;E472</f>
        <v>2024-01-18Credit Card CreditDicks Lumber21010 Visa Payable (CIBC)-19.39</v>
      </c>
      <c r="G472" s="15">
        <f>IFERROR((DATEVALUE(A472)),A472)</f>
        <v>45309</v>
      </c>
      <c r="H472" s="16" t="str">
        <f>IF((IFERROR((VLOOKUP(D472,'Automation (QBO)'!A:B,2,FALSE)),"0"))=0,"Suspense",(IFERROR((VLOOKUP(D472,'Automation (QBO)'!A:B,2,FALSE)),"Suspense")))</f>
        <v>Suspense</v>
      </c>
      <c r="I472" s="17">
        <f t="shared" si="7"/>
        <v>-19.39</v>
      </c>
      <c r="J472" s="12" t="str">
        <f>H472</f>
        <v>Suspense</v>
      </c>
    </row>
    <row r="473" spans="1:10" hidden="1">
      <c r="A473" s="13" t="s">
        <v>557</v>
      </c>
      <c r="B473" s="12" t="s">
        <v>83</v>
      </c>
      <c r="C473" s="12" t="s">
        <v>108</v>
      </c>
      <c r="D473" s="12" t="s">
        <v>390</v>
      </c>
      <c r="E473" s="12">
        <v>33.47</v>
      </c>
      <c r="F473" s="14" t="str">
        <f>A473&amp;B473&amp;C473&amp;D473&amp;E473</f>
        <v>2024-01-18ExpenseFullHost21010 Visa Payable (CIBC)33.47</v>
      </c>
      <c r="G473" s="15">
        <f>IFERROR((DATEVALUE(A473)),A473)</f>
        <v>45309</v>
      </c>
      <c r="H473" s="16" t="str">
        <f>IF((IFERROR((VLOOKUP(D473,'Automation (QBO)'!A:B,2,FALSE)),"0"))=0,"Suspense",(IFERROR((VLOOKUP(D473,'Automation (QBO)'!A:B,2,FALSE)),"Suspense")))</f>
        <v>Suspense</v>
      </c>
      <c r="I473" s="17">
        <f t="shared" si="7"/>
        <v>33.47</v>
      </c>
      <c r="J473" s="12" t="str">
        <f>H473</f>
        <v>Suspense</v>
      </c>
    </row>
    <row r="474" spans="1:10" hidden="1">
      <c r="A474" s="13" t="s">
        <v>557</v>
      </c>
      <c r="B474" s="12" t="s">
        <v>83</v>
      </c>
      <c r="C474" s="12" t="s">
        <v>131</v>
      </c>
      <c r="D474" s="12" t="s">
        <v>392</v>
      </c>
      <c r="E474" s="12">
        <v>0</v>
      </c>
      <c r="F474" s="14" t="str">
        <f>A474&amp;B474&amp;C474&amp;D474&amp;E474</f>
        <v>2024-01-18ExpenseInsurance Corporation of British Columbia21020 GST/HST Payable0</v>
      </c>
      <c r="G474" s="15">
        <f>IFERROR((DATEVALUE(A474)),A474)</f>
        <v>45309</v>
      </c>
      <c r="H474" s="16" t="str">
        <f>IF((IFERROR((VLOOKUP(D474,'Automation (QBO)'!A:B,2,FALSE)),"0"))=0,"Suspense",(IFERROR((VLOOKUP(D474,'Automation (QBO)'!A:B,2,FALSE)),"Suspense")))</f>
        <v>GST/HST Payable</v>
      </c>
      <c r="I474" s="17">
        <f t="shared" si="7"/>
        <v>0</v>
      </c>
      <c r="J474" s="12" t="str">
        <f>H474</f>
        <v>GST/HST Payable</v>
      </c>
    </row>
    <row r="475" spans="1:10" hidden="1">
      <c r="A475" s="13" t="s">
        <v>557</v>
      </c>
      <c r="B475" s="12" t="s">
        <v>83</v>
      </c>
      <c r="C475" s="12" t="s">
        <v>108</v>
      </c>
      <c r="D475" s="12" t="s">
        <v>392</v>
      </c>
      <c r="E475" s="12">
        <v>0</v>
      </c>
      <c r="F475" s="14" t="str">
        <f>A475&amp;B475&amp;C475&amp;D475&amp;E475</f>
        <v>2024-01-18ExpenseFullHost21020 GST/HST Payable0</v>
      </c>
      <c r="G475" s="15">
        <f>IFERROR((DATEVALUE(A475)),A475)</f>
        <v>45309</v>
      </c>
      <c r="H475" s="16" t="str">
        <f>IF((IFERROR((VLOOKUP(D475,'Automation (QBO)'!A:B,2,FALSE)),"0"))=0,"Suspense",(IFERROR((VLOOKUP(D475,'Automation (QBO)'!A:B,2,FALSE)),"Suspense")))</f>
        <v>GST/HST Payable</v>
      </c>
      <c r="I475" s="17">
        <f t="shared" si="7"/>
        <v>0</v>
      </c>
      <c r="J475" s="12" t="str">
        <f>H475</f>
        <v>GST/HST Payable</v>
      </c>
    </row>
    <row r="476" spans="1:10" hidden="1">
      <c r="A476" s="13" t="s">
        <v>557</v>
      </c>
      <c r="B476" s="12" t="s">
        <v>122</v>
      </c>
      <c r="C476" s="12" t="s">
        <v>110</v>
      </c>
      <c r="D476" s="12" t="s">
        <v>392</v>
      </c>
      <c r="E476" s="12">
        <v>0</v>
      </c>
      <c r="F476" s="14" t="str">
        <f>A476&amp;B476&amp;C476&amp;D476&amp;E476</f>
        <v>2024-01-18Credit Card CreditDicks Lumber21020 GST/HST Payable0</v>
      </c>
      <c r="G476" s="15">
        <f>IFERROR((DATEVALUE(A476)),A476)</f>
        <v>45309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7"/>
        <v>0</v>
      </c>
      <c r="J476" s="12" t="str">
        <f>H476</f>
        <v>GST/HST Payable</v>
      </c>
    </row>
    <row r="477" spans="1:10" hidden="1">
      <c r="A477" s="13" t="s">
        <v>557</v>
      </c>
      <c r="B477" s="12" t="s">
        <v>83</v>
      </c>
      <c r="C477" s="12" t="s">
        <v>106</v>
      </c>
      <c r="D477" s="12" t="s">
        <v>413</v>
      </c>
      <c r="E477" s="12">
        <v>-1361.16</v>
      </c>
      <c r="F477" s="14" t="str">
        <f>A477&amp;B477&amp;C477&amp;D477&amp;E477</f>
        <v>2024-01-18ExpenseBDC21040 Shareholder Loan-1361.16</v>
      </c>
      <c r="G477" s="15">
        <f>IFERROR((DATEVALUE(A477)),A477)</f>
        <v>45309</v>
      </c>
      <c r="H477" s="16" t="str">
        <f>IF((IFERROR((VLOOKUP(D477,'Automation (QBO)'!A:B,2,FALSE)),"0"))=0,"Suspense",(IFERROR((VLOOKUP(D477,'Automation (QBO)'!A:B,2,FALSE)),"Suspense")))</f>
        <v>Shareholder Loan</v>
      </c>
      <c r="I477" s="17">
        <f t="shared" si="7"/>
        <v>-1361.16</v>
      </c>
      <c r="J477" s="12" t="str">
        <f>H477</f>
        <v>Shareholder Loan</v>
      </c>
    </row>
    <row r="478" spans="1:10" hidden="1">
      <c r="A478" s="13" t="s">
        <v>557</v>
      </c>
      <c r="B478" s="12" t="s">
        <v>122</v>
      </c>
      <c r="C478" s="12" t="s">
        <v>110</v>
      </c>
      <c r="D478" s="12" t="s">
        <v>391</v>
      </c>
      <c r="E478" s="12">
        <v>-19.39</v>
      </c>
      <c r="F478" s="14" t="str">
        <f>A478&amp;B478&amp;C478&amp;D478&amp;E478</f>
        <v>2024-01-18Credit Card CreditDicks Lumber51335 COGS - Supplies-19.39</v>
      </c>
      <c r="G478" s="15">
        <f>IFERROR((DATEVALUE(A478)),A478)</f>
        <v>45309</v>
      </c>
      <c r="H478" s="16" t="str">
        <f>IF((IFERROR((VLOOKUP(D478,'Automation (QBO)'!A:B,2,FALSE)),"0"))=0,"Suspense",(IFERROR((VLOOKUP(D478,'Automation (QBO)'!A:B,2,FALSE)),"Suspense")))</f>
        <v>COGS - Supplies</v>
      </c>
      <c r="I478" s="17">
        <f t="shared" si="7"/>
        <v>-19.39</v>
      </c>
      <c r="J478" s="12" t="str">
        <f>H478</f>
        <v>COGS - Supplies</v>
      </c>
    </row>
    <row r="479" spans="1:10" hidden="1">
      <c r="A479" s="13" t="s">
        <v>557</v>
      </c>
      <c r="B479" s="12" t="s">
        <v>83</v>
      </c>
      <c r="C479" s="12" t="s">
        <v>108</v>
      </c>
      <c r="D479" s="12" t="s">
        <v>397</v>
      </c>
      <c r="E479" s="12">
        <v>33.47</v>
      </c>
      <c r="F479" s="14" t="str">
        <f>A479&amp;B479&amp;C479&amp;D479&amp;E479</f>
        <v>2024-01-18ExpenseFullHost52152 Technology / Website Expenses33.47</v>
      </c>
      <c r="G479" s="15">
        <f>IFERROR((DATEVALUE(A479)),A479)</f>
        <v>45309</v>
      </c>
      <c r="H479" s="16" t="str">
        <f>IF((IFERROR((VLOOKUP(D479,'Automation (QBO)'!A:B,2,FALSE)),"0"))=0,"Suspense",(IFERROR((VLOOKUP(D479,'Automation (QBO)'!A:B,2,FALSE)),"Suspense")))</f>
        <v>Technology &amp; Website</v>
      </c>
      <c r="I479" s="17">
        <f t="shared" si="7"/>
        <v>33.47</v>
      </c>
      <c r="J479" s="12" t="str">
        <f>H479</f>
        <v>Technology &amp; Website</v>
      </c>
    </row>
    <row r="480" spans="1:10" hidden="1">
      <c r="A480" s="13" t="s">
        <v>557</v>
      </c>
      <c r="B480" s="12" t="s">
        <v>83</v>
      </c>
      <c r="C480" s="12" t="s">
        <v>131</v>
      </c>
      <c r="D480" s="12" t="s">
        <v>401</v>
      </c>
      <c r="E480" s="12">
        <v>217.17</v>
      </c>
      <c r="F480" s="14" t="str">
        <f>A480&amp;B480&amp;C480&amp;D480&amp;E480</f>
        <v>2024-01-18ExpenseInsurance Corporation of British Columbia52175 Insurance - Liability217.17</v>
      </c>
      <c r="G480" s="15">
        <f>IFERROR((DATEVALUE(A480)),A480)</f>
        <v>45309</v>
      </c>
      <c r="H480" s="16" t="str">
        <f>IF((IFERROR((VLOOKUP(D480,'Automation (QBO)'!A:B,2,FALSE)),"0"))=0,"Suspense",(IFERROR((VLOOKUP(D480,'Automation (QBO)'!A:B,2,FALSE)),"Suspense")))</f>
        <v>Suspense</v>
      </c>
      <c r="I480" s="17">
        <f t="shared" si="7"/>
        <v>217.17</v>
      </c>
      <c r="J480" s="12" t="str">
        <f>H480</f>
        <v>Suspense</v>
      </c>
    </row>
    <row r="481" spans="1:10" hidden="1">
      <c r="A481" s="13" t="s">
        <v>559</v>
      </c>
      <c r="B481" s="12" t="s">
        <v>123</v>
      </c>
      <c r="D481" s="12" t="s">
        <v>394</v>
      </c>
      <c r="E481" s="12">
        <v>-30000</v>
      </c>
      <c r="F481" s="14" t="str">
        <f>A481&amp;B481&amp;C481&amp;D481&amp;E481</f>
        <v>2024-01-19Credit Card Payment11005 Chequing (CIBC)-30000</v>
      </c>
      <c r="G481" s="15">
        <f>IFERROR((DATEVALUE(A481)),A481)</f>
        <v>45310</v>
      </c>
      <c r="H481" s="16" t="str">
        <f>IF((IFERROR((VLOOKUP(D481,'Automation (QBO)'!A:B,2,FALSE)),"0"))=0,"Suspense",(IFERROR((VLOOKUP(D481,'Automation (QBO)'!A:B,2,FALSE)),"Suspense")))</f>
        <v>Balance (CIBC)</v>
      </c>
      <c r="I481" s="17">
        <f t="shared" si="7"/>
        <v>-30000</v>
      </c>
      <c r="J481" s="12" t="str">
        <f>H481</f>
        <v>Balance (CIBC)</v>
      </c>
    </row>
    <row r="482" spans="1:10" hidden="1">
      <c r="A482" s="13" t="s">
        <v>559</v>
      </c>
      <c r="B482" s="12" t="s">
        <v>123</v>
      </c>
      <c r="D482" s="12" t="s">
        <v>394</v>
      </c>
      <c r="E482" s="12">
        <v>-30000</v>
      </c>
      <c r="F482" s="14" t="str">
        <f>A482&amp;B482&amp;C482&amp;D482&amp;E482</f>
        <v>2024-01-19Credit Card Payment11005 Chequing (CIBC)-30000</v>
      </c>
      <c r="G482" s="15">
        <f>IFERROR((DATEVALUE(A482)),A482)</f>
        <v>45310</v>
      </c>
      <c r="H482" s="16" t="str">
        <f>IF((IFERROR((VLOOKUP(D482,'Automation (QBO)'!A:B,2,FALSE)),"0"))=0,"Suspense",(IFERROR((VLOOKUP(D482,'Automation (QBO)'!A:B,2,FALSE)),"Suspense")))</f>
        <v>Balance (CIBC)</v>
      </c>
      <c r="I482" s="17">
        <f t="shared" si="7"/>
        <v>-30000</v>
      </c>
      <c r="J482" s="12" t="str">
        <f>H482</f>
        <v>Balance (CIBC)</v>
      </c>
    </row>
    <row r="483" spans="1:10" hidden="1">
      <c r="A483" s="13" t="s">
        <v>559</v>
      </c>
      <c r="B483" s="12" t="s">
        <v>123</v>
      </c>
      <c r="D483" s="12" t="s">
        <v>394</v>
      </c>
      <c r="E483" s="12">
        <v>-18000</v>
      </c>
      <c r="F483" s="14" t="str">
        <f>A483&amp;B483&amp;C483&amp;D483&amp;E483</f>
        <v>2024-01-19Credit Card Payment11005 Chequing (CIBC)-18000</v>
      </c>
      <c r="G483" s="15">
        <f>IFERROR((DATEVALUE(A483)),A483)</f>
        <v>45310</v>
      </c>
      <c r="H483" s="16" t="str">
        <f>IF((IFERROR((VLOOKUP(D483,'Automation (QBO)'!A:B,2,FALSE)),"0"))=0,"Suspense",(IFERROR((VLOOKUP(D483,'Automation (QBO)'!A:B,2,FALSE)),"Suspense")))</f>
        <v>Balance (CIBC)</v>
      </c>
      <c r="I483" s="17">
        <f t="shared" si="7"/>
        <v>-18000</v>
      </c>
      <c r="J483" s="12" t="str">
        <f>H483</f>
        <v>Balance (CIBC)</v>
      </c>
    </row>
    <row r="484" spans="1:10" hidden="1">
      <c r="A484" s="13" t="s">
        <v>559</v>
      </c>
      <c r="B484" s="12" t="s">
        <v>247</v>
      </c>
      <c r="C484" s="12" t="s">
        <v>523</v>
      </c>
      <c r="D484" s="12" t="s">
        <v>394</v>
      </c>
      <c r="E484" s="12">
        <v>-2060</v>
      </c>
      <c r="F484" s="14" t="str">
        <f>A484&amp;B484&amp;C484&amp;D484&amp;E484</f>
        <v>2024-01-19Bill Payment (Cheque)Connor Martin11005 Chequing (CIBC)-2060</v>
      </c>
      <c r="G484" s="15">
        <f>IFERROR((DATEVALUE(A484)),A484)</f>
        <v>45310</v>
      </c>
      <c r="H484" s="16" t="str">
        <f>IF((IFERROR((VLOOKUP(D484,'Automation (QBO)'!A:B,2,FALSE)),"0"))=0,"Suspense",(IFERROR((VLOOKUP(D484,'Automation (QBO)'!A:B,2,FALSE)),"Suspense")))</f>
        <v>Balance (CIBC)</v>
      </c>
      <c r="I484" s="17">
        <f t="shared" si="7"/>
        <v>-2060</v>
      </c>
      <c r="J484" s="12" t="str">
        <f>H484</f>
        <v>Balance (CIBC)</v>
      </c>
    </row>
    <row r="485" spans="1:10" hidden="1">
      <c r="A485" s="13" t="s">
        <v>559</v>
      </c>
      <c r="B485" s="12" t="s">
        <v>247</v>
      </c>
      <c r="C485" s="12" t="s">
        <v>266</v>
      </c>
      <c r="D485" s="12" t="s">
        <v>394</v>
      </c>
      <c r="E485" s="12">
        <v>-1470</v>
      </c>
      <c r="F485" s="14" t="str">
        <f>A485&amp;B485&amp;C485&amp;D485&amp;E485</f>
        <v>2024-01-19Bill Payment (Cheque)Benjamin Landscaping and Projects11005 Chequing (CIBC)-1470</v>
      </c>
      <c r="G485" s="15">
        <f>IFERROR((DATEVALUE(A485)),A485)</f>
        <v>45310</v>
      </c>
      <c r="H485" s="16" t="str">
        <f>IF((IFERROR((VLOOKUP(D485,'Automation (QBO)'!A:B,2,FALSE)),"0"))=0,"Suspense",(IFERROR((VLOOKUP(D485,'Automation (QBO)'!A:B,2,FALSE)),"Suspense")))</f>
        <v>Balance (CIBC)</v>
      </c>
      <c r="I485" s="17">
        <f t="shared" si="7"/>
        <v>-1470</v>
      </c>
      <c r="J485" s="12" t="str">
        <f>H485</f>
        <v>Balance (CIBC)</v>
      </c>
    </row>
    <row r="486" spans="1:10" hidden="1">
      <c r="A486" s="13" t="s">
        <v>559</v>
      </c>
      <c r="B486" s="12" t="s">
        <v>183</v>
      </c>
      <c r="C486" s="12" t="s">
        <v>266</v>
      </c>
      <c r="D486" s="12" t="s">
        <v>394</v>
      </c>
      <c r="E486" s="12">
        <v>1470</v>
      </c>
      <c r="F486" s="14" t="str">
        <f>A486&amp;B486&amp;C486&amp;D486&amp;E486</f>
        <v>2024-01-19DepositBenjamin Landscaping and Projects11005 Chequing (CIBC)1470</v>
      </c>
      <c r="G486" s="15">
        <f>IFERROR((DATEVALUE(A486)),A486)</f>
        <v>45310</v>
      </c>
      <c r="H486" s="16" t="str">
        <f>IF((IFERROR((VLOOKUP(D486,'Automation (QBO)'!A:B,2,FALSE)),"0"))=0,"Suspense",(IFERROR((VLOOKUP(D486,'Automation (QBO)'!A:B,2,FALSE)),"Suspense")))</f>
        <v>Balance (CIBC)</v>
      </c>
      <c r="I486" s="17">
        <f t="shared" si="7"/>
        <v>1470</v>
      </c>
      <c r="J486" s="12" t="str">
        <f>H486</f>
        <v>Balance (CIBC)</v>
      </c>
    </row>
    <row r="487" spans="1:10" hidden="1">
      <c r="A487" s="13" t="s">
        <v>559</v>
      </c>
      <c r="B487" s="12" t="s">
        <v>83</v>
      </c>
      <c r="C487" s="12" t="s">
        <v>266</v>
      </c>
      <c r="D487" s="12" t="s">
        <v>394</v>
      </c>
      <c r="E487" s="12">
        <v>-1470</v>
      </c>
      <c r="F487" s="14" t="str">
        <f>A487&amp;B487&amp;C487&amp;D487&amp;E487</f>
        <v>2024-01-19ExpenseBenjamin Landscaping and Projects11005 Chequing (CIBC)-1470</v>
      </c>
      <c r="G487" s="15">
        <f>IFERROR((DATEVALUE(A487)),A487)</f>
        <v>45310</v>
      </c>
      <c r="H487" s="16" t="str">
        <f>IF((IFERROR((VLOOKUP(D487,'Automation (QBO)'!A:B,2,FALSE)),"0"))=0,"Suspense",(IFERROR((VLOOKUP(D487,'Automation (QBO)'!A:B,2,FALSE)),"Suspense")))</f>
        <v>Balance (CIBC)</v>
      </c>
      <c r="I487" s="17">
        <f t="shared" si="7"/>
        <v>-1470</v>
      </c>
      <c r="J487" s="12" t="str">
        <f>H487</f>
        <v>Balance (CIBC)</v>
      </c>
    </row>
    <row r="488" spans="1:10" hidden="1">
      <c r="A488" s="13" t="s">
        <v>559</v>
      </c>
      <c r="B488" s="12" t="s">
        <v>91</v>
      </c>
      <c r="C488" s="12" t="s">
        <v>558</v>
      </c>
      <c r="D488" s="12" t="s">
        <v>417</v>
      </c>
      <c r="E488" s="12">
        <v>100000</v>
      </c>
      <c r="F488" s="14" t="str">
        <f>A488&amp;B488&amp;C488&amp;D488&amp;E488</f>
        <v>2024-01-19InvoiceRomers Lynn Valley12000 Accounts Receivable100000</v>
      </c>
      <c r="G488" s="15">
        <f>IFERROR((DATEVALUE(A488)),A488)</f>
        <v>45310</v>
      </c>
      <c r="H488" s="16" t="str">
        <f>IF((IFERROR((VLOOKUP(D488,'Automation (QBO)'!A:B,2,FALSE)),"0"))=0,"Suspense",(IFERROR((VLOOKUP(D488,'Automation (QBO)'!A:B,2,FALSE)),"Suspense")))</f>
        <v>Accounts Recievable - Suspense</v>
      </c>
      <c r="I488" s="17">
        <f t="shared" si="7"/>
        <v>100000</v>
      </c>
      <c r="J488" s="12" t="str">
        <f>H488</f>
        <v>Accounts Recievable - Suspense</v>
      </c>
    </row>
    <row r="489" spans="1:10" hidden="1">
      <c r="A489" s="13" t="s">
        <v>559</v>
      </c>
      <c r="B489" s="12" t="s">
        <v>247</v>
      </c>
      <c r="C489" s="12" t="s">
        <v>523</v>
      </c>
      <c r="D489" s="12" t="s">
        <v>496</v>
      </c>
      <c r="E489" s="12">
        <v>-2060</v>
      </c>
      <c r="F489" s="14" t="str">
        <f>A489&amp;B489&amp;C489&amp;D489&amp;E489</f>
        <v>2024-01-19Bill Payment (Cheque)Connor Martin21000 Accounts Payable-2060</v>
      </c>
      <c r="G489" s="15">
        <f>IFERROR((DATEVALUE(A489)),A489)</f>
        <v>45310</v>
      </c>
      <c r="H489" s="16" t="str">
        <f>IF((IFERROR((VLOOKUP(D489,'Automation (QBO)'!A:B,2,FALSE)),"0"))=0,"Suspense",(IFERROR((VLOOKUP(D489,'Automation (QBO)'!A:B,2,FALSE)),"Suspense")))</f>
        <v>Accounts Payable - Unknown</v>
      </c>
      <c r="I489" s="17">
        <f t="shared" si="7"/>
        <v>-2060</v>
      </c>
      <c r="J489" s="12" t="str">
        <f>H489</f>
        <v>Accounts Payable - Unknown</v>
      </c>
    </row>
    <row r="490" spans="1:10" hidden="1">
      <c r="A490" s="13" t="s">
        <v>559</v>
      </c>
      <c r="B490" s="12" t="s">
        <v>247</v>
      </c>
      <c r="C490" s="12" t="s">
        <v>266</v>
      </c>
      <c r="D490" s="12" t="s">
        <v>496</v>
      </c>
      <c r="E490" s="12">
        <v>-1470</v>
      </c>
      <c r="F490" s="14" t="str">
        <f>A490&amp;B490&amp;C490&amp;D490&amp;E490</f>
        <v>2024-01-19Bill Payment (Cheque)Benjamin Landscaping and Projects21000 Accounts Payable-1470</v>
      </c>
      <c r="G490" s="15">
        <f>IFERROR((DATEVALUE(A490)),A490)</f>
        <v>45310</v>
      </c>
      <c r="H490" s="16" t="str">
        <f>IF((IFERROR((VLOOKUP(D490,'Automation (QBO)'!A:B,2,FALSE)),"0"))=0,"Suspense",(IFERROR((VLOOKUP(D490,'Automation (QBO)'!A:B,2,FALSE)),"Suspense")))</f>
        <v>Accounts Payable - Unknown</v>
      </c>
      <c r="I490" s="17">
        <f t="shared" si="7"/>
        <v>-1470</v>
      </c>
      <c r="J490" s="12" t="str">
        <f>H490</f>
        <v>Accounts Payable - Unknown</v>
      </c>
    </row>
    <row r="491" spans="1:10" hidden="1">
      <c r="A491" s="13" t="s">
        <v>559</v>
      </c>
      <c r="B491" s="12" t="s">
        <v>83</v>
      </c>
      <c r="C491" s="12" t="s">
        <v>187</v>
      </c>
      <c r="D491" s="12" t="s">
        <v>390</v>
      </c>
      <c r="E491" s="12">
        <v>0.7</v>
      </c>
      <c r="F491" s="14" t="str">
        <f>A491&amp;B491&amp;C491&amp;D491&amp;E491</f>
        <v>2024-01-19ExpenseInuit Quickbooks21010 Visa Payable (CIBC)0.7</v>
      </c>
      <c r="G491" s="15">
        <f>IFERROR((DATEVALUE(A491)),A491)</f>
        <v>45310</v>
      </c>
      <c r="H491" s="16" t="str">
        <f>IF((IFERROR((VLOOKUP(D491,'Automation (QBO)'!A:B,2,FALSE)),"0"))=0,"Suspense",(IFERROR((VLOOKUP(D491,'Automation (QBO)'!A:B,2,FALSE)),"Suspense")))</f>
        <v>Suspense</v>
      </c>
      <c r="I491" s="17">
        <f t="shared" si="7"/>
        <v>0.7</v>
      </c>
      <c r="J491" s="12" t="str">
        <f>H491</f>
        <v>Suspense</v>
      </c>
    </row>
    <row r="492" spans="1:10" hidden="1">
      <c r="A492" s="13" t="s">
        <v>559</v>
      </c>
      <c r="B492" s="12" t="s">
        <v>123</v>
      </c>
      <c r="D492" s="12" t="s">
        <v>390</v>
      </c>
      <c r="E492" s="12">
        <v>-18000</v>
      </c>
      <c r="F492" s="14" t="str">
        <f>A492&amp;B492&amp;C492&amp;D492&amp;E492</f>
        <v>2024-01-19Credit Card Payment21010 Visa Payable (CIBC)-18000</v>
      </c>
      <c r="G492" s="15">
        <f>IFERROR((DATEVALUE(A492)),A492)</f>
        <v>45310</v>
      </c>
      <c r="H492" s="16" t="str">
        <f>IF((IFERROR((VLOOKUP(D492,'Automation (QBO)'!A:B,2,FALSE)),"0"))=0,"Suspense",(IFERROR((VLOOKUP(D492,'Automation (QBO)'!A:B,2,FALSE)),"Suspense")))</f>
        <v>Suspense</v>
      </c>
      <c r="I492" s="17">
        <f t="shared" si="7"/>
        <v>-18000</v>
      </c>
      <c r="J492" s="12" t="str">
        <f>H492</f>
        <v>Suspense</v>
      </c>
    </row>
    <row r="493" spans="1:10" hidden="1">
      <c r="A493" s="13" t="s">
        <v>559</v>
      </c>
      <c r="B493" s="12" t="s">
        <v>123</v>
      </c>
      <c r="D493" s="12" t="s">
        <v>390</v>
      </c>
      <c r="E493" s="12">
        <v>-30000</v>
      </c>
      <c r="F493" s="14" t="str">
        <f>A493&amp;B493&amp;C493&amp;D493&amp;E493</f>
        <v>2024-01-19Credit Card Payment21010 Visa Payable (CIBC)-30000</v>
      </c>
      <c r="G493" s="15">
        <f>IFERROR((DATEVALUE(A493)),A493)</f>
        <v>45310</v>
      </c>
      <c r="H493" s="16" t="str">
        <f>IF((IFERROR((VLOOKUP(D493,'Automation (QBO)'!A:B,2,FALSE)),"0"))=0,"Suspense",(IFERROR((VLOOKUP(D493,'Automation (QBO)'!A:B,2,FALSE)),"Suspense")))</f>
        <v>Suspense</v>
      </c>
      <c r="I493" s="17">
        <f t="shared" si="7"/>
        <v>-30000</v>
      </c>
      <c r="J493" s="12" t="str">
        <f>H493</f>
        <v>Suspense</v>
      </c>
    </row>
    <row r="494" spans="1:10" hidden="1">
      <c r="A494" s="13" t="s">
        <v>559</v>
      </c>
      <c r="B494" s="12" t="s">
        <v>123</v>
      </c>
      <c r="D494" s="12" t="s">
        <v>390</v>
      </c>
      <c r="E494" s="12">
        <v>-30000</v>
      </c>
      <c r="F494" s="14" t="str">
        <f>A494&amp;B494&amp;C494&amp;D494&amp;E494</f>
        <v>2024-01-19Credit Card Payment21010 Visa Payable (CIBC)-30000</v>
      </c>
      <c r="G494" s="15">
        <f>IFERROR((DATEVALUE(A494)),A494)</f>
        <v>45310</v>
      </c>
      <c r="H494" s="16" t="str">
        <f>IF((IFERROR((VLOOKUP(D494,'Automation (QBO)'!A:B,2,FALSE)),"0"))=0,"Suspense",(IFERROR((VLOOKUP(D494,'Automation (QBO)'!A:B,2,FALSE)),"Suspense")))</f>
        <v>Suspense</v>
      </c>
      <c r="I494" s="17">
        <f t="shared" si="7"/>
        <v>-30000</v>
      </c>
      <c r="J494" s="12" t="str">
        <f>H494</f>
        <v>Suspense</v>
      </c>
    </row>
    <row r="495" spans="1:10" hidden="1">
      <c r="A495" s="13" t="s">
        <v>559</v>
      </c>
      <c r="B495" s="12" t="s">
        <v>183</v>
      </c>
      <c r="C495" s="12" t="s">
        <v>266</v>
      </c>
      <c r="D495" s="12" t="s">
        <v>392</v>
      </c>
      <c r="E495" s="12">
        <v>70</v>
      </c>
      <c r="F495" s="14" t="str">
        <f>A495&amp;B495&amp;C495&amp;D495&amp;E495</f>
        <v>2024-01-19DepositBenjamin Landscaping and Projects21020 GST/HST Payable70</v>
      </c>
      <c r="G495" s="15">
        <f>IFERROR((DATEVALUE(A495)),A495)</f>
        <v>45310</v>
      </c>
      <c r="H495" s="16" t="str">
        <f>IF((IFERROR((VLOOKUP(D495,'Automation (QBO)'!A:B,2,FALSE)),"0"))=0,"Suspense",(IFERROR((VLOOKUP(D495,'Automation (QBO)'!A:B,2,FALSE)),"Suspense")))</f>
        <v>GST/HST Payable</v>
      </c>
      <c r="I495" s="17">
        <f t="shared" si="7"/>
        <v>70</v>
      </c>
      <c r="J495" s="12" t="str">
        <f>H495</f>
        <v>GST/HST Payable</v>
      </c>
    </row>
    <row r="496" spans="1:10" hidden="1">
      <c r="A496" s="13" t="s">
        <v>559</v>
      </c>
      <c r="B496" s="12" t="s">
        <v>83</v>
      </c>
      <c r="C496" s="12" t="s">
        <v>266</v>
      </c>
      <c r="D496" s="12" t="s">
        <v>392</v>
      </c>
      <c r="E496" s="12">
        <v>-70</v>
      </c>
      <c r="F496" s="14" t="str">
        <f>A496&amp;B496&amp;C496&amp;D496&amp;E496</f>
        <v>2024-01-19ExpenseBenjamin Landscaping and Projects21020 GST/HST Payable-70</v>
      </c>
      <c r="G496" s="15">
        <f>IFERROR((DATEVALUE(A496)),A496)</f>
        <v>45310</v>
      </c>
      <c r="H496" s="16" t="str">
        <f>IF((IFERROR((VLOOKUP(D496,'Automation (QBO)'!A:B,2,FALSE)),"0"))=0,"Suspense",(IFERROR((VLOOKUP(D496,'Automation (QBO)'!A:B,2,FALSE)),"Suspense")))</f>
        <v>GST/HST Payable</v>
      </c>
      <c r="I496" s="17">
        <f t="shared" si="7"/>
        <v>-70</v>
      </c>
      <c r="J496" s="12" t="str">
        <f>H496</f>
        <v>GST/HST Payable</v>
      </c>
    </row>
    <row r="497" spans="1:10" hidden="1">
      <c r="A497" s="13" t="s">
        <v>559</v>
      </c>
      <c r="B497" s="12" t="s">
        <v>91</v>
      </c>
      <c r="C497" s="12" t="s">
        <v>558</v>
      </c>
      <c r="D497" s="12" t="s">
        <v>392</v>
      </c>
      <c r="E497" s="12">
        <v>4761.8999999999996</v>
      </c>
      <c r="F497" s="14" t="str">
        <f>A497&amp;B497&amp;C497&amp;D497&amp;E497</f>
        <v>2024-01-19InvoiceRomers Lynn Valley21020 GST/HST Payable4761.9</v>
      </c>
      <c r="G497" s="15">
        <f>IFERROR((DATEVALUE(A497)),A497)</f>
        <v>45310</v>
      </c>
      <c r="H497" s="16" t="str">
        <f>IF((IFERROR((VLOOKUP(D497,'Automation (QBO)'!A:B,2,FALSE)),"0"))=0,"Suspense",(IFERROR((VLOOKUP(D497,'Automation (QBO)'!A:B,2,FALSE)),"Suspense")))</f>
        <v>GST/HST Payable</v>
      </c>
      <c r="I497" s="17">
        <f t="shared" si="7"/>
        <v>4761.8999999999996</v>
      </c>
      <c r="J497" s="12" t="str">
        <f>H497</f>
        <v>GST/HST Payable</v>
      </c>
    </row>
    <row r="498" spans="1:10" hidden="1">
      <c r="A498" s="13" t="s">
        <v>559</v>
      </c>
      <c r="B498" s="12" t="s">
        <v>183</v>
      </c>
      <c r="C498" s="12" t="s">
        <v>266</v>
      </c>
      <c r="D498" s="12" t="s">
        <v>391</v>
      </c>
      <c r="E498" s="12">
        <v>-1400</v>
      </c>
      <c r="F498" s="14" t="str">
        <f>A498&amp;B498&amp;C498&amp;D498&amp;E498</f>
        <v>2024-01-19DepositBenjamin Landscaping and Projects51335 COGS - Supplies-1400</v>
      </c>
      <c r="G498" s="15">
        <f>IFERROR((DATEVALUE(A498)),A498)</f>
        <v>45310</v>
      </c>
      <c r="H498" s="16" t="str">
        <f>IF((IFERROR((VLOOKUP(D498,'Automation (QBO)'!A:B,2,FALSE)),"0"))=0,"Suspense",(IFERROR((VLOOKUP(D498,'Automation (QBO)'!A:B,2,FALSE)),"Suspense")))</f>
        <v>COGS - Supplies</v>
      </c>
      <c r="I498" s="17">
        <f t="shared" si="7"/>
        <v>-1400</v>
      </c>
      <c r="J498" s="12" t="str">
        <f>H498</f>
        <v>COGS - Supplies</v>
      </c>
    </row>
    <row r="499" spans="1:10" hidden="1">
      <c r="A499" s="13" t="s">
        <v>559</v>
      </c>
      <c r="B499" s="12" t="s">
        <v>83</v>
      </c>
      <c r="C499" s="12" t="s">
        <v>266</v>
      </c>
      <c r="D499" s="12" t="s">
        <v>391</v>
      </c>
      <c r="E499" s="12">
        <v>1400</v>
      </c>
      <c r="F499" s="14" t="str">
        <f>A499&amp;B499&amp;C499&amp;D499&amp;E499</f>
        <v>2024-01-19ExpenseBenjamin Landscaping and Projects51335 COGS - Supplies1400</v>
      </c>
      <c r="G499" s="15">
        <f>IFERROR((DATEVALUE(A499)),A499)</f>
        <v>45310</v>
      </c>
      <c r="H499" s="16" t="str">
        <f>IF((IFERROR((VLOOKUP(D499,'Automation (QBO)'!A:B,2,FALSE)),"0"))=0,"Suspense",(IFERROR((VLOOKUP(D499,'Automation (QBO)'!A:B,2,FALSE)),"Suspense")))</f>
        <v>COGS - Supplies</v>
      </c>
      <c r="I499" s="17">
        <f t="shared" si="7"/>
        <v>1400</v>
      </c>
      <c r="J499" s="12" t="str">
        <f>H499</f>
        <v>COGS - Supplies</v>
      </c>
    </row>
    <row r="500" spans="1:10" hidden="1">
      <c r="A500" s="13" t="s">
        <v>559</v>
      </c>
      <c r="B500" s="12" t="s">
        <v>83</v>
      </c>
      <c r="C500" s="12" t="s">
        <v>187</v>
      </c>
      <c r="D500" s="12" t="s">
        <v>395</v>
      </c>
      <c r="E500" s="12">
        <v>0.7</v>
      </c>
      <c r="F500" s="14" t="str">
        <f>A500&amp;B500&amp;C500&amp;D500&amp;E500</f>
        <v>2024-01-19ExpenseInuit Quickbooks52165 Computer - Software0.7</v>
      </c>
      <c r="G500" s="15">
        <f>IFERROR((DATEVALUE(A500)),A500)</f>
        <v>45310</v>
      </c>
      <c r="H500" s="16" t="str">
        <f>IF((IFERROR((VLOOKUP(D500,'Automation (QBO)'!A:B,2,FALSE)),"0"))=0,"Suspense",(IFERROR((VLOOKUP(D500,'Automation (QBO)'!A:B,2,FALSE)),"Suspense")))</f>
        <v>Computer - Software</v>
      </c>
      <c r="I500" s="17">
        <f t="shared" si="7"/>
        <v>0.7</v>
      </c>
      <c r="J500" s="12" t="str">
        <f>H500</f>
        <v>Computer - Software</v>
      </c>
    </row>
    <row r="501" spans="1:10" hidden="1">
      <c r="A501" s="13" t="s">
        <v>559</v>
      </c>
      <c r="B501" s="12" t="s">
        <v>91</v>
      </c>
      <c r="C501" s="12" t="s">
        <v>558</v>
      </c>
      <c r="D501" s="12" t="s">
        <v>419</v>
      </c>
      <c r="E501" s="12">
        <v>95238.1</v>
      </c>
      <c r="F501" s="14" t="str">
        <f>A501&amp;B501&amp;C501&amp;D501&amp;E501</f>
        <v>2024-01-19InvoiceRomers Lynn Valley41005 Income - Project Management95238.1</v>
      </c>
      <c r="G501" s="15">
        <f>IFERROR((DATEVALUE(A501)),A501)</f>
        <v>45310</v>
      </c>
      <c r="H501" s="16" t="str">
        <f>IF((IFERROR((VLOOKUP(D501,'Automation (QBO)'!A:B,2,FALSE)),"0"))=0,"Suspense",(IFERROR((VLOOKUP(D501,'Automation (QBO)'!A:B,2,FALSE)),"Suspense")))</f>
        <v>Labour - Management ($)</v>
      </c>
      <c r="I501" s="17">
        <f t="shared" si="7"/>
        <v>95238.1</v>
      </c>
      <c r="J501" s="12" t="str">
        <f>H501</f>
        <v>Labour - Management ($)</v>
      </c>
    </row>
    <row r="502" spans="1:10" hidden="1">
      <c r="A502" s="13" t="s">
        <v>560</v>
      </c>
      <c r="B502" s="12" t="s">
        <v>528</v>
      </c>
      <c r="C502" s="12" t="s">
        <v>176</v>
      </c>
      <c r="D502" s="12" t="s">
        <v>566</v>
      </c>
      <c r="E502" s="12">
        <v>1565.58</v>
      </c>
      <c r="F502" s="14" t="str">
        <f>A502&amp;B502&amp;C502&amp;D502&amp;E502</f>
        <v>2024-01-21BillMCL Motor Cars 2010 LTD17045 Other fixed assets1565.58</v>
      </c>
      <c r="G502" s="15">
        <f>IFERROR((DATEVALUE(A502)),A502)</f>
        <v>45312</v>
      </c>
      <c r="H502" s="16" t="str">
        <f>IF((IFERROR((VLOOKUP(D502,'Automation (QBO)'!A:B,2,FALSE)),"0"))=0,"Suspense",(IFERROR((VLOOKUP(D502,'Automation (QBO)'!A:B,2,FALSE)),"Suspense")))</f>
        <v>Fixed Assets</v>
      </c>
      <c r="I502" s="17">
        <f t="shared" si="7"/>
        <v>1565.58</v>
      </c>
      <c r="J502" s="12" t="str">
        <f>H502</f>
        <v>Fixed Assets</v>
      </c>
    </row>
    <row r="503" spans="1:10" hidden="1">
      <c r="A503" s="13" t="s">
        <v>560</v>
      </c>
      <c r="B503" s="12" t="s">
        <v>528</v>
      </c>
      <c r="C503" s="12" t="s">
        <v>531</v>
      </c>
      <c r="D503" s="12" t="s">
        <v>496</v>
      </c>
      <c r="E503" s="12">
        <v>162.27000000000001</v>
      </c>
      <c r="F503" s="14" t="str">
        <f>A503&amp;B503&amp;C503&amp;D503&amp;E503</f>
        <v>2024-01-21BillMetal Supermarkets21000 Accounts Payable162.27</v>
      </c>
      <c r="G503" s="15">
        <f>IFERROR((DATEVALUE(A503)),A503)</f>
        <v>45312</v>
      </c>
      <c r="H503" s="16" t="str">
        <f>IF((IFERROR((VLOOKUP(D503,'Automation (QBO)'!A:B,2,FALSE)),"0"))=0,"Suspense",(IFERROR((VLOOKUP(D503,'Automation (QBO)'!A:B,2,FALSE)),"Suspense")))</f>
        <v>Accounts Payable - Unknown</v>
      </c>
      <c r="I503" s="17">
        <f t="shared" si="7"/>
        <v>162.27000000000001</v>
      </c>
      <c r="J503" s="12" t="str">
        <f>H503</f>
        <v>Accounts Payable - Unknown</v>
      </c>
    </row>
    <row r="504" spans="1:10" hidden="1">
      <c r="A504" s="13" t="s">
        <v>560</v>
      </c>
      <c r="B504" s="12" t="s">
        <v>528</v>
      </c>
      <c r="C504" s="12" t="s">
        <v>548</v>
      </c>
      <c r="D504" s="12" t="s">
        <v>496</v>
      </c>
      <c r="E504" s="12">
        <v>7194.6</v>
      </c>
      <c r="F504" s="14" t="str">
        <f>A504&amp;B504&amp;C504&amp;D504&amp;E504</f>
        <v>2024-01-21BillBetter Buy Chairs21000 Accounts Payable7194.6</v>
      </c>
      <c r="G504" s="15">
        <f>IFERROR((DATEVALUE(A504)),A504)</f>
        <v>45312</v>
      </c>
      <c r="H504" s="16" t="str">
        <f>IF((IFERROR((VLOOKUP(D504,'Automation (QBO)'!A:B,2,FALSE)),"0"))=0,"Suspense",(IFERROR((VLOOKUP(D504,'Automation (QBO)'!A:B,2,FALSE)),"Suspense")))</f>
        <v>Accounts Payable - Unknown</v>
      </c>
      <c r="I504" s="17">
        <f t="shared" si="7"/>
        <v>7194.6</v>
      </c>
      <c r="J504" s="12" t="str">
        <f>H504</f>
        <v>Accounts Payable - Unknown</v>
      </c>
    </row>
    <row r="505" spans="1:10" hidden="1">
      <c r="A505" s="13" t="s">
        <v>560</v>
      </c>
      <c r="B505" s="12" t="s">
        <v>528</v>
      </c>
      <c r="C505" s="12" t="s">
        <v>110</v>
      </c>
      <c r="D505" s="12" t="s">
        <v>496</v>
      </c>
      <c r="E505" s="12">
        <v>501.07</v>
      </c>
      <c r="F505" s="14" t="str">
        <f>A505&amp;B505&amp;C505&amp;D505&amp;E505</f>
        <v>2024-01-21BillDicks Lumber21000 Accounts Payable501.07</v>
      </c>
      <c r="G505" s="15">
        <f>IFERROR((DATEVALUE(A505)),A505)</f>
        <v>45312</v>
      </c>
      <c r="H505" s="16" t="str">
        <f>IF((IFERROR((VLOOKUP(D505,'Automation (QBO)'!A:B,2,FALSE)),"0"))=0,"Suspense",(IFERROR((VLOOKUP(D505,'Automation (QBO)'!A:B,2,FALSE)),"Suspense")))</f>
        <v>Accounts Payable - Unknown</v>
      </c>
      <c r="I505" s="17">
        <f t="shared" si="7"/>
        <v>501.07</v>
      </c>
      <c r="J505" s="12" t="str">
        <f>H505</f>
        <v>Accounts Payable - Unknown</v>
      </c>
    </row>
    <row r="506" spans="1:10" hidden="1">
      <c r="A506" s="13" t="s">
        <v>560</v>
      </c>
      <c r="B506" s="12" t="s">
        <v>528</v>
      </c>
      <c r="C506" s="12" t="s">
        <v>266</v>
      </c>
      <c r="D506" s="12" t="s">
        <v>496</v>
      </c>
      <c r="E506" s="12">
        <v>1470</v>
      </c>
      <c r="F506" s="14" t="str">
        <f>A506&amp;B506&amp;C506&amp;D506&amp;E506</f>
        <v>2024-01-21BillBenjamin Landscaping and Projects21000 Accounts Payable1470</v>
      </c>
      <c r="G506" s="15">
        <f>IFERROR((DATEVALUE(A506)),A506)</f>
        <v>45312</v>
      </c>
      <c r="H506" s="16" t="str">
        <f>IF((IFERROR((VLOOKUP(D506,'Automation (QBO)'!A:B,2,FALSE)),"0"))=0,"Suspense",(IFERROR((VLOOKUP(D506,'Automation (QBO)'!A:B,2,FALSE)),"Suspense")))</f>
        <v>Accounts Payable - Unknown</v>
      </c>
      <c r="I506" s="17">
        <f t="shared" si="7"/>
        <v>1470</v>
      </c>
      <c r="J506" s="12" t="str">
        <f>H506</f>
        <v>Accounts Payable - Unknown</v>
      </c>
    </row>
    <row r="507" spans="1:10" hidden="1">
      <c r="A507" s="13" t="s">
        <v>560</v>
      </c>
      <c r="B507" s="12" t="s">
        <v>528</v>
      </c>
      <c r="C507" s="12" t="s">
        <v>561</v>
      </c>
      <c r="D507" s="12" t="s">
        <v>496</v>
      </c>
      <c r="E507" s="12">
        <v>351.75</v>
      </c>
      <c r="F507" s="14" t="str">
        <f>A507&amp;B507&amp;C507&amp;D507&amp;E507</f>
        <v>2024-01-21BillScoular Plumbing and Heating21000 Accounts Payable351.75</v>
      </c>
      <c r="G507" s="15">
        <f>IFERROR((DATEVALUE(A507)),A507)</f>
        <v>45312</v>
      </c>
      <c r="H507" s="16" t="str">
        <f>IF((IFERROR((VLOOKUP(D507,'Automation (QBO)'!A:B,2,FALSE)),"0"))=0,"Suspense",(IFERROR((VLOOKUP(D507,'Automation (QBO)'!A:B,2,FALSE)),"Suspense")))</f>
        <v>Accounts Payable - Unknown</v>
      </c>
      <c r="I507" s="17">
        <f t="shared" si="7"/>
        <v>351.75</v>
      </c>
      <c r="J507" s="12" t="str">
        <f>H507</f>
        <v>Accounts Payable - Unknown</v>
      </c>
    </row>
    <row r="508" spans="1:10" hidden="1">
      <c r="A508" s="13" t="s">
        <v>560</v>
      </c>
      <c r="B508" s="12" t="s">
        <v>528</v>
      </c>
      <c r="C508" s="12" t="s">
        <v>562</v>
      </c>
      <c r="D508" s="12" t="s">
        <v>496</v>
      </c>
      <c r="E508" s="12">
        <v>2450.09</v>
      </c>
      <c r="F508" s="14" t="str">
        <f>A508&amp;B508&amp;C508&amp;D508&amp;E508</f>
        <v>2024-01-21BillWager Brothers Plumbing21000 Accounts Payable2450.09</v>
      </c>
      <c r="G508" s="15">
        <f>IFERROR((DATEVALUE(A508)),A508)</f>
        <v>45312</v>
      </c>
      <c r="H508" s="16" t="str">
        <f>IF((IFERROR((VLOOKUP(D508,'Automation (QBO)'!A:B,2,FALSE)),"0"))=0,"Suspense",(IFERROR((VLOOKUP(D508,'Automation (QBO)'!A:B,2,FALSE)),"Suspense")))</f>
        <v>Accounts Payable - Unknown</v>
      </c>
      <c r="I508" s="17">
        <f t="shared" si="7"/>
        <v>2450.09</v>
      </c>
      <c r="J508" s="12" t="str">
        <f>H508</f>
        <v>Accounts Payable - Unknown</v>
      </c>
    </row>
    <row r="509" spans="1:10" hidden="1">
      <c r="A509" s="13" t="s">
        <v>560</v>
      </c>
      <c r="B509" s="12" t="s">
        <v>528</v>
      </c>
      <c r="C509" s="12" t="s">
        <v>563</v>
      </c>
      <c r="D509" s="12" t="s">
        <v>496</v>
      </c>
      <c r="E509" s="12">
        <v>992.25</v>
      </c>
      <c r="F509" s="14" t="str">
        <f>A509&amp;B509&amp;C509&amp;D509&amp;E509</f>
        <v>2024-01-21BillSeasonal Mechanical21000 Accounts Payable992.25</v>
      </c>
      <c r="G509" s="15">
        <f>IFERROR((DATEVALUE(A509)),A509)</f>
        <v>45312</v>
      </c>
      <c r="H509" s="16" t="str">
        <f>IF((IFERROR((VLOOKUP(D509,'Automation (QBO)'!A:B,2,FALSE)),"0"))=0,"Suspense",(IFERROR((VLOOKUP(D509,'Automation (QBO)'!A:B,2,FALSE)),"Suspense")))</f>
        <v>Accounts Payable - Unknown</v>
      </c>
      <c r="I509" s="17">
        <f t="shared" si="7"/>
        <v>992.25</v>
      </c>
      <c r="J509" s="12" t="str">
        <f>H509</f>
        <v>Accounts Payable - Unknown</v>
      </c>
    </row>
    <row r="510" spans="1:10" hidden="1">
      <c r="A510" s="13" t="s">
        <v>560</v>
      </c>
      <c r="B510" s="12" t="s">
        <v>528</v>
      </c>
      <c r="C510" s="12" t="s">
        <v>548</v>
      </c>
      <c r="D510" s="12" t="s">
        <v>496</v>
      </c>
      <c r="E510" s="12">
        <v>7976.64</v>
      </c>
      <c r="F510" s="14" t="str">
        <f>A510&amp;B510&amp;C510&amp;D510&amp;E510</f>
        <v>2024-01-21BillBetter Buy Chairs21000 Accounts Payable7976.64</v>
      </c>
      <c r="G510" s="15">
        <f>IFERROR((DATEVALUE(A510)),A510)</f>
        <v>45312</v>
      </c>
      <c r="H510" s="16" t="str">
        <f>IF((IFERROR((VLOOKUP(D510,'Automation (QBO)'!A:B,2,FALSE)),"0"))=0,"Suspense",(IFERROR((VLOOKUP(D510,'Automation (QBO)'!A:B,2,FALSE)),"Suspense")))</f>
        <v>Accounts Payable - Unknown</v>
      </c>
      <c r="I510" s="17">
        <f t="shared" si="7"/>
        <v>7976.64</v>
      </c>
      <c r="J510" s="12" t="str">
        <f>H510</f>
        <v>Accounts Payable - Unknown</v>
      </c>
    </row>
    <row r="511" spans="1:10" hidden="1">
      <c r="A511" s="13" t="s">
        <v>560</v>
      </c>
      <c r="B511" s="12" t="s">
        <v>528</v>
      </c>
      <c r="C511" s="12" t="s">
        <v>227</v>
      </c>
      <c r="D511" s="12" t="s">
        <v>496</v>
      </c>
      <c r="E511" s="12">
        <v>923.87</v>
      </c>
      <c r="F511" s="14" t="str">
        <f>A511&amp;B511&amp;C511&amp;D511&amp;E511</f>
        <v>2024-01-21BillWindsor Plywood21000 Accounts Payable923.87</v>
      </c>
      <c r="G511" s="15">
        <f>IFERROR((DATEVALUE(A511)),A511)</f>
        <v>45312</v>
      </c>
      <c r="H511" s="16" t="str">
        <f>IF((IFERROR((VLOOKUP(D511,'Automation (QBO)'!A:B,2,FALSE)),"0"))=0,"Suspense",(IFERROR((VLOOKUP(D511,'Automation (QBO)'!A:B,2,FALSE)),"Suspense")))</f>
        <v>Accounts Payable - Unknown</v>
      </c>
      <c r="I511" s="17">
        <f t="shared" si="7"/>
        <v>923.87</v>
      </c>
      <c r="J511" s="12" t="str">
        <f>H511</f>
        <v>Accounts Payable - Unknown</v>
      </c>
    </row>
    <row r="512" spans="1:10" hidden="1">
      <c r="A512" s="13" t="s">
        <v>560</v>
      </c>
      <c r="B512" s="12" t="s">
        <v>528</v>
      </c>
      <c r="C512" s="12" t="s">
        <v>316</v>
      </c>
      <c r="D512" s="12" t="s">
        <v>496</v>
      </c>
      <c r="E512" s="12">
        <v>708.06</v>
      </c>
      <c r="F512" s="14" t="str">
        <f>A512&amp;B512&amp;C512&amp;D512&amp;E512</f>
        <v>2024-01-21BillMetallica Mfg.21000 Accounts Payable708.06</v>
      </c>
      <c r="G512" s="15">
        <f>IFERROR((DATEVALUE(A512)),A512)</f>
        <v>45312</v>
      </c>
      <c r="H512" s="16" t="str">
        <f>IF((IFERROR((VLOOKUP(D512,'Automation (QBO)'!A:B,2,FALSE)),"0"))=0,"Suspense",(IFERROR((VLOOKUP(D512,'Automation (QBO)'!A:B,2,FALSE)),"Suspense")))</f>
        <v>Accounts Payable - Unknown</v>
      </c>
      <c r="I512" s="17">
        <f t="shared" si="7"/>
        <v>708.06</v>
      </c>
      <c r="J512" s="12" t="str">
        <f>H512</f>
        <v>Accounts Payable - Unknown</v>
      </c>
    </row>
    <row r="513" spans="1:10" hidden="1">
      <c r="A513" s="13" t="s">
        <v>560</v>
      </c>
      <c r="B513" s="12" t="s">
        <v>528</v>
      </c>
      <c r="C513" s="12" t="s">
        <v>547</v>
      </c>
      <c r="D513" s="12" t="s">
        <v>496</v>
      </c>
      <c r="E513" s="12">
        <v>547</v>
      </c>
      <c r="F513" s="14" t="str">
        <f>A513&amp;B513&amp;C513&amp;D513&amp;E513</f>
        <v>2024-01-21BillCity of Vancouver21000 Accounts Payable547</v>
      </c>
      <c r="G513" s="15">
        <f>IFERROR((DATEVALUE(A513)),A513)</f>
        <v>45312</v>
      </c>
      <c r="H513" s="16" t="str">
        <f>IF((IFERROR((VLOOKUP(D513,'Automation (QBO)'!A:B,2,FALSE)),"0"))=0,"Suspense",(IFERROR((VLOOKUP(D513,'Automation (QBO)'!A:B,2,FALSE)),"Suspense")))</f>
        <v>Accounts Payable - Unknown</v>
      </c>
      <c r="I513" s="17">
        <f t="shared" si="7"/>
        <v>547</v>
      </c>
      <c r="J513" s="12" t="str">
        <f>H513</f>
        <v>Accounts Payable - Unknown</v>
      </c>
    </row>
    <row r="514" spans="1:10" hidden="1">
      <c r="A514" s="13" t="s">
        <v>560</v>
      </c>
      <c r="B514" s="12" t="s">
        <v>528</v>
      </c>
      <c r="C514" s="12" t="s">
        <v>327</v>
      </c>
      <c r="D514" s="12" t="s">
        <v>496</v>
      </c>
      <c r="E514" s="12">
        <v>51374.239999999998</v>
      </c>
      <c r="F514" s="14" t="str">
        <f>A514&amp;B514&amp;C514&amp;D514&amp;E514</f>
        <v>2024-01-21BillRocky Point Commercial HVAC Inc.21000 Accounts Payable51374.24</v>
      </c>
      <c r="G514" s="15">
        <f>IFERROR((DATEVALUE(A514)),A514)</f>
        <v>45312</v>
      </c>
      <c r="H514" s="16" t="str">
        <f>IF((IFERROR((VLOOKUP(D514,'Automation (QBO)'!A:B,2,FALSE)),"0"))=0,"Suspense",(IFERROR((VLOOKUP(D514,'Automation (QBO)'!A:B,2,FALSE)),"Suspense")))</f>
        <v>Accounts Payable - Unknown</v>
      </c>
      <c r="I514" s="17">
        <f t="shared" si="7"/>
        <v>51374.239999999998</v>
      </c>
      <c r="J514" s="12" t="str">
        <f>H514</f>
        <v>Accounts Payable - Unknown</v>
      </c>
    </row>
    <row r="515" spans="1:10" hidden="1">
      <c r="A515" s="13" t="s">
        <v>560</v>
      </c>
      <c r="B515" s="12" t="s">
        <v>528</v>
      </c>
      <c r="C515" s="12" t="s">
        <v>110</v>
      </c>
      <c r="D515" s="12" t="s">
        <v>496</v>
      </c>
      <c r="E515" s="12">
        <v>118.08</v>
      </c>
      <c r="F515" s="14" t="str">
        <f>A515&amp;B515&amp;C515&amp;D515&amp;E515</f>
        <v>2024-01-21BillDicks Lumber21000 Accounts Payable118.08</v>
      </c>
      <c r="G515" s="15">
        <f>IFERROR((DATEVALUE(A515)),A515)</f>
        <v>45312</v>
      </c>
      <c r="H515" s="16" t="str">
        <f>IF((IFERROR((VLOOKUP(D515,'Automation (QBO)'!A:B,2,FALSE)),"0"))=0,"Suspense",(IFERROR((VLOOKUP(D515,'Automation (QBO)'!A:B,2,FALSE)),"Suspense")))</f>
        <v>Accounts Payable - Unknown</v>
      </c>
      <c r="I515" s="17">
        <f t="shared" si="7"/>
        <v>118.08</v>
      </c>
      <c r="J515" s="12" t="str">
        <f>H515</f>
        <v>Accounts Payable - Unknown</v>
      </c>
    </row>
    <row r="516" spans="1:10" hidden="1">
      <c r="A516" s="13" t="s">
        <v>560</v>
      </c>
      <c r="B516" s="12" t="s">
        <v>528</v>
      </c>
      <c r="C516" s="12" t="s">
        <v>523</v>
      </c>
      <c r="D516" s="12" t="s">
        <v>496</v>
      </c>
      <c r="E516" s="12">
        <v>2060</v>
      </c>
      <c r="F516" s="14" t="str">
        <f>A516&amp;B516&amp;C516&amp;D516&amp;E516</f>
        <v>2024-01-21BillConnor Martin21000 Accounts Payable2060</v>
      </c>
      <c r="G516" s="15">
        <f>IFERROR((DATEVALUE(A516)),A516)</f>
        <v>45312</v>
      </c>
      <c r="H516" s="16" t="str">
        <f>IF((IFERROR((VLOOKUP(D516,'Automation (QBO)'!A:B,2,FALSE)),"0"))=0,"Suspense",(IFERROR((VLOOKUP(D516,'Automation (QBO)'!A:B,2,FALSE)),"Suspense")))</f>
        <v>Accounts Payable - Unknown</v>
      </c>
      <c r="I516" s="17">
        <f t="shared" si="7"/>
        <v>2060</v>
      </c>
      <c r="J516" s="12" t="str">
        <f>H516</f>
        <v>Accounts Payable - Unknown</v>
      </c>
    </row>
    <row r="517" spans="1:10" hidden="1">
      <c r="A517" s="13" t="s">
        <v>560</v>
      </c>
      <c r="B517" s="12" t="s">
        <v>528</v>
      </c>
      <c r="C517" s="12" t="s">
        <v>110</v>
      </c>
      <c r="D517" s="12" t="s">
        <v>496</v>
      </c>
      <c r="E517" s="12">
        <v>364.09</v>
      </c>
      <c r="F517" s="14" t="str">
        <f>A517&amp;B517&amp;C517&amp;D517&amp;E517</f>
        <v>2024-01-21BillDicks Lumber21000 Accounts Payable364.09</v>
      </c>
      <c r="G517" s="15">
        <f>IFERROR((DATEVALUE(A517)),A517)</f>
        <v>45312</v>
      </c>
      <c r="H517" s="16" t="str">
        <f>IF((IFERROR((VLOOKUP(D517,'Automation (QBO)'!A:B,2,FALSE)),"0"))=0,"Suspense",(IFERROR((VLOOKUP(D517,'Automation (QBO)'!A:B,2,FALSE)),"Suspense")))</f>
        <v>Accounts Payable - Unknown</v>
      </c>
      <c r="I517" s="17">
        <f t="shared" si="7"/>
        <v>364.09</v>
      </c>
      <c r="J517" s="12" t="str">
        <f>H517</f>
        <v>Accounts Payable - Unknown</v>
      </c>
    </row>
    <row r="518" spans="1:10" hidden="1">
      <c r="A518" s="13" t="s">
        <v>560</v>
      </c>
      <c r="B518" s="12" t="s">
        <v>528</v>
      </c>
      <c r="C518" s="12" t="s">
        <v>110</v>
      </c>
      <c r="D518" s="12" t="s">
        <v>496</v>
      </c>
      <c r="E518" s="12">
        <v>139.18</v>
      </c>
      <c r="F518" s="14" t="str">
        <f>A518&amp;B518&amp;C518&amp;D518&amp;E518</f>
        <v>2024-01-21BillDicks Lumber21000 Accounts Payable139.18</v>
      </c>
      <c r="G518" s="15">
        <f>IFERROR((DATEVALUE(A518)),A518)</f>
        <v>45312</v>
      </c>
      <c r="H518" s="16" t="str">
        <f>IF((IFERROR((VLOOKUP(D518,'Automation (QBO)'!A:B,2,FALSE)),"0"))=0,"Suspense",(IFERROR((VLOOKUP(D518,'Automation (QBO)'!A:B,2,FALSE)),"Suspense")))</f>
        <v>Accounts Payable - Unknown</v>
      </c>
      <c r="I518" s="17">
        <f t="shared" si="7"/>
        <v>139.18</v>
      </c>
      <c r="J518" s="12" t="str">
        <f>H518</f>
        <v>Accounts Payable - Unknown</v>
      </c>
    </row>
    <row r="519" spans="1:10" hidden="1">
      <c r="A519" s="13" t="s">
        <v>560</v>
      </c>
      <c r="B519" s="12" t="s">
        <v>528</v>
      </c>
      <c r="C519" s="12" t="s">
        <v>261</v>
      </c>
      <c r="D519" s="12" t="s">
        <v>496</v>
      </c>
      <c r="E519" s="12">
        <v>12617.93</v>
      </c>
      <c r="F519" s="14" t="str">
        <f>A519&amp;B519&amp;C519&amp;D519&amp;E519</f>
        <v>2024-01-21BillRobinson21000 Accounts Payable12617.93</v>
      </c>
      <c r="G519" s="15">
        <f>IFERROR((DATEVALUE(A519)),A519)</f>
        <v>45312</v>
      </c>
      <c r="H519" s="16" t="str">
        <f>IF((IFERROR((VLOOKUP(D519,'Automation (QBO)'!A:B,2,FALSE)),"0"))=0,"Suspense",(IFERROR((VLOOKUP(D519,'Automation (QBO)'!A:B,2,FALSE)),"Suspense")))</f>
        <v>Accounts Payable - Unknown</v>
      </c>
      <c r="I519" s="17">
        <f t="shared" si="7"/>
        <v>12617.93</v>
      </c>
      <c r="J519" s="12" t="str">
        <f>H519</f>
        <v>Accounts Payable - Unknown</v>
      </c>
    </row>
    <row r="520" spans="1:10" hidden="1">
      <c r="A520" s="13" t="s">
        <v>560</v>
      </c>
      <c r="B520" s="12" t="s">
        <v>528</v>
      </c>
      <c r="C520" s="12" t="s">
        <v>176</v>
      </c>
      <c r="D520" s="12" t="s">
        <v>496</v>
      </c>
      <c r="E520" s="12">
        <v>1638.74</v>
      </c>
      <c r="F520" s="14" t="str">
        <f>A520&amp;B520&amp;C520&amp;D520&amp;E520</f>
        <v>2024-01-21BillMCL Motor Cars 2010 LTD21000 Accounts Payable1638.74</v>
      </c>
      <c r="G520" s="15">
        <f>IFERROR((DATEVALUE(A520)),A520)</f>
        <v>45312</v>
      </c>
      <c r="H520" s="16" t="str">
        <f>IF((IFERROR((VLOOKUP(D520,'Automation (QBO)'!A:B,2,FALSE)),"0"))=0,"Suspense",(IFERROR((VLOOKUP(D520,'Automation (QBO)'!A:B,2,FALSE)),"Suspense")))</f>
        <v>Accounts Payable - Unknown</v>
      </c>
      <c r="I520" s="17">
        <f t="shared" si="7"/>
        <v>1638.74</v>
      </c>
      <c r="J520" s="12" t="str">
        <f>H520</f>
        <v>Accounts Payable - Unknown</v>
      </c>
    </row>
    <row r="521" spans="1:10" hidden="1">
      <c r="A521" s="13" t="s">
        <v>560</v>
      </c>
      <c r="B521" s="12" t="s">
        <v>528</v>
      </c>
      <c r="C521" s="12" t="s">
        <v>300</v>
      </c>
      <c r="D521" s="12" t="s">
        <v>496</v>
      </c>
      <c r="E521" s="12">
        <v>470</v>
      </c>
      <c r="F521" s="14" t="str">
        <f>A521&amp;B521&amp;C521&amp;D521&amp;E521</f>
        <v>2024-01-21BillCity of Port Moody21000 Accounts Payable470</v>
      </c>
      <c r="G521" s="15">
        <f>IFERROR((DATEVALUE(A521)),A521)</f>
        <v>45312</v>
      </c>
      <c r="H521" s="16" t="str">
        <f>IF((IFERROR((VLOOKUP(D521,'Automation (QBO)'!A:B,2,FALSE)),"0"))=0,"Suspense",(IFERROR((VLOOKUP(D521,'Automation (QBO)'!A:B,2,FALSE)),"Suspense")))</f>
        <v>Accounts Payable - Unknown</v>
      </c>
      <c r="I521" s="17">
        <f t="shared" si="7"/>
        <v>470</v>
      </c>
      <c r="J521" s="12" t="str">
        <f>H521</f>
        <v>Accounts Payable - Unknown</v>
      </c>
    </row>
    <row r="522" spans="1:10" hidden="1">
      <c r="A522" s="13" t="s">
        <v>560</v>
      </c>
      <c r="B522" s="12" t="s">
        <v>528</v>
      </c>
      <c r="C522" s="12" t="s">
        <v>521</v>
      </c>
      <c r="D522" s="12" t="s">
        <v>496</v>
      </c>
      <c r="E522" s="12">
        <v>36479.85</v>
      </c>
      <c r="F522" s="14" t="str">
        <f>A522&amp;B522&amp;C522&amp;D522&amp;E522</f>
        <v>2024-01-21BillLike a Rock Drywall Ltd21000 Accounts Payable36479.85</v>
      </c>
      <c r="G522" s="15">
        <f>IFERROR((DATEVALUE(A522)),A522)</f>
        <v>45312</v>
      </c>
      <c r="H522" s="16" t="str">
        <f>IF((IFERROR((VLOOKUP(D522,'Automation (QBO)'!A:B,2,FALSE)),"0"))=0,"Suspense",(IFERROR((VLOOKUP(D522,'Automation (QBO)'!A:B,2,FALSE)),"Suspense")))</f>
        <v>Accounts Payable - Unknown</v>
      </c>
      <c r="I522" s="17">
        <f t="shared" si="7"/>
        <v>36479.85</v>
      </c>
      <c r="J522" s="12" t="str">
        <f>H522</f>
        <v>Accounts Payable - Unknown</v>
      </c>
    </row>
    <row r="523" spans="1:10" hidden="1">
      <c r="A523" s="13" t="s">
        <v>560</v>
      </c>
      <c r="B523" s="12" t="s">
        <v>493</v>
      </c>
      <c r="C523" s="12" t="s">
        <v>176</v>
      </c>
      <c r="D523" s="12" t="s">
        <v>496</v>
      </c>
      <c r="E523" s="12">
        <v>-1638.74</v>
      </c>
      <c r="F523" s="14" t="str">
        <f>A523&amp;B523&amp;C523&amp;D523&amp;E523</f>
        <v>2024-01-21Bill Payment (Credit Card)MCL Motor Cars 2010 LTD21000 Accounts Payable-1638.74</v>
      </c>
      <c r="G523" s="15">
        <f>IFERROR((DATEVALUE(A523)),A523)</f>
        <v>45312</v>
      </c>
      <c r="H523" s="16" t="str">
        <f>IF((IFERROR((VLOOKUP(D523,'Automation (QBO)'!A:B,2,FALSE)),"0"))=0,"Suspense",(IFERROR((VLOOKUP(D523,'Automation (QBO)'!A:B,2,FALSE)),"Suspense")))</f>
        <v>Accounts Payable - Unknown</v>
      </c>
      <c r="I523" s="17">
        <f t="shared" si="7"/>
        <v>-1638.74</v>
      </c>
      <c r="J523" s="12" t="str">
        <f>H523</f>
        <v>Accounts Payable - Unknown</v>
      </c>
    </row>
    <row r="524" spans="1:10" hidden="1">
      <c r="A524" s="13" t="s">
        <v>560</v>
      </c>
      <c r="B524" s="12" t="s">
        <v>493</v>
      </c>
      <c r="C524" s="12" t="s">
        <v>531</v>
      </c>
      <c r="D524" s="12" t="s">
        <v>496</v>
      </c>
      <c r="E524" s="12">
        <v>-162.27000000000001</v>
      </c>
      <c r="F524" s="14" t="str">
        <f>A524&amp;B524&amp;C524&amp;D524&amp;E524</f>
        <v>2024-01-21Bill Payment (Credit Card)Metal Supermarkets21000 Accounts Payable-162.27</v>
      </c>
      <c r="G524" s="15">
        <f>IFERROR((DATEVALUE(A524)),A524)</f>
        <v>45312</v>
      </c>
      <c r="H524" s="16" t="str">
        <f>IF((IFERROR((VLOOKUP(D524,'Automation (QBO)'!A:B,2,FALSE)),"0"))=0,"Suspense",(IFERROR((VLOOKUP(D524,'Automation (QBO)'!A:B,2,FALSE)),"Suspense")))</f>
        <v>Accounts Payable - Unknown</v>
      </c>
      <c r="I524" s="17">
        <f t="shared" si="7"/>
        <v>-162.27000000000001</v>
      </c>
      <c r="J524" s="12" t="str">
        <f>H524</f>
        <v>Accounts Payable - Unknown</v>
      </c>
    </row>
    <row r="525" spans="1:10" hidden="1">
      <c r="A525" s="13" t="s">
        <v>560</v>
      </c>
      <c r="B525" s="12" t="s">
        <v>493</v>
      </c>
      <c r="C525" s="12" t="s">
        <v>316</v>
      </c>
      <c r="D525" s="12" t="s">
        <v>496</v>
      </c>
      <c r="E525" s="12">
        <v>-708.06</v>
      </c>
      <c r="F525" s="14" t="str">
        <f>A525&amp;B525&amp;C525&amp;D525&amp;E525</f>
        <v>2024-01-21Bill Payment (Credit Card)Metallica Mfg.21000 Accounts Payable-708.06</v>
      </c>
      <c r="G525" s="15">
        <f>IFERROR((DATEVALUE(A525)),A525)</f>
        <v>45312</v>
      </c>
      <c r="H525" s="16" t="str">
        <f>IF((IFERROR((VLOOKUP(D525,'Automation (QBO)'!A:B,2,FALSE)),"0"))=0,"Suspense",(IFERROR((VLOOKUP(D525,'Automation (QBO)'!A:B,2,FALSE)),"Suspense")))</f>
        <v>Accounts Payable - Unknown</v>
      </c>
      <c r="I525" s="17">
        <f t="shared" si="7"/>
        <v>-708.06</v>
      </c>
      <c r="J525" s="12" t="str">
        <f>H525</f>
        <v>Accounts Payable - Unknown</v>
      </c>
    </row>
    <row r="526" spans="1:10" hidden="1">
      <c r="A526" s="13" t="s">
        <v>560</v>
      </c>
      <c r="B526" s="12" t="s">
        <v>528</v>
      </c>
      <c r="C526" s="12" t="s">
        <v>182</v>
      </c>
      <c r="D526" s="12" t="s">
        <v>496</v>
      </c>
      <c r="E526" s="12">
        <v>1074.06</v>
      </c>
      <c r="F526" s="14" t="str">
        <f>A526&amp;B526&amp;C526&amp;D526&amp;E526</f>
        <v>2024-01-21BillPacific West Systems Supplies21000 Accounts Payable1074.06</v>
      </c>
      <c r="G526" s="15">
        <f>IFERROR((DATEVALUE(A526)),A526)</f>
        <v>45312</v>
      </c>
      <c r="H526" s="16" t="str">
        <f>IF((IFERROR((VLOOKUP(D526,'Automation (QBO)'!A:B,2,FALSE)),"0"))=0,"Suspense",(IFERROR((VLOOKUP(D526,'Automation (QBO)'!A:B,2,FALSE)),"Suspense")))</f>
        <v>Accounts Payable - Unknown</v>
      </c>
      <c r="I526" s="17">
        <f t="shared" si="7"/>
        <v>1074.06</v>
      </c>
      <c r="J526" s="12" t="str">
        <f>H526</f>
        <v>Accounts Payable - Unknown</v>
      </c>
    </row>
    <row r="527" spans="1:10" hidden="1">
      <c r="A527" s="13" t="s">
        <v>560</v>
      </c>
      <c r="B527" s="12" t="s">
        <v>528</v>
      </c>
      <c r="C527" s="12" t="s">
        <v>564</v>
      </c>
      <c r="D527" s="12" t="s">
        <v>496</v>
      </c>
      <c r="E527" s="12">
        <v>173.86</v>
      </c>
      <c r="F527" s="14" t="str">
        <f>A527&amp;B527&amp;C527&amp;D527&amp;E527</f>
        <v>2024-01-21BillPit Stop Portable Toilet Services Ltd.21000 Accounts Payable173.86</v>
      </c>
      <c r="G527" s="15">
        <f>IFERROR((DATEVALUE(A527)),A527)</f>
        <v>45312</v>
      </c>
      <c r="H527" s="16" t="str">
        <f>IF((IFERROR((VLOOKUP(D527,'Automation (QBO)'!A:B,2,FALSE)),"0"))=0,"Suspense",(IFERROR((VLOOKUP(D527,'Automation (QBO)'!A:B,2,FALSE)),"Suspense")))</f>
        <v>Accounts Payable - Unknown</v>
      </c>
      <c r="I527" s="17">
        <f t="shared" si="7"/>
        <v>173.86</v>
      </c>
      <c r="J527" s="12" t="str">
        <f>H527</f>
        <v>Accounts Payable - Unknown</v>
      </c>
    </row>
    <row r="528" spans="1:10" hidden="1">
      <c r="A528" s="13" t="s">
        <v>560</v>
      </c>
      <c r="B528" s="12" t="s">
        <v>528</v>
      </c>
      <c r="C528" s="12" t="s">
        <v>564</v>
      </c>
      <c r="D528" s="12" t="s">
        <v>496</v>
      </c>
      <c r="E528" s="12">
        <v>253.1</v>
      </c>
      <c r="F528" s="14" t="str">
        <f>A528&amp;B528&amp;C528&amp;D528&amp;E528</f>
        <v>2024-01-21BillPit Stop Portable Toilet Services Ltd.21000 Accounts Payable253.1</v>
      </c>
      <c r="G528" s="15">
        <f>IFERROR((DATEVALUE(A528)),A528)</f>
        <v>45312</v>
      </c>
      <c r="H528" s="16" t="str">
        <f>IF((IFERROR((VLOOKUP(D528,'Automation (QBO)'!A:B,2,FALSE)),"0"))=0,"Suspense",(IFERROR((VLOOKUP(D528,'Automation (QBO)'!A:B,2,FALSE)),"Suspense")))</f>
        <v>Accounts Payable - Unknown</v>
      </c>
      <c r="I528" s="17">
        <f t="shared" ref="I528:I591" si="8">E528</f>
        <v>253.1</v>
      </c>
      <c r="J528" s="12" t="str">
        <f>H528</f>
        <v>Accounts Payable - Unknown</v>
      </c>
    </row>
    <row r="529" spans="1:10" hidden="1">
      <c r="A529" s="13" t="s">
        <v>560</v>
      </c>
      <c r="B529" s="12" t="s">
        <v>493</v>
      </c>
      <c r="C529" s="12" t="s">
        <v>261</v>
      </c>
      <c r="D529" s="12" t="s">
        <v>496</v>
      </c>
      <c r="E529" s="12">
        <v>-12617.93</v>
      </c>
      <c r="F529" s="14" t="str">
        <f>A529&amp;B529&amp;C529&amp;D529&amp;E529</f>
        <v>2024-01-21Bill Payment (Credit Card)Robinson21000 Accounts Payable-12617.93</v>
      </c>
      <c r="G529" s="15">
        <f>IFERROR((DATEVALUE(A529)),A529)</f>
        <v>45312</v>
      </c>
      <c r="H529" s="16" t="str">
        <f>IF((IFERROR((VLOOKUP(D529,'Automation (QBO)'!A:B,2,FALSE)),"0"))=0,"Suspense",(IFERROR((VLOOKUP(D529,'Automation (QBO)'!A:B,2,FALSE)),"Suspense")))</f>
        <v>Accounts Payable - Unknown</v>
      </c>
      <c r="I529" s="17">
        <f t="shared" si="8"/>
        <v>-12617.93</v>
      </c>
      <c r="J529" s="12" t="str">
        <f>H529</f>
        <v>Accounts Payable - Unknown</v>
      </c>
    </row>
    <row r="530" spans="1:10" hidden="1">
      <c r="A530" s="13" t="s">
        <v>560</v>
      </c>
      <c r="B530" s="12" t="s">
        <v>493</v>
      </c>
      <c r="C530" s="12" t="s">
        <v>121</v>
      </c>
      <c r="D530" s="12" t="s">
        <v>496</v>
      </c>
      <c r="E530" s="12">
        <v>-476</v>
      </c>
      <c r="F530" s="14" t="str">
        <f>A530&amp;B530&amp;C530&amp;D530&amp;E530</f>
        <v>2024-01-21Bill Payment (Credit Card)Artistic Design Ltd.21000 Accounts Payable-476</v>
      </c>
      <c r="G530" s="15">
        <f>IFERROR((DATEVALUE(A530)),A530)</f>
        <v>45312</v>
      </c>
      <c r="H530" s="16" t="str">
        <f>IF((IFERROR((VLOOKUP(D530,'Automation (QBO)'!A:B,2,FALSE)),"0"))=0,"Suspense",(IFERROR((VLOOKUP(D530,'Automation (QBO)'!A:B,2,FALSE)),"Suspense")))</f>
        <v>Accounts Payable - Unknown</v>
      </c>
      <c r="I530" s="17">
        <f t="shared" si="8"/>
        <v>-476</v>
      </c>
      <c r="J530" s="12" t="str">
        <f>H530</f>
        <v>Accounts Payable - Unknown</v>
      </c>
    </row>
    <row r="531" spans="1:10" hidden="1">
      <c r="A531" s="13" t="s">
        <v>560</v>
      </c>
      <c r="B531" s="12" t="s">
        <v>528</v>
      </c>
      <c r="C531" s="12" t="s">
        <v>121</v>
      </c>
      <c r="D531" s="12" t="s">
        <v>496</v>
      </c>
      <c r="E531" s="12">
        <v>476</v>
      </c>
      <c r="F531" s="14" t="str">
        <f>A531&amp;B531&amp;C531&amp;D531&amp;E531</f>
        <v>2024-01-21BillArtistic Design Ltd.21000 Accounts Payable476</v>
      </c>
      <c r="G531" s="15">
        <f>IFERROR((DATEVALUE(A531)),A531)</f>
        <v>45312</v>
      </c>
      <c r="H531" s="16" t="str">
        <f>IF((IFERROR((VLOOKUP(D531,'Automation (QBO)'!A:B,2,FALSE)),"0"))=0,"Suspense",(IFERROR((VLOOKUP(D531,'Automation (QBO)'!A:B,2,FALSE)),"Suspense")))</f>
        <v>Accounts Payable - Unknown</v>
      </c>
      <c r="I531" s="17">
        <f t="shared" si="8"/>
        <v>476</v>
      </c>
      <c r="J531" s="12" t="str">
        <f>H531</f>
        <v>Accounts Payable - Unknown</v>
      </c>
    </row>
    <row r="532" spans="1:10" hidden="1">
      <c r="A532" s="13" t="s">
        <v>560</v>
      </c>
      <c r="B532" s="12" t="s">
        <v>493</v>
      </c>
      <c r="C532" s="12" t="s">
        <v>550</v>
      </c>
      <c r="D532" s="12" t="s">
        <v>496</v>
      </c>
      <c r="E532" s="12">
        <v>-71119.77</v>
      </c>
      <c r="F532" s="14" t="str">
        <f>A532&amp;B532&amp;C532&amp;D532&amp;E532</f>
        <v>2024-01-21Bill Payment (Credit Card)Bargreen Ellingson21000 Accounts Payable-71119.77</v>
      </c>
      <c r="G532" s="15">
        <f>IFERROR((DATEVALUE(A532)),A532)</f>
        <v>45312</v>
      </c>
      <c r="H532" s="16" t="str">
        <f>IF((IFERROR((VLOOKUP(D532,'Automation (QBO)'!A:B,2,FALSE)),"0"))=0,"Suspense",(IFERROR((VLOOKUP(D532,'Automation (QBO)'!A:B,2,FALSE)),"Suspense")))</f>
        <v>Accounts Payable - Unknown</v>
      </c>
      <c r="I532" s="17">
        <f t="shared" si="8"/>
        <v>-71119.77</v>
      </c>
      <c r="J532" s="12" t="str">
        <f>H532</f>
        <v>Accounts Payable - Unknown</v>
      </c>
    </row>
    <row r="533" spans="1:10" hidden="1">
      <c r="A533" s="13" t="s">
        <v>560</v>
      </c>
      <c r="B533" s="12" t="s">
        <v>528</v>
      </c>
      <c r="C533" s="12" t="s">
        <v>550</v>
      </c>
      <c r="D533" s="12" t="s">
        <v>496</v>
      </c>
      <c r="E533" s="12">
        <v>71119.77</v>
      </c>
      <c r="F533" s="14" t="str">
        <f>A533&amp;B533&amp;C533&amp;D533&amp;E533</f>
        <v>2024-01-21BillBargreen Ellingson21000 Accounts Payable71119.77</v>
      </c>
      <c r="G533" s="15">
        <f>IFERROR((DATEVALUE(A533)),A533)</f>
        <v>45312</v>
      </c>
      <c r="H533" s="16" t="str">
        <f>IF((IFERROR((VLOOKUP(D533,'Automation (QBO)'!A:B,2,FALSE)),"0"))=0,"Suspense",(IFERROR((VLOOKUP(D533,'Automation (QBO)'!A:B,2,FALSE)),"Suspense")))</f>
        <v>Accounts Payable - Unknown</v>
      </c>
      <c r="I533" s="17">
        <f t="shared" si="8"/>
        <v>71119.77</v>
      </c>
      <c r="J533" s="12" t="str">
        <f>H533</f>
        <v>Accounts Payable - Unknown</v>
      </c>
    </row>
    <row r="534" spans="1:10" hidden="1">
      <c r="A534" s="13" t="s">
        <v>560</v>
      </c>
      <c r="B534" s="12" t="s">
        <v>493</v>
      </c>
      <c r="C534" s="12" t="s">
        <v>550</v>
      </c>
      <c r="D534" s="12" t="s">
        <v>496</v>
      </c>
      <c r="E534" s="12">
        <v>-10108</v>
      </c>
      <c r="F534" s="14" t="str">
        <f>A534&amp;B534&amp;C534&amp;D534&amp;E534</f>
        <v>2024-01-21Bill Payment (Credit Card)Bargreen Ellingson21000 Accounts Payable-10108</v>
      </c>
      <c r="G534" s="15">
        <f>IFERROR((DATEVALUE(A534)),A534)</f>
        <v>45312</v>
      </c>
      <c r="H534" s="16" t="str">
        <f>IF((IFERROR((VLOOKUP(D534,'Automation (QBO)'!A:B,2,FALSE)),"0"))=0,"Suspense",(IFERROR((VLOOKUP(D534,'Automation (QBO)'!A:B,2,FALSE)),"Suspense")))</f>
        <v>Accounts Payable - Unknown</v>
      </c>
      <c r="I534" s="17">
        <f t="shared" si="8"/>
        <v>-10108</v>
      </c>
      <c r="J534" s="12" t="str">
        <f>H534</f>
        <v>Accounts Payable - Unknown</v>
      </c>
    </row>
    <row r="535" spans="1:10" hidden="1">
      <c r="A535" s="13" t="s">
        <v>560</v>
      </c>
      <c r="B535" s="12" t="s">
        <v>528</v>
      </c>
      <c r="C535" s="12" t="s">
        <v>550</v>
      </c>
      <c r="D535" s="12" t="s">
        <v>496</v>
      </c>
      <c r="E535" s="12">
        <v>10108</v>
      </c>
      <c r="F535" s="14" t="str">
        <f>A535&amp;B535&amp;C535&amp;D535&amp;E535</f>
        <v>2024-01-21BillBargreen Ellingson21000 Accounts Payable10108</v>
      </c>
      <c r="G535" s="15">
        <f>IFERROR((DATEVALUE(A535)),A535)</f>
        <v>45312</v>
      </c>
      <c r="H535" s="16" t="str">
        <f>IF((IFERROR((VLOOKUP(D535,'Automation (QBO)'!A:B,2,FALSE)),"0"))=0,"Suspense",(IFERROR((VLOOKUP(D535,'Automation (QBO)'!A:B,2,FALSE)),"Suspense")))</f>
        <v>Accounts Payable - Unknown</v>
      </c>
      <c r="I535" s="17">
        <f t="shared" si="8"/>
        <v>10108</v>
      </c>
      <c r="J535" s="12" t="str">
        <f>H535</f>
        <v>Accounts Payable - Unknown</v>
      </c>
    </row>
    <row r="536" spans="1:10" hidden="1">
      <c r="A536" s="13" t="s">
        <v>560</v>
      </c>
      <c r="B536" s="12" t="s">
        <v>493</v>
      </c>
      <c r="C536" s="12" t="s">
        <v>550</v>
      </c>
      <c r="D536" s="12" t="s">
        <v>496</v>
      </c>
      <c r="E536" s="12">
        <v>-4788.67</v>
      </c>
      <c r="F536" s="14" t="str">
        <f>A536&amp;B536&amp;C536&amp;D536&amp;E536</f>
        <v>2024-01-21Bill Payment (Credit Card)Bargreen Ellingson21000 Accounts Payable-4788.67</v>
      </c>
      <c r="G536" s="15">
        <f>IFERROR((DATEVALUE(A536)),A536)</f>
        <v>45312</v>
      </c>
      <c r="H536" s="16" t="str">
        <f>IF((IFERROR((VLOOKUP(D536,'Automation (QBO)'!A:B,2,FALSE)),"0"))=0,"Suspense",(IFERROR((VLOOKUP(D536,'Automation (QBO)'!A:B,2,FALSE)),"Suspense")))</f>
        <v>Accounts Payable - Unknown</v>
      </c>
      <c r="I536" s="17">
        <f t="shared" si="8"/>
        <v>-4788.67</v>
      </c>
      <c r="J536" s="12" t="str">
        <f>H536</f>
        <v>Accounts Payable - Unknown</v>
      </c>
    </row>
    <row r="537" spans="1:10" hidden="1">
      <c r="A537" s="13" t="s">
        <v>560</v>
      </c>
      <c r="B537" s="12" t="s">
        <v>528</v>
      </c>
      <c r="C537" s="12" t="s">
        <v>550</v>
      </c>
      <c r="D537" s="12" t="s">
        <v>496</v>
      </c>
      <c r="E537" s="12">
        <v>4788.67</v>
      </c>
      <c r="F537" s="14" t="str">
        <f>A537&amp;B537&amp;C537&amp;D537&amp;E537</f>
        <v>2024-01-21BillBargreen Ellingson21000 Accounts Payable4788.67</v>
      </c>
      <c r="G537" s="15">
        <f>IFERROR((DATEVALUE(A537)),A537)</f>
        <v>45312</v>
      </c>
      <c r="H537" s="16" t="str">
        <f>IF((IFERROR((VLOOKUP(D537,'Automation (QBO)'!A:B,2,FALSE)),"0"))=0,"Suspense",(IFERROR((VLOOKUP(D537,'Automation (QBO)'!A:B,2,FALSE)),"Suspense")))</f>
        <v>Accounts Payable - Unknown</v>
      </c>
      <c r="I537" s="17">
        <f t="shared" si="8"/>
        <v>4788.67</v>
      </c>
      <c r="J537" s="12" t="str">
        <f>H537</f>
        <v>Accounts Payable - Unknown</v>
      </c>
    </row>
    <row r="538" spans="1:10" hidden="1">
      <c r="A538" s="13" t="s">
        <v>560</v>
      </c>
      <c r="B538" s="12" t="s">
        <v>493</v>
      </c>
      <c r="C538" s="12" t="s">
        <v>550</v>
      </c>
      <c r="D538" s="12" t="s">
        <v>496</v>
      </c>
      <c r="E538" s="12">
        <v>-1425.48</v>
      </c>
      <c r="F538" s="14" t="str">
        <f>A538&amp;B538&amp;C538&amp;D538&amp;E538</f>
        <v>2024-01-21Bill Payment (Credit Card)Bargreen Ellingson21000 Accounts Payable-1425.48</v>
      </c>
      <c r="G538" s="15">
        <f>IFERROR((DATEVALUE(A538)),A538)</f>
        <v>45312</v>
      </c>
      <c r="H538" s="16" t="str">
        <f>IF((IFERROR((VLOOKUP(D538,'Automation (QBO)'!A:B,2,FALSE)),"0"))=0,"Suspense",(IFERROR((VLOOKUP(D538,'Automation (QBO)'!A:B,2,FALSE)),"Suspense")))</f>
        <v>Accounts Payable - Unknown</v>
      </c>
      <c r="I538" s="17">
        <f t="shared" si="8"/>
        <v>-1425.48</v>
      </c>
      <c r="J538" s="12" t="str">
        <f>H538</f>
        <v>Accounts Payable - Unknown</v>
      </c>
    </row>
    <row r="539" spans="1:10" hidden="1">
      <c r="A539" s="13" t="s">
        <v>560</v>
      </c>
      <c r="B539" s="12" t="s">
        <v>528</v>
      </c>
      <c r="C539" s="12" t="s">
        <v>550</v>
      </c>
      <c r="D539" s="12" t="s">
        <v>496</v>
      </c>
      <c r="E539" s="12">
        <v>1425.48</v>
      </c>
      <c r="F539" s="14" t="str">
        <f>A539&amp;B539&amp;C539&amp;D539&amp;E539</f>
        <v>2024-01-21BillBargreen Ellingson21000 Accounts Payable1425.48</v>
      </c>
      <c r="G539" s="15">
        <f>IFERROR((DATEVALUE(A539)),A539)</f>
        <v>45312</v>
      </c>
      <c r="H539" s="16" t="str">
        <f>IF((IFERROR((VLOOKUP(D539,'Automation (QBO)'!A:B,2,FALSE)),"0"))=0,"Suspense",(IFERROR((VLOOKUP(D539,'Automation (QBO)'!A:B,2,FALSE)),"Suspense")))</f>
        <v>Accounts Payable - Unknown</v>
      </c>
      <c r="I539" s="17">
        <f t="shared" si="8"/>
        <v>1425.48</v>
      </c>
      <c r="J539" s="12" t="str">
        <f>H539</f>
        <v>Accounts Payable - Unknown</v>
      </c>
    </row>
    <row r="540" spans="1:10" hidden="1">
      <c r="A540" s="13" t="s">
        <v>560</v>
      </c>
      <c r="B540" s="12" t="s">
        <v>493</v>
      </c>
      <c r="C540" s="12" t="s">
        <v>550</v>
      </c>
      <c r="D540" s="12" t="s">
        <v>496</v>
      </c>
      <c r="E540" s="12">
        <v>-884.8</v>
      </c>
      <c r="F540" s="14" t="str">
        <f>A540&amp;B540&amp;C540&amp;D540&amp;E540</f>
        <v>2024-01-21Bill Payment (Credit Card)Bargreen Ellingson21000 Accounts Payable-884.8</v>
      </c>
      <c r="G540" s="15">
        <f>IFERROR((DATEVALUE(A540)),A540)</f>
        <v>45312</v>
      </c>
      <c r="H540" s="16" t="str">
        <f>IF((IFERROR((VLOOKUP(D540,'Automation (QBO)'!A:B,2,FALSE)),"0"))=0,"Suspense",(IFERROR((VLOOKUP(D540,'Automation (QBO)'!A:B,2,FALSE)),"Suspense")))</f>
        <v>Accounts Payable - Unknown</v>
      </c>
      <c r="I540" s="17">
        <f t="shared" si="8"/>
        <v>-884.8</v>
      </c>
      <c r="J540" s="12" t="str">
        <f>H540</f>
        <v>Accounts Payable - Unknown</v>
      </c>
    </row>
    <row r="541" spans="1:10" hidden="1">
      <c r="A541" s="13" t="s">
        <v>560</v>
      </c>
      <c r="B541" s="12" t="s">
        <v>528</v>
      </c>
      <c r="C541" s="12" t="s">
        <v>550</v>
      </c>
      <c r="D541" s="12" t="s">
        <v>496</v>
      </c>
      <c r="E541" s="12">
        <v>884.8</v>
      </c>
      <c r="F541" s="14" t="str">
        <f>A541&amp;B541&amp;C541&amp;D541&amp;E541</f>
        <v>2024-01-21BillBargreen Ellingson21000 Accounts Payable884.8</v>
      </c>
      <c r="G541" s="15">
        <f>IFERROR((DATEVALUE(A541)),A541)</f>
        <v>45312</v>
      </c>
      <c r="H541" s="16" t="str">
        <f>IF((IFERROR((VLOOKUP(D541,'Automation (QBO)'!A:B,2,FALSE)),"0"))=0,"Suspense",(IFERROR((VLOOKUP(D541,'Automation (QBO)'!A:B,2,FALSE)),"Suspense")))</f>
        <v>Accounts Payable - Unknown</v>
      </c>
      <c r="I541" s="17">
        <f t="shared" si="8"/>
        <v>884.8</v>
      </c>
      <c r="J541" s="12" t="str">
        <f>H541</f>
        <v>Accounts Payable - Unknown</v>
      </c>
    </row>
    <row r="542" spans="1:10" hidden="1">
      <c r="A542" s="13" t="s">
        <v>560</v>
      </c>
      <c r="B542" s="12" t="s">
        <v>493</v>
      </c>
      <c r="C542" s="12" t="s">
        <v>219</v>
      </c>
      <c r="D542" s="12" t="s">
        <v>496</v>
      </c>
      <c r="E542" s="12">
        <v>-9000</v>
      </c>
      <c r="F542" s="14" t="str">
        <f>A542&amp;B542&amp;C542&amp;D542&amp;E542</f>
        <v>2024-01-21Bill Payment (Credit Card)BBS Pro Services Inc.21000 Accounts Payable-9000</v>
      </c>
      <c r="G542" s="15">
        <f>IFERROR((DATEVALUE(A542)),A542)</f>
        <v>45312</v>
      </c>
      <c r="H542" s="16" t="str">
        <f>IF((IFERROR((VLOOKUP(D542,'Automation (QBO)'!A:B,2,FALSE)),"0"))=0,"Suspense",(IFERROR((VLOOKUP(D542,'Automation (QBO)'!A:B,2,FALSE)),"Suspense")))</f>
        <v>Accounts Payable - Unknown</v>
      </c>
      <c r="I542" s="17">
        <f t="shared" si="8"/>
        <v>-9000</v>
      </c>
      <c r="J542" s="12" t="str">
        <f>H542</f>
        <v>Accounts Payable - Unknown</v>
      </c>
    </row>
    <row r="543" spans="1:10" hidden="1">
      <c r="A543" s="13" t="s">
        <v>560</v>
      </c>
      <c r="B543" s="12" t="s">
        <v>528</v>
      </c>
      <c r="C543" s="12" t="s">
        <v>219</v>
      </c>
      <c r="D543" s="12" t="s">
        <v>496</v>
      </c>
      <c r="E543" s="12">
        <v>9000</v>
      </c>
      <c r="F543" s="14" t="str">
        <f>A543&amp;B543&amp;C543&amp;D543&amp;E543</f>
        <v>2024-01-21BillBBS Pro Services Inc.21000 Accounts Payable9000</v>
      </c>
      <c r="G543" s="15">
        <f>IFERROR((DATEVALUE(A543)),A543)</f>
        <v>45312</v>
      </c>
      <c r="H543" s="16" t="str">
        <f>IF((IFERROR((VLOOKUP(D543,'Automation (QBO)'!A:B,2,FALSE)),"0"))=0,"Suspense",(IFERROR((VLOOKUP(D543,'Automation (QBO)'!A:B,2,FALSE)),"Suspense")))</f>
        <v>Accounts Payable - Unknown</v>
      </c>
      <c r="I543" s="17">
        <f t="shared" si="8"/>
        <v>9000</v>
      </c>
      <c r="J543" s="12" t="str">
        <f>H543</f>
        <v>Accounts Payable - Unknown</v>
      </c>
    </row>
    <row r="544" spans="1:10" hidden="1">
      <c r="A544" s="13" t="s">
        <v>560</v>
      </c>
      <c r="B544" s="12" t="s">
        <v>493</v>
      </c>
      <c r="C544" s="12" t="s">
        <v>548</v>
      </c>
      <c r="D544" s="12" t="s">
        <v>496</v>
      </c>
      <c r="E544" s="12">
        <v>-7194.6</v>
      </c>
      <c r="F544" s="14" t="str">
        <f>A544&amp;B544&amp;C544&amp;D544&amp;E544</f>
        <v>2024-01-21Bill Payment (Credit Card)Better Buy Chairs21000 Accounts Payable-7194.6</v>
      </c>
      <c r="G544" s="15">
        <f>IFERROR((DATEVALUE(A544)),A544)</f>
        <v>45312</v>
      </c>
      <c r="H544" s="16" t="str">
        <f>IF((IFERROR((VLOOKUP(D544,'Automation (QBO)'!A:B,2,FALSE)),"0"))=0,"Suspense",(IFERROR((VLOOKUP(D544,'Automation (QBO)'!A:B,2,FALSE)),"Suspense")))</f>
        <v>Accounts Payable - Unknown</v>
      </c>
      <c r="I544" s="17">
        <f t="shared" si="8"/>
        <v>-7194.6</v>
      </c>
      <c r="J544" s="12" t="str">
        <f>H544</f>
        <v>Accounts Payable - Unknown</v>
      </c>
    </row>
    <row r="545" spans="1:10" hidden="1">
      <c r="A545" s="13" t="s">
        <v>560</v>
      </c>
      <c r="B545" s="12" t="s">
        <v>493</v>
      </c>
      <c r="C545" s="12" t="s">
        <v>300</v>
      </c>
      <c r="D545" s="12" t="s">
        <v>496</v>
      </c>
      <c r="E545" s="12">
        <v>0</v>
      </c>
      <c r="F545" s="14" t="str">
        <f>A545&amp;B545&amp;C545&amp;D545&amp;E545</f>
        <v>2024-01-21Bill Payment (Credit Card)City of Port Moody21000 Accounts Payable0</v>
      </c>
      <c r="G545" s="15">
        <f>IFERROR((DATEVALUE(A545)),A545)</f>
        <v>45312</v>
      </c>
      <c r="H545" s="16" t="str">
        <f>IF((IFERROR((VLOOKUP(D545,'Automation (QBO)'!A:B,2,FALSE)),"0"))=0,"Suspense",(IFERROR((VLOOKUP(D545,'Automation (QBO)'!A:B,2,FALSE)),"Suspense")))</f>
        <v>Accounts Payable - Unknown</v>
      </c>
      <c r="I545" s="17">
        <f t="shared" si="8"/>
        <v>0</v>
      </c>
      <c r="J545" s="12" t="str">
        <f>H545</f>
        <v>Accounts Payable - Unknown</v>
      </c>
    </row>
    <row r="546" spans="1:10" hidden="1">
      <c r="A546" s="13" t="s">
        <v>560</v>
      </c>
      <c r="B546" s="12" t="s">
        <v>493</v>
      </c>
      <c r="C546" s="12" t="s">
        <v>227</v>
      </c>
      <c r="D546" s="12" t="s">
        <v>496</v>
      </c>
      <c r="E546" s="12">
        <v>-923.87</v>
      </c>
      <c r="F546" s="14" t="str">
        <f>A546&amp;B546&amp;C546&amp;D546&amp;E546</f>
        <v>2024-01-21Bill Payment (Credit Card)Windsor Plywood21000 Accounts Payable-923.87</v>
      </c>
      <c r="G546" s="15">
        <f>IFERROR((DATEVALUE(A546)),A546)</f>
        <v>45312</v>
      </c>
      <c r="H546" s="16" t="str">
        <f>IF((IFERROR((VLOOKUP(D546,'Automation (QBO)'!A:B,2,FALSE)),"0"))=0,"Suspense",(IFERROR((VLOOKUP(D546,'Automation (QBO)'!A:B,2,FALSE)),"Suspense")))</f>
        <v>Accounts Payable - Unknown</v>
      </c>
      <c r="I546" s="17">
        <f t="shared" si="8"/>
        <v>-923.87</v>
      </c>
      <c r="J546" s="12" t="str">
        <f>H546</f>
        <v>Accounts Payable - Unknown</v>
      </c>
    </row>
    <row r="547" spans="1:10" hidden="1">
      <c r="A547" s="13" t="s">
        <v>560</v>
      </c>
      <c r="B547" s="12" t="s">
        <v>493</v>
      </c>
      <c r="C547" s="12" t="s">
        <v>110</v>
      </c>
      <c r="D547" s="12" t="s">
        <v>496</v>
      </c>
      <c r="E547" s="12">
        <v>-1426.82</v>
      </c>
      <c r="F547" s="14" t="str">
        <f>A547&amp;B547&amp;C547&amp;D547&amp;E547</f>
        <v>2024-01-21Bill Payment (Credit Card)Dicks Lumber21000 Accounts Payable-1426.82</v>
      </c>
      <c r="G547" s="15">
        <f>IFERROR((DATEVALUE(A547)),A547)</f>
        <v>45312</v>
      </c>
      <c r="H547" s="16" t="str">
        <f>IF((IFERROR((VLOOKUP(D547,'Automation (QBO)'!A:B,2,FALSE)),"0"))=0,"Suspense",(IFERROR((VLOOKUP(D547,'Automation (QBO)'!A:B,2,FALSE)),"Suspense")))</f>
        <v>Accounts Payable - Unknown</v>
      </c>
      <c r="I547" s="17">
        <f t="shared" si="8"/>
        <v>-1426.82</v>
      </c>
      <c r="J547" s="12" t="str">
        <f>H547</f>
        <v>Accounts Payable - Unknown</v>
      </c>
    </row>
    <row r="548" spans="1:10" hidden="1">
      <c r="A548" s="13" t="s">
        <v>560</v>
      </c>
      <c r="B548" s="12" t="s">
        <v>528</v>
      </c>
      <c r="C548" s="12" t="s">
        <v>110</v>
      </c>
      <c r="D548" s="12" t="s">
        <v>496</v>
      </c>
      <c r="E548" s="12">
        <v>304.39999999999998</v>
      </c>
      <c r="F548" s="14" t="str">
        <f>A548&amp;B548&amp;C548&amp;D548&amp;E548</f>
        <v>2024-01-21BillDicks Lumber21000 Accounts Payable304.4</v>
      </c>
      <c r="G548" s="15">
        <f>IFERROR((DATEVALUE(A548)),A548)</f>
        <v>45312</v>
      </c>
      <c r="H548" s="16" t="str">
        <f>IF((IFERROR((VLOOKUP(D548,'Automation (QBO)'!A:B,2,FALSE)),"0"))=0,"Suspense",(IFERROR((VLOOKUP(D548,'Automation (QBO)'!A:B,2,FALSE)),"Suspense")))</f>
        <v>Accounts Payable - Unknown</v>
      </c>
      <c r="I548" s="17">
        <f t="shared" si="8"/>
        <v>304.39999999999998</v>
      </c>
      <c r="J548" s="12" t="str">
        <f>H548</f>
        <v>Accounts Payable - Unknown</v>
      </c>
    </row>
    <row r="549" spans="1:10" hidden="1">
      <c r="A549" s="13" t="s">
        <v>560</v>
      </c>
      <c r="B549" s="12" t="s">
        <v>493</v>
      </c>
      <c r="C549" s="12" t="s">
        <v>182</v>
      </c>
      <c r="D549" s="12" t="s">
        <v>496</v>
      </c>
      <c r="E549" s="12">
        <v>-1074.06</v>
      </c>
      <c r="F549" s="14" t="str">
        <f>A549&amp;B549&amp;C549&amp;D549&amp;E549</f>
        <v>2024-01-21Bill Payment (Credit Card)Pacific West Systems Supplies21000 Accounts Payable-1074.06</v>
      </c>
      <c r="G549" s="15">
        <f>IFERROR((DATEVALUE(A549)),A549)</f>
        <v>45312</v>
      </c>
      <c r="H549" s="16" t="str">
        <f>IF((IFERROR((VLOOKUP(D549,'Automation (QBO)'!A:B,2,FALSE)),"0"))=0,"Suspense",(IFERROR((VLOOKUP(D549,'Automation (QBO)'!A:B,2,FALSE)),"Suspense")))</f>
        <v>Accounts Payable - Unknown</v>
      </c>
      <c r="I549" s="17">
        <f t="shared" si="8"/>
        <v>-1074.06</v>
      </c>
      <c r="J549" s="12" t="str">
        <f>H549</f>
        <v>Accounts Payable - Unknown</v>
      </c>
    </row>
    <row r="550" spans="1:10" hidden="1">
      <c r="A550" s="13" t="s">
        <v>560</v>
      </c>
      <c r="B550" s="12" t="s">
        <v>493</v>
      </c>
      <c r="C550" s="12" t="s">
        <v>564</v>
      </c>
      <c r="D550" s="12" t="s">
        <v>496</v>
      </c>
      <c r="E550" s="12">
        <v>-426.96</v>
      </c>
      <c r="F550" s="14" t="str">
        <f>A550&amp;B550&amp;C550&amp;D550&amp;E550</f>
        <v>2024-01-21Bill Payment (Credit Card)Pit Stop Portable Toilet Services Ltd.21000 Accounts Payable-426.96</v>
      </c>
      <c r="G550" s="15">
        <f>IFERROR((DATEVALUE(A550)),A550)</f>
        <v>45312</v>
      </c>
      <c r="H550" s="16" t="str">
        <f>IF((IFERROR((VLOOKUP(D550,'Automation (QBO)'!A:B,2,FALSE)),"0"))=0,"Suspense",(IFERROR((VLOOKUP(D550,'Automation (QBO)'!A:B,2,FALSE)),"Suspense")))</f>
        <v>Accounts Payable - Unknown</v>
      </c>
      <c r="I550" s="17">
        <f t="shared" si="8"/>
        <v>-426.96</v>
      </c>
      <c r="J550" s="12" t="str">
        <f>H550</f>
        <v>Accounts Payable - Unknown</v>
      </c>
    </row>
    <row r="551" spans="1:10" hidden="1">
      <c r="A551" s="13" t="s">
        <v>560</v>
      </c>
      <c r="B551" s="12" t="s">
        <v>528</v>
      </c>
      <c r="C551" s="12" t="s">
        <v>526</v>
      </c>
      <c r="D551" s="12" t="s">
        <v>496</v>
      </c>
      <c r="E551" s="12">
        <v>523.73</v>
      </c>
      <c r="F551" s="14" t="str">
        <f>A551&amp;B551&amp;C551&amp;D551&amp;E551</f>
        <v>2024-01-21BillOlympia Tile &amp; Stone21000 Accounts Payable523.73</v>
      </c>
      <c r="G551" s="15">
        <f>IFERROR((DATEVALUE(A551)),A551)</f>
        <v>45312</v>
      </c>
      <c r="H551" s="16" t="str">
        <f>IF((IFERROR((VLOOKUP(D551,'Automation (QBO)'!A:B,2,FALSE)),"0"))=0,"Suspense",(IFERROR((VLOOKUP(D551,'Automation (QBO)'!A:B,2,FALSE)),"Suspense")))</f>
        <v>Accounts Payable - Unknown</v>
      </c>
      <c r="I551" s="17">
        <f t="shared" si="8"/>
        <v>523.73</v>
      </c>
      <c r="J551" s="12" t="str">
        <f>H551</f>
        <v>Accounts Payable - Unknown</v>
      </c>
    </row>
    <row r="552" spans="1:10" hidden="1">
      <c r="A552" s="13" t="s">
        <v>560</v>
      </c>
      <c r="B552" s="12" t="s">
        <v>528</v>
      </c>
      <c r="C552" s="12" t="s">
        <v>492</v>
      </c>
      <c r="D552" s="12" t="s">
        <v>496</v>
      </c>
      <c r="E552" s="12">
        <v>2572.5</v>
      </c>
      <c r="F552" s="14" t="str">
        <f>A552&amp;B552&amp;C552&amp;D552&amp;E552</f>
        <v>2024-01-21BillLiving Room Creative21000 Accounts Payable2572.5</v>
      </c>
      <c r="G552" s="15">
        <f>IFERROR((DATEVALUE(A552)),A552)</f>
        <v>45312</v>
      </c>
      <c r="H552" s="16" t="str">
        <f>IF((IFERROR((VLOOKUP(D552,'Automation (QBO)'!A:B,2,FALSE)),"0"))=0,"Suspense",(IFERROR((VLOOKUP(D552,'Automation (QBO)'!A:B,2,FALSE)),"Suspense")))</f>
        <v>Accounts Payable - Unknown</v>
      </c>
      <c r="I552" s="17">
        <f t="shared" si="8"/>
        <v>2572.5</v>
      </c>
      <c r="J552" s="12" t="str">
        <f>H552</f>
        <v>Accounts Payable - Unknown</v>
      </c>
    </row>
    <row r="553" spans="1:10" hidden="1">
      <c r="A553" s="13" t="s">
        <v>560</v>
      </c>
      <c r="B553" s="12" t="s">
        <v>528</v>
      </c>
      <c r="C553" s="12" t="s">
        <v>565</v>
      </c>
      <c r="D553" s="12" t="s">
        <v>496</v>
      </c>
      <c r="E553" s="12">
        <v>2990.25</v>
      </c>
      <c r="F553" s="14" t="str">
        <f>A553&amp;B553&amp;C553&amp;D553&amp;E553</f>
        <v>2024-01-21BillVisions Electronics21000 Accounts Payable2990.25</v>
      </c>
      <c r="G553" s="15">
        <f>IFERROR((DATEVALUE(A553)),A553)</f>
        <v>45312</v>
      </c>
      <c r="H553" s="16" t="str">
        <f>IF((IFERROR((VLOOKUP(D553,'Automation (QBO)'!A:B,2,FALSE)),"0"))=0,"Suspense",(IFERROR((VLOOKUP(D553,'Automation (QBO)'!A:B,2,FALSE)),"Suspense")))</f>
        <v>Accounts Payable - Unknown</v>
      </c>
      <c r="I553" s="17">
        <f t="shared" si="8"/>
        <v>2990.25</v>
      </c>
      <c r="J553" s="12" t="str">
        <f>H553</f>
        <v>Accounts Payable - Unknown</v>
      </c>
    </row>
    <row r="554" spans="1:10" hidden="1">
      <c r="A554" s="13" t="s">
        <v>560</v>
      </c>
      <c r="B554" s="12" t="s">
        <v>528</v>
      </c>
      <c r="C554" s="12" t="s">
        <v>169</v>
      </c>
      <c r="D554" s="12" t="s">
        <v>496</v>
      </c>
      <c r="E554" s="12">
        <v>5236.87</v>
      </c>
      <c r="F554" s="14" t="str">
        <f>A554&amp;B554&amp;C554&amp;D554&amp;E554</f>
        <v>2024-01-21BillCrowe MacKay LLP21000 Accounts Payable5236.87</v>
      </c>
      <c r="G554" s="15">
        <f>IFERROR((DATEVALUE(A554)),A554)</f>
        <v>45312</v>
      </c>
      <c r="H554" s="16" t="str">
        <f>IF((IFERROR((VLOOKUP(D554,'Automation (QBO)'!A:B,2,FALSE)),"0"))=0,"Suspense",(IFERROR((VLOOKUP(D554,'Automation (QBO)'!A:B,2,FALSE)),"Suspense")))</f>
        <v>Accounts Payable - Unknown</v>
      </c>
      <c r="I554" s="17">
        <f t="shared" si="8"/>
        <v>5236.87</v>
      </c>
      <c r="J554" s="12" t="str">
        <f>H554</f>
        <v>Accounts Payable - Unknown</v>
      </c>
    </row>
    <row r="555" spans="1:10" hidden="1">
      <c r="A555" s="13" t="s">
        <v>560</v>
      </c>
      <c r="B555" s="12" t="s">
        <v>528</v>
      </c>
      <c r="C555" s="12" t="s">
        <v>182</v>
      </c>
      <c r="D555" s="12" t="s">
        <v>496</v>
      </c>
      <c r="E555" s="12">
        <v>78.349999999999994</v>
      </c>
      <c r="F555" s="14" t="str">
        <f>A555&amp;B555&amp;C555&amp;D555&amp;E555</f>
        <v>2024-01-21BillPacific West Systems Supplies21000 Accounts Payable78.35</v>
      </c>
      <c r="G555" s="15">
        <f>IFERROR((DATEVALUE(A555)),A555)</f>
        <v>45312</v>
      </c>
      <c r="H555" s="16" t="str">
        <f>IF((IFERROR((VLOOKUP(D555,'Automation (QBO)'!A:B,2,FALSE)),"0"))=0,"Suspense",(IFERROR((VLOOKUP(D555,'Automation (QBO)'!A:B,2,FALSE)),"Suspense")))</f>
        <v>Accounts Payable - Unknown</v>
      </c>
      <c r="I555" s="17">
        <f t="shared" si="8"/>
        <v>78.349999999999994</v>
      </c>
      <c r="J555" s="12" t="str">
        <f>H555</f>
        <v>Accounts Payable - Unknown</v>
      </c>
    </row>
    <row r="556" spans="1:10" hidden="1">
      <c r="A556" s="13" t="s">
        <v>560</v>
      </c>
      <c r="B556" s="12" t="s">
        <v>528</v>
      </c>
      <c r="C556" s="12" t="s">
        <v>182</v>
      </c>
      <c r="D556" s="12" t="s">
        <v>496</v>
      </c>
      <c r="E556" s="12">
        <v>140.12</v>
      </c>
      <c r="F556" s="14" t="str">
        <f>A556&amp;B556&amp;C556&amp;D556&amp;E556</f>
        <v>2024-01-21BillPacific West Systems Supplies21000 Accounts Payable140.12</v>
      </c>
      <c r="G556" s="15">
        <f>IFERROR((DATEVALUE(A556)),A556)</f>
        <v>45312</v>
      </c>
      <c r="H556" s="16" t="str">
        <f>IF((IFERROR((VLOOKUP(D556,'Automation (QBO)'!A:B,2,FALSE)),"0"))=0,"Suspense",(IFERROR((VLOOKUP(D556,'Automation (QBO)'!A:B,2,FALSE)),"Suspense")))</f>
        <v>Accounts Payable - Unknown</v>
      </c>
      <c r="I556" s="17">
        <f t="shared" si="8"/>
        <v>140.12</v>
      </c>
      <c r="J556" s="12" t="str">
        <f>H556</f>
        <v>Accounts Payable - Unknown</v>
      </c>
    </row>
    <row r="557" spans="1:10" hidden="1">
      <c r="A557" s="13" t="s">
        <v>560</v>
      </c>
      <c r="B557" s="12" t="s">
        <v>245</v>
      </c>
      <c r="C557" s="12" t="s">
        <v>492</v>
      </c>
      <c r="D557" s="12" t="s">
        <v>496</v>
      </c>
      <c r="E557" s="12">
        <v>-2572.5</v>
      </c>
      <c r="F557" s="14" t="str">
        <f>A557&amp;B557&amp;C557&amp;D557&amp;E557</f>
        <v>2024-01-21Supplier CreditLiving Room Creative21000 Accounts Payable-2572.5</v>
      </c>
      <c r="G557" s="15">
        <f>IFERROR((DATEVALUE(A557)),A557)</f>
        <v>45312</v>
      </c>
      <c r="H557" s="16" t="str">
        <f>IF((IFERROR((VLOOKUP(D557,'Automation (QBO)'!A:B,2,FALSE)),"0"))=0,"Suspense",(IFERROR((VLOOKUP(D557,'Automation (QBO)'!A:B,2,FALSE)),"Suspense")))</f>
        <v>Accounts Payable - Unknown</v>
      </c>
      <c r="I557" s="17">
        <f t="shared" si="8"/>
        <v>-2572.5</v>
      </c>
      <c r="J557" s="12" t="str">
        <f>H557</f>
        <v>Accounts Payable - Unknown</v>
      </c>
    </row>
    <row r="558" spans="1:10" hidden="1">
      <c r="A558" s="13" t="s">
        <v>560</v>
      </c>
      <c r="B558" s="12" t="s">
        <v>493</v>
      </c>
      <c r="C558" s="12" t="s">
        <v>492</v>
      </c>
      <c r="D558" s="12" t="s">
        <v>496</v>
      </c>
      <c r="F558" s="14" t="str">
        <f>A558&amp;B558&amp;C558&amp;D558&amp;E558</f>
        <v>2024-01-21Bill Payment (Credit Card)Living Room Creative21000 Accounts Payable</v>
      </c>
      <c r="G558" s="15">
        <f>IFERROR((DATEVALUE(A558)),A558)</f>
        <v>45312</v>
      </c>
      <c r="H558" s="16" t="str">
        <f>IF((IFERROR((VLOOKUP(D558,'Automation (QBO)'!A:B,2,FALSE)),"0"))=0,"Suspense",(IFERROR((VLOOKUP(D558,'Automation (QBO)'!A:B,2,FALSE)),"Suspense")))</f>
        <v>Accounts Payable - Unknown</v>
      </c>
      <c r="I558" s="17">
        <f t="shared" si="8"/>
        <v>0</v>
      </c>
      <c r="J558" s="12" t="str">
        <f>H558</f>
        <v>Accounts Payable - Unknown</v>
      </c>
    </row>
    <row r="559" spans="1:10" hidden="1">
      <c r="A559" s="13" t="s">
        <v>560</v>
      </c>
      <c r="B559" s="12" t="s">
        <v>493</v>
      </c>
      <c r="C559" s="12" t="s">
        <v>227</v>
      </c>
      <c r="D559" s="12" t="s">
        <v>515</v>
      </c>
      <c r="E559" s="12">
        <v>923.87</v>
      </c>
      <c r="F559" s="14" t="str">
        <f>A559&amp;B559&amp;C559&amp;D559&amp;E559</f>
        <v>2024-01-21Bill Payment (Credit Card)Windsor Plywood21008 Visa Payable (4431) (deleted)923.87</v>
      </c>
      <c r="G559" s="15">
        <f>IFERROR((DATEVALUE(A559)),A559)</f>
        <v>45312</v>
      </c>
      <c r="H559" s="16" t="str">
        <f>IF((IFERROR((VLOOKUP(D559,'Automation (QBO)'!A:B,2,FALSE)),"0"))=0,"Suspense",(IFERROR((VLOOKUP(D559,'Automation (QBO)'!A:B,2,FALSE)),"Suspense")))</f>
        <v>Balance (CIBC Visa)</v>
      </c>
      <c r="I559" s="17">
        <f t="shared" si="8"/>
        <v>923.87</v>
      </c>
      <c r="J559" s="12" t="str">
        <f>H559</f>
        <v>Balance (CIBC Visa)</v>
      </c>
    </row>
    <row r="560" spans="1:10" hidden="1">
      <c r="A560" s="13" t="s">
        <v>560</v>
      </c>
      <c r="B560" s="12" t="s">
        <v>493</v>
      </c>
      <c r="C560" s="12" t="s">
        <v>564</v>
      </c>
      <c r="D560" s="12" t="s">
        <v>536</v>
      </c>
      <c r="E560" s="12">
        <v>426.96</v>
      </c>
      <c r="F560" s="14" t="str">
        <f>A560&amp;B560&amp;C560&amp;D560&amp;E560</f>
        <v>2024-01-21Bill Payment (Credit Card)Pit Stop Portable Toilet Services Ltd.21009 Visa Payable (9609) (deleted)426.96</v>
      </c>
      <c r="G560" s="15">
        <f>IFERROR((DATEVALUE(A560)),A560)</f>
        <v>45312</v>
      </c>
      <c r="H560" s="16" t="str">
        <f>IF((IFERROR((VLOOKUP(D560,'Automation (QBO)'!A:B,2,FALSE)),"0"))=0,"Suspense",(IFERROR((VLOOKUP(D560,'Automation (QBO)'!A:B,2,FALSE)),"Suspense")))</f>
        <v>Balance (CIBC Visa)</v>
      </c>
      <c r="I560" s="17">
        <f t="shared" si="8"/>
        <v>426.96</v>
      </c>
      <c r="J560" s="12" t="str">
        <f>H560</f>
        <v>Balance (CIBC Visa)</v>
      </c>
    </row>
    <row r="561" spans="1:10" hidden="1">
      <c r="A561" s="13" t="s">
        <v>560</v>
      </c>
      <c r="B561" s="12" t="s">
        <v>493</v>
      </c>
      <c r="C561" s="12" t="s">
        <v>182</v>
      </c>
      <c r="D561" s="12" t="s">
        <v>536</v>
      </c>
      <c r="E561" s="12">
        <v>1074.06</v>
      </c>
      <c r="F561" s="14" t="str">
        <f>A561&amp;B561&amp;C561&amp;D561&amp;E561</f>
        <v>2024-01-21Bill Payment (Credit Card)Pacific West Systems Supplies21009 Visa Payable (9609) (deleted)1074.06</v>
      </c>
      <c r="G561" s="15">
        <f>IFERROR((DATEVALUE(A561)),A561)</f>
        <v>45312</v>
      </c>
      <c r="H561" s="16" t="str">
        <f>IF((IFERROR((VLOOKUP(D561,'Automation (QBO)'!A:B,2,FALSE)),"0"))=0,"Suspense",(IFERROR((VLOOKUP(D561,'Automation (QBO)'!A:B,2,FALSE)),"Suspense")))</f>
        <v>Balance (CIBC Visa)</v>
      </c>
      <c r="I561" s="17">
        <f t="shared" si="8"/>
        <v>1074.06</v>
      </c>
      <c r="J561" s="12" t="str">
        <f>H561</f>
        <v>Balance (CIBC Visa)</v>
      </c>
    </row>
    <row r="562" spans="1:10" hidden="1">
      <c r="A562" s="13" t="s">
        <v>560</v>
      </c>
      <c r="B562" s="12" t="s">
        <v>493</v>
      </c>
      <c r="C562" s="12" t="s">
        <v>548</v>
      </c>
      <c r="D562" s="12" t="s">
        <v>390</v>
      </c>
      <c r="E562" s="12">
        <v>7194.6</v>
      </c>
      <c r="F562" s="14" t="str">
        <f>A562&amp;B562&amp;C562&amp;D562&amp;E562</f>
        <v>2024-01-21Bill Payment (Credit Card)Better Buy Chairs21010 Visa Payable (CIBC)7194.6</v>
      </c>
      <c r="G562" s="15">
        <f>IFERROR((DATEVALUE(A562)),A562)</f>
        <v>45312</v>
      </c>
      <c r="H562" s="16" t="str">
        <f>IF((IFERROR((VLOOKUP(D562,'Automation (QBO)'!A:B,2,FALSE)),"0"))=0,"Suspense",(IFERROR((VLOOKUP(D562,'Automation (QBO)'!A:B,2,FALSE)),"Suspense")))</f>
        <v>Suspense</v>
      </c>
      <c r="I562" s="17">
        <f t="shared" si="8"/>
        <v>7194.6</v>
      </c>
      <c r="J562" s="12" t="str">
        <f>H562</f>
        <v>Suspense</v>
      </c>
    </row>
    <row r="563" spans="1:10" hidden="1">
      <c r="A563" s="13" t="s">
        <v>560</v>
      </c>
      <c r="B563" s="12" t="s">
        <v>493</v>
      </c>
      <c r="C563" s="12" t="s">
        <v>176</v>
      </c>
      <c r="D563" s="12" t="s">
        <v>390</v>
      </c>
      <c r="E563" s="12">
        <v>1638.74</v>
      </c>
      <c r="F563" s="14" t="str">
        <f>A563&amp;B563&amp;C563&amp;D563&amp;E563</f>
        <v>2024-01-21Bill Payment (Credit Card)MCL Motor Cars 2010 LTD21010 Visa Payable (CIBC)1638.74</v>
      </c>
      <c r="G563" s="15">
        <f>IFERROR((DATEVALUE(A563)),A563)</f>
        <v>45312</v>
      </c>
      <c r="H563" s="16" t="str">
        <f>IF((IFERROR((VLOOKUP(D563,'Automation (QBO)'!A:B,2,FALSE)),"0"))=0,"Suspense",(IFERROR((VLOOKUP(D563,'Automation (QBO)'!A:B,2,FALSE)),"Suspense")))</f>
        <v>Suspense</v>
      </c>
      <c r="I563" s="17">
        <f t="shared" si="8"/>
        <v>1638.74</v>
      </c>
      <c r="J563" s="12" t="str">
        <f>H563</f>
        <v>Suspense</v>
      </c>
    </row>
    <row r="564" spans="1:10" hidden="1">
      <c r="A564" s="13" t="s">
        <v>560</v>
      </c>
      <c r="B564" s="12" t="s">
        <v>493</v>
      </c>
      <c r="C564" s="12" t="s">
        <v>550</v>
      </c>
      <c r="D564" s="12" t="s">
        <v>390</v>
      </c>
      <c r="E564" s="12">
        <v>71119.77</v>
      </c>
      <c r="F564" s="14" t="str">
        <f>A564&amp;B564&amp;C564&amp;D564&amp;E564</f>
        <v>2024-01-21Bill Payment (Credit Card)Bargreen Ellingson21010 Visa Payable (CIBC)71119.77</v>
      </c>
      <c r="G564" s="15">
        <f>IFERROR((DATEVALUE(A564)),A564)</f>
        <v>45312</v>
      </c>
      <c r="H564" s="16" t="str">
        <f>IF((IFERROR((VLOOKUP(D564,'Automation (QBO)'!A:B,2,FALSE)),"0"))=0,"Suspense",(IFERROR((VLOOKUP(D564,'Automation (QBO)'!A:B,2,FALSE)),"Suspense")))</f>
        <v>Suspense</v>
      </c>
      <c r="I564" s="17">
        <f t="shared" si="8"/>
        <v>71119.77</v>
      </c>
      <c r="J564" s="12" t="str">
        <f>H564</f>
        <v>Suspense</v>
      </c>
    </row>
    <row r="565" spans="1:10" hidden="1">
      <c r="A565" s="13" t="s">
        <v>560</v>
      </c>
      <c r="B565" s="12" t="s">
        <v>493</v>
      </c>
      <c r="C565" s="12" t="s">
        <v>261</v>
      </c>
      <c r="D565" s="12" t="s">
        <v>390</v>
      </c>
      <c r="E565" s="12">
        <v>12617.93</v>
      </c>
      <c r="F565" s="14" t="str">
        <f>A565&amp;B565&amp;C565&amp;D565&amp;E565</f>
        <v>2024-01-21Bill Payment (Credit Card)Robinson21010 Visa Payable (CIBC)12617.93</v>
      </c>
      <c r="G565" s="15">
        <f>IFERROR((DATEVALUE(A565)),A565)</f>
        <v>45312</v>
      </c>
      <c r="H565" s="16" t="str">
        <f>IF((IFERROR((VLOOKUP(D565,'Automation (QBO)'!A:B,2,FALSE)),"0"))=0,"Suspense",(IFERROR((VLOOKUP(D565,'Automation (QBO)'!A:B,2,FALSE)),"Suspense")))</f>
        <v>Suspense</v>
      </c>
      <c r="I565" s="17">
        <f t="shared" si="8"/>
        <v>12617.93</v>
      </c>
      <c r="J565" s="12" t="str">
        <f>H565</f>
        <v>Suspense</v>
      </c>
    </row>
    <row r="566" spans="1:10" hidden="1">
      <c r="A566" s="13" t="s">
        <v>560</v>
      </c>
      <c r="B566" s="12" t="s">
        <v>493</v>
      </c>
      <c r="C566" s="12" t="s">
        <v>550</v>
      </c>
      <c r="D566" s="12" t="s">
        <v>390</v>
      </c>
      <c r="E566" s="12">
        <v>10108</v>
      </c>
      <c r="F566" s="14" t="str">
        <f>A566&amp;B566&amp;C566&amp;D566&amp;E566</f>
        <v>2024-01-21Bill Payment (Credit Card)Bargreen Ellingson21010 Visa Payable (CIBC)10108</v>
      </c>
      <c r="G566" s="15">
        <f>IFERROR((DATEVALUE(A566)),A566)</f>
        <v>45312</v>
      </c>
      <c r="H566" s="16" t="str">
        <f>IF((IFERROR((VLOOKUP(D566,'Automation (QBO)'!A:B,2,FALSE)),"0"))=0,"Suspense",(IFERROR((VLOOKUP(D566,'Automation (QBO)'!A:B,2,FALSE)),"Suspense")))</f>
        <v>Suspense</v>
      </c>
      <c r="I566" s="17">
        <f t="shared" si="8"/>
        <v>10108</v>
      </c>
      <c r="J566" s="12" t="str">
        <f>H566</f>
        <v>Suspense</v>
      </c>
    </row>
    <row r="567" spans="1:10" hidden="1">
      <c r="A567" s="13" t="s">
        <v>560</v>
      </c>
      <c r="B567" s="12" t="s">
        <v>493</v>
      </c>
      <c r="C567" s="12" t="s">
        <v>219</v>
      </c>
      <c r="D567" s="12" t="s">
        <v>390</v>
      </c>
      <c r="E567" s="12">
        <v>9000</v>
      </c>
      <c r="F567" s="14" t="str">
        <f>A567&amp;B567&amp;C567&amp;D567&amp;E567</f>
        <v>2024-01-21Bill Payment (Credit Card)BBS Pro Services Inc.21010 Visa Payable (CIBC)9000</v>
      </c>
      <c r="G567" s="15">
        <f>IFERROR((DATEVALUE(A567)),A567)</f>
        <v>45312</v>
      </c>
      <c r="H567" s="16" t="str">
        <f>IF((IFERROR((VLOOKUP(D567,'Automation (QBO)'!A:B,2,FALSE)),"0"))=0,"Suspense",(IFERROR((VLOOKUP(D567,'Automation (QBO)'!A:B,2,FALSE)),"Suspense")))</f>
        <v>Suspense</v>
      </c>
      <c r="I567" s="17">
        <f t="shared" si="8"/>
        <v>9000</v>
      </c>
      <c r="J567" s="12" t="str">
        <f>H567</f>
        <v>Suspense</v>
      </c>
    </row>
    <row r="568" spans="1:10" hidden="1">
      <c r="A568" s="13" t="s">
        <v>560</v>
      </c>
      <c r="B568" s="12" t="s">
        <v>493</v>
      </c>
      <c r="C568" s="12" t="s">
        <v>550</v>
      </c>
      <c r="D568" s="12" t="s">
        <v>390</v>
      </c>
      <c r="E568" s="12">
        <v>4788.67</v>
      </c>
      <c r="F568" s="14" t="str">
        <f>A568&amp;B568&amp;C568&amp;D568&amp;E568</f>
        <v>2024-01-21Bill Payment (Credit Card)Bargreen Ellingson21010 Visa Payable (CIBC)4788.67</v>
      </c>
      <c r="G568" s="15">
        <f>IFERROR((DATEVALUE(A568)),A568)</f>
        <v>45312</v>
      </c>
      <c r="H568" s="16" t="str">
        <f>IF((IFERROR((VLOOKUP(D568,'Automation (QBO)'!A:B,2,FALSE)),"0"))=0,"Suspense",(IFERROR((VLOOKUP(D568,'Automation (QBO)'!A:B,2,FALSE)),"Suspense")))</f>
        <v>Suspense</v>
      </c>
      <c r="I568" s="17">
        <f t="shared" si="8"/>
        <v>4788.67</v>
      </c>
      <c r="J568" s="12" t="str">
        <f>H568</f>
        <v>Suspense</v>
      </c>
    </row>
    <row r="569" spans="1:10" hidden="1">
      <c r="A569" s="13" t="s">
        <v>560</v>
      </c>
      <c r="B569" s="12" t="s">
        <v>493</v>
      </c>
      <c r="C569" s="12" t="s">
        <v>110</v>
      </c>
      <c r="D569" s="12" t="s">
        <v>390</v>
      </c>
      <c r="E569" s="12">
        <v>1426.82</v>
      </c>
      <c r="F569" s="14" t="str">
        <f>A569&amp;B569&amp;C569&amp;D569&amp;E569</f>
        <v>2024-01-21Bill Payment (Credit Card)Dicks Lumber21010 Visa Payable (CIBC)1426.82</v>
      </c>
      <c r="G569" s="15">
        <f>IFERROR((DATEVALUE(A569)),A569)</f>
        <v>45312</v>
      </c>
      <c r="H569" s="16" t="str">
        <f>IF((IFERROR((VLOOKUP(D569,'Automation (QBO)'!A:B,2,FALSE)),"0"))=0,"Suspense",(IFERROR((VLOOKUP(D569,'Automation (QBO)'!A:B,2,FALSE)),"Suspense")))</f>
        <v>Suspense</v>
      </c>
      <c r="I569" s="17">
        <f t="shared" si="8"/>
        <v>1426.82</v>
      </c>
      <c r="J569" s="12" t="str">
        <f>H569</f>
        <v>Suspense</v>
      </c>
    </row>
    <row r="570" spans="1:10" hidden="1">
      <c r="A570" s="13" t="s">
        <v>560</v>
      </c>
      <c r="B570" s="12" t="s">
        <v>493</v>
      </c>
      <c r="C570" s="12" t="s">
        <v>550</v>
      </c>
      <c r="D570" s="12" t="s">
        <v>390</v>
      </c>
      <c r="E570" s="12">
        <v>1425.48</v>
      </c>
      <c r="F570" s="14" t="str">
        <f>A570&amp;B570&amp;C570&amp;D570&amp;E570</f>
        <v>2024-01-21Bill Payment (Credit Card)Bargreen Ellingson21010 Visa Payable (CIBC)1425.48</v>
      </c>
      <c r="G570" s="15">
        <f>IFERROR((DATEVALUE(A570)),A570)</f>
        <v>45312</v>
      </c>
      <c r="H570" s="16" t="str">
        <f>IF((IFERROR((VLOOKUP(D570,'Automation (QBO)'!A:B,2,FALSE)),"0"))=0,"Suspense",(IFERROR((VLOOKUP(D570,'Automation (QBO)'!A:B,2,FALSE)),"Suspense")))</f>
        <v>Suspense</v>
      </c>
      <c r="I570" s="17">
        <f t="shared" si="8"/>
        <v>1425.48</v>
      </c>
      <c r="J570" s="12" t="str">
        <f>H570</f>
        <v>Suspense</v>
      </c>
    </row>
    <row r="571" spans="1:10" hidden="1">
      <c r="A571" s="13" t="s">
        <v>560</v>
      </c>
      <c r="B571" s="12" t="s">
        <v>493</v>
      </c>
      <c r="C571" s="12" t="s">
        <v>550</v>
      </c>
      <c r="D571" s="12" t="s">
        <v>390</v>
      </c>
      <c r="E571" s="12">
        <v>884.8</v>
      </c>
      <c r="F571" s="14" t="str">
        <f>A571&amp;B571&amp;C571&amp;D571&amp;E571</f>
        <v>2024-01-21Bill Payment (Credit Card)Bargreen Ellingson21010 Visa Payable (CIBC)884.8</v>
      </c>
      <c r="G571" s="15">
        <f>IFERROR((DATEVALUE(A571)),A571)</f>
        <v>45312</v>
      </c>
      <c r="H571" s="16" t="str">
        <f>IF((IFERROR((VLOOKUP(D571,'Automation (QBO)'!A:B,2,FALSE)),"0"))=0,"Suspense",(IFERROR((VLOOKUP(D571,'Automation (QBO)'!A:B,2,FALSE)),"Suspense")))</f>
        <v>Suspense</v>
      </c>
      <c r="I571" s="17">
        <f t="shared" si="8"/>
        <v>884.8</v>
      </c>
      <c r="J571" s="12" t="str">
        <f>H571</f>
        <v>Suspense</v>
      </c>
    </row>
    <row r="572" spans="1:10" hidden="1">
      <c r="A572" s="13" t="s">
        <v>560</v>
      </c>
      <c r="B572" s="12" t="s">
        <v>493</v>
      </c>
      <c r="C572" s="12" t="s">
        <v>316</v>
      </c>
      <c r="D572" s="12" t="s">
        <v>390</v>
      </c>
      <c r="E572" s="12">
        <v>708.06</v>
      </c>
      <c r="F572" s="14" t="str">
        <f>A572&amp;B572&amp;C572&amp;D572&amp;E572</f>
        <v>2024-01-21Bill Payment (Credit Card)Metallica Mfg.21010 Visa Payable (CIBC)708.06</v>
      </c>
      <c r="G572" s="15">
        <f>IFERROR((DATEVALUE(A572)),A572)</f>
        <v>45312</v>
      </c>
      <c r="H572" s="16" t="str">
        <f>IF((IFERROR((VLOOKUP(D572,'Automation (QBO)'!A:B,2,FALSE)),"0"))=0,"Suspense",(IFERROR((VLOOKUP(D572,'Automation (QBO)'!A:B,2,FALSE)),"Suspense")))</f>
        <v>Suspense</v>
      </c>
      <c r="I572" s="17">
        <f t="shared" si="8"/>
        <v>708.06</v>
      </c>
      <c r="J572" s="12" t="str">
        <f>H572</f>
        <v>Suspense</v>
      </c>
    </row>
    <row r="573" spans="1:10" hidden="1">
      <c r="A573" s="13" t="s">
        <v>560</v>
      </c>
      <c r="B573" s="12" t="s">
        <v>493</v>
      </c>
      <c r="C573" s="12" t="s">
        <v>121</v>
      </c>
      <c r="D573" s="12" t="s">
        <v>390</v>
      </c>
      <c r="E573" s="12">
        <v>476</v>
      </c>
      <c r="F573" s="14" t="str">
        <f>A573&amp;B573&amp;C573&amp;D573&amp;E573</f>
        <v>2024-01-21Bill Payment (Credit Card)Artistic Design Ltd.21010 Visa Payable (CIBC)476</v>
      </c>
      <c r="G573" s="15">
        <f>IFERROR((DATEVALUE(A573)),A573)</f>
        <v>45312</v>
      </c>
      <c r="H573" s="16" t="str">
        <f>IF((IFERROR((VLOOKUP(D573,'Automation (QBO)'!A:B,2,FALSE)),"0"))=0,"Suspense",(IFERROR((VLOOKUP(D573,'Automation (QBO)'!A:B,2,FALSE)),"Suspense")))</f>
        <v>Suspense</v>
      </c>
      <c r="I573" s="17">
        <f t="shared" si="8"/>
        <v>476</v>
      </c>
      <c r="J573" s="12" t="str">
        <f>H573</f>
        <v>Suspense</v>
      </c>
    </row>
    <row r="574" spans="1:10" hidden="1">
      <c r="A574" s="13" t="s">
        <v>560</v>
      </c>
      <c r="B574" s="12" t="s">
        <v>493</v>
      </c>
      <c r="C574" s="12" t="s">
        <v>531</v>
      </c>
      <c r="D574" s="12" t="s">
        <v>390</v>
      </c>
      <c r="E574" s="12">
        <v>162.27000000000001</v>
      </c>
      <c r="F574" s="14" t="str">
        <f>A574&amp;B574&amp;C574&amp;D574&amp;E574</f>
        <v>2024-01-21Bill Payment (Credit Card)Metal Supermarkets21010 Visa Payable (CIBC)162.27</v>
      </c>
      <c r="G574" s="15">
        <f>IFERROR((DATEVALUE(A574)),A574)</f>
        <v>45312</v>
      </c>
      <c r="H574" s="16" t="str">
        <f>IF((IFERROR((VLOOKUP(D574,'Automation (QBO)'!A:B,2,FALSE)),"0"))=0,"Suspense",(IFERROR((VLOOKUP(D574,'Automation (QBO)'!A:B,2,FALSE)),"Suspense")))</f>
        <v>Suspense</v>
      </c>
      <c r="I574" s="17">
        <f t="shared" si="8"/>
        <v>162.27000000000001</v>
      </c>
      <c r="J574" s="12" t="str">
        <f>H574</f>
        <v>Suspense</v>
      </c>
    </row>
    <row r="575" spans="1:10" hidden="1">
      <c r="A575" s="13" t="s">
        <v>560</v>
      </c>
      <c r="B575" s="12" t="s">
        <v>245</v>
      </c>
      <c r="C575" s="12" t="s">
        <v>492</v>
      </c>
      <c r="D575" s="12" t="s">
        <v>392</v>
      </c>
      <c r="E575" s="12">
        <v>0</v>
      </c>
      <c r="F575" s="14" t="str">
        <f>A575&amp;B575&amp;C575&amp;D575&amp;E575</f>
        <v>2024-01-21Supplier CreditLiving Room Creative21020 GST/HST Payable0</v>
      </c>
      <c r="G575" s="15">
        <f>IFERROR((DATEVALUE(A575)),A575)</f>
        <v>45312</v>
      </c>
      <c r="H575" s="16" t="str">
        <f>IF((IFERROR((VLOOKUP(D575,'Automation (QBO)'!A:B,2,FALSE)),"0"))=0,"Suspense",(IFERROR((VLOOKUP(D575,'Automation (QBO)'!A:B,2,FALSE)),"Suspense")))</f>
        <v>GST/HST Payable</v>
      </c>
      <c r="I575" s="17">
        <f t="shared" si="8"/>
        <v>0</v>
      </c>
      <c r="J575" s="12" t="str">
        <f>H575</f>
        <v>GST/HST Payable</v>
      </c>
    </row>
    <row r="576" spans="1:10" hidden="1">
      <c r="A576" s="13" t="s">
        <v>560</v>
      </c>
      <c r="B576" s="12" t="s">
        <v>528</v>
      </c>
      <c r="C576" s="12" t="s">
        <v>521</v>
      </c>
      <c r="D576" s="12" t="s">
        <v>426</v>
      </c>
      <c r="E576" s="12">
        <v>-111.7</v>
      </c>
      <c r="F576" s="14" t="str">
        <f>A576&amp;B576&amp;C576&amp;D576&amp;E576</f>
        <v>2024-01-21BillLike a Rock Drywall Ltd21031 GST/HST Suspense-111.7</v>
      </c>
      <c r="G576" s="15">
        <f>IFERROR((DATEVALUE(A576)),A576)</f>
        <v>45312</v>
      </c>
      <c r="H576" s="16" t="str">
        <f>IF((IFERROR((VLOOKUP(D576,'Automation (QBO)'!A:B,2,FALSE)),"0"))=0,"Suspense",(IFERROR((VLOOKUP(D576,'Automation (QBO)'!A:B,2,FALSE)),"Suspense")))</f>
        <v>GST/HST Suspense</v>
      </c>
      <c r="I576" s="17">
        <f t="shared" si="8"/>
        <v>-111.7</v>
      </c>
      <c r="J576" s="12" t="str">
        <f>H576</f>
        <v>GST/HST Suspense</v>
      </c>
    </row>
    <row r="577" spans="1:10" hidden="1">
      <c r="A577" s="13" t="s">
        <v>560</v>
      </c>
      <c r="B577" s="12" t="s">
        <v>528</v>
      </c>
      <c r="C577" s="12" t="s">
        <v>521</v>
      </c>
      <c r="D577" s="12" t="s">
        <v>426</v>
      </c>
      <c r="E577" s="12">
        <v>-1625.52</v>
      </c>
      <c r="F577" s="14" t="str">
        <f>A577&amp;B577&amp;C577&amp;D577&amp;E577</f>
        <v>2024-01-21BillLike a Rock Drywall Ltd21031 GST/HST Suspense-1625.52</v>
      </c>
      <c r="G577" s="15">
        <f>IFERROR((DATEVALUE(A577)),A577)</f>
        <v>45312</v>
      </c>
      <c r="H577" s="16" t="str">
        <f>IF((IFERROR((VLOOKUP(D577,'Automation (QBO)'!A:B,2,FALSE)),"0"))=0,"Suspense",(IFERROR((VLOOKUP(D577,'Automation (QBO)'!A:B,2,FALSE)),"Suspense")))</f>
        <v>GST/HST Suspense</v>
      </c>
      <c r="I577" s="17">
        <f t="shared" si="8"/>
        <v>-1625.52</v>
      </c>
      <c r="J577" s="12" t="str">
        <f>H577</f>
        <v>GST/HST Suspense</v>
      </c>
    </row>
    <row r="578" spans="1:10" hidden="1">
      <c r="A578" s="13" t="s">
        <v>560</v>
      </c>
      <c r="B578" s="12" t="s">
        <v>528</v>
      </c>
      <c r="C578" s="12" t="s">
        <v>531</v>
      </c>
      <c r="D578" s="12" t="s">
        <v>426</v>
      </c>
      <c r="E578" s="12">
        <v>-7.24</v>
      </c>
      <c r="F578" s="14" t="str">
        <f>A578&amp;B578&amp;C578&amp;D578&amp;E578</f>
        <v>2024-01-21BillMetal Supermarkets21031 GST/HST Suspense-7.24</v>
      </c>
      <c r="G578" s="15">
        <f>IFERROR((DATEVALUE(A578)),A578)</f>
        <v>45312</v>
      </c>
      <c r="H578" s="16" t="str">
        <f>IF((IFERROR((VLOOKUP(D578,'Automation (QBO)'!A:B,2,FALSE)),"0"))=0,"Suspense",(IFERROR((VLOOKUP(D578,'Automation (QBO)'!A:B,2,FALSE)),"Suspense")))</f>
        <v>GST/HST Suspense</v>
      </c>
      <c r="I578" s="17">
        <f t="shared" si="8"/>
        <v>-7.24</v>
      </c>
      <c r="J578" s="12" t="str">
        <f>H578</f>
        <v>GST/HST Suspense</v>
      </c>
    </row>
    <row r="579" spans="1:10" hidden="1">
      <c r="A579" s="13" t="s">
        <v>560</v>
      </c>
      <c r="B579" s="12" t="s">
        <v>528</v>
      </c>
      <c r="C579" s="12" t="s">
        <v>492</v>
      </c>
      <c r="D579" s="12" t="s">
        <v>426</v>
      </c>
      <c r="E579" s="12">
        <v>-122.5</v>
      </c>
      <c r="F579" s="14" t="str">
        <f>A579&amp;B579&amp;C579&amp;D579&amp;E579</f>
        <v>2024-01-21BillLiving Room Creative21031 GST/HST Suspense-122.5</v>
      </c>
      <c r="G579" s="15">
        <f>IFERROR((DATEVALUE(A579)),A579)</f>
        <v>45312</v>
      </c>
      <c r="H579" s="16" t="str">
        <f>IF((IFERROR((VLOOKUP(D579,'Automation (QBO)'!A:B,2,FALSE)),"0"))=0,"Suspense",(IFERROR((VLOOKUP(D579,'Automation (QBO)'!A:B,2,FALSE)),"Suspense")))</f>
        <v>GST/HST Suspense</v>
      </c>
      <c r="I579" s="17">
        <f t="shared" si="8"/>
        <v>-122.5</v>
      </c>
      <c r="J579" s="12" t="str">
        <f>H579</f>
        <v>GST/HST Suspense</v>
      </c>
    </row>
    <row r="580" spans="1:10" hidden="1">
      <c r="A580" s="13" t="s">
        <v>560</v>
      </c>
      <c r="B580" s="12" t="s">
        <v>528</v>
      </c>
      <c r="C580" s="12" t="s">
        <v>526</v>
      </c>
      <c r="D580" s="12" t="s">
        <v>426</v>
      </c>
      <c r="E580" s="12">
        <v>-23.38</v>
      </c>
      <c r="F580" s="14" t="str">
        <f>A580&amp;B580&amp;C580&amp;D580&amp;E580</f>
        <v>2024-01-21BillOlympia Tile &amp; Stone21031 GST/HST Suspense-23.38</v>
      </c>
      <c r="G580" s="15">
        <f>IFERROR((DATEVALUE(A580)),A580)</f>
        <v>45312</v>
      </c>
      <c r="H580" s="16" t="str">
        <f>IF((IFERROR((VLOOKUP(D580,'Automation (QBO)'!A:B,2,FALSE)),"0"))=0,"Suspense",(IFERROR((VLOOKUP(D580,'Automation (QBO)'!A:B,2,FALSE)),"Suspense")))</f>
        <v>GST/HST Suspense</v>
      </c>
      <c r="I580" s="17">
        <f t="shared" si="8"/>
        <v>-23.38</v>
      </c>
      <c r="J580" s="12" t="str">
        <f>H580</f>
        <v>GST/HST Suspense</v>
      </c>
    </row>
    <row r="581" spans="1:10" hidden="1">
      <c r="A581" s="13" t="s">
        <v>560</v>
      </c>
      <c r="B581" s="12" t="s">
        <v>528</v>
      </c>
      <c r="C581" s="12" t="s">
        <v>110</v>
      </c>
      <c r="D581" s="12" t="s">
        <v>426</v>
      </c>
      <c r="E581" s="12">
        <v>-22.37</v>
      </c>
      <c r="F581" s="14" t="str">
        <f>A581&amp;B581&amp;C581&amp;D581&amp;E581</f>
        <v>2024-01-21BillDicks Lumber21031 GST/HST Suspense-22.37</v>
      </c>
      <c r="G581" s="15">
        <f>IFERROR((DATEVALUE(A581)),A581)</f>
        <v>45312</v>
      </c>
      <c r="H581" s="16" t="str">
        <f>IF((IFERROR((VLOOKUP(D581,'Automation (QBO)'!A:B,2,FALSE)),"0"))=0,"Suspense",(IFERROR((VLOOKUP(D581,'Automation (QBO)'!A:B,2,FALSE)),"Suspense")))</f>
        <v>GST/HST Suspense</v>
      </c>
      <c r="I581" s="17">
        <f t="shared" si="8"/>
        <v>-22.37</v>
      </c>
      <c r="J581" s="12" t="str">
        <f>H581</f>
        <v>GST/HST Suspense</v>
      </c>
    </row>
    <row r="582" spans="1:10" hidden="1">
      <c r="A582" s="13" t="s">
        <v>560</v>
      </c>
      <c r="B582" s="12" t="s">
        <v>528</v>
      </c>
      <c r="C582" s="12" t="s">
        <v>266</v>
      </c>
      <c r="D582" s="12" t="s">
        <v>426</v>
      </c>
      <c r="E582" s="12">
        <v>-70</v>
      </c>
      <c r="F582" s="14" t="str">
        <f>A582&amp;B582&amp;C582&amp;D582&amp;E582</f>
        <v>2024-01-21BillBenjamin Landscaping and Projects21031 GST/HST Suspense-70</v>
      </c>
      <c r="G582" s="15">
        <f>IFERROR((DATEVALUE(A582)),A582)</f>
        <v>45312</v>
      </c>
      <c r="H582" s="16" t="str">
        <f>IF((IFERROR((VLOOKUP(D582,'Automation (QBO)'!A:B,2,FALSE)),"0"))=0,"Suspense",(IFERROR((VLOOKUP(D582,'Automation (QBO)'!A:B,2,FALSE)),"Suspense")))</f>
        <v>GST/HST Suspense</v>
      </c>
      <c r="I582" s="17">
        <f t="shared" si="8"/>
        <v>-70</v>
      </c>
      <c r="J582" s="12" t="str">
        <f>H582</f>
        <v>GST/HST Suspense</v>
      </c>
    </row>
    <row r="583" spans="1:10" hidden="1">
      <c r="A583" s="13" t="s">
        <v>560</v>
      </c>
      <c r="B583" s="12" t="s">
        <v>528</v>
      </c>
      <c r="C583" s="12" t="s">
        <v>561</v>
      </c>
      <c r="D583" s="12" t="s">
        <v>426</v>
      </c>
      <c r="E583" s="12">
        <v>-16.75</v>
      </c>
      <c r="F583" s="14" t="str">
        <f>A583&amp;B583&amp;C583&amp;D583&amp;E583</f>
        <v>2024-01-21BillScoular Plumbing and Heating21031 GST/HST Suspense-16.75</v>
      </c>
      <c r="G583" s="15">
        <f>IFERROR((DATEVALUE(A583)),A583)</f>
        <v>45312</v>
      </c>
      <c r="H583" s="16" t="str">
        <f>IF((IFERROR((VLOOKUP(D583,'Automation (QBO)'!A:B,2,FALSE)),"0"))=0,"Suspense",(IFERROR((VLOOKUP(D583,'Automation (QBO)'!A:B,2,FALSE)),"Suspense")))</f>
        <v>GST/HST Suspense</v>
      </c>
      <c r="I583" s="17">
        <f t="shared" si="8"/>
        <v>-16.75</v>
      </c>
      <c r="J583" s="12" t="str">
        <f>H583</f>
        <v>GST/HST Suspense</v>
      </c>
    </row>
    <row r="584" spans="1:10" hidden="1">
      <c r="A584" s="13" t="s">
        <v>560</v>
      </c>
      <c r="B584" s="12" t="s">
        <v>528</v>
      </c>
      <c r="C584" s="12" t="s">
        <v>562</v>
      </c>
      <c r="D584" s="12" t="s">
        <v>426</v>
      </c>
      <c r="E584" s="12">
        <v>-116.68</v>
      </c>
      <c r="F584" s="14" t="str">
        <f>A584&amp;B584&amp;C584&amp;D584&amp;E584</f>
        <v>2024-01-21BillWager Brothers Plumbing21031 GST/HST Suspense-116.68</v>
      </c>
      <c r="G584" s="15">
        <f>IFERROR((DATEVALUE(A584)),A584)</f>
        <v>45312</v>
      </c>
      <c r="H584" s="16" t="str">
        <f>IF((IFERROR((VLOOKUP(D584,'Automation (QBO)'!A:B,2,FALSE)),"0"))=0,"Suspense",(IFERROR((VLOOKUP(D584,'Automation (QBO)'!A:B,2,FALSE)),"Suspense")))</f>
        <v>GST/HST Suspense</v>
      </c>
      <c r="I584" s="17">
        <f t="shared" si="8"/>
        <v>-116.68</v>
      </c>
      <c r="J584" s="12" t="str">
        <f>H584</f>
        <v>GST/HST Suspense</v>
      </c>
    </row>
    <row r="585" spans="1:10" hidden="1">
      <c r="A585" s="13" t="s">
        <v>560</v>
      </c>
      <c r="B585" s="12" t="s">
        <v>528</v>
      </c>
      <c r="C585" s="12" t="s">
        <v>550</v>
      </c>
      <c r="D585" s="12" t="s">
        <v>426</v>
      </c>
      <c r="E585" s="12">
        <v>-427.56</v>
      </c>
      <c r="F585" s="14" t="str">
        <f>A585&amp;B585&amp;C585&amp;D585&amp;E585</f>
        <v>2024-01-21BillBargreen Ellingson21031 GST/HST Suspense-427.56</v>
      </c>
      <c r="G585" s="15">
        <f>IFERROR((DATEVALUE(A585)),A585)</f>
        <v>45312</v>
      </c>
      <c r="H585" s="16" t="str">
        <f>IF((IFERROR((VLOOKUP(D585,'Automation (QBO)'!A:B,2,FALSE)),"0"))=0,"Suspense",(IFERROR((VLOOKUP(D585,'Automation (QBO)'!A:B,2,FALSE)),"Suspense")))</f>
        <v>GST/HST Suspense</v>
      </c>
      <c r="I585" s="17">
        <f t="shared" si="8"/>
        <v>-427.56</v>
      </c>
      <c r="J585" s="12" t="str">
        <f>H585</f>
        <v>GST/HST Suspense</v>
      </c>
    </row>
    <row r="586" spans="1:10" hidden="1">
      <c r="A586" s="13" t="s">
        <v>560</v>
      </c>
      <c r="B586" s="12" t="s">
        <v>528</v>
      </c>
      <c r="C586" s="12" t="s">
        <v>563</v>
      </c>
      <c r="D586" s="12" t="s">
        <v>426</v>
      </c>
      <c r="E586" s="12">
        <v>-47.25</v>
      </c>
      <c r="F586" s="14" t="str">
        <f>A586&amp;B586&amp;C586&amp;D586&amp;E586</f>
        <v>2024-01-21BillSeasonal Mechanical21031 GST/HST Suspense-47.25</v>
      </c>
      <c r="G586" s="15">
        <f>IFERROR((DATEVALUE(A586)),A586)</f>
        <v>45312</v>
      </c>
      <c r="H586" s="16" t="str">
        <f>IF((IFERROR((VLOOKUP(D586,'Automation (QBO)'!A:B,2,FALSE)),"0"))=0,"Suspense",(IFERROR((VLOOKUP(D586,'Automation (QBO)'!A:B,2,FALSE)),"Suspense")))</f>
        <v>GST/HST Suspense</v>
      </c>
      <c r="I586" s="17">
        <f t="shared" si="8"/>
        <v>-47.25</v>
      </c>
      <c r="J586" s="12" t="str">
        <f>H586</f>
        <v>GST/HST Suspense</v>
      </c>
    </row>
    <row r="587" spans="1:10" hidden="1">
      <c r="A587" s="13" t="s">
        <v>560</v>
      </c>
      <c r="B587" s="12" t="s">
        <v>528</v>
      </c>
      <c r="C587" s="12" t="s">
        <v>227</v>
      </c>
      <c r="D587" s="12" t="s">
        <v>426</v>
      </c>
      <c r="E587" s="12">
        <v>-41.24</v>
      </c>
      <c r="F587" s="14" t="str">
        <f>A587&amp;B587&amp;C587&amp;D587&amp;E587</f>
        <v>2024-01-21BillWindsor Plywood21031 GST/HST Suspense-41.24</v>
      </c>
      <c r="G587" s="15">
        <f>IFERROR((DATEVALUE(A587)),A587)</f>
        <v>45312</v>
      </c>
      <c r="H587" s="16" t="str">
        <f>IF((IFERROR((VLOOKUP(D587,'Automation (QBO)'!A:B,2,FALSE)),"0"))=0,"Suspense",(IFERROR((VLOOKUP(D587,'Automation (QBO)'!A:B,2,FALSE)),"Suspense")))</f>
        <v>GST/HST Suspense</v>
      </c>
      <c r="I587" s="17">
        <f t="shared" si="8"/>
        <v>-41.24</v>
      </c>
      <c r="J587" s="12" t="str">
        <f>H587</f>
        <v>GST/HST Suspense</v>
      </c>
    </row>
    <row r="588" spans="1:10" hidden="1">
      <c r="A588" s="13" t="s">
        <v>560</v>
      </c>
      <c r="B588" s="12" t="s">
        <v>528</v>
      </c>
      <c r="C588" s="12" t="s">
        <v>316</v>
      </c>
      <c r="D588" s="12" t="s">
        <v>426</v>
      </c>
      <c r="E588" s="12">
        <v>-31.61</v>
      </c>
      <c r="F588" s="14" t="str">
        <f>A588&amp;B588&amp;C588&amp;D588&amp;E588</f>
        <v>2024-01-21BillMetallica Mfg.21031 GST/HST Suspense-31.61</v>
      </c>
      <c r="G588" s="15">
        <f>IFERROR((DATEVALUE(A588)),A588)</f>
        <v>45312</v>
      </c>
      <c r="H588" s="16" t="str">
        <f>IF((IFERROR((VLOOKUP(D588,'Automation (QBO)'!A:B,2,FALSE)),"0"))=0,"Suspense",(IFERROR((VLOOKUP(D588,'Automation (QBO)'!A:B,2,FALSE)),"Suspense")))</f>
        <v>GST/HST Suspense</v>
      </c>
      <c r="I588" s="17">
        <f t="shared" si="8"/>
        <v>-31.61</v>
      </c>
      <c r="J588" s="12" t="str">
        <f>H588</f>
        <v>GST/HST Suspense</v>
      </c>
    </row>
    <row r="589" spans="1:10" hidden="1">
      <c r="A589" s="13" t="s">
        <v>560</v>
      </c>
      <c r="B589" s="12" t="s">
        <v>528</v>
      </c>
      <c r="C589" s="12" t="s">
        <v>564</v>
      </c>
      <c r="D589" s="12" t="s">
        <v>426</v>
      </c>
      <c r="E589" s="12">
        <v>-8.2799999999999994</v>
      </c>
      <c r="F589" s="14" t="str">
        <f>A589&amp;B589&amp;C589&amp;D589&amp;E589</f>
        <v>2024-01-21BillPit Stop Portable Toilet Services Ltd.21031 GST/HST Suspense-8.28</v>
      </c>
      <c r="G589" s="15">
        <f>IFERROR((DATEVALUE(A589)),A589)</f>
        <v>45312</v>
      </c>
      <c r="H589" s="16" t="str">
        <f>IF((IFERROR((VLOOKUP(D589,'Automation (QBO)'!A:B,2,FALSE)),"0"))=0,"Suspense",(IFERROR((VLOOKUP(D589,'Automation (QBO)'!A:B,2,FALSE)),"Suspense")))</f>
        <v>GST/HST Suspense</v>
      </c>
      <c r="I589" s="17">
        <f t="shared" si="8"/>
        <v>-8.2799999999999994</v>
      </c>
      <c r="J589" s="12" t="str">
        <f>H589</f>
        <v>GST/HST Suspense</v>
      </c>
    </row>
    <row r="590" spans="1:10" hidden="1">
      <c r="A590" s="13" t="s">
        <v>560</v>
      </c>
      <c r="B590" s="12" t="s">
        <v>528</v>
      </c>
      <c r="C590" s="12" t="s">
        <v>564</v>
      </c>
      <c r="D590" s="12" t="s">
        <v>426</v>
      </c>
      <c r="E590" s="12">
        <v>-12.05</v>
      </c>
      <c r="F590" s="14" t="str">
        <f>A590&amp;B590&amp;C590&amp;D590&amp;E590</f>
        <v>2024-01-21BillPit Stop Portable Toilet Services Ltd.21031 GST/HST Suspense-12.05</v>
      </c>
      <c r="G590" s="15">
        <f>IFERROR((DATEVALUE(A590)),A590)</f>
        <v>45312</v>
      </c>
      <c r="H590" s="16" t="str">
        <f>IF((IFERROR((VLOOKUP(D590,'Automation (QBO)'!A:B,2,FALSE)),"0"))=0,"Suspense",(IFERROR((VLOOKUP(D590,'Automation (QBO)'!A:B,2,FALSE)),"Suspense")))</f>
        <v>GST/HST Suspense</v>
      </c>
      <c r="I590" s="17">
        <f t="shared" si="8"/>
        <v>-12.05</v>
      </c>
      <c r="J590" s="12" t="str">
        <f>H590</f>
        <v>GST/HST Suspense</v>
      </c>
    </row>
    <row r="591" spans="1:10" hidden="1">
      <c r="A591" s="13" t="s">
        <v>560</v>
      </c>
      <c r="B591" s="12" t="s">
        <v>528</v>
      </c>
      <c r="C591" s="12" t="s">
        <v>327</v>
      </c>
      <c r="D591" s="12" t="s">
        <v>426</v>
      </c>
      <c r="E591" s="12">
        <v>-2446.39</v>
      </c>
      <c r="F591" s="14" t="str">
        <f>A591&amp;B591&amp;C591&amp;D591&amp;E591</f>
        <v>2024-01-21BillRocky Point Commercial HVAC Inc.21031 GST/HST Suspense-2446.39</v>
      </c>
      <c r="G591" s="15">
        <f>IFERROR((DATEVALUE(A591)),A591)</f>
        <v>45312</v>
      </c>
      <c r="H591" s="16" t="str">
        <f>IF((IFERROR((VLOOKUP(D591,'Automation (QBO)'!A:B,2,FALSE)),"0"))=0,"Suspense",(IFERROR((VLOOKUP(D591,'Automation (QBO)'!A:B,2,FALSE)),"Suspense")))</f>
        <v>GST/HST Suspense</v>
      </c>
      <c r="I591" s="17">
        <f t="shared" si="8"/>
        <v>-2446.39</v>
      </c>
      <c r="J591" s="12" t="str">
        <f>H591</f>
        <v>GST/HST Suspense</v>
      </c>
    </row>
    <row r="592" spans="1:10" hidden="1">
      <c r="A592" s="13" t="s">
        <v>560</v>
      </c>
      <c r="B592" s="12" t="s">
        <v>528</v>
      </c>
      <c r="C592" s="12" t="s">
        <v>550</v>
      </c>
      <c r="D592" s="12" t="s">
        <v>426</v>
      </c>
      <c r="E592" s="12">
        <v>-6349.98</v>
      </c>
      <c r="F592" s="14" t="str">
        <f>A592&amp;B592&amp;C592&amp;D592&amp;E592</f>
        <v>2024-01-21BillBargreen Ellingson21031 GST/HST Suspense-6349.98</v>
      </c>
      <c r="G592" s="15">
        <f>IFERROR((DATEVALUE(A592)),A592)</f>
        <v>45312</v>
      </c>
      <c r="H592" s="16" t="str">
        <f>IF((IFERROR((VLOOKUP(D592,'Automation (QBO)'!A:B,2,FALSE)),"0"))=0,"Suspense",(IFERROR((VLOOKUP(D592,'Automation (QBO)'!A:B,2,FALSE)),"Suspense")))</f>
        <v>GST/HST Suspense</v>
      </c>
      <c r="I592" s="17">
        <f t="shared" ref="I592:I655" si="9">E592</f>
        <v>-6349.98</v>
      </c>
      <c r="J592" s="12" t="str">
        <f>H592</f>
        <v>GST/HST Suspense</v>
      </c>
    </row>
    <row r="593" spans="1:10" hidden="1">
      <c r="A593" s="13" t="s">
        <v>560</v>
      </c>
      <c r="B593" s="12" t="s">
        <v>528</v>
      </c>
      <c r="C593" s="12" t="s">
        <v>550</v>
      </c>
      <c r="D593" s="12" t="s">
        <v>426</v>
      </c>
      <c r="E593" s="12">
        <v>-39.5</v>
      </c>
      <c r="F593" s="14" t="str">
        <f>A593&amp;B593&amp;C593&amp;D593&amp;E593</f>
        <v>2024-01-21BillBargreen Ellingson21031 GST/HST Suspense-39.5</v>
      </c>
      <c r="G593" s="15">
        <f>IFERROR((DATEVALUE(A593)),A593)</f>
        <v>45312</v>
      </c>
      <c r="H593" s="16" t="str">
        <f>IF((IFERROR((VLOOKUP(D593,'Automation (QBO)'!A:B,2,FALSE)),"0"))=0,"Suspense",(IFERROR((VLOOKUP(D593,'Automation (QBO)'!A:B,2,FALSE)),"Suspense")))</f>
        <v>GST/HST Suspense</v>
      </c>
      <c r="I593" s="17">
        <f t="shared" si="9"/>
        <v>-39.5</v>
      </c>
      <c r="J593" s="12" t="str">
        <f>H593</f>
        <v>GST/HST Suspense</v>
      </c>
    </row>
    <row r="594" spans="1:10" hidden="1">
      <c r="A594" s="13" t="s">
        <v>560</v>
      </c>
      <c r="B594" s="12" t="s">
        <v>528</v>
      </c>
      <c r="C594" s="12" t="s">
        <v>550</v>
      </c>
      <c r="D594" s="12" t="s">
        <v>426</v>
      </c>
      <c r="E594" s="12">
        <v>-63.64</v>
      </c>
      <c r="F594" s="14" t="str">
        <f>A594&amp;B594&amp;C594&amp;D594&amp;E594</f>
        <v>2024-01-21BillBargreen Ellingson21031 GST/HST Suspense-63.64</v>
      </c>
      <c r="G594" s="15">
        <f>IFERROR((DATEVALUE(A594)),A594)</f>
        <v>45312</v>
      </c>
      <c r="H594" s="16" t="str">
        <f>IF((IFERROR((VLOOKUP(D594,'Automation (QBO)'!A:B,2,FALSE)),"0"))=0,"Suspense",(IFERROR((VLOOKUP(D594,'Automation (QBO)'!A:B,2,FALSE)),"Suspense")))</f>
        <v>GST/HST Suspense</v>
      </c>
      <c r="I594" s="17">
        <f t="shared" si="9"/>
        <v>-63.64</v>
      </c>
      <c r="J594" s="12" t="str">
        <f>H594</f>
        <v>GST/HST Suspense</v>
      </c>
    </row>
    <row r="595" spans="1:10" hidden="1">
      <c r="A595" s="13" t="s">
        <v>560</v>
      </c>
      <c r="B595" s="12" t="s">
        <v>528</v>
      </c>
      <c r="C595" s="12" t="s">
        <v>110</v>
      </c>
      <c r="D595" s="12" t="s">
        <v>426</v>
      </c>
      <c r="E595" s="12">
        <v>-5.27</v>
      </c>
      <c r="F595" s="14" t="str">
        <f>A595&amp;B595&amp;C595&amp;D595&amp;E595</f>
        <v>2024-01-21BillDicks Lumber21031 GST/HST Suspense-5.27</v>
      </c>
      <c r="G595" s="15">
        <f>IFERROR((DATEVALUE(A595)),A595)</f>
        <v>45312</v>
      </c>
      <c r="H595" s="16" t="str">
        <f>IF((IFERROR((VLOOKUP(D595,'Automation (QBO)'!A:B,2,FALSE)),"0"))=0,"Suspense",(IFERROR((VLOOKUP(D595,'Automation (QBO)'!A:B,2,FALSE)),"Suspense")))</f>
        <v>GST/HST Suspense</v>
      </c>
      <c r="I595" s="17">
        <f t="shared" si="9"/>
        <v>-5.27</v>
      </c>
      <c r="J595" s="12" t="str">
        <f>H595</f>
        <v>GST/HST Suspense</v>
      </c>
    </row>
    <row r="596" spans="1:10" hidden="1">
      <c r="A596" s="13" t="s">
        <v>560</v>
      </c>
      <c r="B596" s="12" t="s">
        <v>528</v>
      </c>
      <c r="C596" s="12" t="s">
        <v>565</v>
      </c>
      <c r="D596" s="12" t="s">
        <v>426</v>
      </c>
      <c r="E596" s="12">
        <v>-133.49</v>
      </c>
      <c r="F596" s="14" t="str">
        <f>A596&amp;B596&amp;C596&amp;D596&amp;E596</f>
        <v>2024-01-21BillVisions Electronics21031 GST/HST Suspense-133.49</v>
      </c>
      <c r="G596" s="15">
        <f>IFERROR((DATEVALUE(A596)),A596)</f>
        <v>45312</v>
      </c>
      <c r="H596" s="16" t="str">
        <f>IF((IFERROR((VLOOKUP(D596,'Automation (QBO)'!A:B,2,FALSE)),"0"))=0,"Suspense",(IFERROR((VLOOKUP(D596,'Automation (QBO)'!A:B,2,FALSE)),"Suspense")))</f>
        <v>GST/HST Suspense</v>
      </c>
      <c r="I596" s="17">
        <f t="shared" si="9"/>
        <v>-133.49</v>
      </c>
      <c r="J596" s="12" t="str">
        <f>H596</f>
        <v>GST/HST Suspense</v>
      </c>
    </row>
    <row r="597" spans="1:10" hidden="1">
      <c r="A597" s="13" t="s">
        <v>560</v>
      </c>
      <c r="B597" s="12" t="s">
        <v>528</v>
      </c>
      <c r="C597" s="12" t="s">
        <v>169</v>
      </c>
      <c r="D597" s="12" t="s">
        <v>426</v>
      </c>
      <c r="E597" s="12">
        <v>-498.75</v>
      </c>
      <c r="F597" s="14" t="str">
        <f>A597&amp;B597&amp;C597&amp;D597&amp;E597</f>
        <v>2024-01-21BillCrowe MacKay LLP21031 GST/HST Suspense-498.75</v>
      </c>
      <c r="G597" s="15">
        <f>IFERROR((DATEVALUE(A597)),A597)</f>
        <v>45312</v>
      </c>
      <c r="H597" s="16" t="str">
        <f>IF((IFERROR((VLOOKUP(D597,'Automation (QBO)'!A:B,2,FALSE)),"0"))=0,"Suspense",(IFERROR((VLOOKUP(D597,'Automation (QBO)'!A:B,2,FALSE)),"Suspense")))</f>
        <v>GST/HST Suspense</v>
      </c>
      <c r="I597" s="17">
        <f t="shared" si="9"/>
        <v>-498.75</v>
      </c>
      <c r="J597" s="12" t="str">
        <f>H597</f>
        <v>GST/HST Suspense</v>
      </c>
    </row>
    <row r="598" spans="1:10" hidden="1">
      <c r="A598" s="13" t="s">
        <v>560</v>
      </c>
      <c r="B598" s="12" t="s">
        <v>528</v>
      </c>
      <c r="C598" s="12" t="s">
        <v>110</v>
      </c>
      <c r="D598" s="12" t="s">
        <v>426</v>
      </c>
      <c r="E598" s="12">
        <v>-16.25</v>
      </c>
      <c r="F598" s="14" t="str">
        <f>A598&amp;B598&amp;C598&amp;D598&amp;E598</f>
        <v>2024-01-21BillDicks Lumber21031 GST/HST Suspense-16.25</v>
      </c>
      <c r="G598" s="15">
        <f>IFERROR((DATEVALUE(A598)),A598)</f>
        <v>45312</v>
      </c>
      <c r="H598" s="16" t="str">
        <f>IF((IFERROR((VLOOKUP(D598,'Automation (QBO)'!A:B,2,FALSE)),"0"))=0,"Suspense",(IFERROR((VLOOKUP(D598,'Automation (QBO)'!A:B,2,FALSE)),"Suspense")))</f>
        <v>GST/HST Suspense</v>
      </c>
      <c r="I598" s="17">
        <f t="shared" si="9"/>
        <v>-16.25</v>
      </c>
      <c r="J598" s="12" t="str">
        <f>H598</f>
        <v>GST/HST Suspense</v>
      </c>
    </row>
    <row r="599" spans="1:10" hidden="1">
      <c r="A599" s="13" t="s">
        <v>560</v>
      </c>
      <c r="B599" s="12" t="s">
        <v>528</v>
      </c>
      <c r="C599" s="12" t="s">
        <v>110</v>
      </c>
      <c r="D599" s="12" t="s">
        <v>426</v>
      </c>
      <c r="E599" s="12">
        <v>-6.21</v>
      </c>
      <c r="F599" s="14" t="str">
        <f>A599&amp;B599&amp;C599&amp;D599&amp;E599</f>
        <v>2024-01-21BillDicks Lumber21031 GST/HST Suspense-6.21</v>
      </c>
      <c r="G599" s="15">
        <f>IFERROR((DATEVALUE(A599)),A599)</f>
        <v>45312</v>
      </c>
      <c r="H599" s="16" t="str">
        <f>IF((IFERROR((VLOOKUP(D599,'Automation (QBO)'!A:B,2,FALSE)),"0"))=0,"Suspense",(IFERROR((VLOOKUP(D599,'Automation (QBO)'!A:B,2,FALSE)),"Suspense")))</f>
        <v>GST/HST Suspense</v>
      </c>
      <c r="I599" s="17">
        <f t="shared" si="9"/>
        <v>-6.21</v>
      </c>
      <c r="J599" s="12" t="str">
        <f>H599</f>
        <v>GST/HST Suspense</v>
      </c>
    </row>
    <row r="600" spans="1:10" hidden="1">
      <c r="A600" s="13" t="s">
        <v>560</v>
      </c>
      <c r="B600" s="12" t="s">
        <v>528</v>
      </c>
      <c r="C600" s="12" t="s">
        <v>110</v>
      </c>
      <c r="D600" s="12" t="s">
        <v>426</v>
      </c>
      <c r="E600" s="12">
        <v>-13.99</v>
      </c>
      <c r="F600" s="14" t="str">
        <f>A600&amp;B600&amp;C600&amp;D600&amp;E600</f>
        <v>2024-01-21BillDicks Lumber21031 GST/HST Suspense-13.99</v>
      </c>
      <c r="G600" s="15">
        <f>IFERROR((DATEVALUE(A600)),A600)</f>
        <v>45312</v>
      </c>
      <c r="H600" s="16" t="str">
        <f>IF((IFERROR((VLOOKUP(D600,'Automation (QBO)'!A:B,2,FALSE)),"0"))=0,"Suspense",(IFERROR((VLOOKUP(D600,'Automation (QBO)'!A:B,2,FALSE)),"Suspense")))</f>
        <v>GST/HST Suspense</v>
      </c>
      <c r="I600" s="17">
        <f t="shared" si="9"/>
        <v>-13.99</v>
      </c>
      <c r="J600" s="12" t="str">
        <f>H600</f>
        <v>GST/HST Suspense</v>
      </c>
    </row>
    <row r="601" spans="1:10" hidden="1">
      <c r="A601" s="13" t="s">
        <v>560</v>
      </c>
      <c r="B601" s="12" t="s">
        <v>528</v>
      </c>
      <c r="C601" s="12" t="s">
        <v>261</v>
      </c>
      <c r="D601" s="12" t="s">
        <v>426</v>
      </c>
      <c r="E601" s="12">
        <v>-1126.5999999999999</v>
      </c>
      <c r="F601" s="14" t="str">
        <f>A601&amp;B601&amp;C601&amp;D601&amp;E601</f>
        <v>2024-01-21BillRobinson21031 GST/HST Suspense-1126.6</v>
      </c>
      <c r="G601" s="15">
        <f>IFERROR((DATEVALUE(A601)),A601)</f>
        <v>45312</v>
      </c>
      <c r="H601" s="16" t="str">
        <f>IF((IFERROR((VLOOKUP(D601,'Automation (QBO)'!A:B,2,FALSE)),"0"))=0,"Suspense",(IFERROR((VLOOKUP(D601,'Automation (QBO)'!A:B,2,FALSE)),"Suspense")))</f>
        <v>GST/HST Suspense</v>
      </c>
      <c r="I601" s="17">
        <f t="shared" si="9"/>
        <v>-1126.5999999999999</v>
      </c>
      <c r="J601" s="12" t="str">
        <f>H601</f>
        <v>GST/HST Suspense</v>
      </c>
    </row>
    <row r="602" spans="1:10" hidden="1">
      <c r="A602" s="13" t="s">
        <v>560</v>
      </c>
      <c r="B602" s="12" t="s">
        <v>528</v>
      </c>
      <c r="C602" s="12" t="s">
        <v>182</v>
      </c>
      <c r="D602" s="12" t="s">
        <v>426</v>
      </c>
      <c r="E602" s="12">
        <v>-6.26</v>
      </c>
      <c r="F602" s="14" t="str">
        <f>A602&amp;B602&amp;C602&amp;D602&amp;E602</f>
        <v>2024-01-21BillPacific West Systems Supplies21031 GST/HST Suspense-6.26</v>
      </c>
      <c r="G602" s="15">
        <f>IFERROR((DATEVALUE(A602)),A602)</f>
        <v>45312</v>
      </c>
      <c r="H602" s="16" t="str">
        <f>IF((IFERROR((VLOOKUP(D602,'Automation (QBO)'!A:B,2,FALSE)),"0"))=0,"Suspense",(IFERROR((VLOOKUP(D602,'Automation (QBO)'!A:B,2,FALSE)),"Suspense")))</f>
        <v>GST/HST Suspense</v>
      </c>
      <c r="I602" s="17">
        <f t="shared" si="9"/>
        <v>-6.26</v>
      </c>
      <c r="J602" s="12" t="str">
        <f>H602</f>
        <v>GST/HST Suspense</v>
      </c>
    </row>
    <row r="603" spans="1:10" hidden="1">
      <c r="A603" s="13" t="s">
        <v>560</v>
      </c>
      <c r="B603" s="12" t="s">
        <v>528</v>
      </c>
      <c r="C603" s="12" t="s">
        <v>182</v>
      </c>
      <c r="D603" s="12" t="s">
        <v>426</v>
      </c>
      <c r="E603" s="12">
        <v>-3.5</v>
      </c>
      <c r="F603" s="14" t="str">
        <f>A603&amp;B603&amp;C603&amp;D603&amp;E603</f>
        <v>2024-01-21BillPacific West Systems Supplies21031 GST/HST Suspense-3.5</v>
      </c>
      <c r="G603" s="15">
        <f>IFERROR((DATEVALUE(A603)),A603)</f>
        <v>45312</v>
      </c>
      <c r="H603" s="16" t="str">
        <f>IF((IFERROR((VLOOKUP(D603,'Automation (QBO)'!A:B,2,FALSE)),"0"))=0,"Suspense",(IFERROR((VLOOKUP(D603,'Automation (QBO)'!A:B,2,FALSE)),"Suspense")))</f>
        <v>GST/HST Suspense</v>
      </c>
      <c r="I603" s="17">
        <f t="shared" si="9"/>
        <v>-3.5</v>
      </c>
      <c r="J603" s="12" t="str">
        <f>H603</f>
        <v>GST/HST Suspense</v>
      </c>
    </row>
    <row r="604" spans="1:10" hidden="1">
      <c r="A604" s="13" t="s">
        <v>560</v>
      </c>
      <c r="B604" s="12" t="s">
        <v>528</v>
      </c>
      <c r="C604" s="12" t="s">
        <v>182</v>
      </c>
      <c r="D604" s="12" t="s">
        <v>426</v>
      </c>
      <c r="E604" s="12">
        <v>-47.95</v>
      </c>
      <c r="F604" s="14" t="str">
        <f>A604&amp;B604&amp;C604&amp;D604&amp;E604</f>
        <v>2024-01-21BillPacific West Systems Supplies21031 GST/HST Suspense-47.95</v>
      </c>
      <c r="G604" s="15">
        <f>IFERROR((DATEVALUE(A604)),A604)</f>
        <v>45312</v>
      </c>
      <c r="H604" s="16" t="str">
        <f>IF((IFERROR((VLOOKUP(D604,'Automation (QBO)'!A:B,2,FALSE)),"0"))=0,"Suspense",(IFERROR((VLOOKUP(D604,'Automation (QBO)'!A:B,2,FALSE)),"Suspense")))</f>
        <v>GST/HST Suspense</v>
      </c>
      <c r="I604" s="17">
        <f t="shared" si="9"/>
        <v>-47.95</v>
      </c>
      <c r="J604" s="12" t="str">
        <f>H604</f>
        <v>GST/HST Suspense</v>
      </c>
    </row>
    <row r="605" spans="1:10" hidden="1">
      <c r="A605" s="13" t="s">
        <v>560</v>
      </c>
      <c r="B605" s="12" t="s">
        <v>528</v>
      </c>
      <c r="C605" s="12" t="s">
        <v>121</v>
      </c>
      <c r="D605" s="12" t="s">
        <v>426</v>
      </c>
      <c r="E605" s="12">
        <v>-21.25</v>
      </c>
      <c r="F605" s="14" t="str">
        <f>A605&amp;B605&amp;C605&amp;D605&amp;E605</f>
        <v>2024-01-21BillArtistic Design Ltd.21031 GST/HST Suspense-21.25</v>
      </c>
      <c r="G605" s="15">
        <f>IFERROR((DATEVALUE(A605)),A605)</f>
        <v>45312</v>
      </c>
      <c r="H605" s="16" t="str">
        <f>IF((IFERROR((VLOOKUP(D605,'Automation (QBO)'!A:B,2,FALSE)),"0"))=0,"Suspense",(IFERROR((VLOOKUP(D605,'Automation (QBO)'!A:B,2,FALSE)),"Suspense")))</f>
        <v>GST/HST Suspense</v>
      </c>
      <c r="I605" s="17">
        <f t="shared" si="9"/>
        <v>-21.25</v>
      </c>
      <c r="J605" s="12" t="str">
        <f>H605</f>
        <v>GST/HST Suspense</v>
      </c>
    </row>
    <row r="606" spans="1:10" hidden="1">
      <c r="A606" s="13" t="s">
        <v>560</v>
      </c>
      <c r="B606" s="12" t="s">
        <v>528</v>
      </c>
      <c r="C606" s="12" t="s">
        <v>550</v>
      </c>
      <c r="D606" s="12" t="s">
        <v>426</v>
      </c>
      <c r="E606" s="12">
        <v>-451.25</v>
      </c>
      <c r="F606" s="14" t="str">
        <f>A606&amp;B606&amp;C606&amp;D606&amp;E606</f>
        <v>2024-01-21BillBargreen Ellingson21031 GST/HST Suspense-451.25</v>
      </c>
      <c r="G606" s="15">
        <f>IFERROR((DATEVALUE(A606)),A606)</f>
        <v>45312</v>
      </c>
      <c r="H606" s="16" t="str">
        <f>IF((IFERROR((VLOOKUP(D606,'Automation (QBO)'!A:B,2,FALSE)),"0"))=0,"Suspense",(IFERROR((VLOOKUP(D606,'Automation (QBO)'!A:B,2,FALSE)),"Suspense")))</f>
        <v>GST/HST Suspense</v>
      </c>
      <c r="I606" s="17">
        <f t="shared" si="9"/>
        <v>-451.25</v>
      </c>
      <c r="J606" s="12" t="str">
        <f>H606</f>
        <v>GST/HST Suspense</v>
      </c>
    </row>
    <row r="607" spans="1:10" hidden="1">
      <c r="A607" s="13" t="s">
        <v>560</v>
      </c>
      <c r="B607" s="12" t="s">
        <v>528</v>
      </c>
      <c r="C607" s="12" t="s">
        <v>176</v>
      </c>
      <c r="D607" s="12" t="s">
        <v>426</v>
      </c>
      <c r="E607" s="12">
        <v>-73.16</v>
      </c>
      <c r="F607" s="14" t="str">
        <f>A607&amp;B607&amp;C607&amp;D607&amp;E607</f>
        <v>2024-01-21BillMCL Motor Cars 2010 LTD21031 GST/HST Suspense-73.16</v>
      </c>
      <c r="G607" s="15">
        <f>IFERROR((DATEVALUE(A607)),A607)</f>
        <v>45312</v>
      </c>
      <c r="H607" s="16" t="str">
        <f>IF((IFERROR((VLOOKUP(D607,'Automation (QBO)'!A:B,2,FALSE)),"0"))=0,"Suspense",(IFERROR((VLOOKUP(D607,'Automation (QBO)'!A:B,2,FALSE)),"Suspense")))</f>
        <v>GST/HST Suspense</v>
      </c>
      <c r="I607" s="17">
        <f t="shared" si="9"/>
        <v>-73.16</v>
      </c>
      <c r="J607" s="12" t="str">
        <f>H607</f>
        <v>GST/HST Suspense</v>
      </c>
    </row>
    <row r="608" spans="1:10" hidden="1">
      <c r="A608" s="13" t="s">
        <v>560</v>
      </c>
      <c r="B608" s="12" t="s">
        <v>245</v>
      </c>
      <c r="C608" s="12" t="s">
        <v>492</v>
      </c>
      <c r="D608" s="12" t="s">
        <v>426</v>
      </c>
      <c r="E608" s="12">
        <v>122.5</v>
      </c>
      <c r="F608" s="14" t="str">
        <f>A608&amp;B608&amp;C608&amp;D608&amp;E608</f>
        <v>2024-01-21Supplier CreditLiving Room Creative21031 GST/HST Suspense122.5</v>
      </c>
      <c r="G608" s="15">
        <f>IFERROR((DATEVALUE(A608)),A608)</f>
        <v>45312</v>
      </c>
      <c r="H608" s="16" t="str">
        <f>IF((IFERROR((VLOOKUP(D608,'Automation (QBO)'!A:B,2,FALSE)),"0"))=0,"Suspense",(IFERROR((VLOOKUP(D608,'Automation (QBO)'!A:B,2,FALSE)),"Suspense")))</f>
        <v>GST/HST Suspense</v>
      </c>
      <c r="I608" s="17">
        <f t="shared" si="9"/>
        <v>122.5</v>
      </c>
      <c r="J608" s="12" t="str">
        <f>H608</f>
        <v>GST/HST Suspense</v>
      </c>
    </row>
    <row r="609" spans="1:10" hidden="1">
      <c r="A609" s="13" t="s">
        <v>560</v>
      </c>
      <c r="B609" s="12" t="s">
        <v>528</v>
      </c>
      <c r="C609" s="12" t="s">
        <v>521</v>
      </c>
      <c r="D609" s="12" t="s">
        <v>400</v>
      </c>
      <c r="E609" s="12">
        <v>2234.08</v>
      </c>
      <c r="F609" s="14" t="str">
        <f>A609&amp;B609&amp;C609&amp;D609&amp;E609</f>
        <v>2024-01-21BillLike a Rock Drywall Ltd51320 COGS - Subcontractors2234.08</v>
      </c>
      <c r="G609" s="15">
        <f>IFERROR((DATEVALUE(A609)),A609)</f>
        <v>45312</v>
      </c>
      <c r="H609" s="16" t="str">
        <f>IF((IFERROR((VLOOKUP(D609,'Automation (QBO)'!A:B,2,FALSE)),"0"))=0,"Suspense",(IFERROR((VLOOKUP(D609,'Automation (QBO)'!A:B,2,FALSE)),"Suspense")))</f>
        <v>COGS - Subcontracts</v>
      </c>
      <c r="I609" s="17">
        <f t="shared" si="9"/>
        <v>2234.08</v>
      </c>
      <c r="J609" s="12" t="str">
        <f>H609</f>
        <v>COGS - Subcontracts</v>
      </c>
    </row>
    <row r="610" spans="1:10" hidden="1">
      <c r="A610" s="13" t="s">
        <v>560</v>
      </c>
      <c r="B610" s="12" t="s">
        <v>528</v>
      </c>
      <c r="C610" s="12" t="s">
        <v>521</v>
      </c>
      <c r="D610" s="12" t="s">
        <v>400</v>
      </c>
      <c r="E610" s="12">
        <v>32508.55</v>
      </c>
      <c r="F610" s="14" t="str">
        <f>A610&amp;B610&amp;C610&amp;D610&amp;E610</f>
        <v>2024-01-21BillLike a Rock Drywall Ltd51320 COGS - Subcontractors32508.55</v>
      </c>
      <c r="G610" s="15">
        <f>IFERROR((DATEVALUE(A610)),A610)</f>
        <v>45312</v>
      </c>
      <c r="H610" s="16" t="str">
        <f>IF((IFERROR((VLOOKUP(D610,'Automation (QBO)'!A:B,2,FALSE)),"0"))=0,"Suspense",(IFERROR((VLOOKUP(D610,'Automation (QBO)'!A:B,2,FALSE)),"Suspense")))</f>
        <v>COGS - Subcontracts</v>
      </c>
      <c r="I610" s="17">
        <f t="shared" si="9"/>
        <v>32508.55</v>
      </c>
      <c r="J610" s="12" t="str">
        <f>H610</f>
        <v>COGS - Subcontracts</v>
      </c>
    </row>
    <row r="611" spans="1:10" hidden="1">
      <c r="A611" s="13" t="s">
        <v>560</v>
      </c>
      <c r="B611" s="12" t="s">
        <v>528</v>
      </c>
      <c r="C611" s="12" t="s">
        <v>219</v>
      </c>
      <c r="D611" s="12" t="s">
        <v>400</v>
      </c>
      <c r="E611" s="12">
        <v>9000</v>
      </c>
      <c r="F611" s="14" t="str">
        <f>A611&amp;B611&amp;C611&amp;D611&amp;E611</f>
        <v>2024-01-21BillBBS Pro Services Inc.51320 COGS - Subcontractors9000</v>
      </c>
      <c r="G611" s="15">
        <f>IFERROR((DATEVALUE(A611)),A611)</f>
        <v>45312</v>
      </c>
      <c r="H611" s="16" t="str">
        <f>IF((IFERROR((VLOOKUP(D611,'Automation (QBO)'!A:B,2,FALSE)),"0"))=0,"Suspense",(IFERROR((VLOOKUP(D611,'Automation (QBO)'!A:B,2,FALSE)),"Suspense")))</f>
        <v>COGS - Subcontracts</v>
      </c>
      <c r="I611" s="17">
        <f t="shared" si="9"/>
        <v>9000</v>
      </c>
      <c r="J611" s="12" t="str">
        <f>H611</f>
        <v>COGS - Subcontracts</v>
      </c>
    </row>
    <row r="612" spans="1:10" hidden="1">
      <c r="A612" s="13" t="s">
        <v>560</v>
      </c>
      <c r="B612" s="12" t="s">
        <v>528</v>
      </c>
      <c r="C612" s="12" t="s">
        <v>266</v>
      </c>
      <c r="D612" s="12" t="s">
        <v>400</v>
      </c>
      <c r="E612" s="12">
        <v>1400</v>
      </c>
      <c r="F612" s="14" t="str">
        <f>A612&amp;B612&amp;C612&amp;D612&amp;E612</f>
        <v>2024-01-21BillBenjamin Landscaping and Projects51320 COGS - Subcontractors1400</v>
      </c>
      <c r="G612" s="15">
        <f>IFERROR((DATEVALUE(A612)),A612)</f>
        <v>45312</v>
      </c>
      <c r="H612" s="16" t="str">
        <f>IF((IFERROR((VLOOKUP(D612,'Automation (QBO)'!A:B,2,FALSE)),"0"))=0,"Suspense",(IFERROR((VLOOKUP(D612,'Automation (QBO)'!A:B,2,FALSE)),"Suspense")))</f>
        <v>COGS - Subcontracts</v>
      </c>
      <c r="I612" s="17">
        <f t="shared" si="9"/>
        <v>1400</v>
      </c>
      <c r="J612" s="12" t="str">
        <f>H612</f>
        <v>COGS - Subcontracts</v>
      </c>
    </row>
    <row r="613" spans="1:10" hidden="1">
      <c r="A613" s="13" t="s">
        <v>560</v>
      </c>
      <c r="B613" s="12" t="s">
        <v>528</v>
      </c>
      <c r="C613" s="12" t="s">
        <v>561</v>
      </c>
      <c r="D613" s="12" t="s">
        <v>400</v>
      </c>
      <c r="E613" s="12">
        <v>335</v>
      </c>
      <c r="F613" s="14" t="str">
        <f>A613&amp;B613&amp;C613&amp;D613&amp;E613</f>
        <v>2024-01-21BillScoular Plumbing and Heating51320 COGS - Subcontractors335</v>
      </c>
      <c r="G613" s="15">
        <f>IFERROR((DATEVALUE(A613)),A613)</f>
        <v>45312</v>
      </c>
      <c r="H613" s="16" t="str">
        <f>IF((IFERROR((VLOOKUP(D613,'Automation (QBO)'!A:B,2,FALSE)),"0"))=0,"Suspense",(IFERROR((VLOOKUP(D613,'Automation (QBO)'!A:B,2,FALSE)),"Suspense")))</f>
        <v>COGS - Subcontracts</v>
      </c>
      <c r="I613" s="17">
        <f t="shared" si="9"/>
        <v>335</v>
      </c>
      <c r="J613" s="12" t="str">
        <f>H613</f>
        <v>COGS - Subcontracts</v>
      </c>
    </row>
    <row r="614" spans="1:10" hidden="1">
      <c r="A614" s="13" t="s">
        <v>560</v>
      </c>
      <c r="B614" s="12" t="s">
        <v>528</v>
      </c>
      <c r="C614" s="12" t="s">
        <v>562</v>
      </c>
      <c r="D614" s="12" t="s">
        <v>400</v>
      </c>
      <c r="E614" s="12">
        <v>2333.41</v>
      </c>
      <c r="F614" s="14" t="str">
        <f>A614&amp;B614&amp;C614&amp;D614&amp;E614</f>
        <v>2024-01-21BillWager Brothers Plumbing51320 COGS - Subcontractors2333.41</v>
      </c>
      <c r="G614" s="15">
        <f>IFERROR((DATEVALUE(A614)),A614)</f>
        <v>45312</v>
      </c>
      <c r="H614" s="16" t="str">
        <f>IF((IFERROR((VLOOKUP(D614,'Automation (QBO)'!A:B,2,FALSE)),"0"))=0,"Suspense",(IFERROR((VLOOKUP(D614,'Automation (QBO)'!A:B,2,FALSE)),"Suspense")))</f>
        <v>COGS - Subcontracts</v>
      </c>
      <c r="I614" s="17">
        <f t="shared" si="9"/>
        <v>2333.41</v>
      </c>
      <c r="J614" s="12" t="str">
        <f>H614</f>
        <v>COGS - Subcontracts</v>
      </c>
    </row>
    <row r="615" spans="1:10" hidden="1">
      <c r="A615" s="13" t="s">
        <v>560</v>
      </c>
      <c r="B615" s="12" t="s">
        <v>528</v>
      </c>
      <c r="C615" s="12" t="s">
        <v>563</v>
      </c>
      <c r="D615" s="12" t="s">
        <v>400</v>
      </c>
      <c r="E615" s="12">
        <v>945</v>
      </c>
      <c r="F615" s="14" t="str">
        <f>A615&amp;B615&amp;C615&amp;D615&amp;E615</f>
        <v>2024-01-21BillSeasonal Mechanical51320 COGS - Subcontractors945</v>
      </c>
      <c r="G615" s="15">
        <f>IFERROR((DATEVALUE(A615)),A615)</f>
        <v>45312</v>
      </c>
      <c r="H615" s="16" t="str">
        <f>IF((IFERROR((VLOOKUP(D615,'Automation (QBO)'!A:B,2,FALSE)),"0"))=0,"Suspense",(IFERROR((VLOOKUP(D615,'Automation (QBO)'!A:B,2,FALSE)),"Suspense")))</f>
        <v>COGS - Subcontracts</v>
      </c>
      <c r="I615" s="17">
        <f t="shared" si="9"/>
        <v>945</v>
      </c>
      <c r="J615" s="12" t="str">
        <f>H615</f>
        <v>COGS - Subcontracts</v>
      </c>
    </row>
    <row r="616" spans="1:10" hidden="1">
      <c r="A616" s="13" t="s">
        <v>560</v>
      </c>
      <c r="B616" s="12" t="s">
        <v>528</v>
      </c>
      <c r="C616" s="12" t="s">
        <v>227</v>
      </c>
      <c r="D616" s="12" t="s">
        <v>400</v>
      </c>
      <c r="E616" s="12">
        <v>882.63</v>
      </c>
      <c r="F616" s="14" t="str">
        <f>A616&amp;B616&amp;C616&amp;D616&amp;E616</f>
        <v>2024-01-21BillWindsor Plywood51320 COGS - Subcontractors882.63</v>
      </c>
      <c r="G616" s="15">
        <f>IFERROR((DATEVALUE(A616)),A616)</f>
        <v>45312</v>
      </c>
      <c r="H616" s="16" t="str">
        <f>IF((IFERROR((VLOOKUP(D616,'Automation (QBO)'!A:B,2,FALSE)),"0"))=0,"Suspense",(IFERROR((VLOOKUP(D616,'Automation (QBO)'!A:B,2,FALSE)),"Suspense")))</f>
        <v>COGS - Subcontracts</v>
      </c>
      <c r="I616" s="17">
        <f t="shared" si="9"/>
        <v>882.63</v>
      </c>
      <c r="J616" s="12" t="str">
        <f>H616</f>
        <v>COGS - Subcontracts</v>
      </c>
    </row>
    <row r="617" spans="1:10" hidden="1">
      <c r="A617" s="13" t="s">
        <v>560</v>
      </c>
      <c r="B617" s="12" t="s">
        <v>528</v>
      </c>
      <c r="C617" s="12" t="s">
        <v>316</v>
      </c>
      <c r="D617" s="12" t="s">
        <v>400</v>
      </c>
      <c r="E617" s="12">
        <v>676.45</v>
      </c>
      <c r="F617" s="14" t="str">
        <f>A617&amp;B617&amp;C617&amp;D617&amp;E617</f>
        <v>2024-01-21BillMetallica Mfg.51320 COGS - Subcontractors676.45</v>
      </c>
      <c r="G617" s="15">
        <f>IFERROR((DATEVALUE(A617)),A617)</f>
        <v>45312</v>
      </c>
      <c r="H617" s="16" t="str">
        <f>IF((IFERROR((VLOOKUP(D617,'Automation (QBO)'!A:B,2,FALSE)),"0"))=0,"Suspense",(IFERROR((VLOOKUP(D617,'Automation (QBO)'!A:B,2,FALSE)),"Suspense")))</f>
        <v>COGS - Subcontracts</v>
      </c>
      <c r="I617" s="17">
        <f t="shared" si="9"/>
        <v>676.45</v>
      </c>
      <c r="J617" s="12" t="str">
        <f>H617</f>
        <v>COGS - Subcontracts</v>
      </c>
    </row>
    <row r="618" spans="1:10" hidden="1">
      <c r="A618" s="13" t="s">
        <v>560</v>
      </c>
      <c r="B618" s="12" t="s">
        <v>528</v>
      </c>
      <c r="C618" s="12" t="s">
        <v>327</v>
      </c>
      <c r="D618" s="12" t="s">
        <v>400</v>
      </c>
      <c r="E618" s="12">
        <v>48927.85</v>
      </c>
      <c r="F618" s="14" t="str">
        <f>A618&amp;B618&amp;C618&amp;D618&amp;E618</f>
        <v>2024-01-21BillRocky Point Commercial HVAC Inc.51320 COGS - Subcontractors48927.85</v>
      </c>
      <c r="G618" s="15">
        <f>IFERROR((DATEVALUE(A618)),A618)</f>
        <v>45312</v>
      </c>
      <c r="H618" s="16" t="str">
        <f>IF((IFERROR((VLOOKUP(D618,'Automation (QBO)'!A:B,2,FALSE)),"0"))=0,"Suspense",(IFERROR((VLOOKUP(D618,'Automation (QBO)'!A:B,2,FALSE)),"Suspense")))</f>
        <v>COGS - Subcontracts</v>
      </c>
      <c r="I618" s="17">
        <f t="shared" si="9"/>
        <v>48927.85</v>
      </c>
      <c r="J618" s="12" t="str">
        <f>H618</f>
        <v>COGS - Subcontracts</v>
      </c>
    </row>
    <row r="619" spans="1:10" hidden="1">
      <c r="A619" s="13" t="s">
        <v>560</v>
      </c>
      <c r="B619" s="12" t="s">
        <v>528</v>
      </c>
      <c r="C619" s="12" t="s">
        <v>523</v>
      </c>
      <c r="D619" s="12" t="s">
        <v>497</v>
      </c>
      <c r="E619" s="12">
        <v>2060</v>
      </c>
      <c r="F619" s="14" t="str">
        <f>A619&amp;B619&amp;C619&amp;D619&amp;E619</f>
        <v>2024-01-21BillConnor Martin51321 COGS - Subcontractor Reimbursement2060</v>
      </c>
      <c r="G619" s="15">
        <f>IFERROR((DATEVALUE(A619)),A619)</f>
        <v>45312</v>
      </c>
      <c r="H619" s="16" t="str">
        <f>IF((IFERROR((VLOOKUP(D619,'Automation (QBO)'!A:B,2,FALSE)),"0"))=0,"Suspense",(IFERROR((VLOOKUP(D619,'Automation (QBO)'!A:B,2,FALSE)),"Suspense")))</f>
        <v>COGS - Subcontractor Reimbursement</v>
      </c>
      <c r="I619" s="17">
        <f t="shared" si="9"/>
        <v>2060</v>
      </c>
      <c r="J619" s="12" t="str">
        <f>H619</f>
        <v>COGS - Subcontractor Reimbursement</v>
      </c>
    </row>
    <row r="620" spans="1:10" hidden="1">
      <c r="A620" s="13" t="s">
        <v>560</v>
      </c>
      <c r="B620" s="12" t="s">
        <v>528</v>
      </c>
      <c r="C620" s="12" t="s">
        <v>531</v>
      </c>
      <c r="D620" s="12" t="s">
        <v>391</v>
      </c>
      <c r="E620" s="12">
        <v>155.03</v>
      </c>
      <c r="F620" s="14" t="str">
        <f>A620&amp;B620&amp;C620&amp;D620&amp;E620</f>
        <v>2024-01-21BillMetal Supermarkets51335 COGS - Supplies155.03</v>
      </c>
      <c r="G620" s="15">
        <f>IFERROR((DATEVALUE(A620)),A620)</f>
        <v>45312</v>
      </c>
      <c r="H620" s="16" t="str">
        <f>IF((IFERROR((VLOOKUP(D620,'Automation (QBO)'!A:B,2,FALSE)),"0"))=0,"Suspense",(IFERROR((VLOOKUP(D620,'Automation (QBO)'!A:B,2,FALSE)),"Suspense")))</f>
        <v>COGS - Supplies</v>
      </c>
      <c r="I620" s="17">
        <f t="shared" si="9"/>
        <v>155.03</v>
      </c>
      <c r="J620" s="12" t="str">
        <f>H620</f>
        <v>COGS - Supplies</v>
      </c>
    </row>
    <row r="621" spans="1:10" hidden="1">
      <c r="A621" s="13" t="s">
        <v>560</v>
      </c>
      <c r="B621" s="12" t="s">
        <v>528</v>
      </c>
      <c r="C621" s="12" t="s">
        <v>548</v>
      </c>
      <c r="D621" s="12" t="s">
        <v>391</v>
      </c>
      <c r="E621" s="12">
        <v>7194.6</v>
      </c>
      <c r="F621" s="14" t="str">
        <f>A621&amp;B621&amp;C621&amp;D621&amp;E621</f>
        <v>2024-01-21BillBetter Buy Chairs51335 COGS - Supplies7194.6</v>
      </c>
      <c r="G621" s="15">
        <f>IFERROR((DATEVALUE(A621)),A621)</f>
        <v>45312</v>
      </c>
      <c r="H621" s="16" t="str">
        <f>IF((IFERROR((VLOOKUP(D621,'Automation (QBO)'!A:B,2,FALSE)),"0"))=0,"Suspense",(IFERROR((VLOOKUP(D621,'Automation (QBO)'!A:B,2,FALSE)),"Suspense")))</f>
        <v>COGS - Supplies</v>
      </c>
      <c r="I621" s="17">
        <f t="shared" si="9"/>
        <v>7194.6</v>
      </c>
      <c r="J621" s="12" t="str">
        <f>H621</f>
        <v>COGS - Supplies</v>
      </c>
    </row>
    <row r="622" spans="1:10" hidden="1">
      <c r="A622" s="13" t="s">
        <v>560</v>
      </c>
      <c r="B622" s="12" t="s">
        <v>528</v>
      </c>
      <c r="C622" s="12" t="s">
        <v>526</v>
      </c>
      <c r="D622" s="12" t="s">
        <v>391</v>
      </c>
      <c r="E622" s="12">
        <v>500.35</v>
      </c>
      <c r="F622" s="14" t="str">
        <f>A622&amp;B622&amp;C622&amp;D622&amp;E622</f>
        <v>2024-01-21BillOlympia Tile &amp; Stone51335 COGS - Supplies500.35</v>
      </c>
      <c r="G622" s="15">
        <f>IFERROR((DATEVALUE(A622)),A622)</f>
        <v>45312</v>
      </c>
      <c r="H622" s="16" t="str">
        <f>IF((IFERROR((VLOOKUP(D622,'Automation (QBO)'!A:B,2,FALSE)),"0"))=0,"Suspense",(IFERROR((VLOOKUP(D622,'Automation (QBO)'!A:B,2,FALSE)),"Suspense")))</f>
        <v>COGS - Supplies</v>
      </c>
      <c r="I622" s="17">
        <f t="shared" si="9"/>
        <v>500.35</v>
      </c>
      <c r="J622" s="12" t="str">
        <f>H622</f>
        <v>COGS - Supplies</v>
      </c>
    </row>
    <row r="623" spans="1:10" hidden="1">
      <c r="A623" s="13" t="s">
        <v>560</v>
      </c>
      <c r="B623" s="12" t="s">
        <v>528</v>
      </c>
      <c r="C623" s="12" t="s">
        <v>110</v>
      </c>
      <c r="D623" s="12" t="s">
        <v>391</v>
      </c>
      <c r="E623" s="12">
        <v>478.7</v>
      </c>
      <c r="F623" s="14" t="str">
        <f>A623&amp;B623&amp;C623&amp;D623&amp;E623</f>
        <v>2024-01-21BillDicks Lumber51335 COGS - Supplies478.7</v>
      </c>
      <c r="G623" s="15">
        <f>IFERROR((DATEVALUE(A623)),A623)</f>
        <v>45312</v>
      </c>
      <c r="H623" s="16" t="str">
        <f>IF((IFERROR((VLOOKUP(D623,'Automation (QBO)'!A:B,2,FALSE)),"0"))=0,"Suspense",(IFERROR((VLOOKUP(D623,'Automation (QBO)'!A:B,2,FALSE)),"Suspense")))</f>
        <v>COGS - Supplies</v>
      </c>
      <c r="I623" s="17">
        <f t="shared" si="9"/>
        <v>478.7</v>
      </c>
      <c r="J623" s="12" t="str">
        <f>H623</f>
        <v>COGS - Supplies</v>
      </c>
    </row>
    <row r="624" spans="1:10" hidden="1">
      <c r="A624" s="13" t="s">
        <v>560</v>
      </c>
      <c r="B624" s="12" t="s">
        <v>528</v>
      </c>
      <c r="C624" s="12" t="s">
        <v>550</v>
      </c>
      <c r="D624" s="12" t="s">
        <v>391</v>
      </c>
      <c r="E624" s="12">
        <v>4361.1099999999997</v>
      </c>
      <c r="F624" s="14" t="str">
        <f>A624&amp;B624&amp;C624&amp;D624&amp;E624</f>
        <v>2024-01-21BillBargreen Ellingson51335 COGS - Supplies4361.11</v>
      </c>
      <c r="G624" s="15">
        <f>IFERROR((DATEVALUE(A624)),A624)</f>
        <v>45312</v>
      </c>
      <c r="H624" s="16" t="str">
        <f>IF((IFERROR((VLOOKUP(D624,'Automation (QBO)'!A:B,2,FALSE)),"0"))=0,"Suspense",(IFERROR((VLOOKUP(D624,'Automation (QBO)'!A:B,2,FALSE)),"Suspense")))</f>
        <v>COGS - Supplies</v>
      </c>
      <c r="I624" s="17">
        <f t="shared" si="9"/>
        <v>4361.1099999999997</v>
      </c>
      <c r="J624" s="12" t="str">
        <f>H624</f>
        <v>COGS - Supplies</v>
      </c>
    </row>
    <row r="625" spans="1:10" hidden="1">
      <c r="A625" s="13" t="s">
        <v>560</v>
      </c>
      <c r="B625" s="12" t="s">
        <v>528</v>
      </c>
      <c r="C625" s="12" t="s">
        <v>548</v>
      </c>
      <c r="D625" s="12" t="s">
        <v>391</v>
      </c>
      <c r="E625" s="12">
        <v>7976.64</v>
      </c>
      <c r="F625" s="14" t="str">
        <f>A625&amp;B625&amp;C625&amp;D625&amp;E625</f>
        <v>2024-01-21BillBetter Buy Chairs51335 COGS - Supplies7976.64</v>
      </c>
      <c r="G625" s="15">
        <f>IFERROR((DATEVALUE(A625)),A625)</f>
        <v>45312</v>
      </c>
      <c r="H625" s="16" t="str">
        <f>IF((IFERROR((VLOOKUP(D625,'Automation (QBO)'!A:B,2,FALSE)),"0"))=0,"Suspense",(IFERROR((VLOOKUP(D625,'Automation (QBO)'!A:B,2,FALSE)),"Suspense")))</f>
        <v>COGS - Supplies</v>
      </c>
      <c r="I625" s="17">
        <f t="shared" si="9"/>
        <v>7976.64</v>
      </c>
      <c r="J625" s="12" t="str">
        <f>H625</f>
        <v>COGS - Supplies</v>
      </c>
    </row>
    <row r="626" spans="1:10" hidden="1">
      <c r="A626" s="13" t="s">
        <v>560</v>
      </c>
      <c r="B626" s="12" t="s">
        <v>528</v>
      </c>
      <c r="C626" s="12" t="s">
        <v>564</v>
      </c>
      <c r="D626" s="12" t="s">
        <v>391</v>
      </c>
      <c r="E626" s="12">
        <v>165.58</v>
      </c>
      <c r="F626" s="14" t="str">
        <f>A626&amp;B626&amp;C626&amp;D626&amp;E626</f>
        <v>2024-01-21BillPit Stop Portable Toilet Services Ltd.51335 COGS - Supplies165.58</v>
      </c>
      <c r="G626" s="15">
        <f>IFERROR((DATEVALUE(A626)),A626)</f>
        <v>45312</v>
      </c>
      <c r="H626" s="16" t="str">
        <f>IF((IFERROR((VLOOKUP(D626,'Automation (QBO)'!A:B,2,FALSE)),"0"))=0,"Suspense",(IFERROR((VLOOKUP(D626,'Automation (QBO)'!A:B,2,FALSE)),"Suspense")))</f>
        <v>COGS - Supplies</v>
      </c>
      <c r="I626" s="17">
        <f t="shared" si="9"/>
        <v>165.58</v>
      </c>
      <c r="J626" s="12" t="str">
        <f>H626</f>
        <v>COGS - Supplies</v>
      </c>
    </row>
    <row r="627" spans="1:10" hidden="1">
      <c r="A627" s="13" t="s">
        <v>560</v>
      </c>
      <c r="B627" s="12" t="s">
        <v>528</v>
      </c>
      <c r="C627" s="12" t="s">
        <v>564</v>
      </c>
      <c r="D627" s="12" t="s">
        <v>391</v>
      </c>
      <c r="E627" s="12">
        <v>241.05</v>
      </c>
      <c r="F627" s="14" t="str">
        <f>A627&amp;B627&amp;C627&amp;D627&amp;E627</f>
        <v>2024-01-21BillPit Stop Portable Toilet Services Ltd.51335 COGS - Supplies241.05</v>
      </c>
      <c r="G627" s="15">
        <f>IFERROR((DATEVALUE(A627)),A627)</f>
        <v>45312</v>
      </c>
      <c r="H627" s="16" t="str">
        <f>IF((IFERROR((VLOOKUP(D627,'Automation (QBO)'!A:B,2,FALSE)),"0"))=0,"Suspense",(IFERROR((VLOOKUP(D627,'Automation (QBO)'!A:B,2,FALSE)),"Suspense")))</f>
        <v>COGS - Supplies</v>
      </c>
      <c r="I627" s="17">
        <f t="shared" si="9"/>
        <v>241.05</v>
      </c>
      <c r="J627" s="12" t="str">
        <f>H627</f>
        <v>COGS - Supplies</v>
      </c>
    </row>
    <row r="628" spans="1:10" hidden="1">
      <c r="A628" s="13" t="s">
        <v>560</v>
      </c>
      <c r="B628" s="12" t="s">
        <v>528</v>
      </c>
      <c r="C628" s="12" t="s">
        <v>550</v>
      </c>
      <c r="D628" s="12" t="s">
        <v>391</v>
      </c>
      <c r="E628" s="12">
        <v>64769.79</v>
      </c>
      <c r="F628" s="14" t="str">
        <f>A628&amp;B628&amp;C628&amp;D628&amp;E628</f>
        <v>2024-01-21BillBargreen Ellingson51335 COGS - Supplies64769.79</v>
      </c>
      <c r="G628" s="15">
        <f>IFERROR((DATEVALUE(A628)),A628)</f>
        <v>45312</v>
      </c>
      <c r="H628" s="16" t="str">
        <f>IF((IFERROR((VLOOKUP(D628,'Automation (QBO)'!A:B,2,FALSE)),"0"))=0,"Suspense",(IFERROR((VLOOKUP(D628,'Automation (QBO)'!A:B,2,FALSE)),"Suspense")))</f>
        <v>COGS - Supplies</v>
      </c>
      <c r="I628" s="17">
        <f t="shared" si="9"/>
        <v>64769.79</v>
      </c>
      <c r="J628" s="12" t="str">
        <f>H628</f>
        <v>COGS - Supplies</v>
      </c>
    </row>
    <row r="629" spans="1:10" hidden="1">
      <c r="A629" s="13" t="s">
        <v>560</v>
      </c>
      <c r="B629" s="12" t="s">
        <v>528</v>
      </c>
      <c r="C629" s="12" t="s">
        <v>550</v>
      </c>
      <c r="D629" s="12" t="s">
        <v>391</v>
      </c>
      <c r="E629" s="12">
        <v>845.3</v>
      </c>
      <c r="F629" s="14" t="str">
        <f>A629&amp;B629&amp;C629&amp;D629&amp;E629</f>
        <v>2024-01-21BillBargreen Ellingson51335 COGS - Supplies845.3</v>
      </c>
      <c r="G629" s="15">
        <f>IFERROR((DATEVALUE(A629)),A629)</f>
        <v>45312</v>
      </c>
      <c r="H629" s="16" t="str">
        <f>IF((IFERROR((VLOOKUP(D629,'Automation (QBO)'!A:B,2,FALSE)),"0"))=0,"Suspense",(IFERROR((VLOOKUP(D629,'Automation (QBO)'!A:B,2,FALSE)),"Suspense")))</f>
        <v>COGS - Supplies</v>
      </c>
      <c r="I629" s="17">
        <f t="shared" si="9"/>
        <v>845.3</v>
      </c>
      <c r="J629" s="12" t="str">
        <f>H629</f>
        <v>COGS - Supplies</v>
      </c>
    </row>
    <row r="630" spans="1:10" hidden="1">
      <c r="A630" s="13" t="s">
        <v>560</v>
      </c>
      <c r="B630" s="12" t="s">
        <v>528</v>
      </c>
      <c r="C630" s="12" t="s">
        <v>550</v>
      </c>
      <c r="D630" s="12" t="s">
        <v>391</v>
      </c>
      <c r="E630" s="12">
        <v>1361.84</v>
      </c>
      <c r="F630" s="14" t="str">
        <f>A630&amp;B630&amp;C630&amp;D630&amp;E630</f>
        <v>2024-01-21BillBargreen Ellingson51335 COGS - Supplies1361.84</v>
      </c>
      <c r="G630" s="15">
        <f>IFERROR((DATEVALUE(A630)),A630)</f>
        <v>45312</v>
      </c>
      <c r="H630" s="16" t="str">
        <f>IF((IFERROR((VLOOKUP(D630,'Automation (QBO)'!A:B,2,FALSE)),"0"))=0,"Suspense",(IFERROR((VLOOKUP(D630,'Automation (QBO)'!A:B,2,FALSE)),"Suspense")))</f>
        <v>COGS - Supplies</v>
      </c>
      <c r="I630" s="17">
        <f t="shared" si="9"/>
        <v>1361.84</v>
      </c>
      <c r="J630" s="12" t="str">
        <f>H630</f>
        <v>COGS - Supplies</v>
      </c>
    </row>
    <row r="631" spans="1:10" hidden="1">
      <c r="A631" s="13" t="s">
        <v>560</v>
      </c>
      <c r="B631" s="12" t="s">
        <v>528</v>
      </c>
      <c r="C631" s="12" t="s">
        <v>110</v>
      </c>
      <c r="D631" s="12" t="s">
        <v>391</v>
      </c>
      <c r="E631" s="12">
        <v>112.81</v>
      </c>
      <c r="F631" s="14" t="str">
        <f>A631&amp;B631&amp;C631&amp;D631&amp;E631</f>
        <v>2024-01-21BillDicks Lumber51335 COGS - Supplies112.81</v>
      </c>
      <c r="G631" s="15">
        <f>IFERROR((DATEVALUE(A631)),A631)</f>
        <v>45312</v>
      </c>
      <c r="H631" s="16" t="str">
        <f>IF((IFERROR((VLOOKUP(D631,'Automation (QBO)'!A:B,2,FALSE)),"0"))=0,"Suspense",(IFERROR((VLOOKUP(D631,'Automation (QBO)'!A:B,2,FALSE)),"Suspense")))</f>
        <v>COGS - Supplies</v>
      </c>
      <c r="I631" s="17">
        <f t="shared" si="9"/>
        <v>112.81</v>
      </c>
      <c r="J631" s="12" t="str">
        <f>H631</f>
        <v>COGS - Supplies</v>
      </c>
    </row>
    <row r="632" spans="1:10" hidden="1">
      <c r="A632" s="13" t="s">
        <v>560</v>
      </c>
      <c r="B632" s="12" t="s">
        <v>528</v>
      </c>
      <c r="C632" s="12" t="s">
        <v>565</v>
      </c>
      <c r="D632" s="12" t="s">
        <v>391</v>
      </c>
      <c r="E632" s="12">
        <v>2856.76</v>
      </c>
      <c r="F632" s="14" t="str">
        <f>A632&amp;B632&amp;C632&amp;D632&amp;E632</f>
        <v>2024-01-21BillVisions Electronics51335 COGS - Supplies2856.76</v>
      </c>
      <c r="G632" s="15">
        <f>IFERROR((DATEVALUE(A632)),A632)</f>
        <v>45312</v>
      </c>
      <c r="H632" s="16" t="str">
        <f>IF((IFERROR((VLOOKUP(D632,'Automation (QBO)'!A:B,2,FALSE)),"0"))=0,"Suspense",(IFERROR((VLOOKUP(D632,'Automation (QBO)'!A:B,2,FALSE)),"Suspense")))</f>
        <v>COGS - Supplies</v>
      </c>
      <c r="I632" s="17">
        <f t="shared" si="9"/>
        <v>2856.76</v>
      </c>
      <c r="J632" s="12" t="str">
        <f>H632</f>
        <v>COGS - Supplies</v>
      </c>
    </row>
    <row r="633" spans="1:10" hidden="1">
      <c r="A633" s="13" t="s">
        <v>560</v>
      </c>
      <c r="B633" s="12" t="s">
        <v>528</v>
      </c>
      <c r="C633" s="12" t="s">
        <v>110</v>
      </c>
      <c r="D633" s="12" t="s">
        <v>391</v>
      </c>
      <c r="E633" s="12">
        <v>347.84</v>
      </c>
      <c r="F633" s="14" t="str">
        <f>A633&amp;B633&amp;C633&amp;D633&amp;E633</f>
        <v>2024-01-21BillDicks Lumber51335 COGS - Supplies347.84</v>
      </c>
      <c r="G633" s="15">
        <f>IFERROR((DATEVALUE(A633)),A633)</f>
        <v>45312</v>
      </c>
      <c r="H633" s="16" t="str">
        <f>IF((IFERROR((VLOOKUP(D633,'Automation (QBO)'!A:B,2,FALSE)),"0"))=0,"Suspense",(IFERROR((VLOOKUP(D633,'Automation (QBO)'!A:B,2,FALSE)),"Suspense")))</f>
        <v>COGS - Supplies</v>
      </c>
      <c r="I633" s="17">
        <f t="shared" si="9"/>
        <v>347.84</v>
      </c>
      <c r="J633" s="12" t="str">
        <f>H633</f>
        <v>COGS - Supplies</v>
      </c>
    </row>
    <row r="634" spans="1:10" hidden="1">
      <c r="A634" s="13" t="s">
        <v>560</v>
      </c>
      <c r="B634" s="12" t="s">
        <v>528</v>
      </c>
      <c r="C634" s="12" t="s">
        <v>110</v>
      </c>
      <c r="D634" s="12" t="s">
        <v>391</v>
      </c>
      <c r="E634" s="12">
        <v>132.97</v>
      </c>
      <c r="F634" s="14" t="str">
        <f>A634&amp;B634&amp;C634&amp;D634&amp;E634</f>
        <v>2024-01-21BillDicks Lumber51335 COGS - Supplies132.97</v>
      </c>
      <c r="G634" s="15">
        <f>IFERROR((DATEVALUE(A634)),A634)</f>
        <v>45312</v>
      </c>
      <c r="H634" s="16" t="str">
        <f>IF((IFERROR((VLOOKUP(D634,'Automation (QBO)'!A:B,2,FALSE)),"0"))=0,"Suspense",(IFERROR((VLOOKUP(D634,'Automation (QBO)'!A:B,2,FALSE)),"Suspense")))</f>
        <v>COGS - Supplies</v>
      </c>
      <c r="I634" s="17">
        <f t="shared" si="9"/>
        <v>132.97</v>
      </c>
      <c r="J634" s="12" t="str">
        <f>H634</f>
        <v>COGS - Supplies</v>
      </c>
    </row>
    <row r="635" spans="1:10" hidden="1">
      <c r="A635" s="13" t="s">
        <v>560</v>
      </c>
      <c r="B635" s="12" t="s">
        <v>528</v>
      </c>
      <c r="C635" s="12" t="s">
        <v>110</v>
      </c>
      <c r="D635" s="12" t="s">
        <v>391</v>
      </c>
      <c r="E635" s="12">
        <v>290.41000000000003</v>
      </c>
      <c r="F635" s="14" t="str">
        <f>A635&amp;B635&amp;C635&amp;D635&amp;E635</f>
        <v>2024-01-21BillDicks Lumber51335 COGS - Supplies290.41</v>
      </c>
      <c r="G635" s="15">
        <f>IFERROR((DATEVALUE(A635)),A635)</f>
        <v>45312</v>
      </c>
      <c r="H635" s="16" t="str">
        <f>IF((IFERROR((VLOOKUP(D635,'Automation (QBO)'!A:B,2,FALSE)),"0"))=0,"Suspense",(IFERROR((VLOOKUP(D635,'Automation (QBO)'!A:B,2,FALSE)),"Suspense")))</f>
        <v>COGS - Supplies</v>
      </c>
      <c r="I635" s="17">
        <f t="shared" si="9"/>
        <v>290.41000000000003</v>
      </c>
      <c r="J635" s="12" t="str">
        <f>H635</f>
        <v>COGS - Supplies</v>
      </c>
    </row>
    <row r="636" spans="1:10" hidden="1">
      <c r="A636" s="13" t="s">
        <v>560</v>
      </c>
      <c r="B636" s="12" t="s">
        <v>528</v>
      </c>
      <c r="C636" s="12" t="s">
        <v>261</v>
      </c>
      <c r="D636" s="12" t="s">
        <v>391</v>
      </c>
      <c r="E636" s="12">
        <v>11491.33</v>
      </c>
      <c r="F636" s="14" t="str">
        <f>A636&amp;B636&amp;C636&amp;D636&amp;E636</f>
        <v>2024-01-21BillRobinson51335 COGS - Supplies11491.33</v>
      </c>
      <c r="G636" s="15">
        <f>IFERROR((DATEVALUE(A636)),A636)</f>
        <v>45312</v>
      </c>
      <c r="H636" s="16" t="str">
        <f>IF((IFERROR((VLOOKUP(D636,'Automation (QBO)'!A:B,2,FALSE)),"0"))=0,"Suspense",(IFERROR((VLOOKUP(D636,'Automation (QBO)'!A:B,2,FALSE)),"Suspense")))</f>
        <v>COGS - Supplies</v>
      </c>
      <c r="I636" s="17">
        <f t="shared" si="9"/>
        <v>11491.33</v>
      </c>
      <c r="J636" s="12" t="str">
        <f>H636</f>
        <v>COGS - Supplies</v>
      </c>
    </row>
    <row r="637" spans="1:10" hidden="1">
      <c r="A637" s="13" t="s">
        <v>560</v>
      </c>
      <c r="B637" s="12" t="s">
        <v>528</v>
      </c>
      <c r="C637" s="12" t="s">
        <v>182</v>
      </c>
      <c r="D637" s="12" t="s">
        <v>391</v>
      </c>
      <c r="E637" s="12">
        <v>133.86000000000001</v>
      </c>
      <c r="F637" s="14" t="str">
        <f>A637&amp;B637&amp;C637&amp;D637&amp;E637</f>
        <v>2024-01-21BillPacific West Systems Supplies51335 COGS - Supplies133.86</v>
      </c>
      <c r="G637" s="15">
        <f>IFERROR((DATEVALUE(A637)),A637)</f>
        <v>45312</v>
      </c>
      <c r="H637" s="16" t="str">
        <f>IF((IFERROR((VLOOKUP(D637,'Automation (QBO)'!A:B,2,FALSE)),"0"))=0,"Suspense",(IFERROR((VLOOKUP(D637,'Automation (QBO)'!A:B,2,FALSE)),"Suspense")))</f>
        <v>COGS - Supplies</v>
      </c>
      <c r="I637" s="17">
        <f t="shared" si="9"/>
        <v>133.86000000000001</v>
      </c>
      <c r="J637" s="12" t="str">
        <f>H637</f>
        <v>COGS - Supplies</v>
      </c>
    </row>
    <row r="638" spans="1:10" hidden="1">
      <c r="A638" s="13" t="s">
        <v>560</v>
      </c>
      <c r="B638" s="12" t="s">
        <v>528</v>
      </c>
      <c r="C638" s="12" t="s">
        <v>182</v>
      </c>
      <c r="D638" s="12" t="s">
        <v>391</v>
      </c>
      <c r="E638" s="12">
        <v>74.849999999999994</v>
      </c>
      <c r="F638" s="14" t="str">
        <f>A638&amp;B638&amp;C638&amp;D638&amp;E638</f>
        <v>2024-01-21BillPacific West Systems Supplies51335 COGS - Supplies74.85</v>
      </c>
      <c r="G638" s="15">
        <f>IFERROR((DATEVALUE(A638)),A638)</f>
        <v>45312</v>
      </c>
      <c r="H638" s="16" t="str">
        <f>IF((IFERROR((VLOOKUP(D638,'Automation (QBO)'!A:B,2,FALSE)),"0"))=0,"Suspense",(IFERROR((VLOOKUP(D638,'Automation (QBO)'!A:B,2,FALSE)),"Suspense")))</f>
        <v>COGS - Supplies</v>
      </c>
      <c r="I638" s="17">
        <f t="shared" si="9"/>
        <v>74.849999999999994</v>
      </c>
      <c r="J638" s="12" t="str">
        <f>H638</f>
        <v>COGS - Supplies</v>
      </c>
    </row>
    <row r="639" spans="1:10" hidden="1">
      <c r="A639" s="13" t="s">
        <v>560</v>
      </c>
      <c r="B639" s="12" t="s">
        <v>528</v>
      </c>
      <c r="C639" s="12" t="s">
        <v>182</v>
      </c>
      <c r="D639" s="12" t="s">
        <v>391</v>
      </c>
      <c r="E639" s="12">
        <v>1026.1099999999999</v>
      </c>
      <c r="F639" s="14" t="str">
        <f>A639&amp;B639&amp;C639&amp;D639&amp;E639</f>
        <v>2024-01-21BillPacific West Systems Supplies51335 COGS - Supplies1026.11</v>
      </c>
      <c r="G639" s="15">
        <f>IFERROR((DATEVALUE(A639)),A639)</f>
        <v>45312</v>
      </c>
      <c r="H639" s="16" t="str">
        <f>IF((IFERROR((VLOOKUP(D639,'Automation (QBO)'!A:B,2,FALSE)),"0"))=0,"Suspense",(IFERROR((VLOOKUP(D639,'Automation (QBO)'!A:B,2,FALSE)),"Suspense")))</f>
        <v>COGS - Supplies</v>
      </c>
      <c r="I639" s="17">
        <f t="shared" si="9"/>
        <v>1026.1099999999999</v>
      </c>
      <c r="J639" s="12" t="str">
        <f>H639</f>
        <v>COGS - Supplies</v>
      </c>
    </row>
    <row r="640" spans="1:10" hidden="1">
      <c r="A640" s="13" t="s">
        <v>560</v>
      </c>
      <c r="B640" s="12" t="s">
        <v>528</v>
      </c>
      <c r="C640" s="12" t="s">
        <v>550</v>
      </c>
      <c r="D640" s="12" t="s">
        <v>391</v>
      </c>
      <c r="E640" s="12">
        <v>9656.75</v>
      </c>
      <c r="F640" s="14" t="str">
        <f>A640&amp;B640&amp;C640&amp;D640&amp;E640</f>
        <v>2024-01-21BillBargreen Ellingson51335 COGS - Supplies9656.75</v>
      </c>
      <c r="G640" s="15">
        <f>IFERROR((DATEVALUE(A640)),A640)</f>
        <v>45312</v>
      </c>
      <c r="H640" s="16" t="str">
        <f>IF((IFERROR((VLOOKUP(D640,'Automation (QBO)'!A:B,2,FALSE)),"0"))=0,"Suspense",(IFERROR((VLOOKUP(D640,'Automation (QBO)'!A:B,2,FALSE)),"Suspense")))</f>
        <v>COGS - Supplies</v>
      </c>
      <c r="I640" s="17">
        <f t="shared" si="9"/>
        <v>9656.75</v>
      </c>
      <c r="J640" s="12" t="str">
        <f>H640</f>
        <v>COGS - Supplies</v>
      </c>
    </row>
    <row r="641" spans="1:10" hidden="1">
      <c r="A641" s="13" t="s">
        <v>560</v>
      </c>
      <c r="B641" s="12" t="s">
        <v>528</v>
      </c>
      <c r="C641" s="12" t="s">
        <v>169</v>
      </c>
      <c r="D641" s="12" t="s">
        <v>396</v>
      </c>
      <c r="E641" s="12">
        <v>4738.12</v>
      </c>
      <c r="F641" s="14" t="str">
        <f>A641&amp;B641&amp;C641&amp;D641&amp;E641</f>
        <v>2024-01-21BillCrowe MacKay LLP52110 Accounting4738.12</v>
      </c>
      <c r="G641" s="15">
        <f>IFERROR((DATEVALUE(A641)),A641)</f>
        <v>45312</v>
      </c>
      <c r="H641" s="16" t="str">
        <f>IF((IFERROR((VLOOKUP(D641,'Automation (QBO)'!A:B,2,FALSE)),"0"))=0,"Suspense",(IFERROR((VLOOKUP(D641,'Automation (QBO)'!A:B,2,FALSE)),"Suspense")))</f>
        <v>Accounting</v>
      </c>
      <c r="I641" s="17">
        <f t="shared" si="9"/>
        <v>4738.12</v>
      </c>
      <c r="J641" s="12" t="str">
        <f>H641</f>
        <v>Accounting</v>
      </c>
    </row>
    <row r="642" spans="1:10" hidden="1">
      <c r="A642" s="13" t="s">
        <v>560</v>
      </c>
      <c r="B642" s="12" t="s">
        <v>528</v>
      </c>
      <c r="C642" s="12" t="s">
        <v>300</v>
      </c>
      <c r="D642" s="12" t="s">
        <v>500</v>
      </c>
      <c r="E642" s="12">
        <v>470</v>
      </c>
      <c r="F642" s="14" t="str">
        <f>A642&amp;B642&amp;C642&amp;D642&amp;E642</f>
        <v>2024-01-21BillCity of Port Moody52140 Licenses &amp; Permits470</v>
      </c>
      <c r="G642" s="15">
        <f>IFERROR((DATEVALUE(A642)),A642)</f>
        <v>45312</v>
      </c>
      <c r="H642" s="16" t="str">
        <f>IF((IFERROR((VLOOKUP(D642,'Automation (QBO)'!A:B,2,FALSE)),"0"))=0,"Suspense",(IFERROR((VLOOKUP(D642,'Automation (QBO)'!A:B,2,FALSE)),"Suspense")))</f>
        <v>Licenses &amp; Permits</v>
      </c>
      <c r="I642" s="17">
        <f t="shared" si="9"/>
        <v>470</v>
      </c>
      <c r="J642" s="12" t="str">
        <f>H642</f>
        <v>Licenses &amp; Permits</v>
      </c>
    </row>
    <row r="643" spans="1:10" hidden="1">
      <c r="A643" s="13" t="s">
        <v>560</v>
      </c>
      <c r="B643" s="12" t="s">
        <v>528</v>
      </c>
      <c r="C643" s="12" t="s">
        <v>547</v>
      </c>
      <c r="D643" s="12" t="s">
        <v>500</v>
      </c>
      <c r="E643" s="12">
        <v>547</v>
      </c>
      <c r="F643" s="14" t="str">
        <f>A643&amp;B643&amp;C643&amp;D643&amp;E643</f>
        <v>2024-01-21BillCity of Vancouver52140 Licenses &amp; Permits547</v>
      </c>
      <c r="G643" s="15">
        <f>IFERROR((DATEVALUE(A643)),A643)</f>
        <v>45312</v>
      </c>
      <c r="H643" s="16" t="str">
        <f>IF((IFERROR((VLOOKUP(D643,'Automation (QBO)'!A:B,2,FALSE)),"0"))=0,"Suspense",(IFERROR((VLOOKUP(D643,'Automation (QBO)'!A:B,2,FALSE)),"Suspense")))</f>
        <v>Licenses &amp; Permits</v>
      </c>
      <c r="I643" s="17">
        <f t="shared" si="9"/>
        <v>547</v>
      </c>
      <c r="J643" s="12" t="str">
        <f>H643</f>
        <v>Licenses &amp; Permits</v>
      </c>
    </row>
    <row r="644" spans="1:10" hidden="1">
      <c r="A644" s="13" t="s">
        <v>560</v>
      </c>
      <c r="B644" s="12" t="s">
        <v>528</v>
      </c>
      <c r="C644" s="12" t="s">
        <v>492</v>
      </c>
      <c r="D644" s="12" t="s">
        <v>507</v>
      </c>
      <c r="E644" s="12">
        <v>2450</v>
      </c>
      <c r="F644" s="14" t="str">
        <f>A644&amp;B644&amp;C644&amp;D644&amp;E644</f>
        <v>2024-01-21BillLiving Room Creative52145 Marketing2450</v>
      </c>
      <c r="G644" s="15">
        <f>IFERROR((DATEVALUE(A644)),A644)</f>
        <v>45312</v>
      </c>
      <c r="H644" s="16" t="str">
        <f>IF((IFERROR((VLOOKUP(D644,'Automation (QBO)'!A:B,2,FALSE)),"0"))=0,"Suspense",(IFERROR((VLOOKUP(D644,'Automation (QBO)'!A:B,2,FALSE)),"Suspense")))</f>
        <v>Marketing</v>
      </c>
      <c r="I644" s="17">
        <f t="shared" si="9"/>
        <v>2450</v>
      </c>
      <c r="J644" s="12" t="str">
        <f>H644</f>
        <v>Marketing</v>
      </c>
    </row>
    <row r="645" spans="1:10" hidden="1">
      <c r="A645" s="13" t="s">
        <v>560</v>
      </c>
      <c r="B645" s="12" t="s">
        <v>528</v>
      </c>
      <c r="C645" s="12" t="s">
        <v>121</v>
      </c>
      <c r="D645" s="12" t="s">
        <v>507</v>
      </c>
      <c r="E645" s="12">
        <v>454.75</v>
      </c>
      <c r="F645" s="14" t="str">
        <f>A645&amp;B645&amp;C645&amp;D645&amp;E645</f>
        <v>2024-01-21BillArtistic Design Ltd.52145 Marketing454.75</v>
      </c>
      <c r="G645" s="15">
        <f>IFERROR((DATEVALUE(A645)),A645)</f>
        <v>45312</v>
      </c>
      <c r="H645" s="16" t="str">
        <f>IF((IFERROR((VLOOKUP(D645,'Automation (QBO)'!A:B,2,FALSE)),"0"))=0,"Suspense",(IFERROR((VLOOKUP(D645,'Automation (QBO)'!A:B,2,FALSE)),"Suspense")))</f>
        <v>Marketing</v>
      </c>
      <c r="I645" s="17">
        <f t="shared" si="9"/>
        <v>454.75</v>
      </c>
      <c r="J645" s="12" t="str">
        <f>H645</f>
        <v>Marketing</v>
      </c>
    </row>
    <row r="646" spans="1:10" hidden="1">
      <c r="A646" s="13" t="s">
        <v>560</v>
      </c>
      <c r="B646" s="12" t="s">
        <v>245</v>
      </c>
      <c r="C646" s="12" t="s">
        <v>492</v>
      </c>
      <c r="D646" s="12" t="s">
        <v>507</v>
      </c>
      <c r="E646" s="12">
        <v>-2450</v>
      </c>
      <c r="F646" s="14" t="str">
        <f>A646&amp;B646&amp;C646&amp;D646&amp;E646</f>
        <v>2024-01-21Supplier CreditLiving Room Creative52145 Marketing-2450</v>
      </c>
      <c r="G646" s="15">
        <f>IFERROR((DATEVALUE(A646)),A646)</f>
        <v>45312</v>
      </c>
      <c r="H646" s="16" t="str">
        <f>IF((IFERROR((VLOOKUP(D646,'Automation (QBO)'!A:B,2,FALSE)),"0"))=0,"Suspense",(IFERROR((VLOOKUP(D646,'Automation (QBO)'!A:B,2,FALSE)),"Suspense")))</f>
        <v>Marketing</v>
      </c>
      <c r="I646" s="17">
        <f t="shared" si="9"/>
        <v>-2450</v>
      </c>
      <c r="J646" s="12" t="str">
        <f>H646</f>
        <v>Marketing</v>
      </c>
    </row>
    <row r="647" spans="1:10" hidden="1">
      <c r="A647" s="13" t="s">
        <v>560</v>
      </c>
      <c r="B647" s="12" t="s">
        <v>493</v>
      </c>
      <c r="C647" s="12" t="s">
        <v>300</v>
      </c>
      <c r="F647" s="14" t="str">
        <f>A647&amp;B647&amp;C647&amp;D647&amp;E647</f>
        <v>2024-01-21Bill Payment (Credit Card)City of Port Moody</v>
      </c>
      <c r="G647" s="15">
        <f>IFERROR((DATEVALUE(A647)),A647)</f>
        <v>45312</v>
      </c>
      <c r="H647" s="16" t="str">
        <f>IF((IFERROR((VLOOKUP(D647,'Automation (QBO)'!A:B,2,FALSE)),"0"))=0,"Suspense",(IFERROR((VLOOKUP(D647,'Automation (QBO)'!A:B,2,FALSE)),"Suspense")))</f>
        <v>Suspense</v>
      </c>
      <c r="I647" s="17">
        <f t="shared" si="9"/>
        <v>0</v>
      </c>
      <c r="J647" s="12" t="str">
        <f>H647</f>
        <v>Suspense</v>
      </c>
    </row>
    <row r="648" spans="1:10" hidden="1">
      <c r="A648" s="13" t="s">
        <v>560</v>
      </c>
      <c r="B648" s="12" t="s">
        <v>493</v>
      </c>
      <c r="C648" s="12" t="s">
        <v>492</v>
      </c>
      <c r="F648" s="14" t="str">
        <f>A648&amp;B648&amp;C648&amp;D648&amp;E648</f>
        <v>2024-01-21Bill Payment (Credit Card)Living Room Creative</v>
      </c>
      <c r="G648" s="15">
        <f>IFERROR((DATEVALUE(A648)),A648)</f>
        <v>45312</v>
      </c>
      <c r="H648" s="16" t="str">
        <f>IF((IFERROR((VLOOKUP(D648,'Automation (QBO)'!A:B,2,FALSE)),"0"))=0,"Suspense",(IFERROR((VLOOKUP(D648,'Automation (QBO)'!A:B,2,FALSE)),"Suspense")))</f>
        <v>Suspense</v>
      </c>
      <c r="I648" s="17">
        <f t="shared" si="9"/>
        <v>0</v>
      </c>
      <c r="J648" s="12" t="str">
        <f>H648</f>
        <v>Suspense</v>
      </c>
    </row>
    <row r="649" spans="1:10" hidden="1">
      <c r="A649" s="13" t="s">
        <v>567</v>
      </c>
      <c r="B649" s="12" t="s">
        <v>247</v>
      </c>
      <c r="C649" s="12" t="s">
        <v>568</v>
      </c>
      <c r="D649" s="12" t="s">
        <v>394</v>
      </c>
      <c r="E649" s="12">
        <v>-26355</v>
      </c>
      <c r="F649" s="14" t="str">
        <f>A649&amp;B649&amp;C649&amp;D649&amp;E649</f>
        <v>2024-01-22Bill Payment (Cheque)Hollyweld Fabrication &amp; Welding11005 Chequing (CIBC)-26355</v>
      </c>
      <c r="G649" s="15">
        <f>IFERROR((DATEVALUE(A649)),A649)</f>
        <v>45313</v>
      </c>
      <c r="H649" s="16" t="str">
        <f>IF((IFERROR((VLOOKUP(D649,'Automation (QBO)'!A:B,2,FALSE)),"0"))=0,"Suspense",(IFERROR((VLOOKUP(D649,'Automation (QBO)'!A:B,2,FALSE)),"Suspense")))</f>
        <v>Balance (CIBC)</v>
      </c>
      <c r="I649" s="17">
        <f t="shared" si="9"/>
        <v>-26355</v>
      </c>
      <c r="J649" s="12" t="str">
        <f>H649</f>
        <v>Balance (CIBC)</v>
      </c>
    </row>
    <row r="650" spans="1:10" hidden="1">
      <c r="A650" s="13" t="s">
        <v>567</v>
      </c>
      <c r="B650" s="12" t="s">
        <v>83</v>
      </c>
      <c r="C650" s="12" t="s">
        <v>140</v>
      </c>
      <c r="D650" s="12" t="s">
        <v>394</v>
      </c>
      <c r="E650" s="12">
        <v>-10000</v>
      </c>
      <c r="F650" s="14" t="str">
        <f>A650&amp;B650&amp;C650&amp;D650&amp;E650</f>
        <v>2024-01-22ExpenseSaltire Rentals11005 Chequing (CIBC)-10000</v>
      </c>
      <c r="G650" s="15">
        <f>IFERROR((DATEVALUE(A650)),A650)</f>
        <v>45313</v>
      </c>
      <c r="H650" s="16" t="str">
        <f>IF((IFERROR((VLOOKUP(D650,'Automation (QBO)'!A:B,2,FALSE)),"0"))=0,"Suspense",(IFERROR((VLOOKUP(D650,'Automation (QBO)'!A:B,2,FALSE)),"Suspense")))</f>
        <v>Balance (CIBC)</v>
      </c>
      <c r="I650" s="17">
        <f t="shared" si="9"/>
        <v>-10000</v>
      </c>
      <c r="J650" s="12" t="str">
        <f>H650</f>
        <v>Balance (CIBC)</v>
      </c>
    </row>
    <row r="651" spans="1:10" hidden="1">
      <c r="A651" s="13" t="s">
        <v>567</v>
      </c>
      <c r="B651" s="12" t="s">
        <v>123</v>
      </c>
      <c r="D651" s="12" t="s">
        <v>394</v>
      </c>
      <c r="E651" s="12">
        <v>-25000</v>
      </c>
      <c r="F651" s="14" t="str">
        <f>A651&amp;B651&amp;C651&amp;D651&amp;E651</f>
        <v>2024-01-22Credit Card Payment11005 Chequing (CIBC)-25000</v>
      </c>
      <c r="G651" s="15">
        <f>IFERROR((DATEVALUE(A651)),A651)</f>
        <v>45313</v>
      </c>
      <c r="H651" s="16" t="str">
        <f>IF((IFERROR((VLOOKUP(D651,'Automation (QBO)'!A:B,2,FALSE)),"0"))=0,"Suspense",(IFERROR((VLOOKUP(D651,'Automation (QBO)'!A:B,2,FALSE)),"Suspense")))</f>
        <v>Balance (CIBC)</v>
      </c>
      <c r="I651" s="17">
        <f t="shared" si="9"/>
        <v>-25000</v>
      </c>
      <c r="J651" s="12" t="str">
        <f>H651</f>
        <v>Balance (CIBC)</v>
      </c>
    </row>
    <row r="652" spans="1:10" hidden="1">
      <c r="A652" s="13" t="s">
        <v>567</v>
      </c>
      <c r="B652" s="12" t="s">
        <v>83</v>
      </c>
      <c r="C652" s="12" t="s">
        <v>140</v>
      </c>
      <c r="D652" s="12" t="s">
        <v>406</v>
      </c>
      <c r="E652" s="12">
        <v>10000</v>
      </c>
      <c r="F652" s="14" t="str">
        <f>A652&amp;B652&amp;C652&amp;D652&amp;E652</f>
        <v>2024-01-22ExpenseSaltire Rentals13000 Due to/from Saltire Rentals10000</v>
      </c>
      <c r="G652" s="15">
        <f>IFERROR((DATEVALUE(A652)),A652)</f>
        <v>45313</v>
      </c>
      <c r="H652" s="16" t="str">
        <f>IF((IFERROR((VLOOKUP(D652,'Automation (QBO)'!A:B,2,FALSE)),"0"))=0,"Suspense",(IFERROR((VLOOKUP(D652,'Automation (QBO)'!A:B,2,FALSE)),"Suspense")))</f>
        <v>Due to/from Saltire Rentals</v>
      </c>
      <c r="I652" s="17">
        <f t="shared" si="9"/>
        <v>10000</v>
      </c>
      <c r="J652" s="12" t="str">
        <f>H652</f>
        <v>Due to/from Saltire Rentals</v>
      </c>
    </row>
    <row r="653" spans="1:10" hidden="1">
      <c r="A653" s="13" t="s">
        <v>567</v>
      </c>
      <c r="B653" s="12" t="s">
        <v>247</v>
      </c>
      <c r="C653" s="12" t="s">
        <v>568</v>
      </c>
      <c r="D653" s="12" t="s">
        <v>496</v>
      </c>
      <c r="E653" s="12">
        <v>-26355</v>
      </c>
      <c r="F653" s="14" t="str">
        <f>A653&amp;B653&amp;C653&amp;D653&amp;E653</f>
        <v>2024-01-22Bill Payment (Cheque)Hollyweld Fabrication &amp; Welding21000 Accounts Payable-26355</v>
      </c>
      <c r="G653" s="15">
        <f>IFERROR((DATEVALUE(A653)),A653)</f>
        <v>45313</v>
      </c>
      <c r="H653" s="16" t="str">
        <f>IF((IFERROR((VLOOKUP(D653,'Automation (QBO)'!A:B,2,FALSE)),"0"))=0,"Suspense",(IFERROR((VLOOKUP(D653,'Automation (QBO)'!A:B,2,FALSE)),"Suspense")))</f>
        <v>Accounts Payable - Unknown</v>
      </c>
      <c r="I653" s="17">
        <f t="shared" si="9"/>
        <v>-26355</v>
      </c>
      <c r="J653" s="12" t="str">
        <f>H653</f>
        <v>Accounts Payable - Unknown</v>
      </c>
    </row>
    <row r="654" spans="1:10" hidden="1">
      <c r="A654" s="13" t="s">
        <v>567</v>
      </c>
      <c r="B654" s="12" t="s">
        <v>247</v>
      </c>
      <c r="C654" s="12" t="s">
        <v>89</v>
      </c>
      <c r="D654" s="12" t="s">
        <v>496</v>
      </c>
      <c r="E654" s="12">
        <v>0</v>
      </c>
      <c r="F654" s="14" t="str">
        <f>A654&amp;B654&amp;C654&amp;D654&amp;E654</f>
        <v>2024-01-22Bill Payment (Cheque)MV Recycling and Waste Centre21000 Accounts Payable0</v>
      </c>
      <c r="G654" s="15">
        <f>IFERROR((DATEVALUE(A654)),A654)</f>
        <v>45313</v>
      </c>
      <c r="H654" s="16" t="str">
        <f>IF((IFERROR((VLOOKUP(D654,'Automation (QBO)'!A:B,2,FALSE)),"0"))=0,"Suspense",(IFERROR((VLOOKUP(D654,'Automation (QBO)'!A:B,2,FALSE)),"Suspense")))</f>
        <v>Accounts Payable - Unknown</v>
      </c>
      <c r="I654" s="17">
        <f t="shared" si="9"/>
        <v>0</v>
      </c>
      <c r="J654" s="12" t="str">
        <f>H654</f>
        <v>Accounts Payable - Unknown</v>
      </c>
    </row>
    <row r="655" spans="1:10" hidden="1">
      <c r="A655" s="13" t="s">
        <v>567</v>
      </c>
      <c r="B655" s="12" t="s">
        <v>247</v>
      </c>
      <c r="C655" s="12" t="s">
        <v>569</v>
      </c>
      <c r="D655" s="12" t="s">
        <v>496</v>
      </c>
      <c r="E655" s="12">
        <v>0</v>
      </c>
      <c r="F655" s="14" t="str">
        <f>A655&amp;B655&amp;C655&amp;D655&amp;E655</f>
        <v>2024-01-22Bill Payment (Cheque)Princess Auto21000 Accounts Payable0</v>
      </c>
      <c r="G655" s="15">
        <f>IFERROR((DATEVALUE(A655)),A655)</f>
        <v>45313</v>
      </c>
      <c r="H655" s="16" t="str">
        <f>IF((IFERROR((VLOOKUP(D655,'Automation (QBO)'!A:B,2,FALSE)),"0"))=0,"Suspense",(IFERROR((VLOOKUP(D655,'Automation (QBO)'!A:B,2,FALSE)),"Suspense")))</f>
        <v>Accounts Payable - Unknown</v>
      </c>
      <c r="I655" s="17">
        <f t="shared" si="9"/>
        <v>0</v>
      </c>
      <c r="J655" s="12" t="str">
        <f>H655</f>
        <v>Accounts Payable - Unknown</v>
      </c>
    </row>
    <row r="656" spans="1:10" hidden="1">
      <c r="A656" s="13" t="s">
        <v>567</v>
      </c>
      <c r="B656" s="12" t="s">
        <v>247</v>
      </c>
      <c r="C656" s="12" t="s">
        <v>570</v>
      </c>
      <c r="D656" s="12" t="s">
        <v>496</v>
      </c>
      <c r="E656" s="12">
        <v>0</v>
      </c>
      <c r="F656" s="14" t="str">
        <f>A656&amp;B656&amp;C656&amp;D656&amp;E656</f>
        <v>2024-01-22Bill Payment (Cheque)Lordco Parts21000 Accounts Payable0</v>
      </c>
      <c r="G656" s="15">
        <f>IFERROR((DATEVALUE(A656)),A656)</f>
        <v>45313</v>
      </c>
      <c r="H656" s="16" t="str">
        <f>IF((IFERROR((VLOOKUP(D656,'Automation (QBO)'!A:B,2,FALSE)),"0"))=0,"Suspense",(IFERROR((VLOOKUP(D656,'Automation (QBO)'!A:B,2,FALSE)),"Suspense")))</f>
        <v>Accounts Payable - Unknown</v>
      </c>
      <c r="I656" s="17">
        <f t="shared" ref="I656:I719" si="10">E656</f>
        <v>0</v>
      </c>
      <c r="J656" s="12" t="str">
        <f>H656</f>
        <v>Accounts Payable - Unknown</v>
      </c>
    </row>
    <row r="657" spans="1:10" hidden="1">
      <c r="A657" s="13" t="s">
        <v>567</v>
      </c>
      <c r="B657" s="12" t="s">
        <v>247</v>
      </c>
      <c r="C657" s="12" t="s">
        <v>89</v>
      </c>
      <c r="D657" s="12" t="s">
        <v>496</v>
      </c>
      <c r="E657" s="12">
        <v>0</v>
      </c>
      <c r="F657" s="14" t="str">
        <f>A657&amp;B657&amp;C657&amp;D657&amp;E657</f>
        <v>2024-01-22Bill Payment (Cheque)MV Recycling and Waste Centre21000 Accounts Payable0</v>
      </c>
      <c r="G657" s="15">
        <f>IFERROR((DATEVALUE(A657)),A657)</f>
        <v>45313</v>
      </c>
      <c r="H657" s="16" t="str">
        <f>IF((IFERROR((VLOOKUP(D657,'Automation (QBO)'!A:B,2,FALSE)),"0"))=0,"Suspense",(IFERROR((VLOOKUP(D657,'Automation (QBO)'!A:B,2,FALSE)),"Suspense")))</f>
        <v>Accounts Payable - Unknown</v>
      </c>
      <c r="I657" s="17">
        <f t="shared" si="10"/>
        <v>0</v>
      </c>
      <c r="J657" s="12" t="str">
        <f>H657</f>
        <v>Accounts Payable - Unknown</v>
      </c>
    </row>
    <row r="658" spans="1:10" hidden="1">
      <c r="A658" s="13" t="s">
        <v>567</v>
      </c>
      <c r="B658" s="12" t="s">
        <v>493</v>
      </c>
      <c r="C658" s="12" t="s">
        <v>110</v>
      </c>
      <c r="D658" s="12" t="s">
        <v>496</v>
      </c>
      <c r="E658" s="12">
        <v>-499.67</v>
      </c>
      <c r="F658" s="14" t="str">
        <f>A658&amp;B658&amp;C658&amp;D658&amp;E658</f>
        <v>2024-01-22Bill Payment (Credit Card)Dicks Lumber21000 Accounts Payable-499.67</v>
      </c>
      <c r="G658" s="15">
        <f>IFERROR((DATEVALUE(A658)),A658)</f>
        <v>45313</v>
      </c>
      <c r="H658" s="16" t="str">
        <f>IF((IFERROR((VLOOKUP(D658,'Automation (QBO)'!A:B,2,FALSE)),"0"))=0,"Suspense",(IFERROR((VLOOKUP(D658,'Automation (QBO)'!A:B,2,FALSE)),"Suspense")))</f>
        <v>Accounts Payable - Unknown</v>
      </c>
      <c r="I658" s="17">
        <f t="shared" si="10"/>
        <v>-499.67</v>
      </c>
      <c r="J658" s="12" t="str">
        <f>H658</f>
        <v>Accounts Payable - Unknown</v>
      </c>
    </row>
    <row r="659" spans="1:10" hidden="1">
      <c r="A659" s="13" t="s">
        <v>567</v>
      </c>
      <c r="B659" s="12" t="s">
        <v>122</v>
      </c>
      <c r="C659" s="12" t="s">
        <v>526</v>
      </c>
      <c r="D659" s="12" t="s">
        <v>515</v>
      </c>
      <c r="E659" s="12">
        <v>-465.56</v>
      </c>
      <c r="F659" s="14" t="str">
        <f>A659&amp;B659&amp;C659&amp;D659&amp;E659</f>
        <v>2024-01-22Credit Card CreditOlympia Tile &amp; Stone21008 Visa Payable (4431) (deleted)-465.56</v>
      </c>
      <c r="G659" s="15">
        <f>IFERROR((DATEVALUE(A659)),A659)</f>
        <v>45313</v>
      </c>
      <c r="H659" s="16" t="str">
        <f>IF((IFERROR((VLOOKUP(D659,'Automation (QBO)'!A:B,2,FALSE)),"0"))=0,"Suspense",(IFERROR((VLOOKUP(D659,'Automation (QBO)'!A:B,2,FALSE)),"Suspense")))</f>
        <v>Balance (CIBC Visa)</v>
      </c>
      <c r="I659" s="17">
        <f t="shared" si="10"/>
        <v>-465.56</v>
      </c>
      <c r="J659" s="12" t="str">
        <f>H659</f>
        <v>Balance (CIBC Visa)</v>
      </c>
    </row>
    <row r="660" spans="1:10" hidden="1">
      <c r="A660" s="13" t="s">
        <v>567</v>
      </c>
      <c r="B660" s="12" t="s">
        <v>83</v>
      </c>
      <c r="C660" s="12" t="s">
        <v>119</v>
      </c>
      <c r="D660" s="12" t="s">
        <v>536</v>
      </c>
      <c r="E660" s="12">
        <v>150</v>
      </c>
      <c r="F660" s="14" t="str">
        <f>A660&amp;B660&amp;C660&amp;D660&amp;E660</f>
        <v>2024-01-22ExpensePort Moody Town Pantry21009 Visa Payable (9609) (deleted)150</v>
      </c>
      <c r="G660" s="15">
        <f>IFERROR((DATEVALUE(A660)),A660)</f>
        <v>45313</v>
      </c>
      <c r="H660" s="16" t="str">
        <f>IF((IFERROR((VLOOKUP(D660,'Automation (QBO)'!A:B,2,FALSE)),"0"))=0,"Suspense",(IFERROR((VLOOKUP(D660,'Automation (QBO)'!A:B,2,FALSE)),"Suspense")))</f>
        <v>Balance (CIBC Visa)</v>
      </c>
      <c r="I660" s="17">
        <f t="shared" si="10"/>
        <v>150</v>
      </c>
      <c r="J660" s="12" t="str">
        <f>H660</f>
        <v>Balance (CIBC Visa)</v>
      </c>
    </row>
    <row r="661" spans="1:10" hidden="1">
      <c r="A661" s="13" t="s">
        <v>567</v>
      </c>
      <c r="B661" s="12" t="s">
        <v>123</v>
      </c>
      <c r="D661" s="12" t="s">
        <v>390</v>
      </c>
      <c r="E661" s="12">
        <v>-25000</v>
      </c>
      <c r="F661" s="14" t="str">
        <f>A661&amp;B661&amp;C661&amp;D661&amp;E661</f>
        <v>2024-01-22Credit Card Payment21010 Visa Payable (CIBC)-25000</v>
      </c>
      <c r="G661" s="15">
        <f>IFERROR((DATEVALUE(A661)),A661)</f>
        <v>45313</v>
      </c>
      <c r="H661" s="16" t="str">
        <f>IF((IFERROR((VLOOKUP(D661,'Automation (QBO)'!A:B,2,FALSE)),"0"))=0,"Suspense",(IFERROR((VLOOKUP(D661,'Automation (QBO)'!A:B,2,FALSE)),"Suspense")))</f>
        <v>Suspense</v>
      </c>
      <c r="I661" s="17">
        <f t="shared" si="10"/>
        <v>-25000</v>
      </c>
      <c r="J661" s="12" t="str">
        <f>H661</f>
        <v>Suspense</v>
      </c>
    </row>
    <row r="662" spans="1:10" hidden="1">
      <c r="A662" s="13" t="s">
        <v>567</v>
      </c>
      <c r="B662" s="12" t="s">
        <v>493</v>
      </c>
      <c r="C662" s="12" t="s">
        <v>110</v>
      </c>
      <c r="D662" s="12" t="s">
        <v>390</v>
      </c>
      <c r="E662" s="12">
        <v>499.67</v>
      </c>
      <c r="F662" s="14" t="str">
        <f>A662&amp;B662&amp;C662&amp;D662&amp;E662</f>
        <v>2024-01-22Bill Payment (Credit Card)Dicks Lumber21010 Visa Payable (CIBC)499.67</v>
      </c>
      <c r="G662" s="15">
        <f>IFERROR((DATEVALUE(A662)),A662)</f>
        <v>45313</v>
      </c>
      <c r="H662" s="16" t="str">
        <f>IF((IFERROR((VLOOKUP(D662,'Automation (QBO)'!A:B,2,FALSE)),"0"))=0,"Suspense",(IFERROR((VLOOKUP(D662,'Automation (QBO)'!A:B,2,FALSE)),"Suspense")))</f>
        <v>Suspense</v>
      </c>
      <c r="I662" s="17">
        <f t="shared" si="10"/>
        <v>499.67</v>
      </c>
      <c r="J662" s="12" t="str">
        <f>H662</f>
        <v>Suspense</v>
      </c>
    </row>
    <row r="663" spans="1:10" hidden="1">
      <c r="A663" s="13" t="s">
        <v>567</v>
      </c>
      <c r="B663" s="12" t="s">
        <v>83</v>
      </c>
      <c r="C663" s="12" t="s">
        <v>119</v>
      </c>
      <c r="D663" s="12" t="s">
        <v>392</v>
      </c>
      <c r="E663" s="12">
        <v>0</v>
      </c>
      <c r="F663" s="14" t="str">
        <f>A663&amp;B663&amp;C663&amp;D663&amp;E663</f>
        <v>2024-01-22ExpensePort Moody Town Pantry21020 GST/HST Payable0</v>
      </c>
      <c r="G663" s="15">
        <f>IFERROR((DATEVALUE(A663)),A663)</f>
        <v>45313</v>
      </c>
      <c r="H663" s="16" t="str">
        <f>IF((IFERROR((VLOOKUP(D663,'Automation (QBO)'!A:B,2,FALSE)),"0"))=0,"Suspense",(IFERROR((VLOOKUP(D663,'Automation (QBO)'!A:B,2,FALSE)),"Suspense")))</f>
        <v>GST/HST Payable</v>
      </c>
      <c r="I663" s="17">
        <f t="shared" si="10"/>
        <v>0</v>
      </c>
      <c r="J663" s="12" t="str">
        <f>H663</f>
        <v>GST/HST Payable</v>
      </c>
    </row>
    <row r="664" spans="1:10" hidden="1">
      <c r="A664" s="13" t="s">
        <v>567</v>
      </c>
      <c r="B664" s="12" t="s">
        <v>83</v>
      </c>
      <c r="C664" s="12" t="s">
        <v>140</v>
      </c>
      <c r="D664" s="12" t="s">
        <v>392</v>
      </c>
      <c r="E664" s="12">
        <v>0</v>
      </c>
      <c r="F664" s="14" t="str">
        <f>A664&amp;B664&amp;C664&amp;D664&amp;E664</f>
        <v>2024-01-22ExpenseSaltire Rentals21020 GST/HST Payable0</v>
      </c>
      <c r="G664" s="15">
        <f>IFERROR((DATEVALUE(A664)),A664)</f>
        <v>45313</v>
      </c>
      <c r="H664" s="16" t="str">
        <f>IF((IFERROR((VLOOKUP(D664,'Automation (QBO)'!A:B,2,FALSE)),"0"))=0,"Suspense",(IFERROR((VLOOKUP(D664,'Automation (QBO)'!A:B,2,FALSE)),"Suspense")))</f>
        <v>GST/HST Payable</v>
      </c>
      <c r="I664" s="17">
        <f t="shared" si="10"/>
        <v>0</v>
      </c>
      <c r="J664" s="12" t="str">
        <f>H664</f>
        <v>GST/HST Payable</v>
      </c>
    </row>
    <row r="665" spans="1:10" hidden="1">
      <c r="A665" s="13" t="s">
        <v>567</v>
      </c>
      <c r="B665" s="12" t="s">
        <v>122</v>
      </c>
      <c r="C665" s="12" t="s">
        <v>526</v>
      </c>
      <c r="D665" s="12" t="s">
        <v>426</v>
      </c>
      <c r="E665" s="12">
        <v>20.78</v>
      </c>
      <c r="F665" s="14" t="str">
        <f>A665&amp;B665&amp;C665&amp;D665&amp;E665</f>
        <v>2024-01-22Credit Card CreditOlympia Tile &amp; Stone21031 GST/HST Suspense20.78</v>
      </c>
      <c r="G665" s="15">
        <f>IFERROR((DATEVALUE(A665)),A665)</f>
        <v>45313</v>
      </c>
      <c r="H665" s="16" t="str">
        <f>IF((IFERROR((VLOOKUP(D665,'Automation (QBO)'!A:B,2,FALSE)),"0"))=0,"Suspense",(IFERROR((VLOOKUP(D665,'Automation (QBO)'!A:B,2,FALSE)),"Suspense")))</f>
        <v>GST/HST Suspense</v>
      </c>
      <c r="I665" s="17">
        <f t="shared" si="10"/>
        <v>20.78</v>
      </c>
      <c r="J665" s="12" t="str">
        <f>H665</f>
        <v>GST/HST Suspense</v>
      </c>
    </row>
    <row r="666" spans="1:10" hidden="1">
      <c r="A666" s="13" t="s">
        <v>567</v>
      </c>
      <c r="B666" s="12" t="s">
        <v>83</v>
      </c>
      <c r="C666" s="12" t="s">
        <v>119</v>
      </c>
      <c r="D666" s="12" t="s">
        <v>409</v>
      </c>
      <c r="E666" s="12">
        <v>150</v>
      </c>
      <c r="F666" s="14" t="str">
        <f>A666&amp;B666&amp;C666&amp;D666&amp;E666</f>
        <v>2024-01-22ExpensePort Moody Town Pantry51205 COGS - Fuel150</v>
      </c>
      <c r="G666" s="15">
        <f>IFERROR((DATEVALUE(A666)),A666)</f>
        <v>45313</v>
      </c>
      <c r="H666" s="16" t="str">
        <f>IF((IFERROR((VLOOKUP(D666,'Automation (QBO)'!A:B,2,FALSE)),"0"))=0,"Suspense",(IFERROR((VLOOKUP(D666,'Automation (QBO)'!A:B,2,FALSE)),"Suspense")))</f>
        <v>COGS - Fuel</v>
      </c>
      <c r="I666" s="17">
        <f t="shared" si="10"/>
        <v>150</v>
      </c>
      <c r="J666" s="12" t="str">
        <f>H666</f>
        <v>COGS - Fuel</v>
      </c>
    </row>
    <row r="667" spans="1:10" hidden="1">
      <c r="A667" s="13" t="s">
        <v>567</v>
      </c>
      <c r="B667" s="12" t="s">
        <v>122</v>
      </c>
      <c r="C667" s="12" t="s">
        <v>526</v>
      </c>
      <c r="D667" s="12" t="s">
        <v>391</v>
      </c>
      <c r="E667" s="12">
        <v>-444.78</v>
      </c>
      <c r="F667" s="14" t="str">
        <f>A667&amp;B667&amp;C667&amp;D667&amp;E667</f>
        <v>2024-01-22Credit Card CreditOlympia Tile &amp; Stone51335 COGS - Supplies-444.78</v>
      </c>
      <c r="G667" s="15">
        <f>IFERROR((DATEVALUE(A667)),A667)</f>
        <v>45313</v>
      </c>
      <c r="H667" s="16" t="str">
        <f>IF((IFERROR((VLOOKUP(D667,'Automation (QBO)'!A:B,2,FALSE)),"0"))=0,"Suspense",(IFERROR((VLOOKUP(D667,'Automation (QBO)'!A:B,2,FALSE)),"Suspense")))</f>
        <v>COGS - Supplies</v>
      </c>
      <c r="I667" s="17">
        <f t="shared" si="10"/>
        <v>-444.78</v>
      </c>
      <c r="J667" s="12" t="str">
        <f>H667</f>
        <v>COGS - Supplies</v>
      </c>
    </row>
    <row r="668" spans="1:10" hidden="1">
      <c r="A668" s="13" t="s">
        <v>567</v>
      </c>
      <c r="B668" s="12" t="s">
        <v>247</v>
      </c>
      <c r="C668" s="12" t="s">
        <v>89</v>
      </c>
      <c r="F668" s="14" t="str">
        <f>A668&amp;B668&amp;C668&amp;D668&amp;E668</f>
        <v>2024-01-22Bill Payment (Cheque)MV Recycling and Waste Centre</v>
      </c>
      <c r="G668" s="15">
        <f>IFERROR((DATEVALUE(A668)),A668)</f>
        <v>45313</v>
      </c>
      <c r="H668" s="16" t="str">
        <f>IF((IFERROR((VLOOKUP(D668,'Automation (QBO)'!A:B,2,FALSE)),"0"))=0,"Suspense",(IFERROR((VLOOKUP(D668,'Automation (QBO)'!A:B,2,FALSE)),"Suspense")))</f>
        <v>Suspense</v>
      </c>
      <c r="I668" s="17">
        <f t="shared" si="10"/>
        <v>0</v>
      </c>
      <c r="J668" s="12" t="str">
        <f>H668</f>
        <v>Suspense</v>
      </c>
    </row>
    <row r="669" spans="1:10" hidden="1">
      <c r="A669" s="13" t="s">
        <v>567</v>
      </c>
      <c r="B669" s="12" t="s">
        <v>247</v>
      </c>
      <c r="C669" s="12" t="s">
        <v>570</v>
      </c>
      <c r="F669" s="14" t="str">
        <f>A669&amp;B669&amp;C669&amp;D669&amp;E669</f>
        <v>2024-01-22Bill Payment (Cheque)Lordco Parts</v>
      </c>
      <c r="G669" s="15">
        <f>IFERROR((DATEVALUE(A669)),A669)</f>
        <v>45313</v>
      </c>
      <c r="H669" s="16" t="str">
        <f>IF((IFERROR((VLOOKUP(D669,'Automation (QBO)'!A:B,2,FALSE)),"0"))=0,"Suspense",(IFERROR((VLOOKUP(D669,'Automation (QBO)'!A:B,2,FALSE)),"Suspense")))</f>
        <v>Suspense</v>
      </c>
      <c r="I669" s="17">
        <f t="shared" si="10"/>
        <v>0</v>
      </c>
      <c r="J669" s="12" t="str">
        <f>H669</f>
        <v>Suspense</v>
      </c>
    </row>
    <row r="670" spans="1:10" hidden="1">
      <c r="A670" s="13" t="s">
        <v>567</v>
      </c>
      <c r="B670" s="12" t="s">
        <v>247</v>
      </c>
      <c r="C670" s="12" t="s">
        <v>89</v>
      </c>
      <c r="F670" s="14" t="str">
        <f>A670&amp;B670&amp;C670&amp;D670&amp;E670</f>
        <v>2024-01-22Bill Payment (Cheque)MV Recycling and Waste Centre</v>
      </c>
      <c r="G670" s="15">
        <f>IFERROR((DATEVALUE(A670)),A670)</f>
        <v>45313</v>
      </c>
      <c r="H670" s="16" t="str">
        <f>IF((IFERROR((VLOOKUP(D670,'Automation (QBO)'!A:B,2,FALSE)),"0"))=0,"Suspense",(IFERROR((VLOOKUP(D670,'Automation (QBO)'!A:B,2,FALSE)),"Suspense")))</f>
        <v>Suspense</v>
      </c>
      <c r="I670" s="17">
        <f t="shared" si="10"/>
        <v>0</v>
      </c>
      <c r="J670" s="12" t="str">
        <f>H670</f>
        <v>Suspense</v>
      </c>
    </row>
    <row r="671" spans="1:10" hidden="1">
      <c r="A671" s="13" t="s">
        <v>567</v>
      </c>
      <c r="B671" s="12" t="s">
        <v>247</v>
      </c>
      <c r="C671" s="12" t="s">
        <v>569</v>
      </c>
      <c r="F671" s="14" t="str">
        <f>A671&amp;B671&amp;C671&amp;D671&amp;E671</f>
        <v>2024-01-22Bill Payment (Cheque)Princess Auto</v>
      </c>
      <c r="G671" s="15">
        <f>IFERROR((DATEVALUE(A671)),A671)</f>
        <v>45313</v>
      </c>
      <c r="H671" s="16" t="str">
        <f>IF((IFERROR((VLOOKUP(D671,'Automation (QBO)'!A:B,2,FALSE)),"0"))=0,"Suspense",(IFERROR((VLOOKUP(D671,'Automation (QBO)'!A:B,2,FALSE)),"Suspense")))</f>
        <v>Suspense</v>
      </c>
      <c r="I671" s="17">
        <f t="shared" si="10"/>
        <v>0</v>
      </c>
      <c r="J671" s="12" t="str">
        <f>H671</f>
        <v>Suspense</v>
      </c>
    </row>
    <row r="672" spans="1:10" hidden="1">
      <c r="A672" s="13" t="s">
        <v>571</v>
      </c>
      <c r="B672" s="12" t="s">
        <v>247</v>
      </c>
      <c r="C672" s="12" t="s">
        <v>570</v>
      </c>
      <c r="D672" s="12" t="s">
        <v>394</v>
      </c>
      <c r="E672" s="12">
        <v>-53.12</v>
      </c>
      <c r="F672" s="14" t="str">
        <f>A672&amp;B672&amp;C672&amp;D672&amp;E672</f>
        <v>2024-01-23Bill Payment (Cheque)Lordco Parts11005 Chequing (CIBC)-53.12</v>
      </c>
      <c r="G672" s="15">
        <f>IFERROR((DATEVALUE(A672)),A672)</f>
        <v>45314</v>
      </c>
      <c r="H672" s="16" t="str">
        <f>IF((IFERROR((VLOOKUP(D672,'Automation (QBO)'!A:B,2,FALSE)),"0"))=0,"Suspense",(IFERROR((VLOOKUP(D672,'Automation (QBO)'!A:B,2,FALSE)),"Suspense")))</f>
        <v>Balance (CIBC)</v>
      </c>
      <c r="I672" s="17">
        <f t="shared" si="10"/>
        <v>-53.12</v>
      </c>
      <c r="J672" s="12" t="str">
        <f>H672</f>
        <v>Balance (CIBC)</v>
      </c>
    </row>
    <row r="673" spans="1:10" hidden="1">
      <c r="A673" s="13" t="s">
        <v>571</v>
      </c>
      <c r="B673" s="12" t="s">
        <v>83</v>
      </c>
      <c r="C673" s="12" t="s">
        <v>572</v>
      </c>
      <c r="D673" s="12" t="s">
        <v>394</v>
      </c>
      <c r="E673" s="12">
        <v>0</v>
      </c>
      <c r="F673" s="14" t="str">
        <f>A673&amp;B673&amp;C673&amp;D673&amp;E673</f>
        <v>2024-01-23ExpenseEric Hartley11005 Chequing (CIBC)0</v>
      </c>
      <c r="G673" s="15">
        <f>IFERROR((DATEVALUE(A673)),A673)</f>
        <v>45314</v>
      </c>
      <c r="H673" s="16" t="str">
        <f>IF((IFERROR((VLOOKUP(D673,'Automation (QBO)'!A:B,2,FALSE)),"0"))=0,"Suspense",(IFERROR((VLOOKUP(D673,'Automation (QBO)'!A:B,2,FALSE)),"Suspense")))</f>
        <v>Balance (CIBC)</v>
      </c>
      <c r="I673" s="17">
        <f t="shared" si="10"/>
        <v>0</v>
      </c>
      <c r="J673" s="12" t="str">
        <f>H673</f>
        <v>Balance (CIBC)</v>
      </c>
    </row>
    <row r="674" spans="1:10" hidden="1">
      <c r="A674" s="13" t="s">
        <v>571</v>
      </c>
      <c r="B674" s="12" t="s">
        <v>136</v>
      </c>
      <c r="C674" s="12" t="s">
        <v>116</v>
      </c>
      <c r="D674" s="12" t="s">
        <v>394</v>
      </c>
      <c r="E674" s="12">
        <v>99750</v>
      </c>
      <c r="F674" s="14" t="str">
        <f>A674&amp;B674&amp;C674&amp;D674&amp;E674</f>
        <v>2024-01-23PaymentSix Pints Specialty Beer Co.11005 Chequing (CIBC)99750</v>
      </c>
      <c r="G674" s="15">
        <f>IFERROR((DATEVALUE(A674)),A674)</f>
        <v>45314</v>
      </c>
      <c r="H674" s="16" t="str">
        <f>IF((IFERROR((VLOOKUP(D674,'Automation (QBO)'!A:B,2,FALSE)),"0"))=0,"Suspense",(IFERROR((VLOOKUP(D674,'Automation (QBO)'!A:B,2,FALSE)),"Suspense")))</f>
        <v>Balance (CIBC)</v>
      </c>
      <c r="I674" s="17">
        <f t="shared" si="10"/>
        <v>99750</v>
      </c>
      <c r="J674" s="12" t="str">
        <f>H674</f>
        <v>Balance (CIBC)</v>
      </c>
    </row>
    <row r="675" spans="1:10" hidden="1">
      <c r="A675" s="13" t="s">
        <v>571</v>
      </c>
      <c r="B675" s="12" t="s">
        <v>247</v>
      </c>
      <c r="C675" s="12" t="s">
        <v>521</v>
      </c>
      <c r="D675" s="12" t="s">
        <v>394</v>
      </c>
      <c r="E675" s="12">
        <v>-36479.85</v>
      </c>
      <c r="F675" s="14" t="str">
        <f>A675&amp;B675&amp;C675&amp;D675&amp;E675</f>
        <v>2024-01-23Bill Payment (Cheque)Like a Rock Drywall Ltd11005 Chequing (CIBC)-36479.85</v>
      </c>
      <c r="G675" s="15">
        <f>IFERROR((DATEVALUE(A675)),A675)</f>
        <v>45314</v>
      </c>
      <c r="H675" s="16" t="str">
        <f>IF((IFERROR((VLOOKUP(D675,'Automation (QBO)'!A:B,2,FALSE)),"0"))=0,"Suspense",(IFERROR((VLOOKUP(D675,'Automation (QBO)'!A:B,2,FALSE)),"Suspense")))</f>
        <v>Balance (CIBC)</v>
      </c>
      <c r="I675" s="17">
        <f t="shared" si="10"/>
        <v>-36479.85</v>
      </c>
      <c r="J675" s="12" t="str">
        <f>H675</f>
        <v>Balance (CIBC)</v>
      </c>
    </row>
    <row r="676" spans="1:10" hidden="1">
      <c r="A676" s="13" t="s">
        <v>571</v>
      </c>
      <c r="B676" s="12" t="s">
        <v>247</v>
      </c>
      <c r="C676" s="12" t="s">
        <v>562</v>
      </c>
      <c r="D676" s="12" t="s">
        <v>394</v>
      </c>
      <c r="E676" s="12">
        <v>-2450.09</v>
      </c>
      <c r="F676" s="14" t="str">
        <f>A676&amp;B676&amp;C676&amp;D676&amp;E676</f>
        <v>2024-01-23Bill Payment (Cheque)Wager Brothers Plumbing11005 Chequing (CIBC)-2450.09</v>
      </c>
      <c r="G676" s="15">
        <f>IFERROR((DATEVALUE(A676)),A676)</f>
        <v>45314</v>
      </c>
      <c r="H676" s="16" t="str">
        <f>IF((IFERROR((VLOOKUP(D676,'Automation (QBO)'!A:B,2,FALSE)),"0"))=0,"Suspense",(IFERROR((VLOOKUP(D676,'Automation (QBO)'!A:B,2,FALSE)),"Suspense")))</f>
        <v>Balance (CIBC)</v>
      </c>
      <c r="I676" s="17">
        <f t="shared" si="10"/>
        <v>-2450.09</v>
      </c>
      <c r="J676" s="12" t="str">
        <f>H676</f>
        <v>Balance (CIBC)</v>
      </c>
    </row>
    <row r="677" spans="1:10" hidden="1">
      <c r="A677" s="13" t="s">
        <v>571</v>
      </c>
      <c r="B677" s="12" t="s">
        <v>247</v>
      </c>
      <c r="C677" s="12" t="s">
        <v>89</v>
      </c>
      <c r="D677" s="12" t="s">
        <v>394</v>
      </c>
      <c r="E677" s="12">
        <v>-92</v>
      </c>
      <c r="F677" s="14" t="str">
        <f>A677&amp;B677&amp;C677&amp;D677&amp;E677</f>
        <v>2024-01-23Bill Payment (Cheque)MV Recycling and Waste Centre11005 Chequing (CIBC)-92</v>
      </c>
      <c r="G677" s="15">
        <f>IFERROR((DATEVALUE(A677)),A677)</f>
        <v>45314</v>
      </c>
      <c r="H677" s="16" t="str">
        <f>IF((IFERROR((VLOOKUP(D677,'Automation (QBO)'!A:B,2,FALSE)),"0"))=0,"Suspense",(IFERROR((VLOOKUP(D677,'Automation (QBO)'!A:B,2,FALSE)),"Suspense")))</f>
        <v>Balance (CIBC)</v>
      </c>
      <c r="I677" s="17">
        <f t="shared" si="10"/>
        <v>-92</v>
      </c>
      <c r="J677" s="12" t="str">
        <f>H677</f>
        <v>Balance (CIBC)</v>
      </c>
    </row>
    <row r="678" spans="1:10" hidden="1">
      <c r="A678" s="13" t="s">
        <v>571</v>
      </c>
      <c r="B678" s="12" t="s">
        <v>247</v>
      </c>
      <c r="C678" s="12" t="s">
        <v>569</v>
      </c>
      <c r="D678" s="12" t="s">
        <v>394</v>
      </c>
      <c r="E678" s="12">
        <v>-55.98</v>
      </c>
      <c r="F678" s="14" t="str">
        <f>A678&amp;B678&amp;C678&amp;D678&amp;E678</f>
        <v>2024-01-23Bill Payment (Cheque)Princess Auto11005 Chequing (CIBC)-55.98</v>
      </c>
      <c r="G678" s="15">
        <f>IFERROR((DATEVALUE(A678)),A678)</f>
        <v>45314</v>
      </c>
      <c r="H678" s="16" t="str">
        <f>IF((IFERROR((VLOOKUP(D678,'Automation (QBO)'!A:B,2,FALSE)),"0"))=0,"Suspense",(IFERROR((VLOOKUP(D678,'Automation (QBO)'!A:B,2,FALSE)),"Suspense")))</f>
        <v>Balance (CIBC)</v>
      </c>
      <c r="I678" s="17">
        <f t="shared" si="10"/>
        <v>-55.98</v>
      </c>
      <c r="J678" s="12" t="str">
        <f>H678</f>
        <v>Balance (CIBC)</v>
      </c>
    </row>
    <row r="679" spans="1:10" hidden="1">
      <c r="A679" s="13" t="s">
        <v>571</v>
      </c>
      <c r="B679" s="12" t="s">
        <v>247</v>
      </c>
      <c r="C679" s="12" t="s">
        <v>89</v>
      </c>
      <c r="D679" s="12" t="s">
        <v>394</v>
      </c>
      <c r="E679" s="12">
        <v>-34</v>
      </c>
      <c r="F679" s="14" t="str">
        <f>A679&amp;B679&amp;C679&amp;D679&amp;E679</f>
        <v>2024-01-23Bill Payment (Cheque)MV Recycling and Waste Centre11005 Chequing (CIBC)-34</v>
      </c>
      <c r="G679" s="15">
        <f>IFERROR((DATEVALUE(A679)),A679)</f>
        <v>45314</v>
      </c>
      <c r="H679" s="16" t="str">
        <f>IF((IFERROR((VLOOKUP(D679,'Automation (QBO)'!A:B,2,FALSE)),"0"))=0,"Suspense",(IFERROR((VLOOKUP(D679,'Automation (QBO)'!A:B,2,FALSE)),"Suspense")))</f>
        <v>Balance (CIBC)</v>
      </c>
      <c r="I679" s="17">
        <f t="shared" si="10"/>
        <v>-34</v>
      </c>
      <c r="J679" s="12" t="str">
        <f>H679</f>
        <v>Balance (CIBC)</v>
      </c>
    </row>
    <row r="680" spans="1:10" hidden="1">
      <c r="A680" s="13" t="s">
        <v>571</v>
      </c>
      <c r="B680" s="12" t="s">
        <v>136</v>
      </c>
      <c r="C680" s="12" t="s">
        <v>116</v>
      </c>
      <c r="D680" s="12" t="s">
        <v>417</v>
      </c>
      <c r="E680" s="12">
        <v>-99750</v>
      </c>
      <c r="F680" s="14" t="str">
        <f>A680&amp;B680&amp;C680&amp;D680&amp;E680</f>
        <v>2024-01-23PaymentSix Pints Specialty Beer Co.12000 Accounts Receivable-99750</v>
      </c>
      <c r="G680" s="15">
        <f>IFERROR((DATEVALUE(A680)),A680)</f>
        <v>45314</v>
      </c>
      <c r="H680" s="16" t="str">
        <f>IF((IFERROR((VLOOKUP(D680,'Automation (QBO)'!A:B,2,FALSE)),"0"))=0,"Suspense",(IFERROR((VLOOKUP(D680,'Automation (QBO)'!A:B,2,FALSE)),"Suspense")))</f>
        <v>Accounts Recievable - Suspense</v>
      </c>
      <c r="I680" s="17">
        <f t="shared" si="10"/>
        <v>-99750</v>
      </c>
      <c r="J680" s="12" t="str">
        <f>H680</f>
        <v>Accounts Recievable - Suspense</v>
      </c>
    </row>
    <row r="681" spans="1:10" hidden="1">
      <c r="A681" s="13" t="s">
        <v>571</v>
      </c>
      <c r="B681" s="12" t="s">
        <v>247</v>
      </c>
      <c r="C681" s="12" t="s">
        <v>562</v>
      </c>
      <c r="D681" s="12" t="s">
        <v>496</v>
      </c>
      <c r="E681" s="12">
        <v>-2450.09</v>
      </c>
      <c r="F681" s="14" t="str">
        <f>A681&amp;B681&amp;C681&amp;D681&amp;E681</f>
        <v>2024-01-23Bill Payment (Cheque)Wager Brothers Plumbing21000 Accounts Payable-2450.09</v>
      </c>
      <c r="G681" s="15">
        <f>IFERROR((DATEVALUE(A681)),A681)</f>
        <v>45314</v>
      </c>
      <c r="H681" s="16" t="str">
        <f>IF((IFERROR((VLOOKUP(D681,'Automation (QBO)'!A:B,2,FALSE)),"0"))=0,"Suspense",(IFERROR((VLOOKUP(D681,'Automation (QBO)'!A:B,2,FALSE)),"Suspense")))</f>
        <v>Accounts Payable - Unknown</v>
      </c>
      <c r="I681" s="17">
        <f t="shared" si="10"/>
        <v>-2450.09</v>
      </c>
      <c r="J681" s="12" t="str">
        <f>H681</f>
        <v>Accounts Payable - Unknown</v>
      </c>
    </row>
    <row r="682" spans="1:10" hidden="1">
      <c r="A682" s="13" t="s">
        <v>571</v>
      </c>
      <c r="B682" s="12" t="s">
        <v>247</v>
      </c>
      <c r="C682" s="12" t="s">
        <v>521</v>
      </c>
      <c r="D682" s="12" t="s">
        <v>496</v>
      </c>
      <c r="E682" s="12">
        <v>-36479.85</v>
      </c>
      <c r="F682" s="14" t="str">
        <f>A682&amp;B682&amp;C682&amp;D682&amp;E682</f>
        <v>2024-01-23Bill Payment (Cheque)Like a Rock Drywall Ltd21000 Accounts Payable-36479.85</v>
      </c>
      <c r="G682" s="15">
        <f>IFERROR((DATEVALUE(A682)),A682)</f>
        <v>45314</v>
      </c>
      <c r="H682" s="16" t="str">
        <f>IF((IFERROR((VLOOKUP(D682,'Automation (QBO)'!A:B,2,FALSE)),"0"))=0,"Suspense",(IFERROR((VLOOKUP(D682,'Automation (QBO)'!A:B,2,FALSE)),"Suspense")))</f>
        <v>Accounts Payable - Unknown</v>
      </c>
      <c r="I682" s="17">
        <f t="shared" si="10"/>
        <v>-36479.85</v>
      </c>
      <c r="J682" s="12" t="str">
        <f>H682</f>
        <v>Accounts Payable - Unknown</v>
      </c>
    </row>
    <row r="683" spans="1:10" hidden="1">
      <c r="A683" s="13" t="s">
        <v>571</v>
      </c>
      <c r="B683" s="12" t="s">
        <v>247</v>
      </c>
      <c r="C683" s="12" t="s">
        <v>89</v>
      </c>
      <c r="D683" s="12" t="s">
        <v>496</v>
      </c>
      <c r="E683" s="12">
        <v>-92</v>
      </c>
      <c r="F683" s="14" t="str">
        <f>A683&amp;B683&amp;C683&amp;D683&amp;E683</f>
        <v>2024-01-23Bill Payment (Cheque)MV Recycling and Waste Centre21000 Accounts Payable-92</v>
      </c>
      <c r="G683" s="15">
        <f>IFERROR((DATEVALUE(A683)),A683)</f>
        <v>45314</v>
      </c>
      <c r="H683" s="16" t="str">
        <f>IF((IFERROR((VLOOKUP(D683,'Automation (QBO)'!A:B,2,FALSE)),"0"))=0,"Suspense",(IFERROR((VLOOKUP(D683,'Automation (QBO)'!A:B,2,FALSE)),"Suspense")))</f>
        <v>Accounts Payable - Unknown</v>
      </c>
      <c r="I683" s="17">
        <f t="shared" si="10"/>
        <v>-92</v>
      </c>
      <c r="J683" s="12" t="str">
        <f>H683</f>
        <v>Accounts Payable - Unknown</v>
      </c>
    </row>
    <row r="684" spans="1:10" hidden="1">
      <c r="A684" s="13" t="s">
        <v>571</v>
      </c>
      <c r="B684" s="12" t="s">
        <v>247</v>
      </c>
      <c r="C684" s="12" t="s">
        <v>569</v>
      </c>
      <c r="D684" s="12" t="s">
        <v>496</v>
      </c>
      <c r="E684" s="12">
        <v>-55.98</v>
      </c>
      <c r="F684" s="14" t="str">
        <f>A684&amp;B684&amp;C684&amp;D684&amp;E684</f>
        <v>2024-01-23Bill Payment (Cheque)Princess Auto21000 Accounts Payable-55.98</v>
      </c>
      <c r="G684" s="15">
        <f>IFERROR((DATEVALUE(A684)),A684)</f>
        <v>45314</v>
      </c>
      <c r="H684" s="16" t="str">
        <f>IF((IFERROR((VLOOKUP(D684,'Automation (QBO)'!A:B,2,FALSE)),"0"))=0,"Suspense",(IFERROR((VLOOKUP(D684,'Automation (QBO)'!A:B,2,FALSE)),"Suspense")))</f>
        <v>Accounts Payable - Unknown</v>
      </c>
      <c r="I684" s="17">
        <f t="shared" si="10"/>
        <v>-55.98</v>
      </c>
      <c r="J684" s="12" t="str">
        <f>H684</f>
        <v>Accounts Payable - Unknown</v>
      </c>
    </row>
    <row r="685" spans="1:10" hidden="1">
      <c r="A685" s="13" t="s">
        <v>571</v>
      </c>
      <c r="B685" s="12" t="s">
        <v>247</v>
      </c>
      <c r="C685" s="12" t="s">
        <v>570</v>
      </c>
      <c r="D685" s="12" t="s">
        <v>496</v>
      </c>
      <c r="E685" s="12">
        <v>-53.12</v>
      </c>
      <c r="F685" s="14" t="str">
        <f>A685&amp;B685&amp;C685&amp;D685&amp;E685</f>
        <v>2024-01-23Bill Payment (Cheque)Lordco Parts21000 Accounts Payable-53.12</v>
      </c>
      <c r="G685" s="15">
        <f>IFERROR((DATEVALUE(A685)),A685)</f>
        <v>45314</v>
      </c>
      <c r="H685" s="16" t="str">
        <f>IF((IFERROR((VLOOKUP(D685,'Automation (QBO)'!A:B,2,FALSE)),"0"))=0,"Suspense",(IFERROR((VLOOKUP(D685,'Automation (QBO)'!A:B,2,FALSE)),"Suspense")))</f>
        <v>Accounts Payable - Unknown</v>
      </c>
      <c r="I685" s="17">
        <f t="shared" si="10"/>
        <v>-53.12</v>
      </c>
      <c r="J685" s="12" t="str">
        <f>H685</f>
        <v>Accounts Payable - Unknown</v>
      </c>
    </row>
    <row r="686" spans="1:10" hidden="1">
      <c r="A686" s="13" t="s">
        <v>571</v>
      </c>
      <c r="B686" s="12" t="s">
        <v>247</v>
      </c>
      <c r="C686" s="12" t="s">
        <v>89</v>
      </c>
      <c r="D686" s="12" t="s">
        <v>496</v>
      </c>
      <c r="E686" s="12">
        <v>-34</v>
      </c>
      <c r="F686" s="14" t="str">
        <f>A686&amp;B686&amp;C686&amp;D686&amp;E686</f>
        <v>2024-01-23Bill Payment (Cheque)MV Recycling and Waste Centre21000 Accounts Payable-34</v>
      </c>
      <c r="G686" s="15">
        <f>IFERROR((DATEVALUE(A686)),A686)</f>
        <v>45314</v>
      </c>
      <c r="H686" s="16" t="str">
        <f>IF((IFERROR((VLOOKUP(D686,'Automation (QBO)'!A:B,2,FALSE)),"0"))=0,"Suspense",(IFERROR((VLOOKUP(D686,'Automation (QBO)'!A:B,2,FALSE)),"Suspense")))</f>
        <v>Accounts Payable - Unknown</v>
      </c>
      <c r="I686" s="17">
        <f t="shared" si="10"/>
        <v>-34</v>
      </c>
      <c r="J686" s="12" t="str">
        <f>H686</f>
        <v>Accounts Payable - Unknown</v>
      </c>
    </row>
    <row r="687" spans="1:10" hidden="1">
      <c r="A687" s="13" t="s">
        <v>571</v>
      </c>
      <c r="B687" s="12" t="s">
        <v>493</v>
      </c>
      <c r="C687" s="12" t="s">
        <v>182</v>
      </c>
      <c r="D687" s="12" t="s">
        <v>496</v>
      </c>
      <c r="E687" s="12">
        <v>-78.349999999999994</v>
      </c>
      <c r="F687" s="14" t="str">
        <f>A687&amp;B687&amp;C687&amp;D687&amp;E687</f>
        <v>2024-01-23Bill Payment (Credit Card)Pacific West Systems Supplies21000 Accounts Payable-78.35</v>
      </c>
      <c r="G687" s="15">
        <f>IFERROR((DATEVALUE(A687)),A687)</f>
        <v>45314</v>
      </c>
      <c r="H687" s="16" t="str">
        <f>IF((IFERROR((VLOOKUP(D687,'Automation (QBO)'!A:B,2,FALSE)),"0"))=0,"Suspense",(IFERROR((VLOOKUP(D687,'Automation (QBO)'!A:B,2,FALSE)),"Suspense")))</f>
        <v>Accounts Payable - Unknown</v>
      </c>
      <c r="I687" s="17">
        <f t="shared" si="10"/>
        <v>-78.349999999999994</v>
      </c>
      <c r="J687" s="12" t="str">
        <f>H687</f>
        <v>Accounts Payable - Unknown</v>
      </c>
    </row>
    <row r="688" spans="1:10" hidden="1">
      <c r="A688" s="13" t="s">
        <v>571</v>
      </c>
      <c r="B688" s="12" t="s">
        <v>493</v>
      </c>
      <c r="C688" s="12" t="s">
        <v>182</v>
      </c>
      <c r="D688" s="12" t="s">
        <v>515</v>
      </c>
      <c r="E688" s="12">
        <v>78.349999999999994</v>
      </c>
      <c r="F688" s="14" t="str">
        <f>A688&amp;B688&amp;C688&amp;D688&amp;E688</f>
        <v>2024-01-23Bill Payment (Credit Card)Pacific West Systems Supplies21008 Visa Payable (4431) (deleted)78.35</v>
      </c>
      <c r="G688" s="15">
        <f>IFERROR((DATEVALUE(A688)),A688)</f>
        <v>45314</v>
      </c>
      <c r="H688" s="16" t="str">
        <f>IF((IFERROR((VLOOKUP(D688,'Automation (QBO)'!A:B,2,FALSE)),"0"))=0,"Suspense",(IFERROR((VLOOKUP(D688,'Automation (QBO)'!A:B,2,FALSE)),"Suspense")))</f>
        <v>Balance (CIBC Visa)</v>
      </c>
      <c r="I688" s="17">
        <f t="shared" si="10"/>
        <v>78.349999999999994</v>
      </c>
      <c r="J688" s="12" t="str">
        <f>H688</f>
        <v>Balance (CIBC Visa)</v>
      </c>
    </row>
    <row r="689" spans="1:10" hidden="1">
      <c r="A689" s="13" t="s">
        <v>571</v>
      </c>
      <c r="B689" s="12" t="s">
        <v>83</v>
      </c>
      <c r="C689" s="12" t="s">
        <v>187</v>
      </c>
      <c r="D689" s="12" t="s">
        <v>390</v>
      </c>
      <c r="E689" s="12">
        <v>32.26</v>
      </c>
      <c r="F689" s="14" t="str">
        <f>A689&amp;B689&amp;C689&amp;D689&amp;E689</f>
        <v>2024-01-23ExpenseInuit Quickbooks21010 Visa Payable (CIBC)32.26</v>
      </c>
      <c r="G689" s="15">
        <f>IFERROR((DATEVALUE(A689)),A689)</f>
        <v>45314</v>
      </c>
      <c r="H689" s="16" t="str">
        <f>IF((IFERROR((VLOOKUP(D689,'Automation (QBO)'!A:B,2,FALSE)),"0"))=0,"Suspense",(IFERROR((VLOOKUP(D689,'Automation (QBO)'!A:B,2,FALSE)),"Suspense")))</f>
        <v>Suspense</v>
      </c>
      <c r="I689" s="17">
        <f t="shared" si="10"/>
        <v>32.26</v>
      </c>
      <c r="J689" s="12" t="str">
        <f>H689</f>
        <v>Suspense</v>
      </c>
    </row>
    <row r="690" spans="1:10" hidden="1">
      <c r="A690" s="13" t="s">
        <v>571</v>
      </c>
      <c r="B690" s="12" t="s">
        <v>83</v>
      </c>
      <c r="C690" s="12" t="s">
        <v>572</v>
      </c>
      <c r="D690" s="12" t="s">
        <v>392</v>
      </c>
      <c r="E690" s="12">
        <v>0</v>
      </c>
      <c r="F690" s="14" t="str">
        <f>A690&amp;B690&amp;C690&amp;D690&amp;E690</f>
        <v>2024-01-23ExpenseEric Hartley21020 GST/HST Payable0</v>
      </c>
      <c r="G690" s="15">
        <f>IFERROR((DATEVALUE(A690)),A690)</f>
        <v>45314</v>
      </c>
      <c r="H690" s="16" t="str">
        <f>IF((IFERROR((VLOOKUP(D690,'Automation (QBO)'!A:B,2,FALSE)),"0"))=0,"Suspense",(IFERROR((VLOOKUP(D690,'Automation (QBO)'!A:B,2,FALSE)),"Suspense")))</f>
        <v>GST/HST Payable</v>
      </c>
      <c r="I690" s="17">
        <f t="shared" si="10"/>
        <v>0</v>
      </c>
      <c r="J690" s="12" t="str">
        <f>H690</f>
        <v>GST/HST Payable</v>
      </c>
    </row>
    <row r="691" spans="1:10" hidden="1">
      <c r="A691" s="13" t="s">
        <v>571</v>
      </c>
      <c r="B691" s="12" t="s">
        <v>83</v>
      </c>
      <c r="C691" s="12" t="s">
        <v>572</v>
      </c>
      <c r="D691" s="12" t="s">
        <v>391</v>
      </c>
      <c r="E691" s="12">
        <v>0</v>
      </c>
      <c r="F691" s="14" t="str">
        <f>A691&amp;B691&amp;C691&amp;D691&amp;E691</f>
        <v>2024-01-23ExpenseEric Hartley51335 COGS - Supplies0</v>
      </c>
      <c r="G691" s="15">
        <f>IFERROR((DATEVALUE(A691)),A691)</f>
        <v>45314</v>
      </c>
      <c r="H691" s="16" t="str">
        <f>IF((IFERROR((VLOOKUP(D691,'Automation (QBO)'!A:B,2,FALSE)),"0"))=0,"Suspense",(IFERROR((VLOOKUP(D691,'Automation (QBO)'!A:B,2,FALSE)),"Suspense")))</f>
        <v>COGS - Supplies</v>
      </c>
      <c r="I691" s="17">
        <f t="shared" si="10"/>
        <v>0</v>
      </c>
      <c r="J691" s="12" t="str">
        <f>H691</f>
        <v>COGS - Supplies</v>
      </c>
    </row>
    <row r="692" spans="1:10" hidden="1">
      <c r="A692" s="13" t="s">
        <v>571</v>
      </c>
      <c r="B692" s="12" t="s">
        <v>83</v>
      </c>
      <c r="C692" s="12" t="s">
        <v>572</v>
      </c>
      <c r="D692" s="12" t="s">
        <v>391</v>
      </c>
      <c r="E692" s="12">
        <v>0</v>
      </c>
      <c r="F692" s="14" t="str">
        <f>A692&amp;B692&amp;C692&amp;D692&amp;E692</f>
        <v>2024-01-23ExpenseEric Hartley51335 COGS - Supplies0</v>
      </c>
      <c r="G692" s="15">
        <f>IFERROR((DATEVALUE(A692)),A692)</f>
        <v>45314</v>
      </c>
      <c r="H692" s="16" t="str">
        <f>IF((IFERROR((VLOOKUP(D692,'Automation (QBO)'!A:B,2,FALSE)),"0"))=0,"Suspense",(IFERROR((VLOOKUP(D692,'Automation (QBO)'!A:B,2,FALSE)),"Suspense")))</f>
        <v>COGS - Supplies</v>
      </c>
      <c r="I692" s="17">
        <f t="shared" si="10"/>
        <v>0</v>
      </c>
      <c r="J692" s="12" t="str">
        <f>H692</f>
        <v>COGS - Supplies</v>
      </c>
    </row>
    <row r="693" spans="1:10" hidden="1">
      <c r="A693" s="13" t="s">
        <v>571</v>
      </c>
      <c r="B693" s="12" t="s">
        <v>83</v>
      </c>
      <c r="C693" s="12" t="s">
        <v>572</v>
      </c>
      <c r="D693" s="12" t="s">
        <v>391</v>
      </c>
      <c r="E693" s="12">
        <v>0</v>
      </c>
      <c r="F693" s="14" t="str">
        <f>A693&amp;B693&amp;C693&amp;D693&amp;E693</f>
        <v>2024-01-23ExpenseEric Hartley51335 COGS - Supplies0</v>
      </c>
      <c r="G693" s="15">
        <f>IFERROR((DATEVALUE(A693)),A693)</f>
        <v>45314</v>
      </c>
      <c r="H693" s="16" t="str">
        <f>IF((IFERROR((VLOOKUP(D693,'Automation (QBO)'!A:B,2,FALSE)),"0"))=0,"Suspense",(IFERROR((VLOOKUP(D693,'Automation (QBO)'!A:B,2,FALSE)),"Suspense")))</f>
        <v>COGS - Supplies</v>
      </c>
      <c r="I693" s="17">
        <f t="shared" si="10"/>
        <v>0</v>
      </c>
      <c r="J693" s="12" t="str">
        <f>H693</f>
        <v>COGS - Supplies</v>
      </c>
    </row>
    <row r="694" spans="1:10" hidden="1">
      <c r="A694" s="13" t="s">
        <v>571</v>
      </c>
      <c r="B694" s="12" t="s">
        <v>83</v>
      </c>
      <c r="C694" s="12" t="s">
        <v>187</v>
      </c>
      <c r="D694" s="12" t="s">
        <v>395</v>
      </c>
      <c r="E694" s="12">
        <v>32.26</v>
      </c>
      <c r="F694" s="14" t="str">
        <f>A694&amp;B694&amp;C694&amp;D694&amp;E694</f>
        <v>2024-01-23ExpenseInuit Quickbooks52165 Computer - Software32.26</v>
      </c>
      <c r="G694" s="15">
        <f>IFERROR((DATEVALUE(A694)),A694)</f>
        <v>45314</v>
      </c>
      <c r="H694" s="16" t="str">
        <f>IF((IFERROR((VLOOKUP(D694,'Automation (QBO)'!A:B,2,FALSE)),"0"))=0,"Suspense",(IFERROR((VLOOKUP(D694,'Automation (QBO)'!A:B,2,FALSE)),"Suspense")))</f>
        <v>Computer - Software</v>
      </c>
      <c r="I694" s="17">
        <f t="shared" si="10"/>
        <v>32.26</v>
      </c>
      <c r="J694" s="12" t="str">
        <f>H694</f>
        <v>Computer - Software</v>
      </c>
    </row>
    <row r="695" spans="1:10" hidden="1">
      <c r="A695" s="13" t="s">
        <v>573</v>
      </c>
      <c r="B695" s="12" t="s">
        <v>247</v>
      </c>
      <c r="C695" s="12" t="s">
        <v>563</v>
      </c>
      <c r="D695" s="12" t="s">
        <v>394</v>
      </c>
      <c r="E695" s="12">
        <v>-992.25</v>
      </c>
      <c r="F695" s="14" t="str">
        <f>A695&amp;B695&amp;C695&amp;D695&amp;E695</f>
        <v>2024-01-24Bill Payment (Cheque)Seasonal Mechanical11005 Chequing (CIBC)-992.25</v>
      </c>
      <c r="G695" s="15">
        <f>IFERROR((DATEVALUE(A695)),A695)</f>
        <v>45315</v>
      </c>
      <c r="H695" s="16" t="str">
        <f>IF((IFERROR((VLOOKUP(D695,'Automation (QBO)'!A:B,2,FALSE)),"0"))=0,"Suspense",(IFERROR((VLOOKUP(D695,'Automation (QBO)'!A:B,2,FALSE)),"Suspense")))</f>
        <v>Balance (CIBC)</v>
      </c>
      <c r="I695" s="17">
        <f t="shared" si="10"/>
        <v>-992.25</v>
      </c>
      <c r="J695" s="12" t="str">
        <f>H695</f>
        <v>Balance (CIBC)</v>
      </c>
    </row>
    <row r="696" spans="1:10" hidden="1">
      <c r="A696" s="13" t="s">
        <v>573</v>
      </c>
      <c r="B696" s="12" t="s">
        <v>83</v>
      </c>
      <c r="C696" s="12" t="s">
        <v>106</v>
      </c>
      <c r="D696" s="12" t="s">
        <v>394</v>
      </c>
      <c r="E696" s="12">
        <v>-821.43</v>
      </c>
      <c r="F696" s="14" t="str">
        <f>A696&amp;B696&amp;C696&amp;D696&amp;E696</f>
        <v>2024-01-24ExpenseBDC11005 Chequing (CIBC)-821.43</v>
      </c>
      <c r="G696" s="15">
        <f>IFERROR((DATEVALUE(A696)),A696)</f>
        <v>45315</v>
      </c>
      <c r="H696" s="16" t="str">
        <f>IF((IFERROR((VLOOKUP(D696,'Automation (QBO)'!A:B,2,FALSE)),"0"))=0,"Suspense",(IFERROR((VLOOKUP(D696,'Automation (QBO)'!A:B,2,FALSE)),"Suspense")))</f>
        <v>Balance (CIBC)</v>
      </c>
      <c r="I696" s="17">
        <f t="shared" si="10"/>
        <v>-821.43</v>
      </c>
      <c r="J696" s="12" t="str">
        <f>H696</f>
        <v>Balance (CIBC)</v>
      </c>
    </row>
    <row r="697" spans="1:10" hidden="1">
      <c r="A697" s="13" t="s">
        <v>573</v>
      </c>
      <c r="B697" s="12" t="s">
        <v>247</v>
      </c>
      <c r="C697" s="12" t="s">
        <v>561</v>
      </c>
      <c r="D697" s="12" t="s">
        <v>394</v>
      </c>
      <c r="E697" s="12">
        <v>-351.75</v>
      </c>
      <c r="F697" s="14" t="str">
        <f>A697&amp;B697&amp;C697&amp;D697&amp;E697</f>
        <v>2024-01-24Bill Payment (Cheque)Scoular Plumbing and Heating11005 Chequing (CIBC)-351.75</v>
      </c>
      <c r="G697" s="15">
        <f>IFERROR((DATEVALUE(A697)),A697)</f>
        <v>45315</v>
      </c>
      <c r="H697" s="16" t="str">
        <f>IF((IFERROR((VLOOKUP(D697,'Automation (QBO)'!A:B,2,FALSE)),"0"))=0,"Suspense",(IFERROR((VLOOKUP(D697,'Automation (QBO)'!A:B,2,FALSE)),"Suspense")))</f>
        <v>Balance (CIBC)</v>
      </c>
      <c r="I697" s="17">
        <f t="shared" si="10"/>
        <v>-351.75</v>
      </c>
      <c r="J697" s="12" t="str">
        <f>H697</f>
        <v>Balance (CIBC)</v>
      </c>
    </row>
    <row r="698" spans="1:10" hidden="1">
      <c r="A698" s="13" t="s">
        <v>573</v>
      </c>
      <c r="B698" s="12" t="s">
        <v>247</v>
      </c>
      <c r="C698" s="12" t="s">
        <v>563</v>
      </c>
      <c r="D698" s="12" t="s">
        <v>496</v>
      </c>
      <c r="E698" s="12">
        <v>-992.25</v>
      </c>
      <c r="F698" s="14" t="str">
        <f>A698&amp;B698&amp;C698&amp;D698&amp;E698</f>
        <v>2024-01-24Bill Payment (Cheque)Seasonal Mechanical21000 Accounts Payable-992.25</v>
      </c>
      <c r="G698" s="15">
        <f>IFERROR((DATEVALUE(A698)),A698)</f>
        <v>45315</v>
      </c>
      <c r="H698" s="16" t="str">
        <f>IF((IFERROR((VLOOKUP(D698,'Automation (QBO)'!A:B,2,FALSE)),"0"))=0,"Suspense",(IFERROR((VLOOKUP(D698,'Automation (QBO)'!A:B,2,FALSE)),"Suspense")))</f>
        <v>Accounts Payable - Unknown</v>
      </c>
      <c r="I698" s="17">
        <f t="shared" si="10"/>
        <v>-992.25</v>
      </c>
      <c r="J698" s="12" t="str">
        <f>H698</f>
        <v>Accounts Payable - Unknown</v>
      </c>
    </row>
    <row r="699" spans="1:10" hidden="1">
      <c r="A699" s="13" t="s">
        <v>573</v>
      </c>
      <c r="B699" s="12" t="s">
        <v>247</v>
      </c>
      <c r="C699" s="12" t="s">
        <v>561</v>
      </c>
      <c r="D699" s="12" t="s">
        <v>496</v>
      </c>
      <c r="E699" s="12">
        <v>-351.75</v>
      </c>
      <c r="F699" s="14" t="str">
        <f>A699&amp;B699&amp;C699&amp;D699&amp;E699</f>
        <v>2024-01-24Bill Payment (Cheque)Scoular Plumbing and Heating21000 Accounts Payable-351.75</v>
      </c>
      <c r="G699" s="15">
        <f>IFERROR((DATEVALUE(A699)),A699)</f>
        <v>45315</v>
      </c>
      <c r="H699" s="16" t="str">
        <f>IF((IFERROR((VLOOKUP(D699,'Automation (QBO)'!A:B,2,FALSE)),"0"))=0,"Suspense",(IFERROR((VLOOKUP(D699,'Automation (QBO)'!A:B,2,FALSE)),"Suspense")))</f>
        <v>Accounts Payable - Unknown</v>
      </c>
      <c r="I699" s="17">
        <f t="shared" si="10"/>
        <v>-351.75</v>
      </c>
      <c r="J699" s="12" t="str">
        <f>H699</f>
        <v>Accounts Payable - Unknown</v>
      </c>
    </row>
    <row r="700" spans="1:10" hidden="1">
      <c r="A700" s="13" t="s">
        <v>573</v>
      </c>
      <c r="B700" s="12" t="s">
        <v>83</v>
      </c>
      <c r="C700" s="12" t="s">
        <v>106</v>
      </c>
      <c r="D700" s="12" t="s">
        <v>413</v>
      </c>
      <c r="E700" s="12">
        <v>-821.43</v>
      </c>
      <c r="F700" s="14" t="str">
        <f>A700&amp;B700&amp;C700&amp;D700&amp;E700</f>
        <v>2024-01-24ExpenseBDC21040 Shareholder Loan-821.43</v>
      </c>
      <c r="G700" s="15">
        <f>IFERROR((DATEVALUE(A700)),A700)</f>
        <v>45315</v>
      </c>
      <c r="H700" s="16" t="str">
        <f>IF((IFERROR((VLOOKUP(D700,'Automation (QBO)'!A:B,2,FALSE)),"0"))=0,"Suspense",(IFERROR((VLOOKUP(D700,'Automation (QBO)'!A:B,2,FALSE)),"Suspense")))</f>
        <v>Shareholder Loan</v>
      </c>
      <c r="I700" s="17">
        <f t="shared" si="10"/>
        <v>-821.43</v>
      </c>
      <c r="J700" s="12" t="str">
        <f>H700</f>
        <v>Shareholder Loan</v>
      </c>
    </row>
    <row r="701" spans="1:10" hidden="1">
      <c r="A701" s="13" t="s">
        <v>574</v>
      </c>
      <c r="B701" s="12" t="s">
        <v>247</v>
      </c>
      <c r="C701" s="12" t="s">
        <v>327</v>
      </c>
      <c r="D701" s="12" t="s">
        <v>394</v>
      </c>
      <c r="E701" s="12">
        <v>-51374.239999999998</v>
      </c>
      <c r="F701" s="14" t="str">
        <f>A701&amp;B701&amp;C701&amp;D701&amp;E701</f>
        <v>2024-01-25Bill Payment (Cheque)Rocky Point Commercial HVAC Inc.11005 Chequing (CIBC)-51374.24</v>
      </c>
      <c r="G701" s="15">
        <f>IFERROR((DATEVALUE(A701)),A701)</f>
        <v>45316</v>
      </c>
      <c r="H701" s="16" t="str">
        <f>IF((IFERROR((VLOOKUP(D701,'Automation (QBO)'!A:B,2,FALSE)),"0"))=0,"Suspense",(IFERROR((VLOOKUP(D701,'Automation (QBO)'!A:B,2,FALSE)),"Suspense")))</f>
        <v>Balance (CIBC)</v>
      </c>
      <c r="I701" s="17">
        <f t="shared" si="10"/>
        <v>-51374.239999999998</v>
      </c>
      <c r="J701" s="12" t="str">
        <f>H701</f>
        <v>Balance (CIBC)</v>
      </c>
    </row>
    <row r="702" spans="1:10" hidden="1">
      <c r="A702" s="13" t="s">
        <v>574</v>
      </c>
      <c r="B702" s="12" t="s">
        <v>294</v>
      </c>
      <c r="D702" s="12" t="s">
        <v>394</v>
      </c>
      <c r="E702" s="12">
        <v>-15000</v>
      </c>
      <c r="F702" s="14" t="str">
        <f>A702&amp;B702&amp;C702&amp;D702&amp;E702</f>
        <v>2024-01-25Transfer11005 Chequing (CIBC)-15000</v>
      </c>
      <c r="G702" s="15">
        <f>IFERROR((DATEVALUE(A702)),A702)</f>
        <v>45316</v>
      </c>
      <c r="H702" s="16" t="str">
        <f>IF((IFERROR((VLOOKUP(D702,'Automation (QBO)'!A:B,2,FALSE)),"0"))=0,"Suspense",(IFERROR((VLOOKUP(D702,'Automation (QBO)'!A:B,2,FALSE)),"Suspense")))</f>
        <v>Balance (CIBC)</v>
      </c>
      <c r="I702" s="17">
        <f t="shared" si="10"/>
        <v>-15000</v>
      </c>
      <c r="J702" s="12" t="str">
        <f>H702</f>
        <v>Balance (CIBC)</v>
      </c>
    </row>
    <row r="703" spans="1:10" hidden="1">
      <c r="A703" s="13" t="s">
        <v>574</v>
      </c>
      <c r="B703" s="12" t="s">
        <v>83</v>
      </c>
      <c r="C703" s="12" t="s">
        <v>320</v>
      </c>
      <c r="D703" s="12" t="s">
        <v>394</v>
      </c>
      <c r="E703" s="12">
        <v>-19608.919999999998</v>
      </c>
      <c r="F703" s="14" t="str">
        <f>A703&amp;B703&amp;C703&amp;D703&amp;E703</f>
        <v>2024-01-25ExpenseWestcoast Cutting &amp; Coring Group Ltd.11005 Chequing (CIBC)-19608.92</v>
      </c>
      <c r="G703" s="15">
        <f>IFERROR((DATEVALUE(A703)),A703)</f>
        <v>45316</v>
      </c>
      <c r="H703" s="16" t="str">
        <f>IF((IFERROR((VLOOKUP(D703,'Automation (QBO)'!A:B,2,FALSE)),"0"))=0,"Suspense",(IFERROR((VLOOKUP(D703,'Automation (QBO)'!A:B,2,FALSE)),"Suspense")))</f>
        <v>Balance (CIBC)</v>
      </c>
      <c r="I703" s="17">
        <f t="shared" si="10"/>
        <v>-19608.919999999998</v>
      </c>
      <c r="J703" s="12" t="str">
        <f>H703</f>
        <v>Balance (CIBC)</v>
      </c>
    </row>
    <row r="704" spans="1:10" hidden="1">
      <c r="A704" s="13" t="s">
        <v>574</v>
      </c>
      <c r="B704" s="12" t="s">
        <v>247</v>
      </c>
      <c r="C704" s="12" t="s">
        <v>327</v>
      </c>
      <c r="D704" s="12" t="s">
        <v>496</v>
      </c>
      <c r="E704" s="12">
        <v>-51374.239999999998</v>
      </c>
      <c r="F704" s="14" t="str">
        <f>A704&amp;B704&amp;C704&amp;D704&amp;E704</f>
        <v>2024-01-25Bill Payment (Cheque)Rocky Point Commercial HVAC Inc.21000 Accounts Payable-51374.24</v>
      </c>
      <c r="G704" s="15">
        <f>IFERROR((DATEVALUE(A704)),A704)</f>
        <v>45316</v>
      </c>
      <c r="H704" s="16" t="str">
        <f>IF((IFERROR((VLOOKUP(D704,'Automation (QBO)'!A:B,2,FALSE)),"0"))=0,"Suspense",(IFERROR((VLOOKUP(D704,'Automation (QBO)'!A:B,2,FALSE)),"Suspense")))</f>
        <v>Accounts Payable - Unknown</v>
      </c>
      <c r="I704" s="17">
        <f t="shared" si="10"/>
        <v>-51374.239999999998</v>
      </c>
      <c r="J704" s="12" t="str">
        <f>H704</f>
        <v>Accounts Payable - Unknown</v>
      </c>
    </row>
    <row r="705" spans="1:10" hidden="1">
      <c r="A705" s="13" t="s">
        <v>574</v>
      </c>
      <c r="B705" s="12" t="s">
        <v>294</v>
      </c>
      <c r="D705" s="12" t="s">
        <v>390</v>
      </c>
      <c r="E705" s="12">
        <v>-15000</v>
      </c>
      <c r="F705" s="14" t="str">
        <f>A705&amp;B705&amp;C705&amp;D705&amp;E705</f>
        <v>2024-01-25Transfer21010 Visa Payable (CIBC)-15000</v>
      </c>
      <c r="G705" s="15">
        <f>IFERROR((DATEVALUE(A705)),A705)</f>
        <v>45316</v>
      </c>
      <c r="H705" s="16" t="str">
        <f>IF((IFERROR((VLOOKUP(D705,'Automation (QBO)'!A:B,2,FALSE)),"0"))=0,"Suspense",(IFERROR((VLOOKUP(D705,'Automation (QBO)'!A:B,2,FALSE)),"Suspense")))</f>
        <v>Suspense</v>
      </c>
      <c r="I705" s="17">
        <f t="shared" si="10"/>
        <v>-15000</v>
      </c>
      <c r="J705" s="12" t="str">
        <f>H705</f>
        <v>Suspense</v>
      </c>
    </row>
    <row r="706" spans="1:10" hidden="1">
      <c r="A706" s="13" t="s">
        <v>574</v>
      </c>
      <c r="B706" s="12" t="s">
        <v>83</v>
      </c>
      <c r="C706" s="12" t="s">
        <v>320</v>
      </c>
      <c r="D706" s="12" t="s">
        <v>392</v>
      </c>
      <c r="E706" s="12">
        <v>0</v>
      </c>
      <c r="F706" s="14" t="str">
        <f>A706&amp;B706&amp;C706&amp;D706&amp;E706</f>
        <v>2024-01-25ExpenseWestcoast Cutting &amp; Coring Group Ltd.21020 GST/HST Payable0</v>
      </c>
      <c r="G706" s="15">
        <f>IFERROR((DATEVALUE(A706)),A706)</f>
        <v>45316</v>
      </c>
      <c r="H706" s="16" t="str">
        <f>IF((IFERROR((VLOOKUP(D706,'Automation (QBO)'!A:B,2,FALSE)),"0"))=0,"Suspense",(IFERROR((VLOOKUP(D706,'Automation (QBO)'!A:B,2,FALSE)),"Suspense")))</f>
        <v>GST/HST Payable</v>
      </c>
      <c r="I706" s="17">
        <f t="shared" si="10"/>
        <v>0</v>
      </c>
      <c r="J706" s="12" t="str">
        <f>H706</f>
        <v>GST/HST Payable</v>
      </c>
    </row>
    <row r="707" spans="1:10" hidden="1">
      <c r="A707" s="13" t="s">
        <v>574</v>
      </c>
      <c r="B707" s="12" t="s">
        <v>83</v>
      </c>
      <c r="C707" s="12" t="s">
        <v>320</v>
      </c>
      <c r="D707" s="12" t="s">
        <v>391</v>
      </c>
      <c r="E707" s="12">
        <v>19608.919999999998</v>
      </c>
      <c r="F707" s="14" t="str">
        <f>A707&amp;B707&amp;C707&amp;D707&amp;E707</f>
        <v>2024-01-25ExpenseWestcoast Cutting &amp; Coring Group Ltd.51335 COGS - Supplies19608.92</v>
      </c>
      <c r="G707" s="15">
        <f>IFERROR((DATEVALUE(A707)),A707)</f>
        <v>45316</v>
      </c>
      <c r="H707" s="16" t="str">
        <f>IF((IFERROR((VLOOKUP(D707,'Automation (QBO)'!A:B,2,FALSE)),"0"))=0,"Suspense",(IFERROR((VLOOKUP(D707,'Automation (QBO)'!A:B,2,FALSE)),"Suspense")))</f>
        <v>COGS - Supplies</v>
      </c>
      <c r="I707" s="17">
        <f t="shared" si="10"/>
        <v>19608.919999999998</v>
      </c>
      <c r="J707" s="12" t="str">
        <f>H707</f>
        <v>COGS - Supplies</v>
      </c>
    </row>
    <row r="708" spans="1:10" hidden="1">
      <c r="A708" s="13" t="s">
        <v>575</v>
      </c>
      <c r="B708" s="12" t="s">
        <v>493</v>
      </c>
      <c r="C708" s="12" t="s">
        <v>89</v>
      </c>
      <c r="D708" s="12" t="s">
        <v>496</v>
      </c>
      <c r="E708" s="12">
        <v>-133</v>
      </c>
      <c r="F708" s="14" t="str">
        <f>A708&amp;B708&amp;C708&amp;D708&amp;E708</f>
        <v>2024-01-26Bill Payment (Credit Card)MV Recycling and Waste Centre21000 Accounts Payable-133</v>
      </c>
      <c r="G708" s="15">
        <f>IFERROR((DATEVALUE(A708)),A708)</f>
        <v>45317</v>
      </c>
      <c r="H708" s="16" t="str">
        <f>IF((IFERROR((VLOOKUP(D708,'Automation (QBO)'!A:B,2,FALSE)),"0"))=0,"Suspense",(IFERROR((VLOOKUP(D708,'Automation (QBO)'!A:B,2,FALSE)),"Suspense")))</f>
        <v>Accounts Payable - Unknown</v>
      </c>
      <c r="I708" s="17">
        <f t="shared" si="10"/>
        <v>-133</v>
      </c>
      <c r="J708" s="12" t="str">
        <f>H708</f>
        <v>Accounts Payable - Unknown</v>
      </c>
    </row>
    <row r="709" spans="1:10" hidden="1">
      <c r="A709" s="13" t="s">
        <v>575</v>
      </c>
      <c r="B709" s="12" t="s">
        <v>493</v>
      </c>
      <c r="C709" s="12" t="s">
        <v>89</v>
      </c>
      <c r="D709" s="12" t="s">
        <v>390</v>
      </c>
      <c r="E709" s="12">
        <v>133</v>
      </c>
      <c r="F709" s="14" t="str">
        <f>A709&amp;B709&amp;C709&amp;D709&amp;E709</f>
        <v>2024-01-26Bill Payment (Credit Card)MV Recycling and Waste Centre21010 Visa Payable (CIBC)133</v>
      </c>
      <c r="G709" s="15">
        <f>IFERROR((DATEVALUE(A709)),A709)</f>
        <v>45317</v>
      </c>
      <c r="H709" s="16" t="str">
        <f>IF((IFERROR((VLOOKUP(D709,'Automation (QBO)'!A:B,2,FALSE)),"0"))=0,"Suspense",(IFERROR((VLOOKUP(D709,'Automation (QBO)'!A:B,2,FALSE)),"Suspense")))</f>
        <v>Suspense</v>
      </c>
      <c r="I709" s="17">
        <f t="shared" si="10"/>
        <v>133</v>
      </c>
      <c r="J709" s="12" t="str">
        <f>H709</f>
        <v>Suspense</v>
      </c>
    </row>
    <row r="710" spans="1:10" hidden="1">
      <c r="A710" s="13" t="s">
        <v>575</v>
      </c>
      <c r="B710" s="12" t="s">
        <v>83</v>
      </c>
      <c r="C710" s="12" t="s">
        <v>550</v>
      </c>
      <c r="D710" s="12" t="s">
        <v>390</v>
      </c>
      <c r="E710" s="12">
        <v>4232.97</v>
      </c>
      <c r="F710" s="14" t="str">
        <f>A710&amp;B710&amp;C710&amp;D710&amp;E710</f>
        <v>2024-01-26ExpenseBargreen Ellingson21010 Visa Payable (CIBC)4232.97</v>
      </c>
      <c r="G710" s="15">
        <f>IFERROR((DATEVALUE(A710)),A710)</f>
        <v>45317</v>
      </c>
      <c r="H710" s="16" t="str">
        <f>IF((IFERROR((VLOOKUP(D710,'Automation (QBO)'!A:B,2,FALSE)),"0"))=0,"Suspense",(IFERROR((VLOOKUP(D710,'Automation (QBO)'!A:B,2,FALSE)),"Suspense")))</f>
        <v>Suspense</v>
      </c>
      <c r="I710" s="17">
        <f t="shared" si="10"/>
        <v>4232.97</v>
      </c>
      <c r="J710" s="12" t="str">
        <f>H710</f>
        <v>Suspense</v>
      </c>
    </row>
    <row r="711" spans="1:10" hidden="1">
      <c r="A711" s="13" t="s">
        <v>575</v>
      </c>
      <c r="B711" s="12" t="s">
        <v>83</v>
      </c>
      <c r="C711" s="12" t="s">
        <v>577</v>
      </c>
      <c r="D711" s="12" t="s">
        <v>390</v>
      </c>
      <c r="E711" s="12">
        <v>2658.25</v>
      </c>
      <c r="F711" s="14" t="str">
        <f>A711&amp;B711&amp;C711&amp;D711&amp;E711</f>
        <v>2024-01-26ExpenseThe Canadian Cake21010 Visa Payable (CIBC)2658.25</v>
      </c>
      <c r="G711" s="15">
        <f>IFERROR((DATEVALUE(A711)),A711)</f>
        <v>45317</v>
      </c>
      <c r="H711" s="16" t="str">
        <f>IF((IFERROR((VLOOKUP(D711,'Automation (QBO)'!A:B,2,FALSE)),"0"))=0,"Suspense",(IFERROR((VLOOKUP(D711,'Automation (QBO)'!A:B,2,FALSE)),"Suspense")))</f>
        <v>Suspense</v>
      </c>
      <c r="I711" s="17">
        <f t="shared" si="10"/>
        <v>2658.25</v>
      </c>
      <c r="J711" s="12" t="str">
        <f>H711</f>
        <v>Suspense</v>
      </c>
    </row>
    <row r="712" spans="1:10" hidden="1">
      <c r="A712" s="13" t="s">
        <v>575</v>
      </c>
      <c r="B712" s="12" t="s">
        <v>83</v>
      </c>
      <c r="C712" s="12" t="s">
        <v>576</v>
      </c>
      <c r="D712" s="12" t="s">
        <v>392</v>
      </c>
      <c r="E712" s="12">
        <v>0</v>
      </c>
      <c r="F712" s="14" t="str">
        <f>A712&amp;B712&amp;C712&amp;D712&amp;E712</f>
        <v>2024-01-26ExpenseTop Lift Enterprises Inc21020 GST/HST Payable0</v>
      </c>
      <c r="G712" s="15">
        <f>IFERROR((DATEVALUE(A712)),A712)</f>
        <v>45317</v>
      </c>
      <c r="H712" s="16" t="str">
        <f>IF((IFERROR((VLOOKUP(D712,'Automation (QBO)'!A:B,2,FALSE)),"0"))=0,"Suspense",(IFERROR((VLOOKUP(D712,'Automation (QBO)'!A:B,2,FALSE)),"Suspense")))</f>
        <v>GST/HST Payable</v>
      </c>
      <c r="I712" s="17">
        <f t="shared" si="10"/>
        <v>0</v>
      </c>
      <c r="J712" s="12" t="str">
        <f>H712</f>
        <v>GST/HST Payable</v>
      </c>
    </row>
    <row r="713" spans="1:10" hidden="1">
      <c r="A713" s="13" t="s">
        <v>575</v>
      </c>
      <c r="B713" s="12" t="s">
        <v>83</v>
      </c>
      <c r="C713" s="12" t="s">
        <v>577</v>
      </c>
      <c r="D713" s="12" t="s">
        <v>392</v>
      </c>
      <c r="E713" s="12">
        <v>0</v>
      </c>
      <c r="F713" s="14" t="str">
        <f>A713&amp;B713&amp;C713&amp;D713&amp;E713</f>
        <v>2024-01-26ExpenseThe Canadian Cake21020 GST/HST Payable0</v>
      </c>
      <c r="G713" s="15">
        <f>IFERROR((DATEVALUE(A713)),A713)</f>
        <v>45317</v>
      </c>
      <c r="H713" s="16" t="str">
        <f>IF((IFERROR((VLOOKUP(D713,'Automation (QBO)'!A:B,2,FALSE)),"0"))=0,"Suspense",(IFERROR((VLOOKUP(D713,'Automation (QBO)'!A:B,2,FALSE)),"Suspense")))</f>
        <v>GST/HST Payable</v>
      </c>
      <c r="I713" s="17">
        <f t="shared" si="10"/>
        <v>0</v>
      </c>
      <c r="J713" s="12" t="str">
        <f>H713</f>
        <v>GST/HST Payable</v>
      </c>
    </row>
    <row r="714" spans="1:10" hidden="1">
      <c r="A714" s="13" t="s">
        <v>575</v>
      </c>
      <c r="B714" s="12" t="s">
        <v>83</v>
      </c>
      <c r="C714" s="12" t="s">
        <v>576</v>
      </c>
      <c r="D714" s="12" t="s">
        <v>525</v>
      </c>
      <c r="E714" s="12">
        <v>551.27</v>
      </c>
      <c r="F714" s="14" t="str">
        <f>A714&amp;B714&amp;C714&amp;D714&amp;E714</f>
        <v>2024-01-26ExpenseTop Lift Enterprises Inc21021 Visa Payable (2369) (deleted)551.27</v>
      </c>
      <c r="G714" s="15">
        <f>IFERROR((DATEVALUE(A714)),A714)</f>
        <v>45317</v>
      </c>
      <c r="H714" s="16" t="str">
        <f>IF((IFERROR((VLOOKUP(D714,'Automation (QBO)'!A:B,2,FALSE)),"0"))=0,"Suspense",(IFERROR((VLOOKUP(D714,'Automation (QBO)'!A:B,2,FALSE)),"Suspense")))</f>
        <v>Balance (CIBC Visa)</v>
      </c>
      <c r="I714" s="17">
        <f t="shared" si="10"/>
        <v>551.27</v>
      </c>
      <c r="J714" s="12" t="str">
        <f>H714</f>
        <v>Balance (CIBC Visa)</v>
      </c>
    </row>
    <row r="715" spans="1:10" hidden="1">
      <c r="A715" s="13" t="s">
        <v>575</v>
      </c>
      <c r="B715" s="12" t="s">
        <v>83</v>
      </c>
      <c r="C715" s="12" t="s">
        <v>550</v>
      </c>
      <c r="D715" s="12" t="s">
        <v>426</v>
      </c>
      <c r="E715" s="12">
        <v>-188.97</v>
      </c>
      <c r="F715" s="14" t="str">
        <f>A715&amp;B715&amp;C715&amp;D715&amp;E715</f>
        <v>2024-01-26ExpenseBargreen Ellingson21031 GST/HST Suspense-188.97</v>
      </c>
      <c r="G715" s="15">
        <f>IFERROR((DATEVALUE(A715)),A715)</f>
        <v>45317</v>
      </c>
      <c r="H715" s="16" t="str">
        <f>IF((IFERROR((VLOOKUP(D715,'Automation (QBO)'!A:B,2,FALSE)),"0"))=0,"Suspense",(IFERROR((VLOOKUP(D715,'Automation (QBO)'!A:B,2,FALSE)),"Suspense")))</f>
        <v>GST/HST Suspense</v>
      </c>
      <c r="I715" s="17">
        <f t="shared" si="10"/>
        <v>-188.97</v>
      </c>
      <c r="J715" s="12" t="str">
        <f>H715</f>
        <v>GST/HST Suspense</v>
      </c>
    </row>
    <row r="716" spans="1:10" hidden="1">
      <c r="A716" s="13" t="s">
        <v>575</v>
      </c>
      <c r="B716" s="12" t="s">
        <v>83</v>
      </c>
      <c r="C716" s="12" t="s">
        <v>576</v>
      </c>
      <c r="D716" s="12" t="s">
        <v>412</v>
      </c>
      <c r="E716" s="12">
        <v>551.27</v>
      </c>
      <c r="F716" s="14" t="str">
        <f>A716&amp;B716&amp;C716&amp;D716&amp;E716</f>
        <v>2024-01-26ExpenseTop Lift Enterprises Inc51305 COGS - Miscellaneous (Vehicle)551.27</v>
      </c>
      <c r="G716" s="15">
        <f>IFERROR((DATEVALUE(A716)),A716)</f>
        <v>45317</v>
      </c>
      <c r="H716" s="16" t="str">
        <f>IF((IFERROR((VLOOKUP(D716,'Automation (QBO)'!A:B,2,FALSE)),"0"))=0,"Suspense",(IFERROR((VLOOKUP(D716,'Automation (QBO)'!A:B,2,FALSE)),"Suspense")))</f>
        <v>COGS - Miscellaneous (Vehicle)</v>
      </c>
      <c r="I716" s="17">
        <f t="shared" si="10"/>
        <v>551.27</v>
      </c>
      <c r="J716" s="12" t="str">
        <f>H716</f>
        <v>COGS - Miscellaneous (Vehicle)</v>
      </c>
    </row>
    <row r="717" spans="1:10" hidden="1">
      <c r="A717" s="13" t="s">
        <v>575</v>
      </c>
      <c r="B717" s="12" t="s">
        <v>83</v>
      </c>
      <c r="C717" s="12" t="s">
        <v>550</v>
      </c>
      <c r="D717" s="12" t="s">
        <v>391</v>
      </c>
      <c r="E717" s="12">
        <v>4044</v>
      </c>
      <c r="F717" s="14" t="str">
        <f>A717&amp;B717&amp;C717&amp;D717&amp;E717</f>
        <v>2024-01-26ExpenseBargreen Ellingson51335 COGS - Supplies4044</v>
      </c>
      <c r="G717" s="15">
        <f>IFERROR((DATEVALUE(A717)),A717)</f>
        <v>45317</v>
      </c>
      <c r="H717" s="16" t="str">
        <f>IF((IFERROR((VLOOKUP(D717,'Automation (QBO)'!A:B,2,FALSE)),"0"))=0,"Suspense",(IFERROR((VLOOKUP(D717,'Automation (QBO)'!A:B,2,FALSE)),"Suspense")))</f>
        <v>COGS - Supplies</v>
      </c>
      <c r="I717" s="17">
        <f t="shared" si="10"/>
        <v>4044</v>
      </c>
      <c r="J717" s="12" t="str">
        <f>H717</f>
        <v>COGS - Supplies</v>
      </c>
    </row>
    <row r="718" spans="1:10" hidden="1">
      <c r="A718" s="13" t="s">
        <v>575</v>
      </c>
      <c r="B718" s="12" t="s">
        <v>83</v>
      </c>
      <c r="C718" s="12" t="s">
        <v>577</v>
      </c>
      <c r="D718" s="12" t="s">
        <v>398</v>
      </c>
      <c r="E718" s="12">
        <v>2658.25</v>
      </c>
      <c r="F718" s="14" t="str">
        <f>A718&amp;B718&amp;C718&amp;D718&amp;E718</f>
        <v>2024-01-26ExpenseThe Canadian Cake52190 Meals &amp; Entertainment2658.25</v>
      </c>
      <c r="G718" s="15">
        <f>IFERROR((DATEVALUE(A718)),A718)</f>
        <v>45317</v>
      </c>
      <c r="H718" s="16" t="str">
        <f>IF((IFERROR((VLOOKUP(D718,'Automation (QBO)'!A:B,2,FALSE)),"0"))=0,"Suspense",(IFERROR((VLOOKUP(D718,'Automation (QBO)'!A:B,2,FALSE)),"Suspense")))</f>
        <v>Meals &amp; Entertainment</v>
      </c>
      <c r="I718" s="17">
        <f t="shared" si="10"/>
        <v>2658.25</v>
      </c>
      <c r="J718" s="12" t="str">
        <f>H718</f>
        <v>Meals &amp; Entertainment</v>
      </c>
    </row>
    <row r="719" spans="1:10" hidden="1">
      <c r="A719" s="13" t="s">
        <v>578</v>
      </c>
      <c r="B719" s="12" t="s">
        <v>135</v>
      </c>
      <c r="D719" s="12" t="s">
        <v>394</v>
      </c>
      <c r="E719" s="12">
        <v>-32125.65</v>
      </c>
      <c r="F719" s="14" t="str">
        <f>A719&amp;B719&amp;C719&amp;D719&amp;E719</f>
        <v>2024-01-28Journal Entry11005 Chequing (CIBC)-32125.65</v>
      </c>
      <c r="G719" s="15">
        <f>IFERROR((DATEVALUE(A719)),A719)</f>
        <v>45319</v>
      </c>
      <c r="H719" s="16" t="str">
        <f>IF((IFERROR((VLOOKUP(D719,'Automation (QBO)'!A:B,2,FALSE)),"0"))=0,"Suspense",(IFERROR((VLOOKUP(D719,'Automation (QBO)'!A:B,2,FALSE)),"Suspense")))</f>
        <v>Balance (CIBC)</v>
      </c>
      <c r="I719" s="17">
        <f t="shared" si="10"/>
        <v>-32125.65</v>
      </c>
      <c r="J719" s="12" t="str">
        <f>H719</f>
        <v>Balance (CIBC)</v>
      </c>
    </row>
    <row r="720" spans="1:10" hidden="1">
      <c r="A720" s="13" t="s">
        <v>578</v>
      </c>
      <c r="B720" s="12" t="s">
        <v>135</v>
      </c>
      <c r="D720" s="12" t="s">
        <v>394</v>
      </c>
      <c r="E720" s="12">
        <v>32125.65</v>
      </c>
      <c r="F720" s="14" t="str">
        <f>A720&amp;B720&amp;C720&amp;D720&amp;E720</f>
        <v>2024-01-28Journal Entry11005 Chequing (CIBC)32125.65</v>
      </c>
      <c r="G720" s="15">
        <f>IFERROR((DATEVALUE(A720)),A720)</f>
        <v>45319</v>
      </c>
      <c r="H720" s="16" t="str">
        <f>IF((IFERROR((VLOOKUP(D720,'Automation (QBO)'!A:B,2,FALSE)),"0"))=0,"Suspense",(IFERROR((VLOOKUP(D720,'Automation (QBO)'!A:B,2,FALSE)),"Suspense")))</f>
        <v>Balance (CIBC)</v>
      </c>
      <c r="I720" s="17">
        <f t="shared" ref="I720:I783" si="11">E720</f>
        <v>32125.65</v>
      </c>
      <c r="J720" s="12" t="str">
        <f>H720</f>
        <v>Balance (CIBC)</v>
      </c>
    </row>
    <row r="721" spans="1:10" hidden="1">
      <c r="A721" s="13" t="s">
        <v>578</v>
      </c>
      <c r="B721" s="12" t="s">
        <v>135</v>
      </c>
      <c r="D721" s="12" t="s">
        <v>394</v>
      </c>
      <c r="E721" s="12">
        <v>-23855.87</v>
      </c>
      <c r="F721" s="14" t="str">
        <f>A721&amp;B721&amp;C721&amp;D721&amp;E721</f>
        <v>2024-01-28Journal Entry11005 Chequing (CIBC)-23855.87</v>
      </c>
      <c r="G721" s="15">
        <f>IFERROR((DATEVALUE(A721)),A721)</f>
        <v>45319</v>
      </c>
      <c r="H721" s="16" t="str">
        <f>IF((IFERROR((VLOOKUP(D721,'Automation (QBO)'!A:B,2,FALSE)),"0"))=0,"Suspense",(IFERROR((VLOOKUP(D721,'Automation (QBO)'!A:B,2,FALSE)),"Suspense")))</f>
        <v>Balance (CIBC)</v>
      </c>
      <c r="I721" s="17">
        <f t="shared" si="11"/>
        <v>-23855.87</v>
      </c>
      <c r="J721" s="12" t="str">
        <f>H721</f>
        <v>Balance (CIBC)</v>
      </c>
    </row>
    <row r="722" spans="1:10" hidden="1">
      <c r="A722" s="13" t="s">
        <v>578</v>
      </c>
      <c r="B722" s="12" t="s">
        <v>528</v>
      </c>
      <c r="C722" s="12" t="s">
        <v>93</v>
      </c>
      <c r="D722" s="12" t="s">
        <v>496</v>
      </c>
      <c r="E722" s="12">
        <v>1923.48</v>
      </c>
      <c r="F722" s="14" t="str">
        <f>A722&amp;B722&amp;C722&amp;D722&amp;E722</f>
        <v>2024-01-28BillChambers of Commerce Group Insurance Plan21000 Accounts Payable1923.48</v>
      </c>
      <c r="G722" s="15">
        <f>IFERROR((DATEVALUE(A722)),A722)</f>
        <v>45319</v>
      </c>
      <c r="H722" s="16" t="str">
        <f>IF((IFERROR((VLOOKUP(D722,'Automation (QBO)'!A:B,2,FALSE)),"0"))=0,"Suspense",(IFERROR((VLOOKUP(D722,'Automation (QBO)'!A:B,2,FALSE)),"Suspense")))</f>
        <v>Accounts Payable - Unknown</v>
      </c>
      <c r="I722" s="17">
        <f t="shared" si="11"/>
        <v>1923.48</v>
      </c>
      <c r="J722" s="12" t="str">
        <f>H722</f>
        <v>Accounts Payable - Unknown</v>
      </c>
    </row>
    <row r="723" spans="1:10" hidden="1">
      <c r="A723" s="13" t="s">
        <v>578</v>
      </c>
      <c r="B723" s="12" t="s">
        <v>528</v>
      </c>
      <c r="C723" s="12" t="s">
        <v>147</v>
      </c>
      <c r="D723" s="12" t="s">
        <v>496</v>
      </c>
      <c r="E723" s="12">
        <v>7665</v>
      </c>
      <c r="F723" s="14" t="str">
        <f>A723&amp;B723&amp;C723&amp;D723&amp;E723</f>
        <v>2024-01-28BillCS Drywall LTD21000 Accounts Payable7665</v>
      </c>
      <c r="G723" s="15">
        <f>IFERROR((DATEVALUE(A723)),A723)</f>
        <v>45319</v>
      </c>
      <c r="H723" s="16" t="str">
        <f>IF((IFERROR((VLOOKUP(D723,'Automation (QBO)'!A:B,2,FALSE)),"0"))=0,"Suspense",(IFERROR((VLOOKUP(D723,'Automation (QBO)'!A:B,2,FALSE)),"Suspense")))</f>
        <v>Accounts Payable - Unknown</v>
      </c>
      <c r="I723" s="17">
        <f t="shared" si="11"/>
        <v>7665</v>
      </c>
      <c r="J723" s="12" t="str">
        <f>H723</f>
        <v>Accounts Payable - Unknown</v>
      </c>
    </row>
    <row r="724" spans="1:10" hidden="1">
      <c r="A724" s="13" t="s">
        <v>578</v>
      </c>
      <c r="B724" s="12" t="s">
        <v>528</v>
      </c>
      <c r="C724" s="12" t="s">
        <v>113</v>
      </c>
      <c r="D724" s="12" t="s">
        <v>496</v>
      </c>
      <c r="E724" s="12">
        <v>10</v>
      </c>
      <c r="F724" s="14" t="str">
        <f>A724&amp;B724&amp;C724&amp;D724&amp;E724</f>
        <v>2024-01-28BillImpark21000 Accounts Payable10</v>
      </c>
      <c r="G724" s="15">
        <f>IFERROR((DATEVALUE(A724)),A724)</f>
        <v>45319</v>
      </c>
      <c r="H724" s="16" t="str">
        <f>IF((IFERROR((VLOOKUP(D724,'Automation (QBO)'!A:B,2,FALSE)),"0"))=0,"Suspense",(IFERROR((VLOOKUP(D724,'Automation (QBO)'!A:B,2,FALSE)),"Suspense")))</f>
        <v>Accounts Payable - Unknown</v>
      </c>
      <c r="I724" s="17">
        <f t="shared" si="11"/>
        <v>10</v>
      </c>
      <c r="J724" s="12" t="str">
        <f>H724</f>
        <v>Accounts Payable - Unknown</v>
      </c>
    </row>
    <row r="725" spans="1:10" hidden="1">
      <c r="A725" s="13" t="s">
        <v>578</v>
      </c>
      <c r="B725" s="12" t="s">
        <v>528</v>
      </c>
      <c r="C725" s="12" t="s">
        <v>583</v>
      </c>
      <c r="D725" s="12" t="s">
        <v>496</v>
      </c>
      <c r="E725" s="12">
        <v>176.04</v>
      </c>
      <c r="F725" s="14" t="str">
        <f>A725&amp;B725&amp;C725&amp;D725&amp;E725</f>
        <v>2024-01-28BillThe Keg21000 Accounts Payable176.04</v>
      </c>
      <c r="G725" s="15">
        <f>IFERROR((DATEVALUE(A725)),A725)</f>
        <v>45319</v>
      </c>
      <c r="H725" s="16" t="str">
        <f>IF((IFERROR((VLOOKUP(D725,'Automation (QBO)'!A:B,2,FALSE)),"0"))=0,"Suspense",(IFERROR((VLOOKUP(D725,'Automation (QBO)'!A:B,2,FALSE)),"Suspense")))</f>
        <v>Accounts Payable - Unknown</v>
      </c>
      <c r="I725" s="17">
        <f t="shared" si="11"/>
        <v>176.04</v>
      </c>
      <c r="J725" s="12" t="str">
        <f>H725</f>
        <v>Accounts Payable - Unknown</v>
      </c>
    </row>
    <row r="726" spans="1:10" hidden="1">
      <c r="A726" s="13" t="s">
        <v>578</v>
      </c>
      <c r="B726" s="12" t="s">
        <v>528</v>
      </c>
      <c r="C726" s="12" t="s">
        <v>113</v>
      </c>
      <c r="D726" s="12" t="s">
        <v>496</v>
      </c>
      <c r="E726" s="12">
        <v>12</v>
      </c>
      <c r="F726" s="14" t="str">
        <f>A726&amp;B726&amp;C726&amp;D726&amp;E726</f>
        <v>2024-01-28BillImpark21000 Accounts Payable12</v>
      </c>
      <c r="G726" s="15">
        <f>IFERROR((DATEVALUE(A726)),A726)</f>
        <v>45319</v>
      </c>
      <c r="H726" s="16" t="str">
        <f>IF((IFERROR((VLOOKUP(D726,'Automation (QBO)'!A:B,2,FALSE)),"0"))=0,"Suspense",(IFERROR((VLOOKUP(D726,'Automation (QBO)'!A:B,2,FALSE)),"Suspense")))</f>
        <v>Accounts Payable - Unknown</v>
      </c>
      <c r="I726" s="17">
        <f t="shared" si="11"/>
        <v>12</v>
      </c>
      <c r="J726" s="12" t="str">
        <f>H726</f>
        <v>Accounts Payable - Unknown</v>
      </c>
    </row>
    <row r="727" spans="1:10" hidden="1">
      <c r="A727" s="13" t="s">
        <v>578</v>
      </c>
      <c r="B727" s="12" t="s">
        <v>528</v>
      </c>
      <c r="C727" s="12" t="s">
        <v>113</v>
      </c>
      <c r="D727" s="12" t="s">
        <v>496</v>
      </c>
      <c r="E727" s="12">
        <v>4</v>
      </c>
      <c r="F727" s="14" t="str">
        <f>A727&amp;B727&amp;C727&amp;D727&amp;E727</f>
        <v>2024-01-28BillImpark21000 Accounts Payable4</v>
      </c>
      <c r="G727" s="15">
        <f>IFERROR((DATEVALUE(A727)),A727)</f>
        <v>45319</v>
      </c>
      <c r="H727" s="16" t="str">
        <f>IF((IFERROR((VLOOKUP(D727,'Automation (QBO)'!A:B,2,FALSE)),"0"))=0,"Suspense",(IFERROR((VLOOKUP(D727,'Automation (QBO)'!A:B,2,FALSE)),"Suspense")))</f>
        <v>Accounts Payable - Unknown</v>
      </c>
      <c r="I727" s="17">
        <f t="shared" si="11"/>
        <v>4</v>
      </c>
      <c r="J727" s="12" t="str">
        <f>H727</f>
        <v>Accounts Payable - Unknown</v>
      </c>
    </row>
    <row r="728" spans="1:10" hidden="1">
      <c r="A728" s="13" t="s">
        <v>578</v>
      </c>
      <c r="B728" s="12" t="s">
        <v>528</v>
      </c>
      <c r="C728" s="12" t="s">
        <v>119</v>
      </c>
      <c r="D728" s="12" t="s">
        <v>496</v>
      </c>
      <c r="E728" s="12">
        <v>187.68</v>
      </c>
      <c r="F728" s="14" t="str">
        <f>A728&amp;B728&amp;C728&amp;D728&amp;E728</f>
        <v>2024-01-28BillPort Moody Town Pantry21000 Accounts Payable187.68</v>
      </c>
      <c r="G728" s="15">
        <f>IFERROR((DATEVALUE(A728)),A728)</f>
        <v>45319</v>
      </c>
      <c r="H728" s="16" t="str">
        <f>IF((IFERROR((VLOOKUP(D728,'Automation (QBO)'!A:B,2,FALSE)),"0"))=0,"Suspense",(IFERROR((VLOOKUP(D728,'Automation (QBO)'!A:B,2,FALSE)),"Suspense")))</f>
        <v>Accounts Payable - Unknown</v>
      </c>
      <c r="I728" s="17">
        <f t="shared" si="11"/>
        <v>187.68</v>
      </c>
      <c r="J728" s="12" t="str">
        <f>H728</f>
        <v>Accounts Payable - Unknown</v>
      </c>
    </row>
    <row r="729" spans="1:10" hidden="1">
      <c r="A729" s="13" t="s">
        <v>578</v>
      </c>
      <c r="B729" s="12" t="s">
        <v>528</v>
      </c>
      <c r="C729" s="12" t="s">
        <v>119</v>
      </c>
      <c r="D729" s="12" t="s">
        <v>496</v>
      </c>
      <c r="E729" s="12">
        <v>119.71</v>
      </c>
      <c r="F729" s="14" t="str">
        <f>A729&amp;B729&amp;C729&amp;D729&amp;E729</f>
        <v>2024-01-28BillPort Moody Town Pantry21000 Accounts Payable119.71</v>
      </c>
      <c r="G729" s="15">
        <f>IFERROR((DATEVALUE(A729)),A729)</f>
        <v>45319</v>
      </c>
      <c r="H729" s="16" t="str">
        <f>IF((IFERROR((VLOOKUP(D729,'Automation (QBO)'!A:B,2,FALSE)),"0"))=0,"Suspense",(IFERROR((VLOOKUP(D729,'Automation (QBO)'!A:B,2,FALSE)),"Suspense")))</f>
        <v>Accounts Payable - Unknown</v>
      </c>
      <c r="I729" s="17">
        <f t="shared" si="11"/>
        <v>119.71</v>
      </c>
      <c r="J729" s="12" t="str">
        <f>H729</f>
        <v>Accounts Payable - Unknown</v>
      </c>
    </row>
    <row r="730" spans="1:10" hidden="1">
      <c r="A730" s="13" t="s">
        <v>578</v>
      </c>
      <c r="B730" s="12" t="s">
        <v>528</v>
      </c>
      <c r="C730" s="12" t="s">
        <v>281</v>
      </c>
      <c r="D730" s="12" t="s">
        <v>496</v>
      </c>
      <c r="E730" s="12">
        <v>673.72</v>
      </c>
      <c r="F730" s="14" t="str">
        <f>A730&amp;B730&amp;C730&amp;D730&amp;E730</f>
        <v>2024-01-28BillMr Lube21000 Accounts Payable673.72</v>
      </c>
      <c r="G730" s="15">
        <f>IFERROR((DATEVALUE(A730)),A730)</f>
        <v>45319</v>
      </c>
      <c r="H730" s="16" t="str">
        <f>IF((IFERROR((VLOOKUP(D730,'Automation (QBO)'!A:B,2,FALSE)),"0"))=0,"Suspense",(IFERROR((VLOOKUP(D730,'Automation (QBO)'!A:B,2,FALSE)),"Suspense")))</f>
        <v>Accounts Payable - Unknown</v>
      </c>
      <c r="I730" s="17">
        <f t="shared" si="11"/>
        <v>673.72</v>
      </c>
      <c r="J730" s="12" t="str">
        <f>H730</f>
        <v>Accounts Payable - Unknown</v>
      </c>
    </row>
    <row r="731" spans="1:10" hidden="1">
      <c r="A731" s="13" t="s">
        <v>578</v>
      </c>
      <c r="B731" s="12" t="s">
        <v>528</v>
      </c>
      <c r="C731" s="12" t="s">
        <v>113</v>
      </c>
      <c r="D731" s="12" t="s">
        <v>496</v>
      </c>
      <c r="E731" s="12">
        <v>12</v>
      </c>
      <c r="F731" s="14" t="str">
        <f>A731&amp;B731&amp;C731&amp;D731&amp;E731</f>
        <v>2024-01-28BillImpark21000 Accounts Payable12</v>
      </c>
      <c r="G731" s="15">
        <f>IFERROR((DATEVALUE(A731)),A731)</f>
        <v>45319</v>
      </c>
      <c r="H731" s="16" t="str">
        <f>IF((IFERROR((VLOOKUP(D731,'Automation (QBO)'!A:B,2,FALSE)),"0"))=0,"Suspense",(IFERROR((VLOOKUP(D731,'Automation (QBO)'!A:B,2,FALSE)),"Suspense")))</f>
        <v>Accounts Payable - Unknown</v>
      </c>
      <c r="I731" s="17">
        <f t="shared" si="11"/>
        <v>12</v>
      </c>
      <c r="J731" s="12" t="str">
        <f>H731</f>
        <v>Accounts Payable - Unknown</v>
      </c>
    </row>
    <row r="732" spans="1:10" hidden="1">
      <c r="A732" s="13" t="s">
        <v>578</v>
      </c>
      <c r="B732" s="12" t="s">
        <v>528</v>
      </c>
      <c r="C732" s="12" t="s">
        <v>95</v>
      </c>
      <c r="D732" s="12" t="s">
        <v>496</v>
      </c>
      <c r="E732" s="12">
        <v>57.3</v>
      </c>
      <c r="F732" s="14" t="str">
        <f>A732&amp;B732&amp;C732&amp;D732&amp;E732</f>
        <v>2024-01-28BillVector Repro Graphics21000 Accounts Payable57.3</v>
      </c>
      <c r="G732" s="15">
        <f>IFERROR((DATEVALUE(A732)),A732)</f>
        <v>45319</v>
      </c>
      <c r="H732" s="16" t="str">
        <f>IF((IFERROR((VLOOKUP(D732,'Automation (QBO)'!A:B,2,FALSE)),"0"))=0,"Suspense",(IFERROR((VLOOKUP(D732,'Automation (QBO)'!A:B,2,FALSE)),"Suspense")))</f>
        <v>Accounts Payable - Unknown</v>
      </c>
      <c r="I732" s="17">
        <f t="shared" si="11"/>
        <v>57.3</v>
      </c>
      <c r="J732" s="12" t="str">
        <f>H732</f>
        <v>Accounts Payable - Unknown</v>
      </c>
    </row>
    <row r="733" spans="1:10" hidden="1">
      <c r="A733" s="13" t="s">
        <v>578</v>
      </c>
      <c r="B733" s="12" t="s">
        <v>528</v>
      </c>
      <c r="C733" s="12" t="s">
        <v>110</v>
      </c>
      <c r="D733" s="12" t="s">
        <v>496</v>
      </c>
      <c r="E733" s="12">
        <v>286.08</v>
      </c>
      <c r="F733" s="14" t="str">
        <f>A733&amp;B733&amp;C733&amp;D733&amp;E733</f>
        <v>2024-01-28BillDicks Lumber21000 Accounts Payable286.08</v>
      </c>
      <c r="G733" s="15">
        <f>IFERROR((DATEVALUE(A733)),A733)</f>
        <v>45319</v>
      </c>
      <c r="H733" s="16" t="str">
        <f>IF((IFERROR((VLOOKUP(D733,'Automation (QBO)'!A:B,2,FALSE)),"0"))=0,"Suspense",(IFERROR((VLOOKUP(D733,'Automation (QBO)'!A:B,2,FALSE)),"Suspense")))</f>
        <v>Accounts Payable - Unknown</v>
      </c>
      <c r="I733" s="17">
        <f t="shared" si="11"/>
        <v>286.08</v>
      </c>
      <c r="J733" s="12" t="str">
        <f>H733</f>
        <v>Accounts Payable - Unknown</v>
      </c>
    </row>
    <row r="734" spans="1:10" hidden="1">
      <c r="A734" s="13" t="s">
        <v>578</v>
      </c>
      <c r="B734" s="12" t="s">
        <v>528</v>
      </c>
      <c r="C734" s="12" t="s">
        <v>97</v>
      </c>
      <c r="D734" s="12" t="s">
        <v>496</v>
      </c>
      <c r="E734" s="12">
        <v>183.02</v>
      </c>
      <c r="F734" s="14" t="str">
        <f>A734&amp;B734&amp;C734&amp;D734&amp;E734</f>
        <v>2024-01-28BillLonsdale Chevron21000 Accounts Payable183.02</v>
      </c>
      <c r="G734" s="15">
        <f>IFERROR((DATEVALUE(A734)),A734)</f>
        <v>45319</v>
      </c>
      <c r="H734" s="16" t="str">
        <f>IF((IFERROR((VLOOKUP(D734,'Automation (QBO)'!A:B,2,FALSE)),"0"))=0,"Suspense",(IFERROR((VLOOKUP(D734,'Automation (QBO)'!A:B,2,FALSE)),"Suspense")))</f>
        <v>Accounts Payable - Unknown</v>
      </c>
      <c r="I734" s="17">
        <f t="shared" si="11"/>
        <v>183.02</v>
      </c>
      <c r="J734" s="12" t="str">
        <f>H734</f>
        <v>Accounts Payable - Unknown</v>
      </c>
    </row>
    <row r="735" spans="1:10" hidden="1">
      <c r="A735" s="13" t="s">
        <v>578</v>
      </c>
      <c r="B735" s="12" t="s">
        <v>528</v>
      </c>
      <c r="C735" s="12" t="s">
        <v>89</v>
      </c>
      <c r="D735" s="12" t="s">
        <v>496</v>
      </c>
      <c r="E735" s="12">
        <v>82</v>
      </c>
      <c r="F735" s="14" t="str">
        <f>A735&amp;B735&amp;C735&amp;D735&amp;E735</f>
        <v>2024-01-28BillMV Recycling and Waste Centre21000 Accounts Payable82</v>
      </c>
      <c r="G735" s="15">
        <f>IFERROR((DATEVALUE(A735)),A735)</f>
        <v>45319</v>
      </c>
      <c r="H735" s="16" t="str">
        <f>IF((IFERROR((VLOOKUP(D735,'Automation (QBO)'!A:B,2,FALSE)),"0"))=0,"Suspense",(IFERROR((VLOOKUP(D735,'Automation (QBO)'!A:B,2,FALSE)),"Suspense")))</f>
        <v>Accounts Payable - Unknown</v>
      </c>
      <c r="I735" s="17">
        <f t="shared" si="11"/>
        <v>82</v>
      </c>
      <c r="J735" s="12" t="str">
        <f>H735</f>
        <v>Accounts Payable - Unknown</v>
      </c>
    </row>
    <row r="736" spans="1:10" hidden="1">
      <c r="A736" s="13" t="s">
        <v>578</v>
      </c>
      <c r="B736" s="12" t="s">
        <v>528</v>
      </c>
      <c r="C736" s="12" t="s">
        <v>113</v>
      </c>
      <c r="D736" s="12" t="s">
        <v>496</v>
      </c>
      <c r="E736" s="12">
        <v>12</v>
      </c>
      <c r="F736" s="14" t="str">
        <f>A736&amp;B736&amp;C736&amp;D736&amp;E736</f>
        <v>2024-01-28BillImpark21000 Accounts Payable12</v>
      </c>
      <c r="G736" s="15">
        <f>IFERROR((DATEVALUE(A736)),A736)</f>
        <v>45319</v>
      </c>
      <c r="H736" s="16" t="str">
        <f>IF((IFERROR((VLOOKUP(D736,'Automation (QBO)'!A:B,2,FALSE)),"0"))=0,"Suspense",(IFERROR((VLOOKUP(D736,'Automation (QBO)'!A:B,2,FALSE)),"Suspense")))</f>
        <v>Accounts Payable - Unknown</v>
      </c>
      <c r="I736" s="17">
        <f t="shared" si="11"/>
        <v>12</v>
      </c>
      <c r="J736" s="12" t="str">
        <f>H736</f>
        <v>Accounts Payable - Unknown</v>
      </c>
    </row>
    <row r="737" spans="1:10" hidden="1">
      <c r="A737" s="13" t="s">
        <v>578</v>
      </c>
      <c r="B737" s="12" t="s">
        <v>528</v>
      </c>
      <c r="C737" s="12" t="s">
        <v>113</v>
      </c>
      <c r="D737" s="12" t="s">
        <v>496</v>
      </c>
      <c r="E737" s="12">
        <v>14</v>
      </c>
      <c r="F737" s="14" t="str">
        <f>A737&amp;B737&amp;C737&amp;D737&amp;E737</f>
        <v>2024-01-28BillImpark21000 Accounts Payable14</v>
      </c>
      <c r="G737" s="15">
        <f>IFERROR((DATEVALUE(A737)),A737)</f>
        <v>45319</v>
      </c>
      <c r="H737" s="16" t="str">
        <f>IF((IFERROR((VLOOKUP(D737,'Automation (QBO)'!A:B,2,FALSE)),"0"))=0,"Suspense",(IFERROR((VLOOKUP(D737,'Automation (QBO)'!A:B,2,FALSE)),"Suspense")))</f>
        <v>Accounts Payable - Unknown</v>
      </c>
      <c r="I737" s="17">
        <f t="shared" si="11"/>
        <v>14</v>
      </c>
      <c r="J737" s="12" t="str">
        <f>H737</f>
        <v>Accounts Payable - Unknown</v>
      </c>
    </row>
    <row r="738" spans="1:10" hidden="1">
      <c r="A738" s="13" t="s">
        <v>578</v>
      </c>
      <c r="B738" s="12" t="s">
        <v>528</v>
      </c>
      <c r="C738" s="12" t="s">
        <v>110</v>
      </c>
      <c r="D738" s="12" t="s">
        <v>496</v>
      </c>
      <c r="E738" s="12">
        <v>499.67</v>
      </c>
      <c r="F738" s="14" t="str">
        <f>A738&amp;B738&amp;C738&amp;D738&amp;E738</f>
        <v>2024-01-28BillDicks Lumber21000 Accounts Payable499.67</v>
      </c>
      <c r="G738" s="15">
        <f>IFERROR((DATEVALUE(A738)),A738)</f>
        <v>45319</v>
      </c>
      <c r="H738" s="16" t="str">
        <f>IF((IFERROR((VLOOKUP(D738,'Automation (QBO)'!A:B,2,FALSE)),"0"))=0,"Suspense",(IFERROR((VLOOKUP(D738,'Automation (QBO)'!A:B,2,FALSE)),"Suspense")))</f>
        <v>Accounts Payable - Unknown</v>
      </c>
      <c r="I738" s="17">
        <f t="shared" si="11"/>
        <v>499.67</v>
      </c>
      <c r="J738" s="12" t="str">
        <f>H738</f>
        <v>Accounts Payable - Unknown</v>
      </c>
    </row>
    <row r="739" spans="1:10" hidden="1">
      <c r="A739" s="13" t="s">
        <v>578</v>
      </c>
      <c r="B739" s="12" t="s">
        <v>528</v>
      </c>
      <c r="C739" s="12" t="s">
        <v>113</v>
      </c>
      <c r="D739" s="12" t="s">
        <v>496</v>
      </c>
      <c r="E739" s="12">
        <v>12</v>
      </c>
      <c r="F739" s="14" t="str">
        <f>A739&amp;B739&amp;C739&amp;D739&amp;E739</f>
        <v>2024-01-28BillImpark21000 Accounts Payable12</v>
      </c>
      <c r="G739" s="15">
        <f>IFERROR((DATEVALUE(A739)),A739)</f>
        <v>45319</v>
      </c>
      <c r="H739" s="16" t="str">
        <f>IF((IFERROR((VLOOKUP(D739,'Automation (QBO)'!A:B,2,FALSE)),"0"))=0,"Suspense",(IFERROR((VLOOKUP(D739,'Automation (QBO)'!A:B,2,FALSE)),"Suspense")))</f>
        <v>Accounts Payable - Unknown</v>
      </c>
      <c r="I739" s="17">
        <f t="shared" si="11"/>
        <v>12</v>
      </c>
      <c r="J739" s="12" t="str">
        <f>H739</f>
        <v>Accounts Payable - Unknown</v>
      </c>
    </row>
    <row r="740" spans="1:10" hidden="1">
      <c r="A740" s="13" t="s">
        <v>578</v>
      </c>
      <c r="B740" s="12" t="s">
        <v>528</v>
      </c>
      <c r="C740" s="12" t="s">
        <v>113</v>
      </c>
      <c r="D740" s="12" t="s">
        <v>496</v>
      </c>
      <c r="E740" s="12">
        <v>10</v>
      </c>
      <c r="F740" s="14" t="str">
        <f>A740&amp;B740&amp;C740&amp;D740&amp;E740</f>
        <v>2024-01-28BillImpark21000 Accounts Payable10</v>
      </c>
      <c r="G740" s="15">
        <f>IFERROR((DATEVALUE(A740)),A740)</f>
        <v>45319</v>
      </c>
      <c r="H740" s="16" t="str">
        <f>IF((IFERROR((VLOOKUP(D740,'Automation (QBO)'!A:B,2,FALSE)),"0"))=0,"Suspense",(IFERROR((VLOOKUP(D740,'Automation (QBO)'!A:B,2,FALSE)),"Suspense")))</f>
        <v>Accounts Payable - Unknown</v>
      </c>
      <c r="I740" s="17">
        <f t="shared" si="11"/>
        <v>10</v>
      </c>
      <c r="J740" s="12" t="str">
        <f>H740</f>
        <v>Accounts Payable - Unknown</v>
      </c>
    </row>
    <row r="741" spans="1:10" hidden="1">
      <c r="A741" s="13" t="s">
        <v>578</v>
      </c>
      <c r="B741" s="12" t="s">
        <v>528</v>
      </c>
      <c r="C741" s="12" t="s">
        <v>113</v>
      </c>
      <c r="D741" s="12" t="s">
        <v>496</v>
      </c>
      <c r="E741" s="12">
        <v>12</v>
      </c>
      <c r="F741" s="14" t="str">
        <f>A741&amp;B741&amp;C741&amp;D741&amp;E741</f>
        <v>2024-01-28BillImpark21000 Accounts Payable12</v>
      </c>
      <c r="G741" s="15">
        <f>IFERROR((DATEVALUE(A741)),A741)</f>
        <v>45319</v>
      </c>
      <c r="H741" s="16" t="str">
        <f>IF((IFERROR((VLOOKUP(D741,'Automation (QBO)'!A:B,2,FALSE)),"0"))=0,"Suspense",(IFERROR((VLOOKUP(D741,'Automation (QBO)'!A:B,2,FALSE)),"Suspense")))</f>
        <v>Accounts Payable - Unknown</v>
      </c>
      <c r="I741" s="17">
        <f t="shared" si="11"/>
        <v>12</v>
      </c>
      <c r="J741" s="12" t="str">
        <f>H741</f>
        <v>Accounts Payable - Unknown</v>
      </c>
    </row>
    <row r="742" spans="1:10" hidden="1">
      <c r="A742" s="13" t="s">
        <v>578</v>
      </c>
      <c r="B742" s="12" t="s">
        <v>528</v>
      </c>
      <c r="C742" s="12" t="s">
        <v>113</v>
      </c>
      <c r="D742" s="12" t="s">
        <v>496</v>
      </c>
      <c r="E742" s="12">
        <v>12</v>
      </c>
      <c r="F742" s="14" t="str">
        <f>A742&amp;B742&amp;C742&amp;D742&amp;E742</f>
        <v>2024-01-28BillImpark21000 Accounts Payable12</v>
      </c>
      <c r="G742" s="15">
        <f>IFERROR((DATEVALUE(A742)),A742)</f>
        <v>45319</v>
      </c>
      <c r="H742" s="16" t="str">
        <f>IF((IFERROR((VLOOKUP(D742,'Automation (QBO)'!A:B,2,FALSE)),"0"))=0,"Suspense",(IFERROR((VLOOKUP(D742,'Automation (QBO)'!A:B,2,FALSE)),"Suspense")))</f>
        <v>Accounts Payable - Unknown</v>
      </c>
      <c r="I742" s="17">
        <f t="shared" si="11"/>
        <v>12</v>
      </c>
      <c r="J742" s="12" t="str">
        <f>H742</f>
        <v>Accounts Payable - Unknown</v>
      </c>
    </row>
    <row r="743" spans="1:10" hidden="1">
      <c r="A743" s="13" t="s">
        <v>578</v>
      </c>
      <c r="B743" s="12" t="s">
        <v>528</v>
      </c>
      <c r="C743" s="12" t="s">
        <v>587</v>
      </c>
      <c r="D743" s="12" t="s">
        <v>496</v>
      </c>
      <c r="E743" s="12">
        <v>6688.5</v>
      </c>
      <c r="F743" s="14" t="str">
        <f>A743&amp;B743&amp;C743&amp;D743&amp;E743</f>
        <v>2024-01-28BillEagle Crane Service21000 Accounts Payable6688.5</v>
      </c>
      <c r="G743" s="15">
        <f>IFERROR((DATEVALUE(A743)),A743)</f>
        <v>45319</v>
      </c>
      <c r="H743" s="16" t="str">
        <f>IF((IFERROR((VLOOKUP(D743,'Automation (QBO)'!A:B,2,FALSE)),"0"))=0,"Suspense",(IFERROR((VLOOKUP(D743,'Automation (QBO)'!A:B,2,FALSE)),"Suspense")))</f>
        <v>Accounts Payable - Unknown</v>
      </c>
      <c r="I743" s="17">
        <f t="shared" si="11"/>
        <v>6688.5</v>
      </c>
      <c r="J743" s="12" t="str">
        <f>H743</f>
        <v>Accounts Payable - Unknown</v>
      </c>
    </row>
    <row r="744" spans="1:10" hidden="1">
      <c r="A744" s="13" t="s">
        <v>578</v>
      </c>
      <c r="B744" s="12" t="s">
        <v>528</v>
      </c>
      <c r="C744" s="12" t="s">
        <v>588</v>
      </c>
      <c r="D744" s="12" t="s">
        <v>496</v>
      </c>
      <c r="E744" s="12">
        <v>7.79</v>
      </c>
      <c r="F744" s="14" t="str">
        <f>A744&amp;B744&amp;C744&amp;D744&amp;E744</f>
        <v>2024-01-28BillIParty Dollar Store21000 Accounts Payable7.79</v>
      </c>
      <c r="G744" s="15">
        <f>IFERROR((DATEVALUE(A744)),A744)</f>
        <v>45319</v>
      </c>
      <c r="H744" s="16" t="str">
        <f>IF((IFERROR((VLOOKUP(D744,'Automation (QBO)'!A:B,2,FALSE)),"0"))=0,"Suspense",(IFERROR((VLOOKUP(D744,'Automation (QBO)'!A:B,2,FALSE)),"Suspense")))</f>
        <v>Accounts Payable - Unknown</v>
      </c>
      <c r="I744" s="17">
        <f t="shared" si="11"/>
        <v>7.79</v>
      </c>
      <c r="J744" s="12" t="str">
        <f>H744</f>
        <v>Accounts Payable - Unknown</v>
      </c>
    </row>
    <row r="745" spans="1:10" hidden="1">
      <c r="A745" s="13" t="s">
        <v>578</v>
      </c>
      <c r="B745" s="12" t="s">
        <v>528</v>
      </c>
      <c r="C745" s="12" t="s">
        <v>227</v>
      </c>
      <c r="D745" s="12" t="s">
        <v>496</v>
      </c>
      <c r="E745" s="12">
        <v>1567.78</v>
      </c>
      <c r="F745" s="14" t="str">
        <f>A745&amp;B745&amp;C745&amp;D745&amp;E745</f>
        <v>2024-01-28BillWindsor Plywood21000 Accounts Payable1567.78</v>
      </c>
      <c r="G745" s="15">
        <f>IFERROR((DATEVALUE(A745)),A745)</f>
        <v>45319</v>
      </c>
      <c r="H745" s="16" t="str">
        <f>IF((IFERROR((VLOOKUP(D745,'Automation (QBO)'!A:B,2,FALSE)),"0"))=0,"Suspense",(IFERROR((VLOOKUP(D745,'Automation (QBO)'!A:B,2,FALSE)),"Suspense")))</f>
        <v>Accounts Payable - Unknown</v>
      </c>
      <c r="I745" s="17">
        <f t="shared" si="11"/>
        <v>1567.78</v>
      </c>
      <c r="J745" s="12" t="str">
        <f>H745</f>
        <v>Accounts Payable - Unknown</v>
      </c>
    </row>
    <row r="746" spans="1:10" hidden="1">
      <c r="A746" s="13" t="s">
        <v>578</v>
      </c>
      <c r="B746" s="12" t="s">
        <v>528</v>
      </c>
      <c r="C746" s="12" t="s">
        <v>128</v>
      </c>
      <c r="D746" s="12" t="s">
        <v>496</v>
      </c>
      <c r="E746" s="12">
        <v>1565.76</v>
      </c>
      <c r="F746" s="14" t="str">
        <f>A746&amp;B746&amp;C746&amp;D746&amp;E746</f>
        <v>2024-01-28BillBig Steel Box21000 Accounts Payable1565.76</v>
      </c>
      <c r="G746" s="15">
        <f>IFERROR((DATEVALUE(A746)),A746)</f>
        <v>45319</v>
      </c>
      <c r="H746" s="16" t="str">
        <f>IF((IFERROR((VLOOKUP(D746,'Automation (QBO)'!A:B,2,FALSE)),"0"))=0,"Suspense",(IFERROR((VLOOKUP(D746,'Automation (QBO)'!A:B,2,FALSE)),"Suspense")))</f>
        <v>Accounts Payable - Unknown</v>
      </c>
      <c r="I746" s="17">
        <f t="shared" si="11"/>
        <v>1565.76</v>
      </c>
      <c r="J746" s="12" t="str">
        <f>H746</f>
        <v>Accounts Payable - Unknown</v>
      </c>
    </row>
    <row r="747" spans="1:10" hidden="1">
      <c r="A747" s="13" t="s">
        <v>578</v>
      </c>
      <c r="B747" s="12" t="s">
        <v>528</v>
      </c>
      <c r="C747" s="12" t="s">
        <v>117</v>
      </c>
      <c r="D747" s="12" t="s">
        <v>496</v>
      </c>
      <c r="E747" s="12">
        <v>502.29</v>
      </c>
      <c r="F747" s="14" t="str">
        <f>A747&amp;B747&amp;C747&amp;D747&amp;E747</f>
        <v>2024-01-28BillStandard Building Supplies21000 Accounts Payable502.29</v>
      </c>
      <c r="G747" s="15">
        <f>IFERROR((DATEVALUE(A747)),A747)</f>
        <v>45319</v>
      </c>
      <c r="H747" s="16" t="str">
        <f>IF((IFERROR((VLOOKUP(D747,'Automation (QBO)'!A:B,2,FALSE)),"0"))=0,"Suspense",(IFERROR((VLOOKUP(D747,'Automation (QBO)'!A:B,2,FALSE)),"Suspense")))</f>
        <v>Accounts Payable - Unknown</v>
      </c>
      <c r="I747" s="17">
        <f t="shared" si="11"/>
        <v>502.29</v>
      </c>
      <c r="J747" s="12" t="str">
        <f>H747</f>
        <v>Accounts Payable - Unknown</v>
      </c>
    </row>
    <row r="748" spans="1:10" hidden="1">
      <c r="A748" s="13" t="s">
        <v>578</v>
      </c>
      <c r="B748" s="12" t="s">
        <v>528</v>
      </c>
      <c r="C748" s="12" t="s">
        <v>590</v>
      </c>
      <c r="D748" s="12" t="s">
        <v>496</v>
      </c>
      <c r="E748" s="12">
        <v>1411.2</v>
      </c>
      <c r="F748" s="14" t="str">
        <f>A748&amp;B748&amp;C748&amp;D748&amp;E748</f>
        <v>2024-01-28BillVancouver Umbrella Inc21000 Accounts Payable1411.2</v>
      </c>
      <c r="G748" s="15">
        <f>IFERROR((DATEVALUE(A748)),A748)</f>
        <v>45319</v>
      </c>
      <c r="H748" s="16" t="str">
        <f>IF((IFERROR((VLOOKUP(D748,'Automation (QBO)'!A:B,2,FALSE)),"0"))=0,"Suspense",(IFERROR((VLOOKUP(D748,'Automation (QBO)'!A:B,2,FALSE)),"Suspense")))</f>
        <v>Accounts Payable - Unknown</v>
      </c>
      <c r="I748" s="17">
        <f t="shared" si="11"/>
        <v>1411.2</v>
      </c>
      <c r="J748" s="12" t="str">
        <f>H748</f>
        <v>Accounts Payable - Unknown</v>
      </c>
    </row>
    <row r="749" spans="1:10" hidden="1">
      <c r="A749" s="13" t="s">
        <v>578</v>
      </c>
      <c r="B749" s="12" t="s">
        <v>528</v>
      </c>
      <c r="C749" s="12" t="s">
        <v>94</v>
      </c>
      <c r="D749" s="12" t="s">
        <v>496</v>
      </c>
      <c r="E749" s="12">
        <v>192.02</v>
      </c>
      <c r="F749" s="14" t="str">
        <f>A749&amp;B749&amp;C749&amp;D749&amp;E749</f>
        <v>2024-01-28BillEsso21000 Accounts Payable192.02</v>
      </c>
      <c r="G749" s="15">
        <f>IFERROR((DATEVALUE(A749)),A749)</f>
        <v>45319</v>
      </c>
      <c r="H749" s="16" t="str">
        <f>IF((IFERROR((VLOOKUP(D749,'Automation (QBO)'!A:B,2,FALSE)),"0"))=0,"Suspense",(IFERROR((VLOOKUP(D749,'Automation (QBO)'!A:B,2,FALSE)),"Suspense")))</f>
        <v>Accounts Payable - Unknown</v>
      </c>
      <c r="I749" s="17">
        <f t="shared" si="11"/>
        <v>192.02</v>
      </c>
      <c r="J749" s="12" t="str">
        <f>H749</f>
        <v>Accounts Payable - Unknown</v>
      </c>
    </row>
    <row r="750" spans="1:10" hidden="1">
      <c r="A750" s="13" t="s">
        <v>578</v>
      </c>
      <c r="B750" s="12" t="s">
        <v>528</v>
      </c>
      <c r="C750" s="12" t="s">
        <v>584</v>
      </c>
      <c r="D750" s="12" t="s">
        <v>496</v>
      </c>
      <c r="E750" s="12">
        <v>6112.61</v>
      </c>
      <c r="F750" s="14" t="str">
        <f>A750&amp;B750&amp;C750&amp;D750&amp;E750</f>
        <v>2024-01-28BillCapital Tile &amp; Stone Ltd.21000 Accounts Payable6112.61</v>
      </c>
      <c r="G750" s="15">
        <f>IFERROR((DATEVALUE(A750)),A750)</f>
        <v>45319</v>
      </c>
      <c r="H750" s="16" t="str">
        <f>IF((IFERROR((VLOOKUP(D750,'Automation (QBO)'!A:B,2,FALSE)),"0"))=0,"Suspense",(IFERROR((VLOOKUP(D750,'Automation (QBO)'!A:B,2,FALSE)),"Suspense")))</f>
        <v>Accounts Payable - Unknown</v>
      </c>
      <c r="I750" s="17">
        <f t="shared" si="11"/>
        <v>6112.61</v>
      </c>
      <c r="J750" s="12" t="str">
        <f>H750</f>
        <v>Accounts Payable - Unknown</v>
      </c>
    </row>
    <row r="751" spans="1:10" hidden="1">
      <c r="A751" s="13" t="s">
        <v>578</v>
      </c>
      <c r="B751" s="12" t="s">
        <v>528</v>
      </c>
      <c r="C751" s="12" t="s">
        <v>581</v>
      </c>
      <c r="D751" s="12" t="s">
        <v>496</v>
      </c>
      <c r="E751" s="12">
        <v>34.36</v>
      </c>
      <c r="F751" s="14" t="str">
        <f>A751&amp;B751&amp;C751&amp;D751&amp;E751</f>
        <v>2024-01-28BillA Bread Affair21000 Accounts Payable34.36</v>
      </c>
      <c r="G751" s="15">
        <f>IFERROR((DATEVALUE(A751)),A751)</f>
        <v>45319</v>
      </c>
      <c r="H751" s="16" t="str">
        <f>IF((IFERROR((VLOOKUP(D751,'Automation (QBO)'!A:B,2,FALSE)),"0"))=0,"Suspense",(IFERROR((VLOOKUP(D751,'Automation (QBO)'!A:B,2,FALSE)),"Suspense")))</f>
        <v>Accounts Payable - Unknown</v>
      </c>
      <c r="I751" s="17">
        <f t="shared" si="11"/>
        <v>34.36</v>
      </c>
      <c r="J751" s="12" t="str">
        <f>H751</f>
        <v>Accounts Payable - Unknown</v>
      </c>
    </row>
    <row r="752" spans="1:10" hidden="1">
      <c r="A752" s="13" t="s">
        <v>578</v>
      </c>
      <c r="B752" s="12" t="s">
        <v>528</v>
      </c>
      <c r="C752" s="12" t="s">
        <v>128</v>
      </c>
      <c r="D752" s="12" t="s">
        <v>496</v>
      </c>
      <c r="E752" s="12">
        <v>178.08</v>
      </c>
      <c r="F752" s="14" t="str">
        <f>A752&amp;B752&amp;C752&amp;D752&amp;E752</f>
        <v>2024-01-28BillBig Steel Box21000 Accounts Payable178.08</v>
      </c>
      <c r="G752" s="15">
        <f>IFERROR((DATEVALUE(A752)),A752)</f>
        <v>45319</v>
      </c>
      <c r="H752" s="16" t="str">
        <f>IF((IFERROR((VLOOKUP(D752,'Automation (QBO)'!A:B,2,FALSE)),"0"))=0,"Suspense",(IFERROR((VLOOKUP(D752,'Automation (QBO)'!A:B,2,FALSE)),"Suspense")))</f>
        <v>Accounts Payable - Unknown</v>
      </c>
      <c r="I752" s="17">
        <f t="shared" si="11"/>
        <v>178.08</v>
      </c>
      <c r="J752" s="12" t="str">
        <f>H752</f>
        <v>Accounts Payable - Unknown</v>
      </c>
    </row>
    <row r="753" spans="1:10" hidden="1">
      <c r="A753" s="13" t="s">
        <v>578</v>
      </c>
      <c r="B753" s="12" t="s">
        <v>528</v>
      </c>
      <c r="C753" s="12" t="s">
        <v>579</v>
      </c>
      <c r="D753" s="12" t="s">
        <v>496</v>
      </c>
      <c r="E753" s="12">
        <v>16.739999999999998</v>
      </c>
      <c r="F753" s="14" t="str">
        <f>A753&amp;B753&amp;C753&amp;D753&amp;E753</f>
        <v>2024-01-28BillFedEx21000 Accounts Payable16.74</v>
      </c>
      <c r="G753" s="15">
        <f>IFERROR((DATEVALUE(A753)),A753)</f>
        <v>45319</v>
      </c>
      <c r="H753" s="16" t="str">
        <f>IF((IFERROR((VLOOKUP(D753,'Automation (QBO)'!A:B,2,FALSE)),"0"))=0,"Suspense",(IFERROR((VLOOKUP(D753,'Automation (QBO)'!A:B,2,FALSE)),"Suspense")))</f>
        <v>Accounts Payable - Unknown</v>
      </c>
      <c r="I753" s="17">
        <f t="shared" si="11"/>
        <v>16.739999999999998</v>
      </c>
      <c r="J753" s="12" t="str">
        <f>H753</f>
        <v>Accounts Payable - Unknown</v>
      </c>
    </row>
    <row r="754" spans="1:10" hidden="1">
      <c r="A754" s="13" t="s">
        <v>578</v>
      </c>
      <c r="B754" s="12" t="s">
        <v>528</v>
      </c>
      <c r="C754" s="12" t="s">
        <v>591</v>
      </c>
      <c r="D754" s="12" t="s">
        <v>496</v>
      </c>
      <c r="E754" s="12">
        <v>1582.21</v>
      </c>
      <c r="F754" s="14" t="str">
        <f>A754&amp;B754&amp;C754&amp;D754&amp;E754</f>
        <v>2024-01-28BillGlobal Industrial Canada21000 Accounts Payable1582.21</v>
      </c>
      <c r="G754" s="15">
        <f>IFERROR((DATEVALUE(A754)),A754)</f>
        <v>45319</v>
      </c>
      <c r="H754" s="16" t="str">
        <f>IF((IFERROR((VLOOKUP(D754,'Automation (QBO)'!A:B,2,FALSE)),"0"))=0,"Suspense",(IFERROR((VLOOKUP(D754,'Automation (QBO)'!A:B,2,FALSE)),"Suspense")))</f>
        <v>Accounts Payable - Unknown</v>
      </c>
      <c r="I754" s="17">
        <f t="shared" si="11"/>
        <v>1582.21</v>
      </c>
      <c r="J754" s="12" t="str">
        <f>H754</f>
        <v>Accounts Payable - Unknown</v>
      </c>
    </row>
    <row r="755" spans="1:10" hidden="1">
      <c r="A755" s="13" t="s">
        <v>578</v>
      </c>
      <c r="B755" s="12" t="s">
        <v>528</v>
      </c>
      <c r="C755" s="12" t="s">
        <v>89</v>
      </c>
      <c r="D755" s="12" t="s">
        <v>496</v>
      </c>
      <c r="E755" s="12">
        <v>71</v>
      </c>
      <c r="F755" s="14" t="str">
        <f>A755&amp;B755&amp;C755&amp;D755&amp;E755</f>
        <v>2024-01-28BillMV Recycling and Waste Centre21000 Accounts Payable71</v>
      </c>
      <c r="G755" s="15">
        <f>IFERROR((DATEVALUE(A755)),A755)</f>
        <v>45319</v>
      </c>
      <c r="H755" s="16" t="str">
        <f>IF((IFERROR((VLOOKUP(D755,'Automation (QBO)'!A:B,2,FALSE)),"0"))=0,"Suspense",(IFERROR((VLOOKUP(D755,'Automation (QBO)'!A:B,2,FALSE)),"Suspense")))</f>
        <v>Accounts Payable - Unknown</v>
      </c>
      <c r="I755" s="17">
        <f t="shared" si="11"/>
        <v>71</v>
      </c>
      <c r="J755" s="12" t="str">
        <f>H755</f>
        <v>Accounts Payable - Unknown</v>
      </c>
    </row>
    <row r="756" spans="1:10" hidden="1">
      <c r="A756" s="13" t="s">
        <v>578</v>
      </c>
      <c r="B756" s="12" t="s">
        <v>528</v>
      </c>
      <c r="C756" s="12" t="s">
        <v>518</v>
      </c>
      <c r="D756" s="12" t="s">
        <v>496</v>
      </c>
      <c r="E756" s="12">
        <v>54.63</v>
      </c>
      <c r="F756" s="14" t="str">
        <f>A756&amp;B756&amp;C756&amp;D756&amp;E756</f>
        <v>2024-01-28BillRona Coquitlam21000 Accounts Payable54.63</v>
      </c>
      <c r="G756" s="15">
        <f>IFERROR((DATEVALUE(A756)),A756)</f>
        <v>45319</v>
      </c>
      <c r="H756" s="16" t="str">
        <f>IF((IFERROR((VLOOKUP(D756,'Automation (QBO)'!A:B,2,FALSE)),"0"))=0,"Suspense",(IFERROR((VLOOKUP(D756,'Automation (QBO)'!A:B,2,FALSE)),"Suspense")))</f>
        <v>Accounts Payable - Unknown</v>
      </c>
      <c r="I756" s="17">
        <f t="shared" si="11"/>
        <v>54.63</v>
      </c>
      <c r="J756" s="12" t="str">
        <f>H756</f>
        <v>Accounts Payable - Unknown</v>
      </c>
    </row>
    <row r="757" spans="1:10" hidden="1">
      <c r="A757" s="13" t="s">
        <v>578</v>
      </c>
      <c r="B757" s="12" t="s">
        <v>528</v>
      </c>
      <c r="C757" s="12" t="s">
        <v>110</v>
      </c>
      <c r="D757" s="12" t="s">
        <v>496</v>
      </c>
      <c r="E757" s="12">
        <v>109.63</v>
      </c>
      <c r="F757" s="14" t="str">
        <f>A757&amp;B757&amp;C757&amp;D757&amp;E757</f>
        <v>2024-01-28BillDicks Lumber21000 Accounts Payable109.63</v>
      </c>
      <c r="G757" s="15">
        <f>IFERROR((DATEVALUE(A757)),A757)</f>
        <v>45319</v>
      </c>
      <c r="H757" s="16" t="str">
        <f>IF((IFERROR((VLOOKUP(D757,'Automation (QBO)'!A:B,2,FALSE)),"0"))=0,"Suspense",(IFERROR((VLOOKUP(D757,'Automation (QBO)'!A:B,2,FALSE)),"Suspense")))</f>
        <v>Accounts Payable - Unknown</v>
      </c>
      <c r="I757" s="17">
        <f t="shared" si="11"/>
        <v>109.63</v>
      </c>
      <c r="J757" s="12" t="str">
        <f>H757</f>
        <v>Accounts Payable - Unknown</v>
      </c>
    </row>
    <row r="758" spans="1:10" hidden="1">
      <c r="A758" s="13" t="s">
        <v>578</v>
      </c>
      <c r="B758" s="12" t="s">
        <v>528</v>
      </c>
      <c r="C758" s="12" t="s">
        <v>580</v>
      </c>
      <c r="D758" s="12" t="s">
        <v>496</v>
      </c>
      <c r="E758" s="12">
        <v>898.38</v>
      </c>
      <c r="F758" s="14" t="str">
        <f>A758&amp;B758&amp;C758&amp;D758&amp;E758</f>
        <v>2024-01-28BillFraser Pacific Equipments Corp21000 Accounts Payable898.38</v>
      </c>
      <c r="G758" s="15">
        <f>IFERROR((DATEVALUE(A758)),A758)</f>
        <v>45319</v>
      </c>
      <c r="H758" s="16" t="str">
        <f>IF((IFERROR((VLOOKUP(D758,'Automation (QBO)'!A:B,2,FALSE)),"0"))=0,"Suspense",(IFERROR((VLOOKUP(D758,'Automation (QBO)'!A:B,2,FALSE)),"Suspense")))</f>
        <v>Accounts Payable - Unknown</v>
      </c>
      <c r="I758" s="17">
        <f t="shared" si="11"/>
        <v>898.38</v>
      </c>
      <c r="J758" s="12" t="str">
        <f>H758</f>
        <v>Accounts Payable - Unknown</v>
      </c>
    </row>
    <row r="759" spans="1:10" hidden="1">
      <c r="A759" s="13" t="s">
        <v>578</v>
      </c>
      <c r="B759" s="12" t="s">
        <v>528</v>
      </c>
      <c r="C759" s="12" t="s">
        <v>110</v>
      </c>
      <c r="D759" s="12" t="s">
        <v>496</v>
      </c>
      <c r="E759" s="12">
        <v>206.26</v>
      </c>
      <c r="F759" s="14" t="str">
        <f>A759&amp;B759&amp;C759&amp;D759&amp;E759</f>
        <v>2024-01-28BillDicks Lumber21000 Accounts Payable206.26</v>
      </c>
      <c r="G759" s="15">
        <f>IFERROR((DATEVALUE(A759)),A759)</f>
        <v>45319</v>
      </c>
      <c r="H759" s="16" t="str">
        <f>IF((IFERROR((VLOOKUP(D759,'Automation (QBO)'!A:B,2,FALSE)),"0"))=0,"Suspense",(IFERROR((VLOOKUP(D759,'Automation (QBO)'!A:B,2,FALSE)),"Suspense")))</f>
        <v>Accounts Payable - Unknown</v>
      </c>
      <c r="I759" s="17">
        <f t="shared" si="11"/>
        <v>206.26</v>
      </c>
      <c r="J759" s="12" t="str">
        <f>H759</f>
        <v>Accounts Payable - Unknown</v>
      </c>
    </row>
    <row r="760" spans="1:10" hidden="1">
      <c r="A760" s="13" t="s">
        <v>578</v>
      </c>
      <c r="B760" s="12" t="s">
        <v>528</v>
      </c>
      <c r="C760" s="12" t="s">
        <v>518</v>
      </c>
      <c r="D760" s="12" t="s">
        <v>496</v>
      </c>
      <c r="E760" s="12">
        <v>23.7</v>
      </c>
      <c r="F760" s="14" t="str">
        <f>A760&amp;B760&amp;C760&amp;D760&amp;E760</f>
        <v>2024-01-28BillRona Coquitlam21000 Accounts Payable23.7</v>
      </c>
      <c r="G760" s="15">
        <f>IFERROR((DATEVALUE(A760)),A760)</f>
        <v>45319</v>
      </c>
      <c r="H760" s="16" t="str">
        <f>IF((IFERROR((VLOOKUP(D760,'Automation (QBO)'!A:B,2,FALSE)),"0"))=0,"Suspense",(IFERROR((VLOOKUP(D760,'Automation (QBO)'!A:B,2,FALSE)),"Suspense")))</f>
        <v>Accounts Payable - Unknown</v>
      </c>
      <c r="I760" s="17">
        <f t="shared" si="11"/>
        <v>23.7</v>
      </c>
      <c r="J760" s="12" t="str">
        <f>H760</f>
        <v>Accounts Payable - Unknown</v>
      </c>
    </row>
    <row r="761" spans="1:10" hidden="1">
      <c r="A761" s="13" t="s">
        <v>578</v>
      </c>
      <c r="B761" s="12" t="s">
        <v>528</v>
      </c>
      <c r="C761" s="12" t="s">
        <v>518</v>
      </c>
      <c r="D761" s="12" t="s">
        <v>496</v>
      </c>
      <c r="E761" s="12">
        <v>138.77000000000001</v>
      </c>
      <c r="F761" s="14" t="str">
        <f>A761&amp;B761&amp;C761&amp;D761&amp;E761</f>
        <v>2024-01-28BillRona Coquitlam21000 Accounts Payable138.77</v>
      </c>
      <c r="G761" s="15">
        <f>IFERROR((DATEVALUE(A761)),A761)</f>
        <v>45319</v>
      </c>
      <c r="H761" s="16" t="str">
        <f>IF((IFERROR((VLOOKUP(D761,'Automation (QBO)'!A:B,2,FALSE)),"0"))=0,"Suspense",(IFERROR((VLOOKUP(D761,'Automation (QBO)'!A:B,2,FALSE)),"Suspense")))</f>
        <v>Accounts Payable - Unknown</v>
      </c>
      <c r="I761" s="17">
        <f t="shared" si="11"/>
        <v>138.77000000000001</v>
      </c>
      <c r="J761" s="12" t="str">
        <f>H761</f>
        <v>Accounts Payable - Unknown</v>
      </c>
    </row>
    <row r="762" spans="1:10" hidden="1">
      <c r="A762" s="13" t="s">
        <v>578</v>
      </c>
      <c r="B762" s="12" t="s">
        <v>528</v>
      </c>
      <c r="C762" s="12" t="s">
        <v>593</v>
      </c>
      <c r="D762" s="12" t="s">
        <v>496</v>
      </c>
      <c r="E762" s="12">
        <v>41.92</v>
      </c>
      <c r="F762" s="14" t="str">
        <f>A762&amp;B762&amp;C762&amp;D762&amp;E762</f>
        <v>2024-01-28BillSubway21000 Accounts Payable41.92</v>
      </c>
      <c r="G762" s="15">
        <f>IFERROR((DATEVALUE(A762)),A762)</f>
        <v>45319</v>
      </c>
      <c r="H762" s="16" t="str">
        <f>IF((IFERROR((VLOOKUP(D762,'Automation (QBO)'!A:B,2,FALSE)),"0"))=0,"Suspense",(IFERROR((VLOOKUP(D762,'Automation (QBO)'!A:B,2,FALSE)),"Suspense")))</f>
        <v>Accounts Payable - Unknown</v>
      </c>
      <c r="I762" s="17">
        <f t="shared" si="11"/>
        <v>41.92</v>
      </c>
      <c r="J762" s="12" t="str">
        <f>H762</f>
        <v>Accounts Payable - Unknown</v>
      </c>
    </row>
    <row r="763" spans="1:10" hidden="1">
      <c r="A763" s="13" t="s">
        <v>578</v>
      </c>
      <c r="B763" s="12" t="s">
        <v>528</v>
      </c>
      <c r="C763" s="12" t="s">
        <v>87</v>
      </c>
      <c r="D763" s="12" t="s">
        <v>496</v>
      </c>
      <c r="E763" s="12">
        <v>592.30999999999995</v>
      </c>
      <c r="F763" s="14" t="str">
        <f>A763&amp;B763&amp;C763&amp;D763&amp;E763</f>
        <v>2024-01-28BillHome Depot21000 Accounts Payable592.31</v>
      </c>
      <c r="G763" s="15">
        <f>IFERROR((DATEVALUE(A763)),A763)</f>
        <v>45319</v>
      </c>
      <c r="H763" s="16" t="str">
        <f>IF((IFERROR((VLOOKUP(D763,'Automation (QBO)'!A:B,2,FALSE)),"0"))=0,"Suspense",(IFERROR((VLOOKUP(D763,'Automation (QBO)'!A:B,2,FALSE)),"Suspense")))</f>
        <v>Accounts Payable - Unknown</v>
      </c>
      <c r="I763" s="17">
        <f t="shared" si="11"/>
        <v>592.30999999999995</v>
      </c>
      <c r="J763" s="12" t="str">
        <f>H763</f>
        <v>Accounts Payable - Unknown</v>
      </c>
    </row>
    <row r="764" spans="1:10" hidden="1">
      <c r="A764" s="13" t="s">
        <v>578</v>
      </c>
      <c r="B764" s="12" t="s">
        <v>528</v>
      </c>
      <c r="C764" s="12" t="s">
        <v>518</v>
      </c>
      <c r="D764" s="12" t="s">
        <v>496</v>
      </c>
      <c r="E764" s="12">
        <v>76.11</v>
      </c>
      <c r="F764" s="14" t="str">
        <f>A764&amp;B764&amp;C764&amp;D764&amp;E764</f>
        <v>2024-01-28BillRona Coquitlam21000 Accounts Payable76.11</v>
      </c>
      <c r="G764" s="15">
        <f>IFERROR((DATEVALUE(A764)),A764)</f>
        <v>45319</v>
      </c>
      <c r="H764" s="16" t="str">
        <f>IF((IFERROR((VLOOKUP(D764,'Automation (QBO)'!A:B,2,FALSE)),"0"))=0,"Suspense",(IFERROR((VLOOKUP(D764,'Automation (QBO)'!A:B,2,FALSE)),"Suspense")))</f>
        <v>Accounts Payable - Unknown</v>
      </c>
      <c r="I764" s="17">
        <f t="shared" si="11"/>
        <v>76.11</v>
      </c>
      <c r="J764" s="12" t="str">
        <f>H764</f>
        <v>Accounts Payable - Unknown</v>
      </c>
    </row>
    <row r="765" spans="1:10" hidden="1">
      <c r="A765" s="13" t="s">
        <v>578</v>
      </c>
      <c r="B765" s="12" t="s">
        <v>528</v>
      </c>
      <c r="C765" s="12" t="s">
        <v>510</v>
      </c>
      <c r="D765" s="12" t="s">
        <v>496</v>
      </c>
      <c r="E765" s="12">
        <v>10877.87</v>
      </c>
      <c r="F765" s="14" t="str">
        <f>A765&amp;B765&amp;C765&amp;D765&amp;E765</f>
        <v>2024-01-28BillTitanium Tactics Ltd.21000 Accounts Payable10877.87</v>
      </c>
      <c r="G765" s="15">
        <f>IFERROR((DATEVALUE(A765)),A765)</f>
        <v>45319</v>
      </c>
      <c r="H765" s="16" t="str">
        <f>IF((IFERROR((VLOOKUP(D765,'Automation (QBO)'!A:B,2,FALSE)),"0"))=0,"Suspense",(IFERROR((VLOOKUP(D765,'Automation (QBO)'!A:B,2,FALSE)),"Suspense")))</f>
        <v>Accounts Payable - Unknown</v>
      </c>
      <c r="I765" s="17">
        <f t="shared" si="11"/>
        <v>10877.87</v>
      </c>
      <c r="J765" s="12" t="str">
        <f>H765</f>
        <v>Accounts Payable - Unknown</v>
      </c>
    </row>
    <row r="766" spans="1:10" hidden="1">
      <c r="A766" s="13" t="s">
        <v>578</v>
      </c>
      <c r="B766" s="12" t="s">
        <v>528</v>
      </c>
      <c r="C766" s="12" t="s">
        <v>214</v>
      </c>
      <c r="D766" s="12" t="s">
        <v>496</v>
      </c>
      <c r="E766" s="12">
        <v>8653.41</v>
      </c>
      <c r="F766" s="14" t="str">
        <f>A766&amp;B766&amp;C766&amp;D766&amp;E766</f>
        <v>2024-01-28BillVancouver Glass21000 Accounts Payable8653.41</v>
      </c>
      <c r="G766" s="15">
        <f>IFERROR((DATEVALUE(A766)),A766)</f>
        <v>45319</v>
      </c>
      <c r="H766" s="16" t="str">
        <f>IF((IFERROR((VLOOKUP(D766,'Automation (QBO)'!A:B,2,FALSE)),"0"))=0,"Suspense",(IFERROR((VLOOKUP(D766,'Automation (QBO)'!A:B,2,FALSE)),"Suspense")))</f>
        <v>Accounts Payable - Unknown</v>
      </c>
      <c r="I766" s="17">
        <f t="shared" si="11"/>
        <v>8653.41</v>
      </c>
      <c r="J766" s="12" t="str">
        <f>H766</f>
        <v>Accounts Payable - Unknown</v>
      </c>
    </row>
    <row r="767" spans="1:10" hidden="1">
      <c r="A767" s="13" t="s">
        <v>578</v>
      </c>
      <c r="B767" s="12" t="s">
        <v>528</v>
      </c>
      <c r="C767" s="12" t="s">
        <v>518</v>
      </c>
      <c r="D767" s="12" t="s">
        <v>496</v>
      </c>
      <c r="E767" s="12">
        <v>94.43</v>
      </c>
      <c r="F767" s="14" t="str">
        <f>A767&amp;B767&amp;C767&amp;D767&amp;E767</f>
        <v>2024-01-28BillRona Coquitlam21000 Accounts Payable94.43</v>
      </c>
      <c r="G767" s="15">
        <f>IFERROR((DATEVALUE(A767)),A767)</f>
        <v>45319</v>
      </c>
      <c r="H767" s="16" t="str">
        <f>IF((IFERROR((VLOOKUP(D767,'Automation (QBO)'!A:B,2,FALSE)),"0"))=0,"Suspense",(IFERROR((VLOOKUP(D767,'Automation (QBO)'!A:B,2,FALSE)),"Suspense")))</f>
        <v>Accounts Payable - Unknown</v>
      </c>
      <c r="I767" s="17">
        <f t="shared" si="11"/>
        <v>94.43</v>
      </c>
      <c r="J767" s="12" t="str">
        <f>H767</f>
        <v>Accounts Payable - Unknown</v>
      </c>
    </row>
    <row r="768" spans="1:10" hidden="1">
      <c r="A768" s="13" t="s">
        <v>578</v>
      </c>
      <c r="B768" s="12" t="s">
        <v>528</v>
      </c>
      <c r="C768" s="12" t="s">
        <v>518</v>
      </c>
      <c r="D768" s="12" t="s">
        <v>496</v>
      </c>
      <c r="E768" s="12">
        <v>8.94</v>
      </c>
      <c r="F768" s="14" t="str">
        <f>A768&amp;B768&amp;C768&amp;D768&amp;E768</f>
        <v>2024-01-28BillRona Coquitlam21000 Accounts Payable8.94</v>
      </c>
      <c r="G768" s="15">
        <f>IFERROR((DATEVALUE(A768)),A768)</f>
        <v>45319</v>
      </c>
      <c r="H768" s="16" t="str">
        <f>IF((IFERROR((VLOOKUP(D768,'Automation (QBO)'!A:B,2,FALSE)),"0"))=0,"Suspense",(IFERROR((VLOOKUP(D768,'Automation (QBO)'!A:B,2,FALSE)),"Suspense")))</f>
        <v>Accounts Payable - Unknown</v>
      </c>
      <c r="I768" s="17">
        <f t="shared" si="11"/>
        <v>8.94</v>
      </c>
      <c r="J768" s="12" t="str">
        <f>H768</f>
        <v>Accounts Payable - Unknown</v>
      </c>
    </row>
    <row r="769" spans="1:10" hidden="1">
      <c r="A769" s="13" t="s">
        <v>578</v>
      </c>
      <c r="B769" s="12" t="s">
        <v>528</v>
      </c>
      <c r="C769" s="12" t="s">
        <v>518</v>
      </c>
      <c r="D769" s="12" t="s">
        <v>496</v>
      </c>
      <c r="E769" s="12">
        <v>230.36</v>
      </c>
      <c r="F769" s="14" t="str">
        <f>A769&amp;B769&amp;C769&amp;D769&amp;E769</f>
        <v>2024-01-28BillRona Coquitlam21000 Accounts Payable230.36</v>
      </c>
      <c r="G769" s="15">
        <f>IFERROR((DATEVALUE(A769)),A769)</f>
        <v>45319</v>
      </c>
      <c r="H769" s="16" t="str">
        <f>IF((IFERROR((VLOOKUP(D769,'Automation (QBO)'!A:B,2,FALSE)),"0"))=0,"Suspense",(IFERROR((VLOOKUP(D769,'Automation (QBO)'!A:B,2,FALSE)),"Suspense")))</f>
        <v>Accounts Payable - Unknown</v>
      </c>
      <c r="I769" s="17">
        <f t="shared" si="11"/>
        <v>230.36</v>
      </c>
      <c r="J769" s="12" t="str">
        <f>H769</f>
        <v>Accounts Payable - Unknown</v>
      </c>
    </row>
    <row r="770" spans="1:10" hidden="1">
      <c r="A770" s="13" t="s">
        <v>578</v>
      </c>
      <c r="B770" s="12" t="s">
        <v>528</v>
      </c>
      <c r="C770" s="12" t="s">
        <v>595</v>
      </c>
      <c r="D770" s="12" t="s">
        <v>496</v>
      </c>
      <c r="E770" s="12">
        <v>2488.5</v>
      </c>
      <c r="F770" s="14" t="str">
        <f>A770&amp;B770&amp;C770&amp;D770&amp;E770</f>
        <v>2024-01-28BillWhimsical Walls21000 Accounts Payable2488.5</v>
      </c>
      <c r="G770" s="15">
        <f>IFERROR((DATEVALUE(A770)),A770)</f>
        <v>45319</v>
      </c>
      <c r="H770" s="16" t="str">
        <f>IF((IFERROR((VLOOKUP(D770,'Automation (QBO)'!A:B,2,FALSE)),"0"))=0,"Suspense",(IFERROR((VLOOKUP(D770,'Automation (QBO)'!A:B,2,FALSE)),"Suspense")))</f>
        <v>Accounts Payable - Unknown</v>
      </c>
      <c r="I770" s="17">
        <f t="shared" si="11"/>
        <v>2488.5</v>
      </c>
      <c r="J770" s="12" t="str">
        <f>H770</f>
        <v>Accounts Payable - Unknown</v>
      </c>
    </row>
    <row r="771" spans="1:10" hidden="1">
      <c r="A771" s="13" t="s">
        <v>578</v>
      </c>
      <c r="B771" s="12" t="s">
        <v>528</v>
      </c>
      <c r="C771" s="12" t="s">
        <v>181</v>
      </c>
      <c r="D771" s="12" t="s">
        <v>496</v>
      </c>
      <c r="E771" s="12">
        <v>14212.8</v>
      </c>
      <c r="F771" s="14" t="str">
        <f>A771&amp;B771&amp;C771&amp;D771&amp;E771</f>
        <v>2024-01-28BillMeto's Renovations21000 Accounts Payable14212.8</v>
      </c>
      <c r="G771" s="15">
        <f>IFERROR((DATEVALUE(A771)),A771)</f>
        <v>45319</v>
      </c>
      <c r="H771" s="16" t="str">
        <f>IF((IFERROR((VLOOKUP(D771,'Automation (QBO)'!A:B,2,FALSE)),"0"))=0,"Suspense",(IFERROR((VLOOKUP(D771,'Automation (QBO)'!A:B,2,FALSE)),"Suspense")))</f>
        <v>Accounts Payable - Unknown</v>
      </c>
      <c r="I771" s="17">
        <f t="shared" si="11"/>
        <v>14212.8</v>
      </c>
      <c r="J771" s="12" t="str">
        <f>H771</f>
        <v>Accounts Payable - Unknown</v>
      </c>
    </row>
    <row r="772" spans="1:10" hidden="1">
      <c r="A772" s="13" t="s">
        <v>578</v>
      </c>
      <c r="B772" s="12" t="s">
        <v>493</v>
      </c>
      <c r="C772" s="12" t="s">
        <v>586</v>
      </c>
      <c r="D772" s="12" t="s">
        <v>496</v>
      </c>
      <c r="E772" s="12">
        <v>-150</v>
      </c>
      <c r="F772" s="14" t="str">
        <f>A772&amp;B772&amp;C772&amp;D772&amp;E772</f>
        <v>2024-01-28Bill Payment (Credit Card)Lynn Valley Town Pantry21000 Accounts Payable-150</v>
      </c>
      <c r="G772" s="15">
        <f>IFERROR((DATEVALUE(A772)),A772)</f>
        <v>45319</v>
      </c>
      <c r="H772" s="16" t="str">
        <f>IF((IFERROR((VLOOKUP(D772,'Automation (QBO)'!A:B,2,FALSE)),"0"))=0,"Suspense",(IFERROR((VLOOKUP(D772,'Automation (QBO)'!A:B,2,FALSE)),"Suspense")))</f>
        <v>Accounts Payable - Unknown</v>
      </c>
      <c r="I772" s="17">
        <f t="shared" si="11"/>
        <v>-150</v>
      </c>
      <c r="J772" s="12" t="str">
        <f>H772</f>
        <v>Accounts Payable - Unknown</v>
      </c>
    </row>
    <row r="773" spans="1:10" hidden="1">
      <c r="A773" s="13" t="s">
        <v>578</v>
      </c>
      <c r="B773" s="12" t="s">
        <v>528</v>
      </c>
      <c r="C773" s="12" t="s">
        <v>586</v>
      </c>
      <c r="D773" s="12" t="s">
        <v>496</v>
      </c>
      <c r="E773" s="12">
        <v>150</v>
      </c>
      <c r="F773" s="14" t="str">
        <f>A773&amp;B773&amp;C773&amp;D773&amp;E773</f>
        <v>2024-01-28BillLynn Valley Town Pantry21000 Accounts Payable150</v>
      </c>
      <c r="G773" s="15">
        <f>IFERROR((DATEVALUE(A773)),A773)</f>
        <v>45319</v>
      </c>
      <c r="H773" s="16" t="str">
        <f>IF((IFERROR((VLOOKUP(D773,'Automation (QBO)'!A:B,2,FALSE)),"0"))=0,"Suspense",(IFERROR((VLOOKUP(D773,'Automation (QBO)'!A:B,2,FALSE)),"Suspense")))</f>
        <v>Accounts Payable - Unknown</v>
      </c>
      <c r="I773" s="17">
        <f t="shared" si="11"/>
        <v>150</v>
      </c>
      <c r="J773" s="12" t="str">
        <f>H773</f>
        <v>Accounts Payable - Unknown</v>
      </c>
    </row>
    <row r="774" spans="1:10" hidden="1">
      <c r="A774" s="13" t="s">
        <v>578</v>
      </c>
      <c r="B774" s="12" t="s">
        <v>493</v>
      </c>
      <c r="C774" s="12" t="s">
        <v>97</v>
      </c>
      <c r="D774" s="12" t="s">
        <v>496</v>
      </c>
      <c r="E774" s="12">
        <v>-183.02</v>
      </c>
      <c r="F774" s="14" t="str">
        <f>A774&amp;B774&amp;C774&amp;D774&amp;E774</f>
        <v>2024-01-28Bill Payment (Credit Card)Lonsdale Chevron21000 Accounts Payable-183.02</v>
      </c>
      <c r="G774" s="15">
        <f>IFERROR((DATEVALUE(A774)),A774)</f>
        <v>45319</v>
      </c>
      <c r="H774" s="16" t="str">
        <f>IF((IFERROR((VLOOKUP(D774,'Automation (QBO)'!A:B,2,FALSE)),"0"))=0,"Suspense",(IFERROR((VLOOKUP(D774,'Automation (QBO)'!A:B,2,FALSE)),"Suspense")))</f>
        <v>Accounts Payable - Unknown</v>
      </c>
      <c r="I774" s="17">
        <f t="shared" si="11"/>
        <v>-183.02</v>
      </c>
      <c r="J774" s="12" t="str">
        <f>H774</f>
        <v>Accounts Payable - Unknown</v>
      </c>
    </row>
    <row r="775" spans="1:10" hidden="1">
      <c r="A775" s="13" t="s">
        <v>578</v>
      </c>
      <c r="B775" s="12" t="s">
        <v>493</v>
      </c>
      <c r="C775" s="12" t="s">
        <v>281</v>
      </c>
      <c r="D775" s="12" t="s">
        <v>496</v>
      </c>
      <c r="E775" s="12">
        <v>-673.72</v>
      </c>
      <c r="F775" s="14" t="str">
        <f>A775&amp;B775&amp;C775&amp;D775&amp;E775</f>
        <v>2024-01-28Bill Payment (Credit Card)Mr Lube21000 Accounts Payable-673.72</v>
      </c>
      <c r="G775" s="15">
        <f>IFERROR((DATEVALUE(A775)),A775)</f>
        <v>45319</v>
      </c>
      <c r="H775" s="16" t="str">
        <f>IF((IFERROR((VLOOKUP(D775,'Automation (QBO)'!A:B,2,FALSE)),"0"))=0,"Suspense",(IFERROR((VLOOKUP(D775,'Automation (QBO)'!A:B,2,FALSE)),"Suspense")))</f>
        <v>Accounts Payable - Unknown</v>
      </c>
      <c r="I775" s="17">
        <f t="shared" si="11"/>
        <v>-673.72</v>
      </c>
      <c r="J775" s="12" t="str">
        <f>H775</f>
        <v>Accounts Payable - Unknown</v>
      </c>
    </row>
    <row r="776" spans="1:10" hidden="1">
      <c r="A776" s="13" t="s">
        <v>578</v>
      </c>
      <c r="B776" s="12" t="s">
        <v>493</v>
      </c>
      <c r="C776" s="12" t="s">
        <v>89</v>
      </c>
      <c r="D776" s="12" t="s">
        <v>496</v>
      </c>
      <c r="E776" s="12">
        <v>-71</v>
      </c>
      <c r="F776" s="14" t="str">
        <f>A776&amp;B776&amp;C776&amp;D776&amp;E776</f>
        <v>2024-01-28Bill Payment (Credit Card)MV Recycling and Waste Centre21000 Accounts Payable-71</v>
      </c>
      <c r="G776" s="15">
        <f>IFERROR((DATEVALUE(A776)),A776)</f>
        <v>45319</v>
      </c>
      <c r="H776" s="16" t="str">
        <f>IF((IFERROR((VLOOKUP(D776,'Automation (QBO)'!A:B,2,FALSE)),"0"))=0,"Suspense",(IFERROR((VLOOKUP(D776,'Automation (QBO)'!A:B,2,FALSE)),"Suspense")))</f>
        <v>Accounts Payable - Unknown</v>
      </c>
      <c r="I776" s="17">
        <f t="shared" si="11"/>
        <v>-71</v>
      </c>
      <c r="J776" s="12" t="str">
        <f>H776</f>
        <v>Accounts Payable - Unknown</v>
      </c>
    </row>
    <row r="777" spans="1:10" hidden="1">
      <c r="A777" s="13" t="s">
        <v>578</v>
      </c>
      <c r="B777" s="12" t="s">
        <v>493</v>
      </c>
      <c r="C777" s="12" t="s">
        <v>89</v>
      </c>
      <c r="D777" s="12" t="s">
        <v>496</v>
      </c>
      <c r="E777" s="12">
        <v>-47</v>
      </c>
      <c r="F777" s="14" t="str">
        <f>A777&amp;B777&amp;C777&amp;D777&amp;E777</f>
        <v>2024-01-28Bill Payment (Credit Card)MV Recycling and Waste Centre21000 Accounts Payable-47</v>
      </c>
      <c r="G777" s="15">
        <f>IFERROR((DATEVALUE(A777)),A777)</f>
        <v>45319</v>
      </c>
      <c r="H777" s="16" t="str">
        <f>IF((IFERROR((VLOOKUP(D777,'Automation (QBO)'!A:B,2,FALSE)),"0"))=0,"Suspense",(IFERROR((VLOOKUP(D777,'Automation (QBO)'!A:B,2,FALSE)),"Suspense")))</f>
        <v>Accounts Payable - Unknown</v>
      </c>
      <c r="I777" s="17">
        <f t="shared" si="11"/>
        <v>-47</v>
      </c>
      <c r="J777" s="12" t="str">
        <f>H777</f>
        <v>Accounts Payable - Unknown</v>
      </c>
    </row>
    <row r="778" spans="1:10" hidden="1">
      <c r="A778" s="13" t="s">
        <v>578</v>
      </c>
      <c r="B778" s="12" t="s">
        <v>528</v>
      </c>
      <c r="C778" s="12" t="s">
        <v>89</v>
      </c>
      <c r="D778" s="12" t="s">
        <v>496</v>
      </c>
      <c r="E778" s="12">
        <v>47</v>
      </c>
      <c r="F778" s="14" t="str">
        <f>A778&amp;B778&amp;C778&amp;D778&amp;E778</f>
        <v>2024-01-28BillMV Recycling and Waste Centre21000 Accounts Payable47</v>
      </c>
      <c r="G778" s="15">
        <f>IFERROR((DATEVALUE(A778)),A778)</f>
        <v>45319</v>
      </c>
      <c r="H778" s="16" t="str">
        <f>IF((IFERROR((VLOOKUP(D778,'Automation (QBO)'!A:B,2,FALSE)),"0"))=0,"Suspense",(IFERROR((VLOOKUP(D778,'Automation (QBO)'!A:B,2,FALSE)),"Suspense")))</f>
        <v>Accounts Payable - Unknown</v>
      </c>
      <c r="I778" s="17">
        <f t="shared" si="11"/>
        <v>47</v>
      </c>
      <c r="J778" s="12" t="str">
        <f>H778</f>
        <v>Accounts Payable - Unknown</v>
      </c>
    </row>
    <row r="779" spans="1:10" hidden="1">
      <c r="A779" s="13" t="s">
        <v>578</v>
      </c>
      <c r="B779" s="12" t="s">
        <v>493</v>
      </c>
      <c r="C779" s="12" t="s">
        <v>89</v>
      </c>
      <c r="D779" s="12" t="s">
        <v>496</v>
      </c>
      <c r="E779" s="12">
        <v>-82</v>
      </c>
      <c r="F779" s="14" t="str">
        <f>A779&amp;B779&amp;C779&amp;D779&amp;E779</f>
        <v>2024-01-28Bill Payment (Credit Card)MV Recycling and Waste Centre21000 Accounts Payable-82</v>
      </c>
      <c r="G779" s="15">
        <f>IFERROR((DATEVALUE(A779)),A779)</f>
        <v>45319</v>
      </c>
      <c r="H779" s="16" t="str">
        <f>IF((IFERROR((VLOOKUP(D779,'Automation (QBO)'!A:B,2,FALSE)),"0"))=0,"Suspense",(IFERROR((VLOOKUP(D779,'Automation (QBO)'!A:B,2,FALSE)),"Suspense")))</f>
        <v>Accounts Payable - Unknown</v>
      </c>
      <c r="I779" s="17">
        <f t="shared" si="11"/>
        <v>-82</v>
      </c>
      <c r="J779" s="12" t="str">
        <f>H779</f>
        <v>Accounts Payable - Unknown</v>
      </c>
    </row>
    <row r="780" spans="1:10" hidden="1">
      <c r="A780" s="13" t="s">
        <v>578</v>
      </c>
      <c r="B780" s="12" t="s">
        <v>493</v>
      </c>
      <c r="C780" s="12" t="s">
        <v>126</v>
      </c>
      <c r="D780" s="12" t="s">
        <v>496</v>
      </c>
      <c r="E780" s="12">
        <v>-851.16</v>
      </c>
      <c r="F780" s="14" t="str">
        <f>A780&amp;B780&amp;C780&amp;D780&amp;E780</f>
        <v>2024-01-28Bill Payment (Credit Card)Amazon21000 Accounts Payable-851.16</v>
      </c>
      <c r="G780" s="15">
        <f>IFERROR((DATEVALUE(A780)),A780)</f>
        <v>45319</v>
      </c>
      <c r="H780" s="16" t="str">
        <f>IF((IFERROR((VLOOKUP(D780,'Automation (QBO)'!A:B,2,FALSE)),"0"))=0,"Suspense",(IFERROR((VLOOKUP(D780,'Automation (QBO)'!A:B,2,FALSE)),"Suspense")))</f>
        <v>Accounts Payable - Unknown</v>
      </c>
      <c r="I780" s="17">
        <f t="shared" si="11"/>
        <v>-851.16</v>
      </c>
      <c r="J780" s="12" t="str">
        <f>H780</f>
        <v>Accounts Payable - Unknown</v>
      </c>
    </row>
    <row r="781" spans="1:10" hidden="1">
      <c r="A781" s="13" t="s">
        <v>578</v>
      </c>
      <c r="B781" s="12" t="s">
        <v>493</v>
      </c>
      <c r="C781" s="12" t="s">
        <v>119</v>
      </c>
      <c r="D781" s="12" t="s">
        <v>496</v>
      </c>
      <c r="E781" s="12">
        <v>-307.39</v>
      </c>
      <c r="F781" s="14" t="str">
        <f>A781&amp;B781&amp;C781&amp;D781&amp;E781</f>
        <v>2024-01-28Bill Payment (Credit Card)Port Moody Town Pantry21000 Accounts Payable-307.39</v>
      </c>
      <c r="G781" s="15">
        <f>IFERROR((DATEVALUE(A781)),A781)</f>
        <v>45319</v>
      </c>
      <c r="H781" s="16" t="str">
        <f>IF((IFERROR((VLOOKUP(D781,'Automation (QBO)'!A:B,2,FALSE)),"0"))=0,"Suspense",(IFERROR((VLOOKUP(D781,'Automation (QBO)'!A:B,2,FALSE)),"Suspense")))</f>
        <v>Accounts Payable - Unknown</v>
      </c>
      <c r="I781" s="17">
        <f t="shared" si="11"/>
        <v>-307.39</v>
      </c>
      <c r="J781" s="12" t="str">
        <f>H781</f>
        <v>Accounts Payable - Unknown</v>
      </c>
    </row>
    <row r="782" spans="1:10" hidden="1">
      <c r="A782" s="13" t="s">
        <v>578</v>
      </c>
      <c r="B782" s="12" t="s">
        <v>493</v>
      </c>
      <c r="C782" s="12" t="s">
        <v>594</v>
      </c>
      <c r="D782" s="12" t="s">
        <v>496</v>
      </c>
      <c r="E782" s="12">
        <v>-1628.7</v>
      </c>
      <c r="F782" s="14" t="str">
        <f>A782&amp;B782&amp;C782&amp;D782&amp;E782</f>
        <v>2024-01-28Bill Payment (Credit Card)Richelieu21000 Accounts Payable-1628.7</v>
      </c>
      <c r="G782" s="15">
        <f>IFERROR((DATEVALUE(A782)),A782)</f>
        <v>45319</v>
      </c>
      <c r="H782" s="16" t="str">
        <f>IF((IFERROR((VLOOKUP(D782,'Automation (QBO)'!A:B,2,FALSE)),"0"))=0,"Suspense",(IFERROR((VLOOKUP(D782,'Automation (QBO)'!A:B,2,FALSE)),"Suspense")))</f>
        <v>Accounts Payable - Unknown</v>
      </c>
      <c r="I782" s="17">
        <f t="shared" si="11"/>
        <v>-1628.7</v>
      </c>
      <c r="J782" s="12" t="str">
        <f>H782</f>
        <v>Accounts Payable - Unknown</v>
      </c>
    </row>
    <row r="783" spans="1:10" hidden="1">
      <c r="A783" s="13" t="s">
        <v>578</v>
      </c>
      <c r="B783" s="12" t="s">
        <v>528</v>
      </c>
      <c r="C783" s="12" t="s">
        <v>594</v>
      </c>
      <c r="D783" s="12" t="s">
        <v>496</v>
      </c>
      <c r="E783" s="12">
        <v>1628.7</v>
      </c>
      <c r="F783" s="14" t="str">
        <f>A783&amp;B783&amp;C783&amp;D783&amp;E783</f>
        <v>2024-01-28BillRichelieu21000 Accounts Payable1628.7</v>
      </c>
      <c r="G783" s="15">
        <f>IFERROR((DATEVALUE(A783)),A783)</f>
        <v>45319</v>
      </c>
      <c r="H783" s="16" t="str">
        <f>IF((IFERROR((VLOOKUP(D783,'Automation (QBO)'!A:B,2,FALSE)),"0"))=0,"Suspense",(IFERROR((VLOOKUP(D783,'Automation (QBO)'!A:B,2,FALSE)),"Suspense")))</f>
        <v>Accounts Payable - Unknown</v>
      </c>
      <c r="I783" s="17">
        <f t="shared" si="11"/>
        <v>1628.7</v>
      </c>
      <c r="J783" s="12" t="str">
        <f>H783</f>
        <v>Accounts Payable - Unknown</v>
      </c>
    </row>
    <row r="784" spans="1:10" hidden="1">
      <c r="A784" s="13" t="s">
        <v>578</v>
      </c>
      <c r="B784" s="12" t="s">
        <v>493</v>
      </c>
      <c r="C784" s="12" t="s">
        <v>581</v>
      </c>
      <c r="D784" s="12" t="s">
        <v>496</v>
      </c>
      <c r="E784" s="12">
        <v>-34.36</v>
      </c>
      <c r="F784" s="14" t="str">
        <f>A784&amp;B784&amp;C784&amp;D784&amp;E784</f>
        <v>2024-01-28Bill Payment (Credit Card)A Bread Affair21000 Accounts Payable-34.36</v>
      </c>
      <c r="G784" s="15">
        <f>IFERROR((DATEVALUE(A784)),A784)</f>
        <v>45319</v>
      </c>
      <c r="H784" s="16" t="str">
        <f>IF((IFERROR((VLOOKUP(D784,'Automation (QBO)'!A:B,2,FALSE)),"0"))=0,"Suspense",(IFERROR((VLOOKUP(D784,'Automation (QBO)'!A:B,2,FALSE)),"Suspense")))</f>
        <v>Accounts Payable - Unknown</v>
      </c>
      <c r="I784" s="17">
        <f t="shared" ref="I784:I847" si="12">E784</f>
        <v>-34.36</v>
      </c>
      <c r="J784" s="12" t="str">
        <f>H784</f>
        <v>Accounts Payable - Unknown</v>
      </c>
    </row>
    <row r="785" spans="1:10" hidden="1">
      <c r="A785" s="13" t="s">
        <v>578</v>
      </c>
      <c r="B785" s="12" t="s">
        <v>493</v>
      </c>
      <c r="C785" s="12" t="s">
        <v>592</v>
      </c>
      <c r="D785" s="12" t="s">
        <v>496</v>
      </c>
      <c r="E785" s="12">
        <v>-156.46</v>
      </c>
      <c r="F785" s="14" t="str">
        <f>A785&amp;B785&amp;C785&amp;D785&amp;E785</f>
        <v>2024-01-28Bill Payment (Credit Card)Romers21000 Accounts Payable-156.46</v>
      </c>
      <c r="G785" s="15">
        <f>IFERROR((DATEVALUE(A785)),A785)</f>
        <v>45319</v>
      </c>
      <c r="H785" s="16" t="str">
        <f>IF((IFERROR((VLOOKUP(D785,'Automation (QBO)'!A:B,2,FALSE)),"0"))=0,"Suspense",(IFERROR((VLOOKUP(D785,'Automation (QBO)'!A:B,2,FALSE)),"Suspense")))</f>
        <v>Accounts Payable - Unknown</v>
      </c>
      <c r="I785" s="17">
        <f t="shared" si="12"/>
        <v>-156.46</v>
      </c>
      <c r="J785" s="12" t="str">
        <f>H785</f>
        <v>Accounts Payable - Unknown</v>
      </c>
    </row>
    <row r="786" spans="1:10" hidden="1">
      <c r="A786" s="13" t="s">
        <v>578</v>
      </c>
      <c r="B786" s="12" t="s">
        <v>528</v>
      </c>
      <c r="C786" s="12" t="s">
        <v>592</v>
      </c>
      <c r="D786" s="12" t="s">
        <v>496</v>
      </c>
      <c r="E786" s="12">
        <v>156.46</v>
      </c>
      <c r="F786" s="14" t="str">
        <f>A786&amp;B786&amp;C786&amp;D786&amp;E786</f>
        <v>2024-01-28BillRomers21000 Accounts Payable156.46</v>
      </c>
      <c r="G786" s="15">
        <f>IFERROR((DATEVALUE(A786)),A786)</f>
        <v>45319</v>
      </c>
      <c r="H786" s="16" t="str">
        <f>IF((IFERROR((VLOOKUP(D786,'Automation (QBO)'!A:B,2,FALSE)),"0"))=0,"Suspense",(IFERROR((VLOOKUP(D786,'Automation (QBO)'!A:B,2,FALSE)),"Suspense")))</f>
        <v>Accounts Payable - Unknown</v>
      </c>
      <c r="I786" s="17">
        <f t="shared" si="12"/>
        <v>156.46</v>
      </c>
      <c r="J786" s="12" t="str">
        <f>H786</f>
        <v>Accounts Payable - Unknown</v>
      </c>
    </row>
    <row r="787" spans="1:10" hidden="1">
      <c r="A787" s="13" t="s">
        <v>578</v>
      </c>
      <c r="B787" s="12" t="s">
        <v>493</v>
      </c>
      <c r="C787" s="12" t="s">
        <v>518</v>
      </c>
      <c r="D787" s="12" t="s">
        <v>496</v>
      </c>
      <c r="E787" s="12">
        <v>-468.94</v>
      </c>
      <c r="F787" s="14" t="str">
        <f>A787&amp;B787&amp;C787&amp;D787&amp;E787</f>
        <v>2024-01-28Bill Payment (Credit Card)Rona Coquitlam21000 Accounts Payable-468.94</v>
      </c>
      <c r="G787" s="15">
        <f>IFERROR((DATEVALUE(A787)),A787)</f>
        <v>45319</v>
      </c>
      <c r="H787" s="16" t="str">
        <f>IF((IFERROR((VLOOKUP(D787,'Automation (QBO)'!A:B,2,FALSE)),"0"))=0,"Suspense",(IFERROR((VLOOKUP(D787,'Automation (QBO)'!A:B,2,FALSE)),"Suspense")))</f>
        <v>Accounts Payable - Unknown</v>
      </c>
      <c r="I787" s="17">
        <f t="shared" si="12"/>
        <v>-468.94</v>
      </c>
      <c r="J787" s="12" t="str">
        <f>H787</f>
        <v>Accounts Payable - Unknown</v>
      </c>
    </row>
    <row r="788" spans="1:10" hidden="1">
      <c r="A788" s="13" t="s">
        <v>578</v>
      </c>
      <c r="B788" s="12" t="s">
        <v>493</v>
      </c>
      <c r="C788" s="12" t="s">
        <v>126</v>
      </c>
      <c r="D788" s="12" t="s">
        <v>496</v>
      </c>
      <c r="E788" s="12">
        <v>-20.399999999999999</v>
      </c>
      <c r="F788" s="14" t="str">
        <f>A788&amp;B788&amp;C788&amp;D788&amp;E788</f>
        <v>2024-01-28Bill Payment (Credit Card)Amazon21000 Accounts Payable-20.4</v>
      </c>
      <c r="G788" s="15">
        <f>IFERROR((DATEVALUE(A788)),A788)</f>
        <v>45319</v>
      </c>
      <c r="H788" s="16" t="str">
        <f>IF((IFERROR((VLOOKUP(D788,'Automation (QBO)'!A:B,2,FALSE)),"0"))=0,"Suspense",(IFERROR((VLOOKUP(D788,'Automation (QBO)'!A:B,2,FALSE)),"Suspense")))</f>
        <v>Accounts Payable - Unknown</v>
      </c>
      <c r="I788" s="17">
        <f t="shared" si="12"/>
        <v>-20.399999999999999</v>
      </c>
      <c r="J788" s="12" t="str">
        <f>H788</f>
        <v>Accounts Payable - Unknown</v>
      </c>
    </row>
    <row r="789" spans="1:10" hidden="1">
      <c r="A789" s="13" t="s">
        <v>578</v>
      </c>
      <c r="B789" s="12" t="s">
        <v>528</v>
      </c>
      <c r="C789" s="12" t="s">
        <v>126</v>
      </c>
      <c r="D789" s="12" t="s">
        <v>496</v>
      </c>
      <c r="E789" s="12">
        <v>20.399999999999999</v>
      </c>
      <c r="F789" s="14" t="str">
        <f>A789&amp;B789&amp;C789&amp;D789&amp;E789</f>
        <v>2024-01-28BillAmazon21000 Accounts Payable20.4</v>
      </c>
      <c r="G789" s="15">
        <f>IFERROR((DATEVALUE(A789)),A789)</f>
        <v>45319</v>
      </c>
      <c r="H789" s="16" t="str">
        <f>IF((IFERROR((VLOOKUP(D789,'Automation (QBO)'!A:B,2,FALSE)),"0"))=0,"Suspense",(IFERROR((VLOOKUP(D789,'Automation (QBO)'!A:B,2,FALSE)),"Suspense")))</f>
        <v>Accounts Payable - Unknown</v>
      </c>
      <c r="I789" s="17">
        <f t="shared" si="12"/>
        <v>20.399999999999999</v>
      </c>
      <c r="J789" s="12" t="str">
        <f>H789</f>
        <v>Accounts Payable - Unknown</v>
      </c>
    </row>
    <row r="790" spans="1:10" hidden="1">
      <c r="A790" s="13" t="s">
        <v>578</v>
      </c>
      <c r="B790" s="12" t="s">
        <v>493</v>
      </c>
      <c r="C790" s="12" t="s">
        <v>518</v>
      </c>
      <c r="D790" s="12" t="s">
        <v>496</v>
      </c>
      <c r="E790" s="12">
        <v>-206.12</v>
      </c>
      <c r="F790" s="14" t="str">
        <f>A790&amp;B790&amp;C790&amp;D790&amp;E790</f>
        <v>2024-01-28Bill Payment (Credit Card)Rona Coquitlam21000 Accounts Payable-206.12</v>
      </c>
      <c r="G790" s="15">
        <f>IFERROR((DATEVALUE(A790)),A790)</f>
        <v>45319</v>
      </c>
      <c r="H790" s="16" t="str">
        <f>IF((IFERROR((VLOOKUP(D790,'Automation (QBO)'!A:B,2,FALSE)),"0"))=0,"Suspense",(IFERROR((VLOOKUP(D790,'Automation (QBO)'!A:B,2,FALSE)),"Suspense")))</f>
        <v>Accounts Payable - Unknown</v>
      </c>
      <c r="I790" s="17">
        <f t="shared" si="12"/>
        <v>-206.12</v>
      </c>
      <c r="J790" s="12" t="str">
        <f>H790</f>
        <v>Accounts Payable - Unknown</v>
      </c>
    </row>
    <row r="791" spans="1:10" hidden="1">
      <c r="A791" s="13" t="s">
        <v>578</v>
      </c>
      <c r="B791" s="12" t="s">
        <v>528</v>
      </c>
      <c r="C791" s="12" t="s">
        <v>518</v>
      </c>
      <c r="D791" s="12" t="s">
        <v>496</v>
      </c>
      <c r="E791" s="12">
        <v>48.12</v>
      </c>
      <c r="F791" s="14" t="str">
        <f>A791&amp;B791&amp;C791&amp;D791&amp;E791</f>
        <v>2024-01-28BillRona Coquitlam21000 Accounts Payable48.12</v>
      </c>
      <c r="G791" s="15">
        <f>IFERROR((DATEVALUE(A791)),A791)</f>
        <v>45319</v>
      </c>
      <c r="H791" s="16" t="str">
        <f>IF((IFERROR((VLOOKUP(D791,'Automation (QBO)'!A:B,2,FALSE)),"0"))=0,"Suspense",(IFERROR((VLOOKUP(D791,'Automation (QBO)'!A:B,2,FALSE)),"Suspense")))</f>
        <v>Accounts Payable - Unknown</v>
      </c>
      <c r="I791" s="17">
        <f t="shared" si="12"/>
        <v>48.12</v>
      </c>
      <c r="J791" s="12" t="str">
        <f>H791</f>
        <v>Accounts Payable - Unknown</v>
      </c>
    </row>
    <row r="792" spans="1:10" hidden="1">
      <c r="A792" s="13" t="s">
        <v>578</v>
      </c>
      <c r="B792" s="12" t="s">
        <v>493</v>
      </c>
      <c r="C792" s="12" t="s">
        <v>518</v>
      </c>
      <c r="D792" s="12" t="s">
        <v>496</v>
      </c>
      <c r="E792" s="12">
        <v>-43.49</v>
      </c>
      <c r="F792" s="14" t="str">
        <f>A792&amp;B792&amp;C792&amp;D792&amp;E792</f>
        <v>2024-01-28Bill Payment (Credit Card)Rona Coquitlam21000 Accounts Payable-43.49</v>
      </c>
      <c r="G792" s="15">
        <f>IFERROR((DATEVALUE(A792)),A792)</f>
        <v>45319</v>
      </c>
      <c r="H792" s="16" t="str">
        <f>IF((IFERROR((VLOOKUP(D792,'Automation (QBO)'!A:B,2,FALSE)),"0"))=0,"Suspense",(IFERROR((VLOOKUP(D792,'Automation (QBO)'!A:B,2,FALSE)),"Suspense")))</f>
        <v>Accounts Payable - Unknown</v>
      </c>
      <c r="I792" s="17">
        <f t="shared" si="12"/>
        <v>-43.49</v>
      </c>
      <c r="J792" s="12" t="str">
        <f>H792</f>
        <v>Accounts Payable - Unknown</v>
      </c>
    </row>
    <row r="793" spans="1:10" hidden="1">
      <c r="A793" s="13" t="s">
        <v>578</v>
      </c>
      <c r="B793" s="12" t="s">
        <v>528</v>
      </c>
      <c r="C793" s="12" t="s">
        <v>518</v>
      </c>
      <c r="D793" s="12" t="s">
        <v>496</v>
      </c>
      <c r="E793" s="12">
        <v>43.49</v>
      </c>
      <c r="F793" s="14" t="str">
        <f>A793&amp;B793&amp;C793&amp;D793&amp;E793</f>
        <v>2024-01-28BillRona Coquitlam21000 Accounts Payable43.49</v>
      </c>
      <c r="G793" s="15">
        <f>IFERROR((DATEVALUE(A793)),A793)</f>
        <v>45319</v>
      </c>
      <c r="H793" s="16" t="str">
        <f>IF((IFERROR((VLOOKUP(D793,'Automation (QBO)'!A:B,2,FALSE)),"0"))=0,"Suspense",(IFERROR((VLOOKUP(D793,'Automation (QBO)'!A:B,2,FALSE)),"Suspense")))</f>
        <v>Accounts Payable - Unknown</v>
      </c>
      <c r="I793" s="17">
        <f t="shared" si="12"/>
        <v>43.49</v>
      </c>
      <c r="J793" s="12" t="str">
        <f>H793</f>
        <v>Accounts Payable - Unknown</v>
      </c>
    </row>
    <row r="794" spans="1:10" hidden="1">
      <c r="A794" s="13" t="s">
        <v>578</v>
      </c>
      <c r="B794" s="12" t="s">
        <v>493</v>
      </c>
      <c r="C794" s="12" t="s">
        <v>101</v>
      </c>
      <c r="D794" s="12" t="s">
        <v>496</v>
      </c>
      <c r="E794" s="12">
        <v>-160</v>
      </c>
      <c r="F794" s="14" t="str">
        <f>A794&amp;B794&amp;C794&amp;D794&amp;E794</f>
        <v>2024-01-28Bill Payment (Credit Card)Shell Canada21000 Accounts Payable-160</v>
      </c>
      <c r="G794" s="15">
        <f>IFERROR((DATEVALUE(A794)),A794)</f>
        <v>45319</v>
      </c>
      <c r="H794" s="16" t="str">
        <f>IF((IFERROR((VLOOKUP(D794,'Automation (QBO)'!A:B,2,FALSE)),"0"))=0,"Suspense",(IFERROR((VLOOKUP(D794,'Automation (QBO)'!A:B,2,FALSE)),"Suspense")))</f>
        <v>Accounts Payable - Unknown</v>
      </c>
      <c r="I794" s="17">
        <f t="shared" si="12"/>
        <v>-160</v>
      </c>
      <c r="J794" s="12" t="str">
        <f>H794</f>
        <v>Accounts Payable - Unknown</v>
      </c>
    </row>
    <row r="795" spans="1:10" hidden="1">
      <c r="A795" s="13" t="s">
        <v>578</v>
      </c>
      <c r="B795" s="12" t="s">
        <v>528</v>
      </c>
      <c r="C795" s="12" t="s">
        <v>101</v>
      </c>
      <c r="D795" s="12" t="s">
        <v>496</v>
      </c>
      <c r="E795" s="12">
        <v>160</v>
      </c>
      <c r="F795" s="14" t="str">
        <f>A795&amp;B795&amp;C795&amp;D795&amp;E795</f>
        <v>2024-01-28BillShell Canada21000 Accounts Payable160</v>
      </c>
      <c r="G795" s="15">
        <f>IFERROR((DATEVALUE(A795)),A795)</f>
        <v>45319</v>
      </c>
      <c r="H795" s="16" t="str">
        <f>IF((IFERROR((VLOOKUP(D795,'Automation (QBO)'!A:B,2,FALSE)),"0"))=0,"Suspense",(IFERROR((VLOOKUP(D795,'Automation (QBO)'!A:B,2,FALSE)),"Suspense")))</f>
        <v>Accounts Payable - Unknown</v>
      </c>
      <c r="I795" s="17">
        <f t="shared" si="12"/>
        <v>160</v>
      </c>
      <c r="J795" s="12" t="str">
        <f>H795</f>
        <v>Accounts Payable - Unknown</v>
      </c>
    </row>
    <row r="796" spans="1:10" hidden="1">
      <c r="A796" s="13" t="s">
        <v>578</v>
      </c>
      <c r="B796" s="12" t="s">
        <v>493</v>
      </c>
      <c r="C796" s="12" t="s">
        <v>128</v>
      </c>
      <c r="D796" s="12" t="s">
        <v>496</v>
      </c>
      <c r="E796" s="12">
        <v>-1565.76</v>
      </c>
      <c r="F796" s="14" t="str">
        <f>A796&amp;B796&amp;C796&amp;D796&amp;E796</f>
        <v>2024-01-28Bill Payment (Credit Card)Big Steel Box21000 Accounts Payable-1565.76</v>
      </c>
      <c r="G796" s="15">
        <f>IFERROR((DATEVALUE(A796)),A796)</f>
        <v>45319</v>
      </c>
      <c r="H796" s="16" t="str">
        <f>IF((IFERROR((VLOOKUP(D796,'Automation (QBO)'!A:B,2,FALSE)),"0"))=0,"Suspense",(IFERROR((VLOOKUP(D796,'Automation (QBO)'!A:B,2,FALSE)),"Suspense")))</f>
        <v>Accounts Payable - Unknown</v>
      </c>
      <c r="I796" s="17">
        <f t="shared" si="12"/>
        <v>-1565.76</v>
      </c>
      <c r="J796" s="12" t="str">
        <f>H796</f>
        <v>Accounts Payable - Unknown</v>
      </c>
    </row>
    <row r="797" spans="1:10" hidden="1">
      <c r="A797" s="13" t="s">
        <v>578</v>
      </c>
      <c r="B797" s="12" t="s">
        <v>493</v>
      </c>
      <c r="C797" s="12" t="s">
        <v>128</v>
      </c>
      <c r="D797" s="12" t="s">
        <v>496</v>
      </c>
      <c r="E797" s="12">
        <v>-336</v>
      </c>
      <c r="F797" s="14" t="str">
        <f>A797&amp;B797&amp;C797&amp;D797&amp;E797</f>
        <v>2024-01-28Bill Payment (Credit Card)Big Steel Box21000 Accounts Payable-336</v>
      </c>
      <c r="G797" s="15">
        <f>IFERROR((DATEVALUE(A797)),A797)</f>
        <v>45319</v>
      </c>
      <c r="H797" s="16" t="str">
        <f>IF((IFERROR((VLOOKUP(D797,'Automation (QBO)'!A:B,2,FALSE)),"0"))=0,"Suspense",(IFERROR((VLOOKUP(D797,'Automation (QBO)'!A:B,2,FALSE)),"Suspense")))</f>
        <v>Accounts Payable - Unknown</v>
      </c>
      <c r="I797" s="17">
        <f t="shared" si="12"/>
        <v>-336</v>
      </c>
      <c r="J797" s="12" t="str">
        <f>H797</f>
        <v>Accounts Payable - Unknown</v>
      </c>
    </row>
    <row r="798" spans="1:10" hidden="1">
      <c r="A798" s="13" t="s">
        <v>578</v>
      </c>
      <c r="B798" s="12" t="s">
        <v>528</v>
      </c>
      <c r="C798" s="12" t="s">
        <v>128</v>
      </c>
      <c r="D798" s="12" t="s">
        <v>496</v>
      </c>
      <c r="E798" s="12">
        <v>336</v>
      </c>
      <c r="F798" s="14" t="str">
        <f>A798&amp;B798&amp;C798&amp;D798&amp;E798</f>
        <v>2024-01-28BillBig Steel Box21000 Accounts Payable336</v>
      </c>
      <c r="G798" s="15">
        <f>IFERROR((DATEVALUE(A798)),A798)</f>
        <v>45319</v>
      </c>
      <c r="H798" s="16" t="str">
        <f>IF((IFERROR((VLOOKUP(D798,'Automation (QBO)'!A:B,2,FALSE)),"0"))=0,"Suspense",(IFERROR((VLOOKUP(D798,'Automation (QBO)'!A:B,2,FALSE)),"Suspense")))</f>
        <v>Accounts Payable - Unknown</v>
      </c>
      <c r="I798" s="17">
        <f t="shared" si="12"/>
        <v>336</v>
      </c>
      <c r="J798" s="12" t="str">
        <f>H798</f>
        <v>Accounts Payable - Unknown</v>
      </c>
    </row>
    <row r="799" spans="1:10" hidden="1">
      <c r="A799" s="13" t="s">
        <v>578</v>
      </c>
      <c r="B799" s="12" t="s">
        <v>493</v>
      </c>
      <c r="C799" s="12" t="s">
        <v>128</v>
      </c>
      <c r="D799" s="12" t="s">
        <v>496</v>
      </c>
      <c r="E799" s="12">
        <v>-178.08</v>
      </c>
      <c r="F799" s="14" t="str">
        <f>A799&amp;B799&amp;C799&amp;D799&amp;E799</f>
        <v>2024-01-28Bill Payment (Credit Card)Big Steel Box21000 Accounts Payable-178.08</v>
      </c>
      <c r="G799" s="15">
        <f>IFERROR((DATEVALUE(A799)),A799)</f>
        <v>45319</v>
      </c>
      <c r="H799" s="16" t="str">
        <f>IF((IFERROR((VLOOKUP(D799,'Automation (QBO)'!A:B,2,FALSE)),"0"))=0,"Suspense",(IFERROR((VLOOKUP(D799,'Automation (QBO)'!A:B,2,FALSE)),"Suspense")))</f>
        <v>Accounts Payable - Unknown</v>
      </c>
      <c r="I799" s="17">
        <f t="shared" si="12"/>
        <v>-178.08</v>
      </c>
      <c r="J799" s="12" t="str">
        <f>H799</f>
        <v>Accounts Payable - Unknown</v>
      </c>
    </row>
    <row r="800" spans="1:10" hidden="1">
      <c r="A800" s="13" t="s">
        <v>578</v>
      </c>
      <c r="B800" s="12" t="s">
        <v>493</v>
      </c>
      <c r="C800" s="12" t="s">
        <v>117</v>
      </c>
      <c r="D800" s="12" t="s">
        <v>496</v>
      </c>
      <c r="E800" s="12">
        <v>-502.29</v>
      </c>
      <c r="F800" s="14" t="str">
        <f>A800&amp;B800&amp;C800&amp;D800&amp;E800</f>
        <v>2024-01-28Bill Payment (Credit Card)Standard Building Supplies21000 Accounts Payable-502.29</v>
      </c>
      <c r="G800" s="15">
        <f>IFERROR((DATEVALUE(A800)),A800)</f>
        <v>45319</v>
      </c>
      <c r="H800" s="16" t="str">
        <f>IF((IFERROR((VLOOKUP(D800,'Automation (QBO)'!A:B,2,FALSE)),"0"))=0,"Suspense",(IFERROR((VLOOKUP(D800,'Automation (QBO)'!A:B,2,FALSE)),"Suspense")))</f>
        <v>Accounts Payable - Unknown</v>
      </c>
      <c r="I800" s="17">
        <f t="shared" si="12"/>
        <v>-502.29</v>
      </c>
      <c r="J800" s="12" t="str">
        <f>H800</f>
        <v>Accounts Payable - Unknown</v>
      </c>
    </row>
    <row r="801" spans="1:10" hidden="1">
      <c r="A801" s="13" t="s">
        <v>578</v>
      </c>
      <c r="B801" s="12" t="s">
        <v>493</v>
      </c>
      <c r="C801" s="12" t="s">
        <v>593</v>
      </c>
      <c r="D801" s="12" t="s">
        <v>496</v>
      </c>
      <c r="E801" s="12">
        <v>-41.92</v>
      </c>
      <c r="F801" s="14" t="str">
        <f>A801&amp;B801&amp;C801&amp;D801&amp;E801</f>
        <v>2024-01-28Bill Payment (Credit Card)Subway21000 Accounts Payable-41.92</v>
      </c>
      <c r="G801" s="15">
        <f>IFERROR((DATEVALUE(A801)),A801)</f>
        <v>45319</v>
      </c>
      <c r="H801" s="16" t="str">
        <f>IF((IFERROR((VLOOKUP(D801,'Automation (QBO)'!A:B,2,FALSE)),"0"))=0,"Suspense",(IFERROR((VLOOKUP(D801,'Automation (QBO)'!A:B,2,FALSE)),"Suspense")))</f>
        <v>Accounts Payable - Unknown</v>
      </c>
      <c r="I801" s="17">
        <f t="shared" si="12"/>
        <v>-41.92</v>
      </c>
      <c r="J801" s="12" t="str">
        <f>H801</f>
        <v>Accounts Payable - Unknown</v>
      </c>
    </row>
    <row r="802" spans="1:10" hidden="1">
      <c r="A802" s="13" t="s">
        <v>578</v>
      </c>
      <c r="B802" s="12" t="s">
        <v>493</v>
      </c>
      <c r="C802" s="12" t="s">
        <v>585</v>
      </c>
      <c r="D802" s="12" t="s">
        <v>496</v>
      </c>
      <c r="E802" s="12">
        <v>-74.72</v>
      </c>
      <c r="F802" s="14" t="str">
        <f>A802&amp;B802&amp;C802&amp;D802&amp;E802</f>
        <v>2024-01-28Bill Payment (Credit Card)Browns Social House21000 Accounts Payable-74.72</v>
      </c>
      <c r="G802" s="15">
        <f>IFERROR((DATEVALUE(A802)),A802)</f>
        <v>45319</v>
      </c>
      <c r="H802" s="16" t="str">
        <f>IF((IFERROR((VLOOKUP(D802,'Automation (QBO)'!A:B,2,FALSE)),"0"))=0,"Suspense",(IFERROR((VLOOKUP(D802,'Automation (QBO)'!A:B,2,FALSE)),"Suspense")))</f>
        <v>Accounts Payable - Unknown</v>
      </c>
      <c r="I802" s="17">
        <f t="shared" si="12"/>
        <v>-74.72</v>
      </c>
      <c r="J802" s="12" t="str">
        <f>H802</f>
        <v>Accounts Payable - Unknown</v>
      </c>
    </row>
    <row r="803" spans="1:10" hidden="1">
      <c r="A803" s="13" t="s">
        <v>578</v>
      </c>
      <c r="B803" s="12" t="s">
        <v>528</v>
      </c>
      <c r="C803" s="12" t="s">
        <v>585</v>
      </c>
      <c r="D803" s="12" t="s">
        <v>496</v>
      </c>
      <c r="E803" s="12">
        <v>74.72</v>
      </c>
      <c r="F803" s="14" t="str">
        <f>A803&amp;B803&amp;C803&amp;D803&amp;E803</f>
        <v>2024-01-28BillBrowns Social House21000 Accounts Payable74.72</v>
      </c>
      <c r="G803" s="15">
        <f>IFERROR((DATEVALUE(A803)),A803)</f>
        <v>45319</v>
      </c>
      <c r="H803" s="16" t="str">
        <f>IF((IFERROR((VLOOKUP(D803,'Automation (QBO)'!A:B,2,FALSE)),"0"))=0,"Suspense",(IFERROR((VLOOKUP(D803,'Automation (QBO)'!A:B,2,FALSE)),"Suspense")))</f>
        <v>Accounts Payable - Unknown</v>
      </c>
      <c r="I803" s="17">
        <f t="shared" si="12"/>
        <v>74.72</v>
      </c>
      <c r="J803" s="12" t="str">
        <f>H803</f>
        <v>Accounts Payable - Unknown</v>
      </c>
    </row>
    <row r="804" spans="1:10" hidden="1">
      <c r="A804" s="13" t="s">
        <v>578</v>
      </c>
      <c r="B804" s="12" t="s">
        <v>493</v>
      </c>
      <c r="C804" s="12" t="s">
        <v>584</v>
      </c>
      <c r="D804" s="12" t="s">
        <v>496</v>
      </c>
      <c r="E804" s="12">
        <v>-6112.61</v>
      </c>
      <c r="F804" s="14" t="str">
        <f>A804&amp;B804&amp;C804&amp;D804&amp;E804</f>
        <v>2024-01-28Bill Payment (Credit Card)Capital Tile &amp; Stone Ltd.21000 Accounts Payable-6112.61</v>
      </c>
      <c r="G804" s="15">
        <f>IFERROR((DATEVALUE(A804)),A804)</f>
        <v>45319</v>
      </c>
      <c r="H804" s="16" t="str">
        <f>IF((IFERROR((VLOOKUP(D804,'Automation (QBO)'!A:B,2,FALSE)),"0"))=0,"Suspense",(IFERROR((VLOOKUP(D804,'Automation (QBO)'!A:B,2,FALSE)),"Suspense")))</f>
        <v>Accounts Payable - Unknown</v>
      </c>
      <c r="I804" s="17">
        <f t="shared" si="12"/>
        <v>-6112.61</v>
      </c>
      <c r="J804" s="12" t="str">
        <f>H804</f>
        <v>Accounts Payable - Unknown</v>
      </c>
    </row>
    <row r="805" spans="1:10" hidden="1">
      <c r="A805" s="13" t="s">
        <v>578</v>
      </c>
      <c r="B805" s="12" t="s">
        <v>493</v>
      </c>
      <c r="C805" s="12" t="s">
        <v>583</v>
      </c>
      <c r="D805" s="12" t="s">
        <v>496</v>
      </c>
      <c r="E805" s="12">
        <v>-176.04</v>
      </c>
      <c r="F805" s="14" t="str">
        <f>A805&amp;B805&amp;C805&amp;D805&amp;E805</f>
        <v>2024-01-28Bill Payment (Credit Card)The Keg21000 Accounts Payable-176.04</v>
      </c>
      <c r="G805" s="15">
        <f>IFERROR((DATEVALUE(A805)),A805)</f>
        <v>45319</v>
      </c>
      <c r="H805" s="16" t="str">
        <f>IF((IFERROR((VLOOKUP(D805,'Automation (QBO)'!A:B,2,FALSE)),"0"))=0,"Suspense",(IFERROR((VLOOKUP(D805,'Automation (QBO)'!A:B,2,FALSE)),"Suspense")))</f>
        <v>Accounts Payable - Unknown</v>
      </c>
      <c r="I805" s="17">
        <f t="shared" si="12"/>
        <v>-176.04</v>
      </c>
      <c r="J805" s="12" t="str">
        <f>H805</f>
        <v>Accounts Payable - Unknown</v>
      </c>
    </row>
    <row r="806" spans="1:10" hidden="1">
      <c r="A806" s="13" t="s">
        <v>578</v>
      </c>
      <c r="B806" s="12" t="s">
        <v>493</v>
      </c>
      <c r="C806" s="12" t="s">
        <v>590</v>
      </c>
      <c r="D806" s="12" t="s">
        <v>496</v>
      </c>
      <c r="E806" s="12">
        <v>-1411.2</v>
      </c>
      <c r="F806" s="14" t="str">
        <f>A806&amp;B806&amp;C806&amp;D806&amp;E806</f>
        <v>2024-01-28Bill Payment (Credit Card)Vancouver Umbrella Inc21000 Accounts Payable-1411.2</v>
      </c>
      <c r="G806" s="15">
        <f>IFERROR((DATEVALUE(A806)),A806)</f>
        <v>45319</v>
      </c>
      <c r="H806" s="16" t="str">
        <f>IF((IFERROR((VLOOKUP(D806,'Automation (QBO)'!A:B,2,FALSE)),"0"))=0,"Suspense",(IFERROR((VLOOKUP(D806,'Automation (QBO)'!A:B,2,FALSE)),"Suspense")))</f>
        <v>Accounts Payable - Unknown</v>
      </c>
      <c r="I806" s="17">
        <f t="shared" si="12"/>
        <v>-1411.2</v>
      </c>
      <c r="J806" s="12" t="str">
        <f>H806</f>
        <v>Accounts Payable - Unknown</v>
      </c>
    </row>
    <row r="807" spans="1:10" hidden="1">
      <c r="A807" s="13" t="s">
        <v>578</v>
      </c>
      <c r="B807" s="12" t="s">
        <v>493</v>
      </c>
      <c r="C807" s="12" t="s">
        <v>193</v>
      </c>
      <c r="D807" s="12" t="s">
        <v>496</v>
      </c>
      <c r="E807" s="12">
        <v>-1</v>
      </c>
      <c r="F807" s="14" t="str">
        <f>A807&amp;B807&amp;C807&amp;D807&amp;E807</f>
        <v>2024-01-28Bill Payment (Credit Card)City of Vancouver Parking21000 Accounts Payable-1</v>
      </c>
      <c r="G807" s="15">
        <f>IFERROR((DATEVALUE(A807)),A807)</f>
        <v>45319</v>
      </c>
      <c r="H807" s="16" t="str">
        <f>IF((IFERROR((VLOOKUP(D807,'Automation (QBO)'!A:B,2,FALSE)),"0"))=0,"Suspense",(IFERROR((VLOOKUP(D807,'Automation (QBO)'!A:B,2,FALSE)),"Suspense")))</f>
        <v>Accounts Payable - Unknown</v>
      </c>
      <c r="I807" s="17">
        <f t="shared" si="12"/>
        <v>-1</v>
      </c>
      <c r="J807" s="12" t="str">
        <f>H807</f>
        <v>Accounts Payable - Unknown</v>
      </c>
    </row>
    <row r="808" spans="1:10" hidden="1">
      <c r="A808" s="13" t="s">
        <v>578</v>
      </c>
      <c r="B808" s="12" t="s">
        <v>528</v>
      </c>
      <c r="C808" s="12" t="s">
        <v>193</v>
      </c>
      <c r="D808" s="12" t="s">
        <v>496</v>
      </c>
      <c r="E808" s="12">
        <v>1</v>
      </c>
      <c r="F808" s="14" t="str">
        <f>A808&amp;B808&amp;C808&amp;D808&amp;E808</f>
        <v>2024-01-28BillCity of Vancouver Parking21000 Accounts Payable1</v>
      </c>
      <c r="G808" s="15">
        <f>IFERROR((DATEVALUE(A808)),A808)</f>
        <v>45319</v>
      </c>
      <c r="H808" s="16" t="str">
        <f>IF((IFERROR((VLOOKUP(D808,'Automation (QBO)'!A:B,2,FALSE)),"0"))=0,"Suspense",(IFERROR((VLOOKUP(D808,'Automation (QBO)'!A:B,2,FALSE)),"Suspense")))</f>
        <v>Accounts Payable - Unknown</v>
      </c>
      <c r="I808" s="17">
        <f t="shared" si="12"/>
        <v>1</v>
      </c>
      <c r="J808" s="12" t="str">
        <f>H808</f>
        <v>Accounts Payable - Unknown</v>
      </c>
    </row>
    <row r="809" spans="1:10" hidden="1">
      <c r="A809" s="13" t="s">
        <v>578</v>
      </c>
      <c r="B809" s="12" t="s">
        <v>493</v>
      </c>
      <c r="C809" s="12" t="s">
        <v>95</v>
      </c>
      <c r="D809" s="12" t="s">
        <v>496</v>
      </c>
      <c r="E809" s="12">
        <v>-57.3</v>
      </c>
      <c r="F809" s="14" t="str">
        <f>A809&amp;B809&amp;C809&amp;D809&amp;E809</f>
        <v>2024-01-28Bill Payment (Credit Card)Vector Repro Graphics21000 Accounts Payable-57.3</v>
      </c>
      <c r="G809" s="15">
        <f>IFERROR((DATEVALUE(A809)),A809)</f>
        <v>45319</v>
      </c>
      <c r="H809" s="16" t="str">
        <f>IF((IFERROR((VLOOKUP(D809,'Automation (QBO)'!A:B,2,FALSE)),"0"))=0,"Suspense",(IFERROR((VLOOKUP(D809,'Automation (QBO)'!A:B,2,FALSE)),"Suspense")))</f>
        <v>Accounts Payable - Unknown</v>
      </c>
      <c r="I809" s="17">
        <f t="shared" si="12"/>
        <v>-57.3</v>
      </c>
      <c r="J809" s="12" t="str">
        <f>H809</f>
        <v>Accounts Payable - Unknown</v>
      </c>
    </row>
    <row r="810" spans="1:10" hidden="1">
      <c r="A810" s="13" t="s">
        <v>578</v>
      </c>
      <c r="B810" s="12" t="s">
        <v>493</v>
      </c>
      <c r="C810" s="12" t="s">
        <v>227</v>
      </c>
      <c r="D810" s="12" t="s">
        <v>496</v>
      </c>
      <c r="E810" s="12">
        <v>-1579.52</v>
      </c>
      <c r="F810" s="14" t="str">
        <f>A810&amp;B810&amp;C810&amp;D810&amp;E810</f>
        <v>2024-01-28Bill Payment (Credit Card)Windsor Plywood21000 Accounts Payable-1579.52</v>
      </c>
      <c r="G810" s="15">
        <f>IFERROR((DATEVALUE(A810)),A810)</f>
        <v>45319</v>
      </c>
      <c r="H810" s="16" t="str">
        <f>IF((IFERROR((VLOOKUP(D810,'Automation (QBO)'!A:B,2,FALSE)),"0"))=0,"Suspense",(IFERROR((VLOOKUP(D810,'Automation (QBO)'!A:B,2,FALSE)),"Suspense")))</f>
        <v>Accounts Payable - Unknown</v>
      </c>
      <c r="I810" s="17">
        <f t="shared" si="12"/>
        <v>-1579.52</v>
      </c>
      <c r="J810" s="12" t="str">
        <f>H810</f>
        <v>Accounts Payable - Unknown</v>
      </c>
    </row>
    <row r="811" spans="1:10" hidden="1">
      <c r="A811" s="13" t="s">
        <v>578</v>
      </c>
      <c r="B811" s="12" t="s">
        <v>528</v>
      </c>
      <c r="C811" s="12" t="s">
        <v>227</v>
      </c>
      <c r="D811" s="12" t="s">
        <v>496</v>
      </c>
      <c r="E811" s="12">
        <v>11.74</v>
      </c>
      <c r="F811" s="14" t="str">
        <f>A811&amp;B811&amp;C811&amp;D811&amp;E811</f>
        <v>2024-01-28BillWindsor Plywood21000 Accounts Payable11.74</v>
      </c>
      <c r="G811" s="15">
        <f>IFERROR((DATEVALUE(A811)),A811)</f>
        <v>45319</v>
      </c>
      <c r="H811" s="16" t="str">
        <f>IF((IFERROR((VLOOKUP(D811,'Automation (QBO)'!A:B,2,FALSE)),"0"))=0,"Suspense",(IFERROR((VLOOKUP(D811,'Automation (QBO)'!A:B,2,FALSE)),"Suspense")))</f>
        <v>Accounts Payable - Unknown</v>
      </c>
      <c r="I811" s="17">
        <f t="shared" si="12"/>
        <v>11.74</v>
      </c>
      <c r="J811" s="12" t="str">
        <f>H811</f>
        <v>Accounts Payable - Unknown</v>
      </c>
    </row>
    <row r="812" spans="1:10" hidden="1">
      <c r="A812" s="13" t="s">
        <v>578</v>
      </c>
      <c r="B812" s="12" t="s">
        <v>493</v>
      </c>
      <c r="C812" s="12" t="s">
        <v>582</v>
      </c>
      <c r="D812" s="12" t="s">
        <v>496</v>
      </c>
      <c r="E812" s="12">
        <v>-30</v>
      </c>
      <c r="F812" s="14" t="str">
        <f>A812&amp;B812&amp;C812&amp;D812&amp;E812</f>
        <v>2024-01-28Bill Payment (Credit Card)Concord Parking21000 Accounts Payable-30</v>
      </c>
      <c r="G812" s="15">
        <f>IFERROR((DATEVALUE(A812)),A812)</f>
        <v>45319</v>
      </c>
      <c r="H812" s="16" t="str">
        <f>IF((IFERROR((VLOOKUP(D812,'Automation (QBO)'!A:B,2,FALSE)),"0"))=0,"Suspense",(IFERROR((VLOOKUP(D812,'Automation (QBO)'!A:B,2,FALSE)),"Suspense")))</f>
        <v>Accounts Payable - Unknown</v>
      </c>
      <c r="I812" s="17">
        <f t="shared" si="12"/>
        <v>-30</v>
      </c>
      <c r="J812" s="12" t="str">
        <f>H812</f>
        <v>Accounts Payable - Unknown</v>
      </c>
    </row>
    <row r="813" spans="1:10" hidden="1">
      <c r="A813" s="13" t="s">
        <v>578</v>
      </c>
      <c r="B813" s="12" t="s">
        <v>528</v>
      </c>
      <c r="C813" s="12" t="s">
        <v>582</v>
      </c>
      <c r="D813" s="12" t="s">
        <v>496</v>
      </c>
      <c r="E813" s="12">
        <v>30</v>
      </c>
      <c r="F813" s="14" t="str">
        <f>A813&amp;B813&amp;C813&amp;D813&amp;E813</f>
        <v>2024-01-28BillConcord Parking21000 Accounts Payable30</v>
      </c>
      <c r="G813" s="15">
        <f>IFERROR((DATEVALUE(A813)),A813)</f>
        <v>45319</v>
      </c>
      <c r="H813" s="16" t="str">
        <f>IF((IFERROR((VLOOKUP(D813,'Automation (QBO)'!A:B,2,FALSE)),"0"))=0,"Suspense",(IFERROR((VLOOKUP(D813,'Automation (QBO)'!A:B,2,FALSE)),"Suspense")))</f>
        <v>Accounts Payable - Unknown</v>
      </c>
      <c r="I813" s="17">
        <f t="shared" si="12"/>
        <v>30</v>
      </c>
      <c r="J813" s="12" t="str">
        <f>H813</f>
        <v>Accounts Payable - Unknown</v>
      </c>
    </row>
    <row r="814" spans="1:10" hidden="1">
      <c r="A814" s="13" t="s">
        <v>578</v>
      </c>
      <c r="B814" s="12" t="s">
        <v>493</v>
      </c>
      <c r="C814" s="12" t="s">
        <v>185</v>
      </c>
      <c r="D814" s="12" t="s">
        <v>496</v>
      </c>
      <c r="E814" s="12">
        <v>-4438.8999999999996</v>
      </c>
      <c r="F814" s="14" t="str">
        <f>A814&amp;B814&amp;C814&amp;D814&amp;E814</f>
        <v>2024-01-28Bill Payment (Credit Card)Daltile Canada Vancouver21000 Accounts Payable-4438.9</v>
      </c>
      <c r="G814" s="15">
        <f>IFERROR((DATEVALUE(A814)),A814)</f>
        <v>45319</v>
      </c>
      <c r="H814" s="16" t="str">
        <f>IF((IFERROR((VLOOKUP(D814,'Automation (QBO)'!A:B,2,FALSE)),"0"))=0,"Suspense",(IFERROR((VLOOKUP(D814,'Automation (QBO)'!A:B,2,FALSE)),"Suspense")))</f>
        <v>Accounts Payable - Unknown</v>
      </c>
      <c r="I814" s="17">
        <f t="shared" si="12"/>
        <v>-4438.8999999999996</v>
      </c>
      <c r="J814" s="12" t="str">
        <f>H814</f>
        <v>Accounts Payable - Unknown</v>
      </c>
    </row>
    <row r="815" spans="1:10" hidden="1">
      <c r="A815" s="13" t="s">
        <v>578</v>
      </c>
      <c r="B815" s="12" t="s">
        <v>528</v>
      </c>
      <c r="C815" s="12" t="s">
        <v>185</v>
      </c>
      <c r="D815" s="12" t="s">
        <v>496</v>
      </c>
      <c r="E815" s="12">
        <v>4438.8999999999996</v>
      </c>
      <c r="F815" s="14" t="str">
        <f>A815&amp;B815&amp;C815&amp;D815&amp;E815</f>
        <v>2024-01-28BillDaltile Canada Vancouver21000 Accounts Payable4438.9</v>
      </c>
      <c r="G815" s="15">
        <f>IFERROR((DATEVALUE(A815)),A815)</f>
        <v>45319</v>
      </c>
      <c r="H815" s="16" t="str">
        <f>IF((IFERROR((VLOOKUP(D815,'Automation (QBO)'!A:B,2,FALSE)),"0"))=0,"Suspense",(IFERROR((VLOOKUP(D815,'Automation (QBO)'!A:B,2,FALSE)),"Suspense")))</f>
        <v>Accounts Payable - Unknown</v>
      </c>
      <c r="I815" s="17">
        <f t="shared" si="12"/>
        <v>4438.8999999999996</v>
      </c>
      <c r="J815" s="12" t="str">
        <f>H815</f>
        <v>Accounts Payable - Unknown</v>
      </c>
    </row>
    <row r="816" spans="1:10" hidden="1">
      <c r="A816" s="13" t="s">
        <v>578</v>
      </c>
      <c r="B816" s="12" t="s">
        <v>493</v>
      </c>
      <c r="C816" s="12" t="s">
        <v>110</v>
      </c>
      <c r="D816" s="12" t="s">
        <v>496</v>
      </c>
      <c r="E816" s="12">
        <v>-2168.36</v>
      </c>
      <c r="F816" s="14" t="str">
        <f>A816&amp;B816&amp;C816&amp;D816&amp;E816</f>
        <v>2024-01-28Bill Payment (Credit Card)Dicks Lumber21000 Accounts Payable-2168.36</v>
      </c>
      <c r="G816" s="15">
        <f>IFERROR((DATEVALUE(A816)),A816)</f>
        <v>45319</v>
      </c>
      <c r="H816" s="16" t="str">
        <f>IF((IFERROR((VLOOKUP(D816,'Automation (QBO)'!A:B,2,FALSE)),"0"))=0,"Suspense",(IFERROR((VLOOKUP(D816,'Automation (QBO)'!A:B,2,FALSE)),"Suspense")))</f>
        <v>Accounts Payable - Unknown</v>
      </c>
      <c r="I816" s="17">
        <f t="shared" si="12"/>
        <v>-2168.36</v>
      </c>
      <c r="J816" s="12" t="str">
        <f>H816</f>
        <v>Accounts Payable - Unknown</v>
      </c>
    </row>
    <row r="817" spans="1:10" hidden="1">
      <c r="A817" s="13" t="s">
        <v>578</v>
      </c>
      <c r="B817" s="12" t="s">
        <v>528</v>
      </c>
      <c r="C817" s="12" t="s">
        <v>110</v>
      </c>
      <c r="D817" s="12" t="s">
        <v>496</v>
      </c>
      <c r="E817" s="12">
        <v>1039.73</v>
      </c>
      <c r="F817" s="14" t="str">
        <f>A817&amp;B817&amp;C817&amp;D817&amp;E817</f>
        <v>2024-01-28BillDicks Lumber21000 Accounts Payable1039.73</v>
      </c>
      <c r="G817" s="15">
        <f>IFERROR((DATEVALUE(A817)),A817)</f>
        <v>45319</v>
      </c>
      <c r="H817" s="16" t="str">
        <f>IF((IFERROR((VLOOKUP(D817,'Automation (QBO)'!A:B,2,FALSE)),"0"))=0,"Suspense",(IFERROR((VLOOKUP(D817,'Automation (QBO)'!A:B,2,FALSE)),"Suspense")))</f>
        <v>Accounts Payable - Unknown</v>
      </c>
      <c r="I817" s="17">
        <f t="shared" si="12"/>
        <v>1039.73</v>
      </c>
      <c r="J817" s="12" t="str">
        <f>H817</f>
        <v>Accounts Payable - Unknown</v>
      </c>
    </row>
    <row r="818" spans="1:10" hidden="1">
      <c r="A818" s="13" t="s">
        <v>578</v>
      </c>
      <c r="B818" s="12" t="s">
        <v>528</v>
      </c>
      <c r="C818" s="12" t="s">
        <v>110</v>
      </c>
      <c r="D818" s="12" t="s">
        <v>496</v>
      </c>
      <c r="E818" s="12">
        <v>526.66</v>
      </c>
      <c r="F818" s="14" t="str">
        <f>A818&amp;B818&amp;C818&amp;D818&amp;E818</f>
        <v>2024-01-28BillDicks Lumber21000 Accounts Payable526.66</v>
      </c>
      <c r="G818" s="15">
        <f>IFERROR((DATEVALUE(A818)),A818)</f>
        <v>45319</v>
      </c>
      <c r="H818" s="16" t="str">
        <f>IF((IFERROR((VLOOKUP(D818,'Automation (QBO)'!A:B,2,FALSE)),"0"))=0,"Suspense",(IFERROR((VLOOKUP(D818,'Automation (QBO)'!A:B,2,FALSE)),"Suspense")))</f>
        <v>Accounts Payable - Unknown</v>
      </c>
      <c r="I818" s="17">
        <f t="shared" si="12"/>
        <v>526.66</v>
      </c>
      <c r="J818" s="12" t="str">
        <f>H818</f>
        <v>Accounts Payable - Unknown</v>
      </c>
    </row>
    <row r="819" spans="1:10" hidden="1">
      <c r="A819" s="13" t="s">
        <v>578</v>
      </c>
      <c r="B819" s="12" t="s">
        <v>493</v>
      </c>
      <c r="C819" s="12" t="s">
        <v>94</v>
      </c>
      <c r="D819" s="12" t="s">
        <v>496</v>
      </c>
      <c r="E819" s="12">
        <v>-192.02</v>
      </c>
      <c r="F819" s="14" t="str">
        <f>A819&amp;B819&amp;C819&amp;D819&amp;E819</f>
        <v>2024-01-28Bill Payment (Credit Card)Esso21000 Accounts Payable-192.02</v>
      </c>
      <c r="G819" s="15">
        <f>IFERROR((DATEVALUE(A819)),A819)</f>
        <v>45319</v>
      </c>
      <c r="H819" s="16" t="str">
        <f>IF((IFERROR((VLOOKUP(D819,'Automation (QBO)'!A:B,2,FALSE)),"0"))=0,"Suspense",(IFERROR((VLOOKUP(D819,'Automation (QBO)'!A:B,2,FALSE)),"Suspense")))</f>
        <v>Accounts Payable - Unknown</v>
      </c>
      <c r="I819" s="17">
        <f t="shared" si="12"/>
        <v>-192.02</v>
      </c>
      <c r="J819" s="12" t="str">
        <f>H819</f>
        <v>Accounts Payable - Unknown</v>
      </c>
    </row>
    <row r="820" spans="1:10" hidden="1">
      <c r="A820" s="13" t="s">
        <v>578</v>
      </c>
      <c r="B820" s="12" t="s">
        <v>493</v>
      </c>
      <c r="C820" s="12" t="s">
        <v>94</v>
      </c>
      <c r="D820" s="12" t="s">
        <v>496</v>
      </c>
      <c r="E820" s="12">
        <v>-100</v>
      </c>
      <c r="F820" s="14" t="str">
        <f>A820&amp;B820&amp;C820&amp;D820&amp;E820</f>
        <v>2024-01-28Bill Payment (Credit Card)Esso21000 Accounts Payable-100</v>
      </c>
      <c r="G820" s="15">
        <f>IFERROR((DATEVALUE(A820)),A820)</f>
        <v>45319</v>
      </c>
      <c r="H820" s="16" t="str">
        <f>IF((IFERROR((VLOOKUP(D820,'Automation (QBO)'!A:B,2,FALSE)),"0"))=0,"Suspense",(IFERROR((VLOOKUP(D820,'Automation (QBO)'!A:B,2,FALSE)),"Suspense")))</f>
        <v>Accounts Payable - Unknown</v>
      </c>
      <c r="I820" s="17">
        <f t="shared" si="12"/>
        <v>-100</v>
      </c>
      <c r="J820" s="12" t="str">
        <f>H820</f>
        <v>Accounts Payable - Unknown</v>
      </c>
    </row>
    <row r="821" spans="1:10" hidden="1">
      <c r="A821" s="13" t="s">
        <v>578</v>
      </c>
      <c r="B821" s="12" t="s">
        <v>528</v>
      </c>
      <c r="C821" s="12" t="s">
        <v>94</v>
      </c>
      <c r="D821" s="12" t="s">
        <v>496</v>
      </c>
      <c r="E821" s="12">
        <v>100</v>
      </c>
      <c r="F821" s="14" t="str">
        <f>A821&amp;B821&amp;C821&amp;D821&amp;E821</f>
        <v>2024-01-28BillEsso21000 Accounts Payable100</v>
      </c>
      <c r="G821" s="15">
        <f>IFERROR((DATEVALUE(A821)),A821)</f>
        <v>45319</v>
      </c>
      <c r="H821" s="16" t="str">
        <f>IF((IFERROR((VLOOKUP(D821,'Automation (QBO)'!A:B,2,FALSE)),"0"))=0,"Suspense",(IFERROR((VLOOKUP(D821,'Automation (QBO)'!A:B,2,FALSE)),"Suspense")))</f>
        <v>Accounts Payable - Unknown</v>
      </c>
      <c r="I821" s="17">
        <f t="shared" si="12"/>
        <v>100</v>
      </c>
      <c r="J821" s="12" t="str">
        <f>H821</f>
        <v>Accounts Payable - Unknown</v>
      </c>
    </row>
    <row r="822" spans="1:10" hidden="1">
      <c r="A822" s="13" t="s">
        <v>578</v>
      </c>
      <c r="B822" s="12" t="s">
        <v>493</v>
      </c>
      <c r="C822" s="12" t="s">
        <v>579</v>
      </c>
      <c r="D822" s="12" t="s">
        <v>496</v>
      </c>
      <c r="E822" s="12">
        <v>-16.739999999999998</v>
      </c>
      <c r="F822" s="14" t="str">
        <f>A822&amp;B822&amp;C822&amp;D822&amp;E822</f>
        <v>2024-01-28Bill Payment (Credit Card)FedEx21000 Accounts Payable-16.74</v>
      </c>
      <c r="G822" s="15">
        <f>IFERROR((DATEVALUE(A822)),A822)</f>
        <v>45319</v>
      </c>
      <c r="H822" s="16" t="str">
        <f>IF((IFERROR((VLOOKUP(D822,'Automation (QBO)'!A:B,2,FALSE)),"0"))=0,"Suspense",(IFERROR((VLOOKUP(D822,'Automation (QBO)'!A:B,2,FALSE)),"Suspense")))</f>
        <v>Accounts Payable - Unknown</v>
      </c>
      <c r="I822" s="17">
        <f t="shared" si="12"/>
        <v>-16.739999999999998</v>
      </c>
      <c r="J822" s="12" t="str">
        <f>H822</f>
        <v>Accounts Payable - Unknown</v>
      </c>
    </row>
    <row r="823" spans="1:10" hidden="1">
      <c r="A823" s="13" t="s">
        <v>578</v>
      </c>
      <c r="B823" s="12" t="s">
        <v>493</v>
      </c>
      <c r="C823" s="12" t="s">
        <v>580</v>
      </c>
      <c r="D823" s="12" t="s">
        <v>496</v>
      </c>
      <c r="E823" s="12">
        <v>-898.38</v>
      </c>
      <c r="F823" s="14" t="str">
        <f>A823&amp;B823&amp;C823&amp;D823&amp;E823</f>
        <v>2024-01-28Bill Payment (Credit Card)Fraser Pacific Equipments Corp21000 Accounts Payable-898.38</v>
      </c>
      <c r="G823" s="15">
        <f>IFERROR((DATEVALUE(A823)),A823)</f>
        <v>45319</v>
      </c>
      <c r="H823" s="16" t="str">
        <f>IF((IFERROR((VLOOKUP(D823,'Automation (QBO)'!A:B,2,FALSE)),"0"))=0,"Suspense",(IFERROR((VLOOKUP(D823,'Automation (QBO)'!A:B,2,FALSE)),"Suspense")))</f>
        <v>Accounts Payable - Unknown</v>
      </c>
      <c r="I823" s="17">
        <f t="shared" si="12"/>
        <v>-898.38</v>
      </c>
      <c r="J823" s="12" t="str">
        <f>H823</f>
        <v>Accounts Payable - Unknown</v>
      </c>
    </row>
    <row r="824" spans="1:10" hidden="1">
      <c r="A824" s="13" t="s">
        <v>578</v>
      </c>
      <c r="B824" s="12" t="s">
        <v>493</v>
      </c>
      <c r="C824" s="12" t="s">
        <v>591</v>
      </c>
      <c r="D824" s="12" t="s">
        <v>496</v>
      </c>
      <c r="E824" s="12">
        <v>-1582.21</v>
      </c>
      <c r="F824" s="14" t="str">
        <f>A824&amp;B824&amp;C824&amp;D824&amp;E824</f>
        <v>2024-01-28Bill Payment (Credit Card)Global Industrial Canada21000 Accounts Payable-1582.21</v>
      </c>
      <c r="G824" s="15">
        <f>IFERROR((DATEVALUE(A824)),A824)</f>
        <v>45319</v>
      </c>
      <c r="H824" s="16" t="str">
        <f>IF((IFERROR((VLOOKUP(D824,'Automation (QBO)'!A:B,2,FALSE)),"0"))=0,"Suspense",(IFERROR((VLOOKUP(D824,'Automation (QBO)'!A:B,2,FALSE)),"Suspense")))</f>
        <v>Accounts Payable - Unknown</v>
      </c>
      <c r="I824" s="17">
        <f t="shared" si="12"/>
        <v>-1582.21</v>
      </c>
      <c r="J824" s="12" t="str">
        <f>H824</f>
        <v>Accounts Payable - Unknown</v>
      </c>
    </row>
    <row r="825" spans="1:10" hidden="1">
      <c r="A825" s="13" t="s">
        <v>578</v>
      </c>
      <c r="B825" s="12" t="s">
        <v>493</v>
      </c>
      <c r="C825" s="12" t="s">
        <v>87</v>
      </c>
      <c r="D825" s="12" t="s">
        <v>496</v>
      </c>
      <c r="E825" s="12">
        <v>-592.30999999999995</v>
      </c>
      <c r="F825" s="14" t="str">
        <f>A825&amp;B825&amp;C825&amp;D825&amp;E825</f>
        <v>2024-01-28Bill Payment (Credit Card)Home Depot21000 Accounts Payable-592.31</v>
      </c>
      <c r="G825" s="15">
        <f>IFERROR((DATEVALUE(A825)),A825)</f>
        <v>45319</v>
      </c>
      <c r="H825" s="16" t="str">
        <f>IF((IFERROR((VLOOKUP(D825,'Automation (QBO)'!A:B,2,FALSE)),"0"))=0,"Suspense",(IFERROR((VLOOKUP(D825,'Automation (QBO)'!A:B,2,FALSE)),"Suspense")))</f>
        <v>Accounts Payable - Unknown</v>
      </c>
      <c r="I825" s="17">
        <f t="shared" si="12"/>
        <v>-592.30999999999995</v>
      </c>
      <c r="J825" s="12" t="str">
        <f>H825</f>
        <v>Accounts Payable - Unknown</v>
      </c>
    </row>
    <row r="826" spans="1:10" hidden="1">
      <c r="A826" s="13" t="s">
        <v>578</v>
      </c>
      <c r="B826" s="12" t="s">
        <v>493</v>
      </c>
      <c r="C826" s="12" t="s">
        <v>113</v>
      </c>
      <c r="D826" s="12" t="s">
        <v>496</v>
      </c>
      <c r="E826" s="12">
        <v>-154</v>
      </c>
      <c r="F826" s="14" t="str">
        <f>A826&amp;B826&amp;C826&amp;D826&amp;E826</f>
        <v>2024-01-28Bill Payment (Credit Card)Impark21000 Accounts Payable-154</v>
      </c>
      <c r="G826" s="15">
        <f>IFERROR((DATEVALUE(A826)),A826)</f>
        <v>45319</v>
      </c>
      <c r="H826" s="16" t="str">
        <f>IF((IFERROR((VLOOKUP(D826,'Automation (QBO)'!A:B,2,FALSE)),"0"))=0,"Suspense",(IFERROR((VLOOKUP(D826,'Automation (QBO)'!A:B,2,FALSE)),"Suspense")))</f>
        <v>Accounts Payable - Unknown</v>
      </c>
      <c r="I826" s="17">
        <f t="shared" si="12"/>
        <v>-154</v>
      </c>
      <c r="J826" s="12" t="str">
        <f>H826</f>
        <v>Accounts Payable - Unknown</v>
      </c>
    </row>
    <row r="827" spans="1:10" hidden="1">
      <c r="A827" s="13" t="s">
        <v>578</v>
      </c>
      <c r="B827" s="12" t="s">
        <v>528</v>
      </c>
      <c r="C827" s="12" t="s">
        <v>113</v>
      </c>
      <c r="D827" s="12" t="s">
        <v>496</v>
      </c>
      <c r="E827" s="12">
        <v>10</v>
      </c>
      <c r="F827" s="14" t="str">
        <f>A827&amp;B827&amp;C827&amp;D827&amp;E827</f>
        <v>2024-01-28BillImpark21000 Accounts Payable10</v>
      </c>
      <c r="G827" s="15">
        <f>IFERROR((DATEVALUE(A827)),A827)</f>
        <v>45319</v>
      </c>
      <c r="H827" s="16" t="str">
        <f>IF((IFERROR((VLOOKUP(D827,'Automation (QBO)'!A:B,2,FALSE)),"0"))=0,"Suspense",(IFERROR((VLOOKUP(D827,'Automation (QBO)'!A:B,2,FALSE)),"Suspense")))</f>
        <v>Accounts Payable - Unknown</v>
      </c>
      <c r="I827" s="17">
        <f t="shared" si="12"/>
        <v>10</v>
      </c>
      <c r="J827" s="12" t="str">
        <f>H827</f>
        <v>Accounts Payable - Unknown</v>
      </c>
    </row>
    <row r="828" spans="1:10" hidden="1">
      <c r="A828" s="13" t="s">
        <v>578</v>
      </c>
      <c r="B828" s="12" t="s">
        <v>528</v>
      </c>
      <c r="C828" s="12" t="s">
        <v>113</v>
      </c>
      <c r="D828" s="12" t="s">
        <v>496</v>
      </c>
      <c r="E828" s="12">
        <v>12</v>
      </c>
      <c r="F828" s="14" t="str">
        <f>A828&amp;B828&amp;C828&amp;D828&amp;E828</f>
        <v>2024-01-28BillImpark21000 Accounts Payable12</v>
      </c>
      <c r="G828" s="15">
        <f>IFERROR((DATEVALUE(A828)),A828)</f>
        <v>45319</v>
      </c>
      <c r="H828" s="16" t="str">
        <f>IF((IFERROR((VLOOKUP(D828,'Automation (QBO)'!A:B,2,FALSE)),"0"))=0,"Suspense",(IFERROR((VLOOKUP(D828,'Automation (QBO)'!A:B,2,FALSE)),"Suspense")))</f>
        <v>Accounts Payable - Unknown</v>
      </c>
      <c r="I828" s="17">
        <f t="shared" si="12"/>
        <v>12</v>
      </c>
      <c r="J828" s="12" t="str">
        <f>H828</f>
        <v>Accounts Payable - Unknown</v>
      </c>
    </row>
    <row r="829" spans="1:10" hidden="1">
      <c r="A829" s="13" t="s">
        <v>578</v>
      </c>
      <c r="B829" s="12" t="s">
        <v>528</v>
      </c>
      <c r="C829" s="12" t="s">
        <v>113</v>
      </c>
      <c r="D829" s="12" t="s">
        <v>496</v>
      </c>
      <c r="E829" s="12">
        <v>12</v>
      </c>
      <c r="F829" s="14" t="str">
        <f>A829&amp;B829&amp;C829&amp;D829&amp;E829</f>
        <v>2024-01-28BillImpark21000 Accounts Payable12</v>
      </c>
      <c r="G829" s="15">
        <f>IFERROR((DATEVALUE(A829)),A829)</f>
        <v>45319</v>
      </c>
      <c r="H829" s="16" t="str">
        <f>IF((IFERROR((VLOOKUP(D829,'Automation (QBO)'!A:B,2,FALSE)),"0"))=0,"Suspense",(IFERROR((VLOOKUP(D829,'Automation (QBO)'!A:B,2,FALSE)),"Suspense")))</f>
        <v>Accounts Payable - Unknown</v>
      </c>
      <c r="I829" s="17">
        <f t="shared" si="12"/>
        <v>12</v>
      </c>
      <c r="J829" s="12" t="str">
        <f>H829</f>
        <v>Accounts Payable - Unknown</v>
      </c>
    </row>
    <row r="830" spans="1:10" hidden="1">
      <c r="A830" s="13" t="s">
        <v>578</v>
      </c>
      <c r="B830" s="12" t="s">
        <v>528</v>
      </c>
      <c r="C830" s="12" t="s">
        <v>113</v>
      </c>
      <c r="D830" s="12" t="s">
        <v>496</v>
      </c>
      <c r="E830" s="12">
        <v>10</v>
      </c>
      <c r="F830" s="14" t="str">
        <f>A830&amp;B830&amp;C830&amp;D830&amp;E830</f>
        <v>2024-01-28BillImpark21000 Accounts Payable10</v>
      </c>
      <c r="G830" s="15">
        <f>IFERROR((DATEVALUE(A830)),A830)</f>
        <v>45319</v>
      </c>
      <c r="H830" s="16" t="str">
        <f>IF((IFERROR((VLOOKUP(D830,'Automation (QBO)'!A:B,2,FALSE)),"0"))=0,"Suspense",(IFERROR((VLOOKUP(D830,'Automation (QBO)'!A:B,2,FALSE)),"Suspense")))</f>
        <v>Accounts Payable - Unknown</v>
      </c>
      <c r="I830" s="17">
        <f t="shared" si="12"/>
        <v>10</v>
      </c>
      <c r="J830" s="12" t="str">
        <f>H830</f>
        <v>Accounts Payable - Unknown</v>
      </c>
    </row>
    <row r="831" spans="1:10" hidden="1">
      <c r="A831" s="13" t="s">
        <v>578</v>
      </c>
      <c r="B831" s="12" t="s">
        <v>493</v>
      </c>
      <c r="C831" s="12" t="s">
        <v>588</v>
      </c>
      <c r="D831" s="12" t="s">
        <v>496</v>
      </c>
      <c r="E831" s="12">
        <v>-7.79</v>
      </c>
      <c r="F831" s="14" t="str">
        <f>A831&amp;B831&amp;C831&amp;D831&amp;E831</f>
        <v>2024-01-28Bill Payment (Credit Card)IParty Dollar Store21000 Accounts Payable-7.79</v>
      </c>
      <c r="G831" s="15">
        <f>IFERROR((DATEVALUE(A831)),A831)</f>
        <v>45319</v>
      </c>
      <c r="H831" s="16" t="str">
        <f>IF((IFERROR((VLOOKUP(D831,'Automation (QBO)'!A:B,2,FALSE)),"0"))=0,"Suspense",(IFERROR((VLOOKUP(D831,'Automation (QBO)'!A:B,2,FALSE)),"Suspense")))</f>
        <v>Accounts Payable - Unknown</v>
      </c>
      <c r="I831" s="17">
        <f t="shared" si="12"/>
        <v>-7.79</v>
      </c>
      <c r="J831" s="12" t="str">
        <f>H831</f>
        <v>Accounts Payable - Unknown</v>
      </c>
    </row>
    <row r="832" spans="1:10" hidden="1">
      <c r="A832" s="13" t="s">
        <v>578</v>
      </c>
      <c r="B832" s="12" t="s">
        <v>528</v>
      </c>
      <c r="C832" s="12" t="s">
        <v>569</v>
      </c>
      <c r="D832" s="12" t="s">
        <v>496</v>
      </c>
      <c r="E832" s="12">
        <v>55.98</v>
      </c>
      <c r="F832" s="14" t="str">
        <f>A832&amp;B832&amp;C832&amp;D832&amp;E832</f>
        <v>2024-01-28BillPrincess Auto21000 Accounts Payable55.98</v>
      </c>
      <c r="G832" s="15">
        <f>IFERROR((DATEVALUE(A832)),A832)</f>
        <v>45319</v>
      </c>
      <c r="H832" s="16" t="str">
        <f>IF((IFERROR((VLOOKUP(D832,'Automation (QBO)'!A:B,2,FALSE)),"0"))=0,"Suspense",(IFERROR((VLOOKUP(D832,'Automation (QBO)'!A:B,2,FALSE)),"Suspense")))</f>
        <v>Accounts Payable - Unknown</v>
      </c>
      <c r="I832" s="17">
        <f t="shared" si="12"/>
        <v>55.98</v>
      </c>
      <c r="J832" s="12" t="str">
        <f>H832</f>
        <v>Accounts Payable - Unknown</v>
      </c>
    </row>
    <row r="833" spans="1:10" hidden="1">
      <c r="A833" s="13" t="s">
        <v>578</v>
      </c>
      <c r="B833" s="12" t="s">
        <v>528</v>
      </c>
      <c r="C833" s="12" t="s">
        <v>570</v>
      </c>
      <c r="D833" s="12" t="s">
        <v>496</v>
      </c>
      <c r="E833" s="12">
        <v>53.12</v>
      </c>
      <c r="F833" s="14" t="str">
        <f>A833&amp;B833&amp;C833&amp;D833&amp;E833</f>
        <v>2024-01-28BillLordco Parts21000 Accounts Payable53.12</v>
      </c>
      <c r="G833" s="15">
        <f>IFERROR((DATEVALUE(A833)),A833)</f>
        <v>45319</v>
      </c>
      <c r="H833" s="16" t="str">
        <f>IF((IFERROR((VLOOKUP(D833,'Automation (QBO)'!A:B,2,FALSE)),"0"))=0,"Suspense",(IFERROR((VLOOKUP(D833,'Automation (QBO)'!A:B,2,FALSE)),"Suspense")))</f>
        <v>Accounts Payable - Unknown</v>
      </c>
      <c r="I833" s="17">
        <f t="shared" si="12"/>
        <v>53.12</v>
      </c>
      <c r="J833" s="12" t="str">
        <f>H833</f>
        <v>Accounts Payable - Unknown</v>
      </c>
    </row>
    <row r="834" spans="1:10" hidden="1">
      <c r="A834" s="13" t="s">
        <v>578</v>
      </c>
      <c r="B834" s="12" t="s">
        <v>528</v>
      </c>
      <c r="C834" s="12" t="s">
        <v>89</v>
      </c>
      <c r="D834" s="12" t="s">
        <v>496</v>
      </c>
      <c r="E834" s="12">
        <v>34</v>
      </c>
      <c r="F834" s="14" t="str">
        <f>A834&amp;B834&amp;C834&amp;D834&amp;E834</f>
        <v>2024-01-28BillMV Recycling and Waste Centre21000 Accounts Payable34</v>
      </c>
      <c r="G834" s="15">
        <f>IFERROR((DATEVALUE(A834)),A834)</f>
        <v>45319</v>
      </c>
      <c r="H834" s="16" t="str">
        <f>IF((IFERROR((VLOOKUP(D834,'Automation (QBO)'!A:B,2,FALSE)),"0"))=0,"Suspense",(IFERROR((VLOOKUP(D834,'Automation (QBO)'!A:B,2,FALSE)),"Suspense")))</f>
        <v>Accounts Payable - Unknown</v>
      </c>
      <c r="I834" s="17">
        <f t="shared" si="12"/>
        <v>34</v>
      </c>
      <c r="J834" s="12" t="str">
        <f>H834</f>
        <v>Accounts Payable - Unknown</v>
      </c>
    </row>
    <row r="835" spans="1:10" hidden="1">
      <c r="A835" s="13" t="s">
        <v>578</v>
      </c>
      <c r="B835" s="12" t="s">
        <v>528</v>
      </c>
      <c r="C835" s="12" t="s">
        <v>89</v>
      </c>
      <c r="D835" s="12" t="s">
        <v>496</v>
      </c>
      <c r="E835" s="12">
        <v>92</v>
      </c>
      <c r="F835" s="14" t="str">
        <f>A835&amp;B835&amp;C835&amp;D835&amp;E835</f>
        <v>2024-01-28BillMV Recycling and Waste Centre21000 Accounts Payable92</v>
      </c>
      <c r="G835" s="15">
        <f>IFERROR((DATEVALUE(A835)),A835)</f>
        <v>45319</v>
      </c>
      <c r="H835" s="16" t="str">
        <f>IF((IFERROR((VLOOKUP(D835,'Automation (QBO)'!A:B,2,FALSE)),"0"))=0,"Suspense",(IFERROR((VLOOKUP(D835,'Automation (QBO)'!A:B,2,FALSE)),"Suspense")))</f>
        <v>Accounts Payable - Unknown</v>
      </c>
      <c r="I835" s="17">
        <f t="shared" si="12"/>
        <v>92</v>
      </c>
      <c r="J835" s="12" t="str">
        <f>H835</f>
        <v>Accounts Payable - Unknown</v>
      </c>
    </row>
    <row r="836" spans="1:10" hidden="1">
      <c r="A836" s="13" t="s">
        <v>578</v>
      </c>
      <c r="B836" s="12" t="s">
        <v>528</v>
      </c>
      <c r="C836" s="12" t="s">
        <v>510</v>
      </c>
      <c r="D836" s="12" t="s">
        <v>496</v>
      </c>
      <c r="E836" s="12">
        <v>2679.12</v>
      </c>
      <c r="F836" s="14" t="str">
        <f>A836&amp;B836&amp;C836&amp;D836&amp;E836</f>
        <v>2024-01-28BillTitanium Tactics Ltd.21000 Accounts Payable2679.12</v>
      </c>
      <c r="G836" s="15">
        <f>IFERROR((DATEVALUE(A836)),A836)</f>
        <v>45319</v>
      </c>
      <c r="H836" s="16" t="str">
        <f>IF((IFERROR((VLOOKUP(D836,'Automation (QBO)'!A:B,2,FALSE)),"0"))=0,"Suspense",(IFERROR((VLOOKUP(D836,'Automation (QBO)'!A:B,2,FALSE)),"Suspense")))</f>
        <v>Accounts Payable - Unknown</v>
      </c>
      <c r="I836" s="17">
        <f t="shared" si="12"/>
        <v>2679.12</v>
      </c>
      <c r="J836" s="12" t="str">
        <f>H836</f>
        <v>Accounts Payable - Unknown</v>
      </c>
    </row>
    <row r="837" spans="1:10" hidden="1">
      <c r="A837" s="13" t="s">
        <v>578</v>
      </c>
      <c r="B837" s="12" t="s">
        <v>528</v>
      </c>
      <c r="C837" s="12" t="s">
        <v>510</v>
      </c>
      <c r="D837" s="12" t="s">
        <v>496</v>
      </c>
      <c r="E837" s="12">
        <v>318.45999999999998</v>
      </c>
      <c r="F837" s="14" t="str">
        <f>A837&amp;B837&amp;C837&amp;D837&amp;E837</f>
        <v>2024-01-28BillTitanium Tactics Ltd.21000 Accounts Payable318.46</v>
      </c>
      <c r="G837" s="15">
        <f>IFERROR((DATEVALUE(A837)),A837)</f>
        <v>45319</v>
      </c>
      <c r="H837" s="16" t="str">
        <f>IF((IFERROR((VLOOKUP(D837,'Automation (QBO)'!A:B,2,FALSE)),"0"))=0,"Suspense",(IFERROR((VLOOKUP(D837,'Automation (QBO)'!A:B,2,FALSE)),"Suspense")))</f>
        <v>Accounts Payable - Unknown</v>
      </c>
      <c r="I837" s="17">
        <f t="shared" si="12"/>
        <v>318.45999999999998</v>
      </c>
      <c r="J837" s="12" t="str">
        <f>H837</f>
        <v>Accounts Payable - Unknown</v>
      </c>
    </row>
    <row r="838" spans="1:10" hidden="1">
      <c r="A838" s="13" t="s">
        <v>578</v>
      </c>
      <c r="B838" s="12" t="s">
        <v>528</v>
      </c>
      <c r="C838" s="12" t="s">
        <v>510</v>
      </c>
      <c r="D838" s="12" t="s">
        <v>496</v>
      </c>
      <c r="E838" s="12">
        <v>3629.77</v>
      </c>
      <c r="F838" s="14" t="str">
        <f>A838&amp;B838&amp;C838&amp;D838&amp;E838</f>
        <v>2024-01-28BillTitanium Tactics Ltd.21000 Accounts Payable3629.77</v>
      </c>
      <c r="G838" s="15">
        <f>IFERROR((DATEVALUE(A838)),A838)</f>
        <v>45319</v>
      </c>
      <c r="H838" s="16" t="str">
        <f>IF((IFERROR((VLOOKUP(D838,'Automation (QBO)'!A:B,2,FALSE)),"0"))=0,"Suspense",(IFERROR((VLOOKUP(D838,'Automation (QBO)'!A:B,2,FALSE)),"Suspense")))</f>
        <v>Accounts Payable - Unknown</v>
      </c>
      <c r="I838" s="17">
        <f t="shared" si="12"/>
        <v>3629.77</v>
      </c>
      <c r="J838" s="12" t="str">
        <f>H838</f>
        <v>Accounts Payable - Unknown</v>
      </c>
    </row>
    <row r="839" spans="1:10" hidden="1">
      <c r="A839" s="13" t="s">
        <v>578</v>
      </c>
      <c r="B839" s="12" t="s">
        <v>528</v>
      </c>
      <c r="C839" s="12" t="s">
        <v>541</v>
      </c>
      <c r="D839" s="12" t="s">
        <v>496</v>
      </c>
      <c r="E839" s="12">
        <v>15000</v>
      </c>
      <c r="F839" s="14" t="str">
        <f>A839&amp;B839&amp;C839&amp;D839&amp;E839</f>
        <v>2024-01-28BillTitanium Ford Sales21000 Accounts Payable15000</v>
      </c>
      <c r="G839" s="15">
        <f>IFERROR((DATEVALUE(A839)),A839)</f>
        <v>45319</v>
      </c>
      <c r="H839" s="16" t="str">
        <f>IF((IFERROR((VLOOKUP(D839,'Automation (QBO)'!A:B,2,FALSE)),"0"))=0,"Suspense",(IFERROR((VLOOKUP(D839,'Automation (QBO)'!A:B,2,FALSE)),"Suspense")))</f>
        <v>Accounts Payable - Unknown</v>
      </c>
      <c r="I839" s="17">
        <f t="shared" si="12"/>
        <v>15000</v>
      </c>
      <c r="J839" s="12" t="str">
        <f>H839</f>
        <v>Accounts Payable - Unknown</v>
      </c>
    </row>
    <row r="840" spans="1:10" hidden="1">
      <c r="A840" s="13" t="s">
        <v>578</v>
      </c>
      <c r="B840" s="12" t="s">
        <v>528</v>
      </c>
      <c r="C840" s="12" t="s">
        <v>301</v>
      </c>
      <c r="D840" s="12" t="s">
        <v>496</v>
      </c>
      <c r="E840" s="12">
        <v>18.53</v>
      </c>
      <c r="F840" s="14" t="str">
        <f>A840&amp;B840&amp;C840&amp;D840&amp;E840</f>
        <v>2024-01-28BillTim Hortons21000 Accounts Payable18.53</v>
      </c>
      <c r="G840" s="15">
        <f>IFERROR((DATEVALUE(A840)),A840)</f>
        <v>45319</v>
      </c>
      <c r="H840" s="16" t="str">
        <f>IF((IFERROR((VLOOKUP(D840,'Automation (QBO)'!A:B,2,FALSE)),"0"))=0,"Suspense",(IFERROR((VLOOKUP(D840,'Automation (QBO)'!A:B,2,FALSE)),"Suspense")))</f>
        <v>Accounts Payable - Unknown</v>
      </c>
      <c r="I840" s="17">
        <f t="shared" si="12"/>
        <v>18.53</v>
      </c>
      <c r="J840" s="12" t="str">
        <f>H840</f>
        <v>Accounts Payable - Unknown</v>
      </c>
    </row>
    <row r="841" spans="1:10" hidden="1">
      <c r="A841" s="13" t="s">
        <v>578</v>
      </c>
      <c r="B841" s="12" t="s">
        <v>528</v>
      </c>
      <c r="C841" s="12" t="s">
        <v>518</v>
      </c>
      <c r="D841" s="12" t="s">
        <v>496</v>
      </c>
      <c r="E841" s="12">
        <v>47.02</v>
      </c>
      <c r="F841" s="14" t="str">
        <f>A841&amp;B841&amp;C841&amp;D841&amp;E841</f>
        <v>2024-01-28BillRona Coquitlam21000 Accounts Payable47.02</v>
      </c>
      <c r="G841" s="15">
        <f>IFERROR((DATEVALUE(A841)),A841)</f>
        <v>45319</v>
      </c>
      <c r="H841" s="16" t="str">
        <f>IF((IFERROR((VLOOKUP(D841,'Automation (QBO)'!A:B,2,FALSE)),"0"))=0,"Suspense",(IFERROR((VLOOKUP(D841,'Automation (QBO)'!A:B,2,FALSE)),"Suspense")))</f>
        <v>Accounts Payable - Unknown</v>
      </c>
      <c r="I841" s="17">
        <f t="shared" si="12"/>
        <v>47.02</v>
      </c>
      <c r="J841" s="12" t="str">
        <f>H841</f>
        <v>Accounts Payable - Unknown</v>
      </c>
    </row>
    <row r="842" spans="1:10" hidden="1">
      <c r="A842" s="13" t="s">
        <v>578</v>
      </c>
      <c r="B842" s="12" t="s">
        <v>493</v>
      </c>
      <c r="C842" s="12" t="s">
        <v>581</v>
      </c>
      <c r="D842" s="12" t="s">
        <v>496</v>
      </c>
      <c r="E842" s="12">
        <v>0</v>
      </c>
      <c r="F842" s="14" t="str">
        <f>A842&amp;B842&amp;C842&amp;D842&amp;E842</f>
        <v>2024-01-28Bill Payment (Credit Card)A Bread Affair21000 Accounts Payable0</v>
      </c>
      <c r="G842" s="15">
        <f>IFERROR((DATEVALUE(A842)),A842)</f>
        <v>45319</v>
      </c>
      <c r="H842" s="16" t="str">
        <f>IF((IFERROR((VLOOKUP(D842,'Automation (QBO)'!A:B,2,FALSE)),"0"))=0,"Suspense",(IFERROR((VLOOKUP(D842,'Automation (QBO)'!A:B,2,FALSE)),"Suspense")))</f>
        <v>Accounts Payable - Unknown</v>
      </c>
      <c r="I842" s="17">
        <f t="shared" si="12"/>
        <v>0</v>
      </c>
      <c r="J842" s="12" t="str">
        <f>H842</f>
        <v>Accounts Payable - Unknown</v>
      </c>
    </row>
    <row r="843" spans="1:10" hidden="1">
      <c r="A843" s="13" t="s">
        <v>578</v>
      </c>
      <c r="B843" s="12" t="s">
        <v>528</v>
      </c>
      <c r="C843" s="12" t="s">
        <v>519</v>
      </c>
      <c r="D843" s="12" t="s">
        <v>496</v>
      </c>
      <c r="E843" s="12">
        <v>180</v>
      </c>
      <c r="F843" s="14" t="str">
        <f>A843&amp;B843&amp;C843&amp;D843&amp;E843</f>
        <v>2024-01-28BillJordan Pickering21000 Accounts Payable180</v>
      </c>
      <c r="G843" s="15">
        <f>IFERROR((DATEVALUE(A843)),A843)</f>
        <v>45319</v>
      </c>
      <c r="H843" s="16" t="str">
        <f>IF((IFERROR((VLOOKUP(D843,'Automation (QBO)'!A:B,2,FALSE)),"0"))=0,"Suspense",(IFERROR((VLOOKUP(D843,'Automation (QBO)'!A:B,2,FALSE)),"Suspense")))</f>
        <v>Accounts Payable - Unknown</v>
      </c>
      <c r="I843" s="17">
        <f t="shared" si="12"/>
        <v>180</v>
      </c>
      <c r="J843" s="12" t="str">
        <f>H843</f>
        <v>Accounts Payable - Unknown</v>
      </c>
    </row>
    <row r="844" spans="1:10" hidden="1">
      <c r="A844" s="13" t="s">
        <v>578</v>
      </c>
      <c r="B844" s="12" t="s">
        <v>528</v>
      </c>
      <c r="C844" s="12" t="s">
        <v>519</v>
      </c>
      <c r="D844" s="12" t="s">
        <v>496</v>
      </c>
      <c r="E844" s="12">
        <v>200</v>
      </c>
      <c r="F844" s="14" t="str">
        <f>A844&amp;B844&amp;C844&amp;D844&amp;E844</f>
        <v>2024-01-28BillJordan Pickering21000 Accounts Payable200</v>
      </c>
      <c r="G844" s="15">
        <f>IFERROR((DATEVALUE(A844)),A844)</f>
        <v>45319</v>
      </c>
      <c r="H844" s="16" t="str">
        <f>IF((IFERROR((VLOOKUP(D844,'Automation (QBO)'!A:B,2,FALSE)),"0"))=0,"Suspense",(IFERROR((VLOOKUP(D844,'Automation (QBO)'!A:B,2,FALSE)),"Suspense")))</f>
        <v>Accounts Payable - Unknown</v>
      </c>
      <c r="I844" s="17">
        <f t="shared" si="12"/>
        <v>200</v>
      </c>
      <c r="J844" s="12" t="str">
        <f>H844</f>
        <v>Accounts Payable - Unknown</v>
      </c>
    </row>
    <row r="845" spans="1:10" hidden="1">
      <c r="A845" s="13" t="s">
        <v>578</v>
      </c>
      <c r="B845" s="12" t="s">
        <v>528</v>
      </c>
      <c r="C845" s="12" t="s">
        <v>215</v>
      </c>
      <c r="D845" s="12" t="s">
        <v>496</v>
      </c>
      <c r="E845" s="12">
        <v>10762.5</v>
      </c>
      <c r="F845" s="14" t="str">
        <f>A845&amp;B845&amp;C845&amp;D845&amp;E845</f>
        <v>2024-01-28BillHeavy Metal Kitchens Inc.21000 Accounts Payable10762.5</v>
      </c>
      <c r="G845" s="15">
        <f>IFERROR((DATEVALUE(A845)),A845)</f>
        <v>45319</v>
      </c>
      <c r="H845" s="16" t="str">
        <f>IF((IFERROR((VLOOKUP(D845,'Automation (QBO)'!A:B,2,FALSE)),"0"))=0,"Suspense",(IFERROR((VLOOKUP(D845,'Automation (QBO)'!A:B,2,FALSE)),"Suspense")))</f>
        <v>Accounts Payable - Unknown</v>
      </c>
      <c r="I845" s="17">
        <f t="shared" si="12"/>
        <v>10762.5</v>
      </c>
      <c r="J845" s="12" t="str">
        <f>H845</f>
        <v>Accounts Payable - Unknown</v>
      </c>
    </row>
    <row r="846" spans="1:10" hidden="1">
      <c r="A846" s="13" t="s">
        <v>578</v>
      </c>
      <c r="B846" s="12" t="s">
        <v>528</v>
      </c>
      <c r="C846" s="12" t="s">
        <v>110</v>
      </c>
      <c r="D846" s="12" t="s">
        <v>496</v>
      </c>
      <c r="E846" s="12">
        <v>157.28</v>
      </c>
      <c r="F846" s="14" t="str">
        <f>A846&amp;B846&amp;C846&amp;D846&amp;E846</f>
        <v>2024-01-28BillDicks Lumber21000 Accounts Payable157.28</v>
      </c>
      <c r="G846" s="15">
        <f>IFERROR((DATEVALUE(A846)),A846)</f>
        <v>45319</v>
      </c>
      <c r="H846" s="16" t="str">
        <f>IF((IFERROR((VLOOKUP(D846,'Automation (QBO)'!A:B,2,FALSE)),"0"))=0,"Suspense",(IFERROR((VLOOKUP(D846,'Automation (QBO)'!A:B,2,FALSE)),"Suspense")))</f>
        <v>Accounts Payable - Unknown</v>
      </c>
      <c r="I846" s="17">
        <f t="shared" si="12"/>
        <v>157.28</v>
      </c>
      <c r="J846" s="12" t="str">
        <f>H846</f>
        <v>Accounts Payable - Unknown</v>
      </c>
    </row>
    <row r="847" spans="1:10" hidden="1">
      <c r="A847" s="13" t="s">
        <v>578</v>
      </c>
      <c r="B847" s="12" t="s">
        <v>528</v>
      </c>
      <c r="C847" s="12" t="s">
        <v>584</v>
      </c>
      <c r="D847" s="12" t="s">
        <v>496</v>
      </c>
      <c r="E847" s="12">
        <v>848.96</v>
      </c>
      <c r="F847" s="14" t="str">
        <f>A847&amp;B847&amp;C847&amp;D847&amp;E847</f>
        <v>2024-01-28BillCapital Tile &amp; Stone Ltd.21000 Accounts Payable848.96</v>
      </c>
      <c r="G847" s="15">
        <f>IFERROR((DATEVALUE(A847)),A847)</f>
        <v>45319</v>
      </c>
      <c r="H847" s="16" t="str">
        <f>IF((IFERROR((VLOOKUP(D847,'Automation (QBO)'!A:B,2,FALSE)),"0"))=0,"Suspense",(IFERROR((VLOOKUP(D847,'Automation (QBO)'!A:B,2,FALSE)),"Suspense")))</f>
        <v>Accounts Payable - Unknown</v>
      </c>
      <c r="I847" s="17">
        <f t="shared" si="12"/>
        <v>848.96</v>
      </c>
      <c r="J847" s="12" t="str">
        <f>H847</f>
        <v>Accounts Payable - Unknown</v>
      </c>
    </row>
    <row r="848" spans="1:10" hidden="1">
      <c r="A848" s="13" t="s">
        <v>578</v>
      </c>
      <c r="B848" s="12" t="s">
        <v>135</v>
      </c>
      <c r="D848" s="12" t="s">
        <v>427</v>
      </c>
      <c r="E848" s="12">
        <v>402.45</v>
      </c>
      <c r="F848" s="14" t="str">
        <f>A848&amp;B848&amp;C848&amp;D848&amp;E848</f>
        <v>2024-01-28Journal Entry21001 Payroll Clearing account402.45</v>
      </c>
      <c r="G848" s="15">
        <f>IFERROR((DATEVALUE(A848)),A848)</f>
        <v>45319</v>
      </c>
      <c r="H848" s="16" t="str">
        <f>IF((IFERROR((VLOOKUP(D848,'Automation (QBO)'!A:B,2,FALSE)),"0"))=0,"Suspense",(IFERROR((VLOOKUP(D848,'Automation (QBO)'!A:B,2,FALSE)),"Suspense")))</f>
        <v>Clearings &amp; Transfers</v>
      </c>
      <c r="I848" s="17">
        <f t="shared" ref="I848:I911" si="13">E848</f>
        <v>402.45</v>
      </c>
      <c r="J848" s="12" t="str">
        <f>H848</f>
        <v>Clearings &amp; Transfers</v>
      </c>
    </row>
    <row r="849" spans="1:10" hidden="1">
      <c r="A849" s="13" t="s">
        <v>578</v>
      </c>
      <c r="B849" s="12" t="s">
        <v>493</v>
      </c>
      <c r="C849" s="12" t="s">
        <v>89</v>
      </c>
      <c r="D849" s="12" t="s">
        <v>515</v>
      </c>
      <c r="E849" s="12">
        <v>82</v>
      </c>
      <c r="F849" s="14" t="str">
        <f>A849&amp;B849&amp;C849&amp;D849&amp;E849</f>
        <v>2024-01-28Bill Payment (Credit Card)MV Recycling and Waste Centre21008 Visa Payable (4431) (deleted)82</v>
      </c>
      <c r="G849" s="15">
        <f>IFERROR((DATEVALUE(A849)),A849)</f>
        <v>45319</v>
      </c>
      <c r="H849" s="16" t="str">
        <f>IF((IFERROR((VLOOKUP(D849,'Automation (QBO)'!A:B,2,FALSE)),"0"))=0,"Suspense",(IFERROR((VLOOKUP(D849,'Automation (QBO)'!A:B,2,FALSE)),"Suspense")))</f>
        <v>Balance (CIBC Visa)</v>
      </c>
      <c r="I849" s="17">
        <f t="shared" si="13"/>
        <v>82</v>
      </c>
      <c r="J849" s="12" t="str">
        <f>H849</f>
        <v>Balance (CIBC Visa)</v>
      </c>
    </row>
    <row r="850" spans="1:10" hidden="1">
      <c r="A850" s="13" t="s">
        <v>578</v>
      </c>
      <c r="B850" s="12" t="s">
        <v>493</v>
      </c>
      <c r="C850" s="12" t="s">
        <v>594</v>
      </c>
      <c r="D850" s="12" t="s">
        <v>515</v>
      </c>
      <c r="E850" s="12">
        <v>1628.7</v>
      </c>
      <c r="F850" s="14" t="str">
        <f>A850&amp;B850&amp;C850&amp;D850&amp;E850</f>
        <v>2024-01-28Bill Payment (Credit Card)Richelieu21008 Visa Payable (4431) (deleted)1628.7</v>
      </c>
      <c r="G850" s="15">
        <f>IFERROR((DATEVALUE(A850)),A850)</f>
        <v>45319</v>
      </c>
      <c r="H850" s="16" t="str">
        <f>IF((IFERROR((VLOOKUP(D850,'Automation (QBO)'!A:B,2,FALSE)),"0"))=0,"Suspense",(IFERROR((VLOOKUP(D850,'Automation (QBO)'!A:B,2,FALSE)),"Suspense")))</f>
        <v>Balance (CIBC Visa)</v>
      </c>
      <c r="I850" s="17">
        <f t="shared" si="13"/>
        <v>1628.7</v>
      </c>
      <c r="J850" s="12" t="str">
        <f>H850</f>
        <v>Balance (CIBC Visa)</v>
      </c>
    </row>
    <row r="851" spans="1:10" hidden="1">
      <c r="A851" s="13" t="s">
        <v>578</v>
      </c>
      <c r="B851" s="12" t="s">
        <v>493</v>
      </c>
      <c r="C851" s="12" t="s">
        <v>592</v>
      </c>
      <c r="D851" s="12" t="s">
        <v>515</v>
      </c>
      <c r="E851" s="12">
        <v>156.46</v>
      </c>
      <c r="F851" s="14" t="str">
        <f>A851&amp;B851&amp;C851&amp;D851&amp;E851</f>
        <v>2024-01-28Bill Payment (Credit Card)Romers21008 Visa Payable (4431) (deleted)156.46</v>
      </c>
      <c r="G851" s="15">
        <f>IFERROR((DATEVALUE(A851)),A851)</f>
        <v>45319</v>
      </c>
      <c r="H851" s="16" t="str">
        <f>IF((IFERROR((VLOOKUP(D851,'Automation (QBO)'!A:B,2,FALSE)),"0"))=0,"Suspense",(IFERROR((VLOOKUP(D851,'Automation (QBO)'!A:B,2,FALSE)),"Suspense")))</f>
        <v>Balance (CIBC Visa)</v>
      </c>
      <c r="I851" s="17">
        <f t="shared" si="13"/>
        <v>156.46</v>
      </c>
      <c r="J851" s="12" t="str">
        <f>H851</f>
        <v>Balance (CIBC Visa)</v>
      </c>
    </row>
    <row r="852" spans="1:10" hidden="1">
      <c r="A852" s="13" t="s">
        <v>578</v>
      </c>
      <c r="B852" s="12" t="s">
        <v>493</v>
      </c>
      <c r="C852" s="12" t="s">
        <v>518</v>
      </c>
      <c r="D852" s="12" t="s">
        <v>515</v>
      </c>
      <c r="E852" s="12">
        <v>468.94</v>
      </c>
      <c r="F852" s="14" t="str">
        <f>A852&amp;B852&amp;C852&amp;D852&amp;E852</f>
        <v>2024-01-28Bill Payment (Credit Card)Rona Coquitlam21008 Visa Payable (4431) (deleted)468.94</v>
      </c>
      <c r="G852" s="15">
        <f>IFERROR((DATEVALUE(A852)),A852)</f>
        <v>45319</v>
      </c>
      <c r="H852" s="16" t="str">
        <f>IF((IFERROR((VLOOKUP(D852,'Automation (QBO)'!A:B,2,FALSE)),"0"))=0,"Suspense",(IFERROR((VLOOKUP(D852,'Automation (QBO)'!A:B,2,FALSE)),"Suspense")))</f>
        <v>Balance (CIBC Visa)</v>
      </c>
      <c r="I852" s="17">
        <f t="shared" si="13"/>
        <v>468.94</v>
      </c>
      <c r="J852" s="12" t="str">
        <f>H852</f>
        <v>Balance (CIBC Visa)</v>
      </c>
    </row>
    <row r="853" spans="1:10" hidden="1">
      <c r="A853" s="13" t="s">
        <v>578</v>
      </c>
      <c r="B853" s="12" t="s">
        <v>493</v>
      </c>
      <c r="C853" s="12" t="s">
        <v>593</v>
      </c>
      <c r="D853" s="12" t="s">
        <v>515</v>
      </c>
      <c r="E853" s="12">
        <v>41.92</v>
      </c>
      <c r="F853" s="14" t="str">
        <f>A853&amp;B853&amp;C853&amp;D853&amp;E853</f>
        <v>2024-01-28Bill Payment (Credit Card)Subway21008 Visa Payable (4431) (deleted)41.92</v>
      </c>
      <c r="G853" s="15">
        <f>IFERROR((DATEVALUE(A853)),A853)</f>
        <v>45319</v>
      </c>
      <c r="H853" s="16" t="str">
        <f>IF((IFERROR((VLOOKUP(D853,'Automation (QBO)'!A:B,2,FALSE)),"0"))=0,"Suspense",(IFERROR((VLOOKUP(D853,'Automation (QBO)'!A:B,2,FALSE)),"Suspense")))</f>
        <v>Balance (CIBC Visa)</v>
      </c>
      <c r="I853" s="17">
        <f t="shared" si="13"/>
        <v>41.92</v>
      </c>
      <c r="J853" s="12" t="str">
        <f>H853</f>
        <v>Balance (CIBC Visa)</v>
      </c>
    </row>
    <row r="854" spans="1:10" hidden="1">
      <c r="A854" s="13" t="s">
        <v>578</v>
      </c>
      <c r="B854" s="12" t="s">
        <v>493</v>
      </c>
      <c r="C854" s="12" t="s">
        <v>584</v>
      </c>
      <c r="D854" s="12" t="s">
        <v>515</v>
      </c>
      <c r="E854" s="12">
        <v>6112.61</v>
      </c>
      <c r="F854" s="14" t="str">
        <f>A854&amp;B854&amp;C854&amp;D854&amp;E854</f>
        <v>2024-01-28Bill Payment (Credit Card)Capital Tile &amp; Stone Ltd.21008 Visa Payable (4431) (deleted)6112.61</v>
      </c>
      <c r="G854" s="15">
        <f>IFERROR((DATEVALUE(A854)),A854)</f>
        <v>45319</v>
      </c>
      <c r="H854" s="16" t="str">
        <f>IF((IFERROR((VLOOKUP(D854,'Automation (QBO)'!A:B,2,FALSE)),"0"))=0,"Suspense",(IFERROR((VLOOKUP(D854,'Automation (QBO)'!A:B,2,FALSE)),"Suspense")))</f>
        <v>Balance (CIBC Visa)</v>
      </c>
      <c r="I854" s="17">
        <f t="shared" si="13"/>
        <v>6112.61</v>
      </c>
      <c r="J854" s="12" t="str">
        <f>H854</f>
        <v>Balance (CIBC Visa)</v>
      </c>
    </row>
    <row r="855" spans="1:10" hidden="1">
      <c r="A855" s="13" t="s">
        <v>578</v>
      </c>
      <c r="B855" s="12" t="s">
        <v>493</v>
      </c>
      <c r="C855" s="12" t="s">
        <v>583</v>
      </c>
      <c r="D855" s="12" t="s">
        <v>515</v>
      </c>
      <c r="E855" s="12">
        <v>176.04</v>
      </c>
      <c r="F855" s="14" t="str">
        <f>A855&amp;B855&amp;C855&amp;D855&amp;E855</f>
        <v>2024-01-28Bill Payment (Credit Card)The Keg21008 Visa Payable (4431) (deleted)176.04</v>
      </c>
      <c r="G855" s="15">
        <f>IFERROR((DATEVALUE(A855)),A855)</f>
        <v>45319</v>
      </c>
      <c r="H855" s="16" t="str">
        <f>IF((IFERROR((VLOOKUP(D855,'Automation (QBO)'!A:B,2,FALSE)),"0"))=0,"Suspense",(IFERROR((VLOOKUP(D855,'Automation (QBO)'!A:B,2,FALSE)),"Suspense")))</f>
        <v>Balance (CIBC Visa)</v>
      </c>
      <c r="I855" s="17">
        <f t="shared" si="13"/>
        <v>176.04</v>
      </c>
      <c r="J855" s="12" t="str">
        <f>H855</f>
        <v>Balance (CIBC Visa)</v>
      </c>
    </row>
    <row r="856" spans="1:10" hidden="1">
      <c r="A856" s="13" t="s">
        <v>578</v>
      </c>
      <c r="B856" s="12" t="s">
        <v>493</v>
      </c>
      <c r="C856" s="12" t="s">
        <v>227</v>
      </c>
      <c r="D856" s="12" t="s">
        <v>515</v>
      </c>
      <c r="E856" s="12">
        <v>1579.52</v>
      </c>
      <c r="F856" s="14" t="str">
        <f>A856&amp;B856&amp;C856&amp;D856&amp;E856</f>
        <v>2024-01-28Bill Payment (Credit Card)Windsor Plywood21008 Visa Payable (4431) (deleted)1579.52</v>
      </c>
      <c r="G856" s="15">
        <f>IFERROR((DATEVALUE(A856)),A856)</f>
        <v>45319</v>
      </c>
      <c r="H856" s="16" t="str">
        <f>IF((IFERROR((VLOOKUP(D856,'Automation (QBO)'!A:B,2,FALSE)),"0"))=0,"Suspense",(IFERROR((VLOOKUP(D856,'Automation (QBO)'!A:B,2,FALSE)),"Suspense")))</f>
        <v>Balance (CIBC Visa)</v>
      </c>
      <c r="I856" s="17">
        <f t="shared" si="13"/>
        <v>1579.52</v>
      </c>
      <c r="J856" s="12" t="str">
        <f>H856</f>
        <v>Balance (CIBC Visa)</v>
      </c>
    </row>
    <row r="857" spans="1:10" hidden="1">
      <c r="A857" s="13" t="s">
        <v>578</v>
      </c>
      <c r="B857" s="12" t="s">
        <v>493</v>
      </c>
      <c r="C857" s="12" t="s">
        <v>185</v>
      </c>
      <c r="D857" s="12" t="s">
        <v>515</v>
      </c>
      <c r="E857" s="12">
        <v>4438.8999999999996</v>
      </c>
      <c r="F857" s="14" t="str">
        <f>A857&amp;B857&amp;C857&amp;D857&amp;E857</f>
        <v>2024-01-28Bill Payment (Credit Card)Daltile Canada Vancouver21008 Visa Payable (4431) (deleted)4438.9</v>
      </c>
      <c r="G857" s="15">
        <f>IFERROR((DATEVALUE(A857)),A857)</f>
        <v>45319</v>
      </c>
      <c r="H857" s="16" t="str">
        <f>IF((IFERROR((VLOOKUP(D857,'Automation (QBO)'!A:B,2,FALSE)),"0"))=0,"Suspense",(IFERROR((VLOOKUP(D857,'Automation (QBO)'!A:B,2,FALSE)),"Suspense")))</f>
        <v>Balance (CIBC Visa)</v>
      </c>
      <c r="I857" s="17">
        <f t="shared" si="13"/>
        <v>4438.8999999999996</v>
      </c>
      <c r="J857" s="12" t="str">
        <f>H857</f>
        <v>Balance (CIBC Visa)</v>
      </c>
    </row>
    <row r="858" spans="1:10" hidden="1">
      <c r="A858" s="13" t="s">
        <v>578</v>
      </c>
      <c r="B858" s="12" t="s">
        <v>493</v>
      </c>
      <c r="C858" s="12" t="s">
        <v>110</v>
      </c>
      <c r="D858" s="12" t="s">
        <v>515</v>
      </c>
      <c r="E858" s="12">
        <v>2168.36</v>
      </c>
      <c r="F858" s="14" t="str">
        <f>A858&amp;B858&amp;C858&amp;D858&amp;E858</f>
        <v>2024-01-28Bill Payment (Credit Card)Dicks Lumber21008 Visa Payable (4431) (deleted)2168.36</v>
      </c>
      <c r="G858" s="15">
        <f>IFERROR((DATEVALUE(A858)),A858)</f>
        <v>45319</v>
      </c>
      <c r="H858" s="16" t="str">
        <f>IF((IFERROR((VLOOKUP(D858,'Automation (QBO)'!A:B,2,FALSE)),"0"))=0,"Suspense",(IFERROR((VLOOKUP(D858,'Automation (QBO)'!A:B,2,FALSE)),"Suspense")))</f>
        <v>Balance (CIBC Visa)</v>
      </c>
      <c r="I858" s="17">
        <f t="shared" si="13"/>
        <v>2168.36</v>
      </c>
      <c r="J858" s="12" t="str">
        <f>H858</f>
        <v>Balance (CIBC Visa)</v>
      </c>
    </row>
    <row r="859" spans="1:10" hidden="1">
      <c r="A859" s="13" t="s">
        <v>578</v>
      </c>
      <c r="B859" s="12" t="s">
        <v>493</v>
      </c>
      <c r="C859" s="12" t="s">
        <v>94</v>
      </c>
      <c r="D859" s="12" t="s">
        <v>515</v>
      </c>
      <c r="E859" s="12">
        <v>192.02</v>
      </c>
      <c r="F859" s="14" t="str">
        <f>A859&amp;B859&amp;C859&amp;D859&amp;E859</f>
        <v>2024-01-28Bill Payment (Credit Card)Esso21008 Visa Payable (4431) (deleted)192.02</v>
      </c>
      <c r="G859" s="15">
        <f>IFERROR((DATEVALUE(A859)),A859)</f>
        <v>45319</v>
      </c>
      <c r="H859" s="16" t="str">
        <f>IF((IFERROR((VLOOKUP(D859,'Automation (QBO)'!A:B,2,FALSE)),"0"))=0,"Suspense",(IFERROR((VLOOKUP(D859,'Automation (QBO)'!A:B,2,FALSE)),"Suspense")))</f>
        <v>Balance (CIBC Visa)</v>
      </c>
      <c r="I859" s="17">
        <f t="shared" si="13"/>
        <v>192.02</v>
      </c>
      <c r="J859" s="12" t="str">
        <f>H859</f>
        <v>Balance (CIBC Visa)</v>
      </c>
    </row>
    <row r="860" spans="1:10" hidden="1">
      <c r="A860" s="13" t="s">
        <v>578</v>
      </c>
      <c r="B860" s="12" t="s">
        <v>493</v>
      </c>
      <c r="C860" s="12" t="s">
        <v>591</v>
      </c>
      <c r="D860" s="12" t="s">
        <v>515</v>
      </c>
      <c r="E860" s="12">
        <v>1582.21</v>
      </c>
      <c r="F860" s="14" t="str">
        <f>A860&amp;B860&amp;C860&amp;D860&amp;E860</f>
        <v>2024-01-28Bill Payment (Credit Card)Global Industrial Canada21008 Visa Payable (4431) (deleted)1582.21</v>
      </c>
      <c r="G860" s="15">
        <f>IFERROR((DATEVALUE(A860)),A860)</f>
        <v>45319</v>
      </c>
      <c r="H860" s="16" t="str">
        <f>IF((IFERROR((VLOOKUP(D860,'Automation (QBO)'!A:B,2,FALSE)),"0"))=0,"Suspense",(IFERROR((VLOOKUP(D860,'Automation (QBO)'!A:B,2,FALSE)),"Suspense")))</f>
        <v>Balance (CIBC Visa)</v>
      </c>
      <c r="I860" s="17">
        <f t="shared" si="13"/>
        <v>1582.21</v>
      </c>
      <c r="J860" s="12" t="str">
        <f>H860</f>
        <v>Balance (CIBC Visa)</v>
      </c>
    </row>
    <row r="861" spans="1:10" hidden="1">
      <c r="A861" s="13" t="s">
        <v>578</v>
      </c>
      <c r="B861" s="12" t="s">
        <v>493</v>
      </c>
      <c r="C861" s="12" t="s">
        <v>588</v>
      </c>
      <c r="D861" s="12" t="s">
        <v>515</v>
      </c>
      <c r="E861" s="12">
        <v>7.79</v>
      </c>
      <c r="F861" s="14" t="str">
        <f>A861&amp;B861&amp;C861&amp;D861&amp;E861</f>
        <v>2024-01-28Bill Payment (Credit Card)IParty Dollar Store21008 Visa Payable (4431) (deleted)7.79</v>
      </c>
      <c r="G861" s="15">
        <f>IFERROR((DATEVALUE(A861)),A861)</f>
        <v>45319</v>
      </c>
      <c r="H861" s="16" t="str">
        <f>IF((IFERROR((VLOOKUP(D861,'Automation (QBO)'!A:B,2,FALSE)),"0"))=0,"Suspense",(IFERROR((VLOOKUP(D861,'Automation (QBO)'!A:B,2,FALSE)),"Suspense")))</f>
        <v>Balance (CIBC Visa)</v>
      </c>
      <c r="I861" s="17">
        <f t="shared" si="13"/>
        <v>7.79</v>
      </c>
      <c r="J861" s="12" t="str">
        <f>H861</f>
        <v>Balance (CIBC Visa)</v>
      </c>
    </row>
    <row r="862" spans="1:10" hidden="1">
      <c r="A862" s="13" t="s">
        <v>578</v>
      </c>
      <c r="B862" s="12" t="s">
        <v>493</v>
      </c>
      <c r="C862" s="12" t="s">
        <v>586</v>
      </c>
      <c r="D862" s="12" t="s">
        <v>536</v>
      </c>
      <c r="E862" s="12">
        <v>150</v>
      </c>
      <c r="F862" s="14" t="str">
        <f>A862&amp;B862&amp;C862&amp;D862&amp;E862</f>
        <v>2024-01-28Bill Payment (Credit Card)Lynn Valley Town Pantry21009 Visa Payable (9609) (deleted)150</v>
      </c>
      <c r="G862" s="15">
        <f>IFERROR((DATEVALUE(A862)),A862)</f>
        <v>45319</v>
      </c>
      <c r="H862" s="16" t="str">
        <f>IF((IFERROR((VLOOKUP(D862,'Automation (QBO)'!A:B,2,FALSE)),"0"))=0,"Suspense",(IFERROR((VLOOKUP(D862,'Automation (QBO)'!A:B,2,FALSE)),"Suspense")))</f>
        <v>Balance (CIBC Visa)</v>
      </c>
      <c r="I862" s="17">
        <f t="shared" si="13"/>
        <v>150</v>
      </c>
      <c r="J862" s="12" t="str">
        <f>H862</f>
        <v>Balance (CIBC Visa)</v>
      </c>
    </row>
    <row r="863" spans="1:10" hidden="1">
      <c r="A863" s="13" t="s">
        <v>578</v>
      </c>
      <c r="B863" s="12" t="s">
        <v>493</v>
      </c>
      <c r="C863" s="12" t="s">
        <v>89</v>
      </c>
      <c r="D863" s="12" t="s">
        <v>536</v>
      </c>
      <c r="E863" s="12">
        <v>71</v>
      </c>
      <c r="F863" s="14" t="str">
        <f>A863&amp;B863&amp;C863&amp;D863&amp;E863</f>
        <v>2024-01-28Bill Payment (Credit Card)MV Recycling and Waste Centre21009 Visa Payable (9609) (deleted)71</v>
      </c>
      <c r="G863" s="15">
        <f>IFERROR((DATEVALUE(A863)),A863)</f>
        <v>45319</v>
      </c>
      <c r="H863" s="16" t="str">
        <f>IF((IFERROR((VLOOKUP(D863,'Automation (QBO)'!A:B,2,FALSE)),"0"))=0,"Suspense",(IFERROR((VLOOKUP(D863,'Automation (QBO)'!A:B,2,FALSE)),"Suspense")))</f>
        <v>Balance (CIBC Visa)</v>
      </c>
      <c r="I863" s="17">
        <f t="shared" si="13"/>
        <v>71</v>
      </c>
      <c r="J863" s="12" t="str">
        <f>H863</f>
        <v>Balance (CIBC Visa)</v>
      </c>
    </row>
    <row r="864" spans="1:10" hidden="1">
      <c r="A864" s="13" t="s">
        <v>578</v>
      </c>
      <c r="B864" s="12" t="s">
        <v>493</v>
      </c>
      <c r="C864" s="12" t="s">
        <v>126</v>
      </c>
      <c r="D864" s="12" t="s">
        <v>536</v>
      </c>
      <c r="E864" s="12">
        <v>851.16</v>
      </c>
      <c r="F864" s="14" t="str">
        <f>A864&amp;B864&amp;C864&amp;D864&amp;E864</f>
        <v>2024-01-28Bill Payment (Credit Card)Amazon21009 Visa Payable (9609) (deleted)851.16</v>
      </c>
      <c r="G864" s="15">
        <f>IFERROR((DATEVALUE(A864)),A864)</f>
        <v>45319</v>
      </c>
      <c r="H864" s="16" t="str">
        <f>IF((IFERROR((VLOOKUP(D864,'Automation (QBO)'!A:B,2,FALSE)),"0"))=0,"Suspense",(IFERROR((VLOOKUP(D864,'Automation (QBO)'!A:B,2,FALSE)),"Suspense")))</f>
        <v>Balance (CIBC Visa)</v>
      </c>
      <c r="I864" s="17">
        <f t="shared" si="13"/>
        <v>851.16</v>
      </c>
      <c r="J864" s="12" t="str">
        <f>H864</f>
        <v>Balance (CIBC Visa)</v>
      </c>
    </row>
    <row r="865" spans="1:10" hidden="1">
      <c r="A865" s="13" t="s">
        <v>578</v>
      </c>
      <c r="B865" s="12" t="s">
        <v>493</v>
      </c>
      <c r="C865" s="12" t="s">
        <v>518</v>
      </c>
      <c r="D865" s="12" t="s">
        <v>536</v>
      </c>
      <c r="E865" s="12">
        <v>206.12</v>
      </c>
      <c r="F865" s="14" t="str">
        <f>A865&amp;B865&amp;C865&amp;D865&amp;E865</f>
        <v>2024-01-28Bill Payment (Credit Card)Rona Coquitlam21009 Visa Payable (9609) (deleted)206.12</v>
      </c>
      <c r="G865" s="15">
        <f>IFERROR((DATEVALUE(A865)),A865)</f>
        <v>45319</v>
      </c>
      <c r="H865" s="16" t="str">
        <f>IF((IFERROR((VLOOKUP(D865,'Automation (QBO)'!A:B,2,FALSE)),"0"))=0,"Suspense",(IFERROR((VLOOKUP(D865,'Automation (QBO)'!A:B,2,FALSE)),"Suspense")))</f>
        <v>Balance (CIBC Visa)</v>
      </c>
      <c r="I865" s="17">
        <f t="shared" si="13"/>
        <v>206.12</v>
      </c>
      <c r="J865" s="12" t="str">
        <f>H865</f>
        <v>Balance (CIBC Visa)</v>
      </c>
    </row>
    <row r="866" spans="1:10" hidden="1">
      <c r="A866" s="13" t="s">
        <v>578</v>
      </c>
      <c r="B866" s="12" t="s">
        <v>493</v>
      </c>
      <c r="C866" s="12" t="s">
        <v>101</v>
      </c>
      <c r="D866" s="12" t="s">
        <v>536</v>
      </c>
      <c r="E866" s="12">
        <v>160</v>
      </c>
      <c r="F866" s="14" t="str">
        <f>A866&amp;B866&amp;C866&amp;D866&amp;E866</f>
        <v>2024-01-28Bill Payment (Credit Card)Shell Canada21009 Visa Payable (9609) (deleted)160</v>
      </c>
      <c r="G866" s="15">
        <f>IFERROR((DATEVALUE(A866)),A866)</f>
        <v>45319</v>
      </c>
      <c r="H866" s="16" t="str">
        <f>IF((IFERROR((VLOOKUP(D866,'Automation (QBO)'!A:B,2,FALSE)),"0"))=0,"Suspense",(IFERROR((VLOOKUP(D866,'Automation (QBO)'!A:B,2,FALSE)),"Suspense")))</f>
        <v>Balance (CIBC Visa)</v>
      </c>
      <c r="I866" s="17">
        <f t="shared" si="13"/>
        <v>160</v>
      </c>
      <c r="J866" s="12" t="str">
        <f>H866</f>
        <v>Balance (CIBC Visa)</v>
      </c>
    </row>
    <row r="867" spans="1:10" hidden="1">
      <c r="A867" s="13" t="s">
        <v>578</v>
      </c>
      <c r="B867" s="12" t="s">
        <v>493</v>
      </c>
      <c r="C867" s="12" t="s">
        <v>128</v>
      </c>
      <c r="D867" s="12" t="s">
        <v>536</v>
      </c>
      <c r="E867" s="12">
        <v>178.08</v>
      </c>
      <c r="F867" s="14" t="str">
        <f>A867&amp;B867&amp;C867&amp;D867&amp;E867</f>
        <v>2024-01-28Bill Payment (Credit Card)Big Steel Box21009 Visa Payable (9609) (deleted)178.08</v>
      </c>
      <c r="G867" s="15">
        <f>IFERROR((DATEVALUE(A867)),A867)</f>
        <v>45319</v>
      </c>
      <c r="H867" s="16" t="str">
        <f>IF((IFERROR((VLOOKUP(D867,'Automation (QBO)'!A:B,2,FALSE)),"0"))=0,"Suspense",(IFERROR((VLOOKUP(D867,'Automation (QBO)'!A:B,2,FALSE)),"Suspense")))</f>
        <v>Balance (CIBC Visa)</v>
      </c>
      <c r="I867" s="17">
        <f t="shared" si="13"/>
        <v>178.08</v>
      </c>
      <c r="J867" s="12" t="str">
        <f>H867</f>
        <v>Balance (CIBC Visa)</v>
      </c>
    </row>
    <row r="868" spans="1:10" hidden="1">
      <c r="A868" s="13" t="s">
        <v>578</v>
      </c>
      <c r="B868" s="12" t="s">
        <v>493</v>
      </c>
      <c r="C868" s="12" t="s">
        <v>585</v>
      </c>
      <c r="D868" s="12" t="s">
        <v>536</v>
      </c>
      <c r="E868" s="12">
        <v>74.72</v>
      </c>
      <c r="F868" s="14" t="str">
        <f>A868&amp;B868&amp;C868&amp;D868&amp;E868</f>
        <v>2024-01-28Bill Payment (Credit Card)Browns Social House21009 Visa Payable (9609) (deleted)74.72</v>
      </c>
      <c r="G868" s="15">
        <f>IFERROR((DATEVALUE(A868)),A868)</f>
        <v>45319</v>
      </c>
      <c r="H868" s="16" t="str">
        <f>IF((IFERROR((VLOOKUP(D868,'Automation (QBO)'!A:B,2,FALSE)),"0"))=0,"Suspense",(IFERROR((VLOOKUP(D868,'Automation (QBO)'!A:B,2,FALSE)),"Suspense")))</f>
        <v>Balance (CIBC Visa)</v>
      </c>
      <c r="I868" s="17">
        <f t="shared" si="13"/>
        <v>74.72</v>
      </c>
      <c r="J868" s="12" t="str">
        <f>H868</f>
        <v>Balance (CIBC Visa)</v>
      </c>
    </row>
    <row r="869" spans="1:10" hidden="1">
      <c r="A869" s="13" t="s">
        <v>578</v>
      </c>
      <c r="B869" s="12" t="s">
        <v>493</v>
      </c>
      <c r="C869" s="12" t="s">
        <v>579</v>
      </c>
      <c r="D869" s="12" t="s">
        <v>390</v>
      </c>
      <c r="E869" s="12">
        <v>16.739999999999998</v>
      </c>
      <c r="F869" s="14" t="str">
        <f>A869&amp;B869&amp;C869&amp;D869&amp;E869</f>
        <v>2024-01-28Bill Payment (Credit Card)FedEx21010 Visa Payable (CIBC)16.74</v>
      </c>
      <c r="G869" s="15">
        <f>IFERROR((DATEVALUE(A869)),A869)</f>
        <v>45319</v>
      </c>
      <c r="H869" s="16" t="str">
        <f>IF((IFERROR((VLOOKUP(D869,'Automation (QBO)'!A:B,2,FALSE)),"0"))=0,"Suspense",(IFERROR((VLOOKUP(D869,'Automation (QBO)'!A:B,2,FALSE)),"Suspense")))</f>
        <v>Suspense</v>
      </c>
      <c r="I869" s="17">
        <f t="shared" si="13"/>
        <v>16.739999999999998</v>
      </c>
      <c r="J869" s="12" t="str">
        <f>H869</f>
        <v>Suspense</v>
      </c>
    </row>
    <row r="870" spans="1:10" hidden="1">
      <c r="A870" s="13" t="s">
        <v>578</v>
      </c>
      <c r="B870" s="12" t="s">
        <v>493</v>
      </c>
      <c r="C870" s="12" t="s">
        <v>580</v>
      </c>
      <c r="D870" s="12" t="s">
        <v>390</v>
      </c>
      <c r="E870" s="12">
        <v>898.38</v>
      </c>
      <c r="F870" s="14" t="str">
        <f>A870&amp;B870&amp;C870&amp;D870&amp;E870</f>
        <v>2024-01-28Bill Payment (Credit Card)Fraser Pacific Equipments Corp21010 Visa Payable (CIBC)898.38</v>
      </c>
      <c r="G870" s="15">
        <f>IFERROR((DATEVALUE(A870)),A870)</f>
        <v>45319</v>
      </c>
      <c r="H870" s="16" t="str">
        <f>IF((IFERROR((VLOOKUP(D870,'Automation (QBO)'!A:B,2,FALSE)),"0"))=0,"Suspense",(IFERROR((VLOOKUP(D870,'Automation (QBO)'!A:B,2,FALSE)),"Suspense")))</f>
        <v>Suspense</v>
      </c>
      <c r="I870" s="17">
        <f t="shared" si="13"/>
        <v>898.38</v>
      </c>
      <c r="J870" s="12" t="str">
        <f>H870</f>
        <v>Suspense</v>
      </c>
    </row>
    <row r="871" spans="1:10" hidden="1">
      <c r="A871" s="13" t="s">
        <v>578</v>
      </c>
      <c r="B871" s="12" t="s">
        <v>493</v>
      </c>
      <c r="C871" s="12" t="s">
        <v>87</v>
      </c>
      <c r="D871" s="12" t="s">
        <v>390</v>
      </c>
      <c r="E871" s="12">
        <v>592.30999999999995</v>
      </c>
      <c r="F871" s="14" t="str">
        <f>A871&amp;B871&amp;C871&amp;D871&amp;E871</f>
        <v>2024-01-28Bill Payment (Credit Card)Home Depot21010 Visa Payable (CIBC)592.31</v>
      </c>
      <c r="G871" s="15">
        <f>IFERROR((DATEVALUE(A871)),A871)</f>
        <v>45319</v>
      </c>
      <c r="H871" s="16" t="str">
        <f>IF((IFERROR((VLOOKUP(D871,'Automation (QBO)'!A:B,2,FALSE)),"0"))=0,"Suspense",(IFERROR((VLOOKUP(D871,'Automation (QBO)'!A:B,2,FALSE)),"Suspense")))</f>
        <v>Suspense</v>
      </c>
      <c r="I871" s="17">
        <f t="shared" si="13"/>
        <v>592.30999999999995</v>
      </c>
      <c r="J871" s="12" t="str">
        <f>H871</f>
        <v>Suspense</v>
      </c>
    </row>
    <row r="872" spans="1:10" hidden="1">
      <c r="A872" s="13" t="s">
        <v>578</v>
      </c>
      <c r="B872" s="12" t="s">
        <v>493</v>
      </c>
      <c r="C872" s="12" t="s">
        <v>89</v>
      </c>
      <c r="D872" s="12" t="s">
        <v>390</v>
      </c>
      <c r="E872" s="12">
        <v>47</v>
      </c>
      <c r="F872" s="14" t="str">
        <f>A872&amp;B872&amp;C872&amp;D872&amp;E872</f>
        <v>2024-01-28Bill Payment (Credit Card)MV Recycling and Waste Centre21010 Visa Payable (CIBC)47</v>
      </c>
      <c r="G872" s="15">
        <f>IFERROR((DATEVALUE(A872)),A872)</f>
        <v>45319</v>
      </c>
      <c r="H872" s="16" t="str">
        <f>IF((IFERROR((VLOOKUP(D872,'Automation (QBO)'!A:B,2,FALSE)),"0"))=0,"Suspense",(IFERROR((VLOOKUP(D872,'Automation (QBO)'!A:B,2,FALSE)),"Suspense")))</f>
        <v>Suspense</v>
      </c>
      <c r="I872" s="17">
        <f t="shared" si="13"/>
        <v>47</v>
      </c>
      <c r="J872" s="12" t="str">
        <f>H872</f>
        <v>Suspense</v>
      </c>
    </row>
    <row r="873" spans="1:10" hidden="1">
      <c r="A873" s="13" t="s">
        <v>578</v>
      </c>
      <c r="B873" s="12" t="s">
        <v>493</v>
      </c>
      <c r="C873" s="12" t="s">
        <v>518</v>
      </c>
      <c r="D873" s="12" t="s">
        <v>390</v>
      </c>
      <c r="E873" s="12">
        <v>43.49</v>
      </c>
      <c r="F873" s="14" t="str">
        <f>A873&amp;B873&amp;C873&amp;D873&amp;E873</f>
        <v>2024-01-28Bill Payment (Credit Card)Rona Coquitlam21010 Visa Payable (CIBC)43.49</v>
      </c>
      <c r="G873" s="15">
        <f>IFERROR((DATEVALUE(A873)),A873)</f>
        <v>45319</v>
      </c>
      <c r="H873" s="16" t="str">
        <f>IF((IFERROR((VLOOKUP(D873,'Automation (QBO)'!A:B,2,FALSE)),"0"))=0,"Suspense",(IFERROR((VLOOKUP(D873,'Automation (QBO)'!A:B,2,FALSE)),"Suspense")))</f>
        <v>Suspense</v>
      </c>
      <c r="I873" s="17">
        <f t="shared" si="13"/>
        <v>43.49</v>
      </c>
      <c r="J873" s="12" t="str">
        <f>H873</f>
        <v>Suspense</v>
      </c>
    </row>
    <row r="874" spans="1:10" hidden="1">
      <c r="A874" s="13" t="s">
        <v>578</v>
      </c>
      <c r="B874" s="12" t="s">
        <v>493</v>
      </c>
      <c r="C874" s="12" t="s">
        <v>581</v>
      </c>
      <c r="D874" s="12" t="s">
        <v>390</v>
      </c>
      <c r="E874" s="12">
        <v>34.36</v>
      </c>
      <c r="F874" s="14" t="str">
        <f>A874&amp;B874&amp;C874&amp;D874&amp;E874</f>
        <v>2024-01-28Bill Payment (Credit Card)A Bread Affair21010 Visa Payable (CIBC)34.36</v>
      </c>
      <c r="G874" s="15">
        <f>IFERROR((DATEVALUE(A874)),A874)</f>
        <v>45319</v>
      </c>
      <c r="H874" s="16" t="str">
        <f>IF((IFERROR((VLOOKUP(D874,'Automation (QBO)'!A:B,2,FALSE)),"0"))=0,"Suspense",(IFERROR((VLOOKUP(D874,'Automation (QBO)'!A:B,2,FALSE)),"Suspense")))</f>
        <v>Suspense</v>
      </c>
      <c r="I874" s="17">
        <f t="shared" si="13"/>
        <v>34.36</v>
      </c>
      <c r="J874" s="12" t="str">
        <f>H874</f>
        <v>Suspense</v>
      </c>
    </row>
    <row r="875" spans="1:10" hidden="1">
      <c r="A875" s="13" t="s">
        <v>578</v>
      </c>
      <c r="B875" s="12" t="s">
        <v>493</v>
      </c>
      <c r="C875" s="12" t="s">
        <v>582</v>
      </c>
      <c r="D875" s="12" t="s">
        <v>390</v>
      </c>
      <c r="E875" s="12">
        <v>30</v>
      </c>
      <c r="F875" s="14" t="str">
        <f>A875&amp;B875&amp;C875&amp;D875&amp;E875</f>
        <v>2024-01-28Bill Payment (Credit Card)Concord Parking21010 Visa Payable (CIBC)30</v>
      </c>
      <c r="G875" s="15">
        <f>IFERROR((DATEVALUE(A875)),A875)</f>
        <v>45319</v>
      </c>
      <c r="H875" s="16" t="str">
        <f>IF((IFERROR((VLOOKUP(D875,'Automation (QBO)'!A:B,2,FALSE)),"0"))=0,"Suspense",(IFERROR((VLOOKUP(D875,'Automation (QBO)'!A:B,2,FALSE)),"Suspense")))</f>
        <v>Suspense</v>
      </c>
      <c r="I875" s="17">
        <f t="shared" si="13"/>
        <v>30</v>
      </c>
      <c r="J875" s="12" t="str">
        <f>H875</f>
        <v>Suspense</v>
      </c>
    </row>
    <row r="876" spans="1:10" hidden="1">
      <c r="A876" s="13" t="s">
        <v>578</v>
      </c>
      <c r="B876" s="12" t="s">
        <v>493</v>
      </c>
      <c r="C876" s="12" t="s">
        <v>126</v>
      </c>
      <c r="D876" s="12" t="s">
        <v>390</v>
      </c>
      <c r="E876" s="12">
        <v>20.399999999999999</v>
      </c>
      <c r="F876" s="14" t="str">
        <f>A876&amp;B876&amp;C876&amp;D876&amp;E876</f>
        <v>2024-01-28Bill Payment (Credit Card)Amazon21010 Visa Payable (CIBC)20.4</v>
      </c>
      <c r="G876" s="15">
        <f>IFERROR((DATEVALUE(A876)),A876)</f>
        <v>45319</v>
      </c>
      <c r="H876" s="16" t="str">
        <f>IF((IFERROR((VLOOKUP(D876,'Automation (QBO)'!A:B,2,FALSE)),"0"))=0,"Suspense",(IFERROR((VLOOKUP(D876,'Automation (QBO)'!A:B,2,FALSE)),"Suspense")))</f>
        <v>Suspense</v>
      </c>
      <c r="I876" s="17">
        <f t="shared" si="13"/>
        <v>20.399999999999999</v>
      </c>
      <c r="J876" s="12" t="str">
        <f>H876</f>
        <v>Suspense</v>
      </c>
    </row>
    <row r="877" spans="1:10" hidden="1">
      <c r="A877" s="13" t="s">
        <v>578</v>
      </c>
      <c r="B877" s="12" t="s">
        <v>493</v>
      </c>
      <c r="C877" s="12" t="s">
        <v>119</v>
      </c>
      <c r="D877" s="12" t="s">
        <v>390</v>
      </c>
      <c r="E877" s="12">
        <v>307.39</v>
      </c>
      <c r="F877" s="14" t="str">
        <f>A877&amp;B877&amp;C877&amp;D877&amp;E877</f>
        <v>2024-01-28Bill Payment (Credit Card)Port Moody Town Pantry21010 Visa Payable (CIBC)307.39</v>
      </c>
      <c r="G877" s="15">
        <f>IFERROR((DATEVALUE(A877)),A877)</f>
        <v>45319</v>
      </c>
      <c r="H877" s="16" t="str">
        <f>IF((IFERROR((VLOOKUP(D877,'Automation (QBO)'!A:B,2,FALSE)),"0"))=0,"Suspense",(IFERROR((VLOOKUP(D877,'Automation (QBO)'!A:B,2,FALSE)),"Suspense")))</f>
        <v>Suspense</v>
      </c>
      <c r="I877" s="17">
        <f t="shared" si="13"/>
        <v>307.39</v>
      </c>
      <c r="J877" s="12" t="str">
        <f>H877</f>
        <v>Suspense</v>
      </c>
    </row>
    <row r="878" spans="1:10" hidden="1">
      <c r="A878" s="13" t="s">
        <v>578</v>
      </c>
      <c r="B878" s="12" t="s">
        <v>493</v>
      </c>
      <c r="C878" s="12" t="s">
        <v>94</v>
      </c>
      <c r="D878" s="12" t="s">
        <v>390</v>
      </c>
      <c r="E878" s="12">
        <v>100</v>
      </c>
      <c r="F878" s="14" t="str">
        <f>A878&amp;B878&amp;C878&amp;D878&amp;E878</f>
        <v>2024-01-28Bill Payment (Credit Card)Esso21010 Visa Payable (CIBC)100</v>
      </c>
      <c r="G878" s="15">
        <f>IFERROR((DATEVALUE(A878)),A878)</f>
        <v>45319</v>
      </c>
      <c r="H878" s="16" t="str">
        <f>IF((IFERROR((VLOOKUP(D878,'Automation (QBO)'!A:B,2,FALSE)),"0"))=0,"Suspense",(IFERROR((VLOOKUP(D878,'Automation (QBO)'!A:B,2,FALSE)),"Suspense")))</f>
        <v>Suspense</v>
      </c>
      <c r="I878" s="17">
        <f t="shared" si="13"/>
        <v>100</v>
      </c>
      <c r="J878" s="12" t="str">
        <f>H878</f>
        <v>Suspense</v>
      </c>
    </row>
    <row r="879" spans="1:10" hidden="1">
      <c r="A879" s="13" t="s">
        <v>578</v>
      </c>
      <c r="B879" s="12" t="s">
        <v>493</v>
      </c>
      <c r="C879" s="12" t="s">
        <v>95</v>
      </c>
      <c r="D879" s="12" t="s">
        <v>390</v>
      </c>
      <c r="E879" s="12">
        <v>57.3</v>
      </c>
      <c r="F879" s="14" t="str">
        <f>A879&amp;B879&amp;C879&amp;D879&amp;E879</f>
        <v>2024-01-28Bill Payment (Credit Card)Vector Repro Graphics21010 Visa Payable (CIBC)57.3</v>
      </c>
      <c r="G879" s="15">
        <f>IFERROR((DATEVALUE(A879)),A879)</f>
        <v>45319</v>
      </c>
      <c r="H879" s="16" t="str">
        <f>IF((IFERROR((VLOOKUP(D879,'Automation (QBO)'!A:B,2,FALSE)),"0"))=0,"Suspense",(IFERROR((VLOOKUP(D879,'Automation (QBO)'!A:B,2,FALSE)),"Suspense")))</f>
        <v>Suspense</v>
      </c>
      <c r="I879" s="17">
        <f t="shared" si="13"/>
        <v>57.3</v>
      </c>
      <c r="J879" s="12" t="str">
        <f>H879</f>
        <v>Suspense</v>
      </c>
    </row>
    <row r="880" spans="1:10" hidden="1">
      <c r="A880" s="13" t="s">
        <v>578</v>
      </c>
      <c r="B880" s="12" t="s">
        <v>493</v>
      </c>
      <c r="C880" s="12" t="s">
        <v>590</v>
      </c>
      <c r="D880" s="12" t="s">
        <v>390</v>
      </c>
      <c r="E880" s="12">
        <v>1411.2</v>
      </c>
      <c r="F880" s="14" t="str">
        <f>A880&amp;B880&amp;C880&amp;D880&amp;E880</f>
        <v>2024-01-28Bill Payment (Credit Card)Vancouver Umbrella Inc21010 Visa Payable (CIBC)1411.2</v>
      </c>
      <c r="G880" s="15">
        <f>IFERROR((DATEVALUE(A880)),A880)</f>
        <v>45319</v>
      </c>
      <c r="H880" s="16" t="str">
        <f>IF((IFERROR((VLOOKUP(D880,'Automation (QBO)'!A:B,2,FALSE)),"0"))=0,"Suspense",(IFERROR((VLOOKUP(D880,'Automation (QBO)'!A:B,2,FALSE)),"Suspense")))</f>
        <v>Suspense</v>
      </c>
      <c r="I880" s="17">
        <f t="shared" si="13"/>
        <v>1411.2</v>
      </c>
      <c r="J880" s="12" t="str">
        <f>H880</f>
        <v>Suspense</v>
      </c>
    </row>
    <row r="881" spans="1:10" hidden="1">
      <c r="A881" s="13" t="s">
        <v>578</v>
      </c>
      <c r="B881" s="12" t="s">
        <v>528</v>
      </c>
      <c r="C881" s="12" t="s">
        <v>93</v>
      </c>
      <c r="D881" s="12" t="s">
        <v>392</v>
      </c>
      <c r="E881" s="12">
        <v>0</v>
      </c>
      <c r="F881" s="14" t="str">
        <f>A881&amp;B881&amp;C881&amp;D881&amp;E881</f>
        <v>2024-01-28BillChambers of Commerce Group Insurance Plan21020 GST/HST Payable0</v>
      </c>
      <c r="G881" s="15">
        <f>IFERROR((DATEVALUE(A881)),A881)</f>
        <v>45319</v>
      </c>
      <c r="H881" s="16" t="str">
        <f>IF((IFERROR((VLOOKUP(D881,'Automation (QBO)'!A:B,2,FALSE)),"0"))=0,"Suspense",(IFERROR((VLOOKUP(D881,'Automation (QBO)'!A:B,2,FALSE)),"Suspense")))</f>
        <v>GST/HST Payable</v>
      </c>
      <c r="I881" s="17">
        <f t="shared" si="13"/>
        <v>0</v>
      </c>
      <c r="J881" s="12" t="str">
        <f>H881</f>
        <v>GST/HST Payable</v>
      </c>
    </row>
    <row r="882" spans="1:10" hidden="1">
      <c r="A882" s="13" t="s">
        <v>578</v>
      </c>
      <c r="B882" s="12" t="s">
        <v>493</v>
      </c>
      <c r="C882" s="12" t="s">
        <v>97</v>
      </c>
      <c r="D882" s="12" t="s">
        <v>525</v>
      </c>
      <c r="E882" s="12">
        <v>183.02</v>
      </c>
      <c r="F882" s="14" t="str">
        <f>A882&amp;B882&amp;C882&amp;D882&amp;E882</f>
        <v>2024-01-28Bill Payment (Credit Card)Lonsdale Chevron21021 Visa Payable (2369) (deleted)183.02</v>
      </c>
      <c r="G882" s="15">
        <f>IFERROR((DATEVALUE(A882)),A882)</f>
        <v>45319</v>
      </c>
      <c r="H882" s="16" t="str">
        <f>IF((IFERROR((VLOOKUP(D882,'Automation (QBO)'!A:B,2,FALSE)),"0"))=0,"Suspense",(IFERROR((VLOOKUP(D882,'Automation (QBO)'!A:B,2,FALSE)),"Suspense")))</f>
        <v>Balance (CIBC Visa)</v>
      </c>
      <c r="I882" s="17">
        <f t="shared" si="13"/>
        <v>183.02</v>
      </c>
      <c r="J882" s="12" t="str">
        <f>H882</f>
        <v>Balance (CIBC Visa)</v>
      </c>
    </row>
    <row r="883" spans="1:10" hidden="1">
      <c r="A883" s="13" t="s">
        <v>578</v>
      </c>
      <c r="B883" s="12" t="s">
        <v>493</v>
      </c>
      <c r="C883" s="12" t="s">
        <v>281</v>
      </c>
      <c r="D883" s="12" t="s">
        <v>525</v>
      </c>
      <c r="E883" s="12">
        <v>673.72</v>
      </c>
      <c r="F883" s="14" t="str">
        <f>A883&amp;B883&amp;C883&amp;D883&amp;E883</f>
        <v>2024-01-28Bill Payment (Credit Card)Mr Lube21021 Visa Payable (2369) (deleted)673.72</v>
      </c>
      <c r="G883" s="15">
        <f>IFERROR((DATEVALUE(A883)),A883)</f>
        <v>45319</v>
      </c>
      <c r="H883" s="16" t="str">
        <f>IF((IFERROR((VLOOKUP(D883,'Automation (QBO)'!A:B,2,FALSE)),"0"))=0,"Suspense",(IFERROR((VLOOKUP(D883,'Automation (QBO)'!A:B,2,FALSE)),"Suspense")))</f>
        <v>Balance (CIBC Visa)</v>
      </c>
      <c r="I883" s="17">
        <f t="shared" si="13"/>
        <v>673.72</v>
      </c>
      <c r="J883" s="12" t="str">
        <f>H883</f>
        <v>Balance (CIBC Visa)</v>
      </c>
    </row>
    <row r="884" spans="1:10" hidden="1">
      <c r="A884" s="13" t="s">
        <v>578</v>
      </c>
      <c r="B884" s="12" t="s">
        <v>493</v>
      </c>
      <c r="C884" s="12" t="s">
        <v>128</v>
      </c>
      <c r="D884" s="12" t="s">
        <v>525</v>
      </c>
      <c r="E884" s="12">
        <v>1565.76</v>
      </c>
      <c r="F884" s="14" t="str">
        <f>A884&amp;B884&amp;C884&amp;D884&amp;E884</f>
        <v>2024-01-28Bill Payment (Credit Card)Big Steel Box21021 Visa Payable (2369) (deleted)1565.76</v>
      </c>
      <c r="G884" s="15">
        <f>IFERROR((DATEVALUE(A884)),A884)</f>
        <v>45319</v>
      </c>
      <c r="H884" s="16" t="str">
        <f>IF((IFERROR((VLOOKUP(D884,'Automation (QBO)'!A:B,2,FALSE)),"0"))=0,"Suspense",(IFERROR((VLOOKUP(D884,'Automation (QBO)'!A:B,2,FALSE)),"Suspense")))</f>
        <v>Balance (CIBC Visa)</v>
      </c>
      <c r="I884" s="17">
        <f t="shared" si="13"/>
        <v>1565.76</v>
      </c>
      <c r="J884" s="12" t="str">
        <f>H884</f>
        <v>Balance (CIBC Visa)</v>
      </c>
    </row>
    <row r="885" spans="1:10" hidden="1">
      <c r="A885" s="13" t="s">
        <v>578</v>
      </c>
      <c r="B885" s="12" t="s">
        <v>493</v>
      </c>
      <c r="C885" s="12" t="s">
        <v>128</v>
      </c>
      <c r="D885" s="12" t="s">
        <v>525</v>
      </c>
      <c r="E885" s="12">
        <v>336</v>
      </c>
      <c r="F885" s="14" t="str">
        <f>A885&amp;B885&amp;C885&amp;D885&amp;E885</f>
        <v>2024-01-28Bill Payment (Credit Card)Big Steel Box21021 Visa Payable (2369) (deleted)336</v>
      </c>
      <c r="G885" s="15">
        <f>IFERROR((DATEVALUE(A885)),A885)</f>
        <v>45319</v>
      </c>
      <c r="H885" s="16" t="str">
        <f>IF((IFERROR((VLOOKUP(D885,'Automation (QBO)'!A:B,2,FALSE)),"0"))=0,"Suspense",(IFERROR((VLOOKUP(D885,'Automation (QBO)'!A:B,2,FALSE)),"Suspense")))</f>
        <v>Balance (CIBC Visa)</v>
      </c>
      <c r="I885" s="17">
        <f t="shared" si="13"/>
        <v>336</v>
      </c>
      <c r="J885" s="12" t="str">
        <f>H885</f>
        <v>Balance (CIBC Visa)</v>
      </c>
    </row>
    <row r="886" spans="1:10" hidden="1">
      <c r="A886" s="13" t="s">
        <v>578</v>
      </c>
      <c r="B886" s="12" t="s">
        <v>493</v>
      </c>
      <c r="C886" s="12" t="s">
        <v>117</v>
      </c>
      <c r="D886" s="12" t="s">
        <v>525</v>
      </c>
      <c r="E886" s="12">
        <v>502.29</v>
      </c>
      <c r="F886" s="14" t="str">
        <f>A886&amp;B886&amp;C886&amp;D886&amp;E886</f>
        <v>2024-01-28Bill Payment (Credit Card)Standard Building Supplies21021 Visa Payable (2369) (deleted)502.29</v>
      </c>
      <c r="G886" s="15">
        <f>IFERROR((DATEVALUE(A886)),A886)</f>
        <v>45319</v>
      </c>
      <c r="H886" s="16" t="str">
        <f>IF((IFERROR((VLOOKUP(D886,'Automation (QBO)'!A:B,2,FALSE)),"0"))=0,"Suspense",(IFERROR((VLOOKUP(D886,'Automation (QBO)'!A:B,2,FALSE)),"Suspense")))</f>
        <v>Balance (CIBC Visa)</v>
      </c>
      <c r="I886" s="17">
        <f t="shared" si="13"/>
        <v>502.29</v>
      </c>
      <c r="J886" s="12" t="str">
        <f>H886</f>
        <v>Balance (CIBC Visa)</v>
      </c>
    </row>
    <row r="887" spans="1:10" hidden="1">
      <c r="A887" s="13" t="s">
        <v>578</v>
      </c>
      <c r="B887" s="12" t="s">
        <v>493</v>
      </c>
      <c r="C887" s="12" t="s">
        <v>193</v>
      </c>
      <c r="D887" s="12" t="s">
        <v>525</v>
      </c>
      <c r="E887" s="12">
        <v>1</v>
      </c>
      <c r="F887" s="14" t="str">
        <f>A887&amp;B887&amp;C887&amp;D887&amp;E887</f>
        <v>2024-01-28Bill Payment (Credit Card)City of Vancouver Parking21021 Visa Payable (2369) (deleted)1</v>
      </c>
      <c r="G887" s="15">
        <f>IFERROR((DATEVALUE(A887)),A887)</f>
        <v>45319</v>
      </c>
      <c r="H887" s="16" t="str">
        <f>IF((IFERROR((VLOOKUP(D887,'Automation (QBO)'!A:B,2,FALSE)),"0"))=0,"Suspense",(IFERROR((VLOOKUP(D887,'Automation (QBO)'!A:B,2,FALSE)),"Suspense")))</f>
        <v>Balance (CIBC Visa)</v>
      </c>
      <c r="I887" s="17">
        <f t="shared" si="13"/>
        <v>1</v>
      </c>
      <c r="J887" s="12" t="str">
        <f>H887</f>
        <v>Balance (CIBC Visa)</v>
      </c>
    </row>
    <row r="888" spans="1:10" hidden="1">
      <c r="A888" s="13" t="s">
        <v>578</v>
      </c>
      <c r="B888" s="12" t="s">
        <v>493</v>
      </c>
      <c r="C888" s="12" t="s">
        <v>113</v>
      </c>
      <c r="D888" s="12" t="s">
        <v>525</v>
      </c>
      <c r="E888" s="12">
        <v>154</v>
      </c>
      <c r="F888" s="14" t="str">
        <f>A888&amp;B888&amp;C888&amp;D888&amp;E888</f>
        <v>2024-01-28Bill Payment (Credit Card)Impark21021 Visa Payable (2369) (deleted)154</v>
      </c>
      <c r="G888" s="15">
        <f>IFERROR((DATEVALUE(A888)),A888)</f>
        <v>45319</v>
      </c>
      <c r="H888" s="16" t="str">
        <f>IF((IFERROR((VLOOKUP(D888,'Automation (QBO)'!A:B,2,FALSE)),"0"))=0,"Suspense",(IFERROR((VLOOKUP(D888,'Automation (QBO)'!A:B,2,FALSE)),"Suspense")))</f>
        <v>Balance (CIBC Visa)</v>
      </c>
      <c r="I888" s="17">
        <f t="shared" si="13"/>
        <v>154</v>
      </c>
      <c r="J888" s="12" t="str">
        <f>H888</f>
        <v>Balance (CIBC Visa)</v>
      </c>
    </row>
    <row r="889" spans="1:10" hidden="1">
      <c r="A889" s="13" t="s">
        <v>578</v>
      </c>
      <c r="B889" s="12" t="s">
        <v>528</v>
      </c>
      <c r="C889" s="12" t="s">
        <v>510</v>
      </c>
      <c r="D889" s="12" t="s">
        <v>426</v>
      </c>
      <c r="E889" s="12">
        <v>-127.59</v>
      </c>
      <c r="F889" s="14" t="str">
        <f>A889&amp;B889&amp;C889&amp;D889&amp;E889</f>
        <v>2024-01-28BillTitanium Tactics Ltd.21031 GST/HST Suspense-127.59</v>
      </c>
      <c r="G889" s="15">
        <f>IFERROR((DATEVALUE(A889)),A889)</f>
        <v>45319</v>
      </c>
      <c r="H889" s="16" t="str">
        <f>IF((IFERROR((VLOOKUP(D889,'Automation (QBO)'!A:B,2,FALSE)),"0"))=0,"Suspense",(IFERROR((VLOOKUP(D889,'Automation (QBO)'!A:B,2,FALSE)),"Suspense")))</f>
        <v>GST/HST Suspense</v>
      </c>
      <c r="I889" s="17">
        <f t="shared" si="13"/>
        <v>-127.59</v>
      </c>
      <c r="J889" s="12" t="str">
        <f>H889</f>
        <v>GST/HST Suspense</v>
      </c>
    </row>
    <row r="890" spans="1:10" hidden="1">
      <c r="A890" s="13" t="s">
        <v>578</v>
      </c>
      <c r="B890" s="12" t="s">
        <v>528</v>
      </c>
      <c r="C890" s="12" t="s">
        <v>147</v>
      </c>
      <c r="D890" s="12" t="s">
        <v>426</v>
      </c>
      <c r="E890" s="12">
        <v>-365</v>
      </c>
      <c r="F890" s="14" t="str">
        <f>A890&amp;B890&amp;C890&amp;D890&amp;E890</f>
        <v>2024-01-28BillCS Drywall LTD21031 GST/HST Suspense-365</v>
      </c>
      <c r="G890" s="15">
        <f>IFERROR((DATEVALUE(A890)),A890)</f>
        <v>45319</v>
      </c>
      <c r="H890" s="16" t="str">
        <f>IF((IFERROR((VLOOKUP(D890,'Automation (QBO)'!A:B,2,FALSE)),"0"))=0,"Suspense",(IFERROR((VLOOKUP(D890,'Automation (QBO)'!A:B,2,FALSE)),"Suspense")))</f>
        <v>GST/HST Suspense</v>
      </c>
      <c r="I890" s="17">
        <f t="shared" si="13"/>
        <v>-365</v>
      </c>
      <c r="J890" s="12" t="str">
        <f>H890</f>
        <v>GST/HST Suspense</v>
      </c>
    </row>
    <row r="891" spans="1:10" hidden="1">
      <c r="A891" s="13" t="s">
        <v>578</v>
      </c>
      <c r="B891" s="12" t="s">
        <v>528</v>
      </c>
      <c r="C891" s="12" t="s">
        <v>570</v>
      </c>
      <c r="D891" s="12" t="s">
        <v>426</v>
      </c>
      <c r="E891" s="12">
        <v>-2.37</v>
      </c>
      <c r="F891" s="14" t="str">
        <f>A891&amp;B891&amp;C891&amp;D891&amp;E891</f>
        <v>2024-01-28BillLordco Parts21031 GST/HST Suspense-2.37</v>
      </c>
      <c r="G891" s="15">
        <f>IFERROR((DATEVALUE(A891)),A891)</f>
        <v>45319</v>
      </c>
      <c r="H891" s="16" t="str">
        <f>IF((IFERROR((VLOOKUP(D891,'Automation (QBO)'!A:B,2,FALSE)),"0"))=0,"Suspense",(IFERROR((VLOOKUP(D891,'Automation (QBO)'!A:B,2,FALSE)),"Suspense")))</f>
        <v>GST/HST Suspense</v>
      </c>
      <c r="I891" s="17">
        <f t="shared" si="13"/>
        <v>-2.37</v>
      </c>
      <c r="J891" s="12" t="str">
        <f>H891</f>
        <v>GST/HST Suspense</v>
      </c>
    </row>
    <row r="892" spans="1:10" hidden="1">
      <c r="A892" s="13" t="s">
        <v>578</v>
      </c>
      <c r="B892" s="12" t="s">
        <v>528</v>
      </c>
      <c r="C892" s="12" t="s">
        <v>583</v>
      </c>
      <c r="D892" s="12" t="s">
        <v>426</v>
      </c>
      <c r="E892" s="12">
        <v>-6.8</v>
      </c>
      <c r="F892" s="14" t="str">
        <f>A892&amp;B892&amp;C892&amp;D892&amp;E892</f>
        <v>2024-01-28BillThe Keg21031 GST/HST Suspense-6.8</v>
      </c>
      <c r="G892" s="15">
        <f>IFERROR((DATEVALUE(A892)),A892)</f>
        <v>45319</v>
      </c>
      <c r="H892" s="16" t="str">
        <f>IF((IFERROR((VLOOKUP(D892,'Automation (QBO)'!A:B,2,FALSE)),"0"))=0,"Suspense",(IFERROR((VLOOKUP(D892,'Automation (QBO)'!A:B,2,FALSE)),"Suspense")))</f>
        <v>GST/HST Suspense</v>
      </c>
      <c r="I892" s="17">
        <f t="shared" si="13"/>
        <v>-6.8</v>
      </c>
      <c r="J892" s="12" t="str">
        <f>H892</f>
        <v>GST/HST Suspense</v>
      </c>
    </row>
    <row r="893" spans="1:10" hidden="1">
      <c r="A893" s="13" t="s">
        <v>578</v>
      </c>
      <c r="B893" s="12" t="s">
        <v>528</v>
      </c>
      <c r="C893" s="12" t="s">
        <v>510</v>
      </c>
      <c r="D893" s="12" t="s">
        <v>426</v>
      </c>
      <c r="E893" s="12">
        <v>-15.17</v>
      </c>
      <c r="F893" s="14" t="str">
        <f>A893&amp;B893&amp;C893&amp;D893&amp;E893</f>
        <v>2024-01-28BillTitanium Tactics Ltd.21031 GST/HST Suspense-15.17</v>
      </c>
      <c r="G893" s="15">
        <f>IFERROR((DATEVALUE(A893)),A893)</f>
        <v>45319</v>
      </c>
      <c r="H893" s="16" t="str">
        <f>IF((IFERROR((VLOOKUP(D893,'Automation (QBO)'!A:B,2,FALSE)),"0"))=0,"Suspense",(IFERROR((VLOOKUP(D893,'Automation (QBO)'!A:B,2,FALSE)),"Suspense")))</f>
        <v>GST/HST Suspense</v>
      </c>
      <c r="I893" s="17">
        <f t="shared" si="13"/>
        <v>-15.17</v>
      </c>
      <c r="J893" s="12" t="str">
        <f>H893</f>
        <v>GST/HST Suspense</v>
      </c>
    </row>
    <row r="894" spans="1:10" hidden="1">
      <c r="A894" s="13" t="s">
        <v>578</v>
      </c>
      <c r="B894" s="12" t="s">
        <v>528</v>
      </c>
      <c r="C894" s="12" t="s">
        <v>119</v>
      </c>
      <c r="D894" s="12" t="s">
        <v>426</v>
      </c>
      <c r="E894" s="12">
        <v>-8.94</v>
      </c>
      <c r="F894" s="14" t="str">
        <f>A894&amp;B894&amp;C894&amp;D894&amp;E894</f>
        <v>2024-01-28BillPort Moody Town Pantry21031 GST/HST Suspense-8.94</v>
      </c>
      <c r="G894" s="15">
        <f>IFERROR((DATEVALUE(A894)),A894)</f>
        <v>45319</v>
      </c>
      <c r="H894" s="16" t="str">
        <f>IF((IFERROR((VLOOKUP(D894,'Automation (QBO)'!A:B,2,FALSE)),"0"))=0,"Suspense",(IFERROR((VLOOKUP(D894,'Automation (QBO)'!A:B,2,FALSE)),"Suspense")))</f>
        <v>GST/HST Suspense</v>
      </c>
      <c r="I894" s="17">
        <f t="shared" si="13"/>
        <v>-8.94</v>
      </c>
      <c r="J894" s="12" t="str">
        <f>H894</f>
        <v>GST/HST Suspense</v>
      </c>
    </row>
    <row r="895" spans="1:10" hidden="1">
      <c r="A895" s="13" t="s">
        <v>578</v>
      </c>
      <c r="B895" s="12" t="s">
        <v>528</v>
      </c>
      <c r="C895" s="12" t="s">
        <v>110</v>
      </c>
      <c r="D895" s="12" t="s">
        <v>426</v>
      </c>
      <c r="E895" s="12">
        <v>-7.02</v>
      </c>
      <c r="F895" s="14" t="str">
        <f>A895&amp;B895&amp;C895&amp;D895&amp;E895</f>
        <v>2024-01-28BillDicks Lumber21031 GST/HST Suspense-7.02</v>
      </c>
      <c r="G895" s="15">
        <f>IFERROR((DATEVALUE(A895)),A895)</f>
        <v>45319</v>
      </c>
      <c r="H895" s="16" t="str">
        <f>IF((IFERROR((VLOOKUP(D895,'Automation (QBO)'!A:B,2,FALSE)),"0"))=0,"Suspense",(IFERROR((VLOOKUP(D895,'Automation (QBO)'!A:B,2,FALSE)),"Suspense")))</f>
        <v>GST/HST Suspense</v>
      </c>
      <c r="I895" s="17">
        <f t="shared" si="13"/>
        <v>-7.02</v>
      </c>
      <c r="J895" s="12" t="str">
        <f>H895</f>
        <v>GST/HST Suspense</v>
      </c>
    </row>
    <row r="896" spans="1:10" hidden="1">
      <c r="A896" s="13" t="s">
        <v>578</v>
      </c>
      <c r="B896" s="12" t="s">
        <v>528</v>
      </c>
      <c r="C896" s="12" t="s">
        <v>510</v>
      </c>
      <c r="D896" s="12" t="s">
        <v>426</v>
      </c>
      <c r="E896" s="12">
        <v>-172.85</v>
      </c>
      <c r="F896" s="14" t="str">
        <f>A896&amp;B896&amp;C896&amp;D896&amp;E896</f>
        <v>2024-01-28BillTitanium Tactics Ltd.21031 GST/HST Suspense-172.85</v>
      </c>
      <c r="G896" s="15">
        <f>IFERROR((DATEVALUE(A896)),A896)</f>
        <v>45319</v>
      </c>
      <c r="H896" s="16" t="str">
        <f>IF((IFERROR((VLOOKUP(D896,'Automation (QBO)'!A:B,2,FALSE)),"0"))=0,"Suspense",(IFERROR((VLOOKUP(D896,'Automation (QBO)'!A:B,2,FALSE)),"Suspense")))</f>
        <v>GST/HST Suspense</v>
      </c>
      <c r="I896" s="17">
        <f t="shared" si="13"/>
        <v>-172.85</v>
      </c>
      <c r="J896" s="12" t="str">
        <f>H896</f>
        <v>GST/HST Suspense</v>
      </c>
    </row>
    <row r="897" spans="1:10" hidden="1">
      <c r="A897" s="13" t="s">
        <v>578</v>
      </c>
      <c r="B897" s="12" t="s">
        <v>528</v>
      </c>
      <c r="C897" s="12" t="s">
        <v>584</v>
      </c>
      <c r="D897" s="12" t="s">
        <v>426</v>
      </c>
      <c r="E897" s="12">
        <v>-37.9</v>
      </c>
      <c r="F897" s="14" t="str">
        <f>A897&amp;B897&amp;C897&amp;D897&amp;E897</f>
        <v>2024-01-28BillCapital Tile &amp; Stone Ltd.21031 GST/HST Suspense-37.9</v>
      </c>
      <c r="G897" s="15">
        <f>IFERROR((DATEVALUE(A897)),A897)</f>
        <v>45319</v>
      </c>
      <c r="H897" s="16" t="str">
        <f>IF((IFERROR((VLOOKUP(D897,'Automation (QBO)'!A:B,2,FALSE)),"0"))=0,"Suspense",(IFERROR((VLOOKUP(D897,'Automation (QBO)'!A:B,2,FALSE)),"Suspense")))</f>
        <v>GST/HST Suspense</v>
      </c>
      <c r="I897" s="17">
        <f t="shared" si="13"/>
        <v>-37.9</v>
      </c>
      <c r="J897" s="12" t="str">
        <f>H897</f>
        <v>GST/HST Suspense</v>
      </c>
    </row>
    <row r="898" spans="1:10" hidden="1">
      <c r="A898" s="13" t="s">
        <v>578</v>
      </c>
      <c r="B898" s="12" t="s">
        <v>528</v>
      </c>
      <c r="C898" s="12" t="s">
        <v>119</v>
      </c>
      <c r="D898" s="12" t="s">
        <v>426</v>
      </c>
      <c r="E898" s="12">
        <v>-5.7</v>
      </c>
      <c r="F898" s="14" t="str">
        <f>A898&amp;B898&amp;C898&amp;D898&amp;E898</f>
        <v>2024-01-28BillPort Moody Town Pantry21031 GST/HST Suspense-5.7</v>
      </c>
      <c r="G898" s="15">
        <f>IFERROR((DATEVALUE(A898)),A898)</f>
        <v>45319</v>
      </c>
      <c r="H898" s="16" t="str">
        <f>IF((IFERROR((VLOOKUP(D898,'Automation (QBO)'!A:B,2,FALSE)),"0"))=0,"Suspense",(IFERROR((VLOOKUP(D898,'Automation (QBO)'!A:B,2,FALSE)),"Suspense")))</f>
        <v>GST/HST Suspense</v>
      </c>
      <c r="I898" s="17">
        <f t="shared" si="13"/>
        <v>-5.7</v>
      </c>
      <c r="J898" s="12" t="str">
        <f>H898</f>
        <v>GST/HST Suspense</v>
      </c>
    </row>
    <row r="899" spans="1:10" hidden="1">
      <c r="A899" s="13" t="s">
        <v>578</v>
      </c>
      <c r="B899" s="12" t="s">
        <v>528</v>
      </c>
      <c r="C899" s="12" t="s">
        <v>281</v>
      </c>
      <c r="D899" s="12" t="s">
        <v>426</v>
      </c>
      <c r="E899" s="12">
        <v>-30.08</v>
      </c>
      <c r="F899" s="14" t="str">
        <f>A899&amp;B899&amp;C899&amp;D899&amp;E899</f>
        <v>2024-01-28BillMr Lube21031 GST/HST Suspense-30.08</v>
      </c>
      <c r="G899" s="15">
        <f>IFERROR((DATEVALUE(A899)),A899)</f>
        <v>45319</v>
      </c>
      <c r="H899" s="16" t="str">
        <f>IF((IFERROR((VLOOKUP(D899,'Automation (QBO)'!A:B,2,FALSE)),"0"))=0,"Suspense",(IFERROR((VLOOKUP(D899,'Automation (QBO)'!A:B,2,FALSE)),"Suspense")))</f>
        <v>GST/HST Suspense</v>
      </c>
      <c r="I899" s="17">
        <f t="shared" si="13"/>
        <v>-30.08</v>
      </c>
      <c r="J899" s="12" t="str">
        <f>H899</f>
        <v>GST/HST Suspense</v>
      </c>
    </row>
    <row r="900" spans="1:10" hidden="1">
      <c r="A900" s="13" t="s">
        <v>578</v>
      </c>
      <c r="B900" s="12" t="s">
        <v>528</v>
      </c>
      <c r="C900" s="12" t="s">
        <v>585</v>
      </c>
      <c r="D900" s="12" t="s">
        <v>426</v>
      </c>
      <c r="E900" s="12">
        <v>-3</v>
      </c>
      <c r="F900" s="14" t="str">
        <f>A900&amp;B900&amp;C900&amp;D900&amp;E900</f>
        <v>2024-01-28BillBrowns Social House21031 GST/HST Suspense-3</v>
      </c>
      <c r="G900" s="15">
        <f>IFERROR((DATEVALUE(A900)),A900)</f>
        <v>45319</v>
      </c>
      <c r="H900" s="16" t="str">
        <f>IF((IFERROR((VLOOKUP(D900,'Automation (QBO)'!A:B,2,FALSE)),"0"))=0,"Suspense",(IFERROR((VLOOKUP(D900,'Automation (QBO)'!A:B,2,FALSE)),"Suspense")))</f>
        <v>GST/HST Suspense</v>
      </c>
      <c r="I900" s="17">
        <f t="shared" si="13"/>
        <v>-3</v>
      </c>
      <c r="J900" s="12" t="str">
        <f>H900</f>
        <v>GST/HST Suspense</v>
      </c>
    </row>
    <row r="901" spans="1:10" hidden="1">
      <c r="A901" s="13" t="s">
        <v>578</v>
      </c>
      <c r="B901" s="12" t="s">
        <v>528</v>
      </c>
      <c r="C901" s="12" t="s">
        <v>95</v>
      </c>
      <c r="D901" s="12" t="s">
        <v>426</v>
      </c>
      <c r="E901" s="12">
        <v>-2.56</v>
      </c>
      <c r="F901" s="14" t="str">
        <f>A901&amp;B901&amp;C901&amp;D901&amp;E901</f>
        <v>2024-01-28BillVector Repro Graphics21031 GST/HST Suspense-2.56</v>
      </c>
      <c r="G901" s="15">
        <f>IFERROR((DATEVALUE(A901)),A901)</f>
        <v>45319</v>
      </c>
      <c r="H901" s="16" t="str">
        <f>IF((IFERROR((VLOOKUP(D901,'Automation (QBO)'!A:B,2,FALSE)),"0"))=0,"Suspense",(IFERROR((VLOOKUP(D901,'Automation (QBO)'!A:B,2,FALSE)),"Suspense")))</f>
        <v>GST/HST Suspense</v>
      </c>
      <c r="I901" s="17">
        <f t="shared" si="13"/>
        <v>-2.56</v>
      </c>
      <c r="J901" s="12" t="str">
        <f>H901</f>
        <v>GST/HST Suspense</v>
      </c>
    </row>
    <row r="902" spans="1:10" hidden="1">
      <c r="A902" s="13" t="s">
        <v>578</v>
      </c>
      <c r="B902" s="12" t="s">
        <v>528</v>
      </c>
      <c r="C902" s="12" t="s">
        <v>97</v>
      </c>
      <c r="D902" s="12" t="s">
        <v>426</v>
      </c>
      <c r="E902" s="12">
        <v>-8.7200000000000006</v>
      </c>
      <c r="F902" s="14" t="str">
        <f>A902&amp;B902&amp;C902&amp;D902&amp;E902</f>
        <v>2024-01-28BillLonsdale Chevron21031 GST/HST Suspense-8.72</v>
      </c>
      <c r="G902" s="15">
        <f>IFERROR((DATEVALUE(A902)),A902)</f>
        <v>45319</v>
      </c>
      <c r="H902" s="16" t="str">
        <f>IF((IFERROR((VLOOKUP(D902,'Automation (QBO)'!A:B,2,FALSE)),"0"))=0,"Suspense",(IFERROR((VLOOKUP(D902,'Automation (QBO)'!A:B,2,FALSE)),"Suspense")))</f>
        <v>GST/HST Suspense</v>
      </c>
      <c r="I902" s="17">
        <f t="shared" si="13"/>
        <v>-8.7200000000000006</v>
      </c>
      <c r="J902" s="12" t="str">
        <f>H902</f>
        <v>GST/HST Suspense</v>
      </c>
    </row>
    <row r="903" spans="1:10" hidden="1">
      <c r="A903" s="13" t="s">
        <v>578</v>
      </c>
      <c r="B903" s="12" t="s">
        <v>528</v>
      </c>
      <c r="C903" s="12" t="s">
        <v>110</v>
      </c>
      <c r="D903" s="12" t="s">
        <v>426</v>
      </c>
      <c r="E903" s="12">
        <v>-12.77</v>
      </c>
      <c r="F903" s="14" t="str">
        <f>A903&amp;B903&amp;C903&amp;D903&amp;E903</f>
        <v>2024-01-28BillDicks Lumber21031 GST/HST Suspense-12.77</v>
      </c>
      <c r="G903" s="15">
        <f>IFERROR((DATEVALUE(A903)),A903)</f>
        <v>45319</v>
      </c>
      <c r="H903" s="16" t="str">
        <f>IF((IFERROR((VLOOKUP(D903,'Automation (QBO)'!A:B,2,FALSE)),"0"))=0,"Suspense",(IFERROR((VLOOKUP(D903,'Automation (QBO)'!A:B,2,FALSE)),"Suspense")))</f>
        <v>GST/HST Suspense</v>
      </c>
      <c r="I903" s="17">
        <f t="shared" si="13"/>
        <v>-12.77</v>
      </c>
      <c r="J903" s="12" t="str">
        <f>H903</f>
        <v>GST/HST Suspense</v>
      </c>
    </row>
    <row r="904" spans="1:10" hidden="1">
      <c r="A904" s="13" t="s">
        <v>578</v>
      </c>
      <c r="B904" s="12" t="s">
        <v>528</v>
      </c>
      <c r="C904" s="12" t="s">
        <v>586</v>
      </c>
      <c r="D904" s="12" t="s">
        <v>426</v>
      </c>
      <c r="E904" s="12">
        <v>-7.47</v>
      </c>
      <c r="F904" s="14" t="str">
        <f>A904&amp;B904&amp;C904&amp;D904&amp;E904</f>
        <v>2024-01-28BillLynn Valley Town Pantry21031 GST/HST Suspense-7.47</v>
      </c>
      <c r="G904" s="15">
        <f>IFERROR((DATEVALUE(A904)),A904)</f>
        <v>45319</v>
      </c>
      <c r="H904" s="16" t="str">
        <f>IF((IFERROR((VLOOKUP(D904,'Automation (QBO)'!A:B,2,FALSE)),"0"))=0,"Suspense",(IFERROR((VLOOKUP(D904,'Automation (QBO)'!A:B,2,FALSE)),"Suspense")))</f>
        <v>GST/HST Suspense</v>
      </c>
      <c r="I904" s="17">
        <f t="shared" si="13"/>
        <v>-7.47</v>
      </c>
      <c r="J904" s="12" t="str">
        <f>H904</f>
        <v>GST/HST Suspense</v>
      </c>
    </row>
    <row r="905" spans="1:10" hidden="1">
      <c r="A905" s="13" t="s">
        <v>578</v>
      </c>
      <c r="B905" s="12" t="s">
        <v>528</v>
      </c>
      <c r="C905" s="12" t="s">
        <v>110</v>
      </c>
      <c r="D905" s="12" t="s">
        <v>426</v>
      </c>
      <c r="E905" s="12">
        <v>-22.31</v>
      </c>
      <c r="F905" s="14" t="str">
        <f>A905&amp;B905&amp;C905&amp;D905&amp;E905</f>
        <v>2024-01-28BillDicks Lumber21031 GST/HST Suspense-22.31</v>
      </c>
      <c r="G905" s="15">
        <f>IFERROR((DATEVALUE(A905)),A905)</f>
        <v>45319</v>
      </c>
      <c r="H905" s="16" t="str">
        <f>IF((IFERROR((VLOOKUP(D905,'Automation (QBO)'!A:B,2,FALSE)),"0"))=0,"Suspense",(IFERROR((VLOOKUP(D905,'Automation (QBO)'!A:B,2,FALSE)),"Suspense")))</f>
        <v>GST/HST Suspense</v>
      </c>
      <c r="I905" s="17">
        <f t="shared" si="13"/>
        <v>-22.31</v>
      </c>
      <c r="J905" s="12" t="str">
        <f>H905</f>
        <v>GST/HST Suspense</v>
      </c>
    </row>
    <row r="906" spans="1:10" hidden="1">
      <c r="A906" s="13" t="s">
        <v>578</v>
      </c>
      <c r="B906" s="12" t="s">
        <v>528</v>
      </c>
      <c r="C906" s="12" t="s">
        <v>587</v>
      </c>
      <c r="D906" s="12" t="s">
        <v>426</v>
      </c>
      <c r="E906" s="12">
        <v>-318.5</v>
      </c>
      <c r="F906" s="14" t="str">
        <f>A906&amp;B906&amp;C906&amp;D906&amp;E906</f>
        <v>2024-01-28BillEagle Crane Service21031 GST/HST Suspense-318.5</v>
      </c>
      <c r="G906" s="15">
        <f>IFERROR((DATEVALUE(A906)),A906)</f>
        <v>45319</v>
      </c>
      <c r="H906" s="16" t="str">
        <f>IF((IFERROR((VLOOKUP(D906,'Automation (QBO)'!A:B,2,FALSE)),"0"))=0,"Suspense",(IFERROR((VLOOKUP(D906,'Automation (QBO)'!A:B,2,FALSE)),"Suspense")))</f>
        <v>GST/HST Suspense</v>
      </c>
      <c r="I906" s="17">
        <f t="shared" si="13"/>
        <v>-318.5</v>
      </c>
      <c r="J906" s="12" t="str">
        <f>H906</f>
        <v>GST/HST Suspense</v>
      </c>
    </row>
    <row r="907" spans="1:10" hidden="1">
      <c r="A907" s="13" t="s">
        <v>578</v>
      </c>
      <c r="B907" s="12" t="s">
        <v>528</v>
      </c>
      <c r="C907" s="12" t="s">
        <v>569</v>
      </c>
      <c r="D907" s="12" t="s">
        <v>426</v>
      </c>
      <c r="E907" s="12">
        <v>-2.5</v>
      </c>
      <c r="F907" s="14" t="str">
        <f>A907&amp;B907&amp;C907&amp;D907&amp;E907</f>
        <v>2024-01-28BillPrincess Auto21031 GST/HST Suspense-2.5</v>
      </c>
      <c r="G907" s="15">
        <f>IFERROR((DATEVALUE(A907)),A907)</f>
        <v>45319</v>
      </c>
      <c r="H907" s="16" t="str">
        <f>IF((IFERROR((VLOOKUP(D907,'Automation (QBO)'!A:B,2,FALSE)),"0"))=0,"Suspense",(IFERROR((VLOOKUP(D907,'Automation (QBO)'!A:B,2,FALSE)),"Suspense")))</f>
        <v>GST/HST Suspense</v>
      </c>
      <c r="I907" s="17">
        <f t="shared" si="13"/>
        <v>-2.5</v>
      </c>
      <c r="J907" s="12" t="str">
        <f>H907</f>
        <v>GST/HST Suspense</v>
      </c>
    </row>
    <row r="908" spans="1:10" hidden="1">
      <c r="A908" s="13" t="s">
        <v>578</v>
      </c>
      <c r="B908" s="12" t="s">
        <v>528</v>
      </c>
      <c r="C908" s="12" t="s">
        <v>588</v>
      </c>
      <c r="D908" s="12" t="s">
        <v>426</v>
      </c>
      <c r="E908" s="12">
        <v>-0.35</v>
      </c>
      <c r="F908" s="14" t="str">
        <f>A908&amp;B908&amp;C908&amp;D908&amp;E908</f>
        <v>2024-01-28BillIParty Dollar Store21031 GST/HST Suspense-0.35</v>
      </c>
      <c r="G908" s="15">
        <f>IFERROR((DATEVALUE(A908)),A908)</f>
        <v>45319</v>
      </c>
      <c r="H908" s="16" t="str">
        <f>IF((IFERROR((VLOOKUP(D908,'Automation (QBO)'!A:B,2,FALSE)),"0"))=0,"Suspense",(IFERROR((VLOOKUP(D908,'Automation (QBO)'!A:B,2,FALSE)),"Suspense")))</f>
        <v>GST/HST Suspense</v>
      </c>
      <c r="I908" s="17">
        <f t="shared" si="13"/>
        <v>-0.35</v>
      </c>
      <c r="J908" s="12" t="str">
        <f>H908</f>
        <v>GST/HST Suspense</v>
      </c>
    </row>
    <row r="909" spans="1:10" hidden="1">
      <c r="A909" s="13" t="s">
        <v>578</v>
      </c>
      <c r="B909" s="12" t="s">
        <v>528</v>
      </c>
      <c r="C909" s="12" t="s">
        <v>227</v>
      </c>
      <c r="D909" s="12" t="s">
        <v>426</v>
      </c>
      <c r="E909" s="12">
        <v>-69.989999999999995</v>
      </c>
      <c r="F909" s="14" t="str">
        <f>A909&amp;B909&amp;C909&amp;D909&amp;E909</f>
        <v>2024-01-28BillWindsor Plywood21031 GST/HST Suspense-69.99</v>
      </c>
      <c r="G909" s="15">
        <f>IFERROR((DATEVALUE(A909)),A909)</f>
        <v>45319</v>
      </c>
      <c r="H909" s="16" t="str">
        <f>IF((IFERROR((VLOOKUP(D909,'Automation (QBO)'!A:B,2,FALSE)),"0"))=0,"Suspense",(IFERROR((VLOOKUP(D909,'Automation (QBO)'!A:B,2,FALSE)),"Suspense")))</f>
        <v>GST/HST Suspense</v>
      </c>
      <c r="I909" s="17">
        <f t="shared" si="13"/>
        <v>-69.989999999999995</v>
      </c>
      <c r="J909" s="12" t="str">
        <f>H909</f>
        <v>GST/HST Suspense</v>
      </c>
    </row>
    <row r="910" spans="1:10" hidden="1">
      <c r="A910" s="13" t="s">
        <v>578</v>
      </c>
      <c r="B910" s="12" t="s">
        <v>528</v>
      </c>
      <c r="C910" s="12" t="s">
        <v>128</v>
      </c>
      <c r="D910" s="12" t="s">
        <v>426</v>
      </c>
      <c r="E910" s="12">
        <v>-69.900000000000006</v>
      </c>
      <c r="F910" s="14" t="str">
        <f>A910&amp;B910&amp;C910&amp;D910&amp;E910</f>
        <v>2024-01-28BillBig Steel Box21031 GST/HST Suspense-69.9</v>
      </c>
      <c r="G910" s="15">
        <f>IFERROR((DATEVALUE(A910)),A910)</f>
        <v>45319</v>
      </c>
      <c r="H910" s="16" t="str">
        <f>IF((IFERROR((VLOOKUP(D910,'Automation (QBO)'!A:B,2,FALSE)),"0"))=0,"Suspense",(IFERROR((VLOOKUP(D910,'Automation (QBO)'!A:B,2,FALSE)),"Suspense")))</f>
        <v>GST/HST Suspense</v>
      </c>
      <c r="I910" s="17">
        <f t="shared" si="13"/>
        <v>-69.900000000000006</v>
      </c>
      <c r="J910" s="12" t="str">
        <f>H910</f>
        <v>GST/HST Suspense</v>
      </c>
    </row>
    <row r="911" spans="1:10" hidden="1">
      <c r="A911" s="13" t="s">
        <v>578</v>
      </c>
      <c r="B911" s="12" t="s">
        <v>528</v>
      </c>
      <c r="C911" s="12" t="s">
        <v>117</v>
      </c>
      <c r="D911" s="12" t="s">
        <v>426</v>
      </c>
      <c r="E911" s="12">
        <v>-22.42</v>
      </c>
      <c r="F911" s="14" t="str">
        <f>A911&amp;B911&amp;C911&amp;D911&amp;E911</f>
        <v>2024-01-28BillStandard Building Supplies21031 GST/HST Suspense-22.42</v>
      </c>
      <c r="G911" s="15">
        <f>IFERROR((DATEVALUE(A911)),A911)</f>
        <v>45319</v>
      </c>
      <c r="H911" s="16" t="str">
        <f>IF((IFERROR((VLOOKUP(D911,'Automation (QBO)'!A:B,2,FALSE)),"0"))=0,"Suspense",(IFERROR((VLOOKUP(D911,'Automation (QBO)'!A:B,2,FALSE)),"Suspense")))</f>
        <v>GST/HST Suspense</v>
      </c>
      <c r="I911" s="17">
        <f t="shared" si="13"/>
        <v>-22.42</v>
      </c>
      <c r="J911" s="12" t="str">
        <f>H911</f>
        <v>GST/HST Suspense</v>
      </c>
    </row>
    <row r="912" spans="1:10" hidden="1">
      <c r="A912" s="13" t="s">
        <v>578</v>
      </c>
      <c r="B912" s="12" t="s">
        <v>528</v>
      </c>
      <c r="C912" s="12" t="s">
        <v>590</v>
      </c>
      <c r="D912" s="12" t="s">
        <v>426</v>
      </c>
      <c r="E912" s="12">
        <v>-98</v>
      </c>
      <c r="F912" s="14" t="str">
        <f>A912&amp;B912&amp;C912&amp;D912&amp;E912</f>
        <v>2024-01-28BillVancouver Umbrella Inc21031 GST/HST Suspense-98</v>
      </c>
      <c r="G912" s="15">
        <f>IFERROR((DATEVALUE(A912)),A912)</f>
        <v>45319</v>
      </c>
      <c r="H912" s="16" t="str">
        <f>IF((IFERROR((VLOOKUP(D912,'Automation (QBO)'!A:B,2,FALSE)),"0"))=0,"Suspense",(IFERROR((VLOOKUP(D912,'Automation (QBO)'!A:B,2,FALSE)),"Suspense")))</f>
        <v>GST/HST Suspense</v>
      </c>
      <c r="I912" s="17">
        <f t="shared" ref="I912:I975" si="14">E912</f>
        <v>-98</v>
      </c>
      <c r="J912" s="12" t="str">
        <f>H912</f>
        <v>GST/HST Suspense</v>
      </c>
    </row>
    <row r="913" spans="1:10" hidden="1">
      <c r="A913" s="13" t="s">
        <v>578</v>
      </c>
      <c r="B913" s="12" t="s">
        <v>528</v>
      </c>
      <c r="C913" s="12" t="s">
        <v>94</v>
      </c>
      <c r="D913" s="12" t="s">
        <v>426</v>
      </c>
      <c r="E913" s="12">
        <v>-9.14</v>
      </c>
      <c r="F913" s="14" t="str">
        <f>A913&amp;B913&amp;C913&amp;D913&amp;E913</f>
        <v>2024-01-28BillEsso21031 GST/HST Suspense-9.14</v>
      </c>
      <c r="G913" s="15">
        <f>IFERROR((DATEVALUE(A913)),A913)</f>
        <v>45319</v>
      </c>
      <c r="H913" s="16" t="str">
        <f>IF((IFERROR((VLOOKUP(D913,'Automation (QBO)'!A:B,2,FALSE)),"0"))=0,"Suspense",(IFERROR((VLOOKUP(D913,'Automation (QBO)'!A:B,2,FALSE)),"Suspense")))</f>
        <v>GST/HST Suspense</v>
      </c>
      <c r="I913" s="17">
        <f t="shared" si="14"/>
        <v>-9.14</v>
      </c>
      <c r="J913" s="12" t="str">
        <f>H913</f>
        <v>GST/HST Suspense</v>
      </c>
    </row>
    <row r="914" spans="1:10" hidden="1">
      <c r="A914" s="13" t="s">
        <v>578</v>
      </c>
      <c r="B914" s="12" t="s">
        <v>528</v>
      </c>
      <c r="C914" s="12" t="s">
        <v>584</v>
      </c>
      <c r="D914" s="12" t="s">
        <v>426</v>
      </c>
      <c r="E914" s="12">
        <v>-272.88</v>
      </c>
      <c r="F914" s="14" t="str">
        <f>A914&amp;B914&amp;C914&amp;D914&amp;E914</f>
        <v>2024-01-28BillCapital Tile &amp; Stone Ltd.21031 GST/HST Suspense-272.88</v>
      </c>
      <c r="G914" s="15">
        <f>IFERROR((DATEVALUE(A914)),A914)</f>
        <v>45319</v>
      </c>
      <c r="H914" s="16" t="str">
        <f>IF((IFERROR((VLOOKUP(D914,'Automation (QBO)'!A:B,2,FALSE)),"0"))=0,"Suspense",(IFERROR((VLOOKUP(D914,'Automation (QBO)'!A:B,2,FALSE)),"Suspense")))</f>
        <v>GST/HST Suspense</v>
      </c>
      <c r="I914" s="17">
        <f t="shared" si="14"/>
        <v>-272.88</v>
      </c>
      <c r="J914" s="12" t="str">
        <f>H914</f>
        <v>GST/HST Suspense</v>
      </c>
    </row>
    <row r="915" spans="1:10" hidden="1">
      <c r="A915" s="13" t="s">
        <v>578</v>
      </c>
      <c r="B915" s="12" t="s">
        <v>528</v>
      </c>
      <c r="C915" s="12" t="s">
        <v>581</v>
      </c>
      <c r="D915" s="12" t="s">
        <v>426</v>
      </c>
      <c r="E915" s="12">
        <v>-1.1299999999999999</v>
      </c>
      <c r="F915" s="14" t="str">
        <f>A915&amp;B915&amp;C915&amp;D915&amp;E915</f>
        <v>2024-01-28BillA Bread Affair21031 GST/HST Suspense-1.13</v>
      </c>
      <c r="G915" s="15">
        <f>IFERROR((DATEVALUE(A915)),A915)</f>
        <v>45319</v>
      </c>
      <c r="H915" s="16" t="str">
        <f>IF((IFERROR((VLOOKUP(D915,'Automation (QBO)'!A:B,2,FALSE)),"0"))=0,"Suspense",(IFERROR((VLOOKUP(D915,'Automation (QBO)'!A:B,2,FALSE)),"Suspense")))</f>
        <v>GST/HST Suspense</v>
      </c>
      <c r="I915" s="17">
        <f t="shared" si="14"/>
        <v>-1.1299999999999999</v>
      </c>
      <c r="J915" s="12" t="str">
        <f>H915</f>
        <v>GST/HST Suspense</v>
      </c>
    </row>
    <row r="916" spans="1:10" hidden="1">
      <c r="A916" s="13" t="s">
        <v>578</v>
      </c>
      <c r="B916" s="12" t="s">
        <v>528</v>
      </c>
      <c r="C916" s="12" t="s">
        <v>181</v>
      </c>
      <c r="D916" s="12" t="s">
        <v>426</v>
      </c>
      <c r="E916" s="12">
        <v>-676.8</v>
      </c>
      <c r="F916" s="14" t="str">
        <f>A916&amp;B916&amp;C916&amp;D916&amp;E916</f>
        <v>2024-01-28BillMeto's Renovations21031 GST/HST Suspense-676.8</v>
      </c>
      <c r="G916" s="15">
        <f>IFERROR((DATEVALUE(A916)),A916)</f>
        <v>45319</v>
      </c>
      <c r="H916" s="16" t="str">
        <f>IF((IFERROR((VLOOKUP(D916,'Automation (QBO)'!A:B,2,FALSE)),"0"))=0,"Suspense",(IFERROR((VLOOKUP(D916,'Automation (QBO)'!A:B,2,FALSE)),"Suspense")))</f>
        <v>GST/HST Suspense</v>
      </c>
      <c r="I916" s="17">
        <f t="shared" si="14"/>
        <v>-676.8</v>
      </c>
      <c r="J916" s="12" t="str">
        <f>H916</f>
        <v>GST/HST Suspense</v>
      </c>
    </row>
    <row r="917" spans="1:10" hidden="1">
      <c r="A917" s="13" t="s">
        <v>578</v>
      </c>
      <c r="B917" s="12" t="s">
        <v>528</v>
      </c>
      <c r="C917" s="12" t="s">
        <v>128</v>
      </c>
      <c r="D917" s="12" t="s">
        <v>426</v>
      </c>
      <c r="E917" s="12">
        <v>-7.95</v>
      </c>
      <c r="F917" s="14" t="str">
        <f>A917&amp;B917&amp;C917&amp;D917&amp;E917</f>
        <v>2024-01-28BillBig Steel Box21031 GST/HST Suspense-7.95</v>
      </c>
      <c r="G917" s="15">
        <f>IFERROR((DATEVALUE(A917)),A917)</f>
        <v>45319</v>
      </c>
      <c r="H917" s="16" t="str">
        <f>IF((IFERROR((VLOOKUP(D917,'Automation (QBO)'!A:B,2,FALSE)),"0"))=0,"Suspense",(IFERROR((VLOOKUP(D917,'Automation (QBO)'!A:B,2,FALSE)),"Suspense")))</f>
        <v>GST/HST Suspense</v>
      </c>
      <c r="I917" s="17">
        <f t="shared" si="14"/>
        <v>-7.95</v>
      </c>
      <c r="J917" s="12" t="str">
        <f>H917</f>
        <v>GST/HST Suspense</v>
      </c>
    </row>
    <row r="918" spans="1:10" hidden="1">
      <c r="A918" s="13" t="s">
        <v>578</v>
      </c>
      <c r="B918" s="12" t="s">
        <v>528</v>
      </c>
      <c r="C918" s="12" t="s">
        <v>128</v>
      </c>
      <c r="D918" s="12" t="s">
        <v>426</v>
      </c>
      <c r="E918" s="12">
        <v>-15</v>
      </c>
      <c r="F918" s="14" t="str">
        <f>A918&amp;B918&amp;C918&amp;D918&amp;E918</f>
        <v>2024-01-28BillBig Steel Box21031 GST/HST Suspense-15</v>
      </c>
      <c r="G918" s="15">
        <f>IFERROR((DATEVALUE(A918)),A918)</f>
        <v>45319</v>
      </c>
      <c r="H918" s="16" t="str">
        <f>IF((IFERROR((VLOOKUP(D918,'Automation (QBO)'!A:B,2,FALSE)),"0"))=0,"Suspense",(IFERROR((VLOOKUP(D918,'Automation (QBO)'!A:B,2,FALSE)),"Suspense")))</f>
        <v>GST/HST Suspense</v>
      </c>
      <c r="I918" s="17">
        <f t="shared" si="14"/>
        <v>-15</v>
      </c>
      <c r="J918" s="12" t="str">
        <f>H918</f>
        <v>GST/HST Suspense</v>
      </c>
    </row>
    <row r="919" spans="1:10" hidden="1">
      <c r="A919" s="13" t="s">
        <v>578</v>
      </c>
      <c r="B919" s="12" t="s">
        <v>528</v>
      </c>
      <c r="C919" s="12" t="s">
        <v>579</v>
      </c>
      <c r="D919" s="12" t="s">
        <v>426</v>
      </c>
      <c r="E919" s="12">
        <v>-16.170000000000002</v>
      </c>
      <c r="F919" s="14" t="str">
        <f>A919&amp;B919&amp;C919&amp;D919&amp;E919</f>
        <v>2024-01-28BillFedEx21031 GST/HST Suspense-16.17</v>
      </c>
      <c r="G919" s="15">
        <f>IFERROR((DATEVALUE(A919)),A919)</f>
        <v>45319</v>
      </c>
      <c r="H919" s="16" t="str">
        <f>IF((IFERROR((VLOOKUP(D919,'Automation (QBO)'!A:B,2,FALSE)),"0"))=0,"Suspense",(IFERROR((VLOOKUP(D919,'Automation (QBO)'!A:B,2,FALSE)),"Suspense")))</f>
        <v>GST/HST Suspense</v>
      </c>
      <c r="I919" s="17">
        <f t="shared" si="14"/>
        <v>-16.170000000000002</v>
      </c>
      <c r="J919" s="12" t="str">
        <f>H919</f>
        <v>GST/HST Suspense</v>
      </c>
    </row>
    <row r="920" spans="1:10" hidden="1">
      <c r="A920" s="13" t="s">
        <v>578</v>
      </c>
      <c r="B920" s="12" t="s">
        <v>528</v>
      </c>
      <c r="C920" s="12" t="s">
        <v>591</v>
      </c>
      <c r="D920" s="12" t="s">
        <v>426</v>
      </c>
      <c r="E920" s="12">
        <v>-70.63</v>
      </c>
      <c r="F920" s="14" t="str">
        <f>A920&amp;B920&amp;C920&amp;D920&amp;E920</f>
        <v>2024-01-28BillGlobal Industrial Canada21031 GST/HST Suspense-70.63</v>
      </c>
      <c r="G920" s="15">
        <f>IFERROR((DATEVALUE(A920)),A920)</f>
        <v>45319</v>
      </c>
      <c r="H920" s="16" t="str">
        <f>IF((IFERROR((VLOOKUP(D920,'Automation (QBO)'!A:B,2,FALSE)),"0"))=0,"Suspense",(IFERROR((VLOOKUP(D920,'Automation (QBO)'!A:B,2,FALSE)),"Suspense")))</f>
        <v>GST/HST Suspense</v>
      </c>
      <c r="I920" s="17">
        <f t="shared" si="14"/>
        <v>-70.63</v>
      </c>
      <c r="J920" s="12" t="str">
        <f>H920</f>
        <v>GST/HST Suspense</v>
      </c>
    </row>
    <row r="921" spans="1:10" hidden="1">
      <c r="A921" s="13" t="s">
        <v>578</v>
      </c>
      <c r="B921" s="12" t="s">
        <v>528</v>
      </c>
      <c r="C921" s="12" t="s">
        <v>110</v>
      </c>
      <c r="D921" s="12" t="s">
        <v>426</v>
      </c>
      <c r="E921" s="12">
        <v>-24.04</v>
      </c>
      <c r="F921" s="14" t="str">
        <f>A921&amp;B921&amp;C921&amp;D921&amp;E921</f>
        <v>2024-01-28BillDicks Lumber21031 GST/HST Suspense-24.04</v>
      </c>
      <c r="G921" s="15">
        <f>IFERROR((DATEVALUE(A921)),A921)</f>
        <v>45319</v>
      </c>
      <c r="H921" s="16" t="str">
        <f>IF((IFERROR((VLOOKUP(D921,'Automation (QBO)'!A:B,2,FALSE)),"0"))=0,"Suspense",(IFERROR((VLOOKUP(D921,'Automation (QBO)'!A:B,2,FALSE)),"Suspense")))</f>
        <v>GST/HST Suspense</v>
      </c>
      <c r="I921" s="17">
        <f t="shared" si="14"/>
        <v>-24.04</v>
      </c>
      <c r="J921" s="12" t="str">
        <f>H921</f>
        <v>GST/HST Suspense</v>
      </c>
    </row>
    <row r="922" spans="1:10" hidden="1">
      <c r="A922" s="13" t="s">
        <v>578</v>
      </c>
      <c r="B922" s="12" t="s">
        <v>528</v>
      </c>
      <c r="C922" s="12" t="s">
        <v>592</v>
      </c>
      <c r="D922" s="12" t="s">
        <v>426</v>
      </c>
      <c r="E922" s="12">
        <v>-5.79</v>
      </c>
      <c r="F922" s="14" t="str">
        <f>A922&amp;B922&amp;C922&amp;D922&amp;E922</f>
        <v>2024-01-28BillRomers21031 GST/HST Suspense-5.79</v>
      </c>
      <c r="G922" s="15">
        <f>IFERROR((DATEVALUE(A922)),A922)</f>
        <v>45319</v>
      </c>
      <c r="H922" s="16" t="str">
        <f>IF((IFERROR((VLOOKUP(D922,'Automation (QBO)'!A:B,2,FALSE)),"0"))=0,"Suspense",(IFERROR((VLOOKUP(D922,'Automation (QBO)'!A:B,2,FALSE)),"Suspense")))</f>
        <v>GST/HST Suspense</v>
      </c>
      <c r="I922" s="17">
        <f t="shared" si="14"/>
        <v>-5.79</v>
      </c>
      <c r="J922" s="12" t="str">
        <f>H922</f>
        <v>GST/HST Suspense</v>
      </c>
    </row>
    <row r="923" spans="1:10" hidden="1">
      <c r="A923" s="13" t="s">
        <v>578</v>
      </c>
      <c r="B923" s="12" t="s">
        <v>528</v>
      </c>
      <c r="C923" s="12" t="s">
        <v>110</v>
      </c>
      <c r="D923" s="12" t="s">
        <v>426</v>
      </c>
      <c r="E923" s="12">
        <v>-46.42</v>
      </c>
      <c r="F923" s="14" t="str">
        <f>A923&amp;B923&amp;C923&amp;D923&amp;E923</f>
        <v>2024-01-28BillDicks Lumber21031 GST/HST Suspense-46.42</v>
      </c>
      <c r="G923" s="15">
        <f>IFERROR((DATEVALUE(A923)),A923)</f>
        <v>45319</v>
      </c>
      <c r="H923" s="16" t="str">
        <f>IF((IFERROR((VLOOKUP(D923,'Automation (QBO)'!A:B,2,FALSE)),"0"))=0,"Suspense",(IFERROR((VLOOKUP(D923,'Automation (QBO)'!A:B,2,FALSE)),"Suspense")))</f>
        <v>GST/HST Suspense</v>
      </c>
      <c r="I923" s="17">
        <f t="shared" si="14"/>
        <v>-46.42</v>
      </c>
      <c r="J923" s="12" t="str">
        <f>H923</f>
        <v>GST/HST Suspense</v>
      </c>
    </row>
    <row r="924" spans="1:10" hidden="1">
      <c r="A924" s="13" t="s">
        <v>578</v>
      </c>
      <c r="B924" s="12" t="s">
        <v>528</v>
      </c>
      <c r="C924" s="12" t="s">
        <v>518</v>
      </c>
      <c r="D924" s="12" t="s">
        <v>426</v>
      </c>
      <c r="E924" s="12">
        <v>-2.44</v>
      </c>
      <c r="F924" s="14" t="str">
        <f>A924&amp;B924&amp;C924&amp;D924&amp;E924</f>
        <v>2024-01-28BillRona Coquitlam21031 GST/HST Suspense-2.44</v>
      </c>
      <c r="G924" s="15">
        <f>IFERROR((DATEVALUE(A924)),A924)</f>
        <v>45319</v>
      </c>
      <c r="H924" s="16" t="str">
        <f>IF((IFERROR((VLOOKUP(D924,'Automation (QBO)'!A:B,2,FALSE)),"0"))=0,"Suspense",(IFERROR((VLOOKUP(D924,'Automation (QBO)'!A:B,2,FALSE)),"Suspense")))</f>
        <v>GST/HST Suspense</v>
      </c>
      <c r="I924" s="17">
        <f t="shared" si="14"/>
        <v>-2.44</v>
      </c>
      <c r="J924" s="12" t="str">
        <f>H924</f>
        <v>GST/HST Suspense</v>
      </c>
    </row>
    <row r="925" spans="1:10" hidden="1">
      <c r="A925" s="13" t="s">
        <v>578</v>
      </c>
      <c r="B925" s="12" t="s">
        <v>528</v>
      </c>
      <c r="C925" s="12" t="s">
        <v>110</v>
      </c>
      <c r="D925" s="12" t="s">
        <v>426</v>
      </c>
      <c r="E925" s="12">
        <v>-4.8899999999999997</v>
      </c>
      <c r="F925" s="14" t="str">
        <f>A925&amp;B925&amp;C925&amp;D925&amp;E925</f>
        <v>2024-01-28BillDicks Lumber21031 GST/HST Suspense-4.89</v>
      </c>
      <c r="G925" s="15">
        <f>IFERROR((DATEVALUE(A925)),A925)</f>
        <v>45319</v>
      </c>
      <c r="H925" s="16" t="str">
        <f>IF((IFERROR((VLOOKUP(D925,'Automation (QBO)'!A:B,2,FALSE)),"0"))=0,"Suspense",(IFERROR((VLOOKUP(D925,'Automation (QBO)'!A:B,2,FALSE)),"Suspense")))</f>
        <v>GST/HST Suspense</v>
      </c>
      <c r="I925" s="17">
        <f t="shared" si="14"/>
        <v>-4.8899999999999997</v>
      </c>
      <c r="J925" s="12" t="str">
        <f>H925</f>
        <v>GST/HST Suspense</v>
      </c>
    </row>
    <row r="926" spans="1:10" hidden="1">
      <c r="A926" s="13" t="s">
        <v>578</v>
      </c>
      <c r="B926" s="12" t="s">
        <v>528</v>
      </c>
      <c r="C926" s="12" t="s">
        <v>185</v>
      </c>
      <c r="D926" s="12" t="s">
        <v>426</v>
      </c>
      <c r="E926" s="12">
        <v>-198.17</v>
      </c>
      <c r="F926" s="14" t="str">
        <f>A926&amp;B926&amp;C926&amp;D926&amp;E926</f>
        <v>2024-01-28BillDaltile Canada Vancouver21031 GST/HST Suspense-198.17</v>
      </c>
      <c r="G926" s="15">
        <f>IFERROR((DATEVALUE(A926)),A926)</f>
        <v>45319</v>
      </c>
      <c r="H926" s="16" t="str">
        <f>IF((IFERROR((VLOOKUP(D926,'Automation (QBO)'!A:B,2,FALSE)),"0"))=0,"Suspense",(IFERROR((VLOOKUP(D926,'Automation (QBO)'!A:B,2,FALSE)),"Suspense")))</f>
        <v>GST/HST Suspense</v>
      </c>
      <c r="I926" s="17">
        <f t="shared" si="14"/>
        <v>-198.17</v>
      </c>
      <c r="J926" s="12" t="str">
        <f>H926</f>
        <v>GST/HST Suspense</v>
      </c>
    </row>
    <row r="927" spans="1:10" hidden="1">
      <c r="A927" s="13" t="s">
        <v>578</v>
      </c>
      <c r="B927" s="12" t="s">
        <v>528</v>
      </c>
      <c r="C927" s="12" t="s">
        <v>580</v>
      </c>
      <c r="D927" s="12" t="s">
        <v>426</v>
      </c>
      <c r="E927" s="12">
        <v>-40.450000000000003</v>
      </c>
      <c r="F927" s="14" t="str">
        <f>A927&amp;B927&amp;C927&amp;D927&amp;E927</f>
        <v>2024-01-28BillFraser Pacific Equipments Corp21031 GST/HST Suspense-40.45</v>
      </c>
      <c r="G927" s="15">
        <f>IFERROR((DATEVALUE(A927)),A927)</f>
        <v>45319</v>
      </c>
      <c r="H927" s="16" t="str">
        <f>IF((IFERROR((VLOOKUP(D927,'Automation (QBO)'!A:B,2,FALSE)),"0"))=0,"Suspense",(IFERROR((VLOOKUP(D927,'Automation (QBO)'!A:B,2,FALSE)),"Suspense")))</f>
        <v>GST/HST Suspense</v>
      </c>
      <c r="I927" s="17">
        <f t="shared" si="14"/>
        <v>-40.450000000000003</v>
      </c>
      <c r="J927" s="12" t="str">
        <f>H927</f>
        <v>GST/HST Suspense</v>
      </c>
    </row>
    <row r="928" spans="1:10" hidden="1">
      <c r="A928" s="13" t="s">
        <v>578</v>
      </c>
      <c r="B928" s="12" t="s">
        <v>528</v>
      </c>
      <c r="C928" s="12" t="s">
        <v>110</v>
      </c>
      <c r="D928" s="12" t="s">
        <v>426</v>
      </c>
      <c r="E928" s="12">
        <v>-9.2100000000000009</v>
      </c>
      <c r="F928" s="14" t="str">
        <f>A928&amp;B928&amp;C928&amp;D928&amp;E928</f>
        <v>2024-01-28BillDicks Lumber21031 GST/HST Suspense-9.21</v>
      </c>
      <c r="G928" s="15">
        <f>IFERROR((DATEVALUE(A928)),A928)</f>
        <v>45319</v>
      </c>
      <c r="H928" s="16" t="str">
        <f>IF((IFERROR((VLOOKUP(D928,'Automation (QBO)'!A:B,2,FALSE)),"0"))=0,"Suspense",(IFERROR((VLOOKUP(D928,'Automation (QBO)'!A:B,2,FALSE)),"Suspense")))</f>
        <v>GST/HST Suspense</v>
      </c>
      <c r="I928" s="17">
        <f t="shared" si="14"/>
        <v>-9.2100000000000009</v>
      </c>
      <c r="J928" s="12" t="str">
        <f>H928</f>
        <v>GST/HST Suspense</v>
      </c>
    </row>
    <row r="929" spans="1:10" hidden="1">
      <c r="A929" s="13" t="s">
        <v>578</v>
      </c>
      <c r="B929" s="12" t="s">
        <v>528</v>
      </c>
      <c r="C929" s="12" t="s">
        <v>518</v>
      </c>
      <c r="D929" s="12" t="s">
        <v>426</v>
      </c>
      <c r="E929" s="12">
        <v>-1.06</v>
      </c>
      <c r="F929" s="14" t="str">
        <f>A929&amp;B929&amp;C929&amp;D929&amp;E929</f>
        <v>2024-01-28BillRona Coquitlam21031 GST/HST Suspense-1.06</v>
      </c>
      <c r="G929" s="15">
        <f>IFERROR((DATEVALUE(A929)),A929)</f>
        <v>45319</v>
      </c>
      <c r="H929" s="16" t="str">
        <f>IF((IFERROR((VLOOKUP(D929,'Automation (QBO)'!A:B,2,FALSE)),"0"))=0,"Suspense",(IFERROR((VLOOKUP(D929,'Automation (QBO)'!A:B,2,FALSE)),"Suspense")))</f>
        <v>GST/HST Suspense</v>
      </c>
      <c r="I929" s="17">
        <f t="shared" si="14"/>
        <v>-1.06</v>
      </c>
      <c r="J929" s="12" t="str">
        <f>H929</f>
        <v>GST/HST Suspense</v>
      </c>
    </row>
    <row r="930" spans="1:10" hidden="1">
      <c r="A930" s="13" t="s">
        <v>578</v>
      </c>
      <c r="B930" s="12" t="s">
        <v>528</v>
      </c>
      <c r="C930" s="12" t="s">
        <v>518</v>
      </c>
      <c r="D930" s="12" t="s">
        <v>426</v>
      </c>
      <c r="E930" s="12">
        <v>-6.2</v>
      </c>
      <c r="F930" s="14" t="str">
        <f>A930&amp;B930&amp;C930&amp;D930&amp;E930</f>
        <v>2024-01-28BillRona Coquitlam21031 GST/HST Suspense-6.2</v>
      </c>
      <c r="G930" s="15">
        <f>IFERROR((DATEVALUE(A930)),A930)</f>
        <v>45319</v>
      </c>
      <c r="H930" s="16" t="str">
        <f>IF((IFERROR((VLOOKUP(D930,'Automation (QBO)'!A:B,2,FALSE)),"0"))=0,"Suspense",(IFERROR((VLOOKUP(D930,'Automation (QBO)'!A:B,2,FALSE)),"Suspense")))</f>
        <v>GST/HST Suspense</v>
      </c>
      <c r="I930" s="17">
        <f t="shared" si="14"/>
        <v>-6.2</v>
      </c>
      <c r="J930" s="12" t="str">
        <f>H930</f>
        <v>GST/HST Suspense</v>
      </c>
    </row>
    <row r="931" spans="1:10" hidden="1">
      <c r="A931" s="13" t="s">
        <v>578</v>
      </c>
      <c r="B931" s="12" t="s">
        <v>528</v>
      </c>
      <c r="C931" s="12" t="s">
        <v>518</v>
      </c>
      <c r="D931" s="12" t="s">
        <v>426</v>
      </c>
      <c r="E931" s="12">
        <v>-1.95</v>
      </c>
      <c r="F931" s="14" t="str">
        <f>A931&amp;B931&amp;C931&amp;D931&amp;E931</f>
        <v>2024-01-28BillRona Coquitlam21031 GST/HST Suspense-1.95</v>
      </c>
      <c r="G931" s="15">
        <f>IFERROR((DATEVALUE(A931)),A931)</f>
        <v>45319</v>
      </c>
      <c r="H931" s="16" t="str">
        <f>IF((IFERROR((VLOOKUP(D931,'Automation (QBO)'!A:B,2,FALSE)),"0"))=0,"Suspense",(IFERROR((VLOOKUP(D931,'Automation (QBO)'!A:B,2,FALSE)),"Suspense")))</f>
        <v>GST/HST Suspense</v>
      </c>
      <c r="I931" s="17">
        <f t="shared" si="14"/>
        <v>-1.95</v>
      </c>
      <c r="J931" s="12" t="str">
        <f>H931</f>
        <v>GST/HST Suspense</v>
      </c>
    </row>
    <row r="932" spans="1:10" hidden="1">
      <c r="A932" s="13" t="s">
        <v>578</v>
      </c>
      <c r="B932" s="12" t="s">
        <v>528</v>
      </c>
      <c r="C932" s="12" t="s">
        <v>94</v>
      </c>
      <c r="D932" s="12" t="s">
        <v>426</v>
      </c>
      <c r="E932" s="12">
        <v>-4.76</v>
      </c>
      <c r="F932" s="14" t="str">
        <f>A932&amp;B932&amp;C932&amp;D932&amp;E932</f>
        <v>2024-01-28BillEsso21031 GST/HST Suspense-4.76</v>
      </c>
      <c r="G932" s="15">
        <f>IFERROR((DATEVALUE(A932)),A932)</f>
        <v>45319</v>
      </c>
      <c r="H932" s="16" t="str">
        <f>IF((IFERROR((VLOOKUP(D932,'Automation (QBO)'!A:B,2,FALSE)),"0"))=0,"Suspense",(IFERROR((VLOOKUP(D932,'Automation (QBO)'!A:B,2,FALSE)),"Suspense")))</f>
        <v>GST/HST Suspense</v>
      </c>
      <c r="I932" s="17">
        <f t="shared" si="14"/>
        <v>-4.76</v>
      </c>
      <c r="J932" s="12" t="str">
        <f>H932</f>
        <v>GST/HST Suspense</v>
      </c>
    </row>
    <row r="933" spans="1:10" hidden="1">
      <c r="A933" s="13" t="s">
        <v>578</v>
      </c>
      <c r="B933" s="12" t="s">
        <v>528</v>
      </c>
      <c r="C933" s="12" t="s">
        <v>593</v>
      </c>
      <c r="D933" s="12" t="s">
        <v>426</v>
      </c>
      <c r="E933" s="12">
        <v>-2</v>
      </c>
      <c r="F933" s="14" t="str">
        <f>A933&amp;B933&amp;C933&amp;D933&amp;E933</f>
        <v>2024-01-28BillSubway21031 GST/HST Suspense-2</v>
      </c>
      <c r="G933" s="15">
        <f>IFERROR((DATEVALUE(A933)),A933)</f>
        <v>45319</v>
      </c>
      <c r="H933" s="16" t="str">
        <f>IF((IFERROR((VLOOKUP(D933,'Automation (QBO)'!A:B,2,FALSE)),"0"))=0,"Suspense",(IFERROR((VLOOKUP(D933,'Automation (QBO)'!A:B,2,FALSE)),"Suspense")))</f>
        <v>GST/HST Suspense</v>
      </c>
      <c r="I933" s="17">
        <f t="shared" si="14"/>
        <v>-2</v>
      </c>
      <c r="J933" s="12" t="str">
        <f>H933</f>
        <v>GST/HST Suspense</v>
      </c>
    </row>
    <row r="934" spans="1:10" hidden="1">
      <c r="A934" s="13" t="s">
        <v>578</v>
      </c>
      <c r="B934" s="12" t="s">
        <v>528</v>
      </c>
      <c r="C934" s="12" t="s">
        <v>87</v>
      </c>
      <c r="D934" s="12" t="s">
        <v>426</v>
      </c>
      <c r="E934" s="12">
        <v>-26.44</v>
      </c>
      <c r="F934" s="14" t="str">
        <f>A934&amp;B934&amp;C934&amp;D934&amp;E934</f>
        <v>2024-01-28BillHome Depot21031 GST/HST Suspense-26.44</v>
      </c>
      <c r="G934" s="15">
        <f>IFERROR((DATEVALUE(A934)),A934)</f>
        <v>45319</v>
      </c>
      <c r="H934" s="16" t="str">
        <f>IF((IFERROR((VLOOKUP(D934,'Automation (QBO)'!A:B,2,FALSE)),"0"))=0,"Suspense",(IFERROR((VLOOKUP(D934,'Automation (QBO)'!A:B,2,FALSE)),"Suspense")))</f>
        <v>GST/HST Suspense</v>
      </c>
      <c r="I934" s="17">
        <f t="shared" si="14"/>
        <v>-26.44</v>
      </c>
      <c r="J934" s="12" t="str">
        <f>H934</f>
        <v>GST/HST Suspense</v>
      </c>
    </row>
    <row r="935" spans="1:10" hidden="1">
      <c r="A935" s="13" t="s">
        <v>578</v>
      </c>
      <c r="B935" s="12" t="s">
        <v>528</v>
      </c>
      <c r="C935" s="12" t="s">
        <v>518</v>
      </c>
      <c r="D935" s="12" t="s">
        <v>426</v>
      </c>
      <c r="E935" s="12">
        <v>-3.4</v>
      </c>
      <c r="F935" s="14" t="str">
        <f>A935&amp;B935&amp;C935&amp;D935&amp;E935</f>
        <v>2024-01-28BillRona Coquitlam21031 GST/HST Suspense-3.4</v>
      </c>
      <c r="G935" s="15">
        <f>IFERROR((DATEVALUE(A935)),A935)</f>
        <v>45319</v>
      </c>
      <c r="H935" s="16" t="str">
        <f>IF((IFERROR((VLOOKUP(D935,'Automation (QBO)'!A:B,2,FALSE)),"0"))=0,"Suspense",(IFERROR((VLOOKUP(D935,'Automation (QBO)'!A:B,2,FALSE)),"Suspense")))</f>
        <v>GST/HST Suspense</v>
      </c>
      <c r="I935" s="17">
        <f t="shared" si="14"/>
        <v>-3.4</v>
      </c>
      <c r="J935" s="12" t="str">
        <f>H935</f>
        <v>GST/HST Suspense</v>
      </c>
    </row>
    <row r="936" spans="1:10" hidden="1">
      <c r="A936" s="13" t="s">
        <v>578</v>
      </c>
      <c r="B936" s="12" t="s">
        <v>528</v>
      </c>
      <c r="C936" s="12" t="s">
        <v>215</v>
      </c>
      <c r="D936" s="12" t="s">
        <v>426</v>
      </c>
      <c r="E936" s="12">
        <v>-512.5</v>
      </c>
      <c r="F936" s="14" t="str">
        <f>A936&amp;B936&amp;C936&amp;D936&amp;E936</f>
        <v>2024-01-28BillHeavy Metal Kitchens Inc.21031 GST/HST Suspense-512.5</v>
      </c>
      <c r="G936" s="15">
        <f>IFERROR((DATEVALUE(A936)),A936)</f>
        <v>45319</v>
      </c>
      <c r="H936" s="16" t="str">
        <f>IF((IFERROR((VLOOKUP(D936,'Automation (QBO)'!A:B,2,FALSE)),"0"))=0,"Suspense",(IFERROR((VLOOKUP(D936,'Automation (QBO)'!A:B,2,FALSE)),"Suspense")))</f>
        <v>GST/HST Suspense</v>
      </c>
      <c r="I936" s="17">
        <f t="shared" si="14"/>
        <v>-512.5</v>
      </c>
      <c r="J936" s="12" t="str">
        <f>H936</f>
        <v>GST/HST Suspense</v>
      </c>
    </row>
    <row r="937" spans="1:10" hidden="1">
      <c r="A937" s="13" t="s">
        <v>578</v>
      </c>
      <c r="B937" s="12" t="s">
        <v>528</v>
      </c>
      <c r="C937" s="12" t="s">
        <v>510</v>
      </c>
      <c r="D937" s="12" t="s">
        <v>426</v>
      </c>
      <c r="E937" s="12">
        <v>-247.28</v>
      </c>
      <c r="F937" s="14" t="str">
        <f>A937&amp;B937&amp;C937&amp;D937&amp;E937</f>
        <v>2024-01-28BillTitanium Tactics Ltd.21031 GST/HST Suspense-247.28</v>
      </c>
      <c r="G937" s="15">
        <f>IFERROR((DATEVALUE(A937)),A937)</f>
        <v>45319</v>
      </c>
      <c r="H937" s="16" t="str">
        <f>IF((IFERROR((VLOOKUP(D937,'Automation (QBO)'!A:B,2,FALSE)),"0"))=0,"Suspense",(IFERROR((VLOOKUP(D937,'Automation (QBO)'!A:B,2,FALSE)),"Suspense")))</f>
        <v>GST/HST Suspense</v>
      </c>
      <c r="I937" s="17">
        <f t="shared" si="14"/>
        <v>-247.28</v>
      </c>
      <c r="J937" s="12" t="str">
        <f>H937</f>
        <v>GST/HST Suspense</v>
      </c>
    </row>
    <row r="938" spans="1:10" hidden="1">
      <c r="A938" s="13" t="s">
        <v>578</v>
      </c>
      <c r="B938" s="12" t="s">
        <v>528</v>
      </c>
      <c r="C938" s="12" t="s">
        <v>510</v>
      </c>
      <c r="D938" s="12" t="s">
        <v>426</v>
      </c>
      <c r="E938" s="12">
        <v>-201.51</v>
      </c>
      <c r="F938" s="14" t="str">
        <f>A938&amp;B938&amp;C938&amp;D938&amp;E938</f>
        <v>2024-01-28BillTitanium Tactics Ltd.21031 GST/HST Suspense-201.51</v>
      </c>
      <c r="G938" s="15">
        <f>IFERROR((DATEVALUE(A938)),A938)</f>
        <v>45319</v>
      </c>
      <c r="H938" s="16" t="str">
        <f>IF((IFERROR((VLOOKUP(D938,'Automation (QBO)'!A:B,2,FALSE)),"0"))=0,"Suspense",(IFERROR((VLOOKUP(D938,'Automation (QBO)'!A:B,2,FALSE)),"Suspense")))</f>
        <v>GST/HST Suspense</v>
      </c>
      <c r="I938" s="17">
        <f t="shared" si="14"/>
        <v>-201.51</v>
      </c>
      <c r="J938" s="12" t="str">
        <f>H938</f>
        <v>GST/HST Suspense</v>
      </c>
    </row>
    <row r="939" spans="1:10" hidden="1">
      <c r="A939" s="13" t="s">
        <v>578</v>
      </c>
      <c r="B939" s="12" t="s">
        <v>528</v>
      </c>
      <c r="C939" s="12" t="s">
        <v>510</v>
      </c>
      <c r="D939" s="12" t="s">
        <v>426</v>
      </c>
      <c r="E939" s="12">
        <v>-64.03</v>
      </c>
      <c r="F939" s="14" t="str">
        <f>A939&amp;B939&amp;C939&amp;D939&amp;E939</f>
        <v>2024-01-28BillTitanium Tactics Ltd.21031 GST/HST Suspense-64.03</v>
      </c>
      <c r="G939" s="15">
        <f>IFERROR((DATEVALUE(A939)),A939)</f>
        <v>45319</v>
      </c>
      <c r="H939" s="16" t="str">
        <f>IF((IFERROR((VLOOKUP(D939,'Automation (QBO)'!A:B,2,FALSE)),"0"))=0,"Suspense",(IFERROR((VLOOKUP(D939,'Automation (QBO)'!A:B,2,FALSE)),"Suspense")))</f>
        <v>GST/HST Suspense</v>
      </c>
      <c r="I939" s="17">
        <f t="shared" si="14"/>
        <v>-64.03</v>
      </c>
      <c r="J939" s="12" t="str">
        <f>H939</f>
        <v>GST/HST Suspense</v>
      </c>
    </row>
    <row r="940" spans="1:10" hidden="1">
      <c r="A940" s="13" t="s">
        <v>578</v>
      </c>
      <c r="B940" s="12" t="s">
        <v>528</v>
      </c>
      <c r="C940" s="12" t="s">
        <v>214</v>
      </c>
      <c r="D940" s="12" t="s">
        <v>426</v>
      </c>
      <c r="E940" s="12">
        <v>-782.78</v>
      </c>
      <c r="F940" s="14" t="str">
        <f>A940&amp;B940&amp;C940&amp;D940&amp;E940</f>
        <v>2024-01-28BillVancouver Glass21031 GST/HST Suspense-782.78</v>
      </c>
      <c r="G940" s="15">
        <f>IFERROR((DATEVALUE(A940)),A940)</f>
        <v>45319</v>
      </c>
      <c r="H940" s="16" t="str">
        <f>IF((IFERROR((VLOOKUP(D940,'Automation (QBO)'!A:B,2,FALSE)),"0"))=0,"Suspense",(IFERROR((VLOOKUP(D940,'Automation (QBO)'!A:B,2,FALSE)),"Suspense")))</f>
        <v>GST/HST Suspense</v>
      </c>
      <c r="I940" s="17">
        <f t="shared" si="14"/>
        <v>-782.78</v>
      </c>
      <c r="J940" s="12" t="str">
        <f>H940</f>
        <v>GST/HST Suspense</v>
      </c>
    </row>
    <row r="941" spans="1:10" hidden="1">
      <c r="A941" s="13" t="s">
        <v>578</v>
      </c>
      <c r="B941" s="12" t="s">
        <v>528</v>
      </c>
      <c r="C941" s="12" t="s">
        <v>101</v>
      </c>
      <c r="D941" s="12" t="s">
        <v>426</v>
      </c>
      <c r="E941" s="12">
        <v>-7.62</v>
      </c>
      <c r="F941" s="14" t="str">
        <f>A941&amp;B941&amp;C941&amp;D941&amp;E941</f>
        <v>2024-01-28BillShell Canada21031 GST/HST Suspense-7.62</v>
      </c>
      <c r="G941" s="15">
        <f>IFERROR((DATEVALUE(A941)),A941)</f>
        <v>45319</v>
      </c>
      <c r="H941" s="16" t="str">
        <f>IF((IFERROR((VLOOKUP(D941,'Automation (QBO)'!A:B,2,FALSE)),"0"))=0,"Suspense",(IFERROR((VLOOKUP(D941,'Automation (QBO)'!A:B,2,FALSE)),"Suspense")))</f>
        <v>GST/HST Suspense</v>
      </c>
      <c r="I941" s="17">
        <f t="shared" si="14"/>
        <v>-7.62</v>
      </c>
      <c r="J941" s="12" t="str">
        <f>H941</f>
        <v>GST/HST Suspense</v>
      </c>
    </row>
    <row r="942" spans="1:10" hidden="1">
      <c r="A942" s="13" t="s">
        <v>578</v>
      </c>
      <c r="B942" s="12" t="s">
        <v>528</v>
      </c>
      <c r="C942" s="12" t="s">
        <v>594</v>
      </c>
      <c r="D942" s="12" t="s">
        <v>426</v>
      </c>
      <c r="E942" s="12">
        <v>-72.709999999999994</v>
      </c>
      <c r="F942" s="14" t="str">
        <f>A942&amp;B942&amp;C942&amp;D942&amp;E942</f>
        <v>2024-01-28BillRichelieu21031 GST/HST Suspense-72.71</v>
      </c>
      <c r="G942" s="15">
        <f>IFERROR((DATEVALUE(A942)),A942)</f>
        <v>45319</v>
      </c>
      <c r="H942" s="16" t="str">
        <f>IF((IFERROR((VLOOKUP(D942,'Automation (QBO)'!A:B,2,FALSE)),"0"))=0,"Suspense",(IFERROR((VLOOKUP(D942,'Automation (QBO)'!A:B,2,FALSE)),"Suspense")))</f>
        <v>GST/HST Suspense</v>
      </c>
      <c r="I942" s="17">
        <f t="shared" si="14"/>
        <v>-72.709999999999994</v>
      </c>
      <c r="J942" s="12" t="str">
        <f>H942</f>
        <v>GST/HST Suspense</v>
      </c>
    </row>
    <row r="943" spans="1:10" hidden="1">
      <c r="A943" s="13" t="s">
        <v>578</v>
      </c>
      <c r="B943" s="12" t="s">
        <v>528</v>
      </c>
      <c r="C943" s="12" t="s">
        <v>518</v>
      </c>
      <c r="D943" s="12" t="s">
        <v>426</v>
      </c>
      <c r="E943" s="12">
        <v>-4.22</v>
      </c>
      <c r="F943" s="14" t="str">
        <f>A943&amp;B943&amp;C943&amp;D943&amp;E943</f>
        <v>2024-01-28BillRona Coquitlam21031 GST/HST Suspense-4.22</v>
      </c>
      <c r="G943" s="15">
        <f>IFERROR((DATEVALUE(A943)),A943)</f>
        <v>45319</v>
      </c>
      <c r="H943" s="16" t="str">
        <f>IF((IFERROR((VLOOKUP(D943,'Automation (QBO)'!A:B,2,FALSE)),"0"))=0,"Suspense",(IFERROR((VLOOKUP(D943,'Automation (QBO)'!A:B,2,FALSE)),"Suspense")))</f>
        <v>GST/HST Suspense</v>
      </c>
      <c r="I943" s="17">
        <f t="shared" si="14"/>
        <v>-4.22</v>
      </c>
      <c r="J943" s="12" t="str">
        <f>H943</f>
        <v>GST/HST Suspense</v>
      </c>
    </row>
    <row r="944" spans="1:10" hidden="1">
      <c r="A944" s="13" t="s">
        <v>578</v>
      </c>
      <c r="B944" s="12" t="s">
        <v>528</v>
      </c>
      <c r="C944" s="12" t="s">
        <v>518</v>
      </c>
      <c r="D944" s="12" t="s">
        <v>426</v>
      </c>
      <c r="E944" s="12">
        <v>-2.15</v>
      </c>
      <c r="F944" s="14" t="str">
        <f>A944&amp;B944&amp;C944&amp;D944&amp;E944</f>
        <v>2024-01-28BillRona Coquitlam21031 GST/HST Suspense-2.15</v>
      </c>
      <c r="G944" s="15">
        <f>IFERROR((DATEVALUE(A944)),A944)</f>
        <v>45319</v>
      </c>
      <c r="H944" s="16" t="str">
        <f>IF((IFERROR((VLOOKUP(D944,'Automation (QBO)'!A:B,2,FALSE)),"0"))=0,"Suspense",(IFERROR((VLOOKUP(D944,'Automation (QBO)'!A:B,2,FALSE)),"Suspense")))</f>
        <v>GST/HST Suspense</v>
      </c>
      <c r="I944" s="17">
        <f t="shared" si="14"/>
        <v>-2.15</v>
      </c>
      <c r="J944" s="12" t="str">
        <f>H944</f>
        <v>GST/HST Suspense</v>
      </c>
    </row>
    <row r="945" spans="1:10" hidden="1">
      <c r="A945" s="13" t="s">
        <v>578</v>
      </c>
      <c r="B945" s="12" t="s">
        <v>528</v>
      </c>
      <c r="C945" s="12" t="s">
        <v>301</v>
      </c>
      <c r="D945" s="12" t="s">
        <v>426</v>
      </c>
      <c r="E945" s="12">
        <v>-0.22</v>
      </c>
      <c r="F945" s="14" t="str">
        <f>A945&amp;B945&amp;C945&amp;D945&amp;E945</f>
        <v>2024-01-28BillTim Hortons21031 GST/HST Suspense-0.22</v>
      </c>
      <c r="G945" s="15">
        <f>IFERROR((DATEVALUE(A945)),A945)</f>
        <v>45319</v>
      </c>
      <c r="H945" s="16" t="str">
        <f>IF((IFERROR((VLOOKUP(D945,'Automation (QBO)'!A:B,2,FALSE)),"0"))=0,"Suspense",(IFERROR((VLOOKUP(D945,'Automation (QBO)'!A:B,2,FALSE)),"Suspense")))</f>
        <v>GST/HST Suspense</v>
      </c>
      <c r="I945" s="17">
        <f t="shared" si="14"/>
        <v>-0.22</v>
      </c>
      <c r="J945" s="12" t="str">
        <f>H945</f>
        <v>GST/HST Suspense</v>
      </c>
    </row>
    <row r="946" spans="1:10" hidden="1">
      <c r="A946" s="13" t="s">
        <v>578</v>
      </c>
      <c r="B946" s="12" t="s">
        <v>528</v>
      </c>
      <c r="C946" s="12" t="s">
        <v>518</v>
      </c>
      <c r="D946" s="12" t="s">
        <v>426</v>
      </c>
      <c r="E946" s="12">
        <v>-0.4</v>
      </c>
      <c r="F946" s="14" t="str">
        <f>A946&amp;B946&amp;C946&amp;D946&amp;E946</f>
        <v>2024-01-28BillRona Coquitlam21031 GST/HST Suspense-0.4</v>
      </c>
      <c r="G946" s="15">
        <f>IFERROR((DATEVALUE(A946)),A946)</f>
        <v>45319</v>
      </c>
      <c r="H946" s="16" t="str">
        <f>IF((IFERROR((VLOOKUP(D946,'Automation (QBO)'!A:B,2,FALSE)),"0"))=0,"Suspense",(IFERROR((VLOOKUP(D946,'Automation (QBO)'!A:B,2,FALSE)),"Suspense")))</f>
        <v>GST/HST Suspense</v>
      </c>
      <c r="I946" s="17">
        <f t="shared" si="14"/>
        <v>-0.4</v>
      </c>
      <c r="J946" s="12" t="str">
        <f>H946</f>
        <v>GST/HST Suspense</v>
      </c>
    </row>
    <row r="947" spans="1:10" hidden="1">
      <c r="A947" s="13" t="s">
        <v>578</v>
      </c>
      <c r="B947" s="12" t="s">
        <v>528</v>
      </c>
      <c r="C947" s="12" t="s">
        <v>518</v>
      </c>
      <c r="D947" s="12" t="s">
        <v>426</v>
      </c>
      <c r="E947" s="12">
        <v>-10.28</v>
      </c>
      <c r="F947" s="14" t="str">
        <f>A947&amp;B947&amp;C947&amp;D947&amp;E947</f>
        <v>2024-01-28BillRona Coquitlam21031 GST/HST Suspense-10.28</v>
      </c>
      <c r="G947" s="15">
        <f>IFERROR((DATEVALUE(A947)),A947)</f>
        <v>45319</v>
      </c>
      <c r="H947" s="16" t="str">
        <f>IF((IFERROR((VLOOKUP(D947,'Automation (QBO)'!A:B,2,FALSE)),"0"))=0,"Suspense",(IFERROR((VLOOKUP(D947,'Automation (QBO)'!A:B,2,FALSE)),"Suspense")))</f>
        <v>GST/HST Suspense</v>
      </c>
      <c r="I947" s="17">
        <f t="shared" si="14"/>
        <v>-10.28</v>
      </c>
      <c r="J947" s="12" t="str">
        <f>H947</f>
        <v>GST/HST Suspense</v>
      </c>
    </row>
    <row r="948" spans="1:10" hidden="1">
      <c r="A948" s="13" t="s">
        <v>578</v>
      </c>
      <c r="B948" s="12" t="s">
        <v>528</v>
      </c>
      <c r="C948" s="12" t="s">
        <v>518</v>
      </c>
      <c r="D948" s="12" t="s">
        <v>426</v>
      </c>
      <c r="E948" s="12">
        <v>-2.1</v>
      </c>
      <c r="F948" s="14" t="str">
        <f>A948&amp;B948&amp;C948&amp;D948&amp;E948</f>
        <v>2024-01-28BillRona Coquitlam21031 GST/HST Suspense-2.1</v>
      </c>
      <c r="G948" s="15">
        <f>IFERROR((DATEVALUE(A948)),A948)</f>
        <v>45319</v>
      </c>
      <c r="H948" s="16" t="str">
        <f>IF((IFERROR((VLOOKUP(D948,'Automation (QBO)'!A:B,2,FALSE)),"0"))=0,"Suspense",(IFERROR((VLOOKUP(D948,'Automation (QBO)'!A:B,2,FALSE)),"Suspense")))</f>
        <v>GST/HST Suspense</v>
      </c>
      <c r="I948" s="17">
        <f t="shared" si="14"/>
        <v>-2.1</v>
      </c>
      <c r="J948" s="12" t="str">
        <f>H948</f>
        <v>GST/HST Suspense</v>
      </c>
    </row>
    <row r="949" spans="1:10" hidden="1">
      <c r="A949" s="13" t="s">
        <v>578</v>
      </c>
      <c r="B949" s="12" t="s">
        <v>528</v>
      </c>
      <c r="C949" s="12" t="s">
        <v>595</v>
      </c>
      <c r="D949" s="12" t="s">
        <v>426</v>
      </c>
      <c r="E949" s="12">
        <v>-118.5</v>
      </c>
      <c r="F949" s="14" t="str">
        <f>A949&amp;B949&amp;C949&amp;D949&amp;E949</f>
        <v>2024-01-28BillWhimsical Walls21031 GST/HST Suspense-118.5</v>
      </c>
      <c r="G949" s="15">
        <f>IFERROR((DATEVALUE(A949)),A949)</f>
        <v>45319</v>
      </c>
      <c r="H949" s="16" t="str">
        <f>IF((IFERROR((VLOOKUP(D949,'Automation (QBO)'!A:B,2,FALSE)),"0"))=0,"Suspense",(IFERROR((VLOOKUP(D949,'Automation (QBO)'!A:B,2,FALSE)),"Suspense")))</f>
        <v>GST/HST Suspense</v>
      </c>
      <c r="I949" s="17">
        <f t="shared" si="14"/>
        <v>-118.5</v>
      </c>
      <c r="J949" s="12" t="str">
        <f>H949</f>
        <v>GST/HST Suspense</v>
      </c>
    </row>
    <row r="950" spans="1:10" hidden="1">
      <c r="A950" s="13" t="s">
        <v>578</v>
      </c>
      <c r="B950" s="12" t="s">
        <v>528</v>
      </c>
      <c r="C950" s="12" t="s">
        <v>227</v>
      </c>
      <c r="D950" s="12" t="s">
        <v>426</v>
      </c>
      <c r="E950" s="12">
        <v>-0.52</v>
      </c>
      <c r="F950" s="14" t="str">
        <f>A950&amp;B950&amp;C950&amp;D950&amp;E950</f>
        <v>2024-01-28BillWindsor Plywood21031 GST/HST Suspense-0.52</v>
      </c>
      <c r="G950" s="15">
        <f>IFERROR((DATEVALUE(A950)),A950)</f>
        <v>45319</v>
      </c>
      <c r="H950" s="16" t="str">
        <f>IF((IFERROR((VLOOKUP(D950,'Automation (QBO)'!A:B,2,FALSE)),"0"))=0,"Suspense",(IFERROR((VLOOKUP(D950,'Automation (QBO)'!A:B,2,FALSE)),"Suspense")))</f>
        <v>GST/HST Suspense</v>
      </c>
      <c r="I950" s="17">
        <f t="shared" si="14"/>
        <v>-0.52</v>
      </c>
      <c r="J950" s="12" t="str">
        <f>H950</f>
        <v>GST/HST Suspense</v>
      </c>
    </row>
    <row r="951" spans="1:10" hidden="1">
      <c r="A951" s="13" t="s">
        <v>578</v>
      </c>
      <c r="B951" s="12" t="s">
        <v>135</v>
      </c>
      <c r="D951" s="12" t="s">
        <v>426</v>
      </c>
      <c r="E951" s="12">
        <v>-6.63</v>
      </c>
      <c r="F951" s="14" t="str">
        <f>A951&amp;B951&amp;C951&amp;D951&amp;E951</f>
        <v>2024-01-28Journal Entry21031 GST/HST Suspense-6.63</v>
      </c>
      <c r="G951" s="15">
        <f>IFERROR((DATEVALUE(A951)),A951)</f>
        <v>45319</v>
      </c>
      <c r="H951" s="16" t="str">
        <f>IF((IFERROR((VLOOKUP(D951,'Automation (QBO)'!A:B,2,FALSE)),"0"))=0,"Suspense",(IFERROR((VLOOKUP(D951,'Automation (QBO)'!A:B,2,FALSE)),"Suspense")))</f>
        <v>GST/HST Suspense</v>
      </c>
      <c r="I951" s="17">
        <f t="shared" si="14"/>
        <v>-6.63</v>
      </c>
      <c r="J951" s="12" t="str">
        <f>H951</f>
        <v>GST/HST Suspense</v>
      </c>
    </row>
    <row r="952" spans="1:10" hidden="1">
      <c r="A952" s="13" t="s">
        <v>578</v>
      </c>
      <c r="B952" s="12" t="s">
        <v>135</v>
      </c>
      <c r="D952" s="12" t="s">
        <v>426</v>
      </c>
      <c r="E952" s="12">
        <v>-5.15</v>
      </c>
      <c r="F952" s="14" t="str">
        <f>A952&amp;B952&amp;C952&amp;D952&amp;E952</f>
        <v>2024-01-28Journal Entry21031 GST/HST Suspense-5.15</v>
      </c>
      <c r="G952" s="15">
        <f>IFERROR((DATEVALUE(A952)),A952)</f>
        <v>45319</v>
      </c>
      <c r="H952" s="16" t="str">
        <f>IF((IFERROR((VLOOKUP(D952,'Automation (QBO)'!A:B,2,FALSE)),"0"))=0,"Suspense",(IFERROR((VLOOKUP(D952,'Automation (QBO)'!A:B,2,FALSE)),"Suspense")))</f>
        <v>GST/HST Suspense</v>
      </c>
      <c r="I952" s="17">
        <f t="shared" si="14"/>
        <v>-5.15</v>
      </c>
      <c r="J952" s="12" t="str">
        <f>H952</f>
        <v>GST/HST Suspense</v>
      </c>
    </row>
    <row r="953" spans="1:10" hidden="1">
      <c r="A953" s="13" t="s">
        <v>578</v>
      </c>
      <c r="B953" s="12" t="s">
        <v>135</v>
      </c>
      <c r="D953" s="12" t="s">
        <v>426</v>
      </c>
      <c r="E953" s="12">
        <v>5.15</v>
      </c>
      <c r="F953" s="14" t="str">
        <f>A953&amp;B953&amp;C953&amp;D953&amp;E953</f>
        <v>2024-01-28Journal Entry21031 GST/HST Suspense5.15</v>
      </c>
      <c r="G953" s="15">
        <f>IFERROR((DATEVALUE(A953)),A953)</f>
        <v>45319</v>
      </c>
      <c r="H953" s="16" t="str">
        <f>IF((IFERROR((VLOOKUP(D953,'Automation (QBO)'!A:B,2,FALSE)),"0"))=0,"Suspense",(IFERROR((VLOOKUP(D953,'Automation (QBO)'!A:B,2,FALSE)),"Suspense")))</f>
        <v>GST/HST Suspense</v>
      </c>
      <c r="I953" s="17">
        <f t="shared" si="14"/>
        <v>5.15</v>
      </c>
      <c r="J953" s="12" t="str">
        <f>H953</f>
        <v>GST/HST Suspense</v>
      </c>
    </row>
    <row r="954" spans="1:10" hidden="1">
      <c r="A954" s="13" t="s">
        <v>578</v>
      </c>
      <c r="B954" s="12" t="s">
        <v>528</v>
      </c>
      <c r="C954" s="12" t="s">
        <v>119</v>
      </c>
      <c r="D954" s="12" t="s">
        <v>409</v>
      </c>
      <c r="E954" s="12">
        <v>178.74</v>
      </c>
      <c r="F954" s="14" t="str">
        <f>A954&amp;B954&amp;C954&amp;D954&amp;E954</f>
        <v>2024-01-28BillPort Moody Town Pantry51205 COGS - Fuel178.74</v>
      </c>
      <c r="G954" s="15">
        <f>IFERROR((DATEVALUE(A954)),A954)</f>
        <v>45319</v>
      </c>
      <c r="H954" s="16" t="str">
        <f>IF((IFERROR((VLOOKUP(D954,'Automation (QBO)'!A:B,2,FALSE)),"0"))=0,"Suspense",(IFERROR((VLOOKUP(D954,'Automation (QBO)'!A:B,2,FALSE)),"Suspense")))</f>
        <v>COGS - Fuel</v>
      </c>
      <c r="I954" s="17">
        <f t="shared" si="14"/>
        <v>178.74</v>
      </c>
      <c r="J954" s="12" t="str">
        <f>H954</f>
        <v>COGS - Fuel</v>
      </c>
    </row>
    <row r="955" spans="1:10" hidden="1">
      <c r="A955" s="13" t="s">
        <v>578</v>
      </c>
      <c r="B955" s="12" t="s">
        <v>528</v>
      </c>
      <c r="C955" s="12" t="s">
        <v>119</v>
      </c>
      <c r="D955" s="12" t="s">
        <v>409</v>
      </c>
      <c r="E955" s="12">
        <v>114.01</v>
      </c>
      <c r="F955" s="14" t="str">
        <f>A955&amp;B955&amp;C955&amp;D955&amp;E955</f>
        <v>2024-01-28BillPort Moody Town Pantry51205 COGS - Fuel114.01</v>
      </c>
      <c r="G955" s="15">
        <f>IFERROR((DATEVALUE(A955)),A955)</f>
        <v>45319</v>
      </c>
      <c r="H955" s="16" t="str">
        <f>IF((IFERROR((VLOOKUP(D955,'Automation (QBO)'!A:B,2,FALSE)),"0"))=0,"Suspense",(IFERROR((VLOOKUP(D955,'Automation (QBO)'!A:B,2,FALSE)),"Suspense")))</f>
        <v>COGS - Fuel</v>
      </c>
      <c r="I955" s="17">
        <f t="shared" si="14"/>
        <v>114.01</v>
      </c>
      <c r="J955" s="12" t="str">
        <f>H955</f>
        <v>COGS - Fuel</v>
      </c>
    </row>
    <row r="956" spans="1:10" hidden="1">
      <c r="A956" s="13" t="s">
        <v>578</v>
      </c>
      <c r="B956" s="12" t="s">
        <v>528</v>
      </c>
      <c r="C956" s="12" t="s">
        <v>97</v>
      </c>
      <c r="D956" s="12" t="s">
        <v>409</v>
      </c>
      <c r="E956" s="12">
        <v>174.3</v>
      </c>
      <c r="F956" s="14" t="str">
        <f>A956&amp;B956&amp;C956&amp;D956&amp;E956</f>
        <v>2024-01-28BillLonsdale Chevron51205 COGS - Fuel174.3</v>
      </c>
      <c r="G956" s="15">
        <f>IFERROR((DATEVALUE(A956)),A956)</f>
        <v>45319</v>
      </c>
      <c r="H956" s="16" t="str">
        <f>IF((IFERROR((VLOOKUP(D956,'Automation (QBO)'!A:B,2,FALSE)),"0"))=0,"Suspense",(IFERROR((VLOOKUP(D956,'Automation (QBO)'!A:B,2,FALSE)),"Suspense")))</f>
        <v>COGS - Fuel</v>
      </c>
      <c r="I956" s="17">
        <f t="shared" si="14"/>
        <v>174.3</v>
      </c>
      <c r="J956" s="12" t="str">
        <f>H956</f>
        <v>COGS - Fuel</v>
      </c>
    </row>
    <row r="957" spans="1:10" hidden="1">
      <c r="A957" s="13" t="s">
        <v>578</v>
      </c>
      <c r="B957" s="12" t="s">
        <v>528</v>
      </c>
      <c r="C957" s="12" t="s">
        <v>586</v>
      </c>
      <c r="D957" s="12" t="s">
        <v>409</v>
      </c>
      <c r="E957" s="12">
        <v>142.53</v>
      </c>
      <c r="F957" s="14" t="str">
        <f>A957&amp;B957&amp;C957&amp;D957&amp;E957</f>
        <v>2024-01-28BillLynn Valley Town Pantry51205 COGS - Fuel142.53</v>
      </c>
      <c r="G957" s="15">
        <f>IFERROR((DATEVALUE(A957)),A957)</f>
        <v>45319</v>
      </c>
      <c r="H957" s="16" t="str">
        <f>IF((IFERROR((VLOOKUP(D957,'Automation (QBO)'!A:B,2,FALSE)),"0"))=0,"Suspense",(IFERROR((VLOOKUP(D957,'Automation (QBO)'!A:B,2,FALSE)),"Suspense")))</f>
        <v>COGS - Fuel</v>
      </c>
      <c r="I957" s="17">
        <f t="shared" si="14"/>
        <v>142.53</v>
      </c>
      <c r="J957" s="12" t="str">
        <f>H957</f>
        <v>COGS - Fuel</v>
      </c>
    </row>
    <row r="958" spans="1:10" hidden="1">
      <c r="A958" s="13" t="s">
        <v>578</v>
      </c>
      <c r="B958" s="12" t="s">
        <v>528</v>
      </c>
      <c r="C958" s="12" t="s">
        <v>94</v>
      </c>
      <c r="D958" s="12" t="s">
        <v>409</v>
      </c>
      <c r="E958" s="12">
        <v>182.88</v>
      </c>
      <c r="F958" s="14" t="str">
        <f>A958&amp;B958&amp;C958&amp;D958&amp;E958</f>
        <v>2024-01-28BillEsso51205 COGS - Fuel182.88</v>
      </c>
      <c r="G958" s="15">
        <f>IFERROR((DATEVALUE(A958)),A958)</f>
        <v>45319</v>
      </c>
      <c r="H958" s="16" t="str">
        <f>IF((IFERROR((VLOOKUP(D958,'Automation (QBO)'!A:B,2,FALSE)),"0"))=0,"Suspense",(IFERROR((VLOOKUP(D958,'Automation (QBO)'!A:B,2,FALSE)),"Suspense")))</f>
        <v>COGS - Fuel</v>
      </c>
      <c r="I958" s="17">
        <f t="shared" si="14"/>
        <v>182.88</v>
      </c>
      <c r="J958" s="12" t="str">
        <f>H958</f>
        <v>COGS - Fuel</v>
      </c>
    </row>
    <row r="959" spans="1:10" hidden="1">
      <c r="A959" s="13" t="s">
        <v>578</v>
      </c>
      <c r="B959" s="12" t="s">
        <v>528</v>
      </c>
      <c r="C959" s="12" t="s">
        <v>94</v>
      </c>
      <c r="D959" s="12" t="s">
        <v>409</v>
      </c>
      <c r="E959" s="12">
        <v>95.24</v>
      </c>
      <c r="F959" s="14" t="str">
        <f>A959&amp;B959&amp;C959&amp;D959&amp;E959</f>
        <v>2024-01-28BillEsso51205 COGS - Fuel95.24</v>
      </c>
      <c r="G959" s="15">
        <f>IFERROR((DATEVALUE(A959)),A959)</f>
        <v>45319</v>
      </c>
      <c r="H959" s="16" t="str">
        <f>IF((IFERROR((VLOOKUP(D959,'Automation (QBO)'!A:B,2,FALSE)),"0"))=0,"Suspense",(IFERROR((VLOOKUP(D959,'Automation (QBO)'!A:B,2,FALSE)),"Suspense")))</f>
        <v>COGS - Fuel</v>
      </c>
      <c r="I959" s="17">
        <f t="shared" si="14"/>
        <v>95.24</v>
      </c>
      <c r="J959" s="12" t="str">
        <f>H959</f>
        <v>COGS - Fuel</v>
      </c>
    </row>
    <row r="960" spans="1:10" hidden="1">
      <c r="A960" s="13" t="s">
        <v>578</v>
      </c>
      <c r="B960" s="12" t="s">
        <v>528</v>
      </c>
      <c r="C960" s="12" t="s">
        <v>101</v>
      </c>
      <c r="D960" s="12" t="s">
        <v>409</v>
      </c>
      <c r="E960" s="12">
        <v>152.38</v>
      </c>
      <c r="F960" s="14" t="str">
        <f>A960&amp;B960&amp;C960&amp;D960&amp;E960</f>
        <v>2024-01-28BillShell Canada51205 COGS - Fuel152.38</v>
      </c>
      <c r="G960" s="15">
        <f>IFERROR((DATEVALUE(A960)),A960)</f>
        <v>45319</v>
      </c>
      <c r="H960" s="16" t="str">
        <f>IF((IFERROR((VLOOKUP(D960,'Automation (QBO)'!A:B,2,FALSE)),"0"))=0,"Suspense",(IFERROR((VLOOKUP(D960,'Automation (QBO)'!A:B,2,FALSE)),"Suspense")))</f>
        <v>COGS - Fuel</v>
      </c>
      <c r="I960" s="17">
        <f t="shared" si="14"/>
        <v>152.38</v>
      </c>
      <c r="J960" s="12" t="str">
        <f>H960</f>
        <v>COGS - Fuel</v>
      </c>
    </row>
    <row r="961" spans="1:10" hidden="1">
      <c r="A961" s="13" t="s">
        <v>578</v>
      </c>
      <c r="B961" s="12" t="s">
        <v>528</v>
      </c>
      <c r="C961" s="12" t="s">
        <v>570</v>
      </c>
      <c r="D961" s="12" t="s">
        <v>412</v>
      </c>
      <c r="E961" s="12">
        <v>50.75</v>
      </c>
      <c r="F961" s="14" t="str">
        <f>A961&amp;B961&amp;C961&amp;D961&amp;E961</f>
        <v>2024-01-28BillLordco Parts51305 COGS - Miscellaneous (Vehicle)50.75</v>
      </c>
      <c r="G961" s="15">
        <f>IFERROR((DATEVALUE(A961)),A961)</f>
        <v>45319</v>
      </c>
      <c r="H961" s="16" t="str">
        <f>IF((IFERROR((VLOOKUP(D961,'Automation (QBO)'!A:B,2,FALSE)),"0"))=0,"Suspense",(IFERROR((VLOOKUP(D961,'Automation (QBO)'!A:B,2,FALSE)),"Suspense")))</f>
        <v>COGS - Miscellaneous (Vehicle)</v>
      </c>
      <c r="I961" s="17">
        <f t="shared" si="14"/>
        <v>50.75</v>
      </c>
      <c r="J961" s="12" t="str">
        <f>H961</f>
        <v>COGS - Miscellaneous (Vehicle)</v>
      </c>
    </row>
    <row r="962" spans="1:10" hidden="1">
      <c r="A962" s="13" t="s">
        <v>578</v>
      </c>
      <c r="B962" s="12" t="s">
        <v>528</v>
      </c>
      <c r="C962" s="12" t="s">
        <v>281</v>
      </c>
      <c r="D962" s="12" t="s">
        <v>412</v>
      </c>
      <c r="E962" s="12">
        <v>643.64</v>
      </c>
      <c r="F962" s="14" t="str">
        <f>A962&amp;B962&amp;C962&amp;D962&amp;E962</f>
        <v>2024-01-28BillMr Lube51305 COGS - Miscellaneous (Vehicle)643.64</v>
      </c>
      <c r="G962" s="15">
        <f>IFERROR((DATEVALUE(A962)),A962)</f>
        <v>45319</v>
      </c>
      <c r="H962" s="16" t="str">
        <f>IF((IFERROR((VLOOKUP(D962,'Automation (QBO)'!A:B,2,FALSE)),"0"))=0,"Suspense",(IFERROR((VLOOKUP(D962,'Automation (QBO)'!A:B,2,FALSE)),"Suspense")))</f>
        <v>COGS - Miscellaneous (Vehicle)</v>
      </c>
      <c r="I962" s="17">
        <f t="shared" si="14"/>
        <v>643.64</v>
      </c>
      <c r="J962" s="12" t="str">
        <f>H962</f>
        <v>COGS - Miscellaneous (Vehicle)</v>
      </c>
    </row>
    <row r="963" spans="1:10" hidden="1">
      <c r="A963" s="13" t="s">
        <v>578</v>
      </c>
      <c r="B963" s="12" t="s">
        <v>528</v>
      </c>
      <c r="C963" s="12" t="s">
        <v>126</v>
      </c>
      <c r="D963" s="12" t="s">
        <v>412</v>
      </c>
      <c r="E963" s="12">
        <v>20.399999999999999</v>
      </c>
      <c r="F963" s="14" t="str">
        <f>A963&amp;B963&amp;C963&amp;D963&amp;E963</f>
        <v>2024-01-28BillAmazon51305 COGS - Miscellaneous (Vehicle)20.4</v>
      </c>
      <c r="G963" s="15">
        <f>IFERROR((DATEVALUE(A963)),A963)</f>
        <v>45319</v>
      </c>
      <c r="H963" s="16" t="str">
        <f>IF((IFERROR((VLOOKUP(D963,'Automation (QBO)'!A:B,2,FALSE)),"0"))=0,"Suspense",(IFERROR((VLOOKUP(D963,'Automation (QBO)'!A:B,2,FALSE)),"Suspense")))</f>
        <v>COGS - Miscellaneous (Vehicle)</v>
      </c>
      <c r="I963" s="17">
        <f t="shared" si="14"/>
        <v>20.399999999999999</v>
      </c>
      <c r="J963" s="12" t="str">
        <f>H963</f>
        <v>COGS - Miscellaneous (Vehicle)</v>
      </c>
    </row>
    <row r="964" spans="1:10" hidden="1">
      <c r="A964" s="13" t="s">
        <v>578</v>
      </c>
      <c r="B964" s="12" t="s">
        <v>528</v>
      </c>
      <c r="C964" s="12" t="s">
        <v>580</v>
      </c>
      <c r="D964" s="12" t="s">
        <v>412</v>
      </c>
      <c r="E964" s="12">
        <v>857.93</v>
      </c>
      <c r="F964" s="14" t="str">
        <f>A964&amp;B964&amp;C964&amp;D964&amp;E964</f>
        <v>2024-01-28BillFraser Pacific Equipments Corp51305 COGS - Miscellaneous (Vehicle)857.93</v>
      </c>
      <c r="G964" s="15">
        <f>IFERROR((DATEVALUE(A964)),A964)</f>
        <v>45319</v>
      </c>
      <c r="H964" s="16" t="str">
        <f>IF((IFERROR((VLOOKUP(D964,'Automation (QBO)'!A:B,2,FALSE)),"0"))=0,"Suspense",(IFERROR((VLOOKUP(D964,'Automation (QBO)'!A:B,2,FALSE)),"Suspense")))</f>
        <v>COGS - Miscellaneous (Vehicle)</v>
      </c>
      <c r="I964" s="17">
        <f t="shared" si="14"/>
        <v>857.93</v>
      </c>
      <c r="J964" s="12" t="str">
        <f>H964</f>
        <v>COGS - Miscellaneous (Vehicle)</v>
      </c>
    </row>
    <row r="965" spans="1:10" hidden="1">
      <c r="A965" s="13" t="s">
        <v>578</v>
      </c>
      <c r="B965" s="12" t="s">
        <v>528</v>
      </c>
      <c r="C965" s="12" t="s">
        <v>541</v>
      </c>
      <c r="D965" s="12" t="s">
        <v>412</v>
      </c>
      <c r="E965" s="12">
        <v>15000</v>
      </c>
      <c r="F965" s="14" t="str">
        <f>A965&amp;B965&amp;C965&amp;D965&amp;E965</f>
        <v>2024-01-28BillTitanium Ford Sales51305 COGS - Miscellaneous (Vehicle)15000</v>
      </c>
      <c r="G965" s="15">
        <f>IFERROR((DATEVALUE(A965)),A965)</f>
        <v>45319</v>
      </c>
      <c r="H965" s="16" t="str">
        <f>IF((IFERROR((VLOOKUP(D965,'Automation (QBO)'!A:B,2,FALSE)),"0"))=0,"Suspense",(IFERROR((VLOOKUP(D965,'Automation (QBO)'!A:B,2,FALSE)),"Suspense")))</f>
        <v>COGS - Miscellaneous (Vehicle)</v>
      </c>
      <c r="I965" s="17">
        <f t="shared" si="14"/>
        <v>15000</v>
      </c>
      <c r="J965" s="12" t="str">
        <f>H965</f>
        <v>COGS - Miscellaneous (Vehicle)</v>
      </c>
    </row>
    <row r="966" spans="1:10" hidden="1">
      <c r="A966" s="13" t="s">
        <v>578</v>
      </c>
      <c r="B966" s="12" t="s">
        <v>528</v>
      </c>
      <c r="C966" s="12" t="s">
        <v>89</v>
      </c>
      <c r="D966" s="12" t="s">
        <v>410</v>
      </c>
      <c r="E966" s="12">
        <v>34</v>
      </c>
      <c r="F966" s="14" t="str">
        <f>A966&amp;B966&amp;C966&amp;D966&amp;E966</f>
        <v>2024-01-28BillMV Recycling and Waste Centre51315 COGS - Disposal34</v>
      </c>
      <c r="G966" s="15">
        <f>IFERROR((DATEVALUE(A966)),A966)</f>
        <v>45319</v>
      </c>
      <c r="H966" s="16" t="str">
        <f>IF((IFERROR((VLOOKUP(D966,'Automation (QBO)'!A:B,2,FALSE)),"0"))=0,"Suspense",(IFERROR((VLOOKUP(D966,'Automation (QBO)'!A:B,2,FALSE)),"Suspense")))</f>
        <v>COGS - Disposal</v>
      </c>
      <c r="I966" s="17">
        <f t="shared" si="14"/>
        <v>34</v>
      </c>
      <c r="J966" s="12" t="str">
        <f>H966</f>
        <v>COGS - Disposal</v>
      </c>
    </row>
    <row r="967" spans="1:10" hidden="1">
      <c r="A967" s="13" t="s">
        <v>578</v>
      </c>
      <c r="B967" s="12" t="s">
        <v>528</v>
      </c>
      <c r="C967" s="12" t="s">
        <v>89</v>
      </c>
      <c r="D967" s="12" t="s">
        <v>410</v>
      </c>
      <c r="E967" s="12">
        <v>82</v>
      </c>
      <c r="F967" s="14" t="str">
        <f>A967&amp;B967&amp;C967&amp;D967&amp;E967</f>
        <v>2024-01-28BillMV Recycling and Waste Centre51315 COGS - Disposal82</v>
      </c>
      <c r="G967" s="15">
        <f>IFERROR((DATEVALUE(A967)),A967)</f>
        <v>45319</v>
      </c>
      <c r="H967" s="16" t="str">
        <f>IF((IFERROR((VLOOKUP(D967,'Automation (QBO)'!A:B,2,FALSE)),"0"))=0,"Suspense",(IFERROR((VLOOKUP(D967,'Automation (QBO)'!A:B,2,FALSE)),"Suspense")))</f>
        <v>COGS - Disposal</v>
      </c>
      <c r="I967" s="17">
        <f t="shared" si="14"/>
        <v>82</v>
      </c>
      <c r="J967" s="12" t="str">
        <f>H967</f>
        <v>COGS - Disposal</v>
      </c>
    </row>
    <row r="968" spans="1:10" hidden="1">
      <c r="A968" s="13" t="s">
        <v>578</v>
      </c>
      <c r="B968" s="12" t="s">
        <v>528</v>
      </c>
      <c r="C968" s="12" t="s">
        <v>89</v>
      </c>
      <c r="D968" s="12" t="s">
        <v>410</v>
      </c>
      <c r="E968" s="12">
        <v>92</v>
      </c>
      <c r="F968" s="14" t="str">
        <f>A968&amp;B968&amp;C968&amp;D968&amp;E968</f>
        <v>2024-01-28BillMV Recycling and Waste Centre51315 COGS - Disposal92</v>
      </c>
      <c r="G968" s="15">
        <f>IFERROR((DATEVALUE(A968)),A968)</f>
        <v>45319</v>
      </c>
      <c r="H968" s="16" t="str">
        <f>IF((IFERROR((VLOOKUP(D968,'Automation (QBO)'!A:B,2,FALSE)),"0"))=0,"Suspense",(IFERROR((VLOOKUP(D968,'Automation (QBO)'!A:B,2,FALSE)),"Suspense")))</f>
        <v>COGS - Disposal</v>
      </c>
      <c r="I968" s="17">
        <f t="shared" si="14"/>
        <v>92</v>
      </c>
      <c r="J968" s="12" t="str">
        <f>H968</f>
        <v>COGS - Disposal</v>
      </c>
    </row>
    <row r="969" spans="1:10" hidden="1">
      <c r="A969" s="13" t="s">
        <v>578</v>
      </c>
      <c r="B969" s="12" t="s">
        <v>528</v>
      </c>
      <c r="C969" s="12" t="s">
        <v>89</v>
      </c>
      <c r="D969" s="12" t="s">
        <v>410</v>
      </c>
      <c r="E969" s="12">
        <v>71</v>
      </c>
      <c r="F969" s="14" t="str">
        <f>A969&amp;B969&amp;C969&amp;D969&amp;E969</f>
        <v>2024-01-28BillMV Recycling and Waste Centre51315 COGS - Disposal71</v>
      </c>
      <c r="G969" s="15">
        <f>IFERROR((DATEVALUE(A969)),A969)</f>
        <v>45319</v>
      </c>
      <c r="H969" s="16" t="str">
        <f>IF((IFERROR((VLOOKUP(D969,'Automation (QBO)'!A:B,2,FALSE)),"0"))=0,"Suspense",(IFERROR((VLOOKUP(D969,'Automation (QBO)'!A:B,2,FALSE)),"Suspense")))</f>
        <v>COGS - Disposal</v>
      </c>
      <c r="I969" s="17">
        <f t="shared" si="14"/>
        <v>71</v>
      </c>
      <c r="J969" s="12" t="str">
        <f>H969</f>
        <v>COGS - Disposal</v>
      </c>
    </row>
    <row r="970" spans="1:10" hidden="1">
      <c r="A970" s="13" t="s">
        <v>578</v>
      </c>
      <c r="B970" s="12" t="s">
        <v>528</v>
      </c>
      <c r="C970" s="12" t="s">
        <v>89</v>
      </c>
      <c r="D970" s="12" t="s">
        <v>410</v>
      </c>
      <c r="E970" s="12">
        <v>47</v>
      </c>
      <c r="F970" s="14" t="str">
        <f>A970&amp;B970&amp;C970&amp;D970&amp;E970</f>
        <v>2024-01-28BillMV Recycling and Waste Centre51315 COGS - Disposal47</v>
      </c>
      <c r="G970" s="15">
        <f>IFERROR((DATEVALUE(A970)),A970)</f>
        <v>45319</v>
      </c>
      <c r="H970" s="16" t="str">
        <f>IF((IFERROR((VLOOKUP(D970,'Automation (QBO)'!A:B,2,FALSE)),"0"))=0,"Suspense",(IFERROR((VLOOKUP(D970,'Automation (QBO)'!A:B,2,FALSE)),"Suspense")))</f>
        <v>COGS - Disposal</v>
      </c>
      <c r="I970" s="17">
        <f t="shared" si="14"/>
        <v>47</v>
      </c>
      <c r="J970" s="12" t="str">
        <f>H970</f>
        <v>COGS - Disposal</v>
      </c>
    </row>
    <row r="971" spans="1:10" hidden="1">
      <c r="A971" s="13" t="s">
        <v>578</v>
      </c>
      <c r="B971" s="12" t="s">
        <v>528</v>
      </c>
      <c r="C971" s="12" t="s">
        <v>510</v>
      </c>
      <c r="D971" s="12" t="s">
        <v>400</v>
      </c>
      <c r="E971" s="12">
        <v>2551.5300000000002</v>
      </c>
      <c r="F971" s="14" t="str">
        <f>A971&amp;B971&amp;C971&amp;D971&amp;E971</f>
        <v>2024-01-28BillTitanium Tactics Ltd.51320 COGS - Subcontractors2551.53</v>
      </c>
      <c r="G971" s="15">
        <f>IFERROR((DATEVALUE(A971)),A971)</f>
        <v>45319</v>
      </c>
      <c r="H971" s="16" t="str">
        <f>IF((IFERROR((VLOOKUP(D971,'Automation (QBO)'!A:B,2,FALSE)),"0"))=0,"Suspense",(IFERROR((VLOOKUP(D971,'Automation (QBO)'!A:B,2,FALSE)),"Suspense")))</f>
        <v>COGS - Subcontracts</v>
      </c>
      <c r="I971" s="17">
        <f t="shared" si="14"/>
        <v>2551.5300000000002</v>
      </c>
      <c r="J971" s="12" t="str">
        <f>H971</f>
        <v>COGS - Subcontracts</v>
      </c>
    </row>
    <row r="972" spans="1:10" hidden="1">
      <c r="A972" s="13" t="s">
        <v>578</v>
      </c>
      <c r="B972" s="12" t="s">
        <v>528</v>
      </c>
      <c r="C972" s="12" t="s">
        <v>147</v>
      </c>
      <c r="D972" s="12" t="s">
        <v>400</v>
      </c>
      <c r="E972" s="12">
        <v>7300</v>
      </c>
      <c r="F972" s="14" t="str">
        <f>A972&amp;B972&amp;C972&amp;D972&amp;E972</f>
        <v>2024-01-28BillCS Drywall LTD51320 COGS - Subcontractors7300</v>
      </c>
      <c r="G972" s="15">
        <f>IFERROR((DATEVALUE(A972)),A972)</f>
        <v>45319</v>
      </c>
      <c r="H972" s="16" t="str">
        <f>IF((IFERROR((VLOOKUP(D972,'Automation (QBO)'!A:B,2,FALSE)),"0"))=0,"Suspense",(IFERROR((VLOOKUP(D972,'Automation (QBO)'!A:B,2,FALSE)),"Suspense")))</f>
        <v>COGS - Subcontracts</v>
      </c>
      <c r="I972" s="17">
        <f t="shared" si="14"/>
        <v>7300</v>
      </c>
      <c r="J972" s="12" t="str">
        <f>H972</f>
        <v>COGS - Subcontracts</v>
      </c>
    </row>
    <row r="973" spans="1:10" hidden="1">
      <c r="A973" s="13" t="s">
        <v>578</v>
      </c>
      <c r="B973" s="12" t="s">
        <v>528</v>
      </c>
      <c r="C973" s="12" t="s">
        <v>510</v>
      </c>
      <c r="D973" s="12" t="s">
        <v>400</v>
      </c>
      <c r="E973" s="12">
        <v>303.29000000000002</v>
      </c>
      <c r="F973" s="14" t="str">
        <f>A973&amp;B973&amp;C973&amp;D973&amp;E973</f>
        <v>2024-01-28BillTitanium Tactics Ltd.51320 COGS - Subcontractors303.29</v>
      </c>
      <c r="G973" s="15">
        <f>IFERROR((DATEVALUE(A973)),A973)</f>
        <v>45319</v>
      </c>
      <c r="H973" s="16" t="str">
        <f>IF((IFERROR((VLOOKUP(D973,'Automation (QBO)'!A:B,2,FALSE)),"0"))=0,"Suspense",(IFERROR((VLOOKUP(D973,'Automation (QBO)'!A:B,2,FALSE)),"Suspense")))</f>
        <v>COGS - Subcontracts</v>
      </c>
      <c r="I973" s="17">
        <f t="shared" si="14"/>
        <v>303.29000000000002</v>
      </c>
      <c r="J973" s="12" t="str">
        <f>H973</f>
        <v>COGS - Subcontracts</v>
      </c>
    </row>
    <row r="974" spans="1:10" hidden="1">
      <c r="A974" s="13" t="s">
        <v>578</v>
      </c>
      <c r="B974" s="12" t="s">
        <v>528</v>
      </c>
      <c r="C974" s="12" t="s">
        <v>510</v>
      </c>
      <c r="D974" s="12" t="s">
        <v>400</v>
      </c>
      <c r="E974" s="12">
        <v>3456.92</v>
      </c>
      <c r="F974" s="14" t="str">
        <f>A974&amp;B974&amp;C974&amp;D974&amp;E974</f>
        <v>2024-01-28BillTitanium Tactics Ltd.51320 COGS - Subcontractors3456.92</v>
      </c>
      <c r="G974" s="15">
        <f>IFERROR((DATEVALUE(A974)),A974)</f>
        <v>45319</v>
      </c>
      <c r="H974" s="16" t="str">
        <f>IF((IFERROR((VLOOKUP(D974,'Automation (QBO)'!A:B,2,FALSE)),"0"))=0,"Suspense",(IFERROR((VLOOKUP(D974,'Automation (QBO)'!A:B,2,FALSE)),"Suspense")))</f>
        <v>COGS - Subcontracts</v>
      </c>
      <c r="I974" s="17">
        <f t="shared" si="14"/>
        <v>3456.92</v>
      </c>
      <c r="J974" s="12" t="str">
        <f>H974</f>
        <v>COGS - Subcontracts</v>
      </c>
    </row>
    <row r="975" spans="1:10" hidden="1">
      <c r="A975" s="13" t="s">
        <v>578</v>
      </c>
      <c r="B975" s="12" t="s">
        <v>528</v>
      </c>
      <c r="C975" s="12" t="s">
        <v>587</v>
      </c>
      <c r="D975" s="12" t="s">
        <v>400</v>
      </c>
      <c r="E975" s="12">
        <v>6370</v>
      </c>
      <c r="F975" s="14" t="str">
        <f>A975&amp;B975&amp;C975&amp;D975&amp;E975</f>
        <v>2024-01-28BillEagle Crane Service51320 COGS - Subcontractors6370</v>
      </c>
      <c r="G975" s="15">
        <f>IFERROR((DATEVALUE(A975)),A975)</f>
        <v>45319</v>
      </c>
      <c r="H975" s="16" t="str">
        <f>IF((IFERROR((VLOOKUP(D975,'Automation (QBO)'!A:B,2,FALSE)),"0"))=0,"Suspense",(IFERROR((VLOOKUP(D975,'Automation (QBO)'!A:B,2,FALSE)),"Suspense")))</f>
        <v>COGS - Subcontracts</v>
      </c>
      <c r="I975" s="17">
        <f t="shared" si="14"/>
        <v>6370</v>
      </c>
      <c r="J975" s="12" t="str">
        <f>H975</f>
        <v>COGS - Subcontracts</v>
      </c>
    </row>
    <row r="976" spans="1:10" hidden="1">
      <c r="A976" s="13" t="s">
        <v>578</v>
      </c>
      <c r="B976" s="12" t="s">
        <v>528</v>
      </c>
      <c r="C976" s="12" t="s">
        <v>227</v>
      </c>
      <c r="D976" s="12" t="s">
        <v>400</v>
      </c>
      <c r="E976" s="12">
        <v>1497.79</v>
      </c>
      <c r="F976" s="14" t="str">
        <f>A976&amp;B976&amp;C976&amp;D976&amp;E976</f>
        <v>2024-01-28BillWindsor Plywood51320 COGS - Subcontractors1497.79</v>
      </c>
      <c r="G976" s="15">
        <f>IFERROR((DATEVALUE(A976)),A976)</f>
        <v>45319</v>
      </c>
      <c r="H976" s="16" t="str">
        <f>IF((IFERROR((VLOOKUP(D976,'Automation (QBO)'!A:B,2,FALSE)),"0"))=0,"Suspense",(IFERROR((VLOOKUP(D976,'Automation (QBO)'!A:B,2,FALSE)),"Suspense")))</f>
        <v>COGS - Subcontracts</v>
      </c>
      <c r="I976" s="17">
        <f t="shared" ref="I976:I1039" si="15">E976</f>
        <v>1497.79</v>
      </c>
      <c r="J976" s="12" t="str">
        <f>H976</f>
        <v>COGS - Subcontracts</v>
      </c>
    </row>
    <row r="977" spans="1:10" hidden="1">
      <c r="A977" s="13" t="s">
        <v>578</v>
      </c>
      <c r="B977" s="12" t="s">
        <v>528</v>
      </c>
      <c r="C977" s="12" t="s">
        <v>181</v>
      </c>
      <c r="D977" s="12" t="s">
        <v>400</v>
      </c>
      <c r="E977" s="12">
        <v>13536</v>
      </c>
      <c r="F977" s="14" t="str">
        <f>A977&amp;B977&amp;C977&amp;D977&amp;E977</f>
        <v>2024-01-28BillMeto's Renovations51320 COGS - Subcontractors13536</v>
      </c>
      <c r="G977" s="15">
        <f>IFERROR((DATEVALUE(A977)),A977)</f>
        <v>45319</v>
      </c>
      <c r="H977" s="16" t="str">
        <f>IF((IFERROR((VLOOKUP(D977,'Automation (QBO)'!A:B,2,FALSE)),"0"))=0,"Suspense",(IFERROR((VLOOKUP(D977,'Automation (QBO)'!A:B,2,FALSE)),"Suspense")))</f>
        <v>COGS - Subcontracts</v>
      </c>
      <c r="I977" s="17">
        <f t="shared" si="15"/>
        <v>13536</v>
      </c>
      <c r="J977" s="12" t="str">
        <f>H977</f>
        <v>COGS - Subcontracts</v>
      </c>
    </row>
    <row r="978" spans="1:10" hidden="1">
      <c r="A978" s="13" t="s">
        <v>578</v>
      </c>
      <c r="B978" s="12" t="s">
        <v>528</v>
      </c>
      <c r="C978" s="12" t="s">
        <v>510</v>
      </c>
      <c r="D978" s="12" t="s">
        <v>400</v>
      </c>
      <c r="E978" s="12">
        <v>5054.54</v>
      </c>
      <c r="F978" s="14" t="str">
        <f>A978&amp;B978&amp;C978&amp;D978&amp;E978</f>
        <v>2024-01-28BillTitanium Tactics Ltd.51320 COGS - Subcontractors5054.54</v>
      </c>
      <c r="G978" s="15">
        <f>IFERROR((DATEVALUE(A978)),A978)</f>
        <v>45319</v>
      </c>
      <c r="H978" s="16" t="str">
        <f>IF((IFERROR((VLOOKUP(D978,'Automation (QBO)'!A:B,2,FALSE)),"0"))=0,"Suspense",(IFERROR((VLOOKUP(D978,'Automation (QBO)'!A:B,2,FALSE)),"Suspense")))</f>
        <v>COGS - Subcontracts</v>
      </c>
      <c r="I978" s="17">
        <f t="shared" si="15"/>
        <v>5054.54</v>
      </c>
      <c r="J978" s="12" t="str">
        <f>H978</f>
        <v>COGS - Subcontracts</v>
      </c>
    </row>
    <row r="979" spans="1:10" hidden="1">
      <c r="A979" s="13" t="s">
        <v>578</v>
      </c>
      <c r="B979" s="12" t="s">
        <v>528</v>
      </c>
      <c r="C979" s="12" t="s">
        <v>510</v>
      </c>
      <c r="D979" s="12" t="s">
        <v>400</v>
      </c>
      <c r="E979" s="12">
        <v>4030</v>
      </c>
      <c r="F979" s="14" t="str">
        <f>A979&amp;B979&amp;C979&amp;D979&amp;E979</f>
        <v>2024-01-28BillTitanium Tactics Ltd.51320 COGS - Subcontractors4030</v>
      </c>
      <c r="G979" s="15">
        <f>IFERROR((DATEVALUE(A979)),A979)</f>
        <v>45319</v>
      </c>
      <c r="H979" s="16" t="str">
        <f>IF((IFERROR((VLOOKUP(D979,'Automation (QBO)'!A:B,2,FALSE)),"0"))=0,"Suspense",(IFERROR((VLOOKUP(D979,'Automation (QBO)'!A:B,2,FALSE)),"Suspense")))</f>
        <v>COGS - Subcontracts</v>
      </c>
      <c r="I979" s="17">
        <f t="shared" si="15"/>
        <v>4030</v>
      </c>
      <c r="J979" s="12" t="str">
        <f>H979</f>
        <v>COGS - Subcontracts</v>
      </c>
    </row>
    <row r="980" spans="1:10" hidden="1">
      <c r="A980" s="13" t="s">
        <v>578</v>
      </c>
      <c r="B980" s="12" t="s">
        <v>528</v>
      </c>
      <c r="C980" s="12" t="s">
        <v>510</v>
      </c>
      <c r="D980" s="12" t="s">
        <v>400</v>
      </c>
      <c r="E980" s="12">
        <v>1280.51</v>
      </c>
      <c r="F980" s="14" t="str">
        <f>A980&amp;B980&amp;C980&amp;D980&amp;E980</f>
        <v>2024-01-28BillTitanium Tactics Ltd.51320 COGS - Subcontractors1280.51</v>
      </c>
      <c r="G980" s="15">
        <f>IFERROR((DATEVALUE(A980)),A980)</f>
        <v>45319</v>
      </c>
      <c r="H980" s="16" t="str">
        <f>IF((IFERROR((VLOOKUP(D980,'Automation (QBO)'!A:B,2,FALSE)),"0"))=0,"Suspense",(IFERROR((VLOOKUP(D980,'Automation (QBO)'!A:B,2,FALSE)),"Suspense")))</f>
        <v>COGS - Subcontracts</v>
      </c>
      <c r="I980" s="17">
        <f t="shared" si="15"/>
        <v>1280.51</v>
      </c>
      <c r="J980" s="12" t="str">
        <f>H980</f>
        <v>COGS - Subcontracts</v>
      </c>
    </row>
    <row r="981" spans="1:10" hidden="1">
      <c r="A981" s="13" t="s">
        <v>578</v>
      </c>
      <c r="B981" s="12" t="s">
        <v>528</v>
      </c>
      <c r="C981" s="12" t="s">
        <v>214</v>
      </c>
      <c r="D981" s="12" t="s">
        <v>400</v>
      </c>
      <c r="E981" s="12">
        <v>7870.63</v>
      </c>
      <c r="F981" s="14" t="str">
        <f>A981&amp;B981&amp;C981&amp;D981&amp;E981</f>
        <v>2024-01-28BillVancouver Glass51320 COGS - Subcontractors7870.63</v>
      </c>
      <c r="G981" s="15">
        <f>IFERROR((DATEVALUE(A981)),A981)</f>
        <v>45319</v>
      </c>
      <c r="H981" s="16" t="str">
        <f>IF((IFERROR((VLOOKUP(D981,'Automation (QBO)'!A:B,2,FALSE)),"0"))=0,"Suspense",(IFERROR((VLOOKUP(D981,'Automation (QBO)'!A:B,2,FALSE)),"Suspense")))</f>
        <v>COGS - Subcontracts</v>
      </c>
      <c r="I981" s="17">
        <f t="shared" si="15"/>
        <v>7870.63</v>
      </c>
      <c r="J981" s="12" t="str">
        <f>H981</f>
        <v>COGS - Subcontracts</v>
      </c>
    </row>
    <row r="982" spans="1:10" hidden="1">
      <c r="A982" s="13" t="s">
        <v>578</v>
      </c>
      <c r="B982" s="12" t="s">
        <v>528</v>
      </c>
      <c r="C982" s="12" t="s">
        <v>519</v>
      </c>
      <c r="D982" s="12" t="s">
        <v>497</v>
      </c>
      <c r="E982" s="12">
        <v>180</v>
      </c>
      <c r="F982" s="14" t="str">
        <f>A982&amp;B982&amp;C982&amp;D982&amp;E982</f>
        <v>2024-01-28BillJordan Pickering51321 COGS - Subcontractor Reimbursement180</v>
      </c>
      <c r="G982" s="15">
        <f>IFERROR((DATEVALUE(A982)),A982)</f>
        <v>45319</v>
      </c>
      <c r="H982" s="16" t="str">
        <f>IF((IFERROR((VLOOKUP(D982,'Automation (QBO)'!A:B,2,FALSE)),"0"))=0,"Suspense",(IFERROR((VLOOKUP(D982,'Automation (QBO)'!A:B,2,FALSE)),"Suspense")))</f>
        <v>COGS - Subcontractor Reimbursement</v>
      </c>
      <c r="I982" s="17">
        <f t="shared" si="15"/>
        <v>180</v>
      </c>
      <c r="J982" s="12" t="str">
        <f>H982</f>
        <v>COGS - Subcontractor Reimbursement</v>
      </c>
    </row>
    <row r="983" spans="1:10" hidden="1">
      <c r="A983" s="13" t="s">
        <v>578</v>
      </c>
      <c r="B983" s="12" t="s">
        <v>528</v>
      </c>
      <c r="C983" s="12" t="s">
        <v>519</v>
      </c>
      <c r="D983" s="12" t="s">
        <v>497</v>
      </c>
      <c r="E983" s="12">
        <v>200</v>
      </c>
      <c r="F983" s="14" t="str">
        <f>A983&amp;B983&amp;C983&amp;D983&amp;E983</f>
        <v>2024-01-28BillJordan Pickering51321 COGS - Subcontractor Reimbursement200</v>
      </c>
      <c r="G983" s="15">
        <f>IFERROR((DATEVALUE(A983)),A983)</f>
        <v>45319</v>
      </c>
      <c r="H983" s="16" t="str">
        <f>IF((IFERROR((VLOOKUP(D983,'Automation (QBO)'!A:B,2,FALSE)),"0"))=0,"Suspense",(IFERROR((VLOOKUP(D983,'Automation (QBO)'!A:B,2,FALSE)),"Suspense")))</f>
        <v>COGS - Subcontractor Reimbursement</v>
      </c>
      <c r="I983" s="17">
        <f t="shared" si="15"/>
        <v>200</v>
      </c>
      <c r="J983" s="12" t="str">
        <f>H983</f>
        <v>COGS - Subcontractor Reimbursement</v>
      </c>
    </row>
    <row r="984" spans="1:10" hidden="1">
      <c r="A984" s="13" t="s">
        <v>578</v>
      </c>
      <c r="B984" s="12" t="s">
        <v>528</v>
      </c>
      <c r="C984" s="12" t="s">
        <v>110</v>
      </c>
      <c r="D984" s="12" t="s">
        <v>391</v>
      </c>
      <c r="E984" s="12">
        <v>150.26</v>
      </c>
      <c r="F984" s="14" t="str">
        <f>A984&amp;B984&amp;C984&amp;D984&amp;E984</f>
        <v>2024-01-28BillDicks Lumber51335 COGS - Supplies150.26</v>
      </c>
      <c r="G984" s="15">
        <f>IFERROR((DATEVALUE(A984)),A984)</f>
        <v>45319</v>
      </c>
      <c r="H984" s="16" t="str">
        <f>IF((IFERROR((VLOOKUP(D984,'Automation (QBO)'!A:B,2,FALSE)),"0"))=0,"Suspense",(IFERROR((VLOOKUP(D984,'Automation (QBO)'!A:B,2,FALSE)),"Suspense")))</f>
        <v>COGS - Supplies</v>
      </c>
      <c r="I984" s="17">
        <f t="shared" si="15"/>
        <v>150.26</v>
      </c>
      <c r="J984" s="12" t="str">
        <f>H984</f>
        <v>COGS - Supplies</v>
      </c>
    </row>
    <row r="985" spans="1:10" hidden="1">
      <c r="A985" s="13" t="s">
        <v>578</v>
      </c>
      <c r="B985" s="12" t="s">
        <v>528</v>
      </c>
      <c r="C985" s="12" t="s">
        <v>584</v>
      </c>
      <c r="D985" s="12" t="s">
        <v>391</v>
      </c>
      <c r="E985" s="12">
        <v>811.06</v>
      </c>
      <c r="F985" s="14" t="str">
        <f>A985&amp;B985&amp;C985&amp;D985&amp;E985</f>
        <v>2024-01-28BillCapital Tile &amp; Stone Ltd.51335 COGS - Supplies811.06</v>
      </c>
      <c r="G985" s="15">
        <f>IFERROR((DATEVALUE(A985)),A985)</f>
        <v>45319</v>
      </c>
      <c r="H985" s="16" t="str">
        <f>IF((IFERROR((VLOOKUP(D985,'Automation (QBO)'!A:B,2,FALSE)),"0"))=0,"Suspense",(IFERROR((VLOOKUP(D985,'Automation (QBO)'!A:B,2,FALSE)),"Suspense")))</f>
        <v>COGS - Supplies</v>
      </c>
      <c r="I985" s="17">
        <f t="shared" si="15"/>
        <v>811.06</v>
      </c>
      <c r="J985" s="12" t="str">
        <f>H985</f>
        <v>COGS - Supplies</v>
      </c>
    </row>
    <row r="986" spans="1:10" hidden="1">
      <c r="A986" s="13" t="s">
        <v>578</v>
      </c>
      <c r="B986" s="12" t="s">
        <v>528</v>
      </c>
      <c r="C986" s="12" t="s">
        <v>95</v>
      </c>
      <c r="D986" s="12" t="s">
        <v>391</v>
      </c>
      <c r="E986" s="12">
        <v>54.74</v>
      </c>
      <c r="F986" s="14" t="str">
        <f>A986&amp;B986&amp;C986&amp;D986&amp;E986</f>
        <v>2024-01-28BillVector Repro Graphics51335 COGS - Supplies54.74</v>
      </c>
      <c r="G986" s="15">
        <f>IFERROR((DATEVALUE(A986)),A986)</f>
        <v>45319</v>
      </c>
      <c r="H986" s="16" t="str">
        <f>IF((IFERROR((VLOOKUP(D986,'Automation (QBO)'!A:B,2,FALSE)),"0"))=0,"Suspense",(IFERROR((VLOOKUP(D986,'Automation (QBO)'!A:B,2,FALSE)),"Suspense")))</f>
        <v>COGS - Supplies</v>
      </c>
      <c r="I986" s="17">
        <f t="shared" si="15"/>
        <v>54.74</v>
      </c>
      <c r="J986" s="12" t="str">
        <f>H986</f>
        <v>COGS - Supplies</v>
      </c>
    </row>
    <row r="987" spans="1:10" hidden="1">
      <c r="A987" s="13" t="s">
        <v>578</v>
      </c>
      <c r="B987" s="12" t="s">
        <v>528</v>
      </c>
      <c r="C987" s="12" t="s">
        <v>110</v>
      </c>
      <c r="D987" s="12" t="s">
        <v>391</v>
      </c>
      <c r="E987" s="12">
        <v>273.31</v>
      </c>
      <c r="F987" s="14" t="str">
        <f>A987&amp;B987&amp;C987&amp;D987&amp;E987</f>
        <v>2024-01-28BillDicks Lumber51335 COGS - Supplies273.31</v>
      </c>
      <c r="G987" s="15">
        <f>IFERROR((DATEVALUE(A987)),A987)</f>
        <v>45319</v>
      </c>
      <c r="H987" s="16" t="str">
        <f>IF((IFERROR((VLOOKUP(D987,'Automation (QBO)'!A:B,2,FALSE)),"0"))=0,"Suspense",(IFERROR((VLOOKUP(D987,'Automation (QBO)'!A:B,2,FALSE)),"Suspense")))</f>
        <v>COGS - Supplies</v>
      </c>
      <c r="I987" s="17">
        <f t="shared" si="15"/>
        <v>273.31</v>
      </c>
      <c r="J987" s="12" t="str">
        <f>H987</f>
        <v>COGS - Supplies</v>
      </c>
    </row>
    <row r="988" spans="1:10" hidden="1">
      <c r="A988" s="13" t="s">
        <v>578</v>
      </c>
      <c r="B988" s="12" t="s">
        <v>528</v>
      </c>
      <c r="C988" s="12" t="s">
        <v>110</v>
      </c>
      <c r="D988" s="12" t="s">
        <v>391</v>
      </c>
      <c r="E988" s="12">
        <v>477.36</v>
      </c>
      <c r="F988" s="14" t="str">
        <f>A988&amp;B988&amp;C988&amp;D988&amp;E988</f>
        <v>2024-01-28BillDicks Lumber51335 COGS - Supplies477.36</v>
      </c>
      <c r="G988" s="15">
        <f>IFERROR((DATEVALUE(A988)),A988)</f>
        <v>45319</v>
      </c>
      <c r="H988" s="16" t="str">
        <f>IF((IFERROR((VLOOKUP(D988,'Automation (QBO)'!A:B,2,FALSE)),"0"))=0,"Suspense",(IFERROR((VLOOKUP(D988,'Automation (QBO)'!A:B,2,FALSE)),"Suspense")))</f>
        <v>COGS - Supplies</v>
      </c>
      <c r="I988" s="17">
        <f t="shared" si="15"/>
        <v>477.36</v>
      </c>
      <c r="J988" s="12" t="str">
        <f>H988</f>
        <v>COGS - Supplies</v>
      </c>
    </row>
    <row r="989" spans="1:10" hidden="1">
      <c r="A989" s="13" t="s">
        <v>578</v>
      </c>
      <c r="B989" s="12" t="s">
        <v>528</v>
      </c>
      <c r="C989" s="12" t="s">
        <v>128</v>
      </c>
      <c r="D989" s="12" t="s">
        <v>391</v>
      </c>
      <c r="E989" s="12">
        <v>1495.86</v>
      </c>
      <c r="F989" s="14" t="str">
        <f>A989&amp;B989&amp;C989&amp;D989&amp;E989</f>
        <v>2024-01-28BillBig Steel Box51335 COGS - Supplies1495.86</v>
      </c>
      <c r="G989" s="15">
        <f>IFERROR((DATEVALUE(A989)),A989)</f>
        <v>45319</v>
      </c>
      <c r="H989" s="16" t="str">
        <f>IF((IFERROR((VLOOKUP(D989,'Automation (QBO)'!A:B,2,FALSE)),"0"))=0,"Suspense",(IFERROR((VLOOKUP(D989,'Automation (QBO)'!A:B,2,FALSE)),"Suspense")))</f>
        <v>COGS - Supplies</v>
      </c>
      <c r="I989" s="17">
        <f t="shared" si="15"/>
        <v>1495.86</v>
      </c>
      <c r="J989" s="12" t="str">
        <f>H989</f>
        <v>COGS - Supplies</v>
      </c>
    </row>
    <row r="990" spans="1:10" hidden="1">
      <c r="A990" s="13" t="s">
        <v>578</v>
      </c>
      <c r="B990" s="12" t="s">
        <v>528</v>
      </c>
      <c r="C990" s="12" t="s">
        <v>117</v>
      </c>
      <c r="D990" s="12" t="s">
        <v>391</v>
      </c>
      <c r="E990" s="12">
        <v>479.87</v>
      </c>
      <c r="F990" s="14" t="str">
        <f>A990&amp;B990&amp;C990&amp;D990&amp;E990</f>
        <v>2024-01-28BillStandard Building Supplies51335 COGS - Supplies479.87</v>
      </c>
      <c r="G990" s="15">
        <f>IFERROR((DATEVALUE(A990)),A990)</f>
        <v>45319</v>
      </c>
      <c r="H990" s="16" t="str">
        <f>IF((IFERROR((VLOOKUP(D990,'Automation (QBO)'!A:B,2,FALSE)),"0"))=0,"Suspense",(IFERROR((VLOOKUP(D990,'Automation (QBO)'!A:B,2,FALSE)),"Suspense")))</f>
        <v>COGS - Supplies</v>
      </c>
      <c r="I990" s="17">
        <f t="shared" si="15"/>
        <v>479.87</v>
      </c>
      <c r="J990" s="12" t="str">
        <f>H990</f>
        <v>COGS - Supplies</v>
      </c>
    </row>
    <row r="991" spans="1:10" hidden="1">
      <c r="A991" s="13" t="s">
        <v>578</v>
      </c>
      <c r="B991" s="12" t="s">
        <v>528</v>
      </c>
      <c r="C991" s="12" t="s">
        <v>590</v>
      </c>
      <c r="D991" s="12" t="s">
        <v>391</v>
      </c>
      <c r="E991" s="12">
        <v>1313.2</v>
      </c>
      <c r="F991" s="14" t="str">
        <f>A991&amp;B991&amp;C991&amp;D991&amp;E991</f>
        <v>2024-01-28BillVancouver Umbrella Inc51335 COGS - Supplies1313.2</v>
      </c>
      <c r="G991" s="15">
        <f>IFERROR((DATEVALUE(A991)),A991)</f>
        <v>45319</v>
      </c>
      <c r="H991" s="16" t="str">
        <f>IF((IFERROR((VLOOKUP(D991,'Automation (QBO)'!A:B,2,FALSE)),"0"))=0,"Suspense",(IFERROR((VLOOKUP(D991,'Automation (QBO)'!A:B,2,FALSE)),"Suspense")))</f>
        <v>COGS - Supplies</v>
      </c>
      <c r="I991" s="17">
        <f t="shared" si="15"/>
        <v>1313.2</v>
      </c>
      <c r="J991" s="12" t="str">
        <f>H991</f>
        <v>COGS - Supplies</v>
      </c>
    </row>
    <row r="992" spans="1:10" hidden="1">
      <c r="A992" s="13" t="s">
        <v>578</v>
      </c>
      <c r="B992" s="12" t="s">
        <v>528</v>
      </c>
      <c r="C992" s="12" t="s">
        <v>584</v>
      </c>
      <c r="D992" s="12" t="s">
        <v>391</v>
      </c>
      <c r="E992" s="12">
        <v>5839.73</v>
      </c>
      <c r="F992" s="14" t="str">
        <f>A992&amp;B992&amp;C992&amp;D992&amp;E992</f>
        <v>2024-01-28BillCapital Tile &amp; Stone Ltd.51335 COGS - Supplies5839.73</v>
      </c>
      <c r="G992" s="15">
        <f>IFERROR((DATEVALUE(A992)),A992)</f>
        <v>45319</v>
      </c>
      <c r="H992" s="16" t="str">
        <f>IF((IFERROR((VLOOKUP(D992,'Automation (QBO)'!A:B,2,FALSE)),"0"))=0,"Suspense",(IFERROR((VLOOKUP(D992,'Automation (QBO)'!A:B,2,FALSE)),"Suspense")))</f>
        <v>COGS - Supplies</v>
      </c>
      <c r="I992" s="17">
        <f t="shared" si="15"/>
        <v>5839.73</v>
      </c>
      <c r="J992" s="12" t="str">
        <f>H992</f>
        <v>COGS - Supplies</v>
      </c>
    </row>
    <row r="993" spans="1:10" hidden="1">
      <c r="A993" s="13" t="s">
        <v>578</v>
      </c>
      <c r="B993" s="12" t="s">
        <v>528</v>
      </c>
      <c r="C993" s="12" t="s">
        <v>128</v>
      </c>
      <c r="D993" s="12" t="s">
        <v>391</v>
      </c>
      <c r="E993" s="12">
        <v>170.13</v>
      </c>
      <c r="F993" s="14" t="str">
        <f>A993&amp;B993&amp;C993&amp;D993&amp;E993</f>
        <v>2024-01-28BillBig Steel Box51335 COGS - Supplies170.13</v>
      </c>
      <c r="G993" s="15">
        <f>IFERROR((DATEVALUE(A993)),A993)</f>
        <v>45319</v>
      </c>
      <c r="H993" s="16" t="str">
        <f>IF((IFERROR((VLOOKUP(D993,'Automation (QBO)'!A:B,2,FALSE)),"0"))=0,"Suspense",(IFERROR((VLOOKUP(D993,'Automation (QBO)'!A:B,2,FALSE)),"Suspense")))</f>
        <v>COGS - Supplies</v>
      </c>
      <c r="I993" s="17">
        <f t="shared" si="15"/>
        <v>170.13</v>
      </c>
      <c r="J993" s="12" t="str">
        <f>H993</f>
        <v>COGS - Supplies</v>
      </c>
    </row>
    <row r="994" spans="1:10" hidden="1">
      <c r="A994" s="13" t="s">
        <v>578</v>
      </c>
      <c r="B994" s="12" t="s">
        <v>528</v>
      </c>
      <c r="C994" s="12" t="s">
        <v>128</v>
      </c>
      <c r="D994" s="12" t="s">
        <v>391</v>
      </c>
      <c r="E994" s="12">
        <v>321</v>
      </c>
      <c r="F994" s="14" t="str">
        <f>A994&amp;B994&amp;C994&amp;D994&amp;E994</f>
        <v>2024-01-28BillBig Steel Box51335 COGS - Supplies321</v>
      </c>
      <c r="G994" s="15">
        <f>IFERROR((DATEVALUE(A994)),A994)</f>
        <v>45319</v>
      </c>
      <c r="H994" s="16" t="str">
        <f>IF((IFERROR((VLOOKUP(D994,'Automation (QBO)'!A:B,2,FALSE)),"0"))=0,"Suspense",(IFERROR((VLOOKUP(D994,'Automation (QBO)'!A:B,2,FALSE)),"Suspense")))</f>
        <v>COGS - Supplies</v>
      </c>
      <c r="I994" s="17">
        <f t="shared" si="15"/>
        <v>321</v>
      </c>
      <c r="J994" s="12" t="str">
        <f>H994</f>
        <v>COGS - Supplies</v>
      </c>
    </row>
    <row r="995" spans="1:10" hidden="1">
      <c r="A995" s="13" t="s">
        <v>578</v>
      </c>
      <c r="B995" s="12" t="s">
        <v>528</v>
      </c>
      <c r="C995" s="12" t="s">
        <v>579</v>
      </c>
      <c r="D995" s="12" t="s">
        <v>391</v>
      </c>
      <c r="E995" s="12">
        <v>0.56999999999999995</v>
      </c>
      <c r="F995" s="14" t="str">
        <f>A995&amp;B995&amp;C995&amp;D995&amp;E995</f>
        <v>2024-01-28BillFedEx51335 COGS - Supplies0.57</v>
      </c>
      <c r="G995" s="15">
        <f>IFERROR((DATEVALUE(A995)),A995)</f>
        <v>45319</v>
      </c>
      <c r="H995" s="16" t="str">
        <f>IF((IFERROR((VLOOKUP(D995,'Automation (QBO)'!A:B,2,FALSE)),"0"))=0,"Suspense",(IFERROR((VLOOKUP(D995,'Automation (QBO)'!A:B,2,FALSE)),"Suspense")))</f>
        <v>COGS - Supplies</v>
      </c>
      <c r="I995" s="17">
        <f t="shared" si="15"/>
        <v>0.56999999999999995</v>
      </c>
      <c r="J995" s="12" t="str">
        <f>H995</f>
        <v>COGS - Supplies</v>
      </c>
    </row>
    <row r="996" spans="1:10" hidden="1">
      <c r="A996" s="13" t="s">
        <v>578</v>
      </c>
      <c r="B996" s="12" t="s">
        <v>528</v>
      </c>
      <c r="C996" s="12" t="s">
        <v>591</v>
      </c>
      <c r="D996" s="12" t="s">
        <v>391</v>
      </c>
      <c r="E996" s="12">
        <v>1511.58</v>
      </c>
      <c r="F996" s="14" t="str">
        <f>A996&amp;B996&amp;C996&amp;D996&amp;E996</f>
        <v>2024-01-28BillGlobal Industrial Canada51335 COGS - Supplies1511.58</v>
      </c>
      <c r="G996" s="15">
        <f>IFERROR((DATEVALUE(A996)),A996)</f>
        <v>45319</v>
      </c>
      <c r="H996" s="16" t="str">
        <f>IF((IFERROR((VLOOKUP(D996,'Automation (QBO)'!A:B,2,FALSE)),"0"))=0,"Suspense",(IFERROR((VLOOKUP(D996,'Automation (QBO)'!A:B,2,FALSE)),"Suspense")))</f>
        <v>COGS - Supplies</v>
      </c>
      <c r="I996" s="17">
        <f t="shared" si="15"/>
        <v>1511.58</v>
      </c>
      <c r="J996" s="12" t="str">
        <f>H996</f>
        <v>COGS - Supplies</v>
      </c>
    </row>
    <row r="997" spans="1:10" hidden="1">
      <c r="A997" s="13" t="s">
        <v>578</v>
      </c>
      <c r="B997" s="12" t="s">
        <v>528</v>
      </c>
      <c r="C997" s="12" t="s">
        <v>110</v>
      </c>
      <c r="D997" s="12" t="s">
        <v>391</v>
      </c>
      <c r="E997" s="12">
        <v>502.62</v>
      </c>
      <c r="F997" s="14" t="str">
        <f>A997&amp;B997&amp;C997&amp;D997&amp;E997</f>
        <v>2024-01-28BillDicks Lumber51335 COGS - Supplies502.62</v>
      </c>
      <c r="G997" s="15">
        <f>IFERROR((DATEVALUE(A997)),A997)</f>
        <v>45319</v>
      </c>
      <c r="H997" s="16" t="str">
        <f>IF((IFERROR((VLOOKUP(D997,'Automation (QBO)'!A:B,2,FALSE)),"0"))=0,"Suspense",(IFERROR((VLOOKUP(D997,'Automation (QBO)'!A:B,2,FALSE)),"Suspense")))</f>
        <v>COGS - Supplies</v>
      </c>
      <c r="I997" s="17">
        <f t="shared" si="15"/>
        <v>502.62</v>
      </c>
      <c r="J997" s="12" t="str">
        <f>H997</f>
        <v>COGS - Supplies</v>
      </c>
    </row>
    <row r="998" spans="1:10" hidden="1">
      <c r="A998" s="13" t="s">
        <v>578</v>
      </c>
      <c r="B998" s="12" t="s">
        <v>528</v>
      </c>
      <c r="C998" s="12" t="s">
        <v>110</v>
      </c>
      <c r="D998" s="12" t="s">
        <v>391</v>
      </c>
      <c r="E998" s="12">
        <v>993.31</v>
      </c>
      <c r="F998" s="14" t="str">
        <f>A998&amp;B998&amp;C998&amp;D998&amp;E998</f>
        <v>2024-01-28BillDicks Lumber51335 COGS - Supplies993.31</v>
      </c>
      <c r="G998" s="15">
        <f>IFERROR((DATEVALUE(A998)),A998)</f>
        <v>45319</v>
      </c>
      <c r="H998" s="16" t="str">
        <f>IF((IFERROR((VLOOKUP(D998,'Automation (QBO)'!A:B,2,FALSE)),"0"))=0,"Suspense",(IFERROR((VLOOKUP(D998,'Automation (QBO)'!A:B,2,FALSE)),"Suspense")))</f>
        <v>COGS - Supplies</v>
      </c>
      <c r="I998" s="17">
        <f t="shared" si="15"/>
        <v>993.31</v>
      </c>
      <c r="J998" s="12" t="str">
        <f>H998</f>
        <v>COGS - Supplies</v>
      </c>
    </row>
    <row r="999" spans="1:10" hidden="1">
      <c r="A999" s="13" t="s">
        <v>578</v>
      </c>
      <c r="B999" s="12" t="s">
        <v>528</v>
      </c>
      <c r="C999" s="12" t="s">
        <v>518</v>
      </c>
      <c r="D999" s="12" t="s">
        <v>391</v>
      </c>
      <c r="E999" s="12">
        <v>52.19</v>
      </c>
      <c r="F999" s="14" t="str">
        <f>A999&amp;B999&amp;C999&amp;D999&amp;E999</f>
        <v>2024-01-28BillRona Coquitlam51335 COGS - Supplies52.19</v>
      </c>
      <c r="G999" s="15">
        <f>IFERROR((DATEVALUE(A999)),A999)</f>
        <v>45319</v>
      </c>
      <c r="H999" s="16" t="str">
        <f>IF((IFERROR((VLOOKUP(D999,'Automation (QBO)'!A:B,2,FALSE)),"0"))=0,"Suspense",(IFERROR((VLOOKUP(D999,'Automation (QBO)'!A:B,2,FALSE)),"Suspense")))</f>
        <v>COGS - Supplies</v>
      </c>
      <c r="I999" s="17">
        <f t="shared" si="15"/>
        <v>52.19</v>
      </c>
      <c r="J999" s="12" t="str">
        <f>H999</f>
        <v>COGS - Supplies</v>
      </c>
    </row>
    <row r="1000" spans="1:10" hidden="1">
      <c r="A1000" s="13" t="s">
        <v>578</v>
      </c>
      <c r="B1000" s="12" t="s">
        <v>528</v>
      </c>
      <c r="C1000" s="12" t="s">
        <v>110</v>
      </c>
      <c r="D1000" s="12" t="s">
        <v>391</v>
      </c>
      <c r="E1000" s="12">
        <v>104.74</v>
      </c>
      <c r="F1000" s="14" t="str">
        <f>A1000&amp;B1000&amp;C1000&amp;D1000&amp;E1000</f>
        <v>2024-01-28BillDicks Lumber51335 COGS - Supplies104.74</v>
      </c>
      <c r="G1000" s="15">
        <f>IFERROR((DATEVALUE(A1000)),A1000)</f>
        <v>45319</v>
      </c>
      <c r="H1000" s="16" t="str">
        <f>IF((IFERROR((VLOOKUP(D1000,'Automation (QBO)'!A:B,2,FALSE)),"0"))=0,"Suspense",(IFERROR((VLOOKUP(D1000,'Automation (QBO)'!A:B,2,FALSE)),"Suspense")))</f>
        <v>COGS - Supplies</v>
      </c>
      <c r="I1000" s="17">
        <f t="shared" si="15"/>
        <v>104.74</v>
      </c>
      <c r="J1000" s="12" t="str">
        <f>H1000</f>
        <v>COGS - Supplies</v>
      </c>
    </row>
    <row r="1001" spans="1:10" hidden="1">
      <c r="A1001" s="13" t="s">
        <v>578</v>
      </c>
      <c r="B1001" s="12" t="s">
        <v>528</v>
      </c>
      <c r="C1001" s="12" t="s">
        <v>185</v>
      </c>
      <c r="D1001" s="12" t="s">
        <v>391</v>
      </c>
      <c r="E1001" s="12">
        <v>4240.7299999999996</v>
      </c>
      <c r="F1001" s="14" t="str">
        <f>A1001&amp;B1001&amp;C1001&amp;D1001&amp;E1001</f>
        <v>2024-01-28BillDaltile Canada Vancouver51335 COGS - Supplies4240.73</v>
      </c>
      <c r="G1001" s="15">
        <f>IFERROR((DATEVALUE(A1001)),A1001)</f>
        <v>45319</v>
      </c>
      <c r="H1001" s="16" t="str">
        <f>IF((IFERROR((VLOOKUP(D1001,'Automation (QBO)'!A:B,2,FALSE)),"0"))=0,"Suspense",(IFERROR((VLOOKUP(D1001,'Automation (QBO)'!A:B,2,FALSE)),"Suspense")))</f>
        <v>COGS - Supplies</v>
      </c>
      <c r="I1001" s="17">
        <f t="shared" si="15"/>
        <v>4240.7299999999996</v>
      </c>
      <c r="J1001" s="12" t="str">
        <f>H1001</f>
        <v>COGS - Supplies</v>
      </c>
    </row>
    <row r="1002" spans="1:10" hidden="1">
      <c r="A1002" s="13" t="s">
        <v>578</v>
      </c>
      <c r="B1002" s="12" t="s">
        <v>528</v>
      </c>
      <c r="C1002" s="12" t="s">
        <v>110</v>
      </c>
      <c r="D1002" s="12" t="s">
        <v>391</v>
      </c>
      <c r="E1002" s="12">
        <v>197.05</v>
      </c>
      <c r="F1002" s="14" t="str">
        <f>A1002&amp;B1002&amp;C1002&amp;D1002&amp;E1002</f>
        <v>2024-01-28BillDicks Lumber51335 COGS - Supplies197.05</v>
      </c>
      <c r="G1002" s="15">
        <f>IFERROR((DATEVALUE(A1002)),A1002)</f>
        <v>45319</v>
      </c>
      <c r="H1002" s="16" t="str">
        <f>IF((IFERROR((VLOOKUP(D1002,'Automation (QBO)'!A:B,2,FALSE)),"0"))=0,"Suspense",(IFERROR((VLOOKUP(D1002,'Automation (QBO)'!A:B,2,FALSE)),"Suspense")))</f>
        <v>COGS - Supplies</v>
      </c>
      <c r="I1002" s="17">
        <f t="shared" si="15"/>
        <v>197.05</v>
      </c>
      <c r="J1002" s="12" t="str">
        <f>H1002</f>
        <v>COGS - Supplies</v>
      </c>
    </row>
    <row r="1003" spans="1:10" hidden="1">
      <c r="A1003" s="13" t="s">
        <v>578</v>
      </c>
      <c r="B1003" s="12" t="s">
        <v>528</v>
      </c>
      <c r="C1003" s="12" t="s">
        <v>518</v>
      </c>
      <c r="D1003" s="12" t="s">
        <v>391</v>
      </c>
      <c r="E1003" s="12">
        <v>22.64</v>
      </c>
      <c r="F1003" s="14" t="str">
        <f>A1003&amp;B1003&amp;C1003&amp;D1003&amp;E1003</f>
        <v>2024-01-28BillRona Coquitlam51335 COGS - Supplies22.64</v>
      </c>
      <c r="G1003" s="15">
        <f>IFERROR((DATEVALUE(A1003)),A1003)</f>
        <v>45319</v>
      </c>
      <c r="H1003" s="16" t="str">
        <f>IF((IFERROR((VLOOKUP(D1003,'Automation (QBO)'!A:B,2,FALSE)),"0"))=0,"Suspense",(IFERROR((VLOOKUP(D1003,'Automation (QBO)'!A:B,2,FALSE)),"Suspense")))</f>
        <v>COGS - Supplies</v>
      </c>
      <c r="I1003" s="17">
        <f t="shared" si="15"/>
        <v>22.64</v>
      </c>
      <c r="J1003" s="12" t="str">
        <f>H1003</f>
        <v>COGS - Supplies</v>
      </c>
    </row>
    <row r="1004" spans="1:10" hidden="1">
      <c r="A1004" s="13" t="s">
        <v>578</v>
      </c>
      <c r="B1004" s="12" t="s">
        <v>528</v>
      </c>
      <c r="C1004" s="12" t="s">
        <v>518</v>
      </c>
      <c r="D1004" s="12" t="s">
        <v>391</v>
      </c>
      <c r="E1004" s="12">
        <v>132.57</v>
      </c>
      <c r="F1004" s="14" t="str">
        <f>A1004&amp;B1004&amp;C1004&amp;D1004&amp;E1004</f>
        <v>2024-01-28BillRona Coquitlam51335 COGS - Supplies132.57</v>
      </c>
      <c r="G1004" s="15">
        <f>IFERROR((DATEVALUE(A1004)),A1004)</f>
        <v>45319</v>
      </c>
      <c r="H1004" s="16" t="str">
        <f>IF((IFERROR((VLOOKUP(D1004,'Automation (QBO)'!A:B,2,FALSE)),"0"))=0,"Suspense",(IFERROR((VLOOKUP(D1004,'Automation (QBO)'!A:B,2,FALSE)),"Suspense")))</f>
        <v>COGS - Supplies</v>
      </c>
      <c r="I1004" s="17">
        <f t="shared" si="15"/>
        <v>132.57</v>
      </c>
      <c r="J1004" s="12" t="str">
        <f>H1004</f>
        <v>COGS - Supplies</v>
      </c>
    </row>
    <row r="1005" spans="1:10" hidden="1">
      <c r="A1005" s="13" t="s">
        <v>578</v>
      </c>
      <c r="B1005" s="12" t="s">
        <v>528</v>
      </c>
      <c r="C1005" s="12" t="s">
        <v>518</v>
      </c>
      <c r="D1005" s="12" t="s">
        <v>391</v>
      </c>
      <c r="E1005" s="12">
        <v>41.54</v>
      </c>
      <c r="F1005" s="14" t="str">
        <f>A1005&amp;B1005&amp;C1005&amp;D1005&amp;E1005</f>
        <v>2024-01-28BillRona Coquitlam51335 COGS - Supplies41.54</v>
      </c>
      <c r="G1005" s="15">
        <f>IFERROR((DATEVALUE(A1005)),A1005)</f>
        <v>45319</v>
      </c>
      <c r="H1005" s="16" t="str">
        <f>IF((IFERROR((VLOOKUP(D1005,'Automation (QBO)'!A:B,2,FALSE)),"0"))=0,"Suspense",(IFERROR((VLOOKUP(D1005,'Automation (QBO)'!A:B,2,FALSE)),"Suspense")))</f>
        <v>COGS - Supplies</v>
      </c>
      <c r="I1005" s="17">
        <f t="shared" si="15"/>
        <v>41.54</v>
      </c>
      <c r="J1005" s="12" t="str">
        <f>H1005</f>
        <v>COGS - Supplies</v>
      </c>
    </row>
    <row r="1006" spans="1:10" hidden="1">
      <c r="A1006" s="13" t="s">
        <v>578</v>
      </c>
      <c r="B1006" s="12" t="s">
        <v>528</v>
      </c>
      <c r="C1006" s="12" t="s">
        <v>87</v>
      </c>
      <c r="D1006" s="12" t="s">
        <v>391</v>
      </c>
      <c r="E1006" s="12">
        <v>565.87</v>
      </c>
      <c r="F1006" s="14" t="str">
        <f>A1006&amp;B1006&amp;C1006&amp;D1006&amp;E1006</f>
        <v>2024-01-28BillHome Depot51335 COGS - Supplies565.87</v>
      </c>
      <c r="G1006" s="15">
        <f>IFERROR((DATEVALUE(A1006)),A1006)</f>
        <v>45319</v>
      </c>
      <c r="H1006" s="16" t="str">
        <f>IF((IFERROR((VLOOKUP(D1006,'Automation (QBO)'!A:B,2,FALSE)),"0"))=0,"Suspense",(IFERROR((VLOOKUP(D1006,'Automation (QBO)'!A:B,2,FALSE)),"Suspense")))</f>
        <v>COGS - Supplies</v>
      </c>
      <c r="I1006" s="17">
        <f t="shared" si="15"/>
        <v>565.87</v>
      </c>
      <c r="J1006" s="12" t="str">
        <f>H1006</f>
        <v>COGS - Supplies</v>
      </c>
    </row>
    <row r="1007" spans="1:10" hidden="1">
      <c r="A1007" s="13" t="s">
        <v>578</v>
      </c>
      <c r="B1007" s="12" t="s">
        <v>528</v>
      </c>
      <c r="C1007" s="12" t="s">
        <v>518</v>
      </c>
      <c r="D1007" s="12" t="s">
        <v>391</v>
      </c>
      <c r="E1007" s="12">
        <v>72.709999999999994</v>
      </c>
      <c r="F1007" s="14" t="str">
        <f>A1007&amp;B1007&amp;C1007&amp;D1007&amp;E1007</f>
        <v>2024-01-28BillRona Coquitlam51335 COGS - Supplies72.71</v>
      </c>
      <c r="G1007" s="15">
        <f>IFERROR((DATEVALUE(A1007)),A1007)</f>
        <v>45319</v>
      </c>
      <c r="H1007" s="16" t="str">
        <f>IF((IFERROR((VLOOKUP(D1007,'Automation (QBO)'!A:B,2,FALSE)),"0"))=0,"Suspense",(IFERROR((VLOOKUP(D1007,'Automation (QBO)'!A:B,2,FALSE)),"Suspense")))</f>
        <v>COGS - Supplies</v>
      </c>
      <c r="I1007" s="17">
        <f t="shared" si="15"/>
        <v>72.709999999999994</v>
      </c>
      <c r="J1007" s="12" t="str">
        <f>H1007</f>
        <v>COGS - Supplies</v>
      </c>
    </row>
    <row r="1008" spans="1:10" hidden="1">
      <c r="A1008" s="13" t="s">
        <v>578</v>
      </c>
      <c r="B1008" s="12" t="s">
        <v>528</v>
      </c>
      <c r="C1008" s="12" t="s">
        <v>215</v>
      </c>
      <c r="D1008" s="12" t="s">
        <v>391</v>
      </c>
      <c r="E1008" s="12">
        <v>10250</v>
      </c>
      <c r="F1008" s="14" t="str">
        <f>A1008&amp;B1008&amp;C1008&amp;D1008&amp;E1008</f>
        <v>2024-01-28BillHeavy Metal Kitchens Inc.51335 COGS - Supplies10250</v>
      </c>
      <c r="G1008" s="15">
        <f>IFERROR((DATEVALUE(A1008)),A1008)</f>
        <v>45319</v>
      </c>
      <c r="H1008" s="16" t="str">
        <f>IF((IFERROR((VLOOKUP(D1008,'Automation (QBO)'!A:B,2,FALSE)),"0"))=0,"Suspense",(IFERROR((VLOOKUP(D1008,'Automation (QBO)'!A:B,2,FALSE)),"Suspense")))</f>
        <v>COGS - Supplies</v>
      </c>
      <c r="I1008" s="17">
        <f t="shared" si="15"/>
        <v>10250</v>
      </c>
      <c r="J1008" s="12" t="str">
        <f>H1008</f>
        <v>COGS - Supplies</v>
      </c>
    </row>
    <row r="1009" spans="1:12" hidden="1">
      <c r="A1009" s="13" t="s">
        <v>578</v>
      </c>
      <c r="B1009" s="12" t="s">
        <v>528</v>
      </c>
      <c r="C1009" s="12" t="s">
        <v>594</v>
      </c>
      <c r="D1009" s="12" t="s">
        <v>391</v>
      </c>
      <c r="E1009" s="12">
        <v>1555.99</v>
      </c>
      <c r="F1009" s="14" t="str">
        <f>A1009&amp;B1009&amp;C1009&amp;D1009&amp;E1009</f>
        <v>2024-01-28BillRichelieu51335 COGS - Supplies1555.99</v>
      </c>
      <c r="G1009" s="15">
        <f>IFERROR((DATEVALUE(A1009)),A1009)</f>
        <v>45319</v>
      </c>
      <c r="H1009" s="16" t="str">
        <f>IF((IFERROR((VLOOKUP(D1009,'Automation (QBO)'!A:B,2,FALSE)),"0"))=0,"Suspense",(IFERROR((VLOOKUP(D1009,'Automation (QBO)'!A:B,2,FALSE)),"Suspense")))</f>
        <v>COGS - Supplies</v>
      </c>
      <c r="I1009" s="17">
        <f t="shared" si="15"/>
        <v>1555.99</v>
      </c>
      <c r="J1009" s="12" t="str">
        <f>H1009</f>
        <v>COGS - Supplies</v>
      </c>
    </row>
    <row r="1010" spans="1:12" hidden="1">
      <c r="A1010" s="13" t="s">
        <v>578</v>
      </c>
      <c r="B1010" s="12" t="s">
        <v>528</v>
      </c>
      <c r="C1010" s="12" t="s">
        <v>518</v>
      </c>
      <c r="D1010" s="12" t="s">
        <v>391</v>
      </c>
      <c r="E1010" s="12">
        <v>90.21</v>
      </c>
      <c r="F1010" s="14" t="str">
        <f>A1010&amp;B1010&amp;C1010&amp;D1010&amp;E1010</f>
        <v>2024-01-28BillRona Coquitlam51335 COGS - Supplies90.21</v>
      </c>
      <c r="G1010" s="15">
        <f>IFERROR((DATEVALUE(A1010)),A1010)</f>
        <v>45319</v>
      </c>
      <c r="H1010" s="16" t="str">
        <f>IF((IFERROR((VLOOKUP(D1010,'Automation (QBO)'!A:B,2,FALSE)),"0"))=0,"Suspense",(IFERROR((VLOOKUP(D1010,'Automation (QBO)'!A:B,2,FALSE)),"Suspense")))</f>
        <v>COGS - Supplies</v>
      </c>
      <c r="I1010" s="17">
        <f t="shared" si="15"/>
        <v>90.21</v>
      </c>
      <c r="J1010" s="12" t="str">
        <f>H1010</f>
        <v>COGS - Supplies</v>
      </c>
    </row>
    <row r="1011" spans="1:12" hidden="1">
      <c r="A1011" s="13" t="s">
        <v>578</v>
      </c>
      <c r="B1011" s="12" t="s">
        <v>528</v>
      </c>
      <c r="C1011" s="12" t="s">
        <v>518</v>
      </c>
      <c r="D1011" s="12" t="s">
        <v>391</v>
      </c>
      <c r="E1011" s="12">
        <v>45.97</v>
      </c>
      <c r="F1011" s="14" t="str">
        <f>A1011&amp;B1011&amp;C1011&amp;D1011&amp;E1011</f>
        <v>2024-01-28BillRona Coquitlam51335 COGS - Supplies45.97</v>
      </c>
      <c r="G1011" s="15">
        <f>IFERROR((DATEVALUE(A1011)),A1011)</f>
        <v>45319</v>
      </c>
      <c r="H1011" s="16" t="str">
        <f>IF((IFERROR((VLOOKUP(D1011,'Automation (QBO)'!A:B,2,FALSE)),"0"))=0,"Suspense",(IFERROR((VLOOKUP(D1011,'Automation (QBO)'!A:B,2,FALSE)),"Suspense")))</f>
        <v>COGS - Supplies</v>
      </c>
      <c r="I1011" s="17">
        <f t="shared" si="15"/>
        <v>45.97</v>
      </c>
      <c r="J1011" s="12" t="str">
        <f>H1011</f>
        <v>COGS - Supplies</v>
      </c>
    </row>
    <row r="1012" spans="1:12" hidden="1">
      <c r="A1012" s="13" t="s">
        <v>578</v>
      </c>
      <c r="B1012" s="12" t="s">
        <v>528</v>
      </c>
      <c r="C1012" s="12" t="s">
        <v>518</v>
      </c>
      <c r="D1012" s="12" t="s">
        <v>391</v>
      </c>
      <c r="E1012" s="12">
        <v>8.5399999999999991</v>
      </c>
      <c r="F1012" s="14" t="str">
        <f>A1012&amp;B1012&amp;C1012&amp;D1012&amp;E1012</f>
        <v>2024-01-28BillRona Coquitlam51335 COGS - Supplies8.54</v>
      </c>
      <c r="G1012" s="15">
        <f>IFERROR((DATEVALUE(A1012)),A1012)</f>
        <v>45319</v>
      </c>
      <c r="H1012" s="16" t="str">
        <f>IF((IFERROR((VLOOKUP(D1012,'Automation (QBO)'!A:B,2,FALSE)),"0"))=0,"Suspense",(IFERROR((VLOOKUP(D1012,'Automation (QBO)'!A:B,2,FALSE)),"Suspense")))</f>
        <v>COGS - Supplies</v>
      </c>
      <c r="I1012" s="17">
        <f t="shared" si="15"/>
        <v>8.5399999999999991</v>
      </c>
      <c r="J1012" s="12" t="str">
        <f>H1012</f>
        <v>COGS - Supplies</v>
      </c>
    </row>
    <row r="1013" spans="1:12" hidden="1">
      <c r="A1013" s="13" t="s">
        <v>578</v>
      </c>
      <c r="B1013" s="12" t="s">
        <v>528</v>
      </c>
      <c r="C1013" s="12" t="s">
        <v>518</v>
      </c>
      <c r="D1013" s="12" t="s">
        <v>391</v>
      </c>
      <c r="E1013" s="12">
        <v>220.08</v>
      </c>
      <c r="F1013" s="14" t="str">
        <f>A1013&amp;B1013&amp;C1013&amp;D1013&amp;E1013</f>
        <v>2024-01-28BillRona Coquitlam51335 COGS - Supplies220.08</v>
      </c>
      <c r="G1013" s="15">
        <f>IFERROR((DATEVALUE(A1013)),A1013)</f>
        <v>45319</v>
      </c>
      <c r="H1013" s="16" t="str">
        <f>IF((IFERROR((VLOOKUP(D1013,'Automation (QBO)'!A:B,2,FALSE)),"0"))=0,"Suspense",(IFERROR((VLOOKUP(D1013,'Automation (QBO)'!A:B,2,FALSE)),"Suspense")))</f>
        <v>COGS - Supplies</v>
      </c>
      <c r="I1013" s="17">
        <f t="shared" si="15"/>
        <v>220.08</v>
      </c>
      <c r="J1013" s="12" t="str">
        <f>H1013</f>
        <v>COGS - Supplies</v>
      </c>
    </row>
    <row r="1014" spans="1:12" hidden="1">
      <c r="A1014" s="13" t="s">
        <v>578</v>
      </c>
      <c r="B1014" s="12" t="s">
        <v>528</v>
      </c>
      <c r="C1014" s="12" t="s">
        <v>518</v>
      </c>
      <c r="D1014" s="12" t="s">
        <v>391</v>
      </c>
      <c r="E1014" s="12">
        <v>44.92</v>
      </c>
      <c r="F1014" s="14" t="str">
        <f>A1014&amp;B1014&amp;C1014&amp;D1014&amp;E1014</f>
        <v>2024-01-28BillRona Coquitlam51335 COGS - Supplies44.92</v>
      </c>
      <c r="G1014" s="15">
        <f>IFERROR((DATEVALUE(A1014)),A1014)</f>
        <v>45319</v>
      </c>
      <c r="H1014" s="16" t="str">
        <f>IF((IFERROR((VLOOKUP(D1014,'Automation (QBO)'!A:B,2,FALSE)),"0"))=0,"Suspense",(IFERROR((VLOOKUP(D1014,'Automation (QBO)'!A:B,2,FALSE)),"Suspense")))</f>
        <v>COGS - Supplies</v>
      </c>
      <c r="I1014" s="17">
        <f t="shared" si="15"/>
        <v>44.92</v>
      </c>
      <c r="J1014" s="12" t="str">
        <f>H1014</f>
        <v>COGS - Supplies</v>
      </c>
    </row>
    <row r="1015" spans="1:12" hidden="1">
      <c r="A1015" s="13" t="s">
        <v>578</v>
      </c>
      <c r="B1015" s="12" t="s">
        <v>528</v>
      </c>
      <c r="C1015" s="12" t="s">
        <v>595</v>
      </c>
      <c r="D1015" s="12" t="s">
        <v>391</v>
      </c>
      <c r="E1015" s="12">
        <v>2370</v>
      </c>
      <c r="F1015" s="14" t="str">
        <f>A1015&amp;B1015&amp;C1015&amp;D1015&amp;E1015</f>
        <v>2024-01-28BillWhimsical Walls51335 COGS - Supplies2370</v>
      </c>
      <c r="G1015" s="15">
        <f>IFERROR((DATEVALUE(A1015)),A1015)</f>
        <v>45319</v>
      </c>
      <c r="H1015" s="16" t="str">
        <f>IF((IFERROR((VLOOKUP(D1015,'Automation (QBO)'!A:B,2,FALSE)),"0"))=0,"Suspense",(IFERROR((VLOOKUP(D1015,'Automation (QBO)'!A:B,2,FALSE)),"Suspense")))</f>
        <v>COGS - Supplies</v>
      </c>
      <c r="I1015" s="17">
        <f t="shared" si="15"/>
        <v>2370</v>
      </c>
      <c r="J1015" s="12" t="str">
        <f>H1015</f>
        <v>COGS - Supplies</v>
      </c>
    </row>
    <row r="1016" spans="1:12" hidden="1">
      <c r="A1016" s="13" t="s">
        <v>578</v>
      </c>
      <c r="B1016" s="12" t="s">
        <v>528</v>
      </c>
      <c r="C1016" s="12" t="s">
        <v>227</v>
      </c>
      <c r="D1016" s="12" t="s">
        <v>391</v>
      </c>
      <c r="E1016" s="12">
        <v>11.22</v>
      </c>
      <c r="F1016" s="14" t="str">
        <f>A1016&amp;B1016&amp;C1016&amp;D1016&amp;E1016</f>
        <v>2024-01-28BillWindsor Plywood51335 COGS - Supplies11.22</v>
      </c>
      <c r="G1016" s="15">
        <f>IFERROR((DATEVALUE(A1016)),A1016)</f>
        <v>45319</v>
      </c>
      <c r="H1016" s="16" t="str">
        <f>IF((IFERROR((VLOOKUP(D1016,'Automation (QBO)'!A:B,2,FALSE)),"0"))=0,"Suspense",(IFERROR((VLOOKUP(D1016,'Automation (QBO)'!A:B,2,FALSE)),"Suspense")))</f>
        <v>COGS - Supplies</v>
      </c>
      <c r="I1016" s="17">
        <f t="shared" si="15"/>
        <v>11.22</v>
      </c>
      <c r="J1016" s="12" t="str">
        <f>H1016</f>
        <v>COGS - Supplies</v>
      </c>
    </row>
    <row r="1017" spans="1:12" hidden="1">
      <c r="A1017" s="13" t="s">
        <v>578</v>
      </c>
      <c r="B1017" s="12" t="s">
        <v>135</v>
      </c>
      <c r="D1017" s="12" t="s">
        <v>403</v>
      </c>
      <c r="E1017" s="12">
        <v>132.6</v>
      </c>
      <c r="F1017" s="14" t="str">
        <f>A1017&amp;B1017&amp;C1017&amp;D1017&amp;E1017</f>
        <v>2024-01-28Journal Entry52115 Bank Fees132.6</v>
      </c>
      <c r="G1017" s="15">
        <f>IFERROR((DATEVALUE(A1017)),A1017)</f>
        <v>45319</v>
      </c>
      <c r="H1017" s="16" t="str">
        <f>IF((IFERROR((VLOOKUP(D1017,'Automation (QBO)'!A:B,2,FALSE)),"0"))=0,"Suspense",(IFERROR((VLOOKUP(D1017,'Automation (QBO)'!A:B,2,FALSE)),"Suspense")))</f>
        <v>Bank Fees</v>
      </c>
      <c r="I1017" s="17">
        <f t="shared" si="15"/>
        <v>132.6</v>
      </c>
      <c r="J1017" s="12" t="str">
        <f>H1017</f>
        <v>Bank Fees</v>
      </c>
    </row>
    <row r="1018" spans="1:12" hidden="1">
      <c r="A1018" s="13" t="s">
        <v>578</v>
      </c>
      <c r="B1018" s="12" t="s">
        <v>135</v>
      </c>
      <c r="D1018" s="12" t="s">
        <v>403</v>
      </c>
      <c r="E1018" s="12">
        <v>103</v>
      </c>
      <c r="F1018" s="14" t="str">
        <f>A1018&amp;B1018&amp;C1018&amp;D1018&amp;E1018</f>
        <v>2024-01-28Journal Entry52115 Bank Fees103</v>
      </c>
      <c r="G1018" s="15">
        <f>IFERROR((DATEVALUE(A1018)),A1018)</f>
        <v>45319</v>
      </c>
      <c r="H1018" s="16" t="str">
        <f>IF((IFERROR((VLOOKUP(D1018,'Automation (QBO)'!A:B,2,FALSE)),"0"))=0,"Suspense",(IFERROR((VLOOKUP(D1018,'Automation (QBO)'!A:B,2,FALSE)),"Suspense")))</f>
        <v>Bank Fees</v>
      </c>
      <c r="I1018" s="17">
        <f t="shared" si="15"/>
        <v>103</v>
      </c>
      <c r="J1018" s="12" t="str">
        <f>H1018</f>
        <v>Bank Fees</v>
      </c>
    </row>
    <row r="1019" spans="1:12" hidden="1">
      <c r="A1019" s="13" t="s">
        <v>578</v>
      </c>
      <c r="B1019" s="12" t="s">
        <v>135</v>
      </c>
      <c r="D1019" s="12" t="s">
        <v>403</v>
      </c>
      <c r="E1019" s="12">
        <v>-103</v>
      </c>
      <c r="F1019" s="14" t="str">
        <f>A1019&amp;B1019&amp;C1019&amp;D1019&amp;E1019</f>
        <v>2024-01-28Journal Entry52115 Bank Fees-103</v>
      </c>
      <c r="G1019" s="15">
        <f>IFERROR((DATEVALUE(A1019)),A1019)</f>
        <v>45319</v>
      </c>
      <c r="H1019" s="16" t="str">
        <f>IF((IFERROR((VLOOKUP(D1019,'Automation (QBO)'!A:B,2,FALSE)),"0"))=0,"Suspense",(IFERROR((VLOOKUP(D1019,'Automation (QBO)'!A:B,2,FALSE)),"Suspense")))</f>
        <v>Bank Fees</v>
      </c>
      <c r="I1019" s="17">
        <f t="shared" si="15"/>
        <v>-103</v>
      </c>
      <c r="J1019" s="12" t="str">
        <f>H1019</f>
        <v>Bank Fees</v>
      </c>
    </row>
    <row r="1020" spans="1:12" hidden="1">
      <c r="A1020" s="13" t="s">
        <v>578</v>
      </c>
      <c r="B1020" s="12" t="s">
        <v>528</v>
      </c>
      <c r="C1020" s="12" t="s">
        <v>93</v>
      </c>
      <c r="D1020" s="12" t="s">
        <v>402</v>
      </c>
      <c r="E1020" s="12">
        <v>1923.48</v>
      </c>
      <c r="F1020" s="14" t="str">
        <f>A1020&amp;B1020&amp;C1020&amp;D1020&amp;E1020</f>
        <v>2024-01-28BillChambers of Commerce Group Insurance Plan52173 Health Insurance1923.48</v>
      </c>
      <c r="G1020" s="15">
        <f>IFERROR((DATEVALUE(A1020)),A1020)</f>
        <v>45319</v>
      </c>
      <c r="H1020" s="16" t="str">
        <f>IF((IFERROR((VLOOKUP(D1020,'Automation (QBO)'!A:B,2,FALSE)),"0"))=0,"Suspense",(IFERROR((VLOOKUP(D1020,'Automation (QBO)'!A:B,2,FALSE)),"Suspense")))</f>
        <v>Health Spending - Scott</v>
      </c>
      <c r="I1020" s="17">
        <f t="shared" si="15"/>
        <v>1923.48</v>
      </c>
      <c r="J1020" s="12" t="s">
        <v>1053</v>
      </c>
      <c r="L1020" s="61" t="s">
        <v>1051</v>
      </c>
    </row>
    <row r="1021" spans="1:12" hidden="1">
      <c r="A1021" s="13" t="s">
        <v>578</v>
      </c>
      <c r="B1021" s="12" t="s">
        <v>528</v>
      </c>
      <c r="C1021" s="12" t="s">
        <v>583</v>
      </c>
      <c r="D1021" s="12" t="s">
        <v>398</v>
      </c>
      <c r="E1021" s="12">
        <v>169.24</v>
      </c>
      <c r="F1021" s="14" t="str">
        <f>A1021&amp;B1021&amp;C1021&amp;D1021&amp;E1021</f>
        <v>2024-01-28BillThe Keg52190 Meals &amp; Entertainment169.24</v>
      </c>
      <c r="G1021" s="15">
        <f>IFERROR((DATEVALUE(A1021)),A1021)</f>
        <v>45319</v>
      </c>
      <c r="H1021" s="16" t="str">
        <f>IF((IFERROR((VLOOKUP(D1021,'Automation (QBO)'!A:B,2,FALSE)),"0"))=0,"Suspense",(IFERROR((VLOOKUP(D1021,'Automation (QBO)'!A:B,2,FALSE)),"Suspense")))</f>
        <v>Meals &amp; Entertainment</v>
      </c>
      <c r="I1021" s="17">
        <f t="shared" si="15"/>
        <v>169.24</v>
      </c>
      <c r="J1021" s="12" t="str">
        <f>H1021</f>
        <v>Meals &amp; Entertainment</v>
      </c>
    </row>
    <row r="1022" spans="1:12" hidden="1">
      <c r="A1022" s="13" t="s">
        <v>578</v>
      </c>
      <c r="B1022" s="12" t="s">
        <v>528</v>
      </c>
      <c r="C1022" s="12" t="s">
        <v>585</v>
      </c>
      <c r="D1022" s="12" t="s">
        <v>398</v>
      </c>
      <c r="E1022" s="12">
        <v>71.72</v>
      </c>
      <c r="F1022" s="14" t="str">
        <f>A1022&amp;B1022&amp;C1022&amp;D1022&amp;E1022</f>
        <v>2024-01-28BillBrowns Social House52190 Meals &amp; Entertainment71.72</v>
      </c>
      <c r="G1022" s="15">
        <f>IFERROR((DATEVALUE(A1022)),A1022)</f>
        <v>45319</v>
      </c>
      <c r="H1022" s="16" t="str">
        <f>IF((IFERROR((VLOOKUP(D1022,'Automation (QBO)'!A:B,2,FALSE)),"0"))=0,"Suspense",(IFERROR((VLOOKUP(D1022,'Automation (QBO)'!A:B,2,FALSE)),"Suspense")))</f>
        <v>Meals &amp; Entertainment</v>
      </c>
      <c r="I1022" s="17">
        <f t="shared" si="15"/>
        <v>71.72</v>
      </c>
      <c r="J1022" s="12" t="str">
        <f>H1022</f>
        <v>Meals &amp; Entertainment</v>
      </c>
    </row>
    <row r="1023" spans="1:12" hidden="1">
      <c r="A1023" s="13" t="s">
        <v>578</v>
      </c>
      <c r="B1023" s="12" t="s">
        <v>528</v>
      </c>
      <c r="C1023" s="12" t="s">
        <v>581</v>
      </c>
      <c r="D1023" s="12" t="s">
        <v>398</v>
      </c>
      <c r="E1023" s="12">
        <v>33.229999999999997</v>
      </c>
      <c r="F1023" s="14" t="str">
        <f>A1023&amp;B1023&amp;C1023&amp;D1023&amp;E1023</f>
        <v>2024-01-28BillA Bread Affair52190 Meals &amp; Entertainment33.23</v>
      </c>
      <c r="G1023" s="15">
        <f>IFERROR((DATEVALUE(A1023)),A1023)</f>
        <v>45319</v>
      </c>
      <c r="H1023" s="16" t="str">
        <f>IF((IFERROR((VLOOKUP(D1023,'Automation (QBO)'!A:B,2,FALSE)),"0"))=0,"Suspense",(IFERROR((VLOOKUP(D1023,'Automation (QBO)'!A:B,2,FALSE)),"Suspense")))</f>
        <v>Meals &amp; Entertainment</v>
      </c>
      <c r="I1023" s="17">
        <f t="shared" si="15"/>
        <v>33.229999999999997</v>
      </c>
      <c r="J1023" s="12" t="str">
        <f>H1023</f>
        <v>Meals &amp; Entertainment</v>
      </c>
    </row>
    <row r="1024" spans="1:12" hidden="1">
      <c r="A1024" s="13" t="s">
        <v>578</v>
      </c>
      <c r="B1024" s="12" t="s">
        <v>528</v>
      </c>
      <c r="C1024" s="12" t="s">
        <v>592</v>
      </c>
      <c r="D1024" s="12" t="s">
        <v>398</v>
      </c>
      <c r="E1024" s="12">
        <v>150.66999999999999</v>
      </c>
      <c r="F1024" s="14" t="str">
        <f>A1024&amp;B1024&amp;C1024&amp;D1024&amp;E1024</f>
        <v>2024-01-28BillRomers52190 Meals &amp; Entertainment150.67</v>
      </c>
      <c r="G1024" s="15">
        <f>IFERROR((DATEVALUE(A1024)),A1024)</f>
        <v>45319</v>
      </c>
      <c r="H1024" s="16" t="str">
        <f>IF((IFERROR((VLOOKUP(D1024,'Automation (QBO)'!A:B,2,FALSE)),"0"))=0,"Suspense",(IFERROR((VLOOKUP(D1024,'Automation (QBO)'!A:B,2,FALSE)),"Suspense")))</f>
        <v>Meals &amp; Entertainment</v>
      </c>
      <c r="I1024" s="17">
        <f t="shared" si="15"/>
        <v>150.66999999999999</v>
      </c>
      <c r="J1024" s="12" t="str">
        <f>H1024</f>
        <v>Meals &amp; Entertainment</v>
      </c>
    </row>
    <row r="1025" spans="1:10" hidden="1">
      <c r="A1025" s="13" t="s">
        <v>578</v>
      </c>
      <c r="B1025" s="12" t="s">
        <v>528</v>
      </c>
      <c r="C1025" s="12" t="s">
        <v>301</v>
      </c>
      <c r="D1025" s="12" t="s">
        <v>398</v>
      </c>
      <c r="E1025" s="12">
        <v>18.309999999999999</v>
      </c>
      <c r="F1025" s="14" t="str">
        <f>A1025&amp;B1025&amp;C1025&amp;D1025&amp;E1025</f>
        <v>2024-01-28BillTim Hortons52190 Meals &amp; Entertainment18.31</v>
      </c>
      <c r="G1025" s="15">
        <f>IFERROR((DATEVALUE(A1025)),A1025)</f>
        <v>45319</v>
      </c>
      <c r="H1025" s="16" t="str">
        <f>IF((IFERROR((VLOOKUP(D1025,'Automation (QBO)'!A:B,2,FALSE)),"0"))=0,"Suspense",(IFERROR((VLOOKUP(D1025,'Automation (QBO)'!A:B,2,FALSE)),"Suspense")))</f>
        <v>Meals &amp; Entertainment</v>
      </c>
      <c r="I1025" s="17">
        <f t="shared" si="15"/>
        <v>18.309999999999999</v>
      </c>
      <c r="J1025" s="12" t="str">
        <f>H1025</f>
        <v>Meals &amp; Entertainment</v>
      </c>
    </row>
    <row r="1026" spans="1:10" hidden="1">
      <c r="A1026" s="13" t="s">
        <v>578</v>
      </c>
      <c r="B1026" s="12" t="s">
        <v>528</v>
      </c>
      <c r="C1026" s="12" t="s">
        <v>593</v>
      </c>
      <c r="D1026" s="12" t="s">
        <v>398</v>
      </c>
      <c r="E1026" s="12">
        <v>39.92</v>
      </c>
      <c r="F1026" s="14" t="str">
        <f>A1026&amp;B1026&amp;C1026&amp;D1026&amp;E1026</f>
        <v>2024-01-28BillSubway52190 Meals &amp; Entertainment39.92</v>
      </c>
      <c r="G1026" s="15">
        <f>IFERROR((DATEVALUE(A1026)),A1026)</f>
        <v>45319</v>
      </c>
      <c r="H1026" s="16" t="str">
        <f>IF((IFERROR((VLOOKUP(D1026,'Automation (QBO)'!A:B,2,FALSE)),"0"))=0,"Suspense",(IFERROR((VLOOKUP(D1026,'Automation (QBO)'!A:B,2,FALSE)),"Suspense")))</f>
        <v>Meals &amp; Entertainment</v>
      </c>
      <c r="I1026" s="17">
        <f t="shared" si="15"/>
        <v>39.92</v>
      </c>
      <c r="J1026" s="12" t="str">
        <f>H1026</f>
        <v>Meals &amp; Entertainment</v>
      </c>
    </row>
    <row r="1027" spans="1:10" hidden="1">
      <c r="A1027" s="13" t="s">
        <v>578</v>
      </c>
      <c r="B1027" s="12" t="s">
        <v>528</v>
      </c>
      <c r="C1027" s="12" t="s">
        <v>588</v>
      </c>
      <c r="D1027" s="12" t="s">
        <v>589</v>
      </c>
      <c r="E1027" s="12">
        <v>7.44</v>
      </c>
      <c r="F1027" s="14" t="str">
        <f>A1027&amp;B1027&amp;C1027&amp;D1027&amp;E1027</f>
        <v>2024-01-28BillIParty Dollar Store52195 Office Supplies7.44</v>
      </c>
      <c r="G1027" s="15">
        <f>IFERROR((DATEVALUE(A1027)),A1027)</f>
        <v>45319</v>
      </c>
      <c r="H1027" s="16" t="str">
        <f>IF((IFERROR((VLOOKUP(D1027,'Automation (QBO)'!A:B,2,FALSE)),"0"))=0,"Suspense",(IFERROR((VLOOKUP(D1027,'Automation (QBO)'!A:B,2,FALSE)),"Suspense")))</f>
        <v>Office Supplies</v>
      </c>
      <c r="I1027" s="17">
        <f t="shared" si="15"/>
        <v>7.44</v>
      </c>
      <c r="J1027" s="12" t="str">
        <f>H1027</f>
        <v>Office Supplies</v>
      </c>
    </row>
    <row r="1028" spans="1:10" hidden="1">
      <c r="A1028" s="13" t="s">
        <v>578</v>
      </c>
      <c r="B1028" s="12" t="s">
        <v>528</v>
      </c>
      <c r="C1028" s="12" t="s">
        <v>113</v>
      </c>
      <c r="D1028" s="12" t="s">
        <v>408</v>
      </c>
      <c r="E1028" s="12">
        <v>10</v>
      </c>
      <c r="F1028" s="14" t="str">
        <f>A1028&amp;B1028&amp;C1028&amp;D1028&amp;E1028</f>
        <v>2024-01-28BillImpark52205 Travel &amp; Parking10</v>
      </c>
      <c r="G1028" s="15">
        <f>IFERROR((DATEVALUE(A1028)),A1028)</f>
        <v>45319</v>
      </c>
      <c r="H1028" s="16" t="str">
        <f>IF((IFERROR((VLOOKUP(D1028,'Automation (QBO)'!A:B,2,FALSE)),"0"))=0,"Suspense",(IFERROR((VLOOKUP(D1028,'Automation (QBO)'!A:B,2,FALSE)),"Suspense")))</f>
        <v>Travel &amp; Parking</v>
      </c>
      <c r="I1028" s="17">
        <f t="shared" si="15"/>
        <v>10</v>
      </c>
      <c r="J1028" s="12" t="str">
        <f>H1028</f>
        <v>Travel &amp; Parking</v>
      </c>
    </row>
    <row r="1029" spans="1:10" hidden="1">
      <c r="A1029" s="13" t="s">
        <v>578</v>
      </c>
      <c r="B1029" s="12" t="s">
        <v>528</v>
      </c>
      <c r="C1029" s="12" t="s">
        <v>113</v>
      </c>
      <c r="D1029" s="12" t="s">
        <v>408</v>
      </c>
      <c r="E1029" s="12">
        <v>12</v>
      </c>
      <c r="F1029" s="14" t="str">
        <f>A1029&amp;B1029&amp;C1029&amp;D1029&amp;E1029</f>
        <v>2024-01-28BillImpark52205 Travel &amp; Parking12</v>
      </c>
      <c r="G1029" s="15">
        <f>IFERROR((DATEVALUE(A1029)),A1029)</f>
        <v>45319</v>
      </c>
      <c r="H1029" s="16" t="str">
        <f>IF((IFERROR((VLOOKUP(D1029,'Automation (QBO)'!A:B,2,FALSE)),"0"))=0,"Suspense",(IFERROR((VLOOKUP(D1029,'Automation (QBO)'!A:B,2,FALSE)),"Suspense")))</f>
        <v>Travel &amp; Parking</v>
      </c>
      <c r="I1029" s="17">
        <f t="shared" si="15"/>
        <v>12</v>
      </c>
      <c r="J1029" s="12" t="str">
        <f>H1029</f>
        <v>Travel &amp; Parking</v>
      </c>
    </row>
    <row r="1030" spans="1:10" hidden="1">
      <c r="A1030" s="13" t="s">
        <v>578</v>
      </c>
      <c r="B1030" s="12" t="s">
        <v>528</v>
      </c>
      <c r="C1030" s="12" t="s">
        <v>113</v>
      </c>
      <c r="D1030" s="12" t="s">
        <v>408</v>
      </c>
      <c r="E1030" s="12">
        <v>12</v>
      </c>
      <c r="F1030" s="14" t="str">
        <f>A1030&amp;B1030&amp;C1030&amp;D1030&amp;E1030</f>
        <v>2024-01-28BillImpark52205 Travel &amp; Parking12</v>
      </c>
      <c r="G1030" s="15">
        <f>IFERROR((DATEVALUE(A1030)),A1030)</f>
        <v>45319</v>
      </c>
      <c r="H1030" s="16" t="str">
        <f>IF((IFERROR((VLOOKUP(D1030,'Automation (QBO)'!A:B,2,FALSE)),"0"))=0,"Suspense",(IFERROR((VLOOKUP(D1030,'Automation (QBO)'!A:B,2,FALSE)),"Suspense")))</f>
        <v>Travel &amp; Parking</v>
      </c>
      <c r="I1030" s="17">
        <f t="shared" si="15"/>
        <v>12</v>
      </c>
      <c r="J1030" s="12" t="str">
        <f>H1030</f>
        <v>Travel &amp; Parking</v>
      </c>
    </row>
    <row r="1031" spans="1:10" hidden="1">
      <c r="A1031" s="13" t="s">
        <v>578</v>
      </c>
      <c r="B1031" s="12" t="s">
        <v>528</v>
      </c>
      <c r="C1031" s="12" t="s">
        <v>113</v>
      </c>
      <c r="D1031" s="12" t="s">
        <v>408</v>
      </c>
      <c r="E1031" s="12">
        <v>4</v>
      </c>
      <c r="F1031" s="14" t="str">
        <f>A1031&amp;B1031&amp;C1031&amp;D1031&amp;E1031</f>
        <v>2024-01-28BillImpark52205 Travel &amp; Parking4</v>
      </c>
      <c r="G1031" s="15">
        <f>IFERROR((DATEVALUE(A1031)),A1031)</f>
        <v>45319</v>
      </c>
      <c r="H1031" s="16" t="str">
        <f>IF((IFERROR((VLOOKUP(D1031,'Automation (QBO)'!A:B,2,FALSE)),"0"))=0,"Suspense",(IFERROR((VLOOKUP(D1031,'Automation (QBO)'!A:B,2,FALSE)),"Suspense")))</f>
        <v>Travel &amp; Parking</v>
      </c>
      <c r="I1031" s="17">
        <f t="shared" si="15"/>
        <v>4</v>
      </c>
      <c r="J1031" s="12" t="str">
        <f>H1031</f>
        <v>Travel &amp; Parking</v>
      </c>
    </row>
    <row r="1032" spans="1:10" hidden="1">
      <c r="A1032" s="13" t="s">
        <v>578</v>
      </c>
      <c r="B1032" s="12" t="s">
        <v>528</v>
      </c>
      <c r="C1032" s="12" t="s">
        <v>113</v>
      </c>
      <c r="D1032" s="12" t="s">
        <v>408</v>
      </c>
      <c r="E1032" s="12">
        <v>10</v>
      </c>
      <c r="F1032" s="14" t="str">
        <f>A1032&amp;B1032&amp;C1032&amp;D1032&amp;E1032</f>
        <v>2024-01-28BillImpark52205 Travel &amp; Parking10</v>
      </c>
      <c r="G1032" s="15">
        <f>IFERROR((DATEVALUE(A1032)),A1032)</f>
        <v>45319</v>
      </c>
      <c r="H1032" s="16" t="str">
        <f>IF((IFERROR((VLOOKUP(D1032,'Automation (QBO)'!A:B,2,FALSE)),"0"))=0,"Suspense",(IFERROR((VLOOKUP(D1032,'Automation (QBO)'!A:B,2,FALSE)),"Suspense")))</f>
        <v>Travel &amp; Parking</v>
      </c>
      <c r="I1032" s="17">
        <f t="shared" si="15"/>
        <v>10</v>
      </c>
      <c r="J1032" s="12" t="str">
        <f>H1032</f>
        <v>Travel &amp; Parking</v>
      </c>
    </row>
    <row r="1033" spans="1:10" hidden="1">
      <c r="A1033" s="13" t="s">
        <v>578</v>
      </c>
      <c r="B1033" s="12" t="s">
        <v>528</v>
      </c>
      <c r="C1033" s="12" t="s">
        <v>113</v>
      </c>
      <c r="D1033" s="12" t="s">
        <v>408</v>
      </c>
      <c r="E1033" s="12">
        <v>12</v>
      </c>
      <c r="F1033" s="14" t="str">
        <f>A1033&amp;B1033&amp;C1033&amp;D1033&amp;E1033</f>
        <v>2024-01-28BillImpark52205 Travel &amp; Parking12</v>
      </c>
      <c r="G1033" s="15">
        <f>IFERROR((DATEVALUE(A1033)),A1033)</f>
        <v>45319</v>
      </c>
      <c r="H1033" s="16" t="str">
        <f>IF((IFERROR((VLOOKUP(D1033,'Automation (QBO)'!A:B,2,FALSE)),"0"))=0,"Suspense",(IFERROR((VLOOKUP(D1033,'Automation (QBO)'!A:B,2,FALSE)),"Suspense")))</f>
        <v>Travel &amp; Parking</v>
      </c>
      <c r="I1033" s="17">
        <f t="shared" si="15"/>
        <v>12</v>
      </c>
      <c r="J1033" s="12" t="str">
        <f>H1033</f>
        <v>Travel &amp; Parking</v>
      </c>
    </row>
    <row r="1034" spans="1:10" hidden="1">
      <c r="A1034" s="13" t="s">
        <v>578</v>
      </c>
      <c r="B1034" s="12" t="s">
        <v>528</v>
      </c>
      <c r="C1034" s="12" t="s">
        <v>113</v>
      </c>
      <c r="D1034" s="12" t="s">
        <v>408</v>
      </c>
      <c r="E1034" s="12">
        <v>10</v>
      </c>
      <c r="F1034" s="14" t="str">
        <f>A1034&amp;B1034&amp;C1034&amp;D1034&amp;E1034</f>
        <v>2024-01-28BillImpark52205 Travel &amp; Parking10</v>
      </c>
      <c r="G1034" s="15">
        <f>IFERROR((DATEVALUE(A1034)),A1034)</f>
        <v>45319</v>
      </c>
      <c r="H1034" s="16" t="str">
        <f>IF((IFERROR((VLOOKUP(D1034,'Automation (QBO)'!A:B,2,FALSE)),"0"))=0,"Suspense",(IFERROR((VLOOKUP(D1034,'Automation (QBO)'!A:B,2,FALSE)),"Suspense")))</f>
        <v>Travel &amp; Parking</v>
      </c>
      <c r="I1034" s="17">
        <f t="shared" si="15"/>
        <v>10</v>
      </c>
      <c r="J1034" s="12" t="str">
        <f>H1034</f>
        <v>Travel &amp; Parking</v>
      </c>
    </row>
    <row r="1035" spans="1:10" hidden="1">
      <c r="A1035" s="13" t="s">
        <v>578</v>
      </c>
      <c r="B1035" s="12" t="s">
        <v>528</v>
      </c>
      <c r="C1035" s="12" t="s">
        <v>113</v>
      </c>
      <c r="D1035" s="12" t="s">
        <v>408</v>
      </c>
      <c r="E1035" s="12">
        <v>12</v>
      </c>
      <c r="F1035" s="14" t="str">
        <f>A1035&amp;B1035&amp;C1035&amp;D1035&amp;E1035</f>
        <v>2024-01-28BillImpark52205 Travel &amp; Parking12</v>
      </c>
      <c r="G1035" s="15">
        <f>IFERROR((DATEVALUE(A1035)),A1035)</f>
        <v>45319</v>
      </c>
      <c r="H1035" s="16" t="str">
        <f>IF((IFERROR((VLOOKUP(D1035,'Automation (QBO)'!A:B,2,FALSE)),"0"))=0,"Suspense",(IFERROR((VLOOKUP(D1035,'Automation (QBO)'!A:B,2,FALSE)),"Suspense")))</f>
        <v>Travel &amp; Parking</v>
      </c>
      <c r="I1035" s="17">
        <f t="shared" si="15"/>
        <v>12</v>
      </c>
      <c r="J1035" s="12" t="str">
        <f>H1035</f>
        <v>Travel &amp; Parking</v>
      </c>
    </row>
    <row r="1036" spans="1:10" hidden="1">
      <c r="A1036" s="13" t="s">
        <v>578</v>
      </c>
      <c r="B1036" s="12" t="s">
        <v>528</v>
      </c>
      <c r="C1036" s="12" t="s">
        <v>113</v>
      </c>
      <c r="D1036" s="12" t="s">
        <v>408</v>
      </c>
      <c r="E1036" s="12">
        <v>14</v>
      </c>
      <c r="F1036" s="14" t="str">
        <f>A1036&amp;B1036&amp;C1036&amp;D1036&amp;E1036</f>
        <v>2024-01-28BillImpark52205 Travel &amp; Parking14</v>
      </c>
      <c r="G1036" s="15">
        <f>IFERROR((DATEVALUE(A1036)),A1036)</f>
        <v>45319</v>
      </c>
      <c r="H1036" s="16" t="str">
        <f>IF((IFERROR((VLOOKUP(D1036,'Automation (QBO)'!A:B,2,FALSE)),"0"))=0,"Suspense",(IFERROR((VLOOKUP(D1036,'Automation (QBO)'!A:B,2,FALSE)),"Suspense")))</f>
        <v>Travel &amp; Parking</v>
      </c>
      <c r="I1036" s="17">
        <f t="shared" si="15"/>
        <v>14</v>
      </c>
      <c r="J1036" s="12" t="str">
        <f>H1036</f>
        <v>Travel &amp; Parking</v>
      </c>
    </row>
    <row r="1037" spans="1:10" hidden="1">
      <c r="A1037" s="13" t="s">
        <v>578</v>
      </c>
      <c r="B1037" s="12" t="s">
        <v>528</v>
      </c>
      <c r="C1037" s="12" t="s">
        <v>113</v>
      </c>
      <c r="D1037" s="12" t="s">
        <v>408</v>
      </c>
      <c r="E1037" s="12">
        <v>12</v>
      </c>
      <c r="F1037" s="14" t="str">
        <f>A1037&amp;B1037&amp;C1037&amp;D1037&amp;E1037</f>
        <v>2024-01-28BillImpark52205 Travel &amp; Parking12</v>
      </c>
      <c r="G1037" s="15">
        <f>IFERROR((DATEVALUE(A1037)),A1037)</f>
        <v>45319</v>
      </c>
      <c r="H1037" s="16" t="str">
        <f>IF((IFERROR((VLOOKUP(D1037,'Automation (QBO)'!A:B,2,FALSE)),"0"))=0,"Suspense",(IFERROR((VLOOKUP(D1037,'Automation (QBO)'!A:B,2,FALSE)),"Suspense")))</f>
        <v>Travel &amp; Parking</v>
      </c>
      <c r="I1037" s="17">
        <f t="shared" si="15"/>
        <v>12</v>
      </c>
      <c r="J1037" s="12" t="str">
        <f>H1037</f>
        <v>Travel &amp; Parking</v>
      </c>
    </row>
    <row r="1038" spans="1:10" hidden="1">
      <c r="A1038" s="13" t="s">
        <v>578</v>
      </c>
      <c r="B1038" s="12" t="s">
        <v>528</v>
      </c>
      <c r="C1038" s="12" t="s">
        <v>113</v>
      </c>
      <c r="D1038" s="12" t="s">
        <v>408</v>
      </c>
      <c r="E1038" s="12">
        <v>10</v>
      </c>
      <c r="F1038" s="14" t="str">
        <f>A1038&amp;B1038&amp;C1038&amp;D1038&amp;E1038</f>
        <v>2024-01-28BillImpark52205 Travel &amp; Parking10</v>
      </c>
      <c r="G1038" s="15">
        <f>IFERROR((DATEVALUE(A1038)),A1038)</f>
        <v>45319</v>
      </c>
      <c r="H1038" s="16" t="str">
        <f>IF((IFERROR((VLOOKUP(D1038,'Automation (QBO)'!A:B,2,FALSE)),"0"))=0,"Suspense",(IFERROR((VLOOKUP(D1038,'Automation (QBO)'!A:B,2,FALSE)),"Suspense")))</f>
        <v>Travel &amp; Parking</v>
      </c>
      <c r="I1038" s="17">
        <f t="shared" si="15"/>
        <v>10</v>
      </c>
      <c r="J1038" s="12" t="str">
        <f>H1038</f>
        <v>Travel &amp; Parking</v>
      </c>
    </row>
    <row r="1039" spans="1:10" hidden="1">
      <c r="A1039" s="13" t="s">
        <v>578</v>
      </c>
      <c r="B1039" s="12" t="s">
        <v>528</v>
      </c>
      <c r="C1039" s="12" t="s">
        <v>113</v>
      </c>
      <c r="D1039" s="12" t="s">
        <v>408</v>
      </c>
      <c r="E1039" s="12">
        <v>12</v>
      </c>
      <c r="F1039" s="14" t="str">
        <f>A1039&amp;B1039&amp;C1039&amp;D1039&amp;E1039</f>
        <v>2024-01-28BillImpark52205 Travel &amp; Parking12</v>
      </c>
      <c r="G1039" s="15">
        <f>IFERROR((DATEVALUE(A1039)),A1039)</f>
        <v>45319</v>
      </c>
      <c r="H1039" s="16" t="str">
        <f>IF((IFERROR((VLOOKUP(D1039,'Automation (QBO)'!A:B,2,FALSE)),"0"))=0,"Suspense",(IFERROR((VLOOKUP(D1039,'Automation (QBO)'!A:B,2,FALSE)),"Suspense")))</f>
        <v>Travel &amp; Parking</v>
      </c>
      <c r="I1039" s="17">
        <f t="shared" si="15"/>
        <v>12</v>
      </c>
      <c r="J1039" s="12" t="str">
        <f>H1039</f>
        <v>Travel &amp; Parking</v>
      </c>
    </row>
    <row r="1040" spans="1:10" hidden="1">
      <c r="A1040" s="13" t="s">
        <v>578</v>
      </c>
      <c r="B1040" s="12" t="s">
        <v>528</v>
      </c>
      <c r="C1040" s="12" t="s">
        <v>113</v>
      </c>
      <c r="D1040" s="12" t="s">
        <v>408</v>
      </c>
      <c r="E1040" s="12">
        <v>12</v>
      </c>
      <c r="F1040" s="14" t="str">
        <f>A1040&amp;B1040&amp;C1040&amp;D1040&amp;E1040</f>
        <v>2024-01-28BillImpark52205 Travel &amp; Parking12</v>
      </c>
      <c r="G1040" s="15">
        <f>IFERROR((DATEVALUE(A1040)),A1040)</f>
        <v>45319</v>
      </c>
      <c r="H1040" s="16" t="str">
        <f>IF((IFERROR((VLOOKUP(D1040,'Automation (QBO)'!A:B,2,FALSE)),"0"))=0,"Suspense",(IFERROR((VLOOKUP(D1040,'Automation (QBO)'!A:B,2,FALSE)),"Suspense")))</f>
        <v>Travel &amp; Parking</v>
      </c>
      <c r="I1040" s="17">
        <f t="shared" ref="I1040:I1103" si="16">E1040</f>
        <v>12</v>
      </c>
      <c r="J1040" s="12" t="str">
        <f>H1040</f>
        <v>Travel &amp; Parking</v>
      </c>
    </row>
    <row r="1041" spans="1:10" hidden="1">
      <c r="A1041" s="13" t="s">
        <v>578</v>
      </c>
      <c r="B1041" s="12" t="s">
        <v>528</v>
      </c>
      <c r="C1041" s="12" t="s">
        <v>113</v>
      </c>
      <c r="D1041" s="12" t="s">
        <v>408</v>
      </c>
      <c r="E1041" s="12">
        <v>12</v>
      </c>
      <c r="F1041" s="14" t="str">
        <f>A1041&amp;B1041&amp;C1041&amp;D1041&amp;E1041</f>
        <v>2024-01-28BillImpark52205 Travel &amp; Parking12</v>
      </c>
      <c r="G1041" s="15">
        <f>IFERROR((DATEVALUE(A1041)),A1041)</f>
        <v>45319</v>
      </c>
      <c r="H1041" s="16" t="str">
        <f>IF((IFERROR((VLOOKUP(D1041,'Automation (QBO)'!A:B,2,FALSE)),"0"))=0,"Suspense",(IFERROR((VLOOKUP(D1041,'Automation (QBO)'!A:B,2,FALSE)),"Suspense")))</f>
        <v>Travel &amp; Parking</v>
      </c>
      <c r="I1041" s="17">
        <f t="shared" si="16"/>
        <v>12</v>
      </c>
      <c r="J1041" s="12" t="str">
        <f>H1041</f>
        <v>Travel &amp; Parking</v>
      </c>
    </row>
    <row r="1042" spans="1:10" hidden="1">
      <c r="A1042" s="13" t="s">
        <v>578</v>
      </c>
      <c r="B1042" s="12" t="s">
        <v>528</v>
      </c>
      <c r="C1042" s="12" t="s">
        <v>193</v>
      </c>
      <c r="D1042" s="12" t="s">
        <v>408</v>
      </c>
      <c r="E1042" s="12">
        <v>1</v>
      </c>
      <c r="F1042" s="14" t="str">
        <f>A1042&amp;B1042&amp;C1042&amp;D1042&amp;E1042</f>
        <v>2024-01-28BillCity of Vancouver Parking52205 Travel &amp; Parking1</v>
      </c>
      <c r="G1042" s="15">
        <f>IFERROR((DATEVALUE(A1042)),A1042)</f>
        <v>45319</v>
      </c>
      <c r="H1042" s="16" t="str">
        <f>IF((IFERROR((VLOOKUP(D1042,'Automation (QBO)'!A:B,2,FALSE)),"0"))=0,"Suspense",(IFERROR((VLOOKUP(D1042,'Automation (QBO)'!A:B,2,FALSE)),"Suspense")))</f>
        <v>Travel &amp; Parking</v>
      </c>
      <c r="I1042" s="17">
        <f t="shared" si="16"/>
        <v>1</v>
      </c>
      <c r="J1042" s="12" t="str">
        <f>H1042</f>
        <v>Travel &amp; Parking</v>
      </c>
    </row>
    <row r="1043" spans="1:10" hidden="1">
      <c r="A1043" s="13" t="s">
        <v>578</v>
      </c>
      <c r="B1043" s="12" t="s">
        <v>528</v>
      </c>
      <c r="C1043" s="12" t="s">
        <v>582</v>
      </c>
      <c r="D1043" s="12" t="s">
        <v>408</v>
      </c>
      <c r="E1043" s="12">
        <v>30</v>
      </c>
      <c r="F1043" s="14" t="str">
        <f>A1043&amp;B1043&amp;C1043&amp;D1043&amp;E1043</f>
        <v>2024-01-28BillConcord Parking52205 Travel &amp; Parking30</v>
      </c>
      <c r="G1043" s="15">
        <f>IFERROR((DATEVALUE(A1043)),A1043)</f>
        <v>45319</v>
      </c>
      <c r="H1043" s="16" t="str">
        <f>IF((IFERROR((VLOOKUP(D1043,'Automation (QBO)'!A:B,2,FALSE)),"0"))=0,"Suspense",(IFERROR((VLOOKUP(D1043,'Automation (QBO)'!A:B,2,FALSE)),"Suspense")))</f>
        <v>Travel &amp; Parking</v>
      </c>
      <c r="I1043" s="17">
        <f t="shared" si="16"/>
        <v>30</v>
      </c>
      <c r="J1043" s="12" t="str">
        <f>H1043</f>
        <v>Travel &amp; Parking</v>
      </c>
    </row>
    <row r="1044" spans="1:10" hidden="1">
      <c r="A1044" s="13" t="s">
        <v>578</v>
      </c>
      <c r="B1044" s="12" t="s">
        <v>528</v>
      </c>
      <c r="C1044" s="12" t="s">
        <v>569</v>
      </c>
      <c r="D1044" s="12" t="s">
        <v>596</v>
      </c>
      <c r="E1044" s="12">
        <v>53.48</v>
      </c>
      <c r="F1044" s="14" t="str">
        <f>A1044&amp;B1044&amp;C1044&amp;D1044&amp;E1044</f>
        <v>2024-01-28BillPrincess Auto52215 Repairs &amp; Maintenance53.48</v>
      </c>
      <c r="G1044" s="15">
        <f>IFERROR((DATEVALUE(A1044)),A1044)</f>
        <v>45319</v>
      </c>
      <c r="H1044" s="16" t="str">
        <f>IF((IFERROR((VLOOKUP(D1044,'Automation (QBO)'!A:B,2,FALSE)),"0"))=0,"Suspense",(IFERROR((VLOOKUP(D1044,'Automation (QBO)'!A:B,2,FALSE)),"Suspense")))</f>
        <v>Repairs &amp; Maintenance</v>
      </c>
      <c r="I1044" s="17">
        <f t="shared" si="16"/>
        <v>53.48</v>
      </c>
      <c r="J1044" s="12" t="str">
        <f>H1044</f>
        <v>Repairs &amp; Maintenance</v>
      </c>
    </row>
    <row r="1045" spans="1:10" hidden="1">
      <c r="A1045" s="13" t="s">
        <v>578</v>
      </c>
      <c r="B1045" s="12" t="s">
        <v>135</v>
      </c>
      <c r="D1045" s="12" t="s">
        <v>422</v>
      </c>
      <c r="E1045" s="12">
        <v>21536.94</v>
      </c>
      <c r="F1045" s="14" t="str">
        <f>A1045&amp;B1045&amp;C1045&amp;D1045&amp;E1045</f>
        <v>2024-01-28Journal Entry52505 Payroll - Hourly21536.94</v>
      </c>
      <c r="G1045" s="15">
        <f>IFERROR((DATEVALUE(A1045)),A1045)</f>
        <v>45319</v>
      </c>
      <c r="H1045" s="16" t="str">
        <f>IF((IFERROR((VLOOKUP(D1045,'Automation (QBO)'!A:B,2,FALSE)),"0"))=0,"Suspense",(IFERROR((VLOOKUP(D1045,'Automation (QBO)'!A:B,2,FALSE)),"Suspense")))</f>
        <v>Payroll - Hourly</v>
      </c>
      <c r="I1045" s="17">
        <f t="shared" si="16"/>
        <v>21536.94</v>
      </c>
      <c r="J1045" s="12" t="str">
        <f>H1045</f>
        <v>Payroll - Hourly</v>
      </c>
    </row>
    <row r="1046" spans="1:10" hidden="1">
      <c r="A1046" s="13" t="s">
        <v>578</v>
      </c>
      <c r="B1046" s="12" t="s">
        <v>135</v>
      </c>
      <c r="D1046" s="12" t="s">
        <v>428</v>
      </c>
      <c r="E1046" s="12">
        <v>28846.43</v>
      </c>
      <c r="F1046" s="14" t="str">
        <f>A1046&amp;B1046&amp;C1046&amp;D1046&amp;E1046</f>
        <v>2024-01-28Journal Entry52510 Payroll - Salary28846.43</v>
      </c>
      <c r="G1046" s="15">
        <f>IFERROR((DATEVALUE(A1046)),A1046)</f>
        <v>45319</v>
      </c>
      <c r="H1046" s="16" t="str">
        <f>IF((IFERROR((VLOOKUP(D1046,'Automation (QBO)'!A:B,2,FALSE)),"0"))=0,"Suspense",(IFERROR((VLOOKUP(D1046,'Automation (QBO)'!A:B,2,FALSE)),"Suspense")))</f>
        <v>Payroll - Salary</v>
      </c>
      <c r="I1046" s="17">
        <f t="shared" si="16"/>
        <v>28846.43</v>
      </c>
      <c r="J1046" s="12" t="str">
        <f>H1046</f>
        <v>Payroll - Salary</v>
      </c>
    </row>
    <row r="1047" spans="1:10" hidden="1">
      <c r="A1047" s="13" t="s">
        <v>578</v>
      </c>
      <c r="B1047" s="12" t="s">
        <v>135</v>
      </c>
      <c r="D1047" s="12" t="s">
        <v>428</v>
      </c>
      <c r="E1047" s="12">
        <v>-28846.43</v>
      </c>
      <c r="F1047" s="14" t="str">
        <f>A1047&amp;B1047&amp;C1047&amp;D1047&amp;E1047</f>
        <v>2024-01-28Journal Entry52510 Payroll - Salary-28846.43</v>
      </c>
      <c r="G1047" s="15">
        <f>IFERROR((DATEVALUE(A1047)),A1047)</f>
        <v>45319</v>
      </c>
      <c r="H1047" s="16" t="str">
        <f>IF((IFERROR((VLOOKUP(D1047,'Automation (QBO)'!A:B,2,FALSE)),"0"))=0,"Suspense",(IFERROR((VLOOKUP(D1047,'Automation (QBO)'!A:B,2,FALSE)),"Suspense")))</f>
        <v>Payroll - Salary</v>
      </c>
      <c r="I1047" s="17">
        <f t="shared" si="16"/>
        <v>-28846.43</v>
      </c>
      <c r="J1047" s="12" t="str">
        <f>H1047</f>
        <v>Payroll - Salary</v>
      </c>
    </row>
    <row r="1048" spans="1:10" hidden="1">
      <c r="A1048" s="13" t="s">
        <v>578</v>
      </c>
      <c r="B1048" s="12" t="s">
        <v>135</v>
      </c>
      <c r="D1048" s="12" t="s">
        <v>425</v>
      </c>
      <c r="E1048" s="12">
        <v>500.55</v>
      </c>
      <c r="F1048" s="14" t="str">
        <f>A1048&amp;B1048&amp;C1048&amp;D1048&amp;E1048</f>
        <v>2024-01-28Journal Entry52520 Payroll - EI500.55</v>
      </c>
      <c r="G1048" s="15">
        <f>IFERROR((DATEVALUE(A1048)),A1048)</f>
        <v>45319</v>
      </c>
      <c r="H1048" s="16" t="str">
        <f>IF((IFERROR((VLOOKUP(D1048,'Automation (QBO)'!A:B,2,FALSE)),"0"))=0,"Suspense",(IFERROR((VLOOKUP(D1048,'Automation (QBO)'!A:B,2,FALSE)),"Suspense")))</f>
        <v>Payroll - CPP + EI</v>
      </c>
      <c r="I1048" s="17">
        <f t="shared" si="16"/>
        <v>500.55</v>
      </c>
      <c r="J1048" s="12" t="str">
        <f>H1048</f>
        <v>Payroll - CPP + EI</v>
      </c>
    </row>
    <row r="1049" spans="1:10" hidden="1">
      <c r="A1049" s="13" t="s">
        <v>578</v>
      </c>
      <c r="B1049" s="12" t="s">
        <v>135</v>
      </c>
      <c r="D1049" s="12" t="s">
        <v>425</v>
      </c>
      <c r="E1049" s="12">
        <v>670.4</v>
      </c>
      <c r="F1049" s="14" t="str">
        <f>A1049&amp;B1049&amp;C1049&amp;D1049&amp;E1049</f>
        <v>2024-01-28Journal Entry52520 Payroll - EI670.4</v>
      </c>
      <c r="G1049" s="15">
        <f>IFERROR((DATEVALUE(A1049)),A1049)</f>
        <v>45319</v>
      </c>
      <c r="H1049" s="16" t="str">
        <f>IF((IFERROR((VLOOKUP(D1049,'Automation (QBO)'!A:B,2,FALSE)),"0"))=0,"Suspense",(IFERROR((VLOOKUP(D1049,'Automation (QBO)'!A:B,2,FALSE)),"Suspense")))</f>
        <v>Payroll - CPP + EI</v>
      </c>
      <c r="I1049" s="17">
        <f t="shared" si="16"/>
        <v>670.4</v>
      </c>
      <c r="J1049" s="12" t="str">
        <f>H1049</f>
        <v>Payroll - CPP + EI</v>
      </c>
    </row>
    <row r="1050" spans="1:10" hidden="1">
      <c r="A1050" s="13" t="s">
        <v>578</v>
      </c>
      <c r="B1050" s="12" t="s">
        <v>135</v>
      </c>
      <c r="D1050" s="12" t="s">
        <v>425</v>
      </c>
      <c r="E1050" s="12">
        <v>-670.4</v>
      </c>
      <c r="F1050" s="14" t="str">
        <f>A1050&amp;B1050&amp;C1050&amp;D1050&amp;E1050</f>
        <v>2024-01-28Journal Entry52520 Payroll - EI-670.4</v>
      </c>
      <c r="G1050" s="15">
        <f>IFERROR((DATEVALUE(A1050)),A1050)</f>
        <v>45319</v>
      </c>
      <c r="H1050" s="16" t="str">
        <f>IF((IFERROR((VLOOKUP(D1050,'Automation (QBO)'!A:B,2,FALSE)),"0"))=0,"Suspense",(IFERROR((VLOOKUP(D1050,'Automation (QBO)'!A:B,2,FALSE)),"Suspense")))</f>
        <v>Payroll - CPP + EI</v>
      </c>
      <c r="I1050" s="17">
        <f t="shared" si="16"/>
        <v>-670.4</v>
      </c>
      <c r="J1050" s="12" t="str">
        <f>H1050</f>
        <v>Payroll - CPP + EI</v>
      </c>
    </row>
    <row r="1051" spans="1:10" hidden="1">
      <c r="A1051" s="13" t="s">
        <v>578</v>
      </c>
      <c r="B1051" s="12" t="s">
        <v>135</v>
      </c>
      <c r="D1051" s="12" t="s">
        <v>424</v>
      </c>
      <c r="E1051" s="12">
        <v>1217.69</v>
      </c>
      <c r="F1051" s="14" t="str">
        <f>A1051&amp;B1051&amp;C1051&amp;D1051&amp;E1051</f>
        <v>2024-01-28Journal Entry52525 Payroll - CPP1217.69</v>
      </c>
      <c r="G1051" s="15">
        <f>IFERROR((DATEVALUE(A1051)),A1051)</f>
        <v>45319</v>
      </c>
      <c r="H1051" s="16" t="str">
        <f>IF((IFERROR((VLOOKUP(D1051,'Automation (QBO)'!A:B,2,FALSE)),"0"))=0,"Suspense",(IFERROR((VLOOKUP(D1051,'Automation (QBO)'!A:B,2,FALSE)),"Suspense")))</f>
        <v>Payroll - CPP + EI</v>
      </c>
      <c r="I1051" s="17">
        <f t="shared" si="16"/>
        <v>1217.69</v>
      </c>
      <c r="J1051" s="12" t="str">
        <f>H1051</f>
        <v>Payroll - CPP + EI</v>
      </c>
    </row>
    <row r="1052" spans="1:10" hidden="1">
      <c r="A1052" s="13" t="s">
        <v>578</v>
      </c>
      <c r="B1052" s="12" t="s">
        <v>135</v>
      </c>
      <c r="D1052" s="12" t="s">
        <v>424</v>
      </c>
      <c r="E1052" s="12">
        <v>1684.32</v>
      </c>
      <c r="F1052" s="14" t="str">
        <f>A1052&amp;B1052&amp;C1052&amp;D1052&amp;E1052</f>
        <v>2024-01-28Journal Entry52525 Payroll - CPP1684.32</v>
      </c>
      <c r="G1052" s="15">
        <f>IFERROR((DATEVALUE(A1052)),A1052)</f>
        <v>45319</v>
      </c>
      <c r="H1052" s="16" t="str">
        <f>IF((IFERROR((VLOOKUP(D1052,'Automation (QBO)'!A:B,2,FALSE)),"0"))=0,"Suspense",(IFERROR((VLOOKUP(D1052,'Automation (QBO)'!A:B,2,FALSE)),"Suspense")))</f>
        <v>Payroll - CPP + EI</v>
      </c>
      <c r="I1052" s="17">
        <f t="shared" si="16"/>
        <v>1684.32</v>
      </c>
      <c r="J1052" s="12" t="str">
        <f>H1052</f>
        <v>Payroll - CPP + EI</v>
      </c>
    </row>
    <row r="1053" spans="1:10" hidden="1">
      <c r="A1053" s="13" t="s">
        <v>578</v>
      </c>
      <c r="B1053" s="12" t="s">
        <v>135</v>
      </c>
      <c r="D1053" s="12" t="s">
        <v>424</v>
      </c>
      <c r="E1053" s="12">
        <v>-1684.32</v>
      </c>
      <c r="F1053" s="14" t="str">
        <f>A1053&amp;B1053&amp;C1053&amp;D1053&amp;E1053</f>
        <v>2024-01-28Journal Entry52525 Payroll - CPP-1684.32</v>
      </c>
      <c r="G1053" s="15">
        <f>IFERROR((DATEVALUE(A1053)),A1053)</f>
        <v>45319</v>
      </c>
      <c r="H1053" s="16" t="str">
        <f>IF((IFERROR((VLOOKUP(D1053,'Automation (QBO)'!A:B,2,FALSE)),"0"))=0,"Suspense",(IFERROR((VLOOKUP(D1053,'Automation (QBO)'!A:B,2,FALSE)),"Suspense")))</f>
        <v>Payroll - CPP + EI</v>
      </c>
      <c r="I1053" s="17">
        <f t="shared" si="16"/>
        <v>-1684.32</v>
      </c>
      <c r="J1053" s="12" t="str">
        <f>H1053</f>
        <v>Payroll - CPP + EI</v>
      </c>
    </row>
    <row r="1054" spans="1:10" hidden="1">
      <c r="A1054" s="13" t="s">
        <v>578</v>
      </c>
      <c r="B1054" s="12" t="s">
        <v>135</v>
      </c>
      <c r="D1054" s="12" t="s">
        <v>423</v>
      </c>
      <c r="E1054" s="12">
        <v>609.51</v>
      </c>
      <c r="F1054" s="14" t="str">
        <f>A1054&amp;B1054&amp;C1054&amp;D1054&amp;E1054</f>
        <v>2024-01-28Journal Entry52535 Payroll - WCB (Employees)609.51</v>
      </c>
      <c r="G1054" s="15">
        <f>IFERROR((DATEVALUE(A1054)),A1054)</f>
        <v>45319</v>
      </c>
      <c r="H1054" s="16" t="str">
        <f>IF((IFERROR((VLOOKUP(D1054,'Automation (QBO)'!A:B,2,FALSE)),"0"))=0,"Suspense",(IFERROR((VLOOKUP(D1054,'Automation (QBO)'!A:B,2,FALSE)),"Suspense")))</f>
        <v>Payroll - WCB (Employees)</v>
      </c>
      <c r="I1054" s="17">
        <f t="shared" si="16"/>
        <v>609.51</v>
      </c>
      <c r="J1054" s="12" t="str">
        <f>H1054</f>
        <v>Payroll - WCB (Employees)</v>
      </c>
    </row>
    <row r="1055" spans="1:10" hidden="1">
      <c r="A1055" s="13" t="s">
        <v>578</v>
      </c>
      <c r="B1055" s="12" t="s">
        <v>135</v>
      </c>
      <c r="D1055" s="12" t="s">
        <v>423</v>
      </c>
      <c r="E1055" s="12">
        <v>816.35</v>
      </c>
      <c r="F1055" s="14" t="str">
        <f>A1055&amp;B1055&amp;C1055&amp;D1055&amp;E1055</f>
        <v>2024-01-28Journal Entry52535 Payroll - WCB (Employees)816.35</v>
      </c>
      <c r="G1055" s="15">
        <f>IFERROR((DATEVALUE(A1055)),A1055)</f>
        <v>45319</v>
      </c>
      <c r="H1055" s="16" t="str">
        <f>IF((IFERROR((VLOOKUP(D1055,'Automation (QBO)'!A:B,2,FALSE)),"0"))=0,"Suspense",(IFERROR((VLOOKUP(D1055,'Automation (QBO)'!A:B,2,FALSE)),"Suspense")))</f>
        <v>Payroll - WCB (Employees)</v>
      </c>
      <c r="I1055" s="17">
        <f t="shared" si="16"/>
        <v>816.35</v>
      </c>
      <c r="J1055" s="12" t="str">
        <f>H1055</f>
        <v>Payroll - WCB (Employees)</v>
      </c>
    </row>
    <row r="1056" spans="1:10" hidden="1">
      <c r="A1056" s="13" t="s">
        <v>578</v>
      </c>
      <c r="B1056" s="12" t="s">
        <v>135</v>
      </c>
      <c r="D1056" s="12" t="s">
        <v>423</v>
      </c>
      <c r="E1056" s="12">
        <v>-816.35</v>
      </c>
      <c r="F1056" s="14" t="str">
        <f>A1056&amp;B1056&amp;C1056&amp;D1056&amp;E1056</f>
        <v>2024-01-28Journal Entry52535 Payroll - WCB (Employees)-816.35</v>
      </c>
      <c r="G1056" s="15">
        <f>IFERROR((DATEVALUE(A1056)),A1056)</f>
        <v>45319</v>
      </c>
      <c r="H1056" s="16" t="str">
        <f>IF((IFERROR((VLOOKUP(D1056,'Automation (QBO)'!A:B,2,FALSE)),"0"))=0,"Suspense",(IFERROR((VLOOKUP(D1056,'Automation (QBO)'!A:B,2,FALSE)),"Suspense")))</f>
        <v>Payroll - WCB (Employees)</v>
      </c>
      <c r="I1056" s="17">
        <f t="shared" si="16"/>
        <v>-816.35</v>
      </c>
      <c r="J1056" s="12" t="str">
        <f>H1056</f>
        <v>Payroll - WCB (Employees)</v>
      </c>
    </row>
    <row r="1057" spans="1:12" hidden="1">
      <c r="A1057" s="13" t="s">
        <v>578</v>
      </c>
      <c r="B1057" s="12" t="s">
        <v>493</v>
      </c>
      <c r="C1057" s="12" t="s">
        <v>581</v>
      </c>
      <c r="F1057" s="14" t="str">
        <f>A1057&amp;B1057&amp;C1057&amp;D1057&amp;E1057</f>
        <v>2024-01-28Bill Payment (Credit Card)A Bread Affair</v>
      </c>
      <c r="G1057" s="15">
        <f>IFERROR((DATEVALUE(A1057)),A1057)</f>
        <v>45319</v>
      </c>
      <c r="H1057" s="16" t="str">
        <f>IF((IFERROR((VLOOKUP(D1057,'Automation (QBO)'!A:B,2,FALSE)),"0"))=0,"Suspense",(IFERROR((VLOOKUP(D1057,'Automation (QBO)'!A:B,2,FALSE)),"Suspense")))</f>
        <v>Suspense</v>
      </c>
      <c r="I1057" s="17">
        <f t="shared" si="16"/>
        <v>0</v>
      </c>
      <c r="J1057" s="12" t="str">
        <f>H1057</f>
        <v>Suspense</v>
      </c>
    </row>
    <row r="1058" spans="1:12" hidden="1">
      <c r="A1058" s="13" t="s">
        <v>578</v>
      </c>
      <c r="B1058" s="12" t="s">
        <v>135</v>
      </c>
      <c r="D1058" s="12" t="s">
        <v>1054</v>
      </c>
      <c r="E1058" s="12">
        <v>254.4</v>
      </c>
      <c r="F1058" s="14" t="str">
        <f>A1058&amp;B1058&amp;C1058&amp;D1058&amp;E1058</f>
        <v>2024-01-28Journal Entry52545 Payroll - Employee Benefits (Paid)254.4</v>
      </c>
      <c r="G1058" s="15">
        <f>IFERROR((DATEVALUE(A1058)),A1058)</f>
        <v>45319</v>
      </c>
      <c r="H1058" s="16" t="str">
        <f>IF((IFERROR((VLOOKUP(D1058,'Automation (QBO)'!A:B,2,FALSE)),"0"))=0,"Suspense",(IFERROR((VLOOKUP(D1058,'Automation (QBO)'!A:B,2,FALSE)),"Suspense")))</f>
        <v>Payroll - Employee Benefits (Paid)</v>
      </c>
      <c r="I1058" s="17">
        <f t="shared" si="16"/>
        <v>254.4</v>
      </c>
      <c r="J1058" s="12" t="str">
        <f>H1058</f>
        <v>Payroll - Employee Benefits (Paid)</v>
      </c>
      <c r="L1058" s="61" t="s">
        <v>1051</v>
      </c>
    </row>
    <row r="1059" spans="1:12" hidden="1">
      <c r="A1059" s="13" t="s">
        <v>597</v>
      </c>
      <c r="B1059" s="12" t="s">
        <v>247</v>
      </c>
      <c r="C1059" s="12" t="s">
        <v>587</v>
      </c>
      <c r="D1059" s="12" t="s">
        <v>394</v>
      </c>
      <c r="E1059" s="12">
        <v>-6688.5</v>
      </c>
      <c r="F1059" s="14" t="str">
        <f>A1059&amp;B1059&amp;C1059&amp;D1059&amp;E1059</f>
        <v>2024-01-29Bill Payment (Cheque)Eagle Crane Service11005 Chequing (CIBC)-6688.5</v>
      </c>
      <c r="G1059" s="15">
        <f>IFERROR((DATEVALUE(A1059)),A1059)</f>
        <v>45320</v>
      </c>
      <c r="H1059" s="16" t="str">
        <f>IF((IFERROR((VLOOKUP(D1059,'Automation (QBO)'!A:B,2,FALSE)),"0"))=0,"Suspense",(IFERROR((VLOOKUP(D1059,'Automation (QBO)'!A:B,2,FALSE)),"Suspense")))</f>
        <v>Balance (CIBC)</v>
      </c>
      <c r="I1059" s="17">
        <f t="shared" si="16"/>
        <v>-6688.5</v>
      </c>
      <c r="J1059" s="12" t="str">
        <f>H1059</f>
        <v>Balance (CIBC)</v>
      </c>
    </row>
    <row r="1060" spans="1:12" hidden="1">
      <c r="A1060" s="13" t="s">
        <v>597</v>
      </c>
      <c r="B1060" s="12" t="s">
        <v>123</v>
      </c>
      <c r="D1060" s="12" t="s">
        <v>394</v>
      </c>
      <c r="E1060" s="12">
        <v>-20000</v>
      </c>
      <c r="F1060" s="14" t="str">
        <f>A1060&amp;B1060&amp;C1060&amp;D1060&amp;E1060</f>
        <v>2024-01-29Credit Card Payment11005 Chequing (CIBC)-20000</v>
      </c>
      <c r="G1060" s="15">
        <f>IFERROR((DATEVALUE(A1060)),A1060)</f>
        <v>45320</v>
      </c>
      <c r="H1060" s="16" t="str">
        <f>IF((IFERROR((VLOOKUP(D1060,'Automation (QBO)'!A:B,2,FALSE)),"0"))=0,"Suspense",(IFERROR((VLOOKUP(D1060,'Automation (QBO)'!A:B,2,FALSE)),"Suspense")))</f>
        <v>Balance (CIBC)</v>
      </c>
      <c r="I1060" s="17">
        <f t="shared" si="16"/>
        <v>-20000</v>
      </c>
      <c r="J1060" s="12" t="str">
        <f>H1060</f>
        <v>Balance (CIBC)</v>
      </c>
    </row>
    <row r="1061" spans="1:12" hidden="1">
      <c r="A1061" s="13" t="s">
        <v>597</v>
      </c>
      <c r="B1061" s="12" t="s">
        <v>247</v>
      </c>
      <c r="C1061" s="12" t="s">
        <v>587</v>
      </c>
      <c r="D1061" s="12" t="s">
        <v>496</v>
      </c>
      <c r="E1061" s="12">
        <v>-6688.5</v>
      </c>
      <c r="F1061" s="14" t="str">
        <f>A1061&amp;B1061&amp;C1061&amp;D1061&amp;E1061</f>
        <v>2024-01-29Bill Payment (Cheque)Eagle Crane Service21000 Accounts Payable-6688.5</v>
      </c>
      <c r="G1061" s="15">
        <f>IFERROR((DATEVALUE(A1061)),A1061)</f>
        <v>45320</v>
      </c>
      <c r="H1061" s="16" t="str">
        <f>IF((IFERROR((VLOOKUP(D1061,'Automation (QBO)'!A:B,2,FALSE)),"0"))=0,"Suspense",(IFERROR((VLOOKUP(D1061,'Automation (QBO)'!A:B,2,FALSE)),"Suspense")))</f>
        <v>Accounts Payable - Unknown</v>
      </c>
      <c r="I1061" s="17">
        <f t="shared" si="16"/>
        <v>-6688.5</v>
      </c>
      <c r="J1061" s="12" t="str">
        <f>H1061</f>
        <v>Accounts Payable - Unknown</v>
      </c>
    </row>
    <row r="1062" spans="1:12" hidden="1">
      <c r="A1062" s="13" t="s">
        <v>597</v>
      </c>
      <c r="B1062" s="12" t="s">
        <v>83</v>
      </c>
      <c r="C1062" s="12" t="s">
        <v>98</v>
      </c>
      <c r="D1062" s="12" t="s">
        <v>390</v>
      </c>
      <c r="E1062" s="12">
        <v>440.88</v>
      </c>
      <c r="F1062" s="14" t="str">
        <f>A1062&amp;B1062&amp;C1062&amp;D1062&amp;E1062</f>
        <v>2024-01-29ExpenseBell Canada21010 Visa Payable (CIBC)440.88</v>
      </c>
      <c r="G1062" s="15">
        <f>IFERROR((DATEVALUE(A1062)),A1062)</f>
        <v>45320</v>
      </c>
      <c r="H1062" s="16" t="str">
        <f>IF((IFERROR((VLOOKUP(D1062,'Automation (QBO)'!A:B,2,FALSE)),"0"))=0,"Suspense",(IFERROR((VLOOKUP(D1062,'Automation (QBO)'!A:B,2,FALSE)),"Suspense")))</f>
        <v>Suspense</v>
      </c>
      <c r="I1062" s="17">
        <f t="shared" si="16"/>
        <v>440.88</v>
      </c>
      <c r="J1062" s="12" t="str">
        <f>H1062</f>
        <v>Suspense</v>
      </c>
    </row>
    <row r="1063" spans="1:12" hidden="1">
      <c r="A1063" s="13" t="s">
        <v>597</v>
      </c>
      <c r="B1063" s="12" t="s">
        <v>83</v>
      </c>
      <c r="C1063" s="12" t="s">
        <v>100</v>
      </c>
      <c r="D1063" s="12" t="s">
        <v>390</v>
      </c>
      <c r="E1063" s="12">
        <v>17.91</v>
      </c>
      <c r="F1063" s="14" t="str">
        <f>A1063&amp;B1063&amp;C1063&amp;D1063&amp;E1063</f>
        <v>2024-01-29ExpenseDropbox21010 Visa Payable (CIBC)17.91</v>
      </c>
      <c r="G1063" s="15">
        <f>IFERROR((DATEVALUE(A1063)),A1063)</f>
        <v>45320</v>
      </c>
      <c r="H1063" s="16" t="str">
        <f>IF((IFERROR((VLOOKUP(D1063,'Automation (QBO)'!A:B,2,FALSE)),"0"))=0,"Suspense",(IFERROR((VLOOKUP(D1063,'Automation (QBO)'!A:B,2,FALSE)),"Suspense")))</f>
        <v>Suspense</v>
      </c>
      <c r="I1063" s="17">
        <f t="shared" si="16"/>
        <v>17.91</v>
      </c>
      <c r="J1063" s="12" t="str">
        <f>H1063</f>
        <v>Suspense</v>
      </c>
    </row>
    <row r="1064" spans="1:12" hidden="1">
      <c r="A1064" s="13" t="s">
        <v>597</v>
      </c>
      <c r="B1064" s="12" t="s">
        <v>123</v>
      </c>
      <c r="D1064" s="12" t="s">
        <v>390</v>
      </c>
      <c r="E1064" s="12">
        <v>-20000</v>
      </c>
      <c r="F1064" s="14" t="str">
        <f>A1064&amp;B1064&amp;C1064&amp;D1064&amp;E1064</f>
        <v>2024-01-29Credit Card Payment21010 Visa Payable (CIBC)-20000</v>
      </c>
      <c r="G1064" s="15">
        <f>IFERROR((DATEVALUE(A1064)),A1064)</f>
        <v>45320</v>
      </c>
      <c r="H1064" s="16" t="str">
        <f>IF((IFERROR((VLOOKUP(D1064,'Automation (QBO)'!A:B,2,FALSE)),"0"))=0,"Suspense",(IFERROR((VLOOKUP(D1064,'Automation (QBO)'!A:B,2,FALSE)),"Suspense")))</f>
        <v>Suspense</v>
      </c>
      <c r="I1064" s="17">
        <f t="shared" si="16"/>
        <v>-20000</v>
      </c>
      <c r="J1064" s="12" t="str">
        <f>H1064</f>
        <v>Suspense</v>
      </c>
    </row>
    <row r="1065" spans="1:12" hidden="1">
      <c r="A1065" s="13" t="s">
        <v>597</v>
      </c>
      <c r="B1065" s="12" t="s">
        <v>83</v>
      </c>
      <c r="C1065" s="12" t="s">
        <v>100</v>
      </c>
      <c r="D1065" s="12" t="s">
        <v>395</v>
      </c>
      <c r="E1065" s="12">
        <v>17.91</v>
      </c>
      <c r="F1065" s="14" t="str">
        <f>A1065&amp;B1065&amp;C1065&amp;D1065&amp;E1065</f>
        <v>2024-01-29ExpenseDropbox52165 Computer - Software17.91</v>
      </c>
      <c r="G1065" s="15">
        <f>IFERROR((DATEVALUE(A1065)),A1065)</f>
        <v>45320</v>
      </c>
      <c r="H1065" s="16" t="str">
        <f>IF((IFERROR((VLOOKUP(D1065,'Automation (QBO)'!A:B,2,FALSE)),"0"))=0,"Suspense",(IFERROR((VLOOKUP(D1065,'Automation (QBO)'!A:B,2,FALSE)),"Suspense")))</f>
        <v>Computer - Software</v>
      </c>
      <c r="I1065" s="17">
        <f t="shared" si="16"/>
        <v>17.91</v>
      </c>
      <c r="J1065" s="12" t="str">
        <f>H1065</f>
        <v>Computer - Software</v>
      </c>
    </row>
    <row r="1066" spans="1:12" hidden="1">
      <c r="A1066" s="13" t="s">
        <v>597</v>
      </c>
      <c r="B1066" s="12" t="s">
        <v>83</v>
      </c>
      <c r="C1066" s="12" t="s">
        <v>98</v>
      </c>
      <c r="D1066" s="12" t="s">
        <v>414</v>
      </c>
      <c r="E1066" s="12">
        <v>440.88</v>
      </c>
      <c r="F1066" s="14" t="str">
        <f>A1066&amp;B1066&amp;C1066&amp;D1066&amp;E1066</f>
        <v>2024-01-29ExpenseBell Canada52206 Telephone440.88</v>
      </c>
      <c r="G1066" s="15">
        <f>IFERROR((DATEVALUE(A1066)),A1066)</f>
        <v>45320</v>
      </c>
      <c r="H1066" s="16" t="str">
        <f>IF((IFERROR((VLOOKUP(D1066,'Automation (QBO)'!A:B,2,FALSE)),"0"))=0,"Suspense",(IFERROR((VLOOKUP(D1066,'Automation (QBO)'!A:B,2,FALSE)),"Suspense")))</f>
        <v>Telephone</v>
      </c>
      <c r="I1066" s="17">
        <f t="shared" si="16"/>
        <v>440.88</v>
      </c>
      <c r="J1066" s="12" t="str">
        <f>H1066</f>
        <v>Telephone</v>
      </c>
    </row>
    <row r="1067" spans="1:12" hidden="1">
      <c r="A1067" s="13" t="s">
        <v>598</v>
      </c>
      <c r="B1067" s="12" t="s">
        <v>247</v>
      </c>
      <c r="C1067" s="12" t="s">
        <v>510</v>
      </c>
      <c r="D1067" s="12" t="s">
        <v>394</v>
      </c>
      <c r="E1067" s="12">
        <v>-10877.87</v>
      </c>
      <c r="F1067" s="14" t="str">
        <f>A1067&amp;B1067&amp;C1067&amp;D1067&amp;E1067</f>
        <v>2024-01-30Bill Payment (Cheque)Titanium Tactics Ltd.11005 Chequing (CIBC)-10877.87</v>
      </c>
      <c r="G1067" s="15">
        <f>IFERROR((DATEVALUE(A1067)),A1067)</f>
        <v>45321</v>
      </c>
      <c r="H1067" s="16" t="str">
        <f>IF((IFERROR((VLOOKUP(D1067,'Automation (QBO)'!A:B,2,FALSE)),"0"))=0,"Suspense",(IFERROR((VLOOKUP(D1067,'Automation (QBO)'!A:B,2,FALSE)),"Suspense")))</f>
        <v>Balance (CIBC)</v>
      </c>
      <c r="I1067" s="17">
        <f t="shared" si="16"/>
        <v>-10877.87</v>
      </c>
      <c r="J1067" s="12" t="str">
        <f>H1067</f>
        <v>Balance (CIBC)</v>
      </c>
    </row>
    <row r="1068" spans="1:12" hidden="1">
      <c r="A1068" s="13" t="s">
        <v>598</v>
      </c>
      <c r="B1068" s="12" t="s">
        <v>493</v>
      </c>
      <c r="C1068" s="12" t="s">
        <v>595</v>
      </c>
      <c r="D1068" s="12" t="s">
        <v>496</v>
      </c>
      <c r="E1068" s="12">
        <v>-2488.5</v>
      </c>
      <c r="F1068" s="14" t="str">
        <f>A1068&amp;B1068&amp;C1068&amp;D1068&amp;E1068</f>
        <v>2024-01-30Bill Payment (Credit Card)Whimsical Walls21000 Accounts Payable-2488.5</v>
      </c>
      <c r="G1068" s="15">
        <f>IFERROR((DATEVALUE(A1068)),A1068)</f>
        <v>45321</v>
      </c>
      <c r="H1068" s="16" t="str">
        <f>IF((IFERROR((VLOOKUP(D1068,'Automation (QBO)'!A:B,2,FALSE)),"0"))=0,"Suspense",(IFERROR((VLOOKUP(D1068,'Automation (QBO)'!A:B,2,FALSE)),"Suspense")))</f>
        <v>Accounts Payable - Unknown</v>
      </c>
      <c r="I1068" s="17">
        <f t="shared" si="16"/>
        <v>-2488.5</v>
      </c>
      <c r="J1068" s="12" t="str">
        <f>H1068</f>
        <v>Accounts Payable - Unknown</v>
      </c>
    </row>
    <row r="1069" spans="1:12" hidden="1">
      <c r="A1069" s="13" t="s">
        <v>598</v>
      </c>
      <c r="B1069" s="12" t="s">
        <v>247</v>
      </c>
      <c r="C1069" s="12" t="s">
        <v>510</v>
      </c>
      <c r="D1069" s="12" t="s">
        <v>496</v>
      </c>
      <c r="E1069" s="12">
        <v>-10877.87</v>
      </c>
      <c r="F1069" s="14" t="str">
        <f>A1069&amp;B1069&amp;C1069&amp;D1069&amp;E1069</f>
        <v>2024-01-30Bill Payment (Cheque)Titanium Tactics Ltd.21000 Accounts Payable-10877.87</v>
      </c>
      <c r="G1069" s="15">
        <f>IFERROR((DATEVALUE(A1069)),A1069)</f>
        <v>45321</v>
      </c>
      <c r="H1069" s="16" t="str">
        <f>IF((IFERROR((VLOOKUP(D1069,'Automation (QBO)'!A:B,2,FALSE)),"0"))=0,"Suspense",(IFERROR((VLOOKUP(D1069,'Automation (QBO)'!A:B,2,FALSE)),"Suspense")))</f>
        <v>Accounts Payable - Unknown</v>
      </c>
      <c r="I1069" s="17">
        <f t="shared" si="16"/>
        <v>-10877.87</v>
      </c>
      <c r="J1069" s="12" t="str">
        <f>H1069</f>
        <v>Accounts Payable - Unknown</v>
      </c>
    </row>
    <row r="1070" spans="1:12" hidden="1">
      <c r="A1070" s="13" t="s">
        <v>598</v>
      </c>
      <c r="B1070" s="12" t="s">
        <v>493</v>
      </c>
      <c r="C1070" s="12" t="s">
        <v>169</v>
      </c>
      <c r="D1070" s="12" t="s">
        <v>496</v>
      </c>
      <c r="E1070" s="12">
        <v>-3013.5</v>
      </c>
      <c r="F1070" s="14" t="str">
        <f>A1070&amp;B1070&amp;C1070&amp;D1070&amp;E1070</f>
        <v>2024-01-30Bill Payment (Credit Card)Crowe MacKay LLP21000 Accounts Payable-3013.5</v>
      </c>
      <c r="G1070" s="15">
        <f>IFERROR((DATEVALUE(A1070)),A1070)</f>
        <v>45321</v>
      </c>
      <c r="H1070" s="16" t="str">
        <f>IF((IFERROR((VLOOKUP(D1070,'Automation (QBO)'!A:B,2,FALSE)),"0"))=0,"Suspense",(IFERROR((VLOOKUP(D1070,'Automation (QBO)'!A:B,2,FALSE)),"Suspense")))</f>
        <v>Accounts Payable - Unknown</v>
      </c>
      <c r="I1070" s="17">
        <f t="shared" si="16"/>
        <v>-3013.5</v>
      </c>
      <c r="J1070" s="12" t="str">
        <f>H1070</f>
        <v>Accounts Payable - Unknown</v>
      </c>
    </row>
    <row r="1071" spans="1:12" hidden="1">
      <c r="A1071" s="13" t="s">
        <v>598</v>
      </c>
      <c r="B1071" s="12" t="s">
        <v>493</v>
      </c>
      <c r="C1071" s="12" t="s">
        <v>169</v>
      </c>
      <c r="D1071" s="12" t="s">
        <v>496</v>
      </c>
      <c r="E1071" s="12">
        <v>-5236.87</v>
      </c>
      <c r="F1071" s="14" t="str">
        <f>A1071&amp;B1071&amp;C1071&amp;D1071&amp;E1071</f>
        <v>2024-01-30Bill Payment (Credit Card)Crowe MacKay LLP21000 Accounts Payable-5236.87</v>
      </c>
      <c r="G1071" s="15">
        <f>IFERROR((DATEVALUE(A1071)),A1071)</f>
        <v>45321</v>
      </c>
      <c r="H1071" s="16" t="str">
        <f>IF((IFERROR((VLOOKUP(D1071,'Automation (QBO)'!A:B,2,FALSE)),"0"))=0,"Suspense",(IFERROR((VLOOKUP(D1071,'Automation (QBO)'!A:B,2,FALSE)),"Suspense")))</f>
        <v>Accounts Payable - Unknown</v>
      </c>
      <c r="I1071" s="17">
        <f t="shared" si="16"/>
        <v>-5236.87</v>
      </c>
      <c r="J1071" s="12" t="str">
        <f>H1071</f>
        <v>Accounts Payable - Unknown</v>
      </c>
    </row>
    <row r="1072" spans="1:12" hidden="1">
      <c r="A1072" s="13" t="s">
        <v>598</v>
      </c>
      <c r="B1072" s="12" t="s">
        <v>493</v>
      </c>
      <c r="C1072" s="12" t="s">
        <v>169</v>
      </c>
      <c r="D1072" s="12" t="s">
        <v>390</v>
      </c>
      <c r="E1072" s="12">
        <v>5236.87</v>
      </c>
      <c r="F1072" s="14" t="str">
        <f>A1072&amp;B1072&amp;C1072&amp;D1072&amp;E1072</f>
        <v>2024-01-30Bill Payment (Credit Card)Crowe MacKay LLP21010 Visa Payable (CIBC)5236.87</v>
      </c>
      <c r="G1072" s="15">
        <f>IFERROR((DATEVALUE(A1072)),A1072)</f>
        <v>45321</v>
      </c>
      <c r="H1072" s="16" t="str">
        <f>IF((IFERROR((VLOOKUP(D1072,'Automation (QBO)'!A:B,2,FALSE)),"0"))=0,"Suspense",(IFERROR((VLOOKUP(D1072,'Automation (QBO)'!A:B,2,FALSE)),"Suspense")))</f>
        <v>Suspense</v>
      </c>
      <c r="I1072" s="17">
        <f t="shared" si="16"/>
        <v>5236.87</v>
      </c>
      <c r="J1072" s="12" t="str">
        <f>H1072</f>
        <v>Suspense</v>
      </c>
    </row>
    <row r="1073" spans="1:10" hidden="1">
      <c r="A1073" s="13" t="s">
        <v>598</v>
      </c>
      <c r="B1073" s="12" t="s">
        <v>493</v>
      </c>
      <c r="C1073" s="12" t="s">
        <v>169</v>
      </c>
      <c r="D1073" s="12" t="s">
        <v>390</v>
      </c>
      <c r="E1073" s="12">
        <v>3013.5</v>
      </c>
      <c r="F1073" s="14" t="str">
        <f>A1073&amp;B1073&amp;C1073&amp;D1073&amp;E1073</f>
        <v>2024-01-30Bill Payment (Credit Card)Crowe MacKay LLP21010 Visa Payable (CIBC)3013.5</v>
      </c>
      <c r="G1073" s="15">
        <f>IFERROR((DATEVALUE(A1073)),A1073)</f>
        <v>45321</v>
      </c>
      <c r="H1073" s="16" t="str">
        <f>IF((IFERROR((VLOOKUP(D1073,'Automation (QBO)'!A:B,2,FALSE)),"0"))=0,"Suspense",(IFERROR((VLOOKUP(D1073,'Automation (QBO)'!A:B,2,FALSE)),"Suspense")))</f>
        <v>Suspense</v>
      </c>
      <c r="I1073" s="17">
        <f t="shared" si="16"/>
        <v>3013.5</v>
      </c>
      <c r="J1073" s="12" t="str">
        <f>H1073</f>
        <v>Suspense</v>
      </c>
    </row>
    <row r="1074" spans="1:10" hidden="1">
      <c r="A1074" s="13" t="s">
        <v>598</v>
      </c>
      <c r="B1074" s="12" t="s">
        <v>493</v>
      </c>
      <c r="C1074" s="12" t="s">
        <v>595</v>
      </c>
      <c r="D1074" s="12" t="s">
        <v>390</v>
      </c>
      <c r="E1074" s="12">
        <v>2488.5</v>
      </c>
      <c r="F1074" s="14" t="str">
        <f>A1074&amp;B1074&amp;C1074&amp;D1074&amp;E1074</f>
        <v>2024-01-30Bill Payment (Credit Card)Whimsical Walls21010 Visa Payable (CIBC)2488.5</v>
      </c>
      <c r="G1074" s="15">
        <f>IFERROR((DATEVALUE(A1074)),A1074)</f>
        <v>45321</v>
      </c>
      <c r="H1074" s="16" t="str">
        <f>IF((IFERROR((VLOOKUP(D1074,'Automation (QBO)'!A:B,2,FALSE)),"0"))=0,"Suspense",(IFERROR((VLOOKUP(D1074,'Automation (QBO)'!A:B,2,FALSE)),"Suspense")))</f>
        <v>Suspense</v>
      </c>
      <c r="I1074" s="17">
        <f t="shared" si="16"/>
        <v>2488.5</v>
      </c>
      <c r="J1074" s="12" t="str">
        <f>H1074</f>
        <v>Suspense</v>
      </c>
    </row>
    <row r="1075" spans="1:10" hidden="1">
      <c r="A1075" s="13" t="s">
        <v>598</v>
      </c>
      <c r="B1075" s="12" t="s">
        <v>83</v>
      </c>
      <c r="C1075" s="12" t="s">
        <v>590</v>
      </c>
      <c r="D1075" s="12" t="s">
        <v>390</v>
      </c>
      <c r="E1075" s="12">
        <v>646.79999999999995</v>
      </c>
      <c r="F1075" s="14" t="str">
        <f>A1075&amp;B1075&amp;C1075&amp;D1075&amp;E1075</f>
        <v>2024-01-30ExpenseVancouver Umbrella Inc21010 Visa Payable (CIBC)646.8</v>
      </c>
      <c r="G1075" s="15">
        <f>IFERROR((DATEVALUE(A1075)),A1075)</f>
        <v>45321</v>
      </c>
      <c r="H1075" s="16" t="str">
        <f>IF((IFERROR((VLOOKUP(D1075,'Automation (QBO)'!A:B,2,FALSE)),"0"))=0,"Suspense",(IFERROR((VLOOKUP(D1075,'Automation (QBO)'!A:B,2,FALSE)),"Suspense")))</f>
        <v>Suspense</v>
      </c>
      <c r="I1075" s="17">
        <f t="shared" si="16"/>
        <v>646.79999999999995</v>
      </c>
      <c r="J1075" s="12" t="str">
        <f>H1075</f>
        <v>Suspense</v>
      </c>
    </row>
    <row r="1076" spans="1:10" hidden="1">
      <c r="A1076" s="13" t="s">
        <v>598</v>
      </c>
      <c r="B1076" s="12" t="s">
        <v>83</v>
      </c>
      <c r="C1076" s="12" t="s">
        <v>88</v>
      </c>
      <c r="D1076" s="12" t="s">
        <v>392</v>
      </c>
      <c r="E1076" s="12">
        <v>0</v>
      </c>
      <c r="F1076" s="14" t="str">
        <f>A1076&amp;B1076&amp;C1076&amp;D1076&amp;E1076</f>
        <v>2024-01-30ExpenseEasy Park21020 GST/HST Payable0</v>
      </c>
      <c r="G1076" s="15">
        <f>IFERROR((DATEVALUE(A1076)),A1076)</f>
        <v>45321</v>
      </c>
      <c r="H1076" s="16" t="str">
        <f>IF((IFERROR((VLOOKUP(D1076,'Automation (QBO)'!A:B,2,FALSE)),"0"))=0,"Suspense",(IFERROR((VLOOKUP(D1076,'Automation (QBO)'!A:B,2,FALSE)),"Suspense")))</f>
        <v>GST/HST Payable</v>
      </c>
      <c r="I1076" s="17">
        <f t="shared" si="16"/>
        <v>0</v>
      </c>
      <c r="J1076" s="12" t="str">
        <f>H1076</f>
        <v>GST/HST Payable</v>
      </c>
    </row>
    <row r="1077" spans="1:10" hidden="1">
      <c r="A1077" s="13" t="s">
        <v>598</v>
      </c>
      <c r="B1077" s="12" t="s">
        <v>83</v>
      </c>
      <c r="C1077" s="12" t="s">
        <v>88</v>
      </c>
      <c r="D1077" s="12" t="s">
        <v>525</v>
      </c>
      <c r="E1077" s="12">
        <v>12</v>
      </c>
      <c r="F1077" s="14" t="str">
        <f>A1077&amp;B1077&amp;C1077&amp;D1077&amp;E1077</f>
        <v>2024-01-30ExpenseEasy Park21021 Visa Payable (2369) (deleted)12</v>
      </c>
      <c r="G1077" s="15">
        <f>IFERROR((DATEVALUE(A1077)),A1077)</f>
        <v>45321</v>
      </c>
      <c r="H1077" s="16" t="str">
        <f>IF((IFERROR((VLOOKUP(D1077,'Automation (QBO)'!A:B,2,FALSE)),"0"))=0,"Suspense",(IFERROR((VLOOKUP(D1077,'Automation (QBO)'!A:B,2,FALSE)),"Suspense")))</f>
        <v>Balance (CIBC Visa)</v>
      </c>
      <c r="I1077" s="17">
        <f t="shared" si="16"/>
        <v>12</v>
      </c>
      <c r="J1077" s="12" t="str">
        <f>H1077</f>
        <v>Balance (CIBC Visa)</v>
      </c>
    </row>
    <row r="1078" spans="1:10" hidden="1">
      <c r="A1078" s="13" t="s">
        <v>598</v>
      </c>
      <c r="B1078" s="12" t="s">
        <v>83</v>
      </c>
      <c r="C1078" s="12" t="s">
        <v>590</v>
      </c>
      <c r="D1078" s="12" t="s">
        <v>391</v>
      </c>
      <c r="E1078" s="12">
        <v>646.79999999999995</v>
      </c>
      <c r="F1078" s="14" t="str">
        <f>A1078&amp;B1078&amp;C1078&amp;D1078&amp;E1078</f>
        <v>2024-01-30ExpenseVancouver Umbrella Inc51335 COGS - Supplies646.8</v>
      </c>
      <c r="G1078" s="15">
        <f>IFERROR((DATEVALUE(A1078)),A1078)</f>
        <v>45321</v>
      </c>
      <c r="H1078" s="16" t="str">
        <f>IF((IFERROR((VLOOKUP(D1078,'Automation (QBO)'!A:B,2,FALSE)),"0"))=0,"Suspense",(IFERROR((VLOOKUP(D1078,'Automation (QBO)'!A:B,2,FALSE)),"Suspense")))</f>
        <v>COGS - Supplies</v>
      </c>
      <c r="I1078" s="17">
        <f t="shared" si="16"/>
        <v>646.79999999999995</v>
      </c>
      <c r="J1078" s="12" t="str">
        <f>H1078</f>
        <v>COGS - Supplies</v>
      </c>
    </row>
    <row r="1079" spans="1:10" hidden="1">
      <c r="A1079" s="13" t="s">
        <v>598</v>
      </c>
      <c r="B1079" s="12" t="s">
        <v>83</v>
      </c>
      <c r="C1079" s="12" t="s">
        <v>88</v>
      </c>
      <c r="D1079" s="12" t="s">
        <v>408</v>
      </c>
      <c r="E1079" s="12">
        <v>12</v>
      </c>
      <c r="F1079" s="14" t="str">
        <f>A1079&amp;B1079&amp;C1079&amp;D1079&amp;E1079</f>
        <v>2024-01-30ExpenseEasy Park52205 Travel &amp; Parking12</v>
      </c>
      <c r="G1079" s="15">
        <f>IFERROR((DATEVALUE(A1079)),A1079)</f>
        <v>45321</v>
      </c>
      <c r="H1079" s="16" t="str">
        <f>IF((IFERROR((VLOOKUP(D1079,'Automation (QBO)'!A:B,2,FALSE)),"0"))=0,"Suspense",(IFERROR((VLOOKUP(D1079,'Automation (QBO)'!A:B,2,FALSE)),"Suspense")))</f>
        <v>Travel &amp; Parking</v>
      </c>
      <c r="I1079" s="17">
        <f t="shared" si="16"/>
        <v>12</v>
      </c>
      <c r="J1079" s="12" t="str">
        <f>H1079</f>
        <v>Travel &amp; Parking</v>
      </c>
    </row>
    <row r="1080" spans="1:10" hidden="1">
      <c r="A1080" s="13" t="s">
        <v>599</v>
      </c>
      <c r="B1080" s="12" t="s">
        <v>183</v>
      </c>
      <c r="D1080" s="12" t="s">
        <v>394</v>
      </c>
      <c r="E1080" s="12">
        <v>35</v>
      </c>
      <c r="F1080" s="14" t="str">
        <f>A1080&amp;B1080&amp;C1080&amp;D1080&amp;E1080</f>
        <v>2024-01-31Deposit11005 Chequing (CIBC)35</v>
      </c>
      <c r="G1080" s="15">
        <f>IFERROR((DATEVALUE(A1080)),A1080)</f>
        <v>45322</v>
      </c>
      <c r="H1080" s="16" t="str">
        <f>IF((IFERROR((VLOOKUP(D1080,'Automation (QBO)'!A:B,2,FALSE)),"0"))=0,"Suspense",(IFERROR((VLOOKUP(D1080,'Automation (QBO)'!A:B,2,FALSE)),"Suspense")))</f>
        <v>Balance (CIBC)</v>
      </c>
      <c r="I1080" s="17">
        <f t="shared" si="16"/>
        <v>35</v>
      </c>
      <c r="J1080" s="12" t="str">
        <f>H1080</f>
        <v>Balance (CIBC)</v>
      </c>
    </row>
    <row r="1081" spans="1:10" hidden="1">
      <c r="A1081" s="13" t="s">
        <v>599</v>
      </c>
      <c r="B1081" s="12" t="s">
        <v>247</v>
      </c>
      <c r="C1081" s="12" t="s">
        <v>147</v>
      </c>
      <c r="D1081" s="12" t="s">
        <v>394</v>
      </c>
      <c r="E1081" s="12">
        <v>-7665</v>
      </c>
      <c r="F1081" s="14" t="str">
        <f>A1081&amp;B1081&amp;C1081&amp;D1081&amp;E1081</f>
        <v>2024-01-31Bill Payment (Cheque)CS Drywall LTD11005 Chequing (CIBC)-7665</v>
      </c>
      <c r="G1081" s="15">
        <f>IFERROR((DATEVALUE(A1081)),A1081)</f>
        <v>45322</v>
      </c>
      <c r="H1081" s="16" t="str">
        <f>IF((IFERROR((VLOOKUP(D1081,'Automation (QBO)'!A:B,2,FALSE)),"0"))=0,"Suspense",(IFERROR((VLOOKUP(D1081,'Automation (QBO)'!A:B,2,FALSE)),"Suspense")))</f>
        <v>Balance (CIBC)</v>
      </c>
      <c r="I1081" s="17">
        <f t="shared" si="16"/>
        <v>-7665</v>
      </c>
      <c r="J1081" s="12" t="str">
        <f>H1081</f>
        <v>Balance (CIBC)</v>
      </c>
    </row>
    <row r="1082" spans="1:10" hidden="1">
      <c r="A1082" s="13" t="s">
        <v>599</v>
      </c>
      <c r="B1082" s="12" t="s">
        <v>183</v>
      </c>
      <c r="C1082" s="12" t="s">
        <v>600</v>
      </c>
      <c r="D1082" s="12" t="s">
        <v>394</v>
      </c>
      <c r="E1082" s="12">
        <v>4000</v>
      </c>
      <c r="F1082" s="14" t="str">
        <f>A1082&amp;B1082&amp;C1082&amp;D1082&amp;E1082</f>
        <v>2024-01-31DepositKoda Accounting11005 Chequing (CIBC)4000</v>
      </c>
      <c r="G1082" s="15">
        <f>IFERROR((DATEVALUE(A1082)),A1082)</f>
        <v>45322</v>
      </c>
      <c r="H1082" s="16" t="str">
        <f>IF((IFERROR((VLOOKUP(D1082,'Automation (QBO)'!A:B,2,FALSE)),"0"))=0,"Suspense",(IFERROR((VLOOKUP(D1082,'Automation (QBO)'!A:B,2,FALSE)),"Suspense")))</f>
        <v>Balance (CIBC)</v>
      </c>
      <c r="I1082" s="17">
        <f t="shared" si="16"/>
        <v>4000</v>
      </c>
      <c r="J1082" s="12" t="str">
        <f>H1082</f>
        <v>Balance (CIBC)</v>
      </c>
    </row>
    <row r="1083" spans="1:10" hidden="1">
      <c r="A1083" s="13" t="s">
        <v>599</v>
      </c>
      <c r="B1083" s="12" t="s">
        <v>183</v>
      </c>
      <c r="C1083" s="12" t="s">
        <v>600</v>
      </c>
      <c r="D1083" s="12" t="s">
        <v>394</v>
      </c>
      <c r="E1083" s="12">
        <v>6000</v>
      </c>
      <c r="F1083" s="14" t="str">
        <f>A1083&amp;B1083&amp;C1083&amp;D1083&amp;E1083</f>
        <v>2024-01-31DepositKoda Accounting11005 Chequing (CIBC)6000</v>
      </c>
      <c r="G1083" s="15">
        <f>IFERROR((DATEVALUE(A1083)),A1083)</f>
        <v>45322</v>
      </c>
      <c r="H1083" s="16" t="str">
        <f>IF((IFERROR((VLOOKUP(D1083,'Automation (QBO)'!A:B,2,FALSE)),"0"))=0,"Suspense",(IFERROR((VLOOKUP(D1083,'Automation (QBO)'!A:B,2,FALSE)),"Suspense")))</f>
        <v>Balance (CIBC)</v>
      </c>
      <c r="I1083" s="17">
        <f t="shared" si="16"/>
        <v>6000</v>
      </c>
      <c r="J1083" s="12" t="str">
        <f>H1083</f>
        <v>Balance (CIBC)</v>
      </c>
    </row>
    <row r="1084" spans="1:10" hidden="1">
      <c r="A1084" s="13" t="s">
        <v>599</v>
      </c>
      <c r="B1084" s="12" t="s">
        <v>183</v>
      </c>
      <c r="C1084" s="12" t="s">
        <v>600</v>
      </c>
      <c r="D1084" s="12" t="s">
        <v>394</v>
      </c>
      <c r="E1084" s="12">
        <v>6000</v>
      </c>
      <c r="F1084" s="14" t="str">
        <f>A1084&amp;B1084&amp;C1084&amp;D1084&amp;E1084</f>
        <v>2024-01-31DepositKoda Accounting11005 Chequing (CIBC)6000</v>
      </c>
      <c r="G1084" s="15">
        <f>IFERROR((DATEVALUE(A1084)),A1084)</f>
        <v>45322</v>
      </c>
      <c r="H1084" s="16" t="str">
        <f>IF((IFERROR((VLOOKUP(D1084,'Automation (QBO)'!A:B,2,FALSE)),"0"))=0,"Suspense",(IFERROR((VLOOKUP(D1084,'Automation (QBO)'!A:B,2,FALSE)),"Suspense")))</f>
        <v>Balance (CIBC)</v>
      </c>
      <c r="I1084" s="17">
        <f t="shared" si="16"/>
        <v>6000</v>
      </c>
      <c r="J1084" s="12" t="str">
        <f>H1084</f>
        <v>Balance (CIBC)</v>
      </c>
    </row>
    <row r="1085" spans="1:10" hidden="1">
      <c r="A1085" s="13" t="s">
        <v>599</v>
      </c>
      <c r="B1085" s="12" t="s">
        <v>183</v>
      </c>
      <c r="C1085" s="12" t="s">
        <v>600</v>
      </c>
      <c r="D1085" s="12" t="s">
        <v>394</v>
      </c>
      <c r="E1085" s="12">
        <v>60000</v>
      </c>
      <c r="F1085" s="14" t="str">
        <f>A1085&amp;B1085&amp;C1085&amp;D1085&amp;E1085</f>
        <v>2024-01-31DepositKoda Accounting11005 Chequing (CIBC)60000</v>
      </c>
      <c r="G1085" s="15">
        <f>IFERROR((DATEVALUE(A1085)),A1085)</f>
        <v>45322</v>
      </c>
      <c r="H1085" s="16" t="str">
        <f>IF((IFERROR((VLOOKUP(D1085,'Automation (QBO)'!A:B,2,FALSE)),"0"))=0,"Suspense",(IFERROR((VLOOKUP(D1085,'Automation (QBO)'!A:B,2,FALSE)),"Suspense")))</f>
        <v>Balance (CIBC)</v>
      </c>
      <c r="I1085" s="17">
        <f t="shared" si="16"/>
        <v>60000</v>
      </c>
      <c r="J1085" s="12" t="str">
        <f>H1085</f>
        <v>Balance (CIBC)</v>
      </c>
    </row>
    <row r="1086" spans="1:10" hidden="1">
      <c r="A1086" s="13" t="s">
        <v>599</v>
      </c>
      <c r="B1086" s="12" t="s">
        <v>83</v>
      </c>
      <c r="C1086" s="12" t="s">
        <v>225</v>
      </c>
      <c r="D1086" s="12" t="s">
        <v>394</v>
      </c>
      <c r="E1086" s="12">
        <v>-35</v>
      </c>
      <c r="F1086" s="14" t="str">
        <f>A1086&amp;B1086&amp;C1086&amp;D1086&amp;E1086</f>
        <v>2024-01-31ExpenseService Charge11005 Chequing (CIBC)-35</v>
      </c>
      <c r="G1086" s="15">
        <f>IFERROR((DATEVALUE(A1086)),A1086)</f>
        <v>45322</v>
      </c>
      <c r="H1086" s="16" t="str">
        <f>IF((IFERROR((VLOOKUP(D1086,'Automation (QBO)'!A:B,2,FALSE)),"0"))=0,"Suspense",(IFERROR((VLOOKUP(D1086,'Automation (QBO)'!A:B,2,FALSE)),"Suspense")))</f>
        <v>Balance (CIBC)</v>
      </c>
      <c r="I1086" s="17">
        <f t="shared" si="16"/>
        <v>-35</v>
      </c>
      <c r="J1086" s="12" t="str">
        <f>H1086</f>
        <v>Balance (CIBC)</v>
      </c>
    </row>
    <row r="1087" spans="1:10" hidden="1">
      <c r="A1087" s="13" t="s">
        <v>599</v>
      </c>
      <c r="B1087" s="12" t="s">
        <v>83</v>
      </c>
      <c r="D1087" s="12" t="s">
        <v>394</v>
      </c>
      <c r="E1087" s="12">
        <v>-7</v>
      </c>
      <c r="F1087" s="14" t="str">
        <f>A1087&amp;B1087&amp;C1087&amp;D1087&amp;E1087</f>
        <v>2024-01-31Expense11005 Chequing (CIBC)-7</v>
      </c>
      <c r="G1087" s="15">
        <f>IFERROR((DATEVALUE(A1087)),A1087)</f>
        <v>45322</v>
      </c>
      <c r="H1087" s="16" t="str">
        <f>IF((IFERROR((VLOOKUP(D1087,'Automation (QBO)'!A:B,2,FALSE)),"0"))=0,"Suspense",(IFERROR((VLOOKUP(D1087,'Automation (QBO)'!A:B,2,FALSE)),"Suspense")))</f>
        <v>Balance (CIBC)</v>
      </c>
      <c r="I1087" s="17">
        <f t="shared" si="16"/>
        <v>-7</v>
      </c>
      <c r="J1087" s="12" t="str">
        <f>H1087</f>
        <v>Balance (CIBC)</v>
      </c>
    </row>
    <row r="1088" spans="1:10" hidden="1">
      <c r="A1088" s="13" t="s">
        <v>599</v>
      </c>
      <c r="B1088" s="12" t="s">
        <v>83</v>
      </c>
      <c r="C1088" s="12" t="s">
        <v>225</v>
      </c>
      <c r="D1088" s="12" t="s">
        <v>404</v>
      </c>
      <c r="E1088" s="12">
        <v>-6</v>
      </c>
      <c r="F1088" s="14" t="str">
        <f>A1088&amp;B1088&amp;C1088&amp;D1088&amp;E1088</f>
        <v>2024-01-31ExpenseService Charge11010 Savings (CIBC)-6</v>
      </c>
      <c r="G1088" s="15">
        <f>IFERROR((DATEVALUE(A1088)),A1088)</f>
        <v>45322</v>
      </c>
      <c r="H1088" s="16" t="str">
        <f>IF((IFERROR((VLOOKUP(D1088,'Automation (QBO)'!A:B,2,FALSE)),"0"))=0,"Suspense",(IFERROR((VLOOKUP(D1088,'Automation (QBO)'!A:B,2,FALSE)),"Suspense")))</f>
        <v>Savings (CIBC)</v>
      </c>
      <c r="I1088" s="17">
        <f t="shared" si="16"/>
        <v>-6</v>
      </c>
      <c r="J1088" s="12" t="str">
        <f>H1088</f>
        <v>Savings (CIBC)</v>
      </c>
    </row>
    <row r="1089" spans="1:10" hidden="1">
      <c r="A1089" s="13" t="s">
        <v>599</v>
      </c>
      <c r="B1089" s="12" t="s">
        <v>136</v>
      </c>
      <c r="C1089" s="12" t="s">
        <v>600</v>
      </c>
      <c r="D1089" s="12" t="s">
        <v>601</v>
      </c>
      <c r="E1089" s="12">
        <v>60000</v>
      </c>
      <c r="F1089" s="14" t="str">
        <f>A1089&amp;B1089&amp;C1089&amp;D1089&amp;E1089</f>
        <v>2024-01-31PaymentKoda Accounting11015 Undeposited Funds60000</v>
      </c>
      <c r="G1089" s="15">
        <f>IFERROR((DATEVALUE(A1089)),A1089)</f>
        <v>45322</v>
      </c>
      <c r="H1089" s="16" t="str">
        <f>IF((IFERROR((VLOOKUP(D1089,'Automation (QBO)'!A:B,2,FALSE)),"0"))=0,"Suspense",(IFERROR((VLOOKUP(D1089,'Automation (QBO)'!A:B,2,FALSE)),"Suspense")))</f>
        <v>Undeposited Funds</v>
      </c>
      <c r="I1089" s="17">
        <f t="shared" si="16"/>
        <v>60000</v>
      </c>
      <c r="J1089" s="12" t="str">
        <f>H1089</f>
        <v>Undeposited Funds</v>
      </c>
    </row>
    <row r="1090" spans="1:10" hidden="1">
      <c r="A1090" s="13" t="s">
        <v>599</v>
      </c>
      <c r="B1090" s="12" t="s">
        <v>183</v>
      </c>
      <c r="C1090" s="12" t="s">
        <v>600</v>
      </c>
      <c r="D1090" s="12" t="s">
        <v>601</v>
      </c>
      <c r="E1090" s="12">
        <v>-60000</v>
      </c>
      <c r="F1090" s="14" t="str">
        <f>A1090&amp;B1090&amp;C1090&amp;D1090&amp;E1090</f>
        <v>2024-01-31DepositKoda Accounting11015 Undeposited Funds-60000</v>
      </c>
      <c r="G1090" s="15">
        <f>IFERROR((DATEVALUE(A1090)),A1090)</f>
        <v>45322</v>
      </c>
      <c r="H1090" s="16" t="str">
        <f>IF((IFERROR((VLOOKUP(D1090,'Automation (QBO)'!A:B,2,FALSE)),"0"))=0,"Suspense",(IFERROR((VLOOKUP(D1090,'Automation (QBO)'!A:B,2,FALSE)),"Suspense")))</f>
        <v>Undeposited Funds</v>
      </c>
      <c r="I1090" s="17">
        <f t="shared" si="16"/>
        <v>-60000</v>
      </c>
      <c r="J1090" s="12" t="str">
        <f>H1090</f>
        <v>Undeposited Funds</v>
      </c>
    </row>
    <row r="1091" spans="1:10" hidden="1">
      <c r="A1091" s="13" t="s">
        <v>599</v>
      </c>
      <c r="B1091" s="12" t="s">
        <v>136</v>
      </c>
      <c r="C1091" s="12" t="s">
        <v>600</v>
      </c>
      <c r="D1091" s="12" t="s">
        <v>601</v>
      </c>
      <c r="E1091" s="12">
        <v>4000</v>
      </c>
      <c r="F1091" s="14" t="str">
        <f>A1091&amp;B1091&amp;C1091&amp;D1091&amp;E1091</f>
        <v>2024-01-31PaymentKoda Accounting11015 Undeposited Funds4000</v>
      </c>
      <c r="G1091" s="15">
        <f>IFERROR((DATEVALUE(A1091)),A1091)</f>
        <v>45322</v>
      </c>
      <c r="H1091" s="16" t="str">
        <f>IF((IFERROR((VLOOKUP(D1091,'Automation (QBO)'!A:B,2,FALSE)),"0"))=0,"Suspense",(IFERROR((VLOOKUP(D1091,'Automation (QBO)'!A:B,2,FALSE)),"Suspense")))</f>
        <v>Undeposited Funds</v>
      </c>
      <c r="I1091" s="17">
        <f t="shared" si="16"/>
        <v>4000</v>
      </c>
      <c r="J1091" s="12" t="str">
        <f>H1091</f>
        <v>Undeposited Funds</v>
      </c>
    </row>
    <row r="1092" spans="1:10" hidden="1">
      <c r="A1092" s="13" t="s">
        <v>599</v>
      </c>
      <c r="B1092" s="12" t="s">
        <v>183</v>
      </c>
      <c r="C1092" s="12" t="s">
        <v>600</v>
      </c>
      <c r="D1092" s="12" t="s">
        <v>601</v>
      </c>
      <c r="E1092" s="12">
        <v>-4000</v>
      </c>
      <c r="F1092" s="14" t="str">
        <f>A1092&amp;B1092&amp;C1092&amp;D1092&amp;E1092</f>
        <v>2024-01-31DepositKoda Accounting11015 Undeposited Funds-4000</v>
      </c>
      <c r="G1092" s="15">
        <f>IFERROR((DATEVALUE(A1092)),A1092)</f>
        <v>45322</v>
      </c>
      <c r="H1092" s="16" t="str">
        <f>IF((IFERROR((VLOOKUP(D1092,'Automation (QBO)'!A:B,2,FALSE)),"0"))=0,"Suspense",(IFERROR((VLOOKUP(D1092,'Automation (QBO)'!A:B,2,FALSE)),"Suspense")))</f>
        <v>Undeposited Funds</v>
      </c>
      <c r="I1092" s="17">
        <f t="shared" si="16"/>
        <v>-4000</v>
      </c>
      <c r="J1092" s="12" t="str">
        <f>H1092</f>
        <v>Undeposited Funds</v>
      </c>
    </row>
    <row r="1093" spans="1:10" hidden="1">
      <c r="A1093" s="13" t="s">
        <v>599</v>
      </c>
      <c r="B1093" s="12" t="s">
        <v>136</v>
      </c>
      <c r="C1093" s="12" t="s">
        <v>600</v>
      </c>
      <c r="D1093" s="12" t="s">
        <v>601</v>
      </c>
      <c r="E1093" s="12">
        <v>6000</v>
      </c>
      <c r="F1093" s="14" t="str">
        <f>A1093&amp;B1093&amp;C1093&amp;D1093&amp;E1093</f>
        <v>2024-01-31PaymentKoda Accounting11015 Undeposited Funds6000</v>
      </c>
      <c r="G1093" s="15">
        <f>IFERROR((DATEVALUE(A1093)),A1093)</f>
        <v>45322</v>
      </c>
      <c r="H1093" s="16" t="str">
        <f>IF((IFERROR((VLOOKUP(D1093,'Automation (QBO)'!A:B,2,FALSE)),"0"))=0,"Suspense",(IFERROR((VLOOKUP(D1093,'Automation (QBO)'!A:B,2,FALSE)),"Suspense")))</f>
        <v>Undeposited Funds</v>
      </c>
      <c r="I1093" s="17">
        <f t="shared" si="16"/>
        <v>6000</v>
      </c>
      <c r="J1093" s="12" t="str">
        <f>H1093</f>
        <v>Undeposited Funds</v>
      </c>
    </row>
    <row r="1094" spans="1:10" hidden="1">
      <c r="A1094" s="13" t="s">
        <v>599</v>
      </c>
      <c r="B1094" s="12" t="s">
        <v>183</v>
      </c>
      <c r="C1094" s="12" t="s">
        <v>600</v>
      </c>
      <c r="D1094" s="12" t="s">
        <v>601</v>
      </c>
      <c r="E1094" s="12">
        <v>-6000</v>
      </c>
      <c r="F1094" s="14" t="str">
        <f>A1094&amp;B1094&amp;C1094&amp;D1094&amp;E1094</f>
        <v>2024-01-31DepositKoda Accounting11015 Undeposited Funds-6000</v>
      </c>
      <c r="G1094" s="15">
        <f>IFERROR((DATEVALUE(A1094)),A1094)</f>
        <v>45322</v>
      </c>
      <c r="H1094" s="16" t="str">
        <f>IF((IFERROR((VLOOKUP(D1094,'Automation (QBO)'!A:B,2,FALSE)),"0"))=0,"Suspense",(IFERROR((VLOOKUP(D1094,'Automation (QBO)'!A:B,2,FALSE)),"Suspense")))</f>
        <v>Undeposited Funds</v>
      </c>
      <c r="I1094" s="17">
        <f t="shared" si="16"/>
        <v>-6000</v>
      </c>
      <c r="J1094" s="12" t="str">
        <f>H1094</f>
        <v>Undeposited Funds</v>
      </c>
    </row>
    <row r="1095" spans="1:10" hidden="1">
      <c r="A1095" s="13" t="s">
        <v>599</v>
      </c>
      <c r="B1095" s="12" t="s">
        <v>136</v>
      </c>
      <c r="C1095" s="12" t="s">
        <v>600</v>
      </c>
      <c r="D1095" s="12" t="s">
        <v>601</v>
      </c>
      <c r="E1095" s="12">
        <v>6000</v>
      </c>
      <c r="F1095" s="14" t="str">
        <f>A1095&amp;B1095&amp;C1095&amp;D1095&amp;E1095</f>
        <v>2024-01-31PaymentKoda Accounting11015 Undeposited Funds6000</v>
      </c>
      <c r="G1095" s="15">
        <f>IFERROR((DATEVALUE(A1095)),A1095)</f>
        <v>45322</v>
      </c>
      <c r="H1095" s="16" t="str">
        <f>IF((IFERROR((VLOOKUP(D1095,'Automation (QBO)'!A:B,2,FALSE)),"0"))=0,"Suspense",(IFERROR((VLOOKUP(D1095,'Automation (QBO)'!A:B,2,FALSE)),"Suspense")))</f>
        <v>Undeposited Funds</v>
      </c>
      <c r="I1095" s="17">
        <f t="shared" si="16"/>
        <v>6000</v>
      </c>
      <c r="J1095" s="12" t="str">
        <f>H1095</f>
        <v>Undeposited Funds</v>
      </c>
    </row>
    <row r="1096" spans="1:10" hidden="1">
      <c r="A1096" s="13" t="s">
        <v>599</v>
      </c>
      <c r="B1096" s="12" t="s">
        <v>183</v>
      </c>
      <c r="C1096" s="12" t="s">
        <v>600</v>
      </c>
      <c r="D1096" s="12" t="s">
        <v>601</v>
      </c>
      <c r="E1096" s="12">
        <v>-6000</v>
      </c>
      <c r="F1096" s="14" t="str">
        <f>A1096&amp;B1096&amp;C1096&amp;D1096&amp;E1096</f>
        <v>2024-01-31DepositKoda Accounting11015 Undeposited Funds-6000</v>
      </c>
      <c r="G1096" s="15">
        <f>IFERROR((DATEVALUE(A1096)),A1096)</f>
        <v>45322</v>
      </c>
      <c r="H1096" s="16" t="str">
        <f>IF((IFERROR((VLOOKUP(D1096,'Automation (QBO)'!A:B,2,FALSE)),"0"))=0,"Suspense",(IFERROR((VLOOKUP(D1096,'Automation (QBO)'!A:B,2,FALSE)),"Suspense")))</f>
        <v>Undeposited Funds</v>
      </c>
      <c r="I1096" s="17">
        <f t="shared" si="16"/>
        <v>-6000</v>
      </c>
      <c r="J1096" s="12" t="str">
        <f>H1096</f>
        <v>Undeposited Funds</v>
      </c>
    </row>
    <row r="1097" spans="1:10" hidden="1">
      <c r="A1097" s="13" t="s">
        <v>599</v>
      </c>
      <c r="B1097" s="12" t="s">
        <v>136</v>
      </c>
      <c r="C1097" s="12" t="s">
        <v>600</v>
      </c>
      <c r="D1097" s="12" t="s">
        <v>417</v>
      </c>
      <c r="E1097" s="12">
        <v>-6000</v>
      </c>
      <c r="F1097" s="14" t="str">
        <f>A1097&amp;B1097&amp;C1097&amp;D1097&amp;E1097</f>
        <v>2024-01-31PaymentKoda Accounting12000 Accounts Receivable-6000</v>
      </c>
      <c r="G1097" s="15">
        <f>IFERROR((DATEVALUE(A1097)),A1097)</f>
        <v>45322</v>
      </c>
      <c r="H1097" s="16" t="str">
        <f>IF((IFERROR((VLOOKUP(D1097,'Automation (QBO)'!A:B,2,FALSE)),"0"))=0,"Suspense",(IFERROR((VLOOKUP(D1097,'Automation (QBO)'!A:B,2,FALSE)),"Suspense")))</f>
        <v>Accounts Recievable - Suspense</v>
      </c>
      <c r="I1097" s="17">
        <f t="shared" si="16"/>
        <v>-6000</v>
      </c>
      <c r="J1097" s="12" t="str">
        <f>H1097</f>
        <v>Accounts Recievable - Suspense</v>
      </c>
    </row>
    <row r="1098" spans="1:10" hidden="1">
      <c r="A1098" s="13" t="s">
        <v>599</v>
      </c>
      <c r="B1098" s="12" t="s">
        <v>136</v>
      </c>
      <c r="C1098" s="12" t="s">
        <v>600</v>
      </c>
      <c r="D1098" s="12" t="s">
        <v>417</v>
      </c>
      <c r="E1098" s="12">
        <v>-6000</v>
      </c>
      <c r="F1098" s="14" t="str">
        <f>A1098&amp;B1098&amp;C1098&amp;D1098&amp;E1098</f>
        <v>2024-01-31PaymentKoda Accounting12000 Accounts Receivable-6000</v>
      </c>
      <c r="G1098" s="15">
        <f>IFERROR((DATEVALUE(A1098)),A1098)</f>
        <v>45322</v>
      </c>
      <c r="H1098" s="16" t="str">
        <f>IF((IFERROR((VLOOKUP(D1098,'Automation (QBO)'!A:B,2,FALSE)),"0"))=0,"Suspense",(IFERROR((VLOOKUP(D1098,'Automation (QBO)'!A:B,2,FALSE)),"Suspense")))</f>
        <v>Accounts Recievable - Suspense</v>
      </c>
      <c r="I1098" s="17">
        <f t="shared" si="16"/>
        <v>-6000</v>
      </c>
      <c r="J1098" s="12" t="str">
        <f>H1098</f>
        <v>Accounts Recievable - Suspense</v>
      </c>
    </row>
    <row r="1099" spans="1:10" hidden="1">
      <c r="A1099" s="13" t="s">
        <v>599</v>
      </c>
      <c r="B1099" s="12" t="s">
        <v>136</v>
      </c>
      <c r="C1099" s="12" t="s">
        <v>600</v>
      </c>
      <c r="D1099" s="12" t="s">
        <v>417</v>
      </c>
      <c r="E1099" s="12">
        <v>-4000</v>
      </c>
      <c r="F1099" s="14" t="str">
        <f>A1099&amp;B1099&amp;C1099&amp;D1099&amp;E1099</f>
        <v>2024-01-31PaymentKoda Accounting12000 Accounts Receivable-4000</v>
      </c>
      <c r="G1099" s="15">
        <f>IFERROR((DATEVALUE(A1099)),A1099)</f>
        <v>45322</v>
      </c>
      <c r="H1099" s="16" t="str">
        <f>IF((IFERROR((VLOOKUP(D1099,'Automation (QBO)'!A:B,2,FALSE)),"0"))=0,"Suspense",(IFERROR((VLOOKUP(D1099,'Automation (QBO)'!A:B,2,FALSE)),"Suspense")))</f>
        <v>Accounts Recievable - Suspense</v>
      </c>
      <c r="I1099" s="17">
        <f t="shared" si="16"/>
        <v>-4000</v>
      </c>
      <c r="J1099" s="12" t="str">
        <f>H1099</f>
        <v>Accounts Recievable - Suspense</v>
      </c>
    </row>
    <row r="1100" spans="1:10" hidden="1">
      <c r="A1100" s="13" t="s">
        <v>599</v>
      </c>
      <c r="B1100" s="12" t="s">
        <v>136</v>
      </c>
      <c r="C1100" s="12" t="s">
        <v>600</v>
      </c>
      <c r="D1100" s="12" t="s">
        <v>417</v>
      </c>
      <c r="E1100" s="12">
        <v>-60000</v>
      </c>
      <c r="F1100" s="14" t="str">
        <f>A1100&amp;B1100&amp;C1100&amp;D1100&amp;E1100</f>
        <v>2024-01-31PaymentKoda Accounting12000 Accounts Receivable-60000</v>
      </c>
      <c r="G1100" s="15">
        <f>IFERROR((DATEVALUE(A1100)),A1100)</f>
        <v>45322</v>
      </c>
      <c r="H1100" s="16" t="str">
        <f>IF((IFERROR((VLOOKUP(D1100,'Automation (QBO)'!A:B,2,FALSE)),"0"))=0,"Suspense",(IFERROR((VLOOKUP(D1100,'Automation (QBO)'!A:B,2,FALSE)),"Suspense")))</f>
        <v>Accounts Recievable - Suspense</v>
      </c>
      <c r="I1100" s="17">
        <f t="shared" si="16"/>
        <v>-60000</v>
      </c>
      <c r="J1100" s="12" t="str">
        <f>H1100</f>
        <v>Accounts Recievable - Suspense</v>
      </c>
    </row>
    <row r="1101" spans="1:10" hidden="1">
      <c r="A1101" s="13" t="s">
        <v>599</v>
      </c>
      <c r="B1101" s="12" t="s">
        <v>247</v>
      </c>
      <c r="C1101" s="12" t="s">
        <v>147</v>
      </c>
      <c r="D1101" s="12" t="s">
        <v>496</v>
      </c>
      <c r="E1101" s="12">
        <v>-7665</v>
      </c>
      <c r="F1101" s="14" t="str">
        <f>A1101&amp;B1101&amp;C1101&amp;D1101&amp;E1101</f>
        <v>2024-01-31Bill Payment (Cheque)CS Drywall LTD21000 Accounts Payable-7665</v>
      </c>
      <c r="G1101" s="15">
        <f>IFERROR((DATEVALUE(A1101)),A1101)</f>
        <v>45322</v>
      </c>
      <c r="H1101" s="16" t="str">
        <f>IF((IFERROR((VLOOKUP(D1101,'Automation (QBO)'!A:B,2,FALSE)),"0"))=0,"Suspense",(IFERROR((VLOOKUP(D1101,'Automation (QBO)'!A:B,2,FALSE)),"Suspense")))</f>
        <v>Accounts Payable - Unknown</v>
      </c>
      <c r="I1101" s="17">
        <f t="shared" si="16"/>
        <v>-7665</v>
      </c>
      <c r="J1101" s="12" t="str">
        <f>H1101</f>
        <v>Accounts Payable - Unknown</v>
      </c>
    </row>
    <row r="1102" spans="1:10" hidden="1">
      <c r="A1102" s="13" t="s">
        <v>599</v>
      </c>
      <c r="B1102" s="12" t="s">
        <v>83</v>
      </c>
      <c r="C1102" s="12" t="s">
        <v>86</v>
      </c>
      <c r="D1102" s="12" t="s">
        <v>390</v>
      </c>
      <c r="E1102" s="12">
        <v>14.55</v>
      </c>
      <c r="F1102" s="14" t="str">
        <f>A1102&amp;B1102&amp;C1102&amp;D1102&amp;E1102</f>
        <v>2024-01-31ExpenseApple21010 Visa Payable (CIBC)14.55</v>
      </c>
      <c r="G1102" s="15">
        <f>IFERROR((DATEVALUE(A1102)),A1102)</f>
        <v>45322</v>
      </c>
      <c r="H1102" s="16" t="str">
        <f>IF((IFERROR((VLOOKUP(D1102,'Automation (QBO)'!A:B,2,FALSE)),"0"))=0,"Suspense",(IFERROR((VLOOKUP(D1102,'Automation (QBO)'!A:B,2,FALSE)),"Suspense")))</f>
        <v>Suspense</v>
      </c>
      <c r="I1102" s="17">
        <f t="shared" si="16"/>
        <v>14.55</v>
      </c>
      <c r="J1102" s="12" t="str">
        <f>H1102</f>
        <v>Suspense</v>
      </c>
    </row>
    <row r="1103" spans="1:10" hidden="1">
      <c r="A1103" s="13" t="s">
        <v>599</v>
      </c>
      <c r="B1103" s="12" t="s">
        <v>83</v>
      </c>
      <c r="C1103" s="12" t="s">
        <v>225</v>
      </c>
      <c r="D1103" s="12" t="s">
        <v>392</v>
      </c>
      <c r="E1103" s="12">
        <v>0</v>
      </c>
      <c r="F1103" s="14" t="str">
        <f>A1103&amp;B1103&amp;C1103&amp;D1103&amp;E1103</f>
        <v>2024-01-31ExpenseService Charge21020 GST/HST Payable0</v>
      </c>
      <c r="G1103" s="15">
        <f>IFERROR((DATEVALUE(A1103)),A1103)</f>
        <v>45322</v>
      </c>
      <c r="H1103" s="16" t="str">
        <f>IF((IFERROR((VLOOKUP(D1103,'Automation (QBO)'!A:B,2,FALSE)),"0"))=0,"Suspense",(IFERROR((VLOOKUP(D1103,'Automation (QBO)'!A:B,2,FALSE)),"Suspense")))</f>
        <v>GST/HST Payable</v>
      </c>
      <c r="I1103" s="17">
        <f t="shared" si="16"/>
        <v>0</v>
      </c>
      <c r="J1103" s="12" t="str">
        <f>H1103</f>
        <v>GST/HST Payable</v>
      </c>
    </row>
    <row r="1104" spans="1:10" hidden="1">
      <c r="A1104" s="13" t="s">
        <v>599</v>
      </c>
      <c r="B1104" s="12" t="s">
        <v>183</v>
      </c>
      <c r="D1104" s="12" t="s">
        <v>392</v>
      </c>
      <c r="E1104" s="12">
        <v>0</v>
      </c>
      <c r="F1104" s="14" t="str">
        <f>A1104&amp;B1104&amp;C1104&amp;D1104&amp;E1104</f>
        <v>2024-01-31Deposit21020 GST/HST Payable0</v>
      </c>
      <c r="G1104" s="15">
        <f>IFERROR((DATEVALUE(A1104)),A1104)</f>
        <v>45322</v>
      </c>
      <c r="H1104" s="16" t="str">
        <f>IF((IFERROR((VLOOKUP(D1104,'Automation (QBO)'!A:B,2,FALSE)),"0"))=0,"Suspense",(IFERROR((VLOOKUP(D1104,'Automation (QBO)'!A:B,2,FALSE)),"Suspense")))</f>
        <v>GST/HST Payable</v>
      </c>
      <c r="I1104" s="17">
        <f t="shared" ref="I1104:I1167" si="17">E1104</f>
        <v>0</v>
      </c>
      <c r="J1104" s="12" t="str">
        <f>H1104</f>
        <v>GST/HST Payable</v>
      </c>
    </row>
    <row r="1105" spans="1:10" hidden="1">
      <c r="A1105" s="13" t="s">
        <v>599</v>
      </c>
      <c r="B1105" s="12" t="s">
        <v>83</v>
      </c>
      <c r="D1105" s="12" t="s">
        <v>392</v>
      </c>
      <c r="E1105" s="12">
        <v>0</v>
      </c>
      <c r="F1105" s="14" t="str">
        <f>A1105&amp;B1105&amp;C1105&amp;D1105&amp;E1105</f>
        <v>2024-01-31Expense21020 GST/HST Payable0</v>
      </c>
      <c r="G1105" s="15">
        <f>IFERROR((DATEVALUE(A1105)),A1105)</f>
        <v>45322</v>
      </c>
      <c r="H1105" s="16" t="str">
        <f>IF((IFERROR((VLOOKUP(D1105,'Automation (QBO)'!A:B,2,FALSE)),"0"))=0,"Suspense",(IFERROR((VLOOKUP(D1105,'Automation (QBO)'!A:B,2,FALSE)),"Suspense")))</f>
        <v>GST/HST Payable</v>
      </c>
      <c r="I1105" s="17">
        <f t="shared" si="17"/>
        <v>0</v>
      </c>
      <c r="J1105" s="12" t="str">
        <f>H1105</f>
        <v>GST/HST Payable</v>
      </c>
    </row>
    <row r="1106" spans="1:10" hidden="1">
      <c r="A1106" s="13" t="s">
        <v>599</v>
      </c>
      <c r="B1106" s="12" t="s">
        <v>83</v>
      </c>
      <c r="C1106" s="12" t="s">
        <v>225</v>
      </c>
      <c r="D1106" s="12" t="s">
        <v>392</v>
      </c>
      <c r="E1106" s="12">
        <v>0</v>
      </c>
      <c r="F1106" s="14" t="str">
        <f>A1106&amp;B1106&amp;C1106&amp;D1106&amp;E1106</f>
        <v>2024-01-31ExpenseService Charge21020 GST/HST Payable0</v>
      </c>
      <c r="G1106" s="15">
        <f>IFERROR((DATEVALUE(A1106)),A1106)</f>
        <v>45322</v>
      </c>
      <c r="H1106" s="16" t="str">
        <f>IF((IFERROR((VLOOKUP(D1106,'Automation (QBO)'!A:B,2,FALSE)),"0"))=0,"Suspense",(IFERROR((VLOOKUP(D1106,'Automation (QBO)'!A:B,2,FALSE)),"Suspense")))</f>
        <v>GST/HST Payable</v>
      </c>
      <c r="I1106" s="17">
        <f t="shared" si="17"/>
        <v>0</v>
      </c>
      <c r="J1106" s="12" t="str">
        <f>H1106</f>
        <v>GST/HST Payable</v>
      </c>
    </row>
    <row r="1107" spans="1:10" hidden="1">
      <c r="A1107" s="13" t="s">
        <v>599</v>
      </c>
      <c r="B1107" s="12" t="s">
        <v>83</v>
      </c>
      <c r="C1107" s="12" t="s">
        <v>225</v>
      </c>
      <c r="D1107" s="12" t="s">
        <v>403</v>
      </c>
      <c r="E1107" s="12">
        <v>35</v>
      </c>
      <c r="F1107" s="14" t="str">
        <f>A1107&amp;B1107&amp;C1107&amp;D1107&amp;E1107</f>
        <v>2024-01-31ExpenseService Charge52115 Bank Fees35</v>
      </c>
      <c r="G1107" s="15">
        <f>IFERROR((DATEVALUE(A1107)),A1107)</f>
        <v>45322</v>
      </c>
      <c r="H1107" s="16" t="str">
        <f>IF((IFERROR((VLOOKUP(D1107,'Automation (QBO)'!A:B,2,FALSE)),"0"))=0,"Suspense",(IFERROR((VLOOKUP(D1107,'Automation (QBO)'!A:B,2,FALSE)),"Suspense")))</f>
        <v>Bank Fees</v>
      </c>
      <c r="I1107" s="17">
        <f t="shared" si="17"/>
        <v>35</v>
      </c>
      <c r="J1107" s="12" t="str">
        <f>H1107</f>
        <v>Bank Fees</v>
      </c>
    </row>
    <row r="1108" spans="1:10" hidden="1">
      <c r="A1108" s="13" t="s">
        <v>599</v>
      </c>
      <c r="B1108" s="12" t="s">
        <v>183</v>
      </c>
      <c r="D1108" s="12" t="s">
        <v>403</v>
      </c>
      <c r="E1108" s="12">
        <v>-35</v>
      </c>
      <c r="F1108" s="14" t="str">
        <f>A1108&amp;B1108&amp;C1108&amp;D1108&amp;E1108</f>
        <v>2024-01-31Deposit52115 Bank Fees-35</v>
      </c>
      <c r="G1108" s="15">
        <f>IFERROR((DATEVALUE(A1108)),A1108)</f>
        <v>45322</v>
      </c>
      <c r="H1108" s="16" t="str">
        <f>IF((IFERROR((VLOOKUP(D1108,'Automation (QBO)'!A:B,2,FALSE)),"0"))=0,"Suspense",(IFERROR((VLOOKUP(D1108,'Automation (QBO)'!A:B,2,FALSE)),"Suspense")))</f>
        <v>Bank Fees</v>
      </c>
      <c r="I1108" s="17">
        <f t="shared" si="17"/>
        <v>-35</v>
      </c>
      <c r="J1108" s="12" t="str">
        <f>H1108</f>
        <v>Bank Fees</v>
      </c>
    </row>
    <row r="1109" spans="1:10" hidden="1">
      <c r="A1109" s="13" t="s">
        <v>599</v>
      </c>
      <c r="B1109" s="12" t="s">
        <v>83</v>
      </c>
      <c r="D1109" s="12" t="s">
        <v>403</v>
      </c>
      <c r="E1109" s="12">
        <v>7</v>
      </c>
      <c r="F1109" s="14" t="str">
        <f>A1109&amp;B1109&amp;C1109&amp;D1109&amp;E1109</f>
        <v>2024-01-31Expense52115 Bank Fees7</v>
      </c>
      <c r="G1109" s="15">
        <f>IFERROR((DATEVALUE(A1109)),A1109)</f>
        <v>45322</v>
      </c>
      <c r="H1109" s="16" t="str">
        <f>IF((IFERROR((VLOOKUP(D1109,'Automation (QBO)'!A:B,2,FALSE)),"0"))=0,"Suspense",(IFERROR((VLOOKUP(D1109,'Automation (QBO)'!A:B,2,FALSE)),"Suspense")))</f>
        <v>Bank Fees</v>
      </c>
      <c r="I1109" s="17">
        <f t="shared" si="17"/>
        <v>7</v>
      </c>
      <c r="J1109" s="12" t="str">
        <f>H1109</f>
        <v>Bank Fees</v>
      </c>
    </row>
    <row r="1110" spans="1:10" hidden="1">
      <c r="A1110" s="13" t="s">
        <v>599</v>
      </c>
      <c r="B1110" s="12" t="s">
        <v>83</v>
      </c>
      <c r="C1110" s="12" t="s">
        <v>225</v>
      </c>
      <c r="D1110" s="12" t="s">
        <v>403</v>
      </c>
      <c r="E1110" s="12">
        <v>6</v>
      </c>
      <c r="F1110" s="14" t="str">
        <f>A1110&amp;B1110&amp;C1110&amp;D1110&amp;E1110</f>
        <v>2024-01-31ExpenseService Charge52115 Bank Fees6</v>
      </c>
      <c r="G1110" s="15">
        <f>IFERROR((DATEVALUE(A1110)),A1110)</f>
        <v>45322</v>
      </c>
      <c r="H1110" s="16" t="str">
        <f>IF((IFERROR((VLOOKUP(D1110,'Automation (QBO)'!A:B,2,FALSE)),"0"))=0,"Suspense",(IFERROR((VLOOKUP(D1110,'Automation (QBO)'!A:B,2,FALSE)),"Suspense")))</f>
        <v>Bank Fees</v>
      </c>
      <c r="I1110" s="17">
        <f t="shared" si="17"/>
        <v>6</v>
      </c>
      <c r="J1110" s="12" t="str">
        <f>H1110</f>
        <v>Bank Fees</v>
      </c>
    </row>
    <row r="1111" spans="1:10" hidden="1">
      <c r="A1111" s="13" t="s">
        <v>599</v>
      </c>
      <c r="B1111" s="12" t="s">
        <v>83</v>
      </c>
      <c r="C1111" s="12" t="s">
        <v>86</v>
      </c>
      <c r="D1111" s="12" t="s">
        <v>395</v>
      </c>
      <c r="E1111" s="12">
        <v>14.55</v>
      </c>
      <c r="F1111" s="14" t="str">
        <f>A1111&amp;B1111&amp;C1111&amp;D1111&amp;E1111</f>
        <v>2024-01-31ExpenseApple52165 Computer - Software14.55</v>
      </c>
      <c r="G1111" s="15">
        <f>IFERROR((DATEVALUE(A1111)),A1111)</f>
        <v>45322</v>
      </c>
      <c r="H1111" s="16" t="str">
        <f>IF((IFERROR((VLOOKUP(D1111,'Automation (QBO)'!A:B,2,FALSE)),"0"))=0,"Suspense",(IFERROR((VLOOKUP(D1111,'Automation (QBO)'!A:B,2,FALSE)),"Suspense")))</f>
        <v>Computer - Software</v>
      </c>
      <c r="I1111" s="17">
        <f t="shared" si="17"/>
        <v>14.55</v>
      </c>
      <c r="J1111" s="12" t="str">
        <f>H1111</f>
        <v>Computer - Software</v>
      </c>
    </row>
    <row r="1112" spans="1:10" hidden="1">
      <c r="A1112" s="13" t="s">
        <v>602</v>
      </c>
      <c r="B1112" s="12" t="s">
        <v>83</v>
      </c>
      <c r="C1112" s="12" t="s">
        <v>131</v>
      </c>
      <c r="D1112" s="12" t="s">
        <v>411</v>
      </c>
      <c r="E1112" s="12">
        <v>252</v>
      </c>
      <c r="F1112" s="14" t="str">
        <f>A1112&amp;B1112&amp;C1112&amp;D1112&amp;E1112</f>
        <v>2024-02-01ExpenseInsurance Corporation of British Columbia52185 Insurance - Vehicles252</v>
      </c>
      <c r="G1112" s="15">
        <f>IFERROR((DATEVALUE(A1112)),A1112)</f>
        <v>45323</v>
      </c>
      <c r="H1112" s="16" t="str">
        <f>IF((IFERROR((VLOOKUP(D1112,'Automation (QBO)'!A:B,2,FALSE)),"0"))=0,"Suspense",(IFERROR((VLOOKUP(D1112,'Automation (QBO)'!A:B,2,FALSE)),"Suspense")))</f>
        <v>Insurance - Vehicles</v>
      </c>
      <c r="I1112" s="17">
        <f t="shared" si="17"/>
        <v>252</v>
      </c>
      <c r="J1112" s="12" t="str">
        <f>H1112</f>
        <v>Insurance - Vehicles</v>
      </c>
    </row>
    <row r="1113" spans="1:10" hidden="1">
      <c r="A1113" s="13" t="s">
        <v>602</v>
      </c>
      <c r="B1113" s="12" t="s">
        <v>83</v>
      </c>
      <c r="C1113" s="12" t="s">
        <v>131</v>
      </c>
      <c r="D1113" s="12" t="s">
        <v>392</v>
      </c>
      <c r="E1113" s="12">
        <v>0</v>
      </c>
      <c r="F1113" s="14" t="str">
        <f>A1113&amp;B1113&amp;C1113&amp;D1113&amp;E1113</f>
        <v>2024-02-01ExpenseInsurance Corporation of British Columbia21020 GST/HST Payable0</v>
      </c>
      <c r="G1113" s="15">
        <f>IFERROR((DATEVALUE(A1113)),A1113)</f>
        <v>45323</v>
      </c>
      <c r="H1113" s="16" t="str">
        <f>IF((IFERROR((VLOOKUP(D1113,'Automation (QBO)'!A:B,2,FALSE)),"0"))=0,"Suspense",(IFERROR((VLOOKUP(D1113,'Automation (QBO)'!A:B,2,FALSE)),"Suspense")))</f>
        <v>GST/HST Payable</v>
      </c>
      <c r="I1113" s="17">
        <f t="shared" si="17"/>
        <v>0</v>
      </c>
      <c r="J1113" s="12" t="str">
        <f>H1113</f>
        <v>GST/HST Payable</v>
      </c>
    </row>
    <row r="1114" spans="1:10" hidden="1">
      <c r="A1114" s="13" t="s">
        <v>602</v>
      </c>
      <c r="B1114" s="12" t="s">
        <v>493</v>
      </c>
      <c r="C1114" s="12" t="s">
        <v>526</v>
      </c>
      <c r="D1114" s="12" t="s">
        <v>390</v>
      </c>
      <c r="E1114" s="12">
        <v>523.73</v>
      </c>
      <c r="F1114" s="14" t="str">
        <f>A1114&amp;B1114&amp;C1114&amp;D1114&amp;E1114</f>
        <v>2024-02-01Bill Payment (Credit Card)Olympia Tile &amp; Stone21010 Visa Payable (CIBC)523.73</v>
      </c>
      <c r="G1114" s="15">
        <f>IFERROR((DATEVALUE(A1114)),A1114)</f>
        <v>45323</v>
      </c>
      <c r="H1114" s="16" t="str">
        <f>IF((IFERROR((VLOOKUP(D1114,'Automation (QBO)'!A:B,2,FALSE)),"0"))=0,"Suspense",(IFERROR((VLOOKUP(D1114,'Automation (QBO)'!A:B,2,FALSE)),"Suspense")))</f>
        <v>Suspense</v>
      </c>
      <c r="I1114" s="17">
        <f t="shared" si="17"/>
        <v>523.73</v>
      </c>
      <c r="J1114" s="12" t="str">
        <f>H1114</f>
        <v>Suspense</v>
      </c>
    </row>
    <row r="1115" spans="1:10" hidden="1">
      <c r="A1115" s="13" t="s">
        <v>602</v>
      </c>
      <c r="B1115" s="12" t="s">
        <v>83</v>
      </c>
      <c r="C1115" s="12" t="s">
        <v>222</v>
      </c>
      <c r="D1115" s="12" t="s">
        <v>390</v>
      </c>
      <c r="E1115" s="12">
        <v>29.11</v>
      </c>
      <c r="F1115" s="14" t="str">
        <f>A1115&amp;B1115&amp;C1115&amp;D1115&amp;E1115</f>
        <v>2024-02-01ExpenseAdobe21010 Visa Payable (CIBC)29.11</v>
      </c>
      <c r="G1115" s="15">
        <f>IFERROR((DATEVALUE(A1115)),A1115)</f>
        <v>45323</v>
      </c>
      <c r="H1115" s="16" t="str">
        <f>IF((IFERROR((VLOOKUP(D1115,'Automation (QBO)'!A:B,2,FALSE)),"0"))=0,"Suspense",(IFERROR((VLOOKUP(D1115,'Automation (QBO)'!A:B,2,FALSE)),"Suspense")))</f>
        <v>Suspense</v>
      </c>
      <c r="I1115" s="17">
        <f t="shared" si="17"/>
        <v>29.11</v>
      </c>
      <c r="J1115" s="12" t="str">
        <f>H1115</f>
        <v>Suspense</v>
      </c>
    </row>
    <row r="1116" spans="1:10" hidden="1">
      <c r="A1116" s="13" t="s">
        <v>602</v>
      </c>
      <c r="B1116" s="12" t="s">
        <v>247</v>
      </c>
      <c r="C1116" s="12" t="s">
        <v>93</v>
      </c>
      <c r="D1116" s="12" t="s">
        <v>496</v>
      </c>
      <c r="E1116" s="12">
        <v>-961.74</v>
      </c>
      <c r="F1116" s="14" t="str">
        <f>A1116&amp;B1116&amp;C1116&amp;D1116&amp;E1116</f>
        <v>2024-02-01Bill Payment (Cheque)Chambers of Commerce Group Insurance Plan21000 Accounts Payable-961.74</v>
      </c>
      <c r="G1116" s="15">
        <f>IFERROR((DATEVALUE(A1116)),A1116)</f>
        <v>45323</v>
      </c>
      <c r="H1116" s="16" t="str">
        <f>IF((IFERROR((VLOOKUP(D1116,'Automation (QBO)'!A:B,2,FALSE)),"0"))=0,"Suspense",(IFERROR((VLOOKUP(D1116,'Automation (QBO)'!A:B,2,FALSE)),"Suspense")))</f>
        <v>Accounts Payable - Unknown</v>
      </c>
      <c r="I1116" s="17">
        <f t="shared" si="17"/>
        <v>-961.74</v>
      </c>
      <c r="J1116" s="12" t="str">
        <f>H1116</f>
        <v>Accounts Payable - Unknown</v>
      </c>
    </row>
    <row r="1117" spans="1:10" hidden="1">
      <c r="A1117" s="13" t="s">
        <v>602</v>
      </c>
      <c r="B1117" s="12" t="s">
        <v>493</v>
      </c>
      <c r="C1117" s="12" t="s">
        <v>526</v>
      </c>
      <c r="D1117" s="12" t="s">
        <v>496</v>
      </c>
      <c r="E1117" s="12">
        <v>-523.73</v>
      </c>
      <c r="F1117" s="14" t="str">
        <f>A1117&amp;B1117&amp;C1117&amp;D1117&amp;E1117</f>
        <v>2024-02-01Bill Payment (Credit Card)Olympia Tile &amp; Stone21000 Accounts Payable-523.73</v>
      </c>
      <c r="G1117" s="15">
        <f>IFERROR((DATEVALUE(A1117)),A1117)</f>
        <v>45323</v>
      </c>
      <c r="H1117" s="16" t="str">
        <f>IF((IFERROR((VLOOKUP(D1117,'Automation (QBO)'!A:B,2,FALSE)),"0"))=0,"Suspense",(IFERROR((VLOOKUP(D1117,'Automation (QBO)'!A:B,2,FALSE)),"Suspense")))</f>
        <v>Accounts Payable - Unknown</v>
      </c>
      <c r="I1117" s="17">
        <f t="shared" si="17"/>
        <v>-523.73</v>
      </c>
      <c r="J1117" s="12" t="str">
        <f>H1117</f>
        <v>Accounts Payable - Unknown</v>
      </c>
    </row>
    <row r="1118" spans="1:10" hidden="1">
      <c r="A1118" s="13" t="s">
        <v>602</v>
      </c>
      <c r="B1118" s="12" t="s">
        <v>83</v>
      </c>
      <c r="C1118" s="12" t="s">
        <v>105</v>
      </c>
      <c r="D1118" s="12" t="s">
        <v>397</v>
      </c>
      <c r="E1118" s="12">
        <v>24.7</v>
      </c>
      <c r="F1118" s="14" t="str">
        <f>A1118&amp;B1118&amp;C1118&amp;D1118&amp;E1118</f>
        <v>2024-02-01ExpenseWix52152 Technology / Website Expenses24.7</v>
      </c>
      <c r="G1118" s="15">
        <f>IFERROR((DATEVALUE(A1118)),A1118)</f>
        <v>45323</v>
      </c>
      <c r="H1118" s="16" t="str">
        <f>IF((IFERROR((VLOOKUP(D1118,'Automation (QBO)'!A:B,2,FALSE)),"0"))=0,"Suspense",(IFERROR((VLOOKUP(D1118,'Automation (QBO)'!A:B,2,FALSE)),"Suspense")))</f>
        <v>Technology &amp; Website</v>
      </c>
      <c r="I1118" s="17">
        <f t="shared" si="17"/>
        <v>24.7</v>
      </c>
      <c r="J1118" s="12" t="str">
        <f>H1118</f>
        <v>Technology &amp; Website</v>
      </c>
    </row>
    <row r="1119" spans="1:10" hidden="1">
      <c r="A1119" s="13" t="s">
        <v>602</v>
      </c>
      <c r="B1119" s="12" t="s">
        <v>247</v>
      </c>
      <c r="C1119" s="12" t="s">
        <v>208</v>
      </c>
      <c r="F1119" s="14" t="str">
        <f>A1119&amp;B1119&amp;C1119&amp;D1119&amp;E1119</f>
        <v>2024-02-01Bill Payment (Cheque)Costco</v>
      </c>
      <c r="G1119" s="15">
        <f>IFERROR((DATEVALUE(A1119)),A1119)</f>
        <v>45323</v>
      </c>
      <c r="H1119" s="16" t="str">
        <f>IF((IFERROR((VLOOKUP(D1119,'Automation (QBO)'!A:B,2,FALSE)),"0"))=0,"Suspense",(IFERROR((VLOOKUP(D1119,'Automation (QBO)'!A:B,2,FALSE)),"Suspense")))</f>
        <v>Suspense</v>
      </c>
      <c r="I1119" s="17">
        <f t="shared" si="17"/>
        <v>0</v>
      </c>
      <c r="J1119" s="12" t="str">
        <f>H1119</f>
        <v>Suspense</v>
      </c>
    </row>
    <row r="1120" spans="1:10" hidden="1">
      <c r="A1120" s="13" t="s">
        <v>602</v>
      </c>
      <c r="B1120" s="12" t="s">
        <v>247</v>
      </c>
      <c r="C1120" s="12" t="s">
        <v>208</v>
      </c>
      <c r="D1120" s="12" t="s">
        <v>496</v>
      </c>
      <c r="E1120" s="12">
        <v>0</v>
      </c>
      <c r="F1120" s="14" t="str">
        <f>A1120&amp;B1120&amp;C1120&amp;D1120&amp;E1120</f>
        <v>2024-02-01Bill Payment (Cheque)Costco21000 Accounts Payable0</v>
      </c>
      <c r="G1120" s="15">
        <f>IFERROR((DATEVALUE(A1120)),A1120)</f>
        <v>45323</v>
      </c>
      <c r="H1120" s="16" t="str">
        <f>IF((IFERROR((VLOOKUP(D1120,'Automation (QBO)'!A:B,2,FALSE)),"0"))=0,"Suspense",(IFERROR((VLOOKUP(D1120,'Automation (QBO)'!A:B,2,FALSE)),"Suspense")))</f>
        <v>Accounts Payable - Unknown</v>
      </c>
      <c r="I1120" s="17">
        <f t="shared" si="17"/>
        <v>0</v>
      </c>
      <c r="J1120" s="12" t="str">
        <f>H1120</f>
        <v>Accounts Payable - Unknown</v>
      </c>
    </row>
    <row r="1121" spans="1:10" hidden="1">
      <c r="A1121" s="13" t="s">
        <v>602</v>
      </c>
      <c r="B1121" s="12" t="s">
        <v>83</v>
      </c>
      <c r="C1121" s="12" t="s">
        <v>222</v>
      </c>
      <c r="D1121" s="12" t="s">
        <v>395</v>
      </c>
      <c r="E1121" s="12">
        <v>29.11</v>
      </c>
      <c r="F1121" s="14" t="str">
        <f>A1121&amp;B1121&amp;C1121&amp;D1121&amp;E1121</f>
        <v>2024-02-01ExpenseAdobe52165 Computer - Software29.11</v>
      </c>
      <c r="G1121" s="15">
        <f>IFERROR((DATEVALUE(A1121)),A1121)</f>
        <v>45323</v>
      </c>
      <c r="H1121" s="16" t="str">
        <f>IF((IFERROR((VLOOKUP(D1121,'Automation (QBO)'!A:B,2,FALSE)),"0"))=0,"Suspense",(IFERROR((VLOOKUP(D1121,'Automation (QBO)'!A:B,2,FALSE)),"Suspense")))</f>
        <v>Computer - Software</v>
      </c>
      <c r="I1121" s="17">
        <f t="shared" si="17"/>
        <v>29.11</v>
      </c>
      <c r="J1121" s="12" t="str">
        <f>H1121</f>
        <v>Computer - Software</v>
      </c>
    </row>
    <row r="1122" spans="1:10" hidden="1">
      <c r="A1122" s="13" t="s">
        <v>602</v>
      </c>
      <c r="B1122" s="12" t="s">
        <v>83</v>
      </c>
      <c r="C1122" s="12" t="s">
        <v>222</v>
      </c>
      <c r="D1122" s="12" t="s">
        <v>392</v>
      </c>
      <c r="E1122" s="12">
        <v>0</v>
      </c>
      <c r="F1122" s="14" t="str">
        <f>A1122&amp;B1122&amp;C1122&amp;D1122&amp;E1122</f>
        <v>2024-02-01ExpenseAdobe21020 GST/HST Payable0</v>
      </c>
      <c r="G1122" s="15">
        <f>IFERROR((DATEVALUE(A1122)),A1122)</f>
        <v>45323</v>
      </c>
      <c r="H1122" s="16" t="str">
        <f>IF((IFERROR((VLOOKUP(D1122,'Automation (QBO)'!A:B,2,FALSE)),"0"))=0,"Suspense",(IFERROR((VLOOKUP(D1122,'Automation (QBO)'!A:B,2,FALSE)),"Suspense")))</f>
        <v>GST/HST Payable</v>
      </c>
      <c r="I1122" s="17">
        <f t="shared" si="17"/>
        <v>0</v>
      </c>
      <c r="J1122" s="12" t="str">
        <f>H1122</f>
        <v>GST/HST Payable</v>
      </c>
    </row>
    <row r="1123" spans="1:10" hidden="1">
      <c r="A1123" s="13" t="s">
        <v>602</v>
      </c>
      <c r="B1123" s="12" t="s">
        <v>493</v>
      </c>
      <c r="C1123" s="12" t="s">
        <v>182</v>
      </c>
      <c r="D1123" s="12" t="s">
        <v>515</v>
      </c>
      <c r="E1123" s="12">
        <v>140.12</v>
      </c>
      <c r="F1123" s="14" t="str">
        <f>A1123&amp;B1123&amp;C1123&amp;D1123&amp;E1123</f>
        <v>2024-02-01Bill Payment (Credit Card)Pacific West Systems Supplies21008 Visa Payable (4431) (deleted)140.12</v>
      </c>
      <c r="G1123" s="15">
        <f>IFERROR((DATEVALUE(A1123)),A1123)</f>
        <v>45323</v>
      </c>
      <c r="H1123" s="16" t="str">
        <f>IF((IFERROR((VLOOKUP(D1123,'Automation (QBO)'!A:B,2,FALSE)),"0"))=0,"Suspense",(IFERROR((VLOOKUP(D1123,'Automation (QBO)'!A:B,2,FALSE)),"Suspense")))</f>
        <v>Balance (CIBC Visa)</v>
      </c>
      <c r="I1123" s="17">
        <f t="shared" si="17"/>
        <v>140.12</v>
      </c>
      <c r="J1123" s="12" t="str">
        <f>H1123</f>
        <v>Balance (CIBC Visa)</v>
      </c>
    </row>
    <row r="1124" spans="1:10" hidden="1">
      <c r="A1124" s="13" t="s">
        <v>602</v>
      </c>
      <c r="B1124" s="12" t="s">
        <v>493</v>
      </c>
      <c r="C1124" s="12" t="s">
        <v>182</v>
      </c>
      <c r="D1124" s="12" t="s">
        <v>496</v>
      </c>
      <c r="E1124" s="12">
        <v>-140.12</v>
      </c>
      <c r="F1124" s="14" t="str">
        <f>A1124&amp;B1124&amp;C1124&amp;D1124&amp;E1124</f>
        <v>2024-02-01Bill Payment (Credit Card)Pacific West Systems Supplies21000 Accounts Payable-140.12</v>
      </c>
      <c r="G1124" s="15">
        <f>IFERROR((DATEVALUE(A1124)),A1124)</f>
        <v>45323</v>
      </c>
      <c r="H1124" s="16" t="str">
        <f>IF((IFERROR((VLOOKUP(D1124,'Automation (QBO)'!A:B,2,FALSE)),"0"))=0,"Suspense",(IFERROR((VLOOKUP(D1124,'Automation (QBO)'!A:B,2,FALSE)),"Suspense")))</f>
        <v>Accounts Payable - Unknown</v>
      </c>
      <c r="I1124" s="17">
        <f t="shared" si="17"/>
        <v>-140.12</v>
      </c>
      <c r="J1124" s="12" t="str">
        <f>H1124</f>
        <v>Accounts Payable - Unknown</v>
      </c>
    </row>
    <row r="1125" spans="1:10" hidden="1">
      <c r="A1125" s="13" t="s">
        <v>602</v>
      </c>
      <c r="B1125" s="12" t="s">
        <v>83</v>
      </c>
      <c r="C1125" s="12" t="s">
        <v>105</v>
      </c>
      <c r="D1125" s="12" t="s">
        <v>390</v>
      </c>
      <c r="E1125" s="12">
        <v>24.7</v>
      </c>
      <c r="F1125" s="14" t="str">
        <f>A1125&amp;B1125&amp;C1125&amp;D1125&amp;E1125</f>
        <v>2024-02-01ExpenseWix21010 Visa Payable (CIBC)24.7</v>
      </c>
      <c r="G1125" s="15">
        <f>IFERROR((DATEVALUE(A1125)),A1125)</f>
        <v>45323</v>
      </c>
      <c r="H1125" s="16" t="str">
        <f>IF((IFERROR((VLOOKUP(D1125,'Automation (QBO)'!A:B,2,FALSE)),"0"))=0,"Suspense",(IFERROR((VLOOKUP(D1125,'Automation (QBO)'!A:B,2,FALSE)),"Suspense")))</f>
        <v>Suspense</v>
      </c>
      <c r="I1125" s="17">
        <f t="shared" si="17"/>
        <v>24.7</v>
      </c>
      <c r="J1125" s="12" t="str">
        <f>H1125</f>
        <v>Suspense</v>
      </c>
    </row>
    <row r="1126" spans="1:10" hidden="1">
      <c r="A1126" s="13" t="s">
        <v>602</v>
      </c>
      <c r="B1126" s="12" t="s">
        <v>247</v>
      </c>
      <c r="C1126" s="12" t="s">
        <v>93</v>
      </c>
      <c r="D1126" s="12" t="s">
        <v>394</v>
      </c>
      <c r="E1126" s="12">
        <v>-961.74</v>
      </c>
      <c r="F1126" s="14" t="str">
        <f>A1126&amp;B1126&amp;C1126&amp;D1126&amp;E1126</f>
        <v>2024-02-01Bill Payment (Cheque)Chambers of Commerce Group Insurance Plan11005 Chequing (CIBC)-961.74</v>
      </c>
      <c r="G1126" s="15">
        <f>IFERROR((DATEVALUE(A1126)),A1126)</f>
        <v>45323</v>
      </c>
      <c r="H1126" s="16" t="str">
        <f>IF((IFERROR((VLOOKUP(D1126,'Automation (QBO)'!A:B,2,FALSE)),"0"))=0,"Suspense",(IFERROR((VLOOKUP(D1126,'Automation (QBO)'!A:B,2,FALSE)),"Suspense")))</f>
        <v>Balance (CIBC)</v>
      </c>
      <c r="I1126" s="17">
        <f t="shared" si="17"/>
        <v>-961.74</v>
      </c>
      <c r="J1126" s="12" t="str">
        <f>H1126</f>
        <v>Balance (CIBC)</v>
      </c>
    </row>
    <row r="1127" spans="1:10" hidden="1">
      <c r="A1127" s="13" t="s">
        <v>602</v>
      </c>
      <c r="B1127" s="12" t="s">
        <v>83</v>
      </c>
      <c r="C1127" s="12" t="s">
        <v>131</v>
      </c>
      <c r="D1127" s="12" t="s">
        <v>394</v>
      </c>
      <c r="E1127" s="12">
        <v>-252</v>
      </c>
      <c r="F1127" s="14" t="str">
        <f>A1127&amp;B1127&amp;C1127&amp;D1127&amp;E1127</f>
        <v>2024-02-01ExpenseInsurance Corporation of British Columbia11005 Chequing (CIBC)-252</v>
      </c>
      <c r="G1127" s="15">
        <f>IFERROR((DATEVALUE(A1127)),A1127)</f>
        <v>45323</v>
      </c>
      <c r="H1127" s="16" t="str">
        <f>IF((IFERROR((VLOOKUP(D1127,'Automation (QBO)'!A:B,2,FALSE)),"0"))=0,"Suspense",(IFERROR((VLOOKUP(D1127,'Automation (QBO)'!A:B,2,FALSE)),"Suspense")))</f>
        <v>Balance (CIBC)</v>
      </c>
      <c r="I1127" s="17">
        <f t="shared" si="17"/>
        <v>-252</v>
      </c>
      <c r="J1127" s="12" t="str">
        <f>H1127</f>
        <v>Balance (CIBC)</v>
      </c>
    </row>
    <row r="1128" spans="1:10" hidden="1">
      <c r="A1128" s="13" t="s">
        <v>603</v>
      </c>
      <c r="B1128" s="12" t="s">
        <v>91</v>
      </c>
      <c r="C1128" s="12" t="s">
        <v>166</v>
      </c>
      <c r="D1128" s="12" t="s">
        <v>392</v>
      </c>
      <c r="E1128" s="12">
        <v>140</v>
      </c>
      <c r="F1128" s="14" t="str">
        <f>A1128&amp;B1128&amp;C1128&amp;D1128&amp;E1128</f>
        <v>2024-02-02Invoice1262541 B.C Ltd.21020 GST/HST Payable140</v>
      </c>
      <c r="G1128" s="15">
        <f>IFERROR((DATEVALUE(A1128)),A1128)</f>
        <v>45324</v>
      </c>
      <c r="H1128" s="16" t="str">
        <f>IF((IFERROR((VLOOKUP(D1128,'Automation (QBO)'!A:B,2,FALSE)),"0"))=0,"Suspense",(IFERROR((VLOOKUP(D1128,'Automation (QBO)'!A:B,2,FALSE)),"Suspense")))</f>
        <v>GST/HST Payable</v>
      </c>
      <c r="I1128" s="17">
        <f t="shared" si="17"/>
        <v>140</v>
      </c>
      <c r="J1128" s="12" t="str">
        <f>H1128</f>
        <v>GST/HST Payable</v>
      </c>
    </row>
    <row r="1129" spans="1:10" hidden="1">
      <c r="A1129" s="13" t="s">
        <v>603</v>
      </c>
      <c r="B1129" s="12" t="s">
        <v>91</v>
      </c>
      <c r="C1129" s="12" t="s">
        <v>166</v>
      </c>
      <c r="D1129" s="12" t="s">
        <v>417</v>
      </c>
      <c r="E1129" s="12">
        <v>2940.09</v>
      </c>
      <c r="F1129" s="14" t="str">
        <f>A1129&amp;B1129&amp;C1129&amp;D1129&amp;E1129</f>
        <v>2024-02-02Invoice1262541 B.C Ltd.12000 Accounts Receivable2940.09</v>
      </c>
      <c r="G1129" s="15">
        <f>IFERROR((DATEVALUE(A1129)),A1129)</f>
        <v>45324</v>
      </c>
      <c r="H1129" s="16" t="str">
        <f>IF((IFERROR((VLOOKUP(D1129,'Automation (QBO)'!A:B,2,FALSE)),"0"))=0,"Suspense",(IFERROR((VLOOKUP(D1129,'Automation (QBO)'!A:B,2,FALSE)),"Suspense")))</f>
        <v>Accounts Recievable - Suspense</v>
      </c>
      <c r="I1129" s="17">
        <f t="shared" si="17"/>
        <v>2940.09</v>
      </c>
      <c r="J1129" s="12" t="str">
        <f>H1129</f>
        <v>Accounts Recievable - Suspense</v>
      </c>
    </row>
    <row r="1130" spans="1:10" hidden="1">
      <c r="A1130" s="13" t="s">
        <v>603</v>
      </c>
      <c r="B1130" s="12" t="s">
        <v>83</v>
      </c>
      <c r="C1130" s="12" t="s">
        <v>113</v>
      </c>
      <c r="D1130" s="12" t="s">
        <v>515</v>
      </c>
      <c r="E1130" s="12">
        <v>15</v>
      </c>
      <c r="F1130" s="14" t="str">
        <f>A1130&amp;B1130&amp;C1130&amp;D1130&amp;E1130</f>
        <v>2024-02-02ExpenseImpark21008 Visa Payable (4431) (deleted)15</v>
      </c>
      <c r="G1130" s="15">
        <f>IFERROR((DATEVALUE(A1130)),A1130)</f>
        <v>45324</v>
      </c>
      <c r="H1130" s="16" t="str">
        <f>IF((IFERROR((VLOOKUP(D1130,'Automation (QBO)'!A:B,2,FALSE)),"0"))=0,"Suspense",(IFERROR((VLOOKUP(D1130,'Automation (QBO)'!A:B,2,FALSE)),"Suspense")))</f>
        <v>Balance (CIBC Visa)</v>
      </c>
      <c r="I1130" s="17">
        <f t="shared" si="17"/>
        <v>15</v>
      </c>
      <c r="J1130" s="12" t="str">
        <f>H1130</f>
        <v>Balance (CIBC Visa)</v>
      </c>
    </row>
    <row r="1131" spans="1:10" hidden="1">
      <c r="A1131" s="13" t="s">
        <v>603</v>
      </c>
      <c r="B1131" s="12" t="s">
        <v>83</v>
      </c>
      <c r="C1131" s="12" t="s">
        <v>113</v>
      </c>
      <c r="D1131" s="12" t="s">
        <v>409</v>
      </c>
      <c r="E1131" s="12">
        <v>15</v>
      </c>
      <c r="F1131" s="14" t="str">
        <f>A1131&amp;B1131&amp;C1131&amp;D1131&amp;E1131</f>
        <v>2024-02-02ExpenseImpark51205 COGS - Fuel15</v>
      </c>
      <c r="G1131" s="15">
        <f>IFERROR((DATEVALUE(A1131)),A1131)</f>
        <v>45324</v>
      </c>
      <c r="H1131" s="16" t="str">
        <f>IF((IFERROR((VLOOKUP(D1131,'Automation (QBO)'!A:B,2,FALSE)),"0"))=0,"Suspense",(IFERROR((VLOOKUP(D1131,'Automation (QBO)'!A:B,2,FALSE)),"Suspense")))</f>
        <v>COGS - Fuel</v>
      </c>
      <c r="I1131" s="17">
        <f t="shared" si="17"/>
        <v>15</v>
      </c>
      <c r="J1131" s="12" t="str">
        <f>H1131</f>
        <v>COGS - Fuel</v>
      </c>
    </row>
    <row r="1132" spans="1:10" hidden="1">
      <c r="A1132" s="13" t="s">
        <v>603</v>
      </c>
      <c r="B1132" s="12" t="s">
        <v>83</v>
      </c>
      <c r="C1132" s="12" t="s">
        <v>113</v>
      </c>
      <c r="D1132" s="12" t="s">
        <v>392</v>
      </c>
      <c r="E1132" s="12">
        <v>0</v>
      </c>
      <c r="F1132" s="14" t="str">
        <f>A1132&amp;B1132&amp;C1132&amp;D1132&amp;E1132</f>
        <v>2024-02-02ExpenseImpark21020 GST/HST Payable0</v>
      </c>
      <c r="G1132" s="15">
        <f>IFERROR((DATEVALUE(A1132)),A1132)</f>
        <v>45324</v>
      </c>
      <c r="H1132" s="16" t="str">
        <f>IF((IFERROR((VLOOKUP(D1132,'Automation (QBO)'!A:B,2,FALSE)),"0"))=0,"Suspense",(IFERROR((VLOOKUP(D1132,'Automation (QBO)'!A:B,2,FALSE)),"Suspense")))</f>
        <v>GST/HST Payable</v>
      </c>
      <c r="I1132" s="17">
        <f t="shared" si="17"/>
        <v>0</v>
      </c>
      <c r="J1132" s="12" t="str">
        <f>H1132</f>
        <v>GST/HST Payable</v>
      </c>
    </row>
    <row r="1133" spans="1:10" hidden="1">
      <c r="A1133" s="13" t="s">
        <v>603</v>
      </c>
      <c r="B1133" s="12" t="s">
        <v>493</v>
      </c>
      <c r="C1133" s="12" t="s">
        <v>110</v>
      </c>
      <c r="D1133" s="12" t="s">
        <v>496</v>
      </c>
      <c r="E1133" s="12">
        <v>-157.28</v>
      </c>
      <c r="F1133" s="14" t="str">
        <f>A1133&amp;B1133&amp;C1133&amp;D1133&amp;E1133</f>
        <v>2024-02-02Bill Payment (Credit Card)Dicks Lumber21000 Accounts Payable-157.28</v>
      </c>
      <c r="G1133" s="15">
        <f>IFERROR((DATEVALUE(A1133)),A1133)</f>
        <v>45324</v>
      </c>
      <c r="H1133" s="16" t="str">
        <f>IF((IFERROR((VLOOKUP(D1133,'Automation (QBO)'!A:B,2,FALSE)),"0"))=0,"Suspense",(IFERROR((VLOOKUP(D1133,'Automation (QBO)'!A:B,2,FALSE)),"Suspense")))</f>
        <v>Accounts Payable - Unknown</v>
      </c>
      <c r="I1133" s="17">
        <f t="shared" si="17"/>
        <v>-157.28</v>
      </c>
      <c r="J1133" s="12" t="str">
        <f>H1133</f>
        <v>Accounts Payable - Unknown</v>
      </c>
    </row>
    <row r="1134" spans="1:10" hidden="1">
      <c r="A1134" s="13" t="s">
        <v>603</v>
      </c>
      <c r="B1134" s="12" t="s">
        <v>493</v>
      </c>
      <c r="C1134" s="12" t="s">
        <v>565</v>
      </c>
      <c r="D1134" s="12" t="s">
        <v>496</v>
      </c>
      <c r="E1134" s="12">
        <v>-2990.25</v>
      </c>
      <c r="F1134" s="14" t="str">
        <f>A1134&amp;B1134&amp;C1134&amp;D1134&amp;E1134</f>
        <v>2024-02-02Bill Payment (Credit Card)Visions Electronics21000 Accounts Payable-2990.25</v>
      </c>
      <c r="G1134" s="15">
        <f>IFERROR((DATEVALUE(A1134)),A1134)</f>
        <v>45324</v>
      </c>
      <c r="H1134" s="16" t="str">
        <f>IF((IFERROR((VLOOKUP(D1134,'Automation (QBO)'!A:B,2,FALSE)),"0"))=0,"Suspense",(IFERROR((VLOOKUP(D1134,'Automation (QBO)'!A:B,2,FALSE)),"Suspense")))</f>
        <v>Accounts Payable - Unknown</v>
      </c>
      <c r="I1134" s="17">
        <f t="shared" si="17"/>
        <v>-2990.25</v>
      </c>
      <c r="J1134" s="12" t="str">
        <f>H1134</f>
        <v>Accounts Payable - Unknown</v>
      </c>
    </row>
    <row r="1135" spans="1:10" hidden="1">
      <c r="A1135" s="13" t="s">
        <v>603</v>
      </c>
      <c r="B1135" s="12" t="s">
        <v>493</v>
      </c>
      <c r="C1135" s="12" t="s">
        <v>584</v>
      </c>
      <c r="D1135" s="12" t="s">
        <v>496</v>
      </c>
      <c r="E1135" s="12">
        <v>-848.96</v>
      </c>
      <c r="F1135" s="14" t="str">
        <f>A1135&amp;B1135&amp;C1135&amp;D1135&amp;E1135</f>
        <v>2024-02-02Bill Payment (Credit Card)Capital Tile &amp; Stone Ltd.21000 Accounts Payable-848.96</v>
      </c>
      <c r="G1135" s="15">
        <f>IFERROR((DATEVALUE(A1135)),A1135)</f>
        <v>45324</v>
      </c>
      <c r="H1135" s="16" t="str">
        <f>IF((IFERROR((VLOOKUP(D1135,'Automation (QBO)'!A:B,2,FALSE)),"0"))=0,"Suspense",(IFERROR((VLOOKUP(D1135,'Automation (QBO)'!A:B,2,FALSE)),"Suspense")))</f>
        <v>Accounts Payable - Unknown</v>
      </c>
      <c r="I1135" s="17">
        <f t="shared" si="17"/>
        <v>-848.96</v>
      </c>
      <c r="J1135" s="12" t="str">
        <f>H1135</f>
        <v>Accounts Payable - Unknown</v>
      </c>
    </row>
    <row r="1136" spans="1:10" hidden="1">
      <c r="A1136" s="13" t="s">
        <v>603</v>
      </c>
      <c r="B1136" s="12" t="s">
        <v>493</v>
      </c>
      <c r="C1136" s="12" t="s">
        <v>565</v>
      </c>
      <c r="D1136" s="12" t="s">
        <v>390</v>
      </c>
      <c r="E1136" s="12">
        <v>2990.25</v>
      </c>
      <c r="F1136" s="14" t="str">
        <f>A1136&amp;B1136&amp;C1136&amp;D1136&amp;E1136</f>
        <v>2024-02-02Bill Payment (Credit Card)Visions Electronics21010 Visa Payable (CIBC)2990.25</v>
      </c>
      <c r="G1136" s="15">
        <f>IFERROR((DATEVALUE(A1136)),A1136)</f>
        <v>45324</v>
      </c>
      <c r="H1136" s="16" t="str">
        <f>IF((IFERROR((VLOOKUP(D1136,'Automation (QBO)'!A:B,2,FALSE)),"0"))=0,"Suspense",(IFERROR((VLOOKUP(D1136,'Automation (QBO)'!A:B,2,FALSE)),"Suspense")))</f>
        <v>Suspense</v>
      </c>
      <c r="I1136" s="17">
        <f t="shared" si="17"/>
        <v>2990.25</v>
      </c>
      <c r="J1136" s="12" t="str">
        <f>H1136</f>
        <v>Suspense</v>
      </c>
    </row>
    <row r="1137" spans="1:10" hidden="1">
      <c r="A1137" s="13" t="s">
        <v>603</v>
      </c>
      <c r="B1137" s="12" t="s">
        <v>493</v>
      </c>
      <c r="C1137" s="12" t="s">
        <v>584</v>
      </c>
      <c r="D1137" s="12" t="s">
        <v>390</v>
      </c>
      <c r="E1137" s="12">
        <v>848.96</v>
      </c>
      <c r="F1137" s="14" t="str">
        <f>A1137&amp;B1137&amp;C1137&amp;D1137&amp;E1137</f>
        <v>2024-02-02Bill Payment (Credit Card)Capital Tile &amp; Stone Ltd.21010 Visa Payable (CIBC)848.96</v>
      </c>
      <c r="G1137" s="15">
        <f>IFERROR((DATEVALUE(A1137)),A1137)</f>
        <v>45324</v>
      </c>
      <c r="H1137" s="16" t="str">
        <f>IF((IFERROR((VLOOKUP(D1137,'Automation (QBO)'!A:B,2,FALSE)),"0"))=0,"Suspense",(IFERROR((VLOOKUP(D1137,'Automation (QBO)'!A:B,2,FALSE)),"Suspense")))</f>
        <v>Suspense</v>
      </c>
      <c r="I1137" s="17">
        <f t="shared" si="17"/>
        <v>848.96</v>
      </c>
      <c r="J1137" s="12" t="str">
        <f>H1137</f>
        <v>Suspense</v>
      </c>
    </row>
    <row r="1138" spans="1:10" hidden="1">
      <c r="A1138" s="13" t="s">
        <v>603</v>
      </c>
      <c r="B1138" s="12" t="s">
        <v>493</v>
      </c>
      <c r="C1138" s="12" t="s">
        <v>110</v>
      </c>
      <c r="D1138" s="12" t="s">
        <v>390</v>
      </c>
      <c r="E1138" s="12">
        <v>157.28</v>
      </c>
      <c r="F1138" s="14" t="str">
        <f>A1138&amp;B1138&amp;C1138&amp;D1138&amp;E1138</f>
        <v>2024-02-02Bill Payment (Credit Card)Dicks Lumber21010 Visa Payable (CIBC)157.28</v>
      </c>
      <c r="G1138" s="15">
        <f>IFERROR((DATEVALUE(A1138)),A1138)</f>
        <v>45324</v>
      </c>
      <c r="H1138" s="16" t="str">
        <f>IF((IFERROR((VLOOKUP(D1138,'Automation (QBO)'!A:B,2,FALSE)),"0"))=0,"Suspense",(IFERROR((VLOOKUP(D1138,'Automation (QBO)'!A:B,2,FALSE)),"Suspense")))</f>
        <v>Suspense</v>
      </c>
      <c r="I1138" s="17">
        <f t="shared" si="17"/>
        <v>157.28</v>
      </c>
      <c r="J1138" s="12" t="str">
        <f>H1138</f>
        <v>Suspense</v>
      </c>
    </row>
    <row r="1139" spans="1:10" hidden="1">
      <c r="A1139" s="13" t="s">
        <v>603</v>
      </c>
      <c r="B1139" s="12" t="s">
        <v>91</v>
      </c>
      <c r="C1139" s="12" t="s">
        <v>166</v>
      </c>
      <c r="D1139" s="12" t="s">
        <v>419</v>
      </c>
      <c r="E1139" s="12">
        <v>2333.41</v>
      </c>
      <c r="F1139" s="14" t="str">
        <f>A1139&amp;B1139&amp;C1139&amp;D1139&amp;E1139</f>
        <v>2024-02-02Invoice1262541 B.C Ltd.41005 Income - Project Management2333.41</v>
      </c>
      <c r="G1139" s="15">
        <f>IFERROR((DATEVALUE(A1139)),A1139)</f>
        <v>45324</v>
      </c>
      <c r="H1139" s="16" t="str">
        <f>IF((IFERROR((VLOOKUP(D1139,'Automation (QBO)'!A:B,2,FALSE)),"0"))=0,"Suspense",(IFERROR((VLOOKUP(D1139,'Automation (QBO)'!A:B,2,FALSE)),"Suspense")))</f>
        <v>Labour - Management ($)</v>
      </c>
      <c r="I1139" s="17">
        <f t="shared" si="17"/>
        <v>2333.41</v>
      </c>
      <c r="J1139" s="12" t="str">
        <f>H1139</f>
        <v>Labour - Management ($)</v>
      </c>
    </row>
    <row r="1140" spans="1:10" hidden="1">
      <c r="A1140" s="13" t="s">
        <v>603</v>
      </c>
      <c r="B1140" s="12" t="s">
        <v>91</v>
      </c>
      <c r="C1140" s="12" t="s">
        <v>166</v>
      </c>
      <c r="D1140" s="12" t="s">
        <v>419</v>
      </c>
      <c r="E1140" s="12">
        <v>466.68</v>
      </c>
      <c r="F1140" s="14" t="str">
        <f>A1140&amp;B1140&amp;C1140&amp;D1140&amp;E1140</f>
        <v>2024-02-02Invoice1262541 B.C Ltd.41005 Income - Project Management466.68</v>
      </c>
      <c r="G1140" s="15">
        <f>IFERROR((DATEVALUE(A1140)),A1140)</f>
        <v>45324</v>
      </c>
      <c r="H1140" s="16" t="str">
        <f>IF((IFERROR((VLOOKUP(D1140,'Automation (QBO)'!A:B,2,FALSE)),"0"))=0,"Suspense",(IFERROR((VLOOKUP(D1140,'Automation (QBO)'!A:B,2,FALSE)),"Suspense")))</f>
        <v>Labour - Management ($)</v>
      </c>
      <c r="I1140" s="17">
        <f t="shared" si="17"/>
        <v>466.68</v>
      </c>
      <c r="J1140" s="12" t="str">
        <f>H1140</f>
        <v>Labour - Management ($)</v>
      </c>
    </row>
    <row r="1141" spans="1:10" hidden="1">
      <c r="A1141" s="13" t="s">
        <v>604</v>
      </c>
      <c r="B1141" s="12" t="s">
        <v>493</v>
      </c>
      <c r="C1141" s="12" t="s">
        <v>101</v>
      </c>
      <c r="D1141" s="12" t="s">
        <v>390</v>
      </c>
      <c r="E1141" s="12">
        <v>205.29</v>
      </c>
      <c r="F1141" s="14" t="str">
        <f>A1141&amp;B1141&amp;C1141&amp;D1141&amp;E1141</f>
        <v>2024-02-05Bill Payment (Credit Card)Shell Canada21010 Visa Payable (CIBC)205.29</v>
      </c>
      <c r="G1141" s="15">
        <f>IFERROR((DATEVALUE(A1141)),A1141)</f>
        <v>45327</v>
      </c>
      <c r="H1141" s="16" t="str">
        <f>IF((IFERROR((VLOOKUP(D1141,'Automation (QBO)'!A:B,2,FALSE)),"0"))=0,"Suspense",(IFERROR((VLOOKUP(D1141,'Automation (QBO)'!A:B,2,FALSE)),"Suspense")))</f>
        <v>Suspense</v>
      </c>
      <c r="I1141" s="17">
        <f t="shared" si="17"/>
        <v>205.29</v>
      </c>
      <c r="J1141" s="12" t="str">
        <f>H1141</f>
        <v>Suspense</v>
      </c>
    </row>
    <row r="1142" spans="1:10" hidden="1">
      <c r="A1142" s="13" t="s">
        <v>604</v>
      </c>
      <c r="B1142" s="12" t="s">
        <v>493</v>
      </c>
      <c r="C1142" s="12" t="s">
        <v>89</v>
      </c>
      <c r="D1142" s="12" t="s">
        <v>390</v>
      </c>
      <c r="E1142" s="12">
        <v>50</v>
      </c>
      <c r="F1142" s="14" t="str">
        <f>A1142&amp;B1142&amp;C1142&amp;D1142&amp;E1142</f>
        <v>2024-02-05Bill Payment (Credit Card)MV Recycling and Waste Centre21010 Visa Payable (CIBC)50</v>
      </c>
      <c r="G1142" s="15">
        <f>IFERROR((DATEVALUE(A1142)),A1142)</f>
        <v>45327</v>
      </c>
      <c r="H1142" s="16" t="str">
        <f>IF((IFERROR((VLOOKUP(D1142,'Automation (QBO)'!A:B,2,FALSE)),"0"))=0,"Suspense",(IFERROR((VLOOKUP(D1142,'Automation (QBO)'!A:B,2,FALSE)),"Suspense")))</f>
        <v>Suspense</v>
      </c>
      <c r="I1142" s="17">
        <f t="shared" si="17"/>
        <v>50</v>
      </c>
      <c r="J1142" s="12" t="str">
        <f>H1142</f>
        <v>Suspense</v>
      </c>
    </row>
    <row r="1143" spans="1:10" hidden="1">
      <c r="A1143" s="13" t="s">
        <v>604</v>
      </c>
      <c r="B1143" s="12" t="s">
        <v>123</v>
      </c>
      <c r="D1143" s="12" t="s">
        <v>390</v>
      </c>
      <c r="E1143" s="12">
        <v>-20000</v>
      </c>
      <c r="F1143" s="14" t="str">
        <f>A1143&amp;B1143&amp;C1143&amp;D1143&amp;E1143</f>
        <v>2024-02-05Credit Card Payment21010 Visa Payable (CIBC)-20000</v>
      </c>
      <c r="G1143" s="15">
        <f>IFERROR((DATEVALUE(A1143)),A1143)</f>
        <v>45327</v>
      </c>
      <c r="H1143" s="16" t="str">
        <f>IF((IFERROR((VLOOKUP(D1143,'Automation (QBO)'!A:B,2,FALSE)),"0"))=0,"Suspense",(IFERROR((VLOOKUP(D1143,'Automation (QBO)'!A:B,2,FALSE)),"Suspense")))</f>
        <v>Suspense</v>
      </c>
      <c r="I1143" s="17">
        <f t="shared" si="17"/>
        <v>-20000</v>
      </c>
      <c r="J1143" s="12" t="str">
        <f>H1143</f>
        <v>Suspense</v>
      </c>
    </row>
    <row r="1144" spans="1:10" hidden="1">
      <c r="A1144" s="13" t="s">
        <v>604</v>
      </c>
      <c r="B1144" s="12" t="s">
        <v>247</v>
      </c>
      <c r="C1144" s="12" t="s">
        <v>605</v>
      </c>
      <c r="D1144" s="12" t="s">
        <v>496</v>
      </c>
      <c r="E1144" s="12">
        <v>-525</v>
      </c>
      <c r="F1144" s="14" t="str">
        <f>A1144&amp;B1144&amp;C1144&amp;D1144&amp;E1144</f>
        <v>2024-02-05Bill Payment (Cheque)Opal Engineering21000 Accounts Payable-525</v>
      </c>
      <c r="G1144" s="15">
        <f>IFERROR((DATEVALUE(A1144)),A1144)</f>
        <v>45327</v>
      </c>
      <c r="H1144" s="16" t="str">
        <f>IF((IFERROR((VLOOKUP(D1144,'Automation (QBO)'!A:B,2,FALSE)),"0"))=0,"Suspense",(IFERROR((VLOOKUP(D1144,'Automation (QBO)'!A:B,2,FALSE)),"Suspense")))</f>
        <v>Accounts Payable - Unknown</v>
      </c>
      <c r="I1144" s="17">
        <f t="shared" si="17"/>
        <v>-525</v>
      </c>
      <c r="J1144" s="12" t="str">
        <f>H1144</f>
        <v>Accounts Payable - Unknown</v>
      </c>
    </row>
    <row r="1145" spans="1:10" hidden="1">
      <c r="A1145" s="13" t="s">
        <v>604</v>
      </c>
      <c r="B1145" s="12" t="s">
        <v>247</v>
      </c>
      <c r="C1145" s="12" t="s">
        <v>523</v>
      </c>
      <c r="D1145" s="12" t="s">
        <v>496</v>
      </c>
      <c r="E1145" s="12">
        <v>-1580</v>
      </c>
      <c r="F1145" s="14" t="str">
        <f>A1145&amp;B1145&amp;C1145&amp;D1145&amp;E1145</f>
        <v>2024-02-05Bill Payment (Cheque)Connor Martin21000 Accounts Payable-1580</v>
      </c>
      <c r="G1145" s="15">
        <f>IFERROR((DATEVALUE(A1145)),A1145)</f>
        <v>45327</v>
      </c>
      <c r="H1145" s="16" t="str">
        <f>IF((IFERROR((VLOOKUP(D1145,'Automation (QBO)'!A:B,2,FALSE)),"0"))=0,"Suspense",(IFERROR((VLOOKUP(D1145,'Automation (QBO)'!A:B,2,FALSE)),"Suspense")))</f>
        <v>Accounts Payable - Unknown</v>
      </c>
      <c r="I1145" s="17">
        <f t="shared" si="17"/>
        <v>-1580</v>
      </c>
      <c r="J1145" s="12" t="str">
        <f>H1145</f>
        <v>Accounts Payable - Unknown</v>
      </c>
    </row>
    <row r="1146" spans="1:10" hidden="1">
      <c r="A1146" s="13" t="s">
        <v>604</v>
      </c>
      <c r="B1146" s="12" t="s">
        <v>247</v>
      </c>
      <c r="C1146" s="12" t="s">
        <v>606</v>
      </c>
      <c r="D1146" s="12" t="s">
        <v>496</v>
      </c>
      <c r="E1146" s="12">
        <v>-501.76</v>
      </c>
      <c r="F1146" s="14" t="str">
        <f>A1146&amp;B1146&amp;C1146&amp;D1146&amp;E1146</f>
        <v>2024-02-05Bill Payment (Cheque)Surf-Tech Industries LTD.21000 Accounts Payable-501.76</v>
      </c>
      <c r="G1146" s="15">
        <f>IFERROR((DATEVALUE(A1146)),A1146)</f>
        <v>45327</v>
      </c>
      <c r="H1146" s="16" t="str">
        <f>IF((IFERROR((VLOOKUP(D1146,'Automation (QBO)'!A:B,2,FALSE)),"0"))=0,"Suspense",(IFERROR((VLOOKUP(D1146,'Automation (QBO)'!A:B,2,FALSE)),"Suspense")))</f>
        <v>Accounts Payable - Unknown</v>
      </c>
      <c r="I1146" s="17">
        <f t="shared" si="17"/>
        <v>-501.76</v>
      </c>
      <c r="J1146" s="12" t="str">
        <f>H1146</f>
        <v>Accounts Payable - Unknown</v>
      </c>
    </row>
    <row r="1147" spans="1:10" hidden="1">
      <c r="A1147" s="13" t="s">
        <v>604</v>
      </c>
      <c r="B1147" s="12" t="s">
        <v>247</v>
      </c>
      <c r="C1147" s="12" t="s">
        <v>268</v>
      </c>
      <c r="D1147" s="12" t="s">
        <v>496</v>
      </c>
      <c r="E1147" s="12">
        <v>-3340.09</v>
      </c>
      <c r="F1147" s="14" t="str">
        <f>A1147&amp;B1147&amp;C1147&amp;D1147&amp;E1147</f>
        <v>2024-02-05Bill Payment (Cheque)Table Architecture Collective21000 Accounts Payable-3340.09</v>
      </c>
      <c r="G1147" s="15">
        <f>IFERROR((DATEVALUE(A1147)),A1147)</f>
        <v>45327</v>
      </c>
      <c r="H1147" s="16" t="str">
        <f>IF((IFERROR((VLOOKUP(D1147,'Automation (QBO)'!A:B,2,FALSE)),"0"))=0,"Suspense",(IFERROR((VLOOKUP(D1147,'Automation (QBO)'!A:B,2,FALSE)),"Suspense")))</f>
        <v>Accounts Payable - Unknown</v>
      </c>
      <c r="I1147" s="17">
        <f t="shared" si="17"/>
        <v>-3340.09</v>
      </c>
      <c r="J1147" s="12" t="str">
        <f>H1147</f>
        <v>Accounts Payable - Unknown</v>
      </c>
    </row>
    <row r="1148" spans="1:10" hidden="1">
      <c r="A1148" s="13" t="s">
        <v>604</v>
      </c>
      <c r="B1148" s="12" t="s">
        <v>247</v>
      </c>
      <c r="C1148" s="12" t="s">
        <v>214</v>
      </c>
      <c r="D1148" s="12" t="s">
        <v>496</v>
      </c>
      <c r="E1148" s="12">
        <v>-8653.4</v>
      </c>
      <c r="F1148" s="14" t="str">
        <f>A1148&amp;B1148&amp;C1148&amp;D1148&amp;E1148</f>
        <v>2024-02-05Bill Payment (Cheque)Vancouver Glass21000 Accounts Payable-8653.4</v>
      </c>
      <c r="G1148" s="15">
        <f>IFERROR((DATEVALUE(A1148)),A1148)</f>
        <v>45327</v>
      </c>
      <c r="H1148" s="16" t="str">
        <f>IF((IFERROR((VLOOKUP(D1148,'Automation (QBO)'!A:B,2,FALSE)),"0"))=0,"Suspense",(IFERROR((VLOOKUP(D1148,'Automation (QBO)'!A:B,2,FALSE)),"Suspense")))</f>
        <v>Accounts Payable - Unknown</v>
      </c>
      <c r="I1148" s="17">
        <f t="shared" si="17"/>
        <v>-8653.4</v>
      </c>
      <c r="J1148" s="12" t="str">
        <f>H1148</f>
        <v>Accounts Payable - Unknown</v>
      </c>
    </row>
    <row r="1149" spans="1:10" hidden="1">
      <c r="A1149" s="13" t="s">
        <v>604</v>
      </c>
      <c r="B1149" s="12" t="s">
        <v>91</v>
      </c>
      <c r="C1149" s="12" t="s">
        <v>138</v>
      </c>
      <c r="D1149" s="12" t="s">
        <v>392</v>
      </c>
      <c r="E1149" s="12">
        <v>15300</v>
      </c>
      <c r="F1149" s="14" t="str">
        <f>A1149&amp;B1149&amp;C1149&amp;D1149&amp;E1149</f>
        <v>2024-02-05InvoiceSix Pints Specialty Beer Co.:Six Pint Project21020 GST/HST Payable15300</v>
      </c>
      <c r="G1149" s="15">
        <f>IFERROR((DATEVALUE(A1149)),A1149)</f>
        <v>45327</v>
      </c>
      <c r="H1149" s="16" t="str">
        <f>IF((IFERROR((VLOOKUP(D1149,'Automation (QBO)'!A:B,2,FALSE)),"0"))=0,"Suspense",(IFERROR((VLOOKUP(D1149,'Automation (QBO)'!A:B,2,FALSE)),"Suspense")))</f>
        <v>GST/HST Payable</v>
      </c>
      <c r="I1149" s="17">
        <f t="shared" si="17"/>
        <v>15300</v>
      </c>
      <c r="J1149" s="12" t="str">
        <f>H1149</f>
        <v>GST/HST Payable</v>
      </c>
    </row>
    <row r="1150" spans="1:10" hidden="1">
      <c r="A1150" s="13" t="s">
        <v>604</v>
      </c>
      <c r="B1150" s="12" t="s">
        <v>91</v>
      </c>
      <c r="C1150" s="12" t="s">
        <v>138</v>
      </c>
      <c r="D1150" s="12" t="s">
        <v>417</v>
      </c>
      <c r="E1150" s="12">
        <v>321300</v>
      </c>
      <c r="F1150" s="14" t="str">
        <f>A1150&amp;B1150&amp;C1150&amp;D1150&amp;E1150</f>
        <v>2024-02-05InvoiceSix Pints Specialty Beer Co.:Six Pint Project12000 Accounts Receivable321300</v>
      </c>
      <c r="G1150" s="15">
        <f>IFERROR((DATEVALUE(A1150)),A1150)</f>
        <v>45327</v>
      </c>
      <c r="H1150" s="16" t="str">
        <f>IF((IFERROR((VLOOKUP(D1150,'Automation (QBO)'!A:B,2,FALSE)),"0"))=0,"Suspense",(IFERROR((VLOOKUP(D1150,'Automation (QBO)'!A:B,2,FALSE)),"Suspense")))</f>
        <v>Accounts Recievable - Suspense</v>
      </c>
      <c r="I1150" s="17">
        <f t="shared" si="17"/>
        <v>321300</v>
      </c>
      <c r="J1150" s="12" t="str">
        <f>H1150</f>
        <v>Accounts Recievable - Suspense</v>
      </c>
    </row>
    <row r="1151" spans="1:10" hidden="1">
      <c r="A1151" s="13" t="s">
        <v>604</v>
      </c>
      <c r="B1151" s="12" t="s">
        <v>493</v>
      </c>
      <c r="C1151" s="12" t="s">
        <v>89</v>
      </c>
      <c r="D1151" s="12" t="s">
        <v>496</v>
      </c>
      <c r="E1151" s="12">
        <v>-50</v>
      </c>
      <c r="F1151" s="14" t="str">
        <f>A1151&amp;B1151&amp;C1151&amp;D1151&amp;E1151</f>
        <v>2024-02-05Bill Payment (Credit Card)MV Recycling and Waste Centre21000 Accounts Payable-50</v>
      </c>
      <c r="G1151" s="15">
        <f>IFERROR((DATEVALUE(A1151)),A1151)</f>
        <v>45327</v>
      </c>
      <c r="H1151" s="16" t="str">
        <f>IF((IFERROR((VLOOKUP(D1151,'Automation (QBO)'!A:B,2,FALSE)),"0"))=0,"Suspense",(IFERROR((VLOOKUP(D1151,'Automation (QBO)'!A:B,2,FALSE)),"Suspense")))</f>
        <v>Accounts Payable - Unknown</v>
      </c>
      <c r="I1151" s="17">
        <f t="shared" si="17"/>
        <v>-50</v>
      </c>
      <c r="J1151" s="12" t="str">
        <f>H1151</f>
        <v>Accounts Payable - Unknown</v>
      </c>
    </row>
    <row r="1152" spans="1:10" hidden="1">
      <c r="A1152" s="13" t="s">
        <v>604</v>
      </c>
      <c r="B1152" s="12" t="s">
        <v>493</v>
      </c>
      <c r="C1152" s="12" t="s">
        <v>182</v>
      </c>
      <c r="D1152" s="12" t="s">
        <v>515</v>
      </c>
      <c r="E1152" s="12">
        <v>555.30999999999995</v>
      </c>
      <c r="F1152" s="14" t="str">
        <f>A1152&amp;B1152&amp;C1152&amp;D1152&amp;E1152</f>
        <v>2024-02-05Bill Payment (Credit Card)Pacific West Systems Supplies21008 Visa Payable (4431) (deleted)555.31</v>
      </c>
      <c r="G1152" s="15">
        <f>IFERROR((DATEVALUE(A1152)),A1152)</f>
        <v>45327</v>
      </c>
      <c r="H1152" s="16" t="str">
        <f>IF((IFERROR((VLOOKUP(D1152,'Automation (QBO)'!A:B,2,FALSE)),"0"))=0,"Suspense",(IFERROR((VLOOKUP(D1152,'Automation (QBO)'!A:B,2,FALSE)),"Suspense")))</f>
        <v>Balance (CIBC Visa)</v>
      </c>
      <c r="I1152" s="17">
        <f t="shared" si="17"/>
        <v>555.30999999999995</v>
      </c>
      <c r="J1152" s="12" t="str">
        <f>H1152</f>
        <v>Balance (CIBC Visa)</v>
      </c>
    </row>
    <row r="1153" spans="1:10" hidden="1">
      <c r="A1153" s="13" t="s">
        <v>604</v>
      </c>
      <c r="B1153" s="12" t="s">
        <v>493</v>
      </c>
      <c r="C1153" s="12" t="s">
        <v>182</v>
      </c>
      <c r="D1153" s="12" t="s">
        <v>496</v>
      </c>
      <c r="E1153" s="12">
        <v>-555.30999999999995</v>
      </c>
      <c r="F1153" s="14" t="str">
        <f>A1153&amp;B1153&amp;C1153&amp;D1153&amp;E1153</f>
        <v>2024-02-05Bill Payment (Credit Card)Pacific West Systems Supplies21000 Accounts Payable-555.31</v>
      </c>
      <c r="G1153" s="15">
        <f>IFERROR((DATEVALUE(A1153)),A1153)</f>
        <v>45327</v>
      </c>
      <c r="H1153" s="16" t="str">
        <f>IF((IFERROR((VLOOKUP(D1153,'Automation (QBO)'!A:B,2,FALSE)),"0"))=0,"Suspense",(IFERROR((VLOOKUP(D1153,'Automation (QBO)'!A:B,2,FALSE)),"Suspense")))</f>
        <v>Accounts Payable - Unknown</v>
      </c>
      <c r="I1153" s="17">
        <f t="shared" si="17"/>
        <v>-555.30999999999995</v>
      </c>
      <c r="J1153" s="12" t="str">
        <f>H1153</f>
        <v>Accounts Payable - Unknown</v>
      </c>
    </row>
    <row r="1154" spans="1:10" hidden="1">
      <c r="A1154" s="13" t="s">
        <v>604</v>
      </c>
      <c r="B1154" s="12" t="s">
        <v>493</v>
      </c>
      <c r="C1154" s="12" t="s">
        <v>101</v>
      </c>
      <c r="D1154" s="12" t="s">
        <v>496</v>
      </c>
      <c r="E1154" s="12">
        <v>-205.29</v>
      </c>
      <c r="F1154" s="14" t="str">
        <f>A1154&amp;B1154&amp;C1154&amp;D1154&amp;E1154</f>
        <v>2024-02-05Bill Payment (Credit Card)Shell Canada21000 Accounts Payable-205.29</v>
      </c>
      <c r="G1154" s="15">
        <f>IFERROR((DATEVALUE(A1154)),A1154)</f>
        <v>45327</v>
      </c>
      <c r="H1154" s="16" t="str">
        <f>IF((IFERROR((VLOOKUP(D1154,'Automation (QBO)'!A:B,2,FALSE)),"0"))=0,"Suspense",(IFERROR((VLOOKUP(D1154,'Automation (QBO)'!A:B,2,FALSE)),"Suspense")))</f>
        <v>Accounts Payable - Unknown</v>
      </c>
      <c r="I1154" s="17">
        <f t="shared" si="17"/>
        <v>-205.29</v>
      </c>
      <c r="J1154" s="12" t="str">
        <f>H1154</f>
        <v>Accounts Payable - Unknown</v>
      </c>
    </row>
    <row r="1155" spans="1:10" hidden="1">
      <c r="A1155" s="13" t="s">
        <v>604</v>
      </c>
      <c r="B1155" s="12" t="s">
        <v>247</v>
      </c>
      <c r="C1155" s="12" t="s">
        <v>523</v>
      </c>
      <c r="D1155" s="12" t="s">
        <v>394</v>
      </c>
      <c r="E1155" s="12">
        <v>-1580</v>
      </c>
      <c r="F1155" s="14" t="str">
        <f>A1155&amp;B1155&amp;C1155&amp;D1155&amp;E1155</f>
        <v>2024-02-05Bill Payment (Cheque)Connor Martin11005 Chequing (CIBC)-1580</v>
      </c>
      <c r="G1155" s="15">
        <f>IFERROR((DATEVALUE(A1155)),A1155)</f>
        <v>45327</v>
      </c>
      <c r="H1155" s="16" t="str">
        <f>IF((IFERROR((VLOOKUP(D1155,'Automation (QBO)'!A:B,2,FALSE)),"0"))=0,"Suspense",(IFERROR((VLOOKUP(D1155,'Automation (QBO)'!A:B,2,FALSE)),"Suspense")))</f>
        <v>Balance (CIBC)</v>
      </c>
      <c r="I1155" s="17">
        <f t="shared" si="17"/>
        <v>-1580</v>
      </c>
      <c r="J1155" s="12" t="str">
        <f>H1155</f>
        <v>Balance (CIBC)</v>
      </c>
    </row>
    <row r="1156" spans="1:10" hidden="1">
      <c r="A1156" s="13" t="s">
        <v>604</v>
      </c>
      <c r="B1156" s="12" t="s">
        <v>247</v>
      </c>
      <c r="C1156" s="12" t="s">
        <v>605</v>
      </c>
      <c r="D1156" s="12" t="s">
        <v>394</v>
      </c>
      <c r="E1156" s="12">
        <v>-525</v>
      </c>
      <c r="F1156" s="14" t="str">
        <f>A1156&amp;B1156&amp;C1156&amp;D1156&amp;E1156</f>
        <v>2024-02-05Bill Payment (Cheque)Opal Engineering11005 Chequing (CIBC)-525</v>
      </c>
      <c r="G1156" s="15">
        <f>IFERROR((DATEVALUE(A1156)),A1156)</f>
        <v>45327</v>
      </c>
      <c r="H1156" s="16" t="str">
        <f>IF((IFERROR((VLOOKUP(D1156,'Automation (QBO)'!A:B,2,FALSE)),"0"))=0,"Suspense",(IFERROR((VLOOKUP(D1156,'Automation (QBO)'!A:B,2,FALSE)),"Suspense")))</f>
        <v>Balance (CIBC)</v>
      </c>
      <c r="I1156" s="17">
        <f t="shared" si="17"/>
        <v>-525</v>
      </c>
      <c r="J1156" s="12" t="str">
        <f>H1156</f>
        <v>Balance (CIBC)</v>
      </c>
    </row>
    <row r="1157" spans="1:10" hidden="1">
      <c r="A1157" s="13" t="s">
        <v>604</v>
      </c>
      <c r="B1157" s="12" t="s">
        <v>123</v>
      </c>
      <c r="D1157" s="12" t="s">
        <v>394</v>
      </c>
      <c r="E1157" s="12">
        <v>-20000</v>
      </c>
      <c r="F1157" s="14" t="str">
        <f>A1157&amp;B1157&amp;C1157&amp;D1157&amp;E1157</f>
        <v>2024-02-05Credit Card Payment11005 Chequing (CIBC)-20000</v>
      </c>
      <c r="G1157" s="15">
        <f>IFERROR((DATEVALUE(A1157)),A1157)</f>
        <v>45327</v>
      </c>
      <c r="H1157" s="16" t="str">
        <f>IF((IFERROR((VLOOKUP(D1157,'Automation (QBO)'!A:B,2,FALSE)),"0"))=0,"Suspense",(IFERROR((VLOOKUP(D1157,'Automation (QBO)'!A:B,2,FALSE)),"Suspense")))</f>
        <v>Balance (CIBC)</v>
      </c>
      <c r="I1157" s="17">
        <f t="shared" si="17"/>
        <v>-20000</v>
      </c>
      <c r="J1157" s="12" t="str">
        <f>H1157</f>
        <v>Balance (CIBC)</v>
      </c>
    </row>
    <row r="1158" spans="1:10" hidden="1">
      <c r="A1158" s="13" t="s">
        <v>604</v>
      </c>
      <c r="B1158" s="12" t="s">
        <v>247</v>
      </c>
      <c r="C1158" s="12" t="s">
        <v>214</v>
      </c>
      <c r="D1158" s="12" t="s">
        <v>394</v>
      </c>
      <c r="E1158" s="12">
        <v>-8653.4</v>
      </c>
      <c r="F1158" s="14" t="str">
        <f>A1158&amp;B1158&amp;C1158&amp;D1158&amp;E1158</f>
        <v>2024-02-05Bill Payment (Cheque)Vancouver Glass11005 Chequing (CIBC)-8653.4</v>
      </c>
      <c r="G1158" s="15">
        <f>IFERROR((DATEVALUE(A1158)),A1158)</f>
        <v>45327</v>
      </c>
      <c r="H1158" s="16" t="str">
        <f>IF((IFERROR((VLOOKUP(D1158,'Automation (QBO)'!A:B,2,FALSE)),"0"))=0,"Suspense",(IFERROR((VLOOKUP(D1158,'Automation (QBO)'!A:B,2,FALSE)),"Suspense")))</f>
        <v>Balance (CIBC)</v>
      </c>
      <c r="I1158" s="17">
        <f t="shared" si="17"/>
        <v>-8653.4</v>
      </c>
      <c r="J1158" s="12" t="str">
        <f>H1158</f>
        <v>Balance (CIBC)</v>
      </c>
    </row>
    <row r="1159" spans="1:10" hidden="1">
      <c r="A1159" s="13" t="s">
        <v>604</v>
      </c>
      <c r="B1159" s="12" t="s">
        <v>247</v>
      </c>
      <c r="C1159" s="12" t="s">
        <v>268</v>
      </c>
      <c r="D1159" s="12" t="s">
        <v>394</v>
      </c>
      <c r="E1159" s="12">
        <v>-3340.09</v>
      </c>
      <c r="F1159" s="14" t="str">
        <f>A1159&amp;B1159&amp;C1159&amp;D1159&amp;E1159</f>
        <v>2024-02-05Bill Payment (Cheque)Table Architecture Collective11005 Chequing (CIBC)-3340.09</v>
      </c>
      <c r="G1159" s="15">
        <f>IFERROR((DATEVALUE(A1159)),A1159)</f>
        <v>45327</v>
      </c>
      <c r="H1159" s="16" t="str">
        <f>IF((IFERROR((VLOOKUP(D1159,'Automation (QBO)'!A:B,2,FALSE)),"0"))=0,"Suspense",(IFERROR((VLOOKUP(D1159,'Automation (QBO)'!A:B,2,FALSE)),"Suspense")))</f>
        <v>Balance (CIBC)</v>
      </c>
      <c r="I1159" s="17">
        <f t="shared" si="17"/>
        <v>-3340.09</v>
      </c>
      <c r="J1159" s="12" t="str">
        <f>H1159</f>
        <v>Balance (CIBC)</v>
      </c>
    </row>
    <row r="1160" spans="1:10" hidden="1">
      <c r="A1160" s="13" t="s">
        <v>604</v>
      </c>
      <c r="B1160" s="12" t="s">
        <v>247</v>
      </c>
      <c r="C1160" s="12" t="s">
        <v>606</v>
      </c>
      <c r="D1160" s="12" t="s">
        <v>394</v>
      </c>
      <c r="E1160" s="12">
        <v>-501.76</v>
      </c>
      <c r="F1160" s="14" t="str">
        <f>A1160&amp;B1160&amp;C1160&amp;D1160&amp;E1160</f>
        <v>2024-02-05Bill Payment (Cheque)Surf-Tech Industries LTD.11005 Chequing (CIBC)-501.76</v>
      </c>
      <c r="G1160" s="15">
        <f>IFERROR((DATEVALUE(A1160)),A1160)</f>
        <v>45327</v>
      </c>
      <c r="H1160" s="16" t="str">
        <f>IF((IFERROR((VLOOKUP(D1160,'Automation (QBO)'!A:B,2,FALSE)),"0"))=0,"Suspense",(IFERROR((VLOOKUP(D1160,'Automation (QBO)'!A:B,2,FALSE)),"Suspense")))</f>
        <v>Balance (CIBC)</v>
      </c>
      <c r="I1160" s="17">
        <f t="shared" si="17"/>
        <v>-501.76</v>
      </c>
      <c r="J1160" s="12" t="str">
        <f>H1160</f>
        <v>Balance (CIBC)</v>
      </c>
    </row>
    <row r="1161" spans="1:10" hidden="1">
      <c r="A1161" s="13" t="s">
        <v>604</v>
      </c>
      <c r="B1161" s="12" t="s">
        <v>91</v>
      </c>
      <c r="C1161" s="12" t="s">
        <v>138</v>
      </c>
      <c r="D1161" s="12" t="s">
        <v>419</v>
      </c>
      <c r="E1161" s="12">
        <v>306000</v>
      </c>
      <c r="F1161" s="14" t="str">
        <f>A1161&amp;B1161&amp;C1161&amp;D1161&amp;E1161</f>
        <v>2024-02-05InvoiceSix Pints Specialty Beer Co.:Six Pint Project41005 Income - Project Management306000</v>
      </c>
      <c r="G1161" s="15">
        <f>IFERROR((DATEVALUE(A1161)),A1161)</f>
        <v>45327</v>
      </c>
      <c r="H1161" s="16" t="str">
        <f>IF((IFERROR((VLOOKUP(D1161,'Automation (QBO)'!A:B,2,FALSE)),"0"))=0,"Suspense",(IFERROR((VLOOKUP(D1161,'Automation (QBO)'!A:B,2,FALSE)),"Suspense")))</f>
        <v>Labour - Management ($)</v>
      </c>
      <c r="I1161" s="17">
        <f t="shared" si="17"/>
        <v>306000</v>
      </c>
      <c r="J1161" s="12" t="str">
        <f>H1161</f>
        <v>Labour - Management ($)</v>
      </c>
    </row>
    <row r="1162" spans="1:10" hidden="1">
      <c r="A1162" s="13" t="s">
        <v>607</v>
      </c>
      <c r="B1162" s="12" t="s">
        <v>83</v>
      </c>
      <c r="C1162" s="12" t="s">
        <v>126</v>
      </c>
      <c r="D1162" s="12" t="s">
        <v>390</v>
      </c>
      <c r="E1162" s="12">
        <v>11.19</v>
      </c>
      <c r="F1162" s="14" t="str">
        <f>A1162&amp;B1162&amp;C1162&amp;D1162&amp;E1162</f>
        <v>2024-02-06ExpenseAmazon21010 Visa Payable (CIBC)11.19</v>
      </c>
      <c r="G1162" s="15">
        <f>IFERROR((DATEVALUE(A1162)),A1162)</f>
        <v>45328</v>
      </c>
      <c r="H1162" s="16" t="str">
        <f>IF((IFERROR((VLOOKUP(D1162,'Automation (QBO)'!A:B,2,FALSE)),"0"))=0,"Suspense",(IFERROR((VLOOKUP(D1162,'Automation (QBO)'!A:B,2,FALSE)),"Suspense")))</f>
        <v>Suspense</v>
      </c>
      <c r="I1162" s="17">
        <f t="shared" si="17"/>
        <v>11.19</v>
      </c>
      <c r="J1162" s="12" t="str">
        <f>H1162</f>
        <v>Suspense</v>
      </c>
    </row>
    <row r="1163" spans="1:10" hidden="1">
      <c r="A1163" s="13" t="s">
        <v>607</v>
      </c>
      <c r="B1163" s="12" t="s">
        <v>247</v>
      </c>
      <c r="C1163" s="12" t="s">
        <v>215</v>
      </c>
      <c r="D1163" s="12" t="s">
        <v>496</v>
      </c>
      <c r="E1163" s="12">
        <v>-29631</v>
      </c>
      <c r="F1163" s="14" t="str">
        <f>A1163&amp;B1163&amp;C1163&amp;D1163&amp;E1163</f>
        <v>2024-02-06Bill Payment (Cheque)Heavy Metal Kitchens Inc.21000 Accounts Payable-29631</v>
      </c>
      <c r="G1163" s="15">
        <f>IFERROR((DATEVALUE(A1163)),A1163)</f>
        <v>45328</v>
      </c>
      <c r="H1163" s="16" t="str">
        <f>IF((IFERROR((VLOOKUP(D1163,'Automation (QBO)'!A:B,2,FALSE)),"0"))=0,"Suspense",(IFERROR((VLOOKUP(D1163,'Automation (QBO)'!A:B,2,FALSE)),"Suspense")))</f>
        <v>Accounts Payable - Unknown</v>
      </c>
      <c r="I1163" s="17">
        <f t="shared" si="17"/>
        <v>-29631</v>
      </c>
      <c r="J1163" s="12" t="str">
        <f>H1163</f>
        <v>Accounts Payable - Unknown</v>
      </c>
    </row>
    <row r="1164" spans="1:10" hidden="1">
      <c r="A1164" s="13" t="s">
        <v>607</v>
      </c>
      <c r="B1164" s="12" t="s">
        <v>83</v>
      </c>
      <c r="C1164" s="12" t="s">
        <v>131</v>
      </c>
      <c r="D1164" s="12" t="s">
        <v>411</v>
      </c>
      <c r="E1164" s="12">
        <v>188.67</v>
      </c>
      <c r="F1164" s="14" t="str">
        <f>A1164&amp;B1164&amp;C1164&amp;D1164&amp;E1164</f>
        <v>2024-02-06ExpenseInsurance Corporation of British Columbia52185 Insurance - Vehicles188.67</v>
      </c>
      <c r="G1164" s="15">
        <f>IFERROR((DATEVALUE(A1164)),A1164)</f>
        <v>45328</v>
      </c>
      <c r="H1164" s="16" t="str">
        <f>IF((IFERROR((VLOOKUP(D1164,'Automation (QBO)'!A:B,2,FALSE)),"0"))=0,"Suspense",(IFERROR((VLOOKUP(D1164,'Automation (QBO)'!A:B,2,FALSE)),"Suspense")))</f>
        <v>Insurance - Vehicles</v>
      </c>
      <c r="I1164" s="17">
        <f t="shared" si="17"/>
        <v>188.67</v>
      </c>
      <c r="J1164" s="12" t="str">
        <f>H1164</f>
        <v>Insurance - Vehicles</v>
      </c>
    </row>
    <row r="1165" spans="1:10" hidden="1">
      <c r="A1165" s="13" t="s">
        <v>607</v>
      </c>
      <c r="B1165" s="12" t="s">
        <v>83</v>
      </c>
      <c r="C1165" s="12" t="s">
        <v>131</v>
      </c>
      <c r="D1165" s="12" t="s">
        <v>392</v>
      </c>
      <c r="E1165" s="12">
        <v>0</v>
      </c>
      <c r="F1165" s="14" t="str">
        <f>A1165&amp;B1165&amp;C1165&amp;D1165&amp;E1165</f>
        <v>2024-02-06ExpenseInsurance Corporation of British Columbia21020 GST/HST Payable0</v>
      </c>
      <c r="G1165" s="15">
        <f>IFERROR((DATEVALUE(A1165)),A1165)</f>
        <v>45328</v>
      </c>
      <c r="H1165" s="16" t="str">
        <f>IF((IFERROR((VLOOKUP(D1165,'Automation (QBO)'!A:B,2,FALSE)),"0"))=0,"Suspense",(IFERROR((VLOOKUP(D1165,'Automation (QBO)'!A:B,2,FALSE)),"Suspense")))</f>
        <v>GST/HST Payable</v>
      </c>
      <c r="I1165" s="17">
        <f t="shared" si="17"/>
        <v>0</v>
      </c>
      <c r="J1165" s="12" t="str">
        <f>H1165</f>
        <v>GST/HST Payable</v>
      </c>
    </row>
    <row r="1166" spans="1:10" hidden="1">
      <c r="A1166" s="13" t="s">
        <v>607</v>
      </c>
      <c r="B1166" s="12" t="s">
        <v>83</v>
      </c>
      <c r="C1166" s="12" t="s">
        <v>126</v>
      </c>
      <c r="D1166" s="12" t="s">
        <v>395</v>
      </c>
      <c r="E1166" s="12">
        <v>11.19</v>
      </c>
      <c r="F1166" s="14" t="str">
        <f>A1166&amp;B1166&amp;C1166&amp;D1166&amp;E1166</f>
        <v>2024-02-06ExpenseAmazon52165 Computer - Software11.19</v>
      </c>
      <c r="G1166" s="15">
        <f>IFERROR((DATEVALUE(A1166)),A1166)</f>
        <v>45328</v>
      </c>
      <c r="H1166" s="16" t="str">
        <f>IF((IFERROR((VLOOKUP(D1166,'Automation (QBO)'!A:B,2,FALSE)),"0"))=0,"Suspense",(IFERROR((VLOOKUP(D1166,'Automation (QBO)'!A:B,2,FALSE)),"Suspense")))</f>
        <v>Computer - Software</v>
      </c>
      <c r="I1166" s="17">
        <f t="shared" si="17"/>
        <v>11.19</v>
      </c>
      <c r="J1166" s="12" t="str">
        <f>H1166</f>
        <v>Computer - Software</v>
      </c>
    </row>
    <row r="1167" spans="1:10" hidden="1">
      <c r="A1167" s="13" t="s">
        <v>607</v>
      </c>
      <c r="B1167" s="12" t="s">
        <v>83</v>
      </c>
      <c r="C1167" s="12" t="s">
        <v>131</v>
      </c>
      <c r="D1167" s="12" t="s">
        <v>394</v>
      </c>
      <c r="E1167" s="12">
        <v>-188.67</v>
      </c>
      <c r="F1167" s="14" t="str">
        <f>A1167&amp;B1167&amp;C1167&amp;D1167&amp;E1167</f>
        <v>2024-02-06ExpenseInsurance Corporation of British Columbia11005 Chequing (CIBC)-188.67</v>
      </c>
      <c r="G1167" s="15">
        <f>IFERROR((DATEVALUE(A1167)),A1167)</f>
        <v>45328</v>
      </c>
      <c r="H1167" s="16" t="str">
        <f>IF((IFERROR((VLOOKUP(D1167,'Automation (QBO)'!A:B,2,FALSE)),"0"))=0,"Suspense",(IFERROR((VLOOKUP(D1167,'Automation (QBO)'!A:B,2,FALSE)),"Suspense")))</f>
        <v>Balance (CIBC)</v>
      </c>
      <c r="I1167" s="17">
        <f t="shared" si="17"/>
        <v>-188.67</v>
      </c>
      <c r="J1167" s="12" t="str">
        <f>H1167</f>
        <v>Balance (CIBC)</v>
      </c>
    </row>
    <row r="1168" spans="1:10" hidden="1">
      <c r="A1168" s="13" t="s">
        <v>607</v>
      </c>
      <c r="B1168" s="12" t="s">
        <v>247</v>
      </c>
      <c r="C1168" s="12" t="s">
        <v>215</v>
      </c>
      <c r="D1168" s="12" t="s">
        <v>394</v>
      </c>
      <c r="E1168" s="12">
        <v>-29631</v>
      </c>
      <c r="F1168" s="14" t="str">
        <f>A1168&amp;B1168&amp;C1168&amp;D1168&amp;E1168</f>
        <v>2024-02-06Bill Payment (Cheque)Heavy Metal Kitchens Inc.11005 Chequing (CIBC)-29631</v>
      </c>
      <c r="G1168" s="15">
        <f>IFERROR((DATEVALUE(A1168)),A1168)</f>
        <v>45328</v>
      </c>
      <c r="H1168" s="16" t="str">
        <f>IF((IFERROR((VLOOKUP(D1168,'Automation (QBO)'!A:B,2,FALSE)),"0"))=0,"Suspense",(IFERROR((VLOOKUP(D1168,'Automation (QBO)'!A:B,2,FALSE)),"Suspense")))</f>
        <v>Balance (CIBC)</v>
      </c>
      <c r="I1168" s="17">
        <f t="shared" ref="I1168:I1231" si="18">E1168</f>
        <v>-29631</v>
      </c>
      <c r="J1168" s="12" t="str">
        <f>H1168</f>
        <v>Balance (CIBC)</v>
      </c>
    </row>
    <row r="1169" spans="1:10" hidden="1">
      <c r="A1169" s="13" t="s">
        <v>608</v>
      </c>
      <c r="B1169" s="12" t="s">
        <v>247</v>
      </c>
      <c r="C1169" s="12" t="s">
        <v>327</v>
      </c>
      <c r="D1169" s="12" t="s">
        <v>496</v>
      </c>
      <c r="E1169" s="12">
        <v>-1233.75</v>
      </c>
      <c r="F1169" s="14" t="str">
        <f>A1169&amp;B1169&amp;C1169&amp;D1169&amp;E1169</f>
        <v>2024-02-07Bill Payment (Cheque)Rocky Point Commercial HVAC Inc.21000 Accounts Payable-1233.75</v>
      </c>
      <c r="G1169" s="15">
        <f>IFERROR((DATEVALUE(A1169)),A1169)</f>
        <v>45329</v>
      </c>
      <c r="H1169" s="16" t="str">
        <f>IF((IFERROR((VLOOKUP(D1169,'Automation (QBO)'!A:B,2,FALSE)),"0"))=0,"Suspense",(IFERROR((VLOOKUP(D1169,'Automation (QBO)'!A:B,2,FALSE)),"Suspense")))</f>
        <v>Accounts Payable - Unknown</v>
      </c>
      <c r="I1169" s="17">
        <f t="shared" si="18"/>
        <v>-1233.75</v>
      </c>
      <c r="J1169" s="12" t="str">
        <f>H1169</f>
        <v>Accounts Payable - Unknown</v>
      </c>
    </row>
    <row r="1170" spans="1:10" hidden="1">
      <c r="A1170" s="13" t="s">
        <v>608</v>
      </c>
      <c r="B1170" s="12" t="s">
        <v>83</v>
      </c>
      <c r="C1170" s="12" t="s">
        <v>102</v>
      </c>
      <c r="D1170" s="12" t="s">
        <v>536</v>
      </c>
      <c r="E1170" s="12">
        <v>150</v>
      </c>
      <c r="F1170" s="14" t="str">
        <f>A1170&amp;B1170&amp;C1170&amp;D1170&amp;E1170</f>
        <v>2024-02-07ExpensePetro Canada21009 Visa Payable (9609) (deleted)150</v>
      </c>
      <c r="G1170" s="15">
        <f>IFERROR((DATEVALUE(A1170)),A1170)</f>
        <v>45329</v>
      </c>
      <c r="H1170" s="16" t="str">
        <f>IF((IFERROR((VLOOKUP(D1170,'Automation (QBO)'!A:B,2,FALSE)),"0"))=0,"Suspense",(IFERROR((VLOOKUP(D1170,'Automation (QBO)'!A:B,2,FALSE)),"Suspense")))</f>
        <v>Balance (CIBC Visa)</v>
      </c>
      <c r="I1170" s="17">
        <f t="shared" si="18"/>
        <v>150</v>
      </c>
      <c r="J1170" s="12" t="str">
        <f>H1170</f>
        <v>Balance (CIBC Visa)</v>
      </c>
    </row>
    <row r="1171" spans="1:10" hidden="1">
      <c r="A1171" s="13" t="s">
        <v>608</v>
      </c>
      <c r="B1171" s="12" t="s">
        <v>83</v>
      </c>
      <c r="C1171" s="12" t="s">
        <v>102</v>
      </c>
      <c r="D1171" s="12" t="s">
        <v>408</v>
      </c>
      <c r="E1171" s="12">
        <v>150</v>
      </c>
      <c r="F1171" s="14" t="str">
        <f>A1171&amp;B1171&amp;C1171&amp;D1171&amp;E1171</f>
        <v>2024-02-07ExpensePetro Canada52205 Travel &amp; Parking150</v>
      </c>
      <c r="G1171" s="15">
        <f>IFERROR((DATEVALUE(A1171)),A1171)</f>
        <v>45329</v>
      </c>
      <c r="H1171" s="16" t="str">
        <f>IF((IFERROR((VLOOKUP(D1171,'Automation (QBO)'!A:B,2,FALSE)),"0"))=0,"Suspense",(IFERROR((VLOOKUP(D1171,'Automation (QBO)'!A:B,2,FALSE)),"Suspense")))</f>
        <v>Travel &amp; Parking</v>
      </c>
      <c r="I1171" s="17">
        <f t="shared" si="18"/>
        <v>150</v>
      </c>
      <c r="J1171" s="12" t="str">
        <f>H1171</f>
        <v>Travel &amp; Parking</v>
      </c>
    </row>
    <row r="1172" spans="1:10" hidden="1">
      <c r="A1172" s="13" t="s">
        <v>608</v>
      </c>
      <c r="B1172" s="12" t="s">
        <v>83</v>
      </c>
      <c r="C1172" s="12" t="s">
        <v>102</v>
      </c>
      <c r="D1172" s="12" t="s">
        <v>392</v>
      </c>
      <c r="E1172" s="12">
        <v>0</v>
      </c>
      <c r="F1172" s="14" t="str">
        <f>A1172&amp;B1172&amp;C1172&amp;D1172&amp;E1172</f>
        <v>2024-02-07ExpensePetro Canada21020 GST/HST Payable0</v>
      </c>
      <c r="G1172" s="15">
        <f>IFERROR((DATEVALUE(A1172)),A1172)</f>
        <v>45329</v>
      </c>
      <c r="H1172" s="16" t="str">
        <f>IF((IFERROR((VLOOKUP(D1172,'Automation (QBO)'!A:B,2,FALSE)),"0"))=0,"Suspense",(IFERROR((VLOOKUP(D1172,'Automation (QBO)'!A:B,2,FALSE)),"Suspense")))</f>
        <v>GST/HST Payable</v>
      </c>
      <c r="I1172" s="17">
        <f t="shared" si="18"/>
        <v>0</v>
      </c>
      <c r="J1172" s="12" t="str">
        <f>H1172</f>
        <v>GST/HST Payable</v>
      </c>
    </row>
    <row r="1173" spans="1:10" hidden="1">
      <c r="A1173" s="13" t="s">
        <v>608</v>
      </c>
      <c r="B1173" s="12" t="s">
        <v>83</v>
      </c>
      <c r="C1173" s="12" t="s">
        <v>564</v>
      </c>
      <c r="D1173" s="12" t="s">
        <v>536</v>
      </c>
      <c r="E1173" s="12">
        <v>20.41</v>
      </c>
      <c r="F1173" s="14" t="str">
        <f>A1173&amp;B1173&amp;C1173&amp;D1173&amp;E1173</f>
        <v>2024-02-07ExpensePit Stop Portable Toilet Services Ltd.21009 Visa Payable (9609) (deleted)20.41</v>
      </c>
      <c r="G1173" s="15">
        <f>IFERROR((DATEVALUE(A1173)),A1173)</f>
        <v>45329</v>
      </c>
      <c r="H1173" s="16" t="str">
        <f>IF((IFERROR((VLOOKUP(D1173,'Automation (QBO)'!A:B,2,FALSE)),"0"))=0,"Suspense",(IFERROR((VLOOKUP(D1173,'Automation (QBO)'!A:B,2,FALSE)),"Suspense")))</f>
        <v>Balance (CIBC Visa)</v>
      </c>
      <c r="I1173" s="17">
        <f t="shared" si="18"/>
        <v>20.41</v>
      </c>
      <c r="J1173" s="12" t="str">
        <f>H1173</f>
        <v>Balance (CIBC Visa)</v>
      </c>
    </row>
    <row r="1174" spans="1:10" hidden="1">
      <c r="A1174" s="13" t="s">
        <v>608</v>
      </c>
      <c r="B1174" s="12" t="s">
        <v>83</v>
      </c>
      <c r="C1174" s="12" t="s">
        <v>564</v>
      </c>
      <c r="D1174" s="12" t="s">
        <v>398</v>
      </c>
      <c r="E1174" s="12">
        <v>20.41</v>
      </c>
      <c r="F1174" s="14" t="str">
        <f>A1174&amp;B1174&amp;C1174&amp;D1174&amp;E1174</f>
        <v>2024-02-07ExpensePit Stop Portable Toilet Services Ltd.52190 Meals &amp; Entertainment20.41</v>
      </c>
      <c r="G1174" s="15">
        <f>IFERROR((DATEVALUE(A1174)),A1174)</f>
        <v>45329</v>
      </c>
      <c r="H1174" s="16" t="str">
        <f>IF((IFERROR((VLOOKUP(D1174,'Automation (QBO)'!A:B,2,FALSE)),"0"))=0,"Suspense",(IFERROR((VLOOKUP(D1174,'Automation (QBO)'!A:B,2,FALSE)),"Suspense")))</f>
        <v>Meals &amp; Entertainment</v>
      </c>
      <c r="I1174" s="17">
        <f t="shared" si="18"/>
        <v>20.41</v>
      </c>
      <c r="J1174" s="12" t="str">
        <f>H1174</f>
        <v>Meals &amp; Entertainment</v>
      </c>
    </row>
    <row r="1175" spans="1:10" hidden="1">
      <c r="A1175" s="13" t="s">
        <v>608</v>
      </c>
      <c r="B1175" s="12" t="s">
        <v>83</v>
      </c>
      <c r="C1175" s="12" t="s">
        <v>564</v>
      </c>
      <c r="D1175" s="12" t="s">
        <v>392</v>
      </c>
      <c r="E1175" s="12">
        <v>0</v>
      </c>
      <c r="F1175" s="14" t="str">
        <f>A1175&amp;B1175&amp;C1175&amp;D1175&amp;E1175</f>
        <v>2024-02-07ExpensePit Stop Portable Toilet Services Ltd.21020 GST/HST Payable0</v>
      </c>
      <c r="G1175" s="15">
        <f>IFERROR((DATEVALUE(A1175)),A1175)</f>
        <v>45329</v>
      </c>
      <c r="H1175" s="16" t="str">
        <f>IF((IFERROR((VLOOKUP(D1175,'Automation (QBO)'!A:B,2,FALSE)),"0"))=0,"Suspense",(IFERROR((VLOOKUP(D1175,'Automation (QBO)'!A:B,2,FALSE)),"Suspense")))</f>
        <v>GST/HST Payable</v>
      </c>
      <c r="I1175" s="17">
        <f t="shared" si="18"/>
        <v>0</v>
      </c>
      <c r="J1175" s="12" t="str">
        <f>H1175</f>
        <v>GST/HST Payable</v>
      </c>
    </row>
    <row r="1176" spans="1:10" hidden="1">
      <c r="A1176" s="13" t="s">
        <v>608</v>
      </c>
      <c r="B1176" s="12" t="s">
        <v>247</v>
      </c>
      <c r="C1176" s="12" t="s">
        <v>327</v>
      </c>
      <c r="D1176" s="12" t="s">
        <v>394</v>
      </c>
      <c r="E1176" s="12">
        <v>-1233.75</v>
      </c>
      <c r="F1176" s="14" t="str">
        <f>A1176&amp;B1176&amp;C1176&amp;D1176&amp;E1176</f>
        <v>2024-02-07Bill Payment (Cheque)Rocky Point Commercial HVAC Inc.11005 Chequing (CIBC)-1233.75</v>
      </c>
      <c r="G1176" s="15">
        <f>IFERROR((DATEVALUE(A1176)),A1176)</f>
        <v>45329</v>
      </c>
      <c r="H1176" s="16" t="str">
        <f>IF((IFERROR((VLOOKUP(D1176,'Automation (QBO)'!A:B,2,FALSE)),"0"))=0,"Suspense",(IFERROR((VLOOKUP(D1176,'Automation (QBO)'!A:B,2,FALSE)),"Suspense")))</f>
        <v>Balance (CIBC)</v>
      </c>
      <c r="I1176" s="17">
        <f t="shared" si="18"/>
        <v>-1233.75</v>
      </c>
      <c r="J1176" s="12" t="str">
        <f>H1176</f>
        <v>Balance (CIBC)</v>
      </c>
    </row>
    <row r="1177" spans="1:10" hidden="1">
      <c r="A1177" s="13" t="s">
        <v>609</v>
      </c>
      <c r="B1177" s="12" t="s">
        <v>83</v>
      </c>
      <c r="C1177" s="12" t="s">
        <v>538</v>
      </c>
      <c r="D1177" s="12" t="s">
        <v>391</v>
      </c>
      <c r="E1177" s="12">
        <v>126.65</v>
      </c>
      <c r="F1177" s="14" t="str">
        <f>A1177&amp;B1177&amp;C1177&amp;D1177&amp;E1177</f>
        <v>2024-02-08ExpenseJosh Banks51335 COGS - Supplies126.65</v>
      </c>
      <c r="G1177" s="15">
        <f>IFERROR((DATEVALUE(A1177)),A1177)</f>
        <v>45330</v>
      </c>
      <c r="H1177" s="16" t="str">
        <f>IF((IFERROR((VLOOKUP(D1177,'Automation (QBO)'!A:B,2,FALSE)),"0"))=0,"Suspense",(IFERROR((VLOOKUP(D1177,'Automation (QBO)'!A:B,2,FALSE)),"Suspense")))</f>
        <v>COGS - Supplies</v>
      </c>
      <c r="I1177" s="17">
        <f t="shared" si="18"/>
        <v>126.65</v>
      </c>
      <c r="J1177" s="12" t="str">
        <f>H1177</f>
        <v>COGS - Supplies</v>
      </c>
    </row>
    <row r="1178" spans="1:10" hidden="1">
      <c r="A1178" s="13" t="s">
        <v>609</v>
      </c>
      <c r="B1178" s="12" t="s">
        <v>83</v>
      </c>
      <c r="C1178" s="12" t="s">
        <v>538</v>
      </c>
      <c r="D1178" s="12" t="s">
        <v>414</v>
      </c>
      <c r="E1178" s="12">
        <v>240.75</v>
      </c>
      <c r="F1178" s="14" t="str">
        <f>A1178&amp;B1178&amp;C1178&amp;D1178&amp;E1178</f>
        <v>2024-02-08ExpenseJosh Banks52206 Telephone240.75</v>
      </c>
      <c r="G1178" s="15">
        <f>IFERROR((DATEVALUE(A1178)),A1178)</f>
        <v>45330</v>
      </c>
      <c r="H1178" s="16" t="str">
        <f>IF((IFERROR((VLOOKUP(D1178,'Automation (QBO)'!A:B,2,FALSE)),"0"))=0,"Suspense",(IFERROR((VLOOKUP(D1178,'Automation (QBO)'!A:B,2,FALSE)),"Suspense")))</f>
        <v>Telephone</v>
      </c>
      <c r="I1178" s="17">
        <f t="shared" si="18"/>
        <v>240.75</v>
      </c>
      <c r="J1178" s="12" t="str">
        <f>H1178</f>
        <v>Telephone</v>
      </c>
    </row>
    <row r="1179" spans="1:10" hidden="1">
      <c r="A1179" s="13" t="s">
        <v>609</v>
      </c>
      <c r="B1179" s="12" t="s">
        <v>83</v>
      </c>
      <c r="C1179" s="12" t="s">
        <v>548</v>
      </c>
      <c r="D1179" s="12" t="s">
        <v>391</v>
      </c>
      <c r="E1179" s="12">
        <v>7596.8</v>
      </c>
      <c r="F1179" s="14" t="str">
        <f>A1179&amp;B1179&amp;C1179&amp;D1179&amp;E1179</f>
        <v>2024-02-08ExpenseBetter Buy Chairs51335 COGS - Supplies7596.8</v>
      </c>
      <c r="G1179" s="15">
        <f>IFERROR((DATEVALUE(A1179)),A1179)</f>
        <v>45330</v>
      </c>
      <c r="H1179" s="16" t="str">
        <f>IF((IFERROR((VLOOKUP(D1179,'Automation (QBO)'!A:B,2,FALSE)),"0"))=0,"Suspense",(IFERROR((VLOOKUP(D1179,'Automation (QBO)'!A:B,2,FALSE)),"Suspense")))</f>
        <v>COGS - Supplies</v>
      </c>
      <c r="I1179" s="17">
        <f t="shared" si="18"/>
        <v>7596.8</v>
      </c>
      <c r="J1179" s="12" t="str">
        <f>H1179</f>
        <v>COGS - Supplies</v>
      </c>
    </row>
    <row r="1180" spans="1:10" hidden="1">
      <c r="A1180" s="13" t="s">
        <v>609</v>
      </c>
      <c r="B1180" s="12" t="s">
        <v>83</v>
      </c>
      <c r="C1180" s="12" t="s">
        <v>548</v>
      </c>
      <c r="D1180" s="12" t="s">
        <v>392</v>
      </c>
      <c r="E1180" s="12">
        <v>-379.84</v>
      </c>
      <c r="F1180" s="14" t="str">
        <f>A1180&amp;B1180&amp;C1180&amp;D1180&amp;E1180</f>
        <v>2024-02-08ExpenseBetter Buy Chairs21020 GST/HST Payable-379.84</v>
      </c>
      <c r="G1180" s="15">
        <f>IFERROR((DATEVALUE(A1180)),A1180)</f>
        <v>45330</v>
      </c>
      <c r="H1180" s="16" t="str">
        <f>IF((IFERROR((VLOOKUP(D1180,'Automation (QBO)'!A:B,2,FALSE)),"0"))=0,"Suspense",(IFERROR((VLOOKUP(D1180,'Automation (QBO)'!A:B,2,FALSE)),"Suspense")))</f>
        <v>GST/HST Payable</v>
      </c>
      <c r="I1180" s="17">
        <f t="shared" si="18"/>
        <v>-379.84</v>
      </c>
      <c r="J1180" s="12" t="str">
        <f>H1180</f>
        <v>GST/HST Payable</v>
      </c>
    </row>
    <row r="1181" spans="1:10" hidden="1">
      <c r="A1181" s="13" t="s">
        <v>609</v>
      </c>
      <c r="B1181" s="12" t="s">
        <v>91</v>
      </c>
      <c r="C1181" s="12" t="s">
        <v>558</v>
      </c>
      <c r="D1181" s="12" t="s">
        <v>392</v>
      </c>
      <c r="E1181" s="12">
        <v>2380.9499999999998</v>
      </c>
      <c r="F1181" s="14" t="str">
        <f>A1181&amp;B1181&amp;C1181&amp;D1181&amp;E1181</f>
        <v>2024-02-08InvoiceRomers Lynn Valley21020 GST/HST Payable2380.95</v>
      </c>
      <c r="G1181" s="15">
        <f>IFERROR((DATEVALUE(A1181)),A1181)</f>
        <v>45330</v>
      </c>
      <c r="H1181" s="16" t="str">
        <f>IF((IFERROR((VLOOKUP(D1181,'Automation (QBO)'!A:B,2,FALSE)),"0"))=0,"Suspense",(IFERROR((VLOOKUP(D1181,'Automation (QBO)'!A:B,2,FALSE)),"Suspense")))</f>
        <v>GST/HST Payable</v>
      </c>
      <c r="I1181" s="17">
        <f t="shared" si="18"/>
        <v>2380.9499999999998</v>
      </c>
      <c r="J1181" s="12" t="str">
        <f>H1181</f>
        <v>GST/HST Payable</v>
      </c>
    </row>
    <row r="1182" spans="1:10" hidden="1">
      <c r="A1182" s="13" t="s">
        <v>609</v>
      </c>
      <c r="B1182" s="12" t="s">
        <v>91</v>
      </c>
      <c r="C1182" s="12" t="s">
        <v>558</v>
      </c>
      <c r="D1182" s="12" t="s">
        <v>417</v>
      </c>
      <c r="E1182" s="12">
        <v>50000</v>
      </c>
      <c r="F1182" s="14" t="str">
        <f>A1182&amp;B1182&amp;C1182&amp;D1182&amp;E1182</f>
        <v>2024-02-08InvoiceRomers Lynn Valley12000 Accounts Receivable50000</v>
      </c>
      <c r="G1182" s="15">
        <f>IFERROR((DATEVALUE(A1182)),A1182)</f>
        <v>45330</v>
      </c>
      <c r="H1182" s="16" t="str">
        <f>IF((IFERROR((VLOOKUP(D1182,'Automation (QBO)'!A:B,2,FALSE)),"0"))=0,"Suspense",(IFERROR((VLOOKUP(D1182,'Automation (QBO)'!A:B,2,FALSE)),"Suspense")))</f>
        <v>Accounts Recievable - Suspense</v>
      </c>
      <c r="I1182" s="17">
        <f t="shared" si="18"/>
        <v>50000</v>
      </c>
      <c r="J1182" s="12" t="str">
        <f>H1182</f>
        <v>Accounts Recievable - Suspense</v>
      </c>
    </row>
    <row r="1183" spans="1:10" hidden="1">
      <c r="A1183" s="13" t="s">
        <v>609</v>
      </c>
      <c r="B1183" s="12" t="s">
        <v>83</v>
      </c>
      <c r="C1183" s="12" t="s">
        <v>538</v>
      </c>
      <c r="D1183" s="12" t="s">
        <v>504</v>
      </c>
      <c r="E1183" s="12">
        <v>81.75</v>
      </c>
      <c r="F1183" s="14" t="str">
        <f>A1183&amp;B1183&amp;C1183&amp;D1183&amp;E1183</f>
        <v>2024-02-08ExpenseJosh Banks52210 Uniforms and Laundry81.75</v>
      </c>
      <c r="G1183" s="15">
        <f>IFERROR((DATEVALUE(A1183)),A1183)</f>
        <v>45330</v>
      </c>
      <c r="H1183" s="16" t="str">
        <f>IF((IFERROR((VLOOKUP(D1183,'Automation (QBO)'!A:B,2,FALSE)),"0"))=0,"Suspense",(IFERROR((VLOOKUP(D1183,'Automation (QBO)'!A:B,2,FALSE)),"Suspense")))</f>
        <v>Uniforms &amp; Laundry</v>
      </c>
      <c r="I1183" s="17">
        <f t="shared" si="18"/>
        <v>81.75</v>
      </c>
      <c r="J1183" s="12" t="str">
        <f>H1183</f>
        <v>Uniforms &amp; Laundry</v>
      </c>
    </row>
    <row r="1184" spans="1:10" hidden="1">
      <c r="A1184" s="13" t="s">
        <v>609</v>
      </c>
      <c r="B1184" s="12" t="s">
        <v>83</v>
      </c>
      <c r="C1184" s="12" t="s">
        <v>538</v>
      </c>
      <c r="D1184" s="12" t="s">
        <v>392</v>
      </c>
      <c r="E1184" s="12">
        <v>-17.579999999999998</v>
      </c>
      <c r="F1184" s="14" t="str">
        <f>A1184&amp;B1184&amp;C1184&amp;D1184&amp;E1184</f>
        <v>2024-02-08ExpenseJosh Banks21020 GST/HST Payable-17.58</v>
      </c>
      <c r="G1184" s="15">
        <f>IFERROR((DATEVALUE(A1184)),A1184)</f>
        <v>45330</v>
      </c>
      <c r="H1184" s="16" t="str">
        <f>IF((IFERROR((VLOOKUP(D1184,'Automation (QBO)'!A:B,2,FALSE)),"0"))=0,"Suspense",(IFERROR((VLOOKUP(D1184,'Automation (QBO)'!A:B,2,FALSE)),"Suspense")))</f>
        <v>GST/HST Payable</v>
      </c>
      <c r="I1184" s="17">
        <f t="shared" si="18"/>
        <v>-17.579999999999998</v>
      </c>
      <c r="J1184" s="12" t="str">
        <f>H1184</f>
        <v>GST/HST Payable</v>
      </c>
    </row>
    <row r="1185" spans="1:10" hidden="1">
      <c r="A1185" s="13" t="s">
        <v>609</v>
      </c>
      <c r="B1185" s="12" t="s">
        <v>83</v>
      </c>
      <c r="C1185" s="12" t="s">
        <v>538</v>
      </c>
      <c r="D1185" s="12" t="s">
        <v>394</v>
      </c>
      <c r="E1185" s="12">
        <v>-466.73</v>
      </c>
      <c r="F1185" s="14" t="str">
        <f>A1185&amp;B1185&amp;C1185&amp;D1185&amp;E1185</f>
        <v>2024-02-08ExpenseJosh Banks11005 Chequing (CIBC)-466.73</v>
      </c>
      <c r="G1185" s="15">
        <f>IFERROR((DATEVALUE(A1185)),A1185)</f>
        <v>45330</v>
      </c>
      <c r="H1185" s="16" t="str">
        <f>IF((IFERROR((VLOOKUP(D1185,'Automation (QBO)'!A:B,2,FALSE)),"0"))=0,"Suspense",(IFERROR((VLOOKUP(D1185,'Automation (QBO)'!A:B,2,FALSE)),"Suspense")))</f>
        <v>Balance (CIBC)</v>
      </c>
      <c r="I1185" s="17">
        <f t="shared" si="18"/>
        <v>-466.73</v>
      </c>
      <c r="J1185" s="12" t="str">
        <f>H1185</f>
        <v>Balance (CIBC)</v>
      </c>
    </row>
    <row r="1186" spans="1:10" hidden="1">
      <c r="A1186" s="13" t="s">
        <v>609</v>
      </c>
      <c r="B1186" s="12" t="s">
        <v>83</v>
      </c>
      <c r="C1186" s="12" t="s">
        <v>548</v>
      </c>
      <c r="D1186" s="12" t="s">
        <v>394</v>
      </c>
      <c r="E1186" s="12">
        <v>-7976.64</v>
      </c>
      <c r="F1186" s="14" t="str">
        <f>A1186&amp;B1186&amp;C1186&amp;D1186&amp;E1186</f>
        <v>2024-02-08ExpenseBetter Buy Chairs11005 Chequing (CIBC)-7976.64</v>
      </c>
      <c r="G1186" s="15">
        <f>IFERROR((DATEVALUE(A1186)),A1186)</f>
        <v>45330</v>
      </c>
      <c r="H1186" s="16" t="str">
        <f>IF((IFERROR((VLOOKUP(D1186,'Automation (QBO)'!A:B,2,FALSE)),"0"))=0,"Suspense",(IFERROR((VLOOKUP(D1186,'Automation (QBO)'!A:B,2,FALSE)),"Suspense")))</f>
        <v>Balance (CIBC)</v>
      </c>
      <c r="I1186" s="17">
        <f t="shared" si="18"/>
        <v>-7976.64</v>
      </c>
      <c r="J1186" s="12" t="str">
        <f>H1186</f>
        <v>Balance (CIBC)</v>
      </c>
    </row>
    <row r="1187" spans="1:10" hidden="1">
      <c r="A1187" s="13" t="s">
        <v>609</v>
      </c>
      <c r="B1187" s="12" t="s">
        <v>91</v>
      </c>
      <c r="C1187" s="12" t="s">
        <v>558</v>
      </c>
      <c r="D1187" s="12" t="s">
        <v>419</v>
      </c>
      <c r="E1187" s="12">
        <v>47619.05</v>
      </c>
      <c r="F1187" s="14" t="str">
        <f>A1187&amp;B1187&amp;C1187&amp;D1187&amp;E1187</f>
        <v>2024-02-08InvoiceRomers Lynn Valley41005 Income - Project Management47619.05</v>
      </c>
      <c r="G1187" s="15">
        <f>IFERROR((DATEVALUE(A1187)),A1187)</f>
        <v>45330</v>
      </c>
      <c r="H1187" s="16" t="str">
        <f>IF((IFERROR((VLOOKUP(D1187,'Automation (QBO)'!A:B,2,FALSE)),"0"))=0,"Suspense",(IFERROR((VLOOKUP(D1187,'Automation (QBO)'!A:B,2,FALSE)),"Suspense")))</f>
        <v>Labour - Management ($)</v>
      </c>
      <c r="I1187" s="17">
        <f t="shared" si="18"/>
        <v>47619.05</v>
      </c>
      <c r="J1187" s="12" t="str">
        <f>H1187</f>
        <v>Labour - Management ($)</v>
      </c>
    </row>
    <row r="1188" spans="1:10" hidden="1">
      <c r="A1188" s="13" t="s">
        <v>610</v>
      </c>
      <c r="B1188" s="12" t="s">
        <v>83</v>
      </c>
      <c r="C1188" s="12" t="s">
        <v>611</v>
      </c>
      <c r="D1188" s="12" t="s">
        <v>426</v>
      </c>
      <c r="E1188" s="12">
        <v>-2542.06</v>
      </c>
      <c r="F1188" s="14" t="str">
        <f>A1188&amp;B1188&amp;C1188&amp;D1188&amp;E1188</f>
        <v>2024-02-09ExpenseResurrection Spirits21031 GST/HST Suspense-2542.06</v>
      </c>
      <c r="G1188" s="15">
        <f>IFERROR((DATEVALUE(A1188)),A1188)</f>
        <v>45331</v>
      </c>
      <c r="H1188" s="16" t="str">
        <f>IF((IFERROR((VLOOKUP(D1188,'Automation (QBO)'!A:B,2,FALSE)),"0"))=0,"Suspense",(IFERROR((VLOOKUP(D1188,'Automation (QBO)'!A:B,2,FALSE)),"Suspense")))</f>
        <v>GST/HST Suspense</v>
      </c>
      <c r="I1188" s="17">
        <f t="shared" si="18"/>
        <v>-2542.06</v>
      </c>
      <c r="J1188" s="12" t="str">
        <f>H1188</f>
        <v>GST/HST Suspense</v>
      </c>
    </row>
    <row r="1189" spans="1:10" hidden="1">
      <c r="A1189" s="13" t="s">
        <v>610</v>
      </c>
      <c r="B1189" s="12" t="s">
        <v>83</v>
      </c>
      <c r="C1189" s="12" t="s">
        <v>611</v>
      </c>
      <c r="D1189" s="12" t="s">
        <v>392</v>
      </c>
      <c r="E1189" s="12">
        <v>0</v>
      </c>
      <c r="F1189" s="14" t="str">
        <f>A1189&amp;B1189&amp;C1189&amp;D1189&amp;E1189</f>
        <v>2024-02-09ExpenseResurrection Spirits21020 GST/HST Payable0</v>
      </c>
      <c r="G1189" s="15">
        <f>IFERROR((DATEVALUE(A1189)),A1189)</f>
        <v>45331</v>
      </c>
      <c r="H1189" s="16" t="str">
        <f>IF((IFERROR((VLOOKUP(D1189,'Automation (QBO)'!A:B,2,FALSE)),"0"))=0,"Suspense",(IFERROR((VLOOKUP(D1189,'Automation (QBO)'!A:B,2,FALSE)),"Suspense")))</f>
        <v>GST/HST Payable</v>
      </c>
      <c r="I1189" s="17">
        <f t="shared" si="18"/>
        <v>0</v>
      </c>
      <c r="J1189" s="12" t="str">
        <f>H1189</f>
        <v>GST/HST Payable</v>
      </c>
    </row>
    <row r="1190" spans="1:10" hidden="1">
      <c r="A1190" s="13" t="s">
        <v>610</v>
      </c>
      <c r="B1190" s="12" t="s">
        <v>247</v>
      </c>
      <c r="C1190" s="12" t="s">
        <v>563</v>
      </c>
      <c r="D1190" s="12" t="s">
        <v>496</v>
      </c>
      <c r="E1190" s="12">
        <v>-714</v>
      </c>
      <c r="F1190" s="14" t="str">
        <f>A1190&amp;B1190&amp;C1190&amp;D1190&amp;E1190</f>
        <v>2024-02-09Bill Payment (Cheque)Seasonal Mechanical21000 Accounts Payable-714</v>
      </c>
      <c r="G1190" s="15">
        <f>IFERROR((DATEVALUE(A1190)),A1190)</f>
        <v>45331</v>
      </c>
      <c r="H1190" s="16" t="str">
        <f>IF((IFERROR((VLOOKUP(D1190,'Automation (QBO)'!A:B,2,FALSE)),"0"))=0,"Suspense",(IFERROR((VLOOKUP(D1190,'Automation (QBO)'!A:B,2,FALSE)),"Suspense")))</f>
        <v>Accounts Payable - Unknown</v>
      </c>
      <c r="I1190" s="17">
        <f t="shared" si="18"/>
        <v>-714</v>
      </c>
      <c r="J1190" s="12" t="str">
        <f>H1190</f>
        <v>Accounts Payable - Unknown</v>
      </c>
    </row>
    <row r="1191" spans="1:10" hidden="1">
      <c r="A1191" s="13" t="s">
        <v>610</v>
      </c>
      <c r="B1191" s="12" t="s">
        <v>83</v>
      </c>
      <c r="C1191" s="12" t="s">
        <v>225</v>
      </c>
      <c r="D1191" s="12" t="s">
        <v>403</v>
      </c>
      <c r="E1191" s="12">
        <v>4.76</v>
      </c>
      <c r="F1191" s="14" t="str">
        <f>A1191&amp;B1191&amp;C1191&amp;D1191&amp;E1191</f>
        <v>2024-02-09ExpenseService Charge52115 Bank Fees4.76</v>
      </c>
      <c r="G1191" s="15">
        <f>IFERROR((DATEVALUE(A1191)),A1191)</f>
        <v>45331</v>
      </c>
      <c r="H1191" s="16" t="str">
        <f>IF((IFERROR((VLOOKUP(D1191,'Automation (QBO)'!A:B,2,FALSE)),"0"))=0,"Suspense",(IFERROR((VLOOKUP(D1191,'Automation (QBO)'!A:B,2,FALSE)),"Suspense")))</f>
        <v>Bank Fees</v>
      </c>
      <c r="I1191" s="17">
        <f t="shared" si="18"/>
        <v>4.76</v>
      </c>
      <c r="J1191" s="12" t="str">
        <f>H1191</f>
        <v>Bank Fees</v>
      </c>
    </row>
    <row r="1192" spans="1:10" hidden="1">
      <c r="A1192" s="13" t="s">
        <v>610</v>
      </c>
      <c r="B1192" s="12" t="s">
        <v>83</v>
      </c>
      <c r="C1192" s="12" t="s">
        <v>225</v>
      </c>
      <c r="D1192" s="12" t="s">
        <v>392</v>
      </c>
      <c r="E1192" s="12">
        <v>-0.24</v>
      </c>
      <c r="F1192" s="14" t="str">
        <f>A1192&amp;B1192&amp;C1192&amp;D1192&amp;E1192</f>
        <v>2024-02-09ExpenseService Charge21020 GST/HST Payable-0.24</v>
      </c>
      <c r="G1192" s="15">
        <f>IFERROR((DATEVALUE(A1192)),A1192)</f>
        <v>45331</v>
      </c>
      <c r="H1192" s="16" t="str">
        <f>IF((IFERROR((VLOOKUP(D1192,'Automation (QBO)'!A:B,2,FALSE)),"0"))=0,"Suspense",(IFERROR((VLOOKUP(D1192,'Automation (QBO)'!A:B,2,FALSE)),"Suspense")))</f>
        <v>GST/HST Payable</v>
      </c>
      <c r="I1192" s="17">
        <f t="shared" si="18"/>
        <v>-0.24</v>
      </c>
      <c r="J1192" s="12" t="str">
        <f>H1192</f>
        <v>GST/HST Payable</v>
      </c>
    </row>
    <row r="1193" spans="1:10" hidden="1">
      <c r="A1193" s="13" t="s">
        <v>610</v>
      </c>
      <c r="B1193" s="12" t="s">
        <v>83</v>
      </c>
      <c r="C1193" s="12" t="s">
        <v>258</v>
      </c>
      <c r="D1193" s="12" t="s">
        <v>392</v>
      </c>
      <c r="E1193" s="12">
        <v>0</v>
      </c>
      <c r="F1193" s="14" t="str">
        <f>A1193&amp;B1193&amp;C1193&amp;D1193&amp;E1193</f>
        <v>2024-02-09ExpenseSaltire Holdings21020 GST/HST Payable0</v>
      </c>
      <c r="G1193" s="15">
        <f>IFERROR((DATEVALUE(A1193)),A1193)</f>
        <v>45331</v>
      </c>
      <c r="H1193" s="16" t="str">
        <f>IF((IFERROR((VLOOKUP(D1193,'Automation (QBO)'!A:B,2,FALSE)),"0"))=0,"Suspense",(IFERROR((VLOOKUP(D1193,'Automation (QBO)'!A:B,2,FALSE)),"Suspense")))</f>
        <v>GST/HST Payable</v>
      </c>
      <c r="I1193" s="17">
        <f t="shared" si="18"/>
        <v>0</v>
      </c>
      <c r="J1193" s="12" t="str">
        <f>H1193</f>
        <v>GST/HST Payable</v>
      </c>
    </row>
    <row r="1194" spans="1:10" hidden="1">
      <c r="A1194" s="13" t="s">
        <v>610</v>
      </c>
      <c r="B1194" s="12" t="s">
        <v>83</v>
      </c>
      <c r="C1194" s="12" t="s">
        <v>258</v>
      </c>
      <c r="D1194" s="12" t="s">
        <v>612</v>
      </c>
      <c r="E1194" s="12">
        <v>32500</v>
      </c>
      <c r="F1194" s="14" t="str">
        <f>A1194&amp;B1194&amp;C1194&amp;D1194&amp;E1194</f>
        <v>2024-02-09ExpenseSaltire Holdings13001 Due to/from Saltire Holdings32500</v>
      </c>
      <c r="G1194" s="15">
        <f>IFERROR((DATEVALUE(A1194)),A1194)</f>
        <v>45331</v>
      </c>
      <c r="H1194" s="16" t="str">
        <f>IF((IFERROR((VLOOKUP(D1194,'Automation (QBO)'!A:B,2,FALSE)),"0"))=0,"Suspense",(IFERROR((VLOOKUP(D1194,'Automation (QBO)'!A:B,2,FALSE)),"Suspense")))</f>
        <v>Due to/from Saltire Holdings</v>
      </c>
      <c r="I1194" s="17">
        <f t="shared" si="18"/>
        <v>32500</v>
      </c>
      <c r="J1194" s="12" t="str">
        <f>H1194</f>
        <v>Due to/from Saltire Holdings</v>
      </c>
    </row>
    <row r="1195" spans="1:10" hidden="1">
      <c r="A1195" s="13" t="s">
        <v>610</v>
      </c>
      <c r="B1195" s="12" t="s">
        <v>247</v>
      </c>
      <c r="C1195" s="12" t="s">
        <v>563</v>
      </c>
      <c r="D1195" s="12" t="s">
        <v>394</v>
      </c>
      <c r="E1195" s="12">
        <v>-714</v>
      </c>
      <c r="F1195" s="14" t="str">
        <f>A1195&amp;B1195&amp;C1195&amp;D1195&amp;E1195</f>
        <v>2024-02-09Bill Payment (Cheque)Seasonal Mechanical11005 Chequing (CIBC)-714</v>
      </c>
      <c r="G1195" s="15">
        <f>IFERROR((DATEVALUE(A1195)),A1195)</f>
        <v>45331</v>
      </c>
      <c r="H1195" s="16" t="str">
        <f>IF((IFERROR((VLOOKUP(D1195,'Automation (QBO)'!A:B,2,FALSE)),"0"))=0,"Suspense",(IFERROR((VLOOKUP(D1195,'Automation (QBO)'!A:B,2,FALSE)),"Suspense")))</f>
        <v>Balance (CIBC)</v>
      </c>
      <c r="I1195" s="17">
        <f t="shared" si="18"/>
        <v>-714</v>
      </c>
      <c r="J1195" s="12" t="str">
        <f>H1195</f>
        <v>Balance (CIBC)</v>
      </c>
    </row>
    <row r="1196" spans="1:10" hidden="1">
      <c r="A1196" s="13" t="s">
        <v>610</v>
      </c>
      <c r="B1196" s="12" t="s">
        <v>83</v>
      </c>
      <c r="C1196" s="12" t="s">
        <v>258</v>
      </c>
      <c r="D1196" s="12" t="s">
        <v>394</v>
      </c>
      <c r="E1196" s="12">
        <v>-32500</v>
      </c>
      <c r="F1196" s="14" t="str">
        <f>A1196&amp;B1196&amp;C1196&amp;D1196&amp;E1196</f>
        <v>2024-02-09ExpenseSaltire Holdings11005 Chequing (CIBC)-32500</v>
      </c>
      <c r="G1196" s="15">
        <f>IFERROR((DATEVALUE(A1196)),A1196)</f>
        <v>45331</v>
      </c>
      <c r="H1196" s="16" t="str">
        <f>IF((IFERROR((VLOOKUP(D1196,'Automation (QBO)'!A:B,2,FALSE)),"0"))=0,"Suspense",(IFERROR((VLOOKUP(D1196,'Automation (QBO)'!A:B,2,FALSE)),"Suspense")))</f>
        <v>Balance (CIBC)</v>
      </c>
      <c r="I1196" s="17">
        <f t="shared" si="18"/>
        <v>-32500</v>
      </c>
      <c r="J1196" s="12" t="str">
        <f>H1196</f>
        <v>Balance (CIBC)</v>
      </c>
    </row>
    <row r="1197" spans="1:10" hidden="1">
      <c r="A1197" s="13" t="s">
        <v>610</v>
      </c>
      <c r="B1197" s="12" t="s">
        <v>83</v>
      </c>
      <c r="C1197" s="12" t="s">
        <v>225</v>
      </c>
      <c r="D1197" s="12" t="s">
        <v>394</v>
      </c>
      <c r="E1197" s="12">
        <v>-5</v>
      </c>
      <c r="F1197" s="14" t="str">
        <f>A1197&amp;B1197&amp;C1197&amp;D1197&amp;E1197</f>
        <v>2024-02-09ExpenseService Charge11005 Chequing (CIBC)-5</v>
      </c>
      <c r="G1197" s="15">
        <f>IFERROR((DATEVALUE(A1197)),A1197)</f>
        <v>45331</v>
      </c>
      <c r="H1197" s="16" t="str">
        <f>IF((IFERROR((VLOOKUP(D1197,'Automation (QBO)'!A:B,2,FALSE)),"0"))=0,"Suspense",(IFERROR((VLOOKUP(D1197,'Automation (QBO)'!A:B,2,FALSE)),"Suspense")))</f>
        <v>Balance (CIBC)</v>
      </c>
      <c r="I1197" s="17">
        <f t="shared" si="18"/>
        <v>-5</v>
      </c>
      <c r="J1197" s="12" t="str">
        <f>H1197</f>
        <v>Balance (CIBC)</v>
      </c>
    </row>
    <row r="1198" spans="1:10" hidden="1">
      <c r="A1198" s="13" t="s">
        <v>610</v>
      </c>
      <c r="B1198" s="12" t="s">
        <v>83</v>
      </c>
      <c r="C1198" s="12" t="s">
        <v>611</v>
      </c>
      <c r="D1198" s="12" t="s">
        <v>394</v>
      </c>
      <c r="E1198" s="12">
        <v>-2542.06</v>
      </c>
      <c r="F1198" s="14" t="str">
        <f>A1198&amp;B1198&amp;C1198&amp;D1198&amp;E1198</f>
        <v>2024-02-09ExpenseResurrection Spirits11005 Chequing (CIBC)-2542.06</v>
      </c>
      <c r="G1198" s="15">
        <f>IFERROR((DATEVALUE(A1198)),A1198)</f>
        <v>45331</v>
      </c>
      <c r="H1198" s="16" t="str">
        <f>IF((IFERROR((VLOOKUP(D1198,'Automation (QBO)'!A:B,2,FALSE)),"0"))=0,"Suspense",(IFERROR((VLOOKUP(D1198,'Automation (QBO)'!A:B,2,FALSE)),"Suspense")))</f>
        <v>Balance (CIBC)</v>
      </c>
      <c r="I1198" s="17">
        <f t="shared" si="18"/>
        <v>-2542.06</v>
      </c>
      <c r="J1198" s="12" t="str">
        <f>H1198</f>
        <v>Balance (CIBC)</v>
      </c>
    </row>
    <row r="1199" spans="1:10" hidden="1">
      <c r="A1199" s="13" t="s">
        <v>613</v>
      </c>
      <c r="B1199" s="12" t="s">
        <v>135</v>
      </c>
      <c r="D1199" s="12" t="s">
        <v>427</v>
      </c>
      <c r="E1199" s="12">
        <v>58.31</v>
      </c>
      <c r="F1199" s="14" t="str">
        <f>A1199&amp;B1199&amp;C1199&amp;D1199&amp;E1199</f>
        <v>2024-02-11Journal Entry21001 Payroll Clearing account58.31</v>
      </c>
      <c r="G1199" s="15">
        <f>IFERROR((DATEVALUE(A1199)),A1199)</f>
        <v>45333</v>
      </c>
      <c r="H1199" s="16" t="str">
        <f>IF((IFERROR((VLOOKUP(D1199,'Automation (QBO)'!A:B,2,FALSE)),"0"))=0,"Suspense",(IFERROR((VLOOKUP(D1199,'Automation (QBO)'!A:B,2,FALSE)),"Suspense")))</f>
        <v>Clearings &amp; Transfers</v>
      </c>
      <c r="I1199" s="17">
        <f t="shared" si="18"/>
        <v>58.31</v>
      </c>
      <c r="J1199" s="12" t="str">
        <f>H1199</f>
        <v>Clearings &amp; Transfers</v>
      </c>
    </row>
    <row r="1200" spans="1:10" hidden="1">
      <c r="A1200" s="13" t="s">
        <v>613</v>
      </c>
      <c r="B1200" s="12" t="s">
        <v>493</v>
      </c>
      <c r="C1200" s="12" t="s">
        <v>87</v>
      </c>
      <c r="D1200" s="12" t="s">
        <v>390</v>
      </c>
      <c r="E1200" s="12">
        <v>445.76</v>
      </c>
      <c r="F1200" s="14" t="str">
        <f>A1200&amp;B1200&amp;C1200&amp;D1200&amp;E1200</f>
        <v>2024-02-11Bill Payment (Credit Card)Home Depot21010 Visa Payable (CIBC)445.76</v>
      </c>
      <c r="G1200" s="15">
        <f>IFERROR((DATEVALUE(A1200)),A1200)</f>
        <v>45333</v>
      </c>
      <c r="H1200" s="16" t="str">
        <f>IF((IFERROR((VLOOKUP(D1200,'Automation (QBO)'!A:B,2,FALSE)),"0"))=0,"Suspense",(IFERROR((VLOOKUP(D1200,'Automation (QBO)'!A:B,2,FALSE)),"Suspense")))</f>
        <v>Suspense</v>
      </c>
      <c r="I1200" s="17">
        <f t="shared" si="18"/>
        <v>445.76</v>
      </c>
      <c r="J1200" s="12" t="str">
        <f>H1200</f>
        <v>Suspense</v>
      </c>
    </row>
    <row r="1201" spans="1:10" hidden="1">
      <c r="A1201" s="13" t="s">
        <v>613</v>
      </c>
      <c r="B1201" s="12" t="s">
        <v>528</v>
      </c>
      <c r="C1201" s="12" t="s">
        <v>218</v>
      </c>
      <c r="D1201" s="12" t="s">
        <v>400</v>
      </c>
      <c r="E1201" s="12">
        <v>3975</v>
      </c>
      <c r="F1201" s="14" t="str">
        <f>A1201&amp;B1201&amp;C1201&amp;D1201&amp;E1201</f>
        <v>2024-02-11BillWestern Canada Coatings Ltd.51320 COGS - Subcontractors3975</v>
      </c>
      <c r="G1201" s="15">
        <f>IFERROR((DATEVALUE(A1201)),A1201)</f>
        <v>45333</v>
      </c>
      <c r="H1201" s="16" t="str">
        <f>IF((IFERROR((VLOOKUP(D1201,'Automation (QBO)'!A:B,2,FALSE)),"0"))=0,"Suspense",(IFERROR((VLOOKUP(D1201,'Automation (QBO)'!A:B,2,FALSE)),"Suspense")))</f>
        <v>COGS - Subcontracts</v>
      </c>
      <c r="I1201" s="17">
        <f t="shared" si="18"/>
        <v>3975</v>
      </c>
      <c r="J1201" s="12" t="str">
        <f>H1201</f>
        <v>COGS - Subcontracts</v>
      </c>
    </row>
    <row r="1202" spans="1:10" hidden="1">
      <c r="A1202" s="13" t="s">
        <v>613</v>
      </c>
      <c r="B1202" s="12" t="s">
        <v>528</v>
      </c>
      <c r="C1202" s="12" t="s">
        <v>193</v>
      </c>
      <c r="D1202" s="12" t="s">
        <v>408</v>
      </c>
      <c r="E1202" s="12">
        <v>1.5</v>
      </c>
      <c r="F1202" s="14" t="str">
        <f>A1202&amp;B1202&amp;C1202&amp;D1202&amp;E1202</f>
        <v>2024-02-11BillCity of Vancouver Parking52205 Travel &amp; Parking1.5</v>
      </c>
      <c r="G1202" s="15">
        <f>IFERROR((DATEVALUE(A1202)),A1202)</f>
        <v>45333</v>
      </c>
      <c r="H1202" s="16" t="str">
        <f>IF((IFERROR((VLOOKUP(D1202,'Automation (QBO)'!A:B,2,FALSE)),"0"))=0,"Suspense",(IFERROR((VLOOKUP(D1202,'Automation (QBO)'!A:B,2,FALSE)),"Suspense")))</f>
        <v>Travel &amp; Parking</v>
      </c>
      <c r="I1202" s="17">
        <f t="shared" si="18"/>
        <v>1.5</v>
      </c>
      <c r="J1202" s="12" t="str">
        <f>H1202</f>
        <v>Travel &amp; Parking</v>
      </c>
    </row>
    <row r="1203" spans="1:10" hidden="1">
      <c r="A1203" s="13" t="s">
        <v>613</v>
      </c>
      <c r="B1203" s="12" t="s">
        <v>528</v>
      </c>
      <c r="C1203" s="12" t="s">
        <v>193</v>
      </c>
      <c r="D1203" s="12" t="s">
        <v>496</v>
      </c>
      <c r="E1203" s="12">
        <v>1.5</v>
      </c>
      <c r="F1203" s="14" t="str">
        <f>A1203&amp;B1203&amp;C1203&amp;D1203&amp;E1203</f>
        <v>2024-02-11BillCity of Vancouver Parking21000 Accounts Payable1.5</v>
      </c>
      <c r="G1203" s="15">
        <f>IFERROR((DATEVALUE(A1203)),A1203)</f>
        <v>45333</v>
      </c>
      <c r="H1203" s="16" t="str">
        <f>IF((IFERROR((VLOOKUP(D1203,'Automation (QBO)'!A:B,2,FALSE)),"0"))=0,"Suspense",(IFERROR((VLOOKUP(D1203,'Automation (QBO)'!A:B,2,FALSE)),"Suspense")))</f>
        <v>Accounts Payable - Unknown</v>
      </c>
      <c r="I1203" s="17">
        <f t="shared" si="18"/>
        <v>1.5</v>
      </c>
      <c r="J1203" s="12" t="str">
        <f>H1203</f>
        <v>Accounts Payable - Unknown</v>
      </c>
    </row>
    <row r="1204" spans="1:10" hidden="1">
      <c r="A1204" s="13" t="s">
        <v>613</v>
      </c>
      <c r="B1204" s="12" t="s">
        <v>528</v>
      </c>
      <c r="C1204" s="12" t="s">
        <v>208</v>
      </c>
      <c r="D1204" s="12" t="s">
        <v>391</v>
      </c>
      <c r="E1204" s="12">
        <v>1765.95</v>
      </c>
      <c r="F1204" s="14" t="str">
        <f>A1204&amp;B1204&amp;C1204&amp;D1204&amp;E1204</f>
        <v>2024-02-11BillCostco51335 COGS - Supplies1765.95</v>
      </c>
      <c r="G1204" s="15">
        <f>IFERROR((DATEVALUE(A1204)),A1204)</f>
        <v>45333</v>
      </c>
      <c r="H1204" s="16" t="str">
        <f>IF((IFERROR((VLOOKUP(D1204,'Automation (QBO)'!A:B,2,FALSE)),"0"))=0,"Suspense",(IFERROR((VLOOKUP(D1204,'Automation (QBO)'!A:B,2,FALSE)),"Suspense")))</f>
        <v>COGS - Supplies</v>
      </c>
      <c r="I1204" s="17">
        <f t="shared" si="18"/>
        <v>1765.95</v>
      </c>
      <c r="J1204" s="12" t="str">
        <f>H1204</f>
        <v>COGS - Supplies</v>
      </c>
    </row>
    <row r="1205" spans="1:10" hidden="1">
      <c r="A1205" s="13" t="s">
        <v>613</v>
      </c>
      <c r="B1205" s="12" t="s">
        <v>528</v>
      </c>
      <c r="C1205" s="12" t="s">
        <v>208</v>
      </c>
      <c r="D1205" s="12" t="s">
        <v>426</v>
      </c>
      <c r="E1205" s="12">
        <v>-134.05000000000001</v>
      </c>
      <c r="F1205" s="14" t="str">
        <f>A1205&amp;B1205&amp;C1205&amp;D1205&amp;E1205</f>
        <v>2024-02-11BillCostco21031 GST/HST Suspense-134.05</v>
      </c>
      <c r="G1205" s="15">
        <f>IFERROR((DATEVALUE(A1205)),A1205)</f>
        <v>45333</v>
      </c>
      <c r="H1205" s="16" t="str">
        <f>IF((IFERROR((VLOOKUP(D1205,'Automation (QBO)'!A:B,2,FALSE)),"0"))=0,"Suspense",(IFERROR((VLOOKUP(D1205,'Automation (QBO)'!A:B,2,FALSE)),"Suspense")))</f>
        <v>GST/HST Suspense</v>
      </c>
      <c r="I1205" s="17">
        <f t="shared" si="18"/>
        <v>-134.05000000000001</v>
      </c>
      <c r="J1205" s="12" t="str">
        <f>H1205</f>
        <v>GST/HST Suspense</v>
      </c>
    </row>
    <row r="1206" spans="1:10" hidden="1">
      <c r="A1206" s="13" t="s">
        <v>613</v>
      </c>
      <c r="B1206" s="12" t="s">
        <v>528</v>
      </c>
      <c r="C1206" s="12" t="s">
        <v>208</v>
      </c>
      <c r="D1206" s="12" t="s">
        <v>496</v>
      </c>
      <c r="E1206" s="12">
        <v>1900</v>
      </c>
      <c r="F1206" s="14" t="str">
        <f>A1206&amp;B1206&amp;C1206&amp;D1206&amp;E1206</f>
        <v>2024-02-11BillCostco21000 Accounts Payable1900</v>
      </c>
      <c r="G1206" s="15">
        <f>IFERROR((DATEVALUE(A1206)),A1206)</f>
        <v>45333</v>
      </c>
      <c r="H1206" s="16" t="str">
        <f>IF((IFERROR((VLOOKUP(D1206,'Automation (QBO)'!A:B,2,FALSE)),"0"))=0,"Suspense",(IFERROR((VLOOKUP(D1206,'Automation (QBO)'!A:B,2,FALSE)),"Suspense")))</f>
        <v>Accounts Payable - Unknown</v>
      </c>
      <c r="I1206" s="17">
        <f t="shared" si="18"/>
        <v>1900</v>
      </c>
      <c r="J1206" s="12" t="str">
        <f>H1206</f>
        <v>Accounts Payable - Unknown</v>
      </c>
    </row>
    <row r="1207" spans="1:10" hidden="1">
      <c r="A1207" s="13" t="s">
        <v>613</v>
      </c>
      <c r="B1207" s="12" t="s">
        <v>528</v>
      </c>
      <c r="C1207" s="12" t="s">
        <v>293</v>
      </c>
      <c r="D1207" s="12" t="s">
        <v>391</v>
      </c>
      <c r="E1207" s="12">
        <v>962.79</v>
      </c>
      <c r="F1207" s="14" t="str">
        <f>A1207&amp;B1207&amp;C1207&amp;D1207&amp;E1207</f>
        <v>2024-02-11BillLumenstar Led Lighting51335 COGS - Supplies962.79</v>
      </c>
      <c r="G1207" s="15">
        <f>IFERROR((DATEVALUE(A1207)),A1207)</f>
        <v>45333</v>
      </c>
      <c r="H1207" s="16" t="str">
        <f>IF((IFERROR((VLOOKUP(D1207,'Automation (QBO)'!A:B,2,FALSE)),"0"))=0,"Suspense",(IFERROR((VLOOKUP(D1207,'Automation (QBO)'!A:B,2,FALSE)),"Suspense")))</f>
        <v>COGS - Supplies</v>
      </c>
      <c r="I1207" s="17">
        <f t="shared" si="18"/>
        <v>962.79</v>
      </c>
      <c r="J1207" s="12" t="str">
        <f>H1207</f>
        <v>COGS - Supplies</v>
      </c>
    </row>
    <row r="1208" spans="1:10" hidden="1">
      <c r="A1208" s="13" t="s">
        <v>613</v>
      </c>
      <c r="B1208" s="12" t="s">
        <v>528</v>
      </c>
      <c r="C1208" s="12" t="s">
        <v>293</v>
      </c>
      <c r="D1208" s="12" t="s">
        <v>426</v>
      </c>
      <c r="E1208" s="12">
        <v>-44.99</v>
      </c>
      <c r="F1208" s="14" t="str">
        <f>A1208&amp;B1208&amp;C1208&amp;D1208&amp;E1208</f>
        <v>2024-02-11BillLumenstar Led Lighting21031 GST/HST Suspense-44.99</v>
      </c>
      <c r="G1208" s="15">
        <f>IFERROR((DATEVALUE(A1208)),A1208)</f>
        <v>45333</v>
      </c>
      <c r="H1208" s="16" t="str">
        <f>IF((IFERROR((VLOOKUP(D1208,'Automation (QBO)'!A:B,2,FALSE)),"0"))=0,"Suspense",(IFERROR((VLOOKUP(D1208,'Automation (QBO)'!A:B,2,FALSE)),"Suspense")))</f>
        <v>GST/HST Suspense</v>
      </c>
      <c r="I1208" s="17">
        <f t="shared" si="18"/>
        <v>-44.99</v>
      </c>
      <c r="J1208" s="12" t="str">
        <f>H1208</f>
        <v>GST/HST Suspense</v>
      </c>
    </row>
    <row r="1209" spans="1:10" hidden="1">
      <c r="A1209" s="13" t="s">
        <v>613</v>
      </c>
      <c r="B1209" s="12" t="s">
        <v>528</v>
      </c>
      <c r="C1209" s="12" t="s">
        <v>89</v>
      </c>
      <c r="D1209" s="12" t="s">
        <v>410</v>
      </c>
      <c r="E1209" s="12">
        <v>50</v>
      </c>
      <c r="F1209" s="14" t="str">
        <f>A1209&amp;B1209&amp;C1209&amp;D1209&amp;E1209</f>
        <v>2024-02-11BillMV Recycling and Waste Centre51315 COGS - Disposal50</v>
      </c>
      <c r="G1209" s="15">
        <f>IFERROR((DATEVALUE(A1209)),A1209)</f>
        <v>45333</v>
      </c>
      <c r="H1209" s="16" t="str">
        <f>IF((IFERROR((VLOOKUP(D1209,'Automation (QBO)'!A:B,2,FALSE)),"0"))=0,"Suspense",(IFERROR((VLOOKUP(D1209,'Automation (QBO)'!A:B,2,FALSE)),"Suspense")))</f>
        <v>COGS - Disposal</v>
      </c>
      <c r="I1209" s="17">
        <f t="shared" si="18"/>
        <v>50</v>
      </c>
      <c r="J1209" s="12" t="str">
        <f>H1209</f>
        <v>COGS - Disposal</v>
      </c>
    </row>
    <row r="1210" spans="1:10" hidden="1">
      <c r="A1210" s="13" t="s">
        <v>613</v>
      </c>
      <c r="B1210" s="12" t="s">
        <v>528</v>
      </c>
      <c r="C1210" s="12" t="s">
        <v>614</v>
      </c>
      <c r="D1210" s="12" t="s">
        <v>391</v>
      </c>
      <c r="E1210" s="12">
        <v>589.04</v>
      </c>
      <c r="F1210" s="14" t="str">
        <f>A1210&amp;B1210&amp;C1210&amp;D1210&amp;E1210</f>
        <v>2024-02-11BillKMS Tools &amp; Equipment51335 COGS - Supplies589.04</v>
      </c>
      <c r="G1210" s="15">
        <f>IFERROR((DATEVALUE(A1210)),A1210)</f>
        <v>45333</v>
      </c>
      <c r="H1210" s="16" t="str">
        <f>IF((IFERROR((VLOOKUP(D1210,'Automation (QBO)'!A:B,2,FALSE)),"0"))=0,"Suspense",(IFERROR((VLOOKUP(D1210,'Automation (QBO)'!A:B,2,FALSE)),"Suspense")))</f>
        <v>COGS - Supplies</v>
      </c>
      <c r="I1210" s="17">
        <f t="shared" si="18"/>
        <v>589.04</v>
      </c>
      <c r="J1210" s="12" t="str">
        <f>H1210</f>
        <v>COGS - Supplies</v>
      </c>
    </row>
    <row r="1211" spans="1:10" hidden="1">
      <c r="A1211" s="13" t="s">
        <v>613</v>
      </c>
      <c r="B1211" s="12" t="s">
        <v>528</v>
      </c>
      <c r="C1211" s="12" t="s">
        <v>614</v>
      </c>
      <c r="D1211" s="12" t="s">
        <v>426</v>
      </c>
      <c r="E1211" s="12">
        <v>-27.53</v>
      </c>
      <c r="F1211" s="14" t="str">
        <f>A1211&amp;B1211&amp;C1211&amp;D1211&amp;E1211</f>
        <v>2024-02-11BillKMS Tools &amp; Equipment21031 GST/HST Suspense-27.53</v>
      </c>
      <c r="G1211" s="15">
        <f>IFERROR((DATEVALUE(A1211)),A1211)</f>
        <v>45333</v>
      </c>
      <c r="H1211" s="16" t="str">
        <f>IF((IFERROR((VLOOKUP(D1211,'Automation (QBO)'!A:B,2,FALSE)),"0"))=0,"Suspense",(IFERROR((VLOOKUP(D1211,'Automation (QBO)'!A:B,2,FALSE)),"Suspense")))</f>
        <v>GST/HST Suspense</v>
      </c>
      <c r="I1211" s="17">
        <f t="shared" si="18"/>
        <v>-27.53</v>
      </c>
      <c r="J1211" s="12" t="str">
        <f>H1211</f>
        <v>GST/HST Suspense</v>
      </c>
    </row>
    <row r="1212" spans="1:10" hidden="1">
      <c r="A1212" s="13" t="s">
        <v>613</v>
      </c>
      <c r="B1212" s="12" t="s">
        <v>528</v>
      </c>
      <c r="C1212" s="12" t="s">
        <v>614</v>
      </c>
      <c r="D1212" s="12" t="s">
        <v>496</v>
      </c>
      <c r="E1212" s="12">
        <v>616.57000000000005</v>
      </c>
      <c r="F1212" s="14" t="str">
        <f>A1212&amp;B1212&amp;C1212&amp;D1212&amp;E1212</f>
        <v>2024-02-11BillKMS Tools &amp; Equipment21000 Accounts Payable616.57</v>
      </c>
      <c r="G1212" s="15">
        <f>IFERROR((DATEVALUE(A1212)),A1212)</f>
        <v>45333</v>
      </c>
      <c r="H1212" s="16" t="str">
        <f>IF((IFERROR((VLOOKUP(D1212,'Automation (QBO)'!A:B,2,FALSE)),"0"))=0,"Suspense",(IFERROR((VLOOKUP(D1212,'Automation (QBO)'!A:B,2,FALSE)),"Suspense")))</f>
        <v>Accounts Payable - Unknown</v>
      </c>
      <c r="I1212" s="17">
        <f t="shared" si="18"/>
        <v>616.57000000000005</v>
      </c>
      <c r="J1212" s="12" t="str">
        <f>H1212</f>
        <v>Accounts Payable - Unknown</v>
      </c>
    </row>
    <row r="1213" spans="1:10" hidden="1">
      <c r="A1213" s="13" t="s">
        <v>613</v>
      </c>
      <c r="B1213" s="12" t="s">
        <v>528</v>
      </c>
      <c r="C1213" s="12" t="s">
        <v>518</v>
      </c>
      <c r="D1213" s="12" t="s">
        <v>391</v>
      </c>
      <c r="E1213" s="12">
        <v>31.65</v>
      </c>
      <c r="F1213" s="14" t="str">
        <f>A1213&amp;B1213&amp;C1213&amp;D1213&amp;E1213</f>
        <v>2024-02-11BillRona Coquitlam51335 COGS - Supplies31.65</v>
      </c>
      <c r="G1213" s="15">
        <f>IFERROR((DATEVALUE(A1213)),A1213)</f>
        <v>45333</v>
      </c>
      <c r="H1213" s="16" t="str">
        <f>IF((IFERROR((VLOOKUP(D1213,'Automation (QBO)'!A:B,2,FALSE)),"0"))=0,"Suspense",(IFERROR((VLOOKUP(D1213,'Automation (QBO)'!A:B,2,FALSE)),"Suspense")))</f>
        <v>COGS - Supplies</v>
      </c>
      <c r="I1213" s="17">
        <f t="shared" si="18"/>
        <v>31.65</v>
      </c>
      <c r="J1213" s="12" t="str">
        <f>H1213</f>
        <v>COGS - Supplies</v>
      </c>
    </row>
    <row r="1214" spans="1:10" hidden="1">
      <c r="A1214" s="13" t="s">
        <v>613</v>
      </c>
      <c r="B1214" s="12" t="s">
        <v>528</v>
      </c>
      <c r="C1214" s="12" t="s">
        <v>518</v>
      </c>
      <c r="D1214" s="12" t="s">
        <v>426</v>
      </c>
      <c r="E1214" s="12">
        <v>-1.48</v>
      </c>
      <c r="F1214" s="14" t="str">
        <f>A1214&amp;B1214&amp;C1214&amp;D1214&amp;E1214</f>
        <v>2024-02-11BillRona Coquitlam21031 GST/HST Suspense-1.48</v>
      </c>
      <c r="G1214" s="15">
        <f>IFERROR((DATEVALUE(A1214)),A1214)</f>
        <v>45333</v>
      </c>
      <c r="H1214" s="16" t="str">
        <f>IF((IFERROR((VLOOKUP(D1214,'Automation (QBO)'!A:B,2,FALSE)),"0"))=0,"Suspense",(IFERROR((VLOOKUP(D1214,'Automation (QBO)'!A:B,2,FALSE)),"Suspense")))</f>
        <v>GST/HST Suspense</v>
      </c>
      <c r="I1214" s="17">
        <f t="shared" si="18"/>
        <v>-1.48</v>
      </c>
      <c r="J1214" s="12" t="str">
        <f>H1214</f>
        <v>GST/HST Suspense</v>
      </c>
    </row>
    <row r="1215" spans="1:10" hidden="1">
      <c r="A1215" s="13" t="s">
        <v>613</v>
      </c>
      <c r="B1215" s="12" t="s">
        <v>528</v>
      </c>
      <c r="C1215" s="12" t="s">
        <v>518</v>
      </c>
      <c r="D1215" s="12" t="s">
        <v>496</v>
      </c>
      <c r="E1215" s="12">
        <v>33.130000000000003</v>
      </c>
      <c r="F1215" s="14" t="str">
        <f>A1215&amp;B1215&amp;C1215&amp;D1215&amp;E1215</f>
        <v>2024-02-11BillRona Coquitlam21000 Accounts Payable33.13</v>
      </c>
      <c r="G1215" s="15">
        <f>IFERROR((DATEVALUE(A1215)),A1215)</f>
        <v>45333</v>
      </c>
      <c r="H1215" s="16" t="str">
        <f>IF((IFERROR((VLOOKUP(D1215,'Automation (QBO)'!A:B,2,FALSE)),"0"))=0,"Suspense",(IFERROR((VLOOKUP(D1215,'Automation (QBO)'!A:B,2,FALSE)),"Suspense")))</f>
        <v>Accounts Payable - Unknown</v>
      </c>
      <c r="I1215" s="17">
        <f t="shared" si="18"/>
        <v>33.130000000000003</v>
      </c>
      <c r="J1215" s="12" t="str">
        <f>H1215</f>
        <v>Accounts Payable - Unknown</v>
      </c>
    </row>
    <row r="1216" spans="1:10" hidden="1">
      <c r="A1216" s="13" t="s">
        <v>613</v>
      </c>
      <c r="B1216" s="12" t="s">
        <v>528</v>
      </c>
      <c r="C1216" s="12" t="s">
        <v>534</v>
      </c>
      <c r="D1216" s="12" t="s">
        <v>409</v>
      </c>
      <c r="E1216" s="12">
        <v>190.48</v>
      </c>
      <c r="F1216" s="14" t="str">
        <f>A1216&amp;B1216&amp;C1216&amp;D1216&amp;E1216</f>
        <v>2024-02-11BillChevron - Inlet Town Pantry51205 COGS - Fuel190.48</v>
      </c>
      <c r="G1216" s="15">
        <f>IFERROR((DATEVALUE(A1216)),A1216)</f>
        <v>45333</v>
      </c>
      <c r="H1216" s="16" t="str">
        <f>IF((IFERROR((VLOOKUP(D1216,'Automation (QBO)'!A:B,2,FALSE)),"0"))=0,"Suspense",(IFERROR((VLOOKUP(D1216,'Automation (QBO)'!A:B,2,FALSE)),"Suspense")))</f>
        <v>COGS - Fuel</v>
      </c>
      <c r="I1216" s="17">
        <f t="shared" si="18"/>
        <v>190.48</v>
      </c>
      <c r="J1216" s="12" t="str">
        <f>H1216</f>
        <v>COGS - Fuel</v>
      </c>
    </row>
    <row r="1217" spans="1:10" hidden="1">
      <c r="A1217" s="13" t="s">
        <v>613</v>
      </c>
      <c r="B1217" s="12" t="s">
        <v>528</v>
      </c>
      <c r="C1217" s="12" t="s">
        <v>534</v>
      </c>
      <c r="D1217" s="12" t="s">
        <v>426</v>
      </c>
      <c r="E1217" s="12">
        <v>-9.52</v>
      </c>
      <c r="F1217" s="14" t="str">
        <f>A1217&amp;B1217&amp;C1217&amp;D1217&amp;E1217</f>
        <v>2024-02-11BillChevron - Inlet Town Pantry21031 GST/HST Suspense-9.52</v>
      </c>
      <c r="G1217" s="15">
        <f>IFERROR((DATEVALUE(A1217)),A1217)</f>
        <v>45333</v>
      </c>
      <c r="H1217" s="16" t="str">
        <f>IF((IFERROR((VLOOKUP(D1217,'Automation (QBO)'!A:B,2,FALSE)),"0"))=0,"Suspense",(IFERROR((VLOOKUP(D1217,'Automation (QBO)'!A:B,2,FALSE)),"Suspense")))</f>
        <v>GST/HST Suspense</v>
      </c>
      <c r="I1217" s="17">
        <f t="shared" si="18"/>
        <v>-9.52</v>
      </c>
      <c r="J1217" s="12" t="str">
        <f>H1217</f>
        <v>GST/HST Suspense</v>
      </c>
    </row>
    <row r="1218" spans="1:10" hidden="1">
      <c r="A1218" s="13" t="s">
        <v>613</v>
      </c>
      <c r="B1218" s="12" t="s">
        <v>528</v>
      </c>
      <c r="C1218" s="12" t="s">
        <v>534</v>
      </c>
      <c r="D1218" s="12" t="s">
        <v>496</v>
      </c>
      <c r="E1218" s="12">
        <v>200</v>
      </c>
      <c r="F1218" s="14" t="str">
        <f>A1218&amp;B1218&amp;C1218&amp;D1218&amp;E1218</f>
        <v>2024-02-11BillChevron - Inlet Town Pantry21000 Accounts Payable200</v>
      </c>
      <c r="G1218" s="15">
        <f>IFERROR((DATEVALUE(A1218)),A1218)</f>
        <v>45333</v>
      </c>
      <c r="H1218" s="16" t="str">
        <f>IF((IFERROR((VLOOKUP(D1218,'Automation (QBO)'!A:B,2,FALSE)),"0"))=0,"Suspense",(IFERROR((VLOOKUP(D1218,'Automation (QBO)'!A:B,2,FALSE)),"Suspense")))</f>
        <v>Accounts Payable - Unknown</v>
      </c>
      <c r="I1218" s="17">
        <f t="shared" si="18"/>
        <v>200</v>
      </c>
      <c r="J1218" s="12" t="str">
        <f>H1218</f>
        <v>Accounts Payable - Unknown</v>
      </c>
    </row>
    <row r="1219" spans="1:10" hidden="1">
      <c r="A1219" s="13" t="s">
        <v>613</v>
      </c>
      <c r="B1219" s="12" t="s">
        <v>528</v>
      </c>
      <c r="C1219" s="12" t="s">
        <v>102</v>
      </c>
      <c r="D1219" s="12" t="s">
        <v>496</v>
      </c>
      <c r="E1219" s="12">
        <v>196.69</v>
      </c>
      <c r="F1219" s="14" t="str">
        <f>A1219&amp;B1219&amp;C1219&amp;D1219&amp;E1219</f>
        <v>2024-02-11BillPetro Canada21000 Accounts Payable196.69</v>
      </c>
      <c r="G1219" s="15">
        <f>IFERROR((DATEVALUE(A1219)),A1219)</f>
        <v>45333</v>
      </c>
      <c r="H1219" s="16" t="str">
        <f>IF((IFERROR((VLOOKUP(D1219,'Automation (QBO)'!A:B,2,FALSE)),"0"))=0,"Suspense",(IFERROR((VLOOKUP(D1219,'Automation (QBO)'!A:B,2,FALSE)),"Suspense")))</f>
        <v>Accounts Payable - Unknown</v>
      </c>
      <c r="I1219" s="17">
        <f t="shared" si="18"/>
        <v>196.69</v>
      </c>
      <c r="J1219" s="12" t="str">
        <f>H1219</f>
        <v>Accounts Payable - Unknown</v>
      </c>
    </row>
    <row r="1220" spans="1:10" hidden="1">
      <c r="A1220" s="13" t="s">
        <v>613</v>
      </c>
      <c r="B1220" s="12" t="s">
        <v>528</v>
      </c>
      <c r="C1220" s="12" t="s">
        <v>102</v>
      </c>
      <c r="D1220" s="12" t="s">
        <v>409</v>
      </c>
      <c r="E1220" s="12">
        <v>187.32</v>
      </c>
      <c r="F1220" s="14" t="str">
        <f>A1220&amp;B1220&amp;C1220&amp;D1220&amp;E1220</f>
        <v>2024-02-11BillPetro Canada51205 COGS - Fuel187.32</v>
      </c>
      <c r="G1220" s="15">
        <f>IFERROR((DATEVALUE(A1220)),A1220)</f>
        <v>45333</v>
      </c>
      <c r="H1220" s="16" t="str">
        <f>IF((IFERROR((VLOOKUP(D1220,'Automation (QBO)'!A:B,2,FALSE)),"0"))=0,"Suspense",(IFERROR((VLOOKUP(D1220,'Automation (QBO)'!A:B,2,FALSE)),"Suspense")))</f>
        <v>COGS - Fuel</v>
      </c>
      <c r="I1220" s="17">
        <f t="shared" si="18"/>
        <v>187.32</v>
      </c>
      <c r="J1220" s="12" t="str">
        <f>H1220</f>
        <v>COGS - Fuel</v>
      </c>
    </row>
    <row r="1221" spans="1:10" hidden="1">
      <c r="A1221" s="13" t="s">
        <v>613</v>
      </c>
      <c r="B1221" s="12" t="s">
        <v>528</v>
      </c>
      <c r="C1221" s="12" t="s">
        <v>102</v>
      </c>
      <c r="D1221" s="12" t="s">
        <v>426</v>
      </c>
      <c r="E1221" s="12">
        <v>-9.3699999999999992</v>
      </c>
      <c r="F1221" s="14" t="str">
        <f>A1221&amp;B1221&amp;C1221&amp;D1221&amp;E1221</f>
        <v>2024-02-11BillPetro Canada21031 GST/HST Suspense-9.37</v>
      </c>
      <c r="G1221" s="15">
        <f>IFERROR((DATEVALUE(A1221)),A1221)</f>
        <v>45333</v>
      </c>
      <c r="H1221" s="16" t="str">
        <f>IF((IFERROR((VLOOKUP(D1221,'Automation (QBO)'!A:B,2,FALSE)),"0"))=0,"Suspense",(IFERROR((VLOOKUP(D1221,'Automation (QBO)'!A:B,2,FALSE)),"Suspense")))</f>
        <v>GST/HST Suspense</v>
      </c>
      <c r="I1221" s="17">
        <f t="shared" si="18"/>
        <v>-9.3699999999999992</v>
      </c>
      <c r="J1221" s="12" t="str">
        <f>H1221</f>
        <v>GST/HST Suspense</v>
      </c>
    </row>
    <row r="1222" spans="1:10" hidden="1">
      <c r="A1222" s="13" t="s">
        <v>613</v>
      </c>
      <c r="B1222" s="12" t="s">
        <v>528</v>
      </c>
      <c r="C1222" s="12" t="s">
        <v>119</v>
      </c>
      <c r="D1222" s="12" t="s">
        <v>409</v>
      </c>
      <c r="E1222" s="12">
        <v>190.48</v>
      </c>
      <c r="F1222" s="14" t="str">
        <f>A1222&amp;B1222&amp;C1222&amp;D1222&amp;E1222</f>
        <v>2024-02-11BillPort Moody Town Pantry51205 COGS - Fuel190.48</v>
      </c>
      <c r="G1222" s="15">
        <f>IFERROR((DATEVALUE(A1222)),A1222)</f>
        <v>45333</v>
      </c>
      <c r="H1222" s="16" t="str">
        <f>IF((IFERROR((VLOOKUP(D1222,'Automation (QBO)'!A:B,2,FALSE)),"0"))=0,"Suspense",(IFERROR((VLOOKUP(D1222,'Automation (QBO)'!A:B,2,FALSE)),"Suspense")))</f>
        <v>COGS - Fuel</v>
      </c>
      <c r="I1222" s="17">
        <f t="shared" si="18"/>
        <v>190.48</v>
      </c>
      <c r="J1222" s="12" t="str">
        <f>H1222</f>
        <v>COGS - Fuel</v>
      </c>
    </row>
    <row r="1223" spans="1:10" hidden="1">
      <c r="A1223" s="13" t="s">
        <v>613</v>
      </c>
      <c r="B1223" s="12" t="s">
        <v>528</v>
      </c>
      <c r="C1223" s="12" t="s">
        <v>119</v>
      </c>
      <c r="D1223" s="12" t="s">
        <v>426</v>
      </c>
      <c r="E1223" s="12">
        <v>-9.52</v>
      </c>
      <c r="F1223" s="14" t="str">
        <f>A1223&amp;B1223&amp;C1223&amp;D1223&amp;E1223</f>
        <v>2024-02-11BillPort Moody Town Pantry21031 GST/HST Suspense-9.52</v>
      </c>
      <c r="G1223" s="15">
        <f>IFERROR((DATEVALUE(A1223)),A1223)</f>
        <v>45333</v>
      </c>
      <c r="H1223" s="16" t="str">
        <f>IF((IFERROR((VLOOKUP(D1223,'Automation (QBO)'!A:B,2,FALSE)),"0"))=0,"Suspense",(IFERROR((VLOOKUP(D1223,'Automation (QBO)'!A:B,2,FALSE)),"Suspense")))</f>
        <v>GST/HST Suspense</v>
      </c>
      <c r="I1223" s="17">
        <f t="shared" si="18"/>
        <v>-9.52</v>
      </c>
      <c r="J1223" s="12" t="str">
        <f>H1223</f>
        <v>GST/HST Suspense</v>
      </c>
    </row>
    <row r="1224" spans="1:10" hidden="1">
      <c r="A1224" s="13" t="s">
        <v>613</v>
      </c>
      <c r="B1224" s="12" t="s">
        <v>528</v>
      </c>
      <c r="C1224" s="12" t="s">
        <v>119</v>
      </c>
      <c r="D1224" s="12" t="s">
        <v>496</v>
      </c>
      <c r="E1224" s="12">
        <v>200</v>
      </c>
      <c r="F1224" s="14" t="str">
        <f>A1224&amp;B1224&amp;C1224&amp;D1224&amp;E1224</f>
        <v>2024-02-11BillPort Moody Town Pantry21000 Accounts Payable200</v>
      </c>
      <c r="G1224" s="15">
        <f>IFERROR((DATEVALUE(A1224)),A1224)</f>
        <v>45333</v>
      </c>
      <c r="H1224" s="16" t="str">
        <f>IF((IFERROR((VLOOKUP(D1224,'Automation (QBO)'!A:B,2,FALSE)),"0"))=0,"Suspense",(IFERROR((VLOOKUP(D1224,'Automation (QBO)'!A:B,2,FALSE)),"Suspense")))</f>
        <v>Accounts Payable - Unknown</v>
      </c>
      <c r="I1224" s="17">
        <f t="shared" si="18"/>
        <v>200</v>
      </c>
      <c r="J1224" s="12" t="str">
        <f>H1224</f>
        <v>Accounts Payable - Unknown</v>
      </c>
    </row>
    <row r="1225" spans="1:10" hidden="1">
      <c r="A1225" s="13" t="s">
        <v>613</v>
      </c>
      <c r="B1225" s="12" t="s">
        <v>528</v>
      </c>
      <c r="C1225" s="12" t="s">
        <v>327</v>
      </c>
      <c r="D1225" s="12" t="s">
        <v>400</v>
      </c>
      <c r="E1225" s="12">
        <v>1175</v>
      </c>
      <c r="F1225" s="14" t="str">
        <f>A1225&amp;B1225&amp;C1225&amp;D1225&amp;E1225</f>
        <v>2024-02-11BillRocky Point Commercial HVAC Inc.51320 COGS - Subcontractors1175</v>
      </c>
      <c r="G1225" s="15">
        <f>IFERROR((DATEVALUE(A1225)),A1225)</f>
        <v>45333</v>
      </c>
      <c r="H1225" s="16" t="str">
        <f>IF((IFERROR((VLOOKUP(D1225,'Automation (QBO)'!A:B,2,FALSE)),"0"))=0,"Suspense",(IFERROR((VLOOKUP(D1225,'Automation (QBO)'!A:B,2,FALSE)),"Suspense")))</f>
        <v>COGS - Subcontracts</v>
      </c>
      <c r="I1225" s="17">
        <f t="shared" si="18"/>
        <v>1175</v>
      </c>
      <c r="J1225" s="12" t="str">
        <f>H1225</f>
        <v>COGS - Subcontracts</v>
      </c>
    </row>
    <row r="1226" spans="1:10" hidden="1">
      <c r="A1226" s="13" t="s">
        <v>613</v>
      </c>
      <c r="B1226" s="12" t="s">
        <v>528</v>
      </c>
      <c r="C1226" s="12" t="s">
        <v>327</v>
      </c>
      <c r="D1226" s="12" t="s">
        <v>426</v>
      </c>
      <c r="E1226" s="12">
        <v>-58.75</v>
      </c>
      <c r="F1226" s="14" t="str">
        <f>A1226&amp;B1226&amp;C1226&amp;D1226&amp;E1226</f>
        <v>2024-02-11BillRocky Point Commercial HVAC Inc.21031 GST/HST Suspense-58.75</v>
      </c>
      <c r="G1226" s="15">
        <f>IFERROR((DATEVALUE(A1226)),A1226)</f>
        <v>45333</v>
      </c>
      <c r="H1226" s="16" t="str">
        <f>IF((IFERROR((VLOOKUP(D1226,'Automation (QBO)'!A:B,2,FALSE)),"0"))=0,"Suspense",(IFERROR((VLOOKUP(D1226,'Automation (QBO)'!A:B,2,FALSE)),"Suspense")))</f>
        <v>GST/HST Suspense</v>
      </c>
      <c r="I1226" s="17">
        <f t="shared" si="18"/>
        <v>-58.75</v>
      </c>
      <c r="J1226" s="12" t="str">
        <f>H1226</f>
        <v>GST/HST Suspense</v>
      </c>
    </row>
    <row r="1227" spans="1:10" hidden="1">
      <c r="A1227" s="13" t="s">
        <v>613</v>
      </c>
      <c r="B1227" s="12" t="s">
        <v>528</v>
      </c>
      <c r="C1227" s="12" t="s">
        <v>327</v>
      </c>
      <c r="D1227" s="12" t="s">
        <v>496</v>
      </c>
      <c r="E1227" s="12">
        <v>1233.75</v>
      </c>
      <c r="F1227" s="14" t="str">
        <f>A1227&amp;B1227&amp;C1227&amp;D1227&amp;E1227</f>
        <v>2024-02-11BillRocky Point Commercial HVAC Inc.21000 Accounts Payable1233.75</v>
      </c>
      <c r="G1227" s="15">
        <f>IFERROR((DATEVALUE(A1227)),A1227)</f>
        <v>45333</v>
      </c>
      <c r="H1227" s="16" t="str">
        <f>IF((IFERROR((VLOOKUP(D1227,'Automation (QBO)'!A:B,2,FALSE)),"0"))=0,"Suspense",(IFERROR((VLOOKUP(D1227,'Automation (QBO)'!A:B,2,FALSE)),"Suspense")))</f>
        <v>Accounts Payable - Unknown</v>
      </c>
      <c r="I1227" s="17">
        <f t="shared" si="18"/>
        <v>1233.75</v>
      </c>
      <c r="J1227" s="12" t="str">
        <f>H1227</f>
        <v>Accounts Payable - Unknown</v>
      </c>
    </row>
    <row r="1228" spans="1:10" hidden="1">
      <c r="A1228" s="13" t="s">
        <v>613</v>
      </c>
      <c r="B1228" s="12" t="s">
        <v>528</v>
      </c>
      <c r="C1228" s="12" t="s">
        <v>311</v>
      </c>
      <c r="D1228" s="12" t="s">
        <v>426</v>
      </c>
      <c r="E1228" s="12">
        <v>-84.88</v>
      </c>
      <c r="F1228" s="14" t="str">
        <f>A1228&amp;B1228&amp;C1228&amp;D1228&amp;E1228</f>
        <v>2024-02-11BillGolbey Law Corporation21031 GST/HST Suspense-84.88</v>
      </c>
      <c r="G1228" s="15">
        <f>IFERROR((DATEVALUE(A1228)),A1228)</f>
        <v>45333</v>
      </c>
      <c r="H1228" s="16" t="str">
        <f>IF((IFERROR((VLOOKUP(D1228,'Automation (QBO)'!A:B,2,FALSE)),"0"))=0,"Suspense",(IFERROR((VLOOKUP(D1228,'Automation (QBO)'!A:B,2,FALSE)),"Suspense")))</f>
        <v>GST/HST Suspense</v>
      </c>
      <c r="I1228" s="17">
        <f t="shared" si="18"/>
        <v>-84.88</v>
      </c>
      <c r="J1228" s="12" t="str">
        <f>H1228</f>
        <v>GST/HST Suspense</v>
      </c>
    </row>
    <row r="1229" spans="1:10" hidden="1">
      <c r="A1229" s="13" t="s">
        <v>613</v>
      </c>
      <c r="B1229" s="12" t="s">
        <v>528</v>
      </c>
      <c r="C1229" s="12" t="s">
        <v>311</v>
      </c>
      <c r="D1229" s="12" t="s">
        <v>405</v>
      </c>
      <c r="E1229" s="12">
        <v>1816.33</v>
      </c>
      <c r="F1229" s="14" t="str">
        <f>A1229&amp;B1229&amp;C1229&amp;D1229&amp;E1229</f>
        <v>2024-02-11BillGolbey Law Corporation52135 Legal1816.33</v>
      </c>
      <c r="G1229" s="15">
        <f>IFERROR((DATEVALUE(A1229)),A1229)</f>
        <v>45333</v>
      </c>
      <c r="H1229" s="16" t="str">
        <f>IF((IFERROR((VLOOKUP(D1229,'Automation (QBO)'!A:B,2,FALSE)),"0"))=0,"Suspense",(IFERROR((VLOOKUP(D1229,'Automation (QBO)'!A:B,2,FALSE)),"Suspense")))</f>
        <v>Legal</v>
      </c>
      <c r="I1229" s="17">
        <f t="shared" si="18"/>
        <v>1816.33</v>
      </c>
      <c r="J1229" s="12" t="str">
        <f>H1229</f>
        <v>Legal</v>
      </c>
    </row>
    <row r="1230" spans="1:10" hidden="1">
      <c r="A1230" s="13" t="s">
        <v>613</v>
      </c>
      <c r="B1230" s="12" t="s">
        <v>528</v>
      </c>
      <c r="C1230" s="12" t="s">
        <v>102</v>
      </c>
      <c r="D1230" s="12" t="s">
        <v>409</v>
      </c>
      <c r="E1230" s="12">
        <v>162.78</v>
      </c>
      <c r="F1230" s="14" t="str">
        <f>A1230&amp;B1230&amp;C1230&amp;D1230&amp;E1230</f>
        <v>2024-02-11BillPetro Canada51205 COGS - Fuel162.78</v>
      </c>
      <c r="G1230" s="15">
        <f>IFERROR((DATEVALUE(A1230)),A1230)</f>
        <v>45333</v>
      </c>
      <c r="H1230" s="16" t="str">
        <f>IF((IFERROR((VLOOKUP(D1230,'Automation (QBO)'!A:B,2,FALSE)),"0"))=0,"Suspense",(IFERROR((VLOOKUP(D1230,'Automation (QBO)'!A:B,2,FALSE)),"Suspense")))</f>
        <v>COGS - Fuel</v>
      </c>
      <c r="I1230" s="17">
        <f t="shared" si="18"/>
        <v>162.78</v>
      </c>
      <c r="J1230" s="12" t="str">
        <f>H1230</f>
        <v>COGS - Fuel</v>
      </c>
    </row>
    <row r="1231" spans="1:10" hidden="1">
      <c r="A1231" s="13" t="s">
        <v>613</v>
      </c>
      <c r="B1231" s="12" t="s">
        <v>528</v>
      </c>
      <c r="C1231" s="12" t="s">
        <v>102</v>
      </c>
      <c r="D1231" s="12" t="s">
        <v>426</v>
      </c>
      <c r="E1231" s="12">
        <v>-8.14</v>
      </c>
      <c r="F1231" s="14" t="str">
        <f>A1231&amp;B1231&amp;C1231&amp;D1231&amp;E1231</f>
        <v>2024-02-11BillPetro Canada21031 GST/HST Suspense-8.14</v>
      </c>
      <c r="G1231" s="15">
        <f>IFERROR((DATEVALUE(A1231)),A1231)</f>
        <v>45333</v>
      </c>
      <c r="H1231" s="16" t="str">
        <f>IF((IFERROR((VLOOKUP(D1231,'Automation (QBO)'!A:B,2,FALSE)),"0"))=0,"Suspense",(IFERROR((VLOOKUP(D1231,'Automation (QBO)'!A:B,2,FALSE)),"Suspense")))</f>
        <v>GST/HST Suspense</v>
      </c>
      <c r="I1231" s="17">
        <f t="shared" si="18"/>
        <v>-8.14</v>
      </c>
      <c r="J1231" s="12" t="str">
        <f>H1231</f>
        <v>GST/HST Suspense</v>
      </c>
    </row>
    <row r="1232" spans="1:10" hidden="1">
      <c r="A1232" s="13" t="s">
        <v>613</v>
      </c>
      <c r="B1232" s="12" t="s">
        <v>528</v>
      </c>
      <c r="C1232" s="12" t="s">
        <v>102</v>
      </c>
      <c r="D1232" s="12" t="s">
        <v>496</v>
      </c>
      <c r="E1232" s="12">
        <v>170.92</v>
      </c>
      <c r="F1232" s="14" t="str">
        <f>A1232&amp;B1232&amp;C1232&amp;D1232&amp;E1232</f>
        <v>2024-02-11BillPetro Canada21000 Accounts Payable170.92</v>
      </c>
      <c r="G1232" s="15">
        <f>IFERROR((DATEVALUE(A1232)),A1232)</f>
        <v>45333</v>
      </c>
      <c r="H1232" s="16" t="str">
        <f>IF((IFERROR((VLOOKUP(D1232,'Automation (QBO)'!A:B,2,FALSE)),"0"))=0,"Suspense",(IFERROR((VLOOKUP(D1232,'Automation (QBO)'!A:B,2,FALSE)),"Suspense")))</f>
        <v>Accounts Payable - Unknown</v>
      </c>
      <c r="I1232" s="17">
        <f t="shared" ref="I1232:I1295" si="19">E1232</f>
        <v>170.92</v>
      </c>
      <c r="J1232" s="12" t="str">
        <f>H1232</f>
        <v>Accounts Payable - Unknown</v>
      </c>
    </row>
    <row r="1233" spans="1:10" hidden="1">
      <c r="A1233" s="13" t="s">
        <v>613</v>
      </c>
      <c r="B1233" s="12" t="s">
        <v>528</v>
      </c>
      <c r="C1233" s="12" t="s">
        <v>518</v>
      </c>
      <c r="D1233" s="12" t="s">
        <v>391</v>
      </c>
      <c r="E1233" s="12">
        <v>178.04</v>
      </c>
      <c r="F1233" s="14" t="str">
        <f>A1233&amp;B1233&amp;C1233&amp;D1233&amp;E1233</f>
        <v>2024-02-11BillRona Coquitlam51335 COGS - Supplies178.04</v>
      </c>
      <c r="G1233" s="15">
        <f>IFERROR((DATEVALUE(A1233)),A1233)</f>
        <v>45333</v>
      </c>
      <c r="H1233" s="16" t="str">
        <f>IF((IFERROR((VLOOKUP(D1233,'Automation (QBO)'!A:B,2,FALSE)),"0"))=0,"Suspense",(IFERROR((VLOOKUP(D1233,'Automation (QBO)'!A:B,2,FALSE)),"Suspense")))</f>
        <v>COGS - Supplies</v>
      </c>
      <c r="I1233" s="17">
        <f t="shared" si="19"/>
        <v>178.04</v>
      </c>
      <c r="J1233" s="12" t="str">
        <f>H1233</f>
        <v>COGS - Supplies</v>
      </c>
    </row>
    <row r="1234" spans="1:10" hidden="1">
      <c r="A1234" s="13" t="s">
        <v>613</v>
      </c>
      <c r="B1234" s="12" t="s">
        <v>528</v>
      </c>
      <c r="C1234" s="12" t="s">
        <v>518</v>
      </c>
      <c r="D1234" s="12" t="s">
        <v>426</v>
      </c>
      <c r="E1234" s="12">
        <v>-8.32</v>
      </c>
      <c r="F1234" s="14" t="str">
        <f>A1234&amp;B1234&amp;C1234&amp;D1234&amp;E1234</f>
        <v>2024-02-11BillRona Coquitlam21031 GST/HST Suspense-8.32</v>
      </c>
      <c r="G1234" s="15">
        <f>IFERROR((DATEVALUE(A1234)),A1234)</f>
        <v>45333</v>
      </c>
      <c r="H1234" s="16" t="str">
        <f>IF((IFERROR((VLOOKUP(D1234,'Automation (QBO)'!A:B,2,FALSE)),"0"))=0,"Suspense",(IFERROR((VLOOKUP(D1234,'Automation (QBO)'!A:B,2,FALSE)),"Suspense")))</f>
        <v>GST/HST Suspense</v>
      </c>
      <c r="I1234" s="17">
        <f t="shared" si="19"/>
        <v>-8.32</v>
      </c>
      <c r="J1234" s="12" t="str">
        <f>H1234</f>
        <v>GST/HST Suspense</v>
      </c>
    </row>
    <row r="1235" spans="1:10" hidden="1">
      <c r="A1235" s="13" t="s">
        <v>613</v>
      </c>
      <c r="B1235" s="12" t="s">
        <v>528</v>
      </c>
      <c r="C1235" s="12" t="s">
        <v>615</v>
      </c>
      <c r="D1235" s="12" t="s">
        <v>426</v>
      </c>
      <c r="E1235" s="12">
        <v>-4.07</v>
      </c>
      <c r="F1235" s="14" t="str">
        <f>A1235&amp;B1235&amp;C1235&amp;D1235&amp;E1235</f>
        <v>2024-02-11BillDomino's Pizza21031 GST/HST Suspense-4.07</v>
      </c>
      <c r="G1235" s="15">
        <f>IFERROR((DATEVALUE(A1235)),A1235)</f>
        <v>45333</v>
      </c>
      <c r="H1235" s="16" t="str">
        <f>IF((IFERROR((VLOOKUP(D1235,'Automation (QBO)'!A:B,2,FALSE)),"0"))=0,"Suspense",(IFERROR((VLOOKUP(D1235,'Automation (QBO)'!A:B,2,FALSE)),"Suspense")))</f>
        <v>GST/HST Suspense</v>
      </c>
      <c r="I1235" s="17">
        <f t="shared" si="19"/>
        <v>-4.07</v>
      </c>
      <c r="J1235" s="12" t="str">
        <f>H1235</f>
        <v>GST/HST Suspense</v>
      </c>
    </row>
    <row r="1236" spans="1:10" hidden="1">
      <c r="A1236" s="13" t="s">
        <v>613</v>
      </c>
      <c r="B1236" s="12" t="s">
        <v>528</v>
      </c>
      <c r="C1236" s="12" t="s">
        <v>615</v>
      </c>
      <c r="D1236" s="12" t="s">
        <v>398</v>
      </c>
      <c r="E1236" s="12">
        <v>81.44</v>
      </c>
      <c r="F1236" s="14" t="str">
        <f>A1236&amp;B1236&amp;C1236&amp;D1236&amp;E1236</f>
        <v>2024-02-11BillDomino's Pizza52190 Meals &amp; Entertainment81.44</v>
      </c>
      <c r="G1236" s="15">
        <f>IFERROR((DATEVALUE(A1236)),A1236)</f>
        <v>45333</v>
      </c>
      <c r="H1236" s="16" t="str">
        <f>IF((IFERROR((VLOOKUP(D1236,'Automation (QBO)'!A:B,2,FALSE)),"0"))=0,"Suspense",(IFERROR((VLOOKUP(D1236,'Automation (QBO)'!A:B,2,FALSE)),"Suspense")))</f>
        <v>Meals &amp; Entertainment</v>
      </c>
      <c r="I1236" s="17">
        <f t="shared" si="19"/>
        <v>81.44</v>
      </c>
      <c r="J1236" s="12" t="str">
        <f>H1236</f>
        <v>Meals &amp; Entertainment</v>
      </c>
    </row>
    <row r="1237" spans="1:10" hidden="1">
      <c r="A1237" s="13" t="s">
        <v>613</v>
      </c>
      <c r="B1237" s="12" t="s">
        <v>528</v>
      </c>
      <c r="C1237" s="12" t="s">
        <v>615</v>
      </c>
      <c r="D1237" s="12" t="s">
        <v>496</v>
      </c>
      <c r="E1237" s="12">
        <v>85.51</v>
      </c>
      <c r="F1237" s="14" t="str">
        <f>A1237&amp;B1237&amp;C1237&amp;D1237&amp;E1237</f>
        <v>2024-02-11BillDomino's Pizza21000 Accounts Payable85.51</v>
      </c>
      <c r="G1237" s="15">
        <f>IFERROR((DATEVALUE(A1237)),A1237)</f>
        <v>45333</v>
      </c>
      <c r="H1237" s="16" t="str">
        <f>IF((IFERROR((VLOOKUP(D1237,'Automation (QBO)'!A:B,2,FALSE)),"0"))=0,"Suspense",(IFERROR((VLOOKUP(D1237,'Automation (QBO)'!A:B,2,FALSE)),"Suspense")))</f>
        <v>Accounts Payable - Unknown</v>
      </c>
      <c r="I1237" s="17">
        <f t="shared" si="19"/>
        <v>85.51</v>
      </c>
      <c r="J1237" s="12" t="str">
        <f>H1237</f>
        <v>Accounts Payable - Unknown</v>
      </c>
    </row>
    <row r="1238" spans="1:10" hidden="1">
      <c r="A1238" s="13" t="s">
        <v>613</v>
      </c>
      <c r="B1238" s="12" t="s">
        <v>528</v>
      </c>
      <c r="C1238" s="12" t="s">
        <v>535</v>
      </c>
      <c r="D1238" s="12" t="s">
        <v>426</v>
      </c>
      <c r="E1238" s="12">
        <v>-3.73</v>
      </c>
      <c r="F1238" s="14" t="str">
        <f>A1238&amp;B1238&amp;C1238&amp;D1238&amp;E1238</f>
        <v>2024-02-11BillThe Hard Bean Brunch Co.21031 GST/HST Suspense-3.73</v>
      </c>
      <c r="G1238" s="15">
        <f>IFERROR((DATEVALUE(A1238)),A1238)</f>
        <v>45333</v>
      </c>
      <c r="H1238" s="16" t="str">
        <f>IF((IFERROR((VLOOKUP(D1238,'Automation (QBO)'!A:B,2,FALSE)),"0"))=0,"Suspense",(IFERROR((VLOOKUP(D1238,'Automation (QBO)'!A:B,2,FALSE)),"Suspense")))</f>
        <v>GST/HST Suspense</v>
      </c>
      <c r="I1238" s="17">
        <f t="shared" si="19"/>
        <v>-3.73</v>
      </c>
      <c r="J1238" s="12" t="str">
        <f>H1238</f>
        <v>GST/HST Suspense</v>
      </c>
    </row>
    <row r="1239" spans="1:10" hidden="1">
      <c r="A1239" s="13" t="s">
        <v>613</v>
      </c>
      <c r="B1239" s="12" t="s">
        <v>528</v>
      </c>
      <c r="C1239" s="12" t="s">
        <v>535</v>
      </c>
      <c r="D1239" s="12" t="s">
        <v>398</v>
      </c>
      <c r="E1239" s="12">
        <v>124.71</v>
      </c>
      <c r="F1239" s="14" t="str">
        <f>A1239&amp;B1239&amp;C1239&amp;D1239&amp;E1239</f>
        <v>2024-02-11BillThe Hard Bean Brunch Co.52190 Meals &amp; Entertainment124.71</v>
      </c>
      <c r="G1239" s="15">
        <f>IFERROR((DATEVALUE(A1239)),A1239)</f>
        <v>45333</v>
      </c>
      <c r="H1239" s="16" t="str">
        <f>IF((IFERROR((VLOOKUP(D1239,'Automation (QBO)'!A:B,2,FALSE)),"0"))=0,"Suspense",(IFERROR((VLOOKUP(D1239,'Automation (QBO)'!A:B,2,FALSE)),"Suspense")))</f>
        <v>Meals &amp; Entertainment</v>
      </c>
      <c r="I1239" s="17">
        <f t="shared" si="19"/>
        <v>124.71</v>
      </c>
      <c r="J1239" s="12" t="str">
        <f>H1239</f>
        <v>Meals &amp; Entertainment</v>
      </c>
    </row>
    <row r="1240" spans="1:10" hidden="1">
      <c r="A1240" s="13" t="s">
        <v>613</v>
      </c>
      <c r="B1240" s="12" t="s">
        <v>528</v>
      </c>
      <c r="C1240" s="12" t="s">
        <v>535</v>
      </c>
      <c r="D1240" s="12" t="s">
        <v>496</v>
      </c>
      <c r="E1240" s="12">
        <v>128.44</v>
      </c>
      <c r="F1240" s="14" t="str">
        <f>A1240&amp;B1240&amp;C1240&amp;D1240&amp;E1240</f>
        <v>2024-02-11BillThe Hard Bean Brunch Co.21000 Accounts Payable128.44</v>
      </c>
      <c r="G1240" s="15">
        <f>IFERROR((DATEVALUE(A1240)),A1240)</f>
        <v>45333</v>
      </c>
      <c r="H1240" s="16" t="str">
        <f>IF((IFERROR((VLOOKUP(D1240,'Automation (QBO)'!A:B,2,FALSE)),"0"))=0,"Suspense",(IFERROR((VLOOKUP(D1240,'Automation (QBO)'!A:B,2,FALSE)),"Suspense")))</f>
        <v>Accounts Payable - Unknown</v>
      </c>
      <c r="I1240" s="17">
        <f t="shared" si="19"/>
        <v>128.44</v>
      </c>
      <c r="J1240" s="12" t="str">
        <f>H1240</f>
        <v>Accounts Payable - Unknown</v>
      </c>
    </row>
    <row r="1241" spans="1:10" hidden="1">
      <c r="A1241" s="13" t="s">
        <v>613</v>
      </c>
      <c r="B1241" s="12" t="s">
        <v>528</v>
      </c>
      <c r="C1241" s="12" t="s">
        <v>177</v>
      </c>
      <c r="D1241" s="12" t="s">
        <v>426</v>
      </c>
      <c r="E1241" s="12">
        <v>-14.19</v>
      </c>
      <c r="F1241" s="14" t="str">
        <f>A1241&amp;B1241&amp;C1241&amp;D1241&amp;E1241</f>
        <v>2024-02-11BillCactus Club21031 GST/HST Suspense-14.19</v>
      </c>
      <c r="G1241" s="15">
        <f>IFERROR((DATEVALUE(A1241)),A1241)</f>
        <v>45333</v>
      </c>
      <c r="H1241" s="16" t="str">
        <f>IF((IFERROR((VLOOKUP(D1241,'Automation (QBO)'!A:B,2,FALSE)),"0"))=0,"Suspense",(IFERROR((VLOOKUP(D1241,'Automation (QBO)'!A:B,2,FALSE)),"Suspense")))</f>
        <v>GST/HST Suspense</v>
      </c>
      <c r="I1241" s="17">
        <f t="shared" si="19"/>
        <v>-14.19</v>
      </c>
      <c r="J1241" s="12" t="str">
        <f>H1241</f>
        <v>GST/HST Suspense</v>
      </c>
    </row>
    <row r="1242" spans="1:10" hidden="1">
      <c r="A1242" s="13" t="s">
        <v>613</v>
      </c>
      <c r="B1242" s="12" t="s">
        <v>528</v>
      </c>
      <c r="C1242" s="12" t="s">
        <v>177</v>
      </c>
      <c r="D1242" s="12" t="s">
        <v>398</v>
      </c>
      <c r="E1242" s="12">
        <v>367.51</v>
      </c>
      <c r="F1242" s="14" t="str">
        <f>A1242&amp;B1242&amp;C1242&amp;D1242&amp;E1242</f>
        <v>2024-02-11BillCactus Club52190 Meals &amp; Entertainment367.51</v>
      </c>
      <c r="G1242" s="15">
        <f>IFERROR((DATEVALUE(A1242)),A1242)</f>
        <v>45333</v>
      </c>
      <c r="H1242" s="16" t="str">
        <f>IF((IFERROR((VLOOKUP(D1242,'Automation (QBO)'!A:B,2,FALSE)),"0"))=0,"Suspense",(IFERROR((VLOOKUP(D1242,'Automation (QBO)'!A:B,2,FALSE)),"Suspense")))</f>
        <v>Meals &amp; Entertainment</v>
      </c>
      <c r="I1242" s="17">
        <f t="shared" si="19"/>
        <v>367.51</v>
      </c>
      <c r="J1242" s="12" t="str">
        <f>H1242</f>
        <v>Meals &amp; Entertainment</v>
      </c>
    </row>
    <row r="1243" spans="1:10" hidden="1">
      <c r="A1243" s="13" t="s">
        <v>613</v>
      </c>
      <c r="B1243" s="12" t="s">
        <v>528</v>
      </c>
      <c r="C1243" s="12" t="s">
        <v>89</v>
      </c>
      <c r="D1243" s="12" t="s">
        <v>410</v>
      </c>
      <c r="E1243" s="12">
        <v>25</v>
      </c>
      <c r="F1243" s="14" t="str">
        <f>A1243&amp;B1243&amp;C1243&amp;D1243&amp;E1243</f>
        <v>2024-02-11BillMV Recycling and Waste Centre51315 COGS - Disposal25</v>
      </c>
      <c r="G1243" s="15">
        <f>IFERROR((DATEVALUE(A1243)),A1243)</f>
        <v>45333</v>
      </c>
      <c r="H1243" s="16" t="str">
        <f>IF((IFERROR((VLOOKUP(D1243,'Automation (QBO)'!A:B,2,FALSE)),"0"))=0,"Suspense",(IFERROR((VLOOKUP(D1243,'Automation (QBO)'!A:B,2,FALSE)),"Suspense")))</f>
        <v>COGS - Disposal</v>
      </c>
      <c r="I1243" s="17">
        <f t="shared" si="19"/>
        <v>25</v>
      </c>
      <c r="J1243" s="12" t="str">
        <f>H1243</f>
        <v>COGS - Disposal</v>
      </c>
    </row>
    <row r="1244" spans="1:10" hidden="1">
      <c r="A1244" s="13" t="s">
        <v>613</v>
      </c>
      <c r="B1244" s="12" t="s">
        <v>528</v>
      </c>
      <c r="C1244" s="12" t="s">
        <v>518</v>
      </c>
      <c r="D1244" s="12" t="s">
        <v>391</v>
      </c>
      <c r="E1244" s="12">
        <v>89.84</v>
      </c>
      <c r="F1244" s="14" t="str">
        <f>A1244&amp;B1244&amp;C1244&amp;D1244&amp;E1244</f>
        <v>2024-02-11BillRona Coquitlam51335 COGS - Supplies89.84</v>
      </c>
      <c r="G1244" s="15">
        <f>IFERROR((DATEVALUE(A1244)),A1244)</f>
        <v>45333</v>
      </c>
      <c r="H1244" s="16" t="str">
        <f>IF((IFERROR((VLOOKUP(D1244,'Automation (QBO)'!A:B,2,FALSE)),"0"))=0,"Suspense",(IFERROR((VLOOKUP(D1244,'Automation (QBO)'!A:B,2,FALSE)),"Suspense")))</f>
        <v>COGS - Supplies</v>
      </c>
      <c r="I1244" s="17">
        <f t="shared" si="19"/>
        <v>89.84</v>
      </c>
      <c r="J1244" s="12" t="str">
        <f>H1244</f>
        <v>COGS - Supplies</v>
      </c>
    </row>
    <row r="1245" spans="1:10" hidden="1">
      <c r="A1245" s="13" t="s">
        <v>613</v>
      </c>
      <c r="B1245" s="12" t="s">
        <v>528</v>
      </c>
      <c r="C1245" s="12" t="s">
        <v>518</v>
      </c>
      <c r="D1245" s="12" t="s">
        <v>426</v>
      </c>
      <c r="E1245" s="12">
        <v>-4.2</v>
      </c>
      <c r="F1245" s="14" t="str">
        <f>A1245&amp;B1245&amp;C1245&amp;D1245&amp;E1245</f>
        <v>2024-02-11BillRona Coquitlam21031 GST/HST Suspense-4.2</v>
      </c>
      <c r="G1245" s="15">
        <f>IFERROR((DATEVALUE(A1245)),A1245)</f>
        <v>45333</v>
      </c>
      <c r="H1245" s="16" t="str">
        <f>IF((IFERROR((VLOOKUP(D1245,'Automation (QBO)'!A:B,2,FALSE)),"0"))=0,"Suspense",(IFERROR((VLOOKUP(D1245,'Automation (QBO)'!A:B,2,FALSE)),"Suspense")))</f>
        <v>GST/HST Suspense</v>
      </c>
      <c r="I1245" s="17">
        <f t="shared" si="19"/>
        <v>-4.2</v>
      </c>
      <c r="J1245" s="12" t="str">
        <f>H1245</f>
        <v>GST/HST Suspense</v>
      </c>
    </row>
    <row r="1246" spans="1:10" hidden="1">
      <c r="A1246" s="13" t="s">
        <v>613</v>
      </c>
      <c r="B1246" s="12" t="s">
        <v>528</v>
      </c>
      <c r="C1246" s="12" t="s">
        <v>518</v>
      </c>
      <c r="D1246" s="12" t="s">
        <v>496</v>
      </c>
      <c r="E1246" s="12">
        <v>94.04</v>
      </c>
      <c r="F1246" s="14" t="str">
        <f>A1246&amp;B1246&amp;C1246&amp;D1246&amp;E1246</f>
        <v>2024-02-11BillRona Coquitlam21000 Accounts Payable94.04</v>
      </c>
      <c r="G1246" s="15">
        <f>IFERROR((DATEVALUE(A1246)),A1246)</f>
        <v>45333</v>
      </c>
      <c r="H1246" s="16" t="str">
        <f>IF((IFERROR((VLOOKUP(D1246,'Automation (QBO)'!A:B,2,FALSE)),"0"))=0,"Suspense",(IFERROR((VLOOKUP(D1246,'Automation (QBO)'!A:B,2,FALSE)),"Suspense")))</f>
        <v>Accounts Payable - Unknown</v>
      </c>
      <c r="I1246" s="17">
        <f t="shared" si="19"/>
        <v>94.04</v>
      </c>
      <c r="J1246" s="12" t="str">
        <f>H1246</f>
        <v>Accounts Payable - Unknown</v>
      </c>
    </row>
    <row r="1247" spans="1:10" hidden="1">
      <c r="A1247" s="13" t="s">
        <v>613</v>
      </c>
      <c r="B1247" s="12" t="s">
        <v>528</v>
      </c>
      <c r="C1247" s="12" t="s">
        <v>227</v>
      </c>
      <c r="D1247" s="12" t="s">
        <v>400</v>
      </c>
      <c r="E1247" s="12">
        <v>219.32</v>
      </c>
      <c r="F1247" s="14" t="str">
        <f>A1247&amp;B1247&amp;C1247&amp;D1247&amp;E1247</f>
        <v>2024-02-11BillWindsor Plywood51320 COGS - Subcontractors219.32</v>
      </c>
      <c r="G1247" s="15">
        <f>IFERROR((DATEVALUE(A1247)),A1247)</f>
        <v>45333</v>
      </c>
      <c r="H1247" s="16" t="str">
        <f>IF((IFERROR((VLOOKUP(D1247,'Automation (QBO)'!A:B,2,FALSE)),"0"))=0,"Suspense",(IFERROR((VLOOKUP(D1247,'Automation (QBO)'!A:B,2,FALSE)),"Suspense")))</f>
        <v>COGS - Subcontracts</v>
      </c>
      <c r="I1247" s="17">
        <f t="shared" si="19"/>
        <v>219.32</v>
      </c>
      <c r="J1247" s="12" t="str">
        <f>H1247</f>
        <v>COGS - Subcontracts</v>
      </c>
    </row>
    <row r="1248" spans="1:10" hidden="1">
      <c r="A1248" s="13" t="s">
        <v>613</v>
      </c>
      <c r="B1248" s="12" t="s">
        <v>528</v>
      </c>
      <c r="C1248" s="12" t="s">
        <v>227</v>
      </c>
      <c r="D1248" s="12" t="s">
        <v>426</v>
      </c>
      <c r="E1248" s="12">
        <v>-10.25</v>
      </c>
      <c r="F1248" s="14" t="str">
        <f>A1248&amp;B1248&amp;C1248&amp;D1248&amp;E1248</f>
        <v>2024-02-11BillWindsor Plywood21031 GST/HST Suspense-10.25</v>
      </c>
      <c r="G1248" s="15">
        <f>IFERROR((DATEVALUE(A1248)),A1248)</f>
        <v>45333</v>
      </c>
      <c r="H1248" s="16" t="str">
        <f>IF((IFERROR((VLOOKUP(D1248,'Automation (QBO)'!A:B,2,FALSE)),"0"))=0,"Suspense",(IFERROR((VLOOKUP(D1248,'Automation (QBO)'!A:B,2,FALSE)),"Suspense")))</f>
        <v>GST/HST Suspense</v>
      </c>
      <c r="I1248" s="17">
        <f t="shared" si="19"/>
        <v>-10.25</v>
      </c>
      <c r="J1248" s="12" t="str">
        <f>H1248</f>
        <v>GST/HST Suspense</v>
      </c>
    </row>
    <row r="1249" spans="1:10" hidden="1">
      <c r="A1249" s="13" t="s">
        <v>613</v>
      </c>
      <c r="B1249" s="12" t="s">
        <v>528</v>
      </c>
      <c r="C1249" s="12" t="s">
        <v>616</v>
      </c>
      <c r="D1249" s="12" t="s">
        <v>391</v>
      </c>
      <c r="E1249" s="12">
        <v>1106.96</v>
      </c>
      <c r="F1249" s="14" t="str">
        <f>A1249&amp;B1249&amp;C1249&amp;D1249&amp;E1249</f>
        <v>2024-02-11BillUBS Industries51335 COGS - Supplies1106.96</v>
      </c>
      <c r="G1249" s="15">
        <f>IFERROR((DATEVALUE(A1249)),A1249)</f>
        <v>45333</v>
      </c>
      <c r="H1249" s="16" t="str">
        <f>IF((IFERROR((VLOOKUP(D1249,'Automation (QBO)'!A:B,2,FALSE)),"0"))=0,"Suspense",(IFERROR((VLOOKUP(D1249,'Automation (QBO)'!A:B,2,FALSE)),"Suspense")))</f>
        <v>COGS - Supplies</v>
      </c>
      <c r="I1249" s="17">
        <f t="shared" si="19"/>
        <v>1106.96</v>
      </c>
      <c r="J1249" s="12" t="str">
        <f>H1249</f>
        <v>COGS - Supplies</v>
      </c>
    </row>
    <row r="1250" spans="1:10" hidden="1">
      <c r="A1250" s="13" t="s">
        <v>613</v>
      </c>
      <c r="B1250" s="12" t="s">
        <v>528</v>
      </c>
      <c r="C1250" s="12" t="s">
        <v>616</v>
      </c>
      <c r="D1250" s="12" t="s">
        <v>426</v>
      </c>
      <c r="E1250" s="12">
        <v>-132.87</v>
      </c>
      <c r="F1250" s="14" t="str">
        <f>A1250&amp;B1250&amp;C1250&amp;D1250&amp;E1250</f>
        <v>2024-02-11BillUBS Industries21031 GST/HST Suspense-132.87</v>
      </c>
      <c r="G1250" s="15">
        <f>IFERROR((DATEVALUE(A1250)),A1250)</f>
        <v>45333</v>
      </c>
      <c r="H1250" s="16" t="str">
        <f>IF((IFERROR((VLOOKUP(D1250,'Automation (QBO)'!A:B,2,FALSE)),"0"))=0,"Suspense",(IFERROR((VLOOKUP(D1250,'Automation (QBO)'!A:B,2,FALSE)),"Suspense")))</f>
        <v>GST/HST Suspense</v>
      </c>
      <c r="I1250" s="17">
        <f t="shared" si="19"/>
        <v>-132.87</v>
      </c>
      <c r="J1250" s="12" t="str">
        <f>H1250</f>
        <v>GST/HST Suspense</v>
      </c>
    </row>
    <row r="1251" spans="1:10" hidden="1">
      <c r="A1251" s="13" t="s">
        <v>613</v>
      </c>
      <c r="B1251" s="12" t="s">
        <v>528</v>
      </c>
      <c r="C1251" s="12" t="s">
        <v>564</v>
      </c>
      <c r="D1251" s="12" t="s">
        <v>496</v>
      </c>
      <c r="E1251" s="12">
        <v>58.83</v>
      </c>
      <c r="F1251" s="14" t="str">
        <f>A1251&amp;B1251&amp;C1251&amp;D1251&amp;E1251</f>
        <v>2024-02-11BillPit Stop Portable Toilet Services Ltd.21000 Accounts Payable58.83</v>
      </c>
      <c r="G1251" s="15">
        <f>IFERROR((DATEVALUE(A1251)),A1251)</f>
        <v>45333</v>
      </c>
      <c r="H1251" s="16" t="str">
        <f>IF((IFERROR((VLOOKUP(D1251,'Automation (QBO)'!A:B,2,FALSE)),"0"))=0,"Suspense",(IFERROR((VLOOKUP(D1251,'Automation (QBO)'!A:B,2,FALSE)),"Suspense")))</f>
        <v>Accounts Payable - Unknown</v>
      </c>
      <c r="I1251" s="17">
        <f t="shared" si="19"/>
        <v>58.83</v>
      </c>
      <c r="J1251" s="12" t="str">
        <f>H1251</f>
        <v>Accounts Payable - Unknown</v>
      </c>
    </row>
    <row r="1252" spans="1:10" hidden="1">
      <c r="A1252" s="13" t="s">
        <v>613</v>
      </c>
      <c r="B1252" s="12" t="s">
        <v>528</v>
      </c>
      <c r="C1252" s="12" t="s">
        <v>564</v>
      </c>
      <c r="D1252" s="12" t="s">
        <v>391</v>
      </c>
      <c r="E1252" s="12">
        <v>56.03</v>
      </c>
      <c r="F1252" s="14" t="str">
        <f>A1252&amp;B1252&amp;C1252&amp;D1252&amp;E1252</f>
        <v>2024-02-11BillPit Stop Portable Toilet Services Ltd.51335 COGS - Supplies56.03</v>
      </c>
      <c r="G1252" s="15">
        <f>IFERROR((DATEVALUE(A1252)),A1252)</f>
        <v>45333</v>
      </c>
      <c r="H1252" s="16" t="str">
        <f>IF((IFERROR((VLOOKUP(D1252,'Automation (QBO)'!A:B,2,FALSE)),"0"))=0,"Suspense",(IFERROR((VLOOKUP(D1252,'Automation (QBO)'!A:B,2,FALSE)),"Suspense")))</f>
        <v>COGS - Supplies</v>
      </c>
      <c r="I1252" s="17">
        <f t="shared" si="19"/>
        <v>56.03</v>
      </c>
      <c r="J1252" s="12" t="str">
        <f>H1252</f>
        <v>COGS - Supplies</v>
      </c>
    </row>
    <row r="1253" spans="1:10" hidden="1">
      <c r="A1253" s="13" t="s">
        <v>613</v>
      </c>
      <c r="B1253" s="12" t="s">
        <v>528</v>
      </c>
      <c r="C1253" s="12" t="s">
        <v>564</v>
      </c>
      <c r="D1253" s="12" t="s">
        <v>426</v>
      </c>
      <c r="E1253" s="12">
        <v>-2.8</v>
      </c>
      <c r="F1253" s="14" t="str">
        <f>A1253&amp;B1253&amp;C1253&amp;D1253&amp;E1253</f>
        <v>2024-02-11BillPit Stop Portable Toilet Services Ltd.21031 GST/HST Suspense-2.8</v>
      </c>
      <c r="G1253" s="15">
        <f>IFERROR((DATEVALUE(A1253)),A1253)</f>
        <v>45333</v>
      </c>
      <c r="H1253" s="16" t="str">
        <f>IF((IFERROR((VLOOKUP(D1253,'Automation (QBO)'!A:B,2,FALSE)),"0"))=0,"Suspense",(IFERROR((VLOOKUP(D1253,'Automation (QBO)'!A:B,2,FALSE)),"Suspense")))</f>
        <v>GST/HST Suspense</v>
      </c>
      <c r="I1253" s="17">
        <f t="shared" si="19"/>
        <v>-2.8</v>
      </c>
      <c r="J1253" s="12" t="str">
        <f>H1253</f>
        <v>GST/HST Suspense</v>
      </c>
    </row>
    <row r="1254" spans="1:10" hidden="1">
      <c r="A1254" s="13" t="s">
        <v>613</v>
      </c>
      <c r="B1254" s="12" t="s">
        <v>528</v>
      </c>
      <c r="C1254" s="12" t="s">
        <v>616</v>
      </c>
      <c r="D1254" s="12" t="s">
        <v>496</v>
      </c>
      <c r="E1254" s="12">
        <v>70.010000000000005</v>
      </c>
      <c r="F1254" s="14" t="str">
        <f>A1254&amp;B1254&amp;C1254&amp;D1254&amp;E1254</f>
        <v>2024-02-11BillUBS Industries21000 Accounts Payable70.01</v>
      </c>
      <c r="G1254" s="15">
        <f>IFERROR((DATEVALUE(A1254)),A1254)</f>
        <v>45333</v>
      </c>
      <c r="H1254" s="16" t="str">
        <f>IF((IFERROR((VLOOKUP(D1254,'Automation (QBO)'!A:B,2,FALSE)),"0"))=0,"Suspense",(IFERROR((VLOOKUP(D1254,'Automation (QBO)'!A:B,2,FALSE)),"Suspense")))</f>
        <v>Accounts Payable - Unknown</v>
      </c>
      <c r="I1254" s="17">
        <f t="shared" si="19"/>
        <v>70.010000000000005</v>
      </c>
      <c r="J1254" s="12" t="str">
        <f>H1254</f>
        <v>Accounts Payable - Unknown</v>
      </c>
    </row>
    <row r="1255" spans="1:10" hidden="1">
      <c r="A1255" s="13" t="s">
        <v>613</v>
      </c>
      <c r="B1255" s="12" t="s">
        <v>528</v>
      </c>
      <c r="C1255" s="12" t="s">
        <v>616</v>
      </c>
      <c r="D1255" s="12" t="s">
        <v>391</v>
      </c>
      <c r="E1255" s="12">
        <v>62.5</v>
      </c>
      <c r="F1255" s="14" t="str">
        <f>A1255&amp;B1255&amp;C1255&amp;D1255&amp;E1255</f>
        <v>2024-02-11BillUBS Industries51335 COGS - Supplies62.5</v>
      </c>
      <c r="G1255" s="15">
        <f>IFERROR((DATEVALUE(A1255)),A1255)</f>
        <v>45333</v>
      </c>
      <c r="H1255" s="16" t="str">
        <f>IF((IFERROR((VLOOKUP(D1255,'Automation (QBO)'!A:B,2,FALSE)),"0"))=0,"Suspense",(IFERROR((VLOOKUP(D1255,'Automation (QBO)'!A:B,2,FALSE)),"Suspense")))</f>
        <v>COGS - Supplies</v>
      </c>
      <c r="I1255" s="17">
        <f t="shared" si="19"/>
        <v>62.5</v>
      </c>
      <c r="J1255" s="12" t="str">
        <f>H1255</f>
        <v>COGS - Supplies</v>
      </c>
    </row>
    <row r="1256" spans="1:10" hidden="1">
      <c r="A1256" s="13" t="s">
        <v>613</v>
      </c>
      <c r="B1256" s="12" t="s">
        <v>528</v>
      </c>
      <c r="C1256" s="12" t="s">
        <v>616</v>
      </c>
      <c r="D1256" s="12" t="s">
        <v>426</v>
      </c>
      <c r="E1256" s="12">
        <v>-7.51</v>
      </c>
      <c r="F1256" s="14" t="str">
        <f>A1256&amp;B1256&amp;C1256&amp;D1256&amp;E1256</f>
        <v>2024-02-11BillUBS Industries21031 GST/HST Suspense-7.51</v>
      </c>
      <c r="G1256" s="15">
        <f>IFERROR((DATEVALUE(A1256)),A1256)</f>
        <v>45333</v>
      </c>
      <c r="H1256" s="16" t="str">
        <f>IF((IFERROR((VLOOKUP(D1256,'Automation (QBO)'!A:B,2,FALSE)),"0"))=0,"Suspense",(IFERROR((VLOOKUP(D1256,'Automation (QBO)'!A:B,2,FALSE)),"Suspense")))</f>
        <v>GST/HST Suspense</v>
      </c>
      <c r="I1256" s="17">
        <f t="shared" si="19"/>
        <v>-7.51</v>
      </c>
      <c r="J1256" s="12" t="str">
        <f>H1256</f>
        <v>GST/HST Suspense</v>
      </c>
    </row>
    <row r="1257" spans="1:10" hidden="1">
      <c r="A1257" s="13" t="s">
        <v>613</v>
      </c>
      <c r="B1257" s="12" t="s">
        <v>528</v>
      </c>
      <c r="C1257" s="12" t="s">
        <v>89</v>
      </c>
      <c r="D1257" s="12" t="s">
        <v>496</v>
      </c>
      <c r="E1257" s="12">
        <v>86</v>
      </c>
      <c r="F1257" s="14" t="str">
        <f>A1257&amp;B1257&amp;C1257&amp;D1257&amp;E1257</f>
        <v>2024-02-11BillMV Recycling and Waste Centre21000 Accounts Payable86</v>
      </c>
      <c r="G1257" s="15">
        <f>IFERROR((DATEVALUE(A1257)),A1257)</f>
        <v>45333</v>
      </c>
      <c r="H1257" s="16" t="str">
        <f>IF((IFERROR((VLOOKUP(D1257,'Automation (QBO)'!A:B,2,FALSE)),"0"))=0,"Suspense",(IFERROR((VLOOKUP(D1257,'Automation (QBO)'!A:B,2,FALSE)),"Suspense")))</f>
        <v>Accounts Payable - Unknown</v>
      </c>
      <c r="I1257" s="17">
        <f t="shared" si="19"/>
        <v>86</v>
      </c>
      <c r="J1257" s="12" t="str">
        <f>H1257</f>
        <v>Accounts Payable - Unknown</v>
      </c>
    </row>
    <row r="1258" spans="1:10" hidden="1">
      <c r="A1258" s="13" t="s">
        <v>613</v>
      </c>
      <c r="B1258" s="12" t="s">
        <v>528</v>
      </c>
      <c r="C1258" s="12" t="s">
        <v>89</v>
      </c>
      <c r="D1258" s="12" t="s">
        <v>410</v>
      </c>
      <c r="E1258" s="12">
        <v>86</v>
      </c>
      <c r="F1258" s="14" t="str">
        <f>A1258&amp;B1258&amp;C1258&amp;D1258&amp;E1258</f>
        <v>2024-02-11BillMV Recycling and Waste Centre51315 COGS - Disposal86</v>
      </c>
      <c r="G1258" s="15">
        <f>IFERROR((DATEVALUE(A1258)),A1258)</f>
        <v>45333</v>
      </c>
      <c r="H1258" s="16" t="str">
        <f>IF((IFERROR((VLOOKUP(D1258,'Automation (QBO)'!A:B,2,FALSE)),"0"))=0,"Suspense",(IFERROR((VLOOKUP(D1258,'Automation (QBO)'!A:B,2,FALSE)),"Suspense")))</f>
        <v>COGS - Disposal</v>
      </c>
      <c r="I1258" s="17">
        <f t="shared" si="19"/>
        <v>86</v>
      </c>
      <c r="J1258" s="12" t="str">
        <f>H1258</f>
        <v>COGS - Disposal</v>
      </c>
    </row>
    <row r="1259" spans="1:10" hidden="1">
      <c r="A1259" s="13" t="s">
        <v>613</v>
      </c>
      <c r="B1259" s="12" t="s">
        <v>528</v>
      </c>
      <c r="C1259" s="12" t="s">
        <v>585</v>
      </c>
      <c r="D1259" s="12" t="s">
        <v>426</v>
      </c>
      <c r="E1259" s="12">
        <v>-6.41</v>
      </c>
      <c r="F1259" s="14" t="str">
        <f>A1259&amp;B1259&amp;C1259&amp;D1259&amp;E1259</f>
        <v>2024-02-11BillBrowns Social House21031 GST/HST Suspense-6.41</v>
      </c>
      <c r="G1259" s="15">
        <f>IFERROR((DATEVALUE(A1259)),A1259)</f>
        <v>45333</v>
      </c>
      <c r="H1259" s="16" t="str">
        <f>IF((IFERROR((VLOOKUP(D1259,'Automation (QBO)'!A:B,2,FALSE)),"0"))=0,"Suspense",(IFERROR((VLOOKUP(D1259,'Automation (QBO)'!A:B,2,FALSE)),"Suspense")))</f>
        <v>GST/HST Suspense</v>
      </c>
      <c r="I1259" s="17">
        <f t="shared" si="19"/>
        <v>-6.41</v>
      </c>
      <c r="J1259" s="12" t="str">
        <f>H1259</f>
        <v>GST/HST Suspense</v>
      </c>
    </row>
    <row r="1260" spans="1:10" hidden="1">
      <c r="A1260" s="13" t="s">
        <v>613</v>
      </c>
      <c r="B1260" s="12" t="s">
        <v>528</v>
      </c>
      <c r="C1260" s="12" t="s">
        <v>585</v>
      </c>
      <c r="D1260" s="12" t="s">
        <v>398</v>
      </c>
      <c r="E1260" s="12">
        <v>190.29</v>
      </c>
      <c r="F1260" s="14" t="str">
        <f>A1260&amp;B1260&amp;C1260&amp;D1260&amp;E1260</f>
        <v>2024-02-11BillBrowns Social House52190 Meals &amp; Entertainment190.29</v>
      </c>
      <c r="G1260" s="15">
        <f>IFERROR((DATEVALUE(A1260)),A1260)</f>
        <v>45333</v>
      </c>
      <c r="H1260" s="16" t="str">
        <f>IF((IFERROR((VLOOKUP(D1260,'Automation (QBO)'!A:B,2,FALSE)),"0"))=0,"Suspense",(IFERROR((VLOOKUP(D1260,'Automation (QBO)'!A:B,2,FALSE)),"Suspense")))</f>
        <v>Meals &amp; Entertainment</v>
      </c>
      <c r="I1260" s="17">
        <f t="shared" si="19"/>
        <v>190.29</v>
      </c>
      <c r="J1260" s="12" t="str">
        <f>H1260</f>
        <v>Meals &amp; Entertainment</v>
      </c>
    </row>
    <row r="1261" spans="1:10" hidden="1">
      <c r="A1261" s="13" t="s">
        <v>613</v>
      </c>
      <c r="B1261" s="12" t="s">
        <v>528</v>
      </c>
      <c r="C1261" s="12" t="s">
        <v>585</v>
      </c>
      <c r="D1261" s="12" t="s">
        <v>496</v>
      </c>
      <c r="E1261" s="12">
        <v>196.7</v>
      </c>
      <c r="F1261" s="14" t="str">
        <f>A1261&amp;B1261&amp;C1261&amp;D1261&amp;E1261</f>
        <v>2024-02-11BillBrowns Social House21000 Accounts Payable196.7</v>
      </c>
      <c r="G1261" s="15">
        <f>IFERROR((DATEVALUE(A1261)),A1261)</f>
        <v>45333</v>
      </c>
      <c r="H1261" s="16" t="str">
        <f>IF((IFERROR((VLOOKUP(D1261,'Automation (QBO)'!A:B,2,FALSE)),"0"))=0,"Suspense",(IFERROR((VLOOKUP(D1261,'Automation (QBO)'!A:B,2,FALSE)),"Suspense")))</f>
        <v>Accounts Payable - Unknown</v>
      </c>
      <c r="I1261" s="17">
        <f t="shared" si="19"/>
        <v>196.7</v>
      </c>
      <c r="J1261" s="12" t="str">
        <f>H1261</f>
        <v>Accounts Payable - Unknown</v>
      </c>
    </row>
    <row r="1262" spans="1:10" hidden="1">
      <c r="A1262" s="13" t="s">
        <v>613</v>
      </c>
      <c r="B1262" s="12" t="s">
        <v>528</v>
      </c>
      <c r="C1262" s="12" t="s">
        <v>585</v>
      </c>
      <c r="D1262" s="12" t="s">
        <v>426</v>
      </c>
      <c r="E1262" s="12">
        <v>-3.2</v>
      </c>
      <c r="F1262" s="14" t="str">
        <f>A1262&amp;B1262&amp;C1262&amp;D1262&amp;E1262</f>
        <v>2024-02-11BillBrowns Social House21031 GST/HST Suspense-3.2</v>
      </c>
      <c r="G1262" s="15">
        <f>IFERROR((DATEVALUE(A1262)),A1262)</f>
        <v>45333</v>
      </c>
      <c r="H1262" s="16" t="str">
        <f>IF((IFERROR((VLOOKUP(D1262,'Automation (QBO)'!A:B,2,FALSE)),"0"))=0,"Suspense",(IFERROR((VLOOKUP(D1262,'Automation (QBO)'!A:B,2,FALSE)),"Suspense")))</f>
        <v>GST/HST Suspense</v>
      </c>
      <c r="I1262" s="17">
        <f t="shared" si="19"/>
        <v>-3.2</v>
      </c>
      <c r="J1262" s="12" t="str">
        <f>H1262</f>
        <v>GST/HST Suspense</v>
      </c>
    </row>
    <row r="1263" spans="1:10" hidden="1">
      <c r="A1263" s="13" t="s">
        <v>613</v>
      </c>
      <c r="B1263" s="12" t="s">
        <v>528</v>
      </c>
      <c r="C1263" s="12" t="s">
        <v>585</v>
      </c>
      <c r="D1263" s="12" t="s">
        <v>398</v>
      </c>
      <c r="E1263" s="12">
        <v>78.209999999999994</v>
      </c>
      <c r="F1263" s="14" t="str">
        <f>A1263&amp;B1263&amp;C1263&amp;D1263&amp;E1263</f>
        <v>2024-02-11BillBrowns Social House52190 Meals &amp; Entertainment78.21</v>
      </c>
      <c r="G1263" s="15">
        <f>IFERROR((DATEVALUE(A1263)),A1263)</f>
        <v>45333</v>
      </c>
      <c r="H1263" s="16" t="str">
        <f>IF((IFERROR((VLOOKUP(D1263,'Automation (QBO)'!A:B,2,FALSE)),"0"))=0,"Suspense",(IFERROR((VLOOKUP(D1263,'Automation (QBO)'!A:B,2,FALSE)),"Suspense")))</f>
        <v>Meals &amp; Entertainment</v>
      </c>
      <c r="I1263" s="17">
        <f t="shared" si="19"/>
        <v>78.209999999999994</v>
      </c>
      <c r="J1263" s="12" t="str">
        <f>H1263</f>
        <v>Meals &amp; Entertainment</v>
      </c>
    </row>
    <row r="1264" spans="1:10" hidden="1">
      <c r="A1264" s="13" t="s">
        <v>613</v>
      </c>
      <c r="B1264" s="12" t="s">
        <v>528</v>
      </c>
      <c r="C1264" s="12" t="s">
        <v>585</v>
      </c>
      <c r="D1264" s="12" t="s">
        <v>496</v>
      </c>
      <c r="E1264" s="12">
        <v>81.41</v>
      </c>
      <c r="F1264" s="14" t="str">
        <f>A1264&amp;B1264&amp;C1264&amp;D1264&amp;E1264</f>
        <v>2024-02-11BillBrowns Social House21000 Accounts Payable81.41</v>
      </c>
      <c r="G1264" s="15">
        <f>IFERROR((DATEVALUE(A1264)),A1264)</f>
        <v>45333</v>
      </c>
      <c r="H1264" s="16" t="str">
        <f>IF((IFERROR((VLOOKUP(D1264,'Automation (QBO)'!A:B,2,FALSE)),"0"))=0,"Suspense",(IFERROR((VLOOKUP(D1264,'Automation (QBO)'!A:B,2,FALSE)),"Suspense")))</f>
        <v>Accounts Payable - Unknown</v>
      </c>
      <c r="I1264" s="17">
        <f t="shared" si="19"/>
        <v>81.41</v>
      </c>
      <c r="J1264" s="12" t="str">
        <f>H1264</f>
        <v>Accounts Payable - Unknown</v>
      </c>
    </row>
    <row r="1265" spans="1:10" hidden="1">
      <c r="A1265" s="13" t="s">
        <v>613</v>
      </c>
      <c r="B1265" s="12" t="s">
        <v>528</v>
      </c>
      <c r="C1265" s="12" t="s">
        <v>518</v>
      </c>
      <c r="D1265" s="12" t="s">
        <v>496</v>
      </c>
      <c r="E1265" s="12">
        <v>13.19</v>
      </c>
      <c r="F1265" s="14" t="str">
        <f>A1265&amp;B1265&amp;C1265&amp;D1265&amp;E1265</f>
        <v>2024-02-11BillRona Coquitlam21000 Accounts Payable13.19</v>
      </c>
      <c r="G1265" s="15">
        <f>IFERROR((DATEVALUE(A1265)),A1265)</f>
        <v>45333</v>
      </c>
      <c r="H1265" s="16" t="str">
        <f>IF((IFERROR((VLOOKUP(D1265,'Automation (QBO)'!A:B,2,FALSE)),"0"))=0,"Suspense",(IFERROR((VLOOKUP(D1265,'Automation (QBO)'!A:B,2,FALSE)),"Suspense")))</f>
        <v>Accounts Payable - Unknown</v>
      </c>
      <c r="I1265" s="17">
        <f t="shared" si="19"/>
        <v>13.19</v>
      </c>
      <c r="J1265" s="12" t="str">
        <f>H1265</f>
        <v>Accounts Payable - Unknown</v>
      </c>
    </row>
    <row r="1266" spans="1:10" hidden="1">
      <c r="A1266" s="13" t="s">
        <v>613</v>
      </c>
      <c r="B1266" s="12" t="s">
        <v>528</v>
      </c>
      <c r="C1266" s="12" t="s">
        <v>518</v>
      </c>
      <c r="D1266" s="12" t="s">
        <v>391</v>
      </c>
      <c r="E1266" s="12">
        <v>12.6</v>
      </c>
      <c r="F1266" s="14" t="str">
        <f>A1266&amp;B1266&amp;C1266&amp;D1266&amp;E1266</f>
        <v>2024-02-11BillRona Coquitlam51335 COGS - Supplies12.6</v>
      </c>
      <c r="G1266" s="15">
        <f>IFERROR((DATEVALUE(A1266)),A1266)</f>
        <v>45333</v>
      </c>
      <c r="H1266" s="16" t="str">
        <f>IF((IFERROR((VLOOKUP(D1266,'Automation (QBO)'!A:B,2,FALSE)),"0"))=0,"Suspense",(IFERROR((VLOOKUP(D1266,'Automation (QBO)'!A:B,2,FALSE)),"Suspense")))</f>
        <v>COGS - Supplies</v>
      </c>
      <c r="I1266" s="17">
        <f t="shared" si="19"/>
        <v>12.6</v>
      </c>
      <c r="J1266" s="12" t="str">
        <f>H1266</f>
        <v>COGS - Supplies</v>
      </c>
    </row>
    <row r="1267" spans="1:10" hidden="1">
      <c r="A1267" s="13" t="s">
        <v>613</v>
      </c>
      <c r="B1267" s="12" t="s">
        <v>528</v>
      </c>
      <c r="C1267" s="12" t="s">
        <v>518</v>
      </c>
      <c r="D1267" s="12" t="s">
        <v>426</v>
      </c>
      <c r="E1267" s="12">
        <v>-0.59</v>
      </c>
      <c r="F1267" s="14" t="str">
        <f>A1267&amp;B1267&amp;C1267&amp;D1267&amp;E1267</f>
        <v>2024-02-11BillRona Coquitlam21031 GST/HST Suspense-0.59</v>
      </c>
      <c r="G1267" s="15">
        <f>IFERROR((DATEVALUE(A1267)),A1267)</f>
        <v>45333</v>
      </c>
      <c r="H1267" s="16" t="str">
        <f>IF((IFERROR((VLOOKUP(D1267,'Automation (QBO)'!A:B,2,FALSE)),"0"))=0,"Suspense",(IFERROR((VLOOKUP(D1267,'Automation (QBO)'!A:B,2,FALSE)),"Suspense")))</f>
        <v>GST/HST Suspense</v>
      </c>
      <c r="I1267" s="17">
        <f t="shared" si="19"/>
        <v>-0.59</v>
      </c>
      <c r="J1267" s="12" t="str">
        <f>H1267</f>
        <v>GST/HST Suspense</v>
      </c>
    </row>
    <row r="1268" spans="1:10" hidden="1">
      <c r="A1268" s="13" t="s">
        <v>613</v>
      </c>
      <c r="B1268" s="12" t="s">
        <v>528</v>
      </c>
      <c r="C1268" s="12" t="s">
        <v>324</v>
      </c>
      <c r="D1268" s="12" t="s">
        <v>391</v>
      </c>
      <c r="E1268" s="12">
        <v>115.29</v>
      </c>
      <c r="F1268" s="14" t="str">
        <f>A1268&amp;B1268&amp;C1268&amp;D1268&amp;E1268</f>
        <v>2024-02-11BillCrossRoads C&amp;I Distributors51335 COGS - Supplies115.29</v>
      </c>
      <c r="G1268" s="15">
        <f>IFERROR((DATEVALUE(A1268)),A1268)</f>
        <v>45333</v>
      </c>
      <c r="H1268" s="16" t="str">
        <f>IF((IFERROR((VLOOKUP(D1268,'Automation (QBO)'!A:B,2,FALSE)),"0"))=0,"Suspense",(IFERROR((VLOOKUP(D1268,'Automation (QBO)'!A:B,2,FALSE)),"Suspense")))</f>
        <v>COGS - Supplies</v>
      </c>
      <c r="I1268" s="17">
        <f t="shared" si="19"/>
        <v>115.29</v>
      </c>
      <c r="J1268" s="12" t="str">
        <f>H1268</f>
        <v>COGS - Supplies</v>
      </c>
    </row>
    <row r="1269" spans="1:10" hidden="1">
      <c r="A1269" s="13" t="s">
        <v>613</v>
      </c>
      <c r="B1269" s="12" t="s">
        <v>528</v>
      </c>
      <c r="C1269" s="12" t="s">
        <v>324</v>
      </c>
      <c r="D1269" s="12" t="s">
        <v>426</v>
      </c>
      <c r="E1269" s="12">
        <v>-5.77</v>
      </c>
      <c r="F1269" s="14" t="str">
        <f>A1269&amp;B1269&amp;C1269&amp;D1269&amp;E1269</f>
        <v>2024-02-11BillCrossRoads C&amp;I Distributors21031 GST/HST Suspense-5.77</v>
      </c>
      <c r="G1269" s="15">
        <f>IFERROR((DATEVALUE(A1269)),A1269)</f>
        <v>45333</v>
      </c>
      <c r="H1269" s="16" t="str">
        <f>IF((IFERROR((VLOOKUP(D1269,'Automation (QBO)'!A:B,2,FALSE)),"0"))=0,"Suspense",(IFERROR((VLOOKUP(D1269,'Automation (QBO)'!A:B,2,FALSE)),"Suspense")))</f>
        <v>GST/HST Suspense</v>
      </c>
      <c r="I1269" s="17">
        <f t="shared" si="19"/>
        <v>-5.77</v>
      </c>
      <c r="J1269" s="12" t="str">
        <f>H1269</f>
        <v>GST/HST Suspense</v>
      </c>
    </row>
    <row r="1270" spans="1:10" hidden="1">
      <c r="A1270" s="13" t="s">
        <v>613</v>
      </c>
      <c r="B1270" s="12" t="s">
        <v>528</v>
      </c>
      <c r="C1270" s="12" t="s">
        <v>324</v>
      </c>
      <c r="D1270" s="12" t="s">
        <v>496</v>
      </c>
      <c r="E1270" s="12">
        <v>121.06</v>
      </c>
      <c r="F1270" s="14" t="str">
        <f>A1270&amp;B1270&amp;C1270&amp;D1270&amp;E1270</f>
        <v>2024-02-11BillCrossRoads C&amp;I Distributors21000 Accounts Payable121.06</v>
      </c>
      <c r="G1270" s="15">
        <f>IFERROR((DATEVALUE(A1270)),A1270)</f>
        <v>45333</v>
      </c>
      <c r="H1270" s="16" t="str">
        <f>IF((IFERROR((VLOOKUP(D1270,'Automation (QBO)'!A:B,2,FALSE)),"0"))=0,"Suspense",(IFERROR((VLOOKUP(D1270,'Automation (QBO)'!A:B,2,FALSE)),"Suspense")))</f>
        <v>Accounts Payable - Unknown</v>
      </c>
      <c r="I1270" s="17">
        <f t="shared" si="19"/>
        <v>121.06</v>
      </c>
      <c r="J1270" s="12" t="str">
        <f>H1270</f>
        <v>Accounts Payable - Unknown</v>
      </c>
    </row>
    <row r="1271" spans="1:10" hidden="1">
      <c r="A1271" s="13" t="s">
        <v>613</v>
      </c>
      <c r="B1271" s="12" t="s">
        <v>528</v>
      </c>
      <c r="C1271" s="12" t="s">
        <v>617</v>
      </c>
      <c r="D1271" s="12" t="s">
        <v>391</v>
      </c>
      <c r="E1271" s="12">
        <v>165.36</v>
      </c>
      <c r="F1271" s="14" t="str">
        <f>A1271&amp;B1271&amp;C1271&amp;D1271&amp;E1271</f>
        <v>2024-02-11BillEECOL ELECTRICAL51335 COGS - Supplies165.36</v>
      </c>
      <c r="G1271" s="15">
        <f>IFERROR((DATEVALUE(A1271)),A1271)</f>
        <v>45333</v>
      </c>
      <c r="H1271" s="16" t="str">
        <f>IF((IFERROR((VLOOKUP(D1271,'Automation (QBO)'!A:B,2,FALSE)),"0"))=0,"Suspense",(IFERROR((VLOOKUP(D1271,'Automation (QBO)'!A:B,2,FALSE)),"Suspense")))</f>
        <v>COGS - Supplies</v>
      </c>
      <c r="I1271" s="17">
        <f t="shared" si="19"/>
        <v>165.36</v>
      </c>
      <c r="J1271" s="12" t="str">
        <f>H1271</f>
        <v>COGS - Supplies</v>
      </c>
    </row>
    <row r="1272" spans="1:10" hidden="1">
      <c r="A1272" s="13" t="s">
        <v>613</v>
      </c>
      <c r="B1272" s="12" t="s">
        <v>528</v>
      </c>
      <c r="C1272" s="12" t="s">
        <v>617</v>
      </c>
      <c r="D1272" s="12" t="s">
        <v>426</v>
      </c>
      <c r="E1272" s="12">
        <v>-7.73</v>
      </c>
      <c r="F1272" s="14" t="str">
        <f>A1272&amp;B1272&amp;C1272&amp;D1272&amp;E1272</f>
        <v>2024-02-11BillEECOL ELECTRICAL21031 GST/HST Suspense-7.73</v>
      </c>
      <c r="G1272" s="15">
        <f>IFERROR((DATEVALUE(A1272)),A1272)</f>
        <v>45333</v>
      </c>
      <c r="H1272" s="16" t="str">
        <f>IF((IFERROR((VLOOKUP(D1272,'Automation (QBO)'!A:B,2,FALSE)),"0"))=0,"Suspense",(IFERROR((VLOOKUP(D1272,'Automation (QBO)'!A:B,2,FALSE)),"Suspense")))</f>
        <v>GST/HST Suspense</v>
      </c>
      <c r="I1272" s="17">
        <f t="shared" si="19"/>
        <v>-7.73</v>
      </c>
      <c r="J1272" s="12" t="str">
        <f>H1272</f>
        <v>GST/HST Suspense</v>
      </c>
    </row>
    <row r="1273" spans="1:10" hidden="1">
      <c r="A1273" s="13" t="s">
        <v>613</v>
      </c>
      <c r="B1273" s="12" t="s">
        <v>528</v>
      </c>
      <c r="C1273" s="12" t="s">
        <v>616</v>
      </c>
      <c r="D1273" s="12" t="s">
        <v>391</v>
      </c>
      <c r="E1273" s="12">
        <v>579.74</v>
      </c>
      <c r="F1273" s="14" t="str">
        <f>A1273&amp;B1273&amp;C1273&amp;D1273&amp;E1273</f>
        <v>2024-02-11BillUBS Industries51335 COGS - Supplies579.74</v>
      </c>
      <c r="G1273" s="15">
        <f>IFERROR((DATEVALUE(A1273)),A1273)</f>
        <v>45333</v>
      </c>
      <c r="H1273" s="16" t="str">
        <f>IF((IFERROR((VLOOKUP(D1273,'Automation (QBO)'!A:B,2,FALSE)),"0"))=0,"Suspense",(IFERROR((VLOOKUP(D1273,'Automation (QBO)'!A:B,2,FALSE)),"Suspense")))</f>
        <v>COGS - Supplies</v>
      </c>
      <c r="I1273" s="17">
        <f t="shared" si="19"/>
        <v>579.74</v>
      </c>
      <c r="J1273" s="12" t="str">
        <f>H1273</f>
        <v>COGS - Supplies</v>
      </c>
    </row>
    <row r="1274" spans="1:10" hidden="1">
      <c r="A1274" s="13" t="s">
        <v>613</v>
      </c>
      <c r="B1274" s="12" t="s">
        <v>528</v>
      </c>
      <c r="C1274" s="12" t="s">
        <v>616</v>
      </c>
      <c r="D1274" s="12" t="s">
        <v>426</v>
      </c>
      <c r="E1274" s="12">
        <v>-28.99</v>
      </c>
      <c r="F1274" s="14" t="str">
        <f>A1274&amp;B1274&amp;C1274&amp;D1274&amp;E1274</f>
        <v>2024-02-11BillUBS Industries21031 GST/HST Suspense-28.99</v>
      </c>
      <c r="G1274" s="15">
        <f>IFERROR((DATEVALUE(A1274)),A1274)</f>
        <v>45333</v>
      </c>
      <c r="H1274" s="16" t="str">
        <f>IF((IFERROR((VLOOKUP(D1274,'Automation (QBO)'!A:B,2,FALSE)),"0"))=0,"Suspense",(IFERROR((VLOOKUP(D1274,'Automation (QBO)'!A:B,2,FALSE)),"Suspense")))</f>
        <v>GST/HST Suspense</v>
      </c>
      <c r="I1274" s="17">
        <f t="shared" si="19"/>
        <v>-28.99</v>
      </c>
      <c r="J1274" s="12" t="str">
        <f>H1274</f>
        <v>GST/HST Suspense</v>
      </c>
    </row>
    <row r="1275" spans="1:10" hidden="1">
      <c r="A1275" s="13" t="s">
        <v>613</v>
      </c>
      <c r="B1275" s="12" t="s">
        <v>528</v>
      </c>
      <c r="C1275" s="12" t="s">
        <v>616</v>
      </c>
      <c r="D1275" s="12" t="s">
        <v>496</v>
      </c>
      <c r="E1275" s="12">
        <v>608.73</v>
      </c>
      <c r="F1275" s="14" t="str">
        <f>A1275&amp;B1275&amp;C1275&amp;D1275&amp;E1275</f>
        <v>2024-02-11BillUBS Industries21000 Accounts Payable608.73</v>
      </c>
      <c r="G1275" s="15">
        <f>IFERROR((DATEVALUE(A1275)),A1275)</f>
        <v>45333</v>
      </c>
      <c r="H1275" s="16" t="str">
        <f>IF((IFERROR((VLOOKUP(D1275,'Automation (QBO)'!A:B,2,FALSE)),"0"))=0,"Suspense",(IFERROR((VLOOKUP(D1275,'Automation (QBO)'!A:B,2,FALSE)),"Suspense")))</f>
        <v>Accounts Payable - Unknown</v>
      </c>
      <c r="I1275" s="17">
        <f t="shared" si="19"/>
        <v>608.73</v>
      </c>
      <c r="J1275" s="12" t="str">
        <f>H1275</f>
        <v>Accounts Payable - Unknown</v>
      </c>
    </row>
    <row r="1276" spans="1:10" hidden="1">
      <c r="A1276" s="13" t="s">
        <v>613</v>
      </c>
      <c r="B1276" s="12" t="s">
        <v>528</v>
      </c>
      <c r="C1276" s="12" t="s">
        <v>101</v>
      </c>
      <c r="D1276" s="12" t="s">
        <v>409</v>
      </c>
      <c r="E1276" s="12">
        <v>195.51</v>
      </c>
      <c r="F1276" s="14" t="str">
        <f>A1276&amp;B1276&amp;C1276&amp;D1276&amp;E1276</f>
        <v>2024-02-11BillShell Canada51205 COGS - Fuel195.51</v>
      </c>
      <c r="G1276" s="15">
        <f>IFERROR((DATEVALUE(A1276)),A1276)</f>
        <v>45333</v>
      </c>
      <c r="H1276" s="16" t="str">
        <f>IF((IFERROR((VLOOKUP(D1276,'Automation (QBO)'!A:B,2,FALSE)),"0"))=0,"Suspense",(IFERROR((VLOOKUP(D1276,'Automation (QBO)'!A:B,2,FALSE)),"Suspense")))</f>
        <v>COGS - Fuel</v>
      </c>
      <c r="I1276" s="17">
        <f t="shared" si="19"/>
        <v>195.51</v>
      </c>
      <c r="J1276" s="12" t="str">
        <f>H1276</f>
        <v>COGS - Fuel</v>
      </c>
    </row>
    <row r="1277" spans="1:10" hidden="1">
      <c r="A1277" s="13" t="s">
        <v>613</v>
      </c>
      <c r="B1277" s="12" t="s">
        <v>528</v>
      </c>
      <c r="C1277" s="12" t="s">
        <v>101</v>
      </c>
      <c r="D1277" s="12" t="s">
        <v>426</v>
      </c>
      <c r="E1277" s="12">
        <v>-9.7799999999999994</v>
      </c>
      <c r="F1277" s="14" t="str">
        <f>A1277&amp;B1277&amp;C1277&amp;D1277&amp;E1277</f>
        <v>2024-02-11BillShell Canada21031 GST/HST Suspense-9.78</v>
      </c>
      <c r="G1277" s="15">
        <f>IFERROR((DATEVALUE(A1277)),A1277)</f>
        <v>45333</v>
      </c>
      <c r="H1277" s="16" t="str">
        <f>IF((IFERROR((VLOOKUP(D1277,'Automation (QBO)'!A:B,2,FALSE)),"0"))=0,"Suspense",(IFERROR((VLOOKUP(D1277,'Automation (QBO)'!A:B,2,FALSE)),"Suspense")))</f>
        <v>GST/HST Suspense</v>
      </c>
      <c r="I1277" s="17">
        <f t="shared" si="19"/>
        <v>-9.7799999999999994</v>
      </c>
      <c r="J1277" s="12" t="str">
        <f>H1277</f>
        <v>GST/HST Suspense</v>
      </c>
    </row>
    <row r="1278" spans="1:10" hidden="1">
      <c r="A1278" s="13" t="s">
        <v>613</v>
      </c>
      <c r="B1278" s="12" t="s">
        <v>528</v>
      </c>
      <c r="C1278" s="12" t="s">
        <v>101</v>
      </c>
      <c r="D1278" s="12" t="s">
        <v>496</v>
      </c>
      <c r="E1278" s="12">
        <v>205.29</v>
      </c>
      <c r="F1278" s="14" t="str">
        <f>A1278&amp;B1278&amp;C1278&amp;D1278&amp;E1278</f>
        <v>2024-02-11BillShell Canada21000 Accounts Payable205.29</v>
      </c>
      <c r="G1278" s="15">
        <f>IFERROR((DATEVALUE(A1278)),A1278)</f>
        <v>45333</v>
      </c>
      <c r="H1278" s="16" t="str">
        <f>IF((IFERROR((VLOOKUP(D1278,'Automation (QBO)'!A:B,2,FALSE)),"0"))=0,"Suspense",(IFERROR((VLOOKUP(D1278,'Automation (QBO)'!A:B,2,FALSE)),"Suspense")))</f>
        <v>Accounts Payable - Unknown</v>
      </c>
      <c r="I1278" s="17">
        <f t="shared" si="19"/>
        <v>205.29</v>
      </c>
      <c r="J1278" s="12" t="str">
        <f>H1278</f>
        <v>Accounts Payable - Unknown</v>
      </c>
    </row>
    <row r="1279" spans="1:10" hidden="1">
      <c r="A1279" s="13" t="s">
        <v>613</v>
      </c>
      <c r="B1279" s="12" t="s">
        <v>528</v>
      </c>
      <c r="C1279" s="12" t="s">
        <v>547</v>
      </c>
      <c r="D1279" s="12" t="s">
        <v>410</v>
      </c>
      <c r="E1279" s="12">
        <v>64</v>
      </c>
      <c r="F1279" s="14" t="str">
        <f>A1279&amp;B1279&amp;C1279&amp;D1279&amp;E1279</f>
        <v>2024-02-11BillCity of Vancouver51315 COGS - Disposal64</v>
      </c>
      <c r="G1279" s="15">
        <f>IFERROR((DATEVALUE(A1279)),A1279)</f>
        <v>45333</v>
      </c>
      <c r="H1279" s="16" t="str">
        <f>IF((IFERROR((VLOOKUP(D1279,'Automation (QBO)'!A:B,2,FALSE)),"0"))=0,"Suspense",(IFERROR((VLOOKUP(D1279,'Automation (QBO)'!A:B,2,FALSE)),"Suspense")))</f>
        <v>COGS - Disposal</v>
      </c>
      <c r="I1279" s="17">
        <f t="shared" si="19"/>
        <v>64</v>
      </c>
      <c r="J1279" s="12" t="str">
        <f>H1279</f>
        <v>COGS - Disposal</v>
      </c>
    </row>
    <row r="1280" spans="1:10" hidden="1">
      <c r="A1280" s="13" t="s">
        <v>613</v>
      </c>
      <c r="B1280" s="12" t="s">
        <v>528</v>
      </c>
      <c r="C1280" s="12" t="s">
        <v>177</v>
      </c>
      <c r="D1280" s="12" t="s">
        <v>496</v>
      </c>
      <c r="E1280" s="12">
        <v>381.7</v>
      </c>
      <c r="F1280" s="14" t="str">
        <f>A1280&amp;B1280&amp;C1280&amp;D1280&amp;E1280</f>
        <v>2024-02-11BillCactus Club21000 Accounts Payable381.7</v>
      </c>
      <c r="G1280" s="15">
        <f>IFERROR((DATEVALUE(A1280)),A1280)</f>
        <v>45333</v>
      </c>
      <c r="H1280" s="16" t="str">
        <f>IF((IFERROR((VLOOKUP(D1280,'Automation (QBO)'!A:B,2,FALSE)),"0"))=0,"Suspense",(IFERROR((VLOOKUP(D1280,'Automation (QBO)'!A:B,2,FALSE)),"Suspense")))</f>
        <v>Accounts Payable - Unknown</v>
      </c>
      <c r="I1280" s="17">
        <f t="shared" si="19"/>
        <v>381.7</v>
      </c>
      <c r="J1280" s="12" t="str">
        <f>H1280</f>
        <v>Accounts Payable - Unknown</v>
      </c>
    </row>
    <row r="1281" spans="1:10" hidden="1">
      <c r="A1281" s="13" t="s">
        <v>613</v>
      </c>
      <c r="B1281" s="12" t="s">
        <v>528</v>
      </c>
      <c r="C1281" s="12" t="s">
        <v>101</v>
      </c>
      <c r="D1281" s="12" t="s">
        <v>426</v>
      </c>
      <c r="E1281" s="12">
        <v>-6.49</v>
      </c>
      <c r="F1281" s="14" t="str">
        <f>A1281&amp;B1281&amp;C1281&amp;D1281&amp;E1281</f>
        <v>2024-02-11BillShell Canada21031 GST/HST Suspense-6.49</v>
      </c>
      <c r="G1281" s="15">
        <f>IFERROR((DATEVALUE(A1281)),A1281)</f>
        <v>45333</v>
      </c>
      <c r="H1281" s="16" t="str">
        <f>IF((IFERROR((VLOOKUP(D1281,'Automation (QBO)'!A:B,2,FALSE)),"0"))=0,"Suspense",(IFERROR((VLOOKUP(D1281,'Automation (QBO)'!A:B,2,FALSE)),"Suspense")))</f>
        <v>GST/HST Suspense</v>
      </c>
      <c r="I1281" s="17">
        <f t="shared" si="19"/>
        <v>-6.49</v>
      </c>
      <c r="J1281" s="12" t="str">
        <f>H1281</f>
        <v>GST/HST Suspense</v>
      </c>
    </row>
    <row r="1282" spans="1:10" hidden="1">
      <c r="A1282" s="13" t="s">
        <v>613</v>
      </c>
      <c r="B1282" s="12" t="s">
        <v>528</v>
      </c>
      <c r="C1282" s="12" t="s">
        <v>101</v>
      </c>
      <c r="D1282" s="12" t="s">
        <v>496</v>
      </c>
      <c r="E1282" s="12">
        <v>136.32</v>
      </c>
      <c r="F1282" s="14" t="str">
        <f>A1282&amp;B1282&amp;C1282&amp;D1282&amp;E1282</f>
        <v>2024-02-11BillShell Canada21000 Accounts Payable136.32</v>
      </c>
      <c r="G1282" s="15">
        <f>IFERROR((DATEVALUE(A1282)),A1282)</f>
        <v>45333</v>
      </c>
      <c r="H1282" s="16" t="str">
        <f>IF((IFERROR((VLOOKUP(D1282,'Automation (QBO)'!A:B,2,FALSE)),"0"))=0,"Suspense",(IFERROR((VLOOKUP(D1282,'Automation (QBO)'!A:B,2,FALSE)),"Suspense")))</f>
        <v>Accounts Payable - Unknown</v>
      </c>
      <c r="I1282" s="17">
        <f t="shared" si="19"/>
        <v>136.32</v>
      </c>
      <c r="J1282" s="12" t="str">
        <f>H1282</f>
        <v>Accounts Payable - Unknown</v>
      </c>
    </row>
    <row r="1283" spans="1:10" hidden="1">
      <c r="A1283" s="13" t="s">
        <v>613</v>
      </c>
      <c r="B1283" s="12" t="s">
        <v>528</v>
      </c>
      <c r="C1283" s="12" t="s">
        <v>89</v>
      </c>
      <c r="D1283" s="12" t="s">
        <v>410</v>
      </c>
      <c r="E1283" s="12">
        <v>133</v>
      </c>
      <c r="F1283" s="14" t="str">
        <f>A1283&amp;B1283&amp;C1283&amp;D1283&amp;E1283</f>
        <v>2024-02-11BillMV Recycling and Waste Centre51315 COGS - Disposal133</v>
      </c>
      <c r="G1283" s="15">
        <f>IFERROR((DATEVALUE(A1283)),A1283)</f>
        <v>45333</v>
      </c>
      <c r="H1283" s="16" t="str">
        <f>IF((IFERROR((VLOOKUP(D1283,'Automation (QBO)'!A:B,2,FALSE)),"0"))=0,"Suspense",(IFERROR((VLOOKUP(D1283,'Automation (QBO)'!A:B,2,FALSE)),"Suspense")))</f>
        <v>COGS - Disposal</v>
      </c>
      <c r="I1283" s="17">
        <f t="shared" si="19"/>
        <v>133</v>
      </c>
      <c r="J1283" s="12" t="str">
        <f>H1283</f>
        <v>COGS - Disposal</v>
      </c>
    </row>
    <row r="1284" spans="1:10" hidden="1">
      <c r="A1284" s="13" t="s">
        <v>613</v>
      </c>
      <c r="B1284" s="12" t="s">
        <v>528</v>
      </c>
      <c r="C1284" s="12" t="s">
        <v>169</v>
      </c>
      <c r="D1284" s="12" t="s">
        <v>396</v>
      </c>
      <c r="E1284" s="12">
        <v>5236.88</v>
      </c>
      <c r="F1284" s="14" t="str">
        <f>A1284&amp;B1284&amp;C1284&amp;D1284&amp;E1284</f>
        <v>2024-02-11BillCrowe MacKay LLP52110 Accounting5236.88</v>
      </c>
      <c r="G1284" s="15">
        <f>IFERROR((DATEVALUE(A1284)),A1284)</f>
        <v>45333</v>
      </c>
      <c r="H1284" s="16" t="str">
        <f>IF((IFERROR((VLOOKUP(D1284,'Automation (QBO)'!A:B,2,FALSE)),"0"))=0,"Suspense",(IFERROR((VLOOKUP(D1284,'Automation (QBO)'!A:B,2,FALSE)),"Suspense")))</f>
        <v>Accounting</v>
      </c>
      <c r="I1284" s="17">
        <f t="shared" si="19"/>
        <v>5236.88</v>
      </c>
      <c r="J1284" s="12" t="str">
        <f>H1284</f>
        <v>Accounting</v>
      </c>
    </row>
    <row r="1285" spans="1:10" hidden="1">
      <c r="A1285" s="13" t="s">
        <v>613</v>
      </c>
      <c r="B1285" s="12" t="s">
        <v>528</v>
      </c>
      <c r="C1285" s="12" t="s">
        <v>169</v>
      </c>
      <c r="D1285" s="12" t="s">
        <v>496</v>
      </c>
      <c r="E1285" s="12">
        <v>5236.88</v>
      </c>
      <c r="F1285" s="14" t="str">
        <f>A1285&amp;B1285&amp;C1285&amp;D1285&amp;E1285</f>
        <v>2024-02-11BillCrowe MacKay LLP21000 Accounts Payable5236.88</v>
      </c>
      <c r="G1285" s="15">
        <f>IFERROR((DATEVALUE(A1285)),A1285)</f>
        <v>45333</v>
      </c>
      <c r="H1285" s="16" t="str">
        <f>IF((IFERROR((VLOOKUP(D1285,'Automation (QBO)'!A:B,2,FALSE)),"0"))=0,"Suspense",(IFERROR((VLOOKUP(D1285,'Automation (QBO)'!A:B,2,FALSE)),"Suspense")))</f>
        <v>Accounts Payable - Unknown</v>
      </c>
      <c r="I1285" s="17">
        <f t="shared" si="19"/>
        <v>5236.88</v>
      </c>
      <c r="J1285" s="12" t="str">
        <f>H1285</f>
        <v>Accounts Payable - Unknown</v>
      </c>
    </row>
    <row r="1286" spans="1:10" hidden="1">
      <c r="A1286" s="13" t="s">
        <v>613</v>
      </c>
      <c r="B1286" s="12" t="s">
        <v>528</v>
      </c>
      <c r="C1286" s="12" t="s">
        <v>87</v>
      </c>
      <c r="D1286" s="12" t="s">
        <v>496</v>
      </c>
      <c r="E1286" s="12">
        <v>616.12</v>
      </c>
      <c r="F1286" s="14" t="str">
        <f>A1286&amp;B1286&amp;C1286&amp;D1286&amp;E1286</f>
        <v>2024-02-11BillHome Depot21000 Accounts Payable616.12</v>
      </c>
      <c r="G1286" s="15">
        <f>IFERROR((DATEVALUE(A1286)),A1286)</f>
        <v>45333</v>
      </c>
      <c r="H1286" s="16" t="str">
        <f>IF((IFERROR((VLOOKUP(D1286,'Automation (QBO)'!A:B,2,FALSE)),"0"))=0,"Suspense",(IFERROR((VLOOKUP(D1286,'Automation (QBO)'!A:B,2,FALSE)),"Suspense")))</f>
        <v>Accounts Payable - Unknown</v>
      </c>
      <c r="I1286" s="17">
        <f t="shared" si="19"/>
        <v>616.12</v>
      </c>
      <c r="J1286" s="12" t="str">
        <f>H1286</f>
        <v>Accounts Payable - Unknown</v>
      </c>
    </row>
    <row r="1287" spans="1:10" hidden="1">
      <c r="A1287" s="13" t="s">
        <v>613</v>
      </c>
      <c r="B1287" s="12" t="s">
        <v>528</v>
      </c>
      <c r="C1287" s="12" t="s">
        <v>113</v>
      </c>
      <c r="D1287" s="12" t="s">
        <v>408</v>
      </c>
      <c r="E1287" s="12">
        <v>9</v>
      </c>
      <c r="F1287" s="14" t="str">
        <f>A1287&amp;B1287&amp;C1287&amp;D1287&amp;E1287</f>
        <v>2024-02-11BillImpark52205 Travel &amp; Parking9</v>
      </c>
      <c r="G1287" s="15">
        <f>IFERROR((DATEVALUE(A1287)),A1287)</f>
        <v>45333</v>
      </c>
      <c r="H1287" s="16" t="str">
        <f>IF((IFERROR((VLOOKUP(D1287,'Automation (QBO)'!A:B,2,FALSE)),"0"))=0,"Suspense",(IFERROR((VLOOKUP(D1287,'Automation (QBO)'!A:B,2,FALSE)),"Suspense")))</f>
        <v>Travel &amp; Parking</v>
      </c>
      <c r="I1287" s="17">
        <f t="shared" si="19"/>
        <v>9</v>
      </c>
      <c r="J1287" s="12" t="str">
        <f>H1287</f>
        <v>Travel &amp; Parking</v>
      </c>
    </row>
    <row r="1288" spans="1:10" hidden="1">
      <c r="A1288" s="13" t="s">
        <v>613</v>
      </c>
      <c r="B1288" s="12" t="s">
        <v>528</v>
      </c>
      <c r="C1288" s="12" t="s">
        <v>327</v>
      </c>
      <c r="D1288" s="12" t="s">
        <v>400</v>
      </c>
      <c r="E1288" s="12">
        <v>31905.24</v>
      </c>
      <c r="F1288" s="14" t="str">
        <f>A1288&amp;B1288&amp;C1288&amp;D1288&amp;E1288</f>
        <v>2024-02-11BillRocky Point Commercial HVAC Inc.51320 COGS - Subcontractors31905.24</v>
      </c>
      <c r="G1288" s="15">
        <f>IFERROR((DATEVALUE(A1288)),A1288)</f>
        <v>45333</v>
      </c>
      <c r="H1288" s="16" t="str">
        <f>IF((IFERROR((VLOOKUP(D1288,'Automation (QBO)'!A:B,2,FALSE)),"0"))=0,"Suspense",(IFERROR((VLOOKUP(D1288,'Automation (QBO)'!A:B,2,FALSE)),"Suspense")))</f>
        <v>COGS - Subcontracts</v>
      </c>
      <c r="I1288" s="17">
        <f t="shared" si="19"/>
        <v>31905.24</v>
      </c>
      <c r="J1288" s="12" t="str">
        <f>H1288</f>
        <v>COGS - Subcontracts</v>
      </c>
    </row>
    <row r="1289" spans="1:10" hidden="1">
      <c r="A1289" s="13" t="s">
        <v>613</v>
      </c>
      <c r="B1289" s="12" t="s">
        <v>528</v>
      </c>
      <c r="C1289" s="12" t="s">
        <v>327</v>
      </c>
      <c r="D1289" s="12" t="s">
        <v>426</v>
      </c>
      <c r="E1289" s="12">
        <v>-1595.26</v>
      </c>
      <c r="F1289" s="14" t="str">
        <f>A1289&amp;B1289&amp;C1289&amp;D1289&amp;E1289</f>
        <v>2024-02-11BillRocky Point Commercial HVAC Inc.21031 GST/HST Suspense-1595.26</v>
      </c>
      <c r="G1289" s="15">
        <f>IFERROR((DATEVALUE(A1289)),A1289)</f>
        <v>45333</v>
      </c>
      <c r="H1289" s="16" t="str">
        <f>IF((IFERROR((VLOOKUP(D1289,'Automation (QBO)'!A:B,2,FALSE)),"0"))=0,"Suspense",(IFERROR((VLOOKUP(D1289,'Automation (QBO)'!A:B,2,FALSE)),"Suspense")))</f>
        <v>GST/HST Suspense</v>
      </c>
      <c r="I1289" s="17">
        <f t="shared" si="19"/>
        <v>-1595.26</v>
      </c>
      <c r="J1289" s="12" t="str">
        <f>H1289</f>
        <v>GST/HST Suspense</v>
      </c>
    </row>
    <row r="1290" spans="1:10" hidden="1">
      <c r="A1290" s="13" t="s">
        <v>613</v>
      </c>
      <c r="B1290" s="12" t="s">
        <v>528</v>
      </c>
      <c r="C1290" s="12" t="s">
        <v>618</v>
      </c>
      <c r="D1290" s="12" t="s">
        <v>400</v>
      </c>
      <c r="E1290" s="12">
        <v>9700</v>
      </c>
      <c r="F1290" s="14" t="str">
        <f>A1290&amp;B1290&amp;C1290&amp;D1290&amp;E1290</f>
        <v>2024-02-11BillTroy Life &amp; Fire Safety Ltd51320 COGS - Subcontractors9700</v>
      </c>
      <c r="G1290" s="15">
        <f>IFERROR((DATEVALUE(A1290)),A1290)</f>
        <v>45333</v>
      </c>
      <c r="H1290" s="16" t="str">
        <f>IF((IFERROR((VLOOKUP(D1290,'Automation (QBO)'!A:B,2,FALSE)),"0"))=0,"Suspense",(IFERROR((VLOOKUP(D1290,'Automation (QBO)'!A:B,2,FALSE)),"Suspense")))</f>
        <v>COGS - Subcontracts</v>
      </c>
      <c r="I1290" s="17">
        <f t="shared" si="19"/>
        <v>9700</v>
      </c>
      <c r="J1290" s="12" t="str">
        <f>H1290</f>
        <v>COGS - Subcontracts</v>
      </c>
    </row>
    <row r="1291" spans="1:10" hidden="1">
      <c r="A1291" s="13" t="s">
        <v>613</v>
      </c>
      <c r="B1291" s="12" t="s">
        <v>528</v>
      </c>
      <c r="C1291" s="12" t="s">
        <v>618</v>
      </c>
      <c r="D1291" s="12" t="s">
        <v>426</v>
      </c>
      <c r="E1291" s="12">
        <v>-485</v>
      </c>
      <c r="F1291" s="14" t="str">
        <f>A1291&amp;B1291&amp;C1291&amp;D1291&amp;E1291</f>
        <v>2024-02-11BillTroy Life &amp; Fire Safety Ltd21031 GST/HST Suspense-485</v>
      </c>
      <c r="G1291" s="15">
        <f>IFERROR((DATEVALUE(A1291)),A1291)</f>
        <v>45333</v>
      </c>
      <c r="H1291" s="16" t="str">
        <f>IF((IFERROR((VLOOKUP(D1291,'Automation (QBO)'!A:B,2,FALSE)),"0"))=0,"Suspense",(IFERROR((VLOOKUP(D1291,'Automation (QBO)'!A:B,2,FALSE)),"Suspense")))</f>
        <v>GST/HST Suspense</v>
      </c>
      <c r="I1291" s="17">
        <f t="shared" si="19"/>
        <v>-485</v>
      </c>
      <c r="J1291" s="12" t="str">
        <f>H1291</f>
        <v>GST/HST Suspense</v>
      </c>
    </row>
    <row r="1292" spans="1:10" hidden="1">
      <c r="A1292" s="13" t="s">
        <v>613</v>
      </c>
      <c r="B1292" s="12" t="s">
        <v>528</v>
      </c>
      <c r="C1292" s="12" t="s">
        <v>618</v>
      </c>
      <c r="D1292" s="12" t="s">
        <v>496</v>
      </c>
      <c r="E1292" s="12">
        <v>10185</v>
      </c>
      <c r="F1292" s="14" t="str">
        <f>A1292&amp;B1292&amp;C1292&amp;D1292&amp;E1292</f>
        <v>2024-02-11BillTroy Life &amp; Fire Safety Ltd21000 Accounts Payable10185</v>
      </c>
      <c r="G1292" s="15">
        <f>IFERROR((DATEVALUE(A1292)),A1292)</f>
        <v>45333</v>
      </c>
      <c r="H1292" s="16" t="str">
        <f>IF((IFERROR((VLOOKUP(D1292,'Automation (QBO)'!A:B,2,FALSE)),"0"))=0,"Suspense",(IFERROR((VLOOKUP(D1292,'Automation (QBO)'!A:B,2,FALSE)),"Suspense")))</f>
        <v>Accounts Payable - Unknown</v>
      </c>
      <c r="I1292" s="17">
        <f t="shared" si="19"/>
        <v>10185</v>
      </c>
      <c r="J1292" s="12" t="str">
        <f>H1292</f>
        <v>Accounts Payable - Unknown</v>
      </c>
    </row>
    <row r="1293" spans="1:10" hidden="1">
      <c r="A1293" s="13" t="s">
        <v>613</v>
      </c>
      <c r="B1293" s="12" t="s">
        <v>528</v>
      </c>
      <c r="C1293" s="12" t="s">
        <v>208</v>
      </c>
      <c r="D1293" s="12" t="s">
        <v>391</v>
      </c>
      <c r="E1293" s="12">
        <v>1102.75</v>
      </c>
      <c r="F1293" s="14" t="str">
        <f>A1293&amp;B1293&amp;C1293&amp;D1293&amp;E1293</f>
        <v>2024-02-11BillCostco51335 COGS - Supplies1102.75</v>
      </c>
      <c r="G1293" s="15">
        <f>IFERROR((DATEVALUE(A1293)),A1293)</f>
        <v>45333</v>
      </c>
      <c r="H1293" s="16" t="str">
        <f>IF((IFERROR((VLOOKUP(D1293,'Automation (QBO)'!A:B,2,FALSE)),"0"))=0,"Suspense",(IFERROR((VLOOKUP(D1293,'Automation (QBO)'!A:B,2,FALSE)),"Suspense")))</f>
        <v>COGS - Supplies</v>
      </c>
      <c r="I1293" s="17">
        <f t="shared" si="19"/>
        <v>1102.75</v>
      </c>
      <c r="J1293" s="12" t="str">
        <f>H1293</f>
        <v>COGS - Supplies</v>
      </c>
    </row>
    <row r="1294" spans="1:10" hidden="1">
      <c r="A1294" s="13" t="s">
        <v>613</v>
      </c>
      <c r="B1294" s="12" t="s">
        <v>528</v>
      </c>
      <c r="C1294" s="12" t="s">
        <v>89</v>
      </c>
      <c r="D1294" s="12" t="s">
        <v>410</v>
      </c>
      <c r="E1294" s="12">
        <v>77</v>
      </c>
      <c r="F1294" s="14" t="str">
        <f>A1294&amp;B1294&amp;C1294&amp;D1294&amp;E1294</f>
        <v>2024-02-11BillMV Recycling and Waste Centre51315 COGS - Disposal77</v>
      </c>
      <c r="G1294" s="15">
        <f>IFERROR((DATEVALUE(A1294)),A1294)</f>
        <v>45333</v>
      </c>
      <c r="H1294" s="16" t="str">
        <f>IF((IFERROR((VLOOKUP(D1294,'Automation (QBO)'!A:B,2,FALSE)),"0"))=0,"Suspense",(IFERROR((VLOOKUP(D1294,'Automation (QBO)'!A:B,2,FALSE)),"Suspense")))</f>
        <v>COGS - Disposal</v>
      </c>
      <c r="I1294" s="17">
        <f t="shared" si="19"/>
        <v>77</v>
      </c>
      <c r="J1294" s="12" t="str">
        <f>H1294</f>
        <v>COGS - Disposal</v>
      </c>
    </row>
    <row r="1295" spans="1:10" hidden="1">
      <c r="A1295" s="13" t="s">
        <v>613</v>
      </c>
      <c r="B1295" s="12" t="s">
        <v>528</v>
      </c>
      <c r="C1295" s="12" t="s">
        <v>619</v>
      </c>
      <c r="D1295" s="12" t="s">
        <v>391</v>
      </c>
      <c r="E1295" s="12">
        <v>67.38</v>
      </c>
      <c r="F1295" s="14" t="str">
        <f>A1295&amp;B1295&amp;C1295&amp;D1295&amp;E1295</f>
        <v>2024-02-11BillCanadian Tire Store51335 COGS - Supplies67.38</v>
      </c>
      <c r="G1295" s="15">
        <f>IFERROR((DATEVALUE(A1295)),A1295)</f>
        <v>45333</v>
      </c>
      <c r="H1295" s="16" t="str">
        <f>IF((IFERROR((VLOOKUP(D1295,'Automation (QBO)'!A:B,2,FALSE)),"0"))=0,"Suspense",(IFERROR((VLOOKUP(D1295,'Automation (QBO)'!A:B,2,FALSE)),"Suspense")))</f>
        <v>COGS - Supplies</v>
      </c>
      <c r="I1295" s="17">
        <f t="shared" si="19"/>
        <v>67.38</v>
      </c>
      <c r="J1295" s="12" t="str">
        <f>H1295</f>
        <v>COGS - Supplies</v>
      </c>
    </row>
    <row r="1296" spans="1:10" hidden="1">
      <c r="A1296" s="13" t="s">
        <v>613</v>
      </c>
      <c r="B1296" s="12" t="s">
        <v>528</v>
      </c>
      <c r="C1296" s="12" t="s">
        <v>619</v>
      </c>
      <c r="D1296" s="12" t="s">
        <v>426</v>
      </c>
      <c r="E1296" s="12">
        <v>-3.15</v>
      </c>
      <c r="F1296" s="14" t="str">
        <f>A1296&amp;B1296&amp;C1296&amp;D1296&amp;E1296</f>
        <v>2024-02-11BillCanadian Tire Store21031 GST/HST Suspense-3.15</v>
      </c>
      <c r="G1296" s="15">
        <f>IFERROR((DATEVALUE(A1296)),A1296)</f>
        <v>45333</v>
      </c>
      <c r="H1296" s="16" t="str">
        <f>IF((IFERROR((VLOOKUP(D1296,'Automation (QBO)'!A:B,2,FALSE)),"0"))=0,"Suspense",(IFERROR((VLOOKUP(D1296,'Automation (QBO)'!A:B,2,FALSE)),"Suspense")))</f>
        <v>GST/HST Suspense</v>
      </c>
      <c r="I1296" s="17">
        <f t="shared" ref="I1296:I1359" si="20">E1296</f>
        <v>-3.15</v>
      </c>
      <c r="J1296" s="12" t="str">
        <f>H1296</f>
        <v>GST/HST Suspense</v>
      </c>
    </row>
    <row r="1297" spans="1:10" hidden="1">
      <c r="A1297" s="13" t="s">
        <v>613</v>
      </c>
      <c r="B1297" s="12" t="s">
        <v>528</v>
      </c>
      <c r="C1297" s="12" t="s">
        <v>619</v>
      </c>
      <c r="D1297" s="12" t="s">
        <v>496</v>
      </c>
      <c r="E1297" s="12">
        <v>70.53</v>
      </c>
      <c r="F1297" s="14" t="str">
        <f>A1297&amp;B1297&amp;C1297&amp;D1297&amp;E1297</f>
        <v>2024-02-11BillCanadian Tire Store21000 Accounts Payable70.53</v>
      </c>
      <c r="G1297" s="15">
        <f>IFERROR((DATEVALUE(A1297)),A1297)</f>
        <v>45333</v>
      </c>
      <c r="H1297" s="16" t="str">
        <f>IF((IFERROR((VLOOKUP(D1297,'Automation (QBO)'!A:B,2,FALSE)),"0"))=0,"Suspense",(IFERROR((VLOOKUP(D1297,'Automation (QBO)'!A:B,2,FALSE)),"Suspense")))</f>
        <v>Accounts Payable - Unknown</v>
      </c>
      <c r="I1297" s="17">
        <f t="shared" si="20"/>
        <v>70.53</v>
      </c>
      <c r="J1297" s="12" t="str">
        <f>H1297</f>
        <v>Accounts Payable - Unknown</v>
      </c>
    </row>
    <row r="1298" spans="1:10" hidden="1">
      <c r="A1298" s="13" t="s">
        <v>613</v>
      </c>
      <c r="B1298" s="12" t="s">
        <v>528</v>
      </c>
      <c r="C1298" s="12" t="s">
        <v>113</v>
      </c>
      <c r="D1298" s="12" t="s">
        <v>408</v>
      </c>
      <c r="E1298" s="12">
        <v>12</v>
      </c>
      <c r="F1298" s="14" t="str">
        <f>A1298&amp;B1298&amp;C1298&amp;D1298&amp;E1298</f>
        <v>2024-02-11BillImpark52205 Travel &amp; Parking12</v>
      </c>
      <c r="G1298" s="15">
        <f>IFERROR((DATEVALUE(A1298)),A1298)</f>
        <v>45333</v>
      </c>
      <c r="H1298" s="16" t="str">
        <f>IF((IFERROR((VLOOKUP(D1298,'Automation (QBO)'!A:B,2,FALSE)),"0"))=0,"Suspense",(IFERROR((VLOOKUP(D1298,'Automation (QBO)'!A:B,2,FALSE)),"Suspense")))</f>
        <v>Travel &amp; Parking</v>
      </c>
      <c r="I1298" s="17">
        <f t="shared" si="20"/>
        <v>12</v>
      </c>
      <c r="J1298" s="12" t="str">
        <f>H1298</f>
        <v>Travel &amp; Parking</v>
      </c>
    </row>
    <row r="1299" spans="1:10" hidden="1">
      <c r="A1299" s="13" t="s">
        <v>613</v>
      </c>
      <c r="B1299" s="12" t="s">
        <v>528</v>
      </c>
      <c r="C1299" s="12" t="s">
        <v>214</v>
      </c>
      <c r="D1299" s="12" t="s">
        <v>400</v>
      </c>
      <c r="E1299" s="12">
        <v>838.39</v>
      </c>
      <c r="F1299" s="14" t="str">
        <f>A1299&amp;B1299&amp;C1299&amp;D1299&amp;E1299</f>
        <v>2024-02-11BillVancouver Glass51320 COGS - Subcontractors838.39</v>
      </c>
      <c r="G1299" s="15">
        <f>IFERROR((DATEVALUE(A1299)),A1299)</f>
        <v>45333</v>
      </c>
      <c r="H1299" s="16" t="str">
        <f>IF((IFERROR((VLOOKUP(D1299,'Automation (QBO)'!A:B,2,FALSE)),"0"))=0,"Suspense",(IFERROR((VLOOKUP(D1299,'Automation (QBO)'!A:B,2,FALSE)),"Suspense")))</f>
        <v>COGS - Subcontracts</v>
      </c>
      <c r="I1299" s="17">
        <f t="shared" si="20"/>
        <v>838.39</v>
      </c>
      <c r="J1299" s="12" t="str">
        <f>H1299</f>
        <v>COGS - Subcontracts</v>
      </c>
    </row>
    <row r="1300" spans="1:10" hidden="1">
      <c r="A1300" s="13" t="s">
        <v>613</v>
      </c>
      <c r="B1300" s="12" t="s">
        <v>528</v>
      </c>
      <c r="C1300" s="12" t="s">
        <v>214</v>
      </c>
      <c r="D1300" s="12" t="s">
        <v>426</v>
      </c>
      <c r="E1300" s="12">
        <v>-41.23</v>
      </c>
      <c r="F1300" s="14" t="str">
        <f>A1300&amp;B1300&amp;C1300&amp;D1300&amp;E1300</f>
        <v>2024-02-11BillVancouver Glass21031 GST/HST Suspense-41.23</v>
      </c>
      <c r="G1300" s="15">
        <f>IFERROR((DATEVALUE(A1300)),A1300)</f>
        <v>45333</v>
      </c>
      <c r="H1300" s="16" t="str">
        <f>IF((IFERROR((VLOOKUP(D1300,'Automation (QBO)'!A:B,2,FALSE)),"0"))=0,"Suspense",(IFERROR((VLOOKUP(D1300,'Automation (QBO)'!A:B,2,FALSE)),"Suspense")))</f>
        <v>GST/HST Suspense</v>
      </c>
      <c r="I1300" s="17">
        <f t="shared" si="20"/>
        <v>-41.23</v>
      </c>
      <c r="J1300" s="12" t="str">
        <f>H1300</f>
        <v>GST/HST Suspense</v>
      </c>
    </row>
    <row r="1301" spans="1:10" hidden="1">
      <c r="A1301" s="13" t="s">
        <v>613</v>
      </c>
      <c r="B1301" s="12" t="s">
        <v>528</v>
      </c>
      <c r="C1301" s="12" t="s">
        <v>113</v>
      </c>
      <c r="D1301" s="12" t="s">
        <v>496</v>
      </c>
      <c r="E1301" s="12">
        <v>12</v>
      </c>
      <c r="F1301" s="14" t="str">
        <f>A1301&amp;B1301&amp;C1301&amp;D1301&amp;E1301</f>
        <v>2024-02-11BillImpark21000 Accounts Payable12</v>
      </c>
      <c r="G1301" s="15">
        <f>IFERROR((DATEVALUE(A1301)),A1301)</f>
        <v>45333</v>
      </c>
      <c r="H1301" s="16" t="str">
        <f>IF((IFERROR((VLOOKUP(D1301,'Automation (QBO)'!A:B,2,FALSE)),"0"))=0,"Suspense",(IFERROR((VLOOKUP(D1301,'Automation (QBO)'!A:B,2,FALSE)),"Suspense")))</f>
        <v>Accounts Payable - Unknown</v>
      </c>
      <c r="I1301" s="17">
        <f t="shared" si="20"/>
        <v>12</v>
      </c>
      <c r="J1301" s="12" t="str">
        <f>H1301</f>
        <v>Accounts Payable - Unknown</v>
      </c>
    </row>
    <row r="1302" spans="1:10" hidden="1">
      <c r="A1302" s="13" t="s">
        <v>613</v>
      </c>
      <c r="B1302" s="12" t="s">
        <v>528</v>
      </c>
      <c r="C1302" s="12" t="s">
        <v>214</v>
      </c>
      <c r="D1302" s="12" t="s">
        <v>496</v>
      </c>
      <c r="E1302" s="12">
        <v>879.62</v>
      </c>
      <c r="F1302" s="14" t="str">
        <f>A1302&amp;B1302&amp;C1302&amp;D1302&amp;E1302</f>
        <v>2024-02-11BillVancouver Glass21000 Accounts Payable879.62</v>
      </c>
      <c r="G1302" s="15">
        <f>IFERROR((DATEVALUE(A1302)),A1302)</f>
        <v>45333</v>
      </c>
      <c r="H1302" s="16" t="str">
        <f>IF((IFERROR((VLOOKUP(D1302,'Automation (QBO)'!A:B,2,FALSE)),"0"))=0,"Suspense",(IFERROR((VLOOKUP(D1302,'Automation (QBO)'!A:B,2,FALSE)),"Suspense")))</f>
        <v>Accounts Payable - Unknown</v>
      </c>
      <c r="I1302" s="17">
        <f t="shared" si="20"/>
        <v>879.62</v>
      </c>
      <c r="J1302" s="12" t="str">
        <f>H1302</f>
        <v>Accounts Payable - Unknown</v>
      </c>
    </row>
    <row r="1303" spans="1:10" hidden="1">
      <c r="A1303" s="13" t="s">
        <v>613</v>
      </c>
      <c r="B1303" s="12" t="s">
        <v>528</v>
      </c>
      <c r="C1303" s="12" t="s">
        <v>113</v>
      </c>
      <c r="D1303" s="12" t="s">
        <v>496</v>
      </c>
      <c r="E1303" s="12">
        <v>9</v>
      </c>
      <c r="F1303" s="14" t="str">
        <f>A1303&amp;B1303&amp;C1303&amp;D1303&amp;E1303</f>
        <v>2024-02-11BillImpark21000 Accounts Payable9</v>
      </c>
      <c r="G1303" s="15">
        <f>IFERROR((DATEVALUE(A1303)),A1303)</f>
        <v>45333</v>
      </c>
      <c r="H1303" s="16" t="str">
        <f>IF((IFERROR((VLOOKUP(D1303,'Automation (QBO)'!A:B,2,FALSE)),"0"))=0,"Suspense",(IFERROR((VLOOKUP(D1303,'Automation (QBO)'!A:B,2,FALSE)),"Suspense")))</f>
        <v>Accounts Payable - Unknown</v>
      </c>
      <c r="I1303" s="17">
        <f t="shared" si="20"/>
        <v>9</v>
      </c>
      <c r="J1303" s="12" t="str">
        <f>H1303</f>
        <v>Accounts Payable - Unknown</v>
      </c>
    </row>
    <row r="1304" spans="1:10" hidden="1">
      <c r="A1304" s="13" t="s">
        <v>613</v>
      </c>
      <c r="B1304" s="12" t="s">
        <v>528</v>
      </c>
      <c r="C1304" s="12" t="s">
        <v>113</v>
      </c>
      <c r="D1304" s="12" t="s">
        <v>496</v>
      </c>
      <c r="E1304" s="12">
        <v>12</v>
      </c>
      <c r="F1304" s="14" t="str">
        <f>A1304&amp;B1304&amp;C1304&amp;D1304&amp;E1304</f>
        <v>2024-02-11BillImpark21000 Accounts Payable12</v>
      </c>
      <c r="G1304" s="15">
        <f>IFERROR((DATEVALUE(A1304)),A1304)</f>
        <v>45333</v>
      </c>
      <c r="H1304" s="16" t="str">
        <f>IF((IFERROR((VLOOKUP(D1304,'Automation (QBO)'!A:B,2,FALSE)),"0"))=0,"Suspense",(IFERROR((VLOOKUP(D1304,'Automation (QBO)'!A:B,2,FALSE)),"Suspense")))</f>
        <v>Accounts Payable - Unknown</v>
      </c>
      <c r="I1304" s="17">
        <f t="shared" si="20"/>
        <v>12</v>
      </c>
      <c r="J1304" s="12" t="str">
        <f>H1304</f>
        <v>Accounts Payable - Unknown</v>
      </c>
    </row>
    <row r="1305" spans="1:10" hidden="1">
      <c r="A1305" s="13" t="s">
        <v>613</v>
      </c>
      <c r="B1305" s="12" t="s">
        <v>528</v>
      </c>
      <c r="C1305" s="12" t="s">
        <v>332</v>
      </c>
      <c r="D1305" s="12" t="s">
        <v>496</v>
      </c>
      <c r="E1305" s="12">
        <v>47.04</v>
      </c>
      <c r="F1305" s="14" t="str">
        <f>A1305&amp;B1305&amp;C1305&amp;D1305&amp;E1305</f>
        <v>2024-02-11BillSave on Foods21000 Accounts Payable47.04</v>
      </c>
      <c r="G1305" s="15">
        <f>IFERROR((DATEVALUE(A1305)),A1305)</f>
        <v>45333</v>
      </c>
      <c r="H1305" s="16" t="str">
        <f>IF((IFERROR((VLOOKUP(D1305,'Automation (QBO)'!A:B,2,FALSE)),"0"))=0,"Suspense",(IFERROR((VLOOKUP(D1305,'Automation (QBO)'!A:B,2,FALSE)),"Suspense")))</f>
        <v>Accounts Payable - Unknown</v>
      </c>
      <c r="I1305" s="17">
        <f t="shared" si="20"/>
        <v>47.04</v>
      </c>
      <c r="J1305" s="12" t="str">
        <f>H1305</f>
        <v>Accounts Payable - Unknown</v>
      </c>
    </row>
    <row r="1306" spans="1:10" hidden="1">
      <c r="A1306" s="13" t="s">
        <v>613</v>
      </c>
      <c r="B1306" s="12" t="s">
        <v>528</v>
      </c>
      <c r="C1306" s="12" t="s">
        <v>113</v>
      </c>
      <c r="D1306" s="12" t="s">
        <v>408</v>
      </c>
      <c r="E1306" s="12">
        <v>12</v>
      </c>
      <c r="F1306" s="14" t="str">
        <f>A1306&amp;B1306&amp;C1306&amp;D1306&amp;E1306</f>
        <v>2024-02-11BillImpark52205 Travel &amp; Parking12</v>
      </c>
      <c r="G1306" s="15">
        <f>IFERROR((DATEVALUE(A1306)),A1306)</f>
        <v>45333</v>
      </c>
      <c r="H1306" s="16" t="str">
        <f>IF((IFERROR((VLOOKUP(D1306,'Automation (QBO)'!A:B,2,FALSE)),"0"))=0,"Suspense",(IFERROR((VLOOKUP(D1306,'Automation (QBO)'!A:B,2,FALSE)),"Suspense")))</f>
        <v>Travel &amp; Parking</v>
      </c>
      <c r="I1306" s="17">
        <f t="shared" si="20"/>
        <v>12</v>
      </c>
      <c r="J1306" s="12" t="str">
        <f>H1306</f>
        <v>Travel &amp; Parking</v>
      </c>
    </row>
    <row r="1307" spans="1:10" hidden="1">
      <c r="A1307" s="13" t="s">
        <v>613</v>
      </c>
      <c r="B1307" s="12" t="s">
        <v>528</v>
      </c>
      <c r="C1307" s="12" t="s">
        <v>332</v>
      </c>
      <c r="D1307" s="12" t="s">
        <v>426</v>
      </c>
      <c r="E1307" s="12">
        <v>-2.1</v>
      </c>
      <c r="F1307" s="14" t="str">
        <f>A1307&amp;B1307&amp;C1307&amp;D1307&amp;E1307</f>
        <v>2024-02-11BillSave on Foods21031 GST/HST Suspense-2.1</v>
      </c>
      <c r="G1307" s="15">
        <f>IFERROR((DATEVALUE(A1307)),A1307)</f>
        <v>45333</v>
      </c>
      <c r="H1307" s="16" t="str">
        <f>IF((IFERROR((VLOOKUP(D1307,'Automation (QBO)'!A:B,2,FALSE)),"0"))=0,"Suspense",(IFERROR((VLOOKUP(D1307,'Automation (QBO)'!A:B,2,FALSE)),"Suspense")))</f>
        <v>GST/HST Suspense</v>
      </c>
      <c r="I1307" s="17">
        <f t="shared" si="20"/>
        <v>-2.1</v>
      </c>
      <c r="J1307" s="12" t="str">
        <f>H1307</f>
        <v>GST/HST Suspense</v>
      </c>
    </row>
    <row r="1308" spans="1:10" hidden="1">
      <c r="A1308" s="13" t="s">
        <v>613</v>
      </c>
      <c r="B1308" s="12" t="s">
        <v>528</v>
      </c>
      <c r="C1308" s="12" t="s">
        <v>332</v>
      </c>
      <c r="D1308" s="12" t="s">
        <v>391</v>
      </c>
      <c r="E1308" s="12">
        <v>44.94</v>
      </c>
      <c r="F1308" s="14" t="str">
        <f>A1308&amp;B1308&amp;C1308&amp;D1308&amp;E1308</f>
        <v>2024-02-11BillSave on Foods51335 COGS - Supplies44.94</v>
      </c>
      <c r="G1308" s="15">
        <f>IFERROR((DATEVALUE(A1308)),A1308)</f>
        <v>45333</v>
      </c>
      <c r="H1308" s="16" t="str">
        <f>IF((IFERROR((VLOOKUP(D1308,'Automation (QBO)'!A:B,2,FALSE)),"0"))=0,"Suspense",(IFERROR((VLOOKUP(D1308,'Automation (QBO)'!A:B,2,FALSE)),"Suspense")))</f>
        <v>COGS - Supplies</v>
      </c>
      <c r="I1308" s="17">
        <f t="shared" si="20"/>
        <v>44.94</v>
      </c>
      <c r="J1308" s="12" t="str">
        <f>H1308</f>
        <v>COGS - Supplies</v>
      </c>
    </row>
    <row r="1309" spans="1:10" hidden="1">
      <c r="A1309" s="13" t="s">
        <v>613</v>
      </c>
      <c r="B1309" s="12" t="s">
        <v>528</v>
      </c>
      <c r="C1309" s="12" t="s">
        <v>595</v>
      </c>
      <c r="D1309" s="12" t="s">
        <v>391</v>
      </c>
      <c r="E1309" s="12">
        <v>315</v>
      </c>
      <c r="F1309" s="14" t="str">
        <f>A1309&amp;B1309&amp;C1309&amp;D1309&amp;E1309</f>
        <v>2024-02-11BillWhimsical Walls51335 COGS - Supplies315</v>
      </c>
      <c r="G1309" s="15">
        <f>IFERROR((DATEVALUE(A1309)),A1309)</f>
        <v>45333</v>
      </c>
      <c r="H1309" s="16" t="str">
        <f>IF((IFERROR((VLOOKUP(D1309,'Automation (QBO)'!A:B,2,FALSE)),"0"))=0,"Suspense",(IFERROR((VLOOKUP(D1309,'Automation (QBO)'!A:B,2,FALSE)),"Suspense")))</f>
        <v>COGS - Supplies</v>
      </c>
      <c r="I1309" s="17">
        <f t="shared" si="20"/>
        <v>315</v>
      </c>
      <c r="J1309" s="12" t="str">
        <f>H1309</f>
        <v>COGS - Supplies</v>
      </c>
    </row>
    <row r="1310" spans="1:10" hidden="1">
      <c r="A1310" s="13" t="s">
        <v>613</v>
      </c>
      <c r="B1310" s="12" t="s">
        <v>528</v>
      </c>
      <c r="C1310" s="12" t="s">
        <v>595</v>
      </c>
      <c r="D1310" s="12" t="s">
        <v>496</v>
      </c>
      <c r="E1310" s="12">
        <v>315</v>
      </c>
      <c r="F1310" s="14" t="str">
        <f>A1310&amp;B1310&amp;C1310&amp;D1310&amp;E1310</f>
        <v>2024-02-11BillWhimsical Walls21000 Accounts Payable315</v>
      </c>
      <c r="G1310" s="15">
        <f>IFERROR((DATEVALUE(A1310)),A1310)</f>
        <v>45333</v>
      </c>
      <c r="H1310" s="16" t="str">
        <f>IF((IFERROR((VLOOKUP(D1310,'Automation (QBO)'!A:B,2,FALSE)),"0"))=0,"Suspense",(IFERROR((VLOOKUP(D1310,'Automation (QBO)'!A:B,2,FALSE)),"Suspense")))</f>
        <v>Accounts Payable - Unknown</v>
      </c>
      <c r="I1310" s="17">
        <f t="shared" si="20"/>
        <v>315</v>
      </c>
      <c r="J1310" s="12" t="str">
        <f>H1310</f>
        <v>Accounts Payable - Unknown</v>
      </c>
    </row>
    <row r="1311" spans="1:10" hidden="1">
      <c r="A1311" s="13" t="s">
        <v>613</v>
      </c>
      <c r="B1311" s="12" t="s">
        <v>528</v>
      </c>
      <c r="C1311" s="12" t="s">
        <v>87</v>
      </c>
      <c r="D1311" s="12" t="s">
        <v>391</v>
      </c>
      <c r="E1311" s="12">
        <v>588.61</v>
      </c>
      <c r="F1311" s="14" t="str">
        <f>A1311&amp;B1311&amp;C1311&amp;D1311&amp;E1311</f>
        <v>2024-02-11BillHome Depot51335 COGS - Supplies588.61</v>
      </c>
      <c r="G1311" s="15">
        <f>IFERROR((DATEVALUE(A1311)),A1311)</f>
        <v>45333</v>
      </c>
      <c r="H1311" s="16" t="str">
        <f>IF((IFERROR((VLOOKUP(D1311,'Automation (QBO)'!A:B,2,FALSE)),"0"))=0,"Suspense",(IFERROR((VLOOKUP(D1311,'Automation (QBO)'!A:B,2,FALSE)),"Suspense")))</f>
        <v>COGS - Supplies</v>
      </c>
      <c r="I1311" s="17">
        <f t="shared" si="20"/>
        <v>588.61</v>
      </c>
      <c r="J1311" s="12" t="str">
        <f>H1311</f>
        <v>COGS - Supplies</v>
      </c>
    </row>
    <row r="1312" spans="1:10" hidden="1">
      <c r="A1312" s="13" t="s">
        <v>613</v>
      </c>
      <c r="B1312" s="12" t="s">
        <v>528</v>
      </c>
      <c r="C1312" s="12" t="s">
        <v>87</v>
      </c>
      <c r="D1312" s="12" t="s">
        <v>426</v>
      </c>
      <c r="E1312" s="12">
        <v>-27.51</v>
      </c>
      <c r="F1312" s="14" t="str">
        <f>A1312&amp;B1312&amp;C1312&amp;D1312&amp;E1312</f>
        <v>2024-02-11BillHome Depot21031 GST/HST Suspense-27.51</v>
      </c>
      <c r="G1312" s="15">
        <f>IFERROR((DATEVALUE(A1312)),A1312)</f>
        <v>45333</v>
      </c>
      <c r="H1312" s="16" t="str">
        <f>IF((IFERROR((VLOOKUP(D1312,'Automation (QBO)'!A:B,2,FALSE)),"0"))=0,"Suspense",(IFERROR((VLOOKUP(D1312,'Automation (QBO)'!A:B,2,FALSE)),"Suspense")))</f>
        <v>GST/HST Suspense</v>
      </c>
      <c r="I1312" s="17">
        <f t="shared" si="20"/>
        <v>-27.51</v>
      </c>
      <c r="J1312" s="12" t="str">
        <f>H1312</f>
        <v>GST/HST Suspense</v>
      </c>
    </row>
    <row r="1313" spans="1:10" hidden="1">
      <c r="A1313" s="13" t="s">
        <v>613</v>
      </c>
      <c r="B1313" s="12" t="s">
        <v>528</v>
      </c>
      <c r="C1313" s="12" t="s">
        <v>518</v>
      </c>
      <c r="D1313" s="12" t="s">
        <v>391</v>
      </c>
      <c r="E1313" s="12">
        <v>43.69</v>
      </c>
      <c r="F1313" s="14" t="str">
        <f>A1313&amp;B1313&amp;C1313&amp;D1313&amp;E1313</f>
        <v>2024-02-11BillRona Coquitlam51335 COGS - Supplies43.69</v>
      </c>
      <c r="G1313" s="15">
        <f>IFERROR((DATEVALUE(A1313)),A1313)</f>
        <v>45333</v>
      </c>
      <c r="H1313" s="16" t="str">
        <f>IF((IFERROR((VLOOKUP(D1313,'Automation (QBO)'!A:B,2,FALSE)),"0"))=0,"Suspense",(IFERROR((VLOOKUP(D1313,'Automation (QBO)'!A:B,2,FALSE)),"Suspense")))</f>
        <v>COGS - Supplies</v>
      </c>
      <c r="I1313" s="17">
        <f t="shared" si="20"/>
        <v>43.69</v>
      </c>
      <c r="J1313" s="12" t="str">
        <f>H1313</f>
        <v>COGS - Supplies</v>
      </c>
    </row>
    <row r="1314" spans="1:10" hidden="1">
      <c r="A1314" s="13" t="s">
        <v>613</v>
      </c>
      <c r="B1314" s="12" t="s">
        <v>528</v>
      </c>
      <c r="C1314" s="12" t="s">
        <v>518</v>
      </c>
      <c r="D1314" s="12" t="s">
        <v>426</v>
      </c>
      <c r="E1314" s="12">
        <v>-2.04</v>
      </c>
      <c r="F1314" s="14" t="str">
        <f>A1314&amp;B1314&amp;C1314&amp;D1314&amp;E1314</f>
        <v>2024-02-11BillRona Coquitlam21031 GST/HST Suspense-2.04</v>
      </c>
      <c r="G1314" s="15">
        <f>IFERROR((DATEVALUE(A1314)),A1314)</f>
        <v>45333</v>
      </c>
      <c r="H1314" s="16" t="str">
        <f>IF((IFERROR((VLOOKUP(D1314,'Automation (QBO)'!A:B,2,FALSE)),"0"))=0,"Suspense",(IFERROR((VLOOKUP(D1314,'Automation (QBO)'!A:B,2,FALSE)),"Suspense")))</f>
        <v>GST/HST Suspense</v>
      </c>
      <c r="I1314" s="17">
        <f t="shared" si="20"/>
        <v>-2.04</v>
      </c>
      <c r="J1314" s="12" t="str">
        <f>H1314</f>
        <v>GST/HST Suspense</v>
      </c>
    </row>
    <row r="1315" spans="1:10" hidden="1">
      <c r="A1315" s="13" t="s">
        <v>613</v>
      </c>
      <c r="B1315" s="12" t="s">
        <v>528</v>
      </c>
      <c r="C1315" s="12" t="s">
        <v>87</v>
      </c>
      <c r="D1315" s="12" t="s">
        <v>391</v>
      </c>
      <c r="E1315" s="12">
        <v>62.77</v>
      </c>
      <c r="F1315" s="14" t="str">
        <f>A1315&amp;B1315&amp;C1315&amp;D1315&amp;E1315</f>
        <v>2024-02-11BillHome Depot51335 COGS - Supplies62.77</v>
      </c>
      <c r="G1315" s="15">
        <f>IFERROR((DATEVALUE(A1315)),A1315)</f>
        <v>45333</v>
      </c>
      <c r="H1315" s="16" t="str">
        <f>IF((IFERROR((VLOOKUP(D1315,'Automation (QBO)'!A:B,2,FALSE)),"0"))=0,"Suspense",(IFERROR((VLOOKUP(D1315,'Automation (QBO)'!A:B,2,FALSE)),"Suspense")))</f>
        <v>COGS - Supplies</v>
      </c>
      <c r="I1315" s="17">
        <f t="shared" si="20"/>
        <v>62.77</v>
      </c>
      <c r="J1315" s="12" t="str">
        <f>H1315</f>
        <v>COGS - Supplies</v>
      </c>
    </row>
    <row r="1316" spans="1:10" hidden="1">
      <c r="A1316" s="13" t="s">
        <v>613</v>
      </c>
      <c r="B1316" s="12" t="s">
        <v>528</v>
      </c>
      <c r="C1316" s="12" t="s">
        <v>87</v>
      </c>
      <c r="D1316" s="12" t="s">
        <v>426</v>
      </c>
      <c r="E1316" s="12">
        <v>-2.93</v>
      </c>
      <c r="F1316" s="14" t="str">
        <f>A1316&amp;B1316&amp;C1316&amp;D1316&amp;E1316</f>
        <v>2024-02-11BillHome Depot21031 GST/HST Suspense-2.93</v>
      </c>
      <c r="G1316" s="15">
        <f>IFERROR((DATEVALUE(A1316)),A1316)</f>
        <v>45333</v>
      </c>
      <c r="H1316" s="16" t="str">
        <f>IF((IFERROR((VLOOKUP(D1316,'Automation (QBO)'!A:B,2,FALSE)),"0"))=0,"Suspense",(IFERROR((VLOOKUP(D1316,'Automation (QBO)'!A:B,2,FALSE)),"Suspense")))</f>
        <v>GST/HST Suspense</v>
      </c>
      <c r="I1316" s="17">
        <f t="shared" si="20"/>
        <v>-2.93</v>
      </c>
      <c r="J1316" s="12" t="str">
        <f>H1316</f>
        <v>GST/HST Suspense</v>
      </c>
    </row>
    <row r="1317" spans="1:10" hidden="1">
      <c r="A1317" s="13" t="s">
        <v>613</v>
      </c>
      <c r="B1317" s="12" t="s">
        <v>528</v>
      </c>
      <c r="C1317" s="12" t="s">
        <v>617</v>
      </c>
      <c r="D1317" s="12" t="s">
        <v>391</v>
      </c>
      <c r="E1317" s="12">
        <v>35.130000000000003</v>
      </c>
      <c r="F1317" s="14" t="str">
        <f>A1317&amp;B1317&amp;C1317&amp;D1317&amp;E1317</f>
        <v>2024-02-11BillEECOL ELECTRICAL51335 COGS - Supplies35.13</v>
      </c>
      <c r="G1317" s="15">
        <f>IFERROR((DATEVALUE(A1317)),A1317)</f>
        <v>45333</v>
      </c>
      <c r="H1317" s="16" t="str">
        <f>IF((IFERROR((VLOOKUP(D1317,'Automation (QBO)'!A:B,2,FALSE)),"0"))=0,"Suspense",(IFERROR((VLOOKUP(D1317,'Automation (QBO)'!A:B,2,FALSE)),"Suspense")))</f>
        <v>COGS - Supplies</v>
      </c>
      <c r="I1317" s="17">
        <f t="shared" si="20"/>
        <v>35.130000000000003</v>
      </c>
      <c r="J1317" s="12" t="str">
        <f>H1317</f>
        <v>COGS - Supplies</v>
      </c>
    </row>
    <row r="1318" spans="1:10" hidden="1">
      <c r="A1318" s="13" t="s">
        <v>613</v>
      </c>
      <c r="B1318" s="12" t="s">
        <v>528</v>
      </c>
      <c r="C1318" s="12" t="s">
        <v>617</v>
      </c>
      <c r="D1318" s="12" t="s">
        <v>426</v>
      </c>
      <c r="E1318" s="12">
        <v>-1.64</v>
      </c>
      <c r="F1318" s="14" t="str">
        <f>A1318&amp;B1318&amp;C1318&amp;D1318&amp;E1318</f>
        <v>2024-02-11BillEECOL ELECTRICAL21031 GST/HST Suspense-1.64</v>
      </c>
      <c r="G1318" s="15">
        <f>IFERROR((DATEVALUE(A1318)),A1318)</f>
        <v>45333</v>
      </c>
      <c r="H1318" s="16" t="str">
        <f>IF((IFERROR((VLOOKUP(D1318,'Automation (QBO)'!A:B,2,FALSE)),"0"))=0,"Suspense",(IFERROR((VLOOKUP(D1318,'Automation (QBO)'!A:B,2,FALSE)),"Suspense")))</f>
        <v>GST/HST Suspense</v>
      </c>
      <c r="I1318" s="17">
        <f t="shared" si="20"/>
        <v>-1.64</v>
      </c>
      <c r="J1318" s="12" t="str">
        <f>H1318</f>
        <v>GST/HST Suspense</v>
      </c>
    </row>
    <row r="1319" spans="1:10" hidden="1">
      <c r="A1319" s="13" t="s">
        <v>613</v>
      </c>
      <c r="B1319" s="12" t="s">
        <v>528</v>
      </c>
      <c r="C1319" s="12" t="s">
        <v>617</v>
      </c>
      <c r="D1319" s="12" t="s">
        <v>496</v>
      </c>
      <c r="E1319" s="12">
        <v>153.63999999999999</v>
      </c>
      <c r="F1319" s="14" t="str">
        <f>A1319&amp;B1319&amp;C1319&amp;D1319&amp;E1319</f>
        <v>2024-02-11BillEECOL ELECTRICAL21000 Accounts Payable153.64</v>
      </c>
      <c r="G1319" s="15">
        <f>IFERROR((DATEVALUE(A1319)),A1319)</f>
        <v>45333</v>
      </c>
      <c r="H1319" s="16" t="str">
        <f>IF((IFERROR((VLOOKUP(D1319,'Automation (QBO)'!A:B,2,FALSE)),"0"))=0,"Suspense",(IFERROR((VLOOKUP(D1319,'Automation (QBO)'!A:B,2,FALSE)),"Suspense")))</f>
        <v>Accounts Payable - Unknown</v>
      </c>
      <c r="I1319" s="17">
        <f t="shared" si="20"/>
        <v>153.63999999999999</v>
      </c>
      <c r="J1319" s="12" t="str">
        <f>H1319</f>
        <v>Accounts Payable - Unknown</v>
      </c>
    </row>
    <row r="1320" spans="1:10" hidden="1">
      <c r="A1320" s="13" t="s">
        <v>613</v>
      </c>
      <c r="B1320" s="12" t="s">
        <v>528</v>
      </c>
      <c r="C1320" s="12" t="s">
        <v>617</v>
      </c>
      <c r="D1320" s="12" t="s">
        <v>391</v>
      </c>
      <c r="E1320" s="12">
        <v>146.78</v>
      </c>
      <c r="F1320" s="14" t="str">
        <f>A1320&amp;B1320&amp;C1320&amp;D1320&amp;E1320</f>
        <v>2024-02-11BillEECOL ELECTRICAL51335 COGS - Supplies146.78</v>
      </c>
      <c r="G1320" s="15">
        <f>IFERROR((DATEVALUE(A1320)),A1320)</f>
        <v>45333</v>
      </c>
      <c r="H1320" s="16" t="str">
        <f>IF((IFERROR((VLOOKUP(D1320,'Automation (QBO)'!A:B,2,FALSE)),"0"))=0,"Suspense",(IFERROR((VLOOKUP(D1320,'Automation (QBO)'!A:B,2,FALSE)),"Suspense")))</f>
        <v>COGS - Supplies</v>
      </c>
      <c r="I1320" s="17">
        <f t="shared" si="20"/>
        <v>146.78</v>
      </c>
      <c r="J1320" s="12" t="str">
        <f>H1320</f>
        <v>COGS - Supplies</v>
      </c>
    </row>
    <row r="1321" spans="1:10" hidden="1">
      <c r="A1321" s="13" t="s">
        <v>613</v>
      </c>
      <c r="B1321" s="12" t="s">
        <v>528</v>
      </c>
      <c r="C1321" s="12" t="s">
        <v>617</v>
      </c>
      <c r="D1321" s="12" t="s">
        <v>426</v>
      </c>
      <c r="E1321" s="12">
        <v>-6.86</v>
      </c>
      <c r="F1321" s="14" t="str">
        <f>A1321&amp;B1321&amp;C1321&amp;D1321&amp;E1321</f>
        <v>2024-02-11BillEECOL ELECTRICAL21031 GST/HST Suspense-6.86</v>
      </c>
      <c r="G1321" s="15">
        <f>IFERROR((DATEVALUE(A1321)),A1321)</f>
        <v>45333</v>
      </c>
      <c r="H1321" s="16" t="str">
        <f>IF((IFERROR((VLOOKUP(D1321,'Automation (QBO)'!A:B,2,FALSE)),"0"))=0,"Suspense",(IFERROR((VLOOKUP(D1321,'Automation (QBO)'!A:B,2,FALSE)),"Suspense")))</f>
        <v>GST/HST Suspense</v>
      </c>
      <c r="I1321" s="17">
        <f t="shared" si="20"/>
        <v>-6.86</v>
      </c>
      <c r="J1321" s="12" t="str">
        <f>H1321</f>
        <v>GST/HST Suspense</v>
      </c>
    </row>
    <row r="1322" spans="1:10" hidden="1">
      <c r="A1322" s="13" t="s">
        <v>613</v>
      </c>
      <c r="B1322" s="12" t="s">
        <v>528</v>
      </c>
      <c r="C1322" s="12" t="s">
        <v>87</v>
      </c>
      <c r="D1322" s="12" t="s">
        <v>391</v>
      </c>
      <c r="E1322" s="12">
        <v>638.79</v>
      </c>
      <c r="F1322" s="14" t="str">
        <f>A1322&amp;B1322&amp;C1322&amp;D1322&amp;E1322</f>
        <v>2024-02-11BillHome Depot51335 COGS - Supplies638.79</v>
      </c>
      <c r="G1322" s="15">
        <f>IFERROR((DATEVALUE(A1322)),A1322)</f>
        <v>45333</v>
      </c>
      <c r="H1322" s="16" t="str">
        <f>IF((IFERROR((VLOOKUP(D1322,'Automation (QBO)'!A:B,2,FALSE)),"0"))=0,"Suspense",(IFERROR((VLOOKUP(D1322,'Automation (QBO)'!A:B,2,FALSE)),"Suspense")))</f>
        <v>COGS - Supplies</v>
      </c>
      <c r="I1322" s="17">
        <f t="shared" si="20"/>
        <v>638.79</v>
      </c>
      <c r="J1322" s="12" t="str">
        <f>H1322</f>
        <v>COGS - Supplies</v>
      </c>
    </row>
    <row r="1323" spans="1:10" hidden="1">
      <c r="A1323" s="13" t="s">
        <v>613</v>
      </c>
      <c r="B1323" s="12" t="s">
        <v>528</v>
      </c>
      <c r="C1323" s="12" t="s">
        <v>87</v>
      </c>
      <c r="D1323" s="12" t="s">
        <v>426</v>
      </c>
      <c r="E1323" s="12">
        <v>-29.85</v>
      </c>
      <c r="F1323" s="14" t="str">
        <f>A1323&amp;B1323&amp;C1323&amp;D1323&amp;E1323</f>
        <v>2024-02-11BillHome Depot21031 GST/HST Suspense-29.85</v>
      </c>
      <c r="G1323" s="15">
        <f>IFERROR((DATEVALUE(A1323)),A1323)</f>
        <v>45333</v>
      </c>
      <c r="H1323" s="16" t="str">
        <f>IF((IFERROR((VLOOKUP(D1323,'Automation (QBO)'!A:B,2,FALSE)),"0"))=0,"Suspense",(IFERROR((VLOOKUP(D1323,'Automation (QBO)'!A:B,2,FALSE)),"Suspense")))</f>
        <v>GST/HST Suspense</v>
      </c>
      <c r="I1323" s="17">
        <f t="shared" si="20"/>
        <v>-29.85</v>
      </c>
      <c r="J1323" s="12" t="str">
        <f>H1323</f>
        <v>GST/HST Suspense</v>
      </c>
    </row>
    <row r="1324" spans="1:10" hidden="1">
      <c r="A1324" s="13" t="s">
        <v>613</v>
      </c>
      <c r="B1324" s="12" t="s">
        <v>528</v>
      </c>
      <c r="C1324" s="12" t="s">
        <v>87</v>
      </c>
      <c r="D1324" s="12" t="s">
        <v>496</v>
      </c>
      <c r="E1324" s="12">
        <v>668.64</v>
      </c>
      <c r="F1324" s="14" t="str">
        <f>A1324&amp;B1324&amp;C1324&amp;D1324&amp;E1324</f>
        <v>2024-02-11BillHome Depot21000 Accounts Payable668.64</v>
      </c>
      <c r="G1324" s="15">
        <f>IFERROR((DATEVALUE(A1324)),A1324)</f>
        <v>45333</v>
      </c>
      <c r="H1324" s="16" t="str">
        <f>IF((IFERROR((VLOOKUP(D1324,'Automation (QBO)'!A:B,2,FALSE)),"0"))=0,"Suspense",(IFERROR((VLOOKUP(D1324,'Automation (QBO)'!A:B,2,FALSE)),"Suspense")))</f>
        <v>Accounts Payable - Unknown</v>
      </c>
      <c r="I1324" s="17">
        <f t="shared" si="20"/>
        <v>668.64</v>
      </c>
      <c r="J1324" s="12" t="str">
        <f>H1324</f>
        <v>Accounts Payable - Unknown</v>
      </c>
    </row>
    <row r="1325" spans="1:10" hidden="1">
      <c r="A1325" s="13" t="s">
        <v>613</v>
      </c>
      <c r="B1325" s="12" t="s">
        <v>528</v>
      </c>
      <c r="C1325" s="12" t="s">
        <v>89</v>
      </c>
      <c r="D1325" s="12" t="s">
        <v>410</v>
      </c>
      <c r="E1325" s="12">
        <v>83</v>
      </c>
      <c r="F1325" s="14" t="str">
        <f>A1325&amp;B1325&amp;C1325&amp;D1325&amp;E1325</f>
        <v>2024-02-11BillMV Recycling and Waste Centre51315 COGS - Disposal83</v>
      </c>
      <c r="G1325" s="15">
        <f>IFERROR((DATEVALUE(A1325)),A1325)</f>
        <v>45333</v>
      </c>
      <c r="H1325" s="16" t="str">
        <f>IF((IFERROR((VLOOKUP(D1325,'Automation (QBO)'!A:B,2,FALSE)),"0"))=0,"Suspense",(IFERROR((VLOOKUP(D1325,'Automation (QBO)'!A:B,2,FALSE)),"Suspense")))</f>
        <v>COGS - Disposal</v>
      </c>
      <c r="I1325" s="17">
        <f t="shared" si="20"/>
        <v>83</v>
      </c>
      <c r="J1325" s="12" t="str">
        <f>H1325</f>
        <v>COGS - Disposal</v>
      </c>
    </row>
    <row r="1326" spans="1:10" hidden="1">
      <c r="A1326" s="13" t="s">
        <v>613</v>
      </c>
      <c r="B1326" s="12" t="s">
        <v>528</v>
      </c>
      <c r="C1326" s="12" t="s">
        <v>89</v>
      </c>
      <c r="D1326" s="12" t="s">
        <v>410</v>
      </c>
      <c r="E1326" s="12">
        <v>42</v>
      </c>
      <c r="F1326" s="14" t="str">
        <f>A1326&amp;B1326&amp;C1326&amp;D1326&amp;E1326</f>
        <v>2024-02-11BillMV Recycling and Waste Centre51315 COGS - Disposal42</v>
      </c>
      <c r="G1326" s="15">
        <f>IFERROR((DATEVALUE(A1326)),A1326)</f>
        <v>45333</v>
      </c>
      <c r="H1326" s="16" t="str">
        <f>IF((IFERROR((VLOOKUP(D1326,'Automation (QBO)'!A:B,2,FALSE)),"0"))=0,"Suspense",(IFERROR((VLOOKUP(D1326,'Automation (QBO)'!A:B,2,FALSE)),"Suspense")))</f>
        <v>COGS - Disposal</v>
      </c>
      <c r="I1326" s="17">
        <f t="shared" si="20"/>
        <v>42</v>
      </c>
      <c r="J1326" s="12" t="str">
        <f>H1326</f>
        <v>COGS - Disposal</v>
      </c>
    </row>
    <row r="1327" spans="1:10" hidden="1">
      <c r="A1327" s="13" t="s">
        <v>613</v>
      </c>
      <c r="B1327" s="12" t="s">
        <v>528</v>
      </c>
      <c r="C1327" s="12" t="s">
        <v>215</v>
      </c>
      <c r="D1327" s="12" t="s">
        <v>391</v>
      </c>
      <c r="E1327" s="12">
        <v>29395</v>
      </c>
      <c r="F1327" s="14" t="str">
        <f>A1327&amp;B1327&amp;C1327&amp;D1327&amp;E1327</f>
        <v>2024-02-11BillHeavy Metal Kitchens Inc.51335 COGS - Supplies29395</v>
      </c>
      <c r="G1327" s="15">
        <f>IFERROR((DATEVALUE(A1327)),A1327)</f>
        <v>45333</v>
      </c>
      <c r="H1327" s="16" t="str">
        <f>IF((IFERROR((VLOOKUP(D1327,'Automation (QBO)'!A:B,2,FALSE)),"0"))=0,"Suspense",(IFERROR((VLOOKUP(D1327,'Automation (QBO)'!A:B,2,FALSE)),"Suspense")))</f>
        <v>COGS - Supplies</v>
      </c>
      <c r="I1327" s="17">
        <f t="shared" si="20"/>
        <v>29395</v>
      </c>
      <c r="J1327" s="12" t="str">
        <f>H1327</f>
        <v>COGS - Supplies</v>
      </c>
    </row>
    <row r="1328" spans="1:10" hidden="1">
      <c r="A1328" s="13" t="s">
        <v>613</v>
      </c>
      <c r="B1328" s="12" t="s">
        <v>528</v>
      </c>
      <c r="C1328" s="12" t="s">
        <v>215</v>
      </c>
      <c r="D1328" s="12" t="s">
        <v>426</v>
      </c>
      <c r="E1328" s="12">
        <v>-1469.75</v>
      </c>
      <c r="F1328" s="14" t="str">
        <f>A1328&amp;B1328&amp;C1328&amp;D1328&amp;E1328</f>
        <v>2024-02-11BillHeavy Metal Kitchens Inc.21031 GST/HST Suspense-1469.75</v>
      </c>
      <c r="G1328" s="15">
        <f>IFERROR((DATEVALUE(A1328)),A1328)</f>
        <v>45333</v>
      </c>
      <c r="H1328" s="16" t="str">
        <f>IF((IFERROR((VLOOKUP(D1328,'Automation (QBO)'!A:B,2,FALSE)),"0"))=0,"Suspense",(IFERROR((VLOOKUP(D1328,'Automation (QBO)'!A:B,2,FALSE)),"Suspense")))</f>
        <v>GST/HST Suspense</v>
      </c>
      <c r="I1328" s="17">
        <f t="shared" si="20"/>
        <v>-1469.75</v>
      </c>
      <c r="J1328" s="12" t="str">
        <f>H1328</f>
        <v>GST/HST Suspense</v>
      </c>
    </row>
    <row r="1329" spans="1:10" hidden="1">
      <c r="A1329" s="13" t="s">
        <v>613</v>
      </c>
      <c r="B1329" s="12" t="s">
        <v>528</v>
      </c>
      <c r="C1329" s="12" t="s">
        <v>215</v>
      </c>
      <c r="D1329" s="12" t="s">
        <v>496</v>
      </c>
      <c r="E1329" s="12">
        <v>30864.75</v>
      </c>
      <c r="F1329" s="14" t="str">
        <f>A1329&amp;B1329&amp;C1329&amp;D1329&amp;E1329</f>
        <v>2024-02-11BillHeavy Metal Kitchens Inc.21000 Accounts Payable30864.75</v>
      </c>
      <c r="G1329" s="15">
        <f>IFERROR((DATEVALUE(A1329)),A1329)</f>
        <v>45333</v>
      </c>
      <c r="H1329" s="16" t="str">
        <f>IF((IFERROR((VLOOKUP(D1329,'Automation (QBO)'!A:B,2,FALSE)),"0"))=0,"Suspense",(IFERROR((VLOOKUP(D1329,'Automation (QBO)'!A:B,2,FALSE)),"Suspense")))</f>
        <v>Accounts Payable - Unknown</v>
      </c>
      <c r="I1329" s="17">
        <f t="shared" si="20"/>
        <v>30864.75</v>
      </c>
      <c r="J1329" s="12" t="str">
        <f>H1329</f>
        <v>Accounts Payable - Unknown</v>
      </c>
    </row>
    <row r="1330" spans="1:10" hidden="1">
      <c r="A1330" s="13" t="s">
        <v>613</v>
      </c>
      <c r="B1330" s="12" t="s">
        <v>528</v>
      </c>
      <c r="C1330" s="12" t="s">
        <v>87</v>
      </c>
      <c r="D1330" s="12" t="s">
        <v>391</v>
      </c>
      <c r="E1330" s="12">
        <v>425.86</v>
      </c>
      <c r="F1330" s="14" t="str">
        <f>A1330&amp;B1330&amp;C1330&amp;D1330&amp;E1330</f>
        <v>2024-02-11BillHome Depot51335 COGS - Supplies425.86</v>
      </c>
      <c r="G1330" s="15">
        <f>IFERROR((DATEVALUE(A1330)),A1330)</f>
        <v>45333</v>
      </c>
      <c r="H1330" s="16" t="str">
        <f>IF((IFERROR((VLOOKUP(D1330,'Automation (QBO)'!A:B,2,FALSE)),"0"))=0,"Suspense",(IFERROR((VLOOKUP(D1330,'Automation (QBO)'!A:B,2,FALSE)),"Suspense")))</f>
        <v>COGS - Supplies</v>
      </c>
      <c r="I1330" s="17">
        <f t="shared" si="20"/>
        <v>425.86</v>
      </c>
      <c r="J1330" s="12" t="str">
        <f>H1330</f>
        <v>COGS - Supplies</v>
      </c>
    </row>
    <row r="1331" spans="1:10" hidden="1">
      <c r="A1331" s="13" t="s">
        <v>613</v>
      </c>
      <c r="B1331" s="12" t="s">
        <v>528</v>
      </c>
      <c r="C1331" s="12" t="s">
        <v>87</v>
      </c>
      <c r="D1331" s="12" t="s">
        <v>426</v>
      </c>
      <c r="E1331" s="12">
        <v>-19.899999999999999</v>
      </c>
      <c r="F1331" s="14" t="str">
        <f>A1331&amp;B1331&amp;C1331&amp;D1331&amp;E1331</f>
        <v>2024-02-11BillHome Depot21031 GST/HST Suspense-19.9</v>
      </c>
      <c r="G1331" s="15">
        <f>IFERROR((DATEVALUE(A1331)),A1331)</f>
        <v>45333</v>
      </c>
      <c r="H1331" s="16" t="str">
        <f>IF((IFERROR((VLOOKUP(D1331,'Automation (QBO)'!A:B,2,FALSE)),"0"))=0,"Suspense",(IFERROR((VLOOKUP(D1331,'Automation (QBO)'!A:B,2,FALSE)),"Suspense")))</f>
        <v>GST/HST Suspense</v>
      </c>
      <c r="I1331" s="17">
        <f t="shared" si="20"/>
        <v>-19.899999999999999</v>
      </c>
      <c r="J1331" s="12" t="str">
        <f>H1331</f>
        <v>GST/HST Suspense</v>
      </c>
    </row>
    <row r="1332" spans="1:10" hidden="1">
      <c r="A1332" s="13" t="s">
        <v>613</v>
      </c>
      <c r="B1332" s="12" t="s">
        <v>528</v>
      </c>
      <c r="C1332" s="12" t="s">
        <v>518</v>
      </c>
      <c r="D1332" s="12" t="s">
        <v>391</v>
      </c>
      <c r="E1332" s="12">
        <v>43.39</v>
      </c>
      <c r="F1332" s="14" t="str">
        <f>A1332&amp;B1332&amp;C1332&amp;D1332&amp;E1332</f>
        <v>2024-02-11BillRona Coquitlam51335 COGS - Supplies43.39</v>
      </c>
      <c r="G1332" s="15">
        <f>IFERROR((DATEVALUE(A1332)),A1332)</f>
        <v>45333</v>
      </c>
      <c r="H1332" s="16" t="str">
        <f>IF((IFERROR((VLOOKUP(D1332,'Automation (QBO)'!A:B,2,FALSE)),"0"))=0,"Suspense",(IFERROR((VLOOKUP(D1332,'Automation (QBO)'!A:B,2,FALSE)),"Suspense")))</f>
        <v>COGS - Supplies</v>
      </c>
      <c r="I1332" s="17">
        <f t="shared" si="20"/>
        <v>43.39</v>
      </c>
      <c r="J1332" s="12" t="str">
        <f>H1332</f>
        <v>COGS - Supplies</v>
      </c>
    </row>
    <row r="1333" spans="1:10" hidden="1">
      <c r="A1333" s="13" t="s">
        <v>613</v>
      </c>
      <c r="B1333" s="12" t="s">
        <v>528</v>
      </c>
      <c r="C1333" s="12" t="s">
        <v>518</v>
      </c>
      <c r="D1333" s="12" t="s">
        <v>426</v>
      </c>
      <c r="E1333" s="12">
        <v>-2.0299999999999998</v>
      </c>
      <c r="F1333" s="14" t="str">
        <f>A1333&amp;B1333&amp;C1333&amp;D1333&amp;E1333</f>
        <v>2024-02-11BillRona Coquitlam21031 GST/HST Suspense-2.03</v>
      </c>
      <c r="G1333" s="15">
        <f>IFERROR((DATEVALUE(A1333)),A1333)</f>
        <v>45333</v>
      </c>
      <c r="H1333" s="16" t="str">
        <f>IF((IFERROR((VLOOKUP(D1333,'Automation (QBO)'!A:B,2,FALSE)),"0"))=0,"Suspense",(IFERROR((VLOOKUP(D1333,'Automation (QBO)'!A:B,2,FALSE)),"Suspense")))</f>
        <v>GST/HST Suspense</v>
      </c>
      <c r="I1333" s="17">
        <f t="shared" si="20"/>
        <v>-2.0299999999999998</v>
      </c>
      <c r="J1333" s="12" t="str">
        <f>H1333</f>
        <v>GST/HST Suspense</v>
      </c>
    </row>
    <row r="1334" spans="1:10" hidden="1">
      <c r="A1334" s="13" t="s">
        <v>613</v>
      </c>
      <c r="B1334" s="12" t="s">
        <v>528</v>
      </c>
      <c r="C1334" s="12" t="s">
        <v>89</v>
      </c>
      <c r="D1334" s="12" t="s">
        <v>410</v>
      </c>
      <c r="E1334" s="12">
        <v>109</v>
      </c>
      <c r="F1334" s="14" t="str">
        <f>A1334&amp;B1334&amp;C1334&amp;D1334&amp;E1334</f>
        <v>2024-02-11BillMV Recycling and Waste Centre51315 COGS - Disposal109</v>
      </c>
      <c r="G1334" s="15">
        <f>IFERROR((DATEVALUE(A1334)),A1334)</f>
        <v>45333</v>
      </c>
      <c r="H1334" s="16" t="str">
        <f>IF((IFERROR((VLOOKUP(D1334,'Automation (QBO)'!A:B,2,FALSE)),"0"))=0,"Suspense",(IFERROR((VLOOKUP(D1334,'Automation (QBO)'!A:B,2,FALSE)),"Suspense")))</f>
        <v>COGS - Disposal</v>
      </c>
      <c r="I1334" s="17">
        <f t="shared" si="20"/>
        <v>109</v>
      </c>
      <c r="J1334" s="12" t="str">
        <f>H1334</f>
        <v>COGS - Disposal</v>
      </c>
    </row>
    <row r="1335" spans="1:10" hidden="1">
      <c r="A1335" s="13" t="s">
        <v>613</v>
      </c>
      <c r="B1335" s="12" t="s">
        <v>528</v>
      </c>
      <c r="C1335" s="12" t="s">
        <v>113</v>
      </c>
      <c r="D1335" s="12" t="s">
        <v>408</v>
      </c>
      <c r="E1335" s="12">
        <v>10</v>
      </c>
      <c r="F1335" s="14" t="str">
        <f>A1335&amp;B1335&amp;C1335&amp;D1335&amp;E1335</f>
        <v>2024-02-11BillImpark52205 Travel &amp; Parking10</v>
      </c>
      <c r="G1335" s="15">
        <f>IFERROR((DATEVALUE(A1335)),A1335)</f>
        <v>45333</v>
      </c>
      <c r="H1335" s="16" t="str">
        <f>IF((IFERROR((VLOOKUP(D1335,'Automation (QBO)'!A:B,2,FALSE)),"0"))=0,"Suspense",(IFERROR((VLOOKUP(D1335,'Automation (QBO)'!A:B,2,FALSE)),"Suspense")))</f>
        <v>Travel &amp; Parking</v>
      </c>
      <c r="I1335" s="17">
        <f t="shared" si="20"/>
        <v>10</v>
      </c>
      <c r="J1335" s="12" t="str">
        <f>H1335</f>
        <v>Travel &amp; Parking</v>
      </c>
    </row>
    <row r="1336" spans="1:10" hidden="1">
      <c r="A1336" s="13" t="s">
        <v>613</v>
      </c>
      <c r="B1336" s="12" t="s">
        <v>528</v>
      </c>
      <c r="C1336" s="12" t="s">
        <v>89</v>
      </c>
      <c r="D1336" s="12" t="s">
        <v>410</v>
      </c>
      <c r="E1336" s="12">
        <v>137</v>
      </c>
      <c r="F1336" s="14" t="str">
        <f>A1336&amp;B1336&amp;C1336&amp;D1336&amp;E1336</f>
        <v>2024-02-11BillMV Recycling and Waste Centre51315 COGS - Disposal137</v>
      </c>
      <c r="G1336" s="15">
        <f>IFERROR((DATEVALUE(A1336)),A1336)</f>
        <v>45333</v>
      </c>
      <c r="H1336" s="16" t="str">
        <f>IF((IFERROR((VLOOKUP(D1336,'Automation (QBO)'!A:B,2,FALSE)),"0"))=0,"Suspense",(IFERROR((VLOOKUP(D1336,'Automation (QBO)'!A:B,2,FALSE)),"Suspense")))</f>
        <v>COGS - Disposal</v>
      </c>
      <c r="I1336" s="17">
        <f t="shared" si="20"/>
        <v>137</v>
      </c>
      <c r="J1336" s="12" t="str">
        <f>H1336</f>
        <v>COGS - Disposal</v>
      </c>
    </row>
    <row r="1337" spans="1:10" hidden="1">
      <c r="A1337" s="13" t="s">
        <v>613</v>
      </c>
      <c r="B1337" s="12" t="s">
        <v>528</v>
      </c>
      <c r="C1337" s="12" t="s">
        <v>89</v>
      </c>
      <c r="D1337" s="12" t="s">
        <v>496</v>
      </c>
      <c r="E1337" s="12">
        <v>137</v>
      </c>
      <c r="F1337" s="14" t="str">
        <f>A1337&amp;B1337&amp;C1337&amp;D1337&amp;E1337</f>
        <v>2024-02-11BillMV Recycling and Waste Centre21000 Accounts Payable137</v>
      </c>
      <c r="G1337" s="15">
        <f>IFERROR((DATEVALUE(A1337)),A1337)</f>
        <v>45333</v>
      </c>
      <c r="H1337" s="16" t="str">
        <f>IF((IFERROR((VLOOKUP(D1337,'Automation (QBO)'!A:B,2,FALSE)),"0"))=0,"Suspense",(IFERROR((VLOOKUP(D1337,'Automation (QBO)'!A:B,2,FALSE)),"Suspense")))</f>
        <v>Accounts Payable - Unknown</v>
      </c>
      <c r="I1337" s="17">
        <f t="shared" si="20"/>
        <v>137</v>
      </c>
      <c r="J1337" s="12" t="str">
        <f>H1337</f>
        <v>Accounts Payable - Unknown</v>
      </c>
    </row>
    <row r="1338" spans="1:10" hidden="1">
      <c r="A1338" s="13" t="s">
        <v>613</v>
      </c>
      <c r="B1338" s="12" t="s">
        <v>528</v>
      </c>
      <c r="C1338" s="12" t="s">
        <v>89</v>
      </c>
      <c r="D1338" s="12" t="s">
        <v>410</v>
      </c>
      <c r="E1338" s="12">
        <v>62</v>
      </c>
      <c r="F1338" s="14" t="str">
        <f>A1338&amp;B1338&amp;C1338&amp;D1338&amp;E1338</f>
        <v>2024-02-11BillMV Recycling and Waste Centre51315 COGS - Disposal62</v>
      </c>
      <c r="G1338" s="15">
        <f>IFERROR((DATEVALUE(A1338)),A1338)</f>
        <v>45333</v>
      </c>
      <c r="H1338" s="16" t="str">
        <f>IF((IFERROR((VLOOKUP(D1338,'Automation (QBO)'!A:B,2,FALSE)),"0"))=0,"Suspense",(IFERROR((VLOOKUP(D1338,'Automation (QBO)'!A:B,2,FALSE)),"Suspense")))</f>
        <v>COGS - Disposal</v>
      </c>
      <c r="I1338" s="17">
        <f t="shared" si="20"/>
        <v>62</v>
      </c>
      <c r="J1338" s="12" t="str">
        <f>H1338</f>
        <v>COGS - Disposal</v>
      </c>
    </row>
    <row r="1339" spans="1:10" hidden="1">
      <c r="A1339" s="13" t="s">
        <v>613</v>
      </c>
      <c r="B1339" s="12" t="s">
        <v>528</v>
      </c>
      <c r="C1339" s="12" t="s">
        <v>89</v>
      </c>
      <c r="D1339" s="12" t="s">
        <v>496</v>
      </c>
      <c r="E1339" s="12">
        <v>62</v>
      </c>
      <c r="F1339" s="14" t="str">
        <f>A1339&amp;B1339&amp;C1339&amp;D1339&amp;E1339</f>
        <v>2024-02-11BillMV Recycling and Waste Centre21000 Accounts Payable62</v>
      </c>
      <c r="G1339" s="15">
        <f>IFERROR((DATEVALUE(A1339)),A1339)</f>
        <v>45333</v>
      </c>
      <c r="H1339" s="16" t="str">
        <f>IF((IFERROR((VLOOKUP(D1339,'Automation (QBO)'!A:B,2,FALSE)),"0"))=0,"Suspense",(IFERROR((VLOOKUP(D1339,'Automation (QBO)'!A:B,2,FALSE)),"Suspense")))</f>
        <v>Accounts Payable - Unknown</v>
      </c>
      <c r="I1339" s="17">
        <f t="shared" si="20"/>
        <v>62</v>
      </c>
      <c r="J1339" s="12" t="str">
        <f>H1339</f>
        <v>Accounts Payable - Unknown</v>
      </c>
    </row>
    <row r="1340" spans="1:10" hidden="1">
      <c r="A1340" s="13" t="s">
        <v>613</v>
      </c>
      <c r="B1340" s="12" t="s">
        <v>528</v>
      </c>
      <c r="C1340" s="12" t="s">
        <v>182</v>
      </c>
      <c r="D1340" s="12" t="s">
        <v>391</v>
      </c>
      <c r="E1340" s="12">
        <v>294.37</v>
      </c>
      <c r="F1340" s="14" t="str">
        <f>A1340&amp;B1340&amp;C1340&amp;D1340&amp;E1340</f>
        <v>2024-02-11BillPacific West Systems Supplies51335 COGS - Supplies294.37</v>
      </c>
      <c r="G1340" s="15">
        <f>IFERROR((DATEVALUE(A1340)),A1340)</f>
        <v>45333</v>
      </c>
      <c r="H1340" s="16" t="str">
        <f>IF((IFERROR((VLOOKUP(D1340,'Automation (QBO)'!A:B,2,FALSE)),"0"))=0,"Suspense",(IFERROR((VLOOKUP(D1340,'Automation (QBO)'!A:B,2,FALSE)),"Suspense")))</f>
        <v>COGS - Supplies</v>
      </c>
      <c r="I1340" s="17">
        <f t="shared" si="20"/>
        <v>294.37</v>
      </c>
      <c r="J1340" s="12" t="str">
        <f>H1340</f>
        <v>COGS - Supplies</v>
      </c>
    </row>
    <row r="1341" spans="1:10" hidden="1">
      <c r="A1341" s="13" t="s">
        <v>613</v>
      </c>
      <c r="B1341" s="12" t="s">
        <v>528</v>
      </c>
      <c r="C1341" s="12" t="s">
        <v>182</v>
      </c>
      <c r="D1341" s="12" t="s">
        <v>426</v>
      </c>
      <c r="E1341" s="12">
        <v>-13.76</v>
      </c>
      <c r="F1341" s="14" t="str">
        <f>A1341&amp;B1341&amp;C1341&amp;D1341&amp;E1341</f>
        <v>2024-02-11BillPacific West Systems Supplies21031 GST/HST Suspense-13.76</v>
      </c>
      <c r="G1341" s="15">
        <f>IFERROR((DATEVALUE(A1341)),A1341)</f>
        <v>45333</v>
      </c>
      <c r="H1341" s="16" t="str">
        <f>IF((IFERROR((VLOOKUP(D1341,'Automation (QBO)'!A:B,2,FALSE)),"0"))=0,"Suspense",(IFERROR((VLOOKUP(D1341,'Automation (QBO)'!A:B,2,FALSE)),"Suspense")))</f>
        <v>GST/HST Suspense</v>
      </c>
      <c r="I1341" s="17">
        <f t="shared" si="20"/>
        <v>-13.76</v>
      </c>
      <c r="J1341" s="12" t="str">
        <f>H1341</f>
        <v>GST/HST Suspense</v>
      </c>
    </row>
    <row r="1342" spans="1:10" hidden="1">
      <c r="A1342" s="13" t="s">
        <v>613</v>
      </c>
      <c r="B1342" s="12" t="s">
        <v>528</v>
      </c>
      <c r="C1342" s="12" t="s">
        <v>156</v>
      </c>
      <c r="D1342" s="12" t="s">
        <v>400</v>
      </c>
      <c r="E1342" s="12">
        <v>16110.44</v>
      </c>
      <c r="F1342" s="14" t="str">
        <f>A1342&amp;B1342&amp;C1342&amp;D1342&amp;E1342</f>
        <v>2024-02-11BillRoarty Painting51320 COGS - Subcontractors16110.44</v>
      </c>
      <c r="G1342" s="15">
        <f>IFERROR((DATEVALUE(A1342)),A1342)</f>
        <v>45333</v>
      </c>
      <c r="H1342" s="16" t="str">
        <f>IF((IFERROR((VLOOKUP(D1342,'Automation (QBO)'!A:B,2,FALSE)),"0"))=0,"Suspense",(IFERROR((VLOOKUP(D1342,'Automation (QBO)'!A:B,2,FALSE)),"Suspense")))</f>
        <v>COGS - Subcontracts</v>
      </c>
      <c r="I1342" s="17">
        <f t="shared" si="20"/>
        <v>16110.44</v>
      </c>
      <c r="J1342" s="12" t="str">
        <f>H1342</f>
        <v>COGS - Subcontracts</v>
      </c>
    </row>
    <row r="1343" spans="1:10" hidden="1">
      <c r="A1343" s="13" t="s">
        <v>613</v>
      </c>
      <c r="B1343" s="12" t="s">
        <v>528</v>
      </c>
      <c r="C1343" s="12" t="s">
        <v>156</v>
      </c>
      <c r="D1343" s="12" t="s">
        <v>426</v>
      </c>
      <c r="E1343" s="12">
        <v>-805.52</v>
      </c>
      <c r="F1343" s="14" t="str">
        <f>A1343&amp;B1343&amp;C1343&amp;D1343&amp;E1343</f>
        <v>2024-02-11BillRoarty Painting21031 GST/HST Suspense-805.52</v>
      </c>
      <c r="G1343" s="15">
        <f>IFERROR((DATEVALUE(A1343)),A1343)</f>
        <v>45333</v>
      </c>
      <c r="H1343" s="16" t="str">
        <f>IF((IFERROR((VLOOKUP(D1343,'Automation (QBO)'!A:B,2,FALSE)),"0"))=0,"Suspense",(IFERROR((VLOOKUP(D1343,'Automation (QBO)'!A:B,2,FALSE)),"Suspense")))</f>
        <v>GST/HST Suspense</v>
      </c>
      <c r="I1343" s="17">
        <f t="shared" si="20"/>
        <v>-805.52</v>
      </c>
      <c r="J1343" s="12" t="str">
        <f>H1343</f>
        <v>GST/HST Suspense</v>
      </c>
    </row>
    <row r="1344" spans="1:10" hidden="1">
      <c r="A1344" s="13" t="s">
        <v>613</v>
      </c>
      <c r="B1344" s="12" t="s">
        <v>528</v>
      </c>
      <c r="C1344" s="12" t="s">
        <v>87</v>
      </c>
      <c r="D1344" s="12" t="s">
        <v>496</v>
      </c>
      <c r="E1344" s="12">
        <v>65.7</v>
      </c>
      <c r="F1344" s="14" t="str">
        <f>A1344&amp;B1344&amp;C1344&amp;D1344&amp;E1344</f>
        <v>2024-02-11BillHome Depot21000 Accounts Payable65.7</v>
      </c>
      <c r="G1344" s="15">
        <f>IFERROR((DATEVALUE(A1344)),A1344)</f>
        <v>45333</v>
      </c>
      <c r="H1344" s="16" t="str">
        <f>IF((IFERROR((VLOOKUP(D1344,'Automation (QBO)'!A:B,2,FALSE)),"0"))=0,"Suspense",(IFERROR((VLOOKUP(D1344,'Automation (QBO)'!A:B,2,FALSE)),"Suspense")))</f>
        <v>Accounts Payable - Unknown</v>
      </c>
      <c r="I1344" s="17">
        <f t="shared" si="20"/>
        <v>65.7</v>
      </c>
      <c r="J1344" s="12" t="str">
        <f>H1344</f>
        <v>Accounts Payable - Unknown</v>
      </c>
    </row>
    <row r="1345" spans="1:10" hidden="1">
      <c r="A1345" s="13" t="s">
        <v>613</v>
      </c>
      <c r="B1345" s="12" t="s">
        <v>528</v>
      </c>
      <c r="C1345" s="12" t="s">
        <v>616</v>
      </c>
      <c r="D1345" s="12" t="s">
        <v>496</v>
      </c>
      <c r="E1345" s="12">
        <v>1239.83</v>
      </c>
      <c r="F1345" s="14" t="str">
        <f>A1345&amp;B1345&amp;C1345&amp;D1345&amp;E1345</f>
        <v>2024-02-11BillUBS Industries21000 Accounts Payable1239.83</v>
      </c>
      <c r="G1345" s="15">
        <f>IFERROR((DATEVALUE(A1345)),A1345)</f>
        <v>45333</v>
      </c>
      <c r="H1345" s="16" t="str">
        <f>IF((IFERROR((VLOOKUP(D1345,'Automation (QBO)'!A:B,2,FALSE)),"0"))=0,"Suspense",(IFERROR((VLOOKUP(D1345,'Automation (QBO)'!A:B,2,FALSE)),"Suspense")))</f>
        <v>Accounts Payable - Unknown</v>
      </c>
      <c r="I1345" s="17">
        <f t="shared" si="20"/>
        <v>1239.83</v>
      </c>
      <c r="J1345" s="12" t="str">
        <f>H1345</f>
        <v>Accounts Payable - Unknown</v>
      </c>
    </row>
    <row r="1346" spans="1:10" hidden="1">
      <c r="A1346" s="13" t="s">
        <v>613</v>
      </c>
      <c r="B1346" s="12" t="s">
        <v>528</v>
      </c>
      <c r="C1346" s="12" t="s">
        <v>293</v>
      </c>
      <c r="D1346" s="12" t="s">
        <v>496</v>
      </c>
      <c r="E1346" s="12">
        <v>1007.78</v>
      </c>
      <c r="F1346" s="14" t="str">
        <f>A1346&amp;B1346&amp;C1346&amp;D1346&amp;E1346</f>
        <v>2024-02-11BillLumenstar Led Lighting21000 Accounts Payable1007.78</v>
      </c>
      <c r="G1346" s="15">
        <f>IFERROR((DATEVALUE(A1346)),A1346)</f>
        <v>45333</v>
      </c>
      <c r="H1346" s="16" t="str">
        <f>IF((IFERROR((VLOOKUP(D1346,'Automation (QBO)'!A:B,2,FALSE)),"0"))=0,"Suspense",(IFERROR((VLOOKUP(D1346,'Automation (QBO)'!A:B,2,FALSE)),"Suspense")))</f>
        <v>Accounts Payable - Unknown</v>
      </c>
      <c r="I1346" s="17">
        <f t="shared" si="20"/>
        <v>1007.78</v>
      </c>
      <c r="J1346" s="12" t="str">
        <f>H1346</f>
        <v>Accounts Payable - Unknown</v>
      </c>
    </row>
    <row r="1347" spans="1:10" hidden="1">
      <c r="A1347" s="13" t="s">
        <v>613</v>
      </c>
      <c r="B1347" s="12" t="s">
        <v>528</v>
      </c>
      <c r="C1347" s="12" t="s">
        <v>518</v>
      </c>
      <c r="D1347" s="12" t="s">
        <v>496</v>
      </c>
      <c r="E1347" s="12">
        <v>45.73</v>
      </c>
      <c r="F1347" s="14" t="str">
        <f>A1347&amp;B1347&amp;C1347&amp;D1347&amp;E1347</f>
        <v>2024-02-11BillRona Coquitlam21000 Accounts Payable45.73</v>
      </c>
      <c r="G1347" s="15">
        <f>IFERROR((DATEVALUE(A1347)),A1347)</f>
        <v>45333</v>
      </c>
      <c r="H1347" s="16" t="str">
        <f>IF((IFERROR((VLOOKUP(D1347,'Automation (QBO)'!A:B,2,FALSE)),"0"))=0,"Suspense",(IFERROR((VLOOKUP(D1347,'Automation (QBO)'!A:B,2,FALSE)),"Suspense")))</f>
        <v>Accounts Payable - Unknown</v>
      </c>
      <c r="I1347" s="17">
        <f t="shared" si="20"/>
        <v>45.73</v>
      </c>
      <c r="J1347" s="12" t="str">
        <f>H1347</f>
        <v>Accounts Payable - Unknown</v>
      </c>
    </row>
    <row r="1348" spans="1:10" hidden="1">
      <c r="A1348" s="13" t="s">
        <v>613</v>
      </c>
      <c r="B1348" s="12" t="s">
        <v>528</v>
      </c>
      <c r="C1348" s="12" t="s">
        <v>218</v>
      </c>
      <c r="D1348" s="12" t="s">
        <v>496</v>
      </c>
      <c r="E1348" s="12">
        <v>3975</v>
      </c>
      <c r="F1348" s="14" t="str">
        <f>A1348&amp;B1348&amp;C1348&amp;D1348&amp;E1348</f>
        <v>2024-02-11BillWestern Canada Coatings Ltd.21000 Accounts Payable3975</v>
      </c>
      <c r="G1348" s="15">
        <f>IFERROR((DATEVALUE(A1348)),A1348)</f>
        <v>45333</v>
      </c>
      <c r="H1348" s="16" t="str">
        <f>IF((IFERROR((VLOOKUP(D1348,'Automation (QBO)'!A:B,2,FALSE)),"0"))=0,"Suspense",(IFERROR((VLOOKUP(D1348,'Automation (QBO)'!A:B,2,FALSE)),"Suspense")))</f>
        <v>Accounts Payable - Unknown</v>
      </c>
      <c r="I1348" s="17">
        <f t="shared" si="20"/>
        <v>3975</v>
      </c>
      <c r="J1348" s="12" t="str">
        <f>H1348</f>
        <v>Accounts Payable - Unknown</v>
      </c>
    </row>
    <row r="1349" spans="1:10" hidden="1">
      <c r="A1349" s="13" t="s">
        <v>613</v>
      </c>
      <c r="B1349" s="12" t="s">
        <v>528</v>
      </c>
      <c r="C1349" s="12" t="s">
        <v>156</v>
      </c>
      <c r="D1349" s="12" t="s">
        <v>496</v>
      </c>
      <c r="E1349" s="12">
        <v>16915.96</v>
      </c>
      <c r="F1349" s="14" t="str">
        <f>A1349&amp;B1349&amp;C1349&amp;D1349&amp;E1349</f>
        <v>2024-02-11BillRoarty Painting21000 Accounts Payable16915.96</v>
      </c>
      <c r="G1349" s="15">
        <f>IFERROR((DATEVALUE(A1349)),A1349)</f>
        <v>45333</v>
      </c>
      <c r="H1349" s="16" t="str">
        <f>IF((IFERROR((VLOOKUP(D1349,'Automation (QBO)'!A:B,2,FALSE)),"0"))=0,"Suspense",(IFERROR((VLOOKUP(D1349,'Automation (QBO)'!A:B,2,FALSE)),"Suspense")))</f>
        <v>Accounts Payable - Unknown</v>
      </c>
      <c r="I1349" s="17">
        <f t="shared" si="20"/>
        <v>16915.96</v>
      </c>
      <c r="J1349" s="12" t="str">
        <f>H1349</f>
        <v>Accounts Payable - Unknown</v>
      </c>
    </row>
    <row r="1350" spans="1:10" hidden="1">
      <c r="A1350" s="13" t="s">
        <v>613</v>
      </c>
      <c r="B1350" s="12" t="s">
        <v>135</v>
      </c>
      <c r="D1350" s="12" t="s">
        <v>422</v>
      </c>
      <c r="E1350" s="12">
        <v>24285.14</v>
      </c>
      <c r="F1350" s="14" t="str">
        <f>A1350&amp;B1350&amp;C1350&amp;D1350&amp;E1350</f>
        <v>2024-02-11Journal Entry52505 Payroll - Hourly24285.14</v>
      </c>
      <c r="G1350" s="15">
        <f>IFERROR((DATEVALUE(A1350)),A1350)</f>
        <v>45333</v>
      </c>
      <c r="H1350" s="16" t="str">
        <f>IF((IFERROR((VLOOKUP(D1350,'Automation (QBO)'!A:B,2,FALSE)),"0"))=0,"Suspense",(IFERROR((VLOOKUP(D1350,'Automation (QBO)'!A:B,2,FALSE)),"Suspense")))</f>
        <v>Payroll - Hourly</v>
      </c>
      <c r="I1350" s="17">
        <f t="shared" si="20"/>
        <v>24285.14</v>
      </c>
      <c r="J1350" s="12" t="str">
        <f>H1350</f>
        <v>Payroll - Hourly</v>
      </c>
    </row>
    <row r="1351" spans="1:10" hidden="1">
      <c r="A1351" s="13" t="s">
        <v>613</v>
      </c>
      <c r="B1351" s="12" t="s">
        <v>135</v>
      </c>
      <c r="D1351" s="12" t="s">
        <v>423</v>
      </c>
      <c r="E1351" s="12">
        <v>687.29</v>
      </c>
      <c r="F1351" s="14" t="str">
        <f>A1351&amp;B1351&amp;C1351&amp;D1351&amp;E1351</f>
        <v>2024-02-11Journal Entry52535 Payroll - WCB (Employees)687.29</v>
      </c>
      <c r="G1351" s="15">
        <f>IFERROR((DATEVALUE(A1351)),A1351)</f>
        <v>45333</v>
      </c>
      <c r="H1351" s="16" t="str">
        <f>IF((IFERROR((VLOOKUP(D1351,'Automation (QBO)'!A:B,2,FALSE)),"0"))=0,"Suspense",(IFERROR((VLOOKUP(D1351,'Automation (QBO)'!A:B,2,FALSE)),"Suspense")))</f>
        <v>Payroll - WCB (Employees)</v>
      </c>
      <c r="I1351" s="17">
        <f t="shared" si="20"/>
        <v>687.29</v>
      </c>
      <c r="J1351" s="12" t="str">
        <f>H1351</f>
        <v>Payroll - WCB (Employees)</v>
      </c>
    </row>
    <row r="1352" spans="1:10" hidden="1">
      <c r="A1352" s="13" t="s">
        <v>613</v>
      </c>
      <c r="B1352" s="12" t="s">
        <v>135</v>
      </c>
      <c r="D1352" s="12" t="s">
        <v>424</v>
      </c>
      <c r="E1352" s="12">
        <v>1381.23</v>
      </c>
      <c r="F1352" s="14" t="str">
        <f>A1352&amp;B1352&amp;C1352&amp;D1352&amp;E1352</f>
        <v>2024-02-11Journal Entry52525 Payroll - CPP1381.23</v>
      </c>
      <c r="G1352" s="15">
        <f>IFERROR((DATEVALUE(A1352)),A1352)</f>
        <v>45333</v>
      </c>
      <c r="H1352" s="16" t="str">
        <f>IF((IFERROR((VLOOKUP(D1352,'Automation (QBO)'!A:B,2,FALSE)),"0"))=0,"Suspense",(IFERROR((VLOOKUP(D1352,'Automation (QBO)'!A:B,2,FALSE)),"Suspense")))</f>
        <v>Payroll - CPP + EI</v>
      </c>
      <c r="I1352" s="17">
        <f t="shared" si="20"/>
        <v>1381.23</v>
      </c>
      <c r="J1352" s="12" t="str">
        <f>H1352</f>
        <v>Payroll - CPP + EI</v>
      </c>
    </row>
    <row r="1353" spans="1:10" hidden="1">
      <c r="A1353" s="13" t="s">
        <v>613</v>
      </c>
      <c r="B1353" s="12" t="s">
        <v>135</v>
      </c>
      <c r="D1353" s="12" t="s">
        <v>425</v>
      </c>
      <c r="E1353" s="12">
        <v>564.41999999999996</v>
      </c>
      <c r="F1353" s="14" t="str">
        <f>A1353&amp;B1353&amp;C1353&amp;D1353&amp;E1353</f>
        <v>2024-02-11Journal Entry52520 Payroll - EI564.42</v>
      </c>
      <c r="G1353" s="15">
        <f>IFERROR((DATEVALUE(A1353)),A1353)</f>
        <v>45333</v>
      </c>
      <c r="H1353" s="16" t="str">
        <f>IF((IFERROR((VLOOKUP(D1353,'Automation (QBO)'!A:B,2,FALSE)),"0"))=0,"Suspense",(IFERROR((VLOOKUP(D1353,'Automation (QBO)'!A:B,2,FALSE)),"Suspense")))</f>
        <v>Payroll - CPP + EI</v>
      </c>
      <c r="I1353" s="17">
        <f t="shared" si="20"/>
        <v>564.41999999999996</v>
      </c>
      <c r="J1353" s="12" t="str">
        <f>H1353</f>
        <v>Payroll - CPP + EI</v>
      </c>
    </row>
    <row r="1354" spans="1:10" hidden="1">
      <c r="A1354" s="13" t="s">
        <v>613</v>
      </c>
      <c r="B1354" s="12" t="s">
        <v>135</v>
      </c>
      <c r="D1354" s="12" t="s">
        <v>403</v>
      </c>
      <c r="E1354" s="12">
        <v>132.44</v>
      </c>
      <c r="F1354" s="14" t="str">
        <f>A1354&amp;B1354&amp;C1354&amp;D1354&amp;E1354</f>
        <v>2024-02-11Journal Entry52115 Bank Fees132.44</v>
      </c>
      <c r="G1354" s="15">
        <f>IFERROR((DATEVALUE(A1354)),A1354)</f>
        <v>45333</v>
      </c>
      <c r="H1354" s="16" t="str">
        <f>IF((IFERROR((VLOOKUP(D1354,'Automation (QBO)'!A:B,2,FALSE)),"0"))=0,"Suspense",(IFERROR((VLOOKUP(D1354,'Automation (QBO)'!A:B,2,FALSE)),"Suspense")))</f>
        <v>Bank Fees</v>
      </c>
      <c r="I1354" s="17">
        <f t="shared" si="20"/>
        <v>132.44</v>
      </c>
      <c r="J1354" s="12" t="str">
        <f>H1354</f>
        <v>Bank Fees</v>
      </c>
    </row>
    <row r="1355" spans="1:10" hidden="1">
      <c r="A1355" s="13" t="s">
        <v>613</v>
      </c>
      <c r="B1355" s="12" t="s">
        <v>135</v>
      </c>
      <c r="D1355" s="12" t="s">
        <v>426</v>
      </c>
      <c r="E1355" s="12">
        <v>-6.62</v>
      </c>
      <c r="F1355" s="14" t="str">
        <f>A1355&amp;B1355&amp;C1355&amp;D1355&amp;E1355</f>
        <v>2024-02-11Journal Entry21031 GST/HST Suspense-6.62</v>
      </c>
      <c r="G1355" s="15">
        <f>IFERROR((DATEVALUE(A1355)),A1355)</f>
        <v>45333</v>
      </c>
      <c r="H1355" s="16" t="str">
        <f>IF((IFERROR((VLOOKUP(D1355,'Automation (QBO)'!A:B,2,FALSE)),"0"))=0,"Suspense",(IFERROR((VLOOKUP(D1355,'Automation (QBO)'!A:B,2,FALSE)),"Suspense")))</f>
        <v>GST/HST Suspense</v>
      </c>
      <c r="I1355" s="17">
        <f t="shared" si="20"/>
        <v>-6.62</v>
      </c>
      <c r="J1355" s="12" t="str">
        <f>H1355</f>
        <v>GST/HST Suspense</v>
      </c>
    </row>
    <row r="1356" spans="1:10" hidden="1">
      <c r="A1356" s="13" t="s">
        <v>613</v>
      </c>
      <c r="B1356" s="12" t="s">
        <v>528</v>
      </c>
      <c r="C1356" s="12" t="s">
        <v>518</v>
      </c>
      <c r="D1356" s="12" t="s">
        <v>496</v>
      </c>
      <c r="E1356" s="12">
        <v>186.36</v>
      </c>
      <c r="F1356" s="14" t="str">
        <f>A1356&amp;B1356&amp;C1356&amp;D1356&amp;E1356</f>
        <v>2024-02-11BillRona Coquitlam21000 Accounts Payable186.36</v>
      </c>
      <c r="G1356" s="15">
        <f>IFERROR((DATEVALUE(A1356)),A1356)</f>
        <v>45333</v>
      </c>
      <c r="H1356" s="16" t="str">
        <f>IF((IFERROR((VLOOKUP(D1356,'Automation (QBO)'!A:B,2,FALSE)),"0"))=0,"Suspense",(IFERROR((VLOOKUP(D1356,'Automation (QBO)'!A:B,2,FALSE)),"Suspense")))</f>
        <v>Accounts Payable - Unknown</v>
      </c>
      <c r="I1356" s="17">
        <f t="shared" si="20"/>
        <v>186.36</v>
      </c>
      <c r="J1356" s="12" t="str">
        <f>H1356</f>
        <v>Accounts Payable - Unknown</v>
      </c>
    </row>
    <row r="1357" spans="1:10" hidden="1">
      <c r="A1357" s="13" t="s">
        <v>613</v>
      </c>
      <c r="B1357" s="12" t="s">
        <v>135</v>
      </c>
      <c r="D1357" s="12" t="s">
        <v>427</v>
      </c>
      <c r="E1357" s="12">
        <v>370.16</v>
      </c>
      <c r="F1357" s="14" t="str">
        <f>A1357&amp;B1357&amp;C1357&amp;D1357&amp;E1357</f>
        <v>2024-02-11Journal Entry21001 Payroll Clearing account370.16</v>
      </c>
      <c r="G1357" s="15">
        <f>IFERROR((DATEVALUE(A1357)),A1357)</f>
        <v>45333</v>
      </c>
      <c r="H1357" s="16" t="str">
        <f>IF((IFERROR((VLOOKUP(D1357,'Automation (QBO)'!A:B,2,FALSE)),"0"))=0,"Suspense",(IFERROR((VLOOKUP(D1357,'Automation (QBO)'!A:B,2,FALSE)),"Suspense")))</f>
        <v>Clearings &amp; Transfers</v>
      </c>
      <c r="I1357" s="17">
        <f t="shared" si="20"/>
        <v>370.16</v>
      </c>
      <c r="J1357" s="12" t="str">
        <f>H1357</f>
        <v>Clearings &amp; Transfers</v>
      </c>
    </row>
    <row r="1358" spans="1:10" hidden="1">
      <c r="A1358" s="13" t="s">
        <v>613</v>
      </c>
      <c r="B1358" s="12" t="s">
        <v>528</v>
      </c>
      <c r="C1358" s="12" t="s">
        <v>327</v>
      </c>
      <c r="D1358" s="12" t="s">
        <v>496</v>
      </c>
      <c r="E1358" s="12">
        <v>33500.5</v>
      </c>
      <c r="F1358" s="14" t="str">
        <f>A1358&amp;B1358&amp;C1358&amp;D1358&amp;E1358</f>
        <v>2024-02-11BillRocky Point Commercial HVAC Inc.21000 Accounts Payable33500.5</v>
      </c>
      <c r="G1358" s="15">
        <f>IFERROR((DATEVALUE(A1358)),A1358)</f>
        <v>45333</v>
      </c>
      <c r="H1358" s="16" t="str">
        <f>IF((IFERROR((VLOOKUP(D1358,'Automation (QBO)'!A:B,2,FALSE)),"0"))=0,"Suspense",(IFERROR((VLOOKUP(D1358,'Automation (QBO)'!A:B,2,FALSE)),"Suspense")))</f>
        <v>Accounts Payable - Unknown</v>
      </c>
      <c r="I1358" s="17">
        <f t="shared" si="20"/>
        <v>33500.5</v>
      </c>
      <c r="J1358" s="12" t="str">
        <f>H1358</f>
        <v>Accounts Payable - Unknown</v>
      </c>
    </row>
    <row r="1359" spans="1:10" hidden="1">
      <c r="A1359" s="13" t="s">
        <v>613</v>
      </c>
      <c r="B1359" s="12" t="s">
        <v>528</v>
      </c>
      <c r="C1359" s="12" t="s">
        <v>208</v>
      </c>
      <c r="D1359" s="12" t="s">
        <v>496</v>
      </c>
      <c r="E1359" s="12">
        <v>1102.75</v>
      </c>
      <c r="F1359" s="14" t="str">
        <f>A1359&amp;B1359&amp;C1359&amp;D1359&amp;E1359</f>
        <v>2024-02-11BillCostco21000 Accounts Payable1102.75</v>
      </c>
      <c r="G1359" s="15">
        <f>IFERROR((DATEVALUE(A1359)),A1359)</f>
        <v>45333</v>
      </c>
      <c r="H1359" s="16" t="str">
        <f>IF((IFERROR((VLOOKUP(D1359,'Automation (QBO)'!A:B,2,FALSE)),"0"))=0,"Suspense",(IFERROR((VLOOKUP(D1359,'Automation (QBO)'!A:B,2,FALSE)),"Suspense")))</f>
        <v>Accounts Payable - Unknown</v>
      </c>
      <c r="I1359" s="17">
        <f t="shared" si="20"/>
        <v>1102.75</v>
      </c>
      <c r="J1359" s="12" t="str">
        <f>H1359</f>
        <v>Accounts Payable - Unknown</v>
      </c>
    </row>
    <row r="1360" spans="1:10" hidden="1">
      <c r="A1360" s="13" t="s">
        <v>613</v>
      </c>
      <c r="B1360" s="12" t="s">
        <v>493</v>
      </c>
      <c r="C1360" s="12" t="s">
        <v>614</v>
      </c>
      <c r="D1360" s="12" t="s">
        <v>536</v>
      </c>
      <c r="E1360" s="12">
        <v>616.57000000000005</v>
      </c>
      <c r="F1360" s="14" t="str">
        <f>A1360&amp;B1360&amp;C1360&amp;D1360&amp;E1360</f>
        <v>2024-02-11Bill Payment (Credit Card)KMS Tools &amp; Equipment21009 Visa Payable (9609) (deleted)616.57</v>
      </c>
      <c r="G1360" s="15">
        <f>IFERROR((DATEVALUE(A1360)),A1360)</f>
        <v>45333</v>
      </c>
      <c r="H1360" s="16" t="str">
        <f>IF((IFERROR((VLOOKUP(D1360,'Automation (QBO)'!A:B,2,FALSE)),"0"))=0,"Suspense",(IFERROR((VLOOKUP(D1360,'Automation (QBO)'!A:B,2,FALSE)),"Suspense")))</f>
        <v>Balance (CIBC Visa)</v>
      </c>
      <c r="I1360" s="17">
        <f t="shared" ref="I1360:I1423" si="21">E1360</f>
        <v>616.57000000000005</v>
      </c>
      <c r="J1360" s="12" t="str">
        <f>H1360</f>
        <v>Balance (CIBC Visa)</v>
      </c>
    </row>
    <row r="1361" spans="1:10" hidden="1">
      <c r="A1361" s="13" t="s">
        <v>613</v>
      </c>
      <c r="B1361" s="12" t="s">
        <v>493</v>
      </c>
      <c r="C1361" s="12" t="s">
        <v>614</v>
      </c>
      <c r="D1361" s="12" t="s">
        <v>496</v>
      </c>
      <c r="E1361" s="12">
        <v>-616.57000000000005</v>
      </c>
      <c r="F1361" s="14" t="str">
        <f>A1361&amp;B1361&amp;C1361&amp;D1361&amp;E1361</f>
        <v>2024-02-11Bill Payment (Credit Card)KMS Tools &amp; Equipment21000 Accounts Payable-616.57</v>
      </c>
      <c r="G1361" s="15">
        <f>IFERROR((DATEVALUE(A1361)),A1361)</f>
        <v>45333</v>
      </c>
      <c r="H1361" s="16" t="str">
        <f>IF((IFERROR((VLOOKUP(D1361,'Automation (QBO)'!A:B,2,FALSE)),"0"))=0,"Suspense",(IFERROR((VLOOKUP(D1361,'Automation (QBO)'!A:B,2,FALSE)),"Suspense")))</f>
        <v>Accounts Payable - Unknown</v>
      </c>
      <c r="I1361" s="17">
        <f t="shared" si="21"/>
        <v>-616.57000000000005</v>
      </c>
      <c r="J1361" s="12" t="str">
        <f>H1361</f>
        <v>Accounts Payable - Unknown</v>
      </c>
    </row>
    <row r="1362" spans="1:10" hidden="1">
      <c r="A1362" s="13" t="s">
        <v>613</v>
      </c>
      <c r="B1362" s="12" t="s">
        <v>493</v>
      </c>
      <c r="C1362" s="12" t="s">
        <v>89</v>
      </c>
      <c r="D1362" s="12" t="s">
        <v>525</v>
      </c>
      <c r="E1362" s="12">
        <v>473</v>
      </c>
      <c r="F1362" s="14" t="str">
        <f>A1362&amp;B1362&amp;C1362&amp;D1362&amp;E1362</f>
        <v>2024-02-11Bill Payment (Credit Card)MV Recycling and Waste Centre21021 Visa Payable (2369) (deleted)473</v>
      </c>
      <c r="G1362" s="15">
        <f>IFERROR((DATEVALUE(A1362)),A1362)</f>
        <v>45333</v>
      </c>
      <c r="H1362" s="16" t="str">
        <f>IF((IFERROR((VLOOKUP(D1362,'Automation (QBO)'!A:B,2,FALSE)),"0"))=0,"Suspense",(IFERROR((VLOOKUP(D1362,'Automation (QBO)'!A:B,2,FALSE)),"Suspense")))</f>
        <v>Balance (CIBC Visa)</v>
      </c>
      <c r="I1362" s="17">
        <f t="shared" si="21"/>
        <v>473</v>
      </c>
      <c r="J1362" s="12" t="str">
        <f>H1362</f>
        <v>Balance (CIBC Visa)</v>
      </c>
    </row>
    <row r="1363" spans="1:10" hidden="1">
      <c r="A1363" s="13" t="s">
        <v>613</v>
      </c>
      <c r="B1363" s="12" t="s">
        <v>493</v>
      </c>
      <c r="C1363" s="12" t="s">
        <v>89</v>
      </c>
      <c r="D1363" s="12" t="s">
        <v>496</v>
      </c>
      <c r="E1363" s="12">
        <v>-473</v>
      </c>
      <c r="F1363" s="14" t="str">
        <f>A1363&amp;B1363&amp;C1363&amp;D1363&amp;E1363</f>
        <v>2024-02-11Bill Payment (Credit Card)MV Recycling and Waste Centre21000 Accounts Payable-473</v>
      </c>
      <c r="G1363" s="15">
        <f>IFERROR((DATEVALUE(A1363)),A1363)</f>
        <v>45333</v>
      </c>
      <c r="H1363" s="16" t="str">
        <f>IF((IFERROR((VLOOKUP(D1363,'Automation (QBO)'!A:B,2,FALSE)),"0"))=0,"Suspense",(IFERROR((VLOOKUP(D1363,'Automation (QBO)'!A:B,2,FALSE)),"Suspense")))</f>
        <v>Accounts Payable - Unknown</v>
      </c>
      <c r="I1363" s="17">
        <f t="shared" si="21"/>
        <v>-473</v>
      </c>
      <c r="J1363" s="12" t="str">
        <f>H1363</f>
        <v>Accounts Payable - Unknown</v>
      </c>
    </row>
    <row r="1364" spans="1:10" hidden="1">
      <c r="A1364" s="13" t="s">
        <v>613</v>
      </c>
      <c r="B1364" s="12" t="s">
        <v>528</v>
      </c>
      <c r="C1364" s="12" t="s">
        <v>89</v>
      </c>
      <c r="D1364" s="12" t="s">
        <v>496</v>
      </c>
      <c r="E1364" s="12">
        <v>109</v>
      </c>
      <c r="F1364" s="14" t="str">
        <f>A1364&amp;B1364&amp;C1364&amp;D1364&amp;E1364</f>
        <v>2024-02-11BillMV Recycling and Waste Centre21000 Accounts Payable109</v>
      </c>
      <c r="G1364" s="15">
        <f>IFERROR((DATEVALUE(A1364)),A1364)</f>
        <v>45333</v>
      </c>
      <c r="H1364" s="16" t="str">
        <f>IF((IFERROR((VLOOKUP(D1364,'Automation (QBO)'!A:B,2,FALSE)),"0"))=0,"Suspense",(IFERROR((VLOOKUP(D1364,'Automation (QBO)'!A:B,2,FALSE)),"Suspense")))</f>
        <v>Accounts Payable - Unknown</v>
      </c>
      <c r="I1364" s="17">
        <f t="shared" si="21"/>
        <v>109</v>
      </c>
      <c r="J1364" s="12" t="str">
        <f>H1364</f>
        <v>Accounts Payable - Unknown</v>
      </c>
    </row>
    <row r="1365" spans="1:10" hidden="1">
      <c r="A1365" s="13" t="s">
        <v>613</v>
      </c>
      <c r="B1365" s="12" t="s">
        <v>528</v>
      </c>
      <c r="C1365" s="12" t="s">
        <v>89</v>
      </c>
      <c r="D1365" s="12" t="s">
        <v>496</v>
      </c>
      <c r="E1365" s="12">
        <v>83</v>
      </c>
      <c r="F1365" s="14" t="str">
        <f>A1365&amp;B1365&amp;C1365&amp;D1365&amp;E1365</f>
        <v>2024-02-11BillMV Recycling and Waste Centre21000 Accounts Payable83</v>
      </c>
      <c r="G1365" s="15">
        <f>IFERROR((DATEVALUE(A1365)),A1365)</f>
        <v>45333</v>
      </c>
      <c r="H1365" s="16" t="str">
        <f>IF((IFERROR((VLOOKUP(D1365,'Automation (QBO)'!A:B,2,FALSE)),"0"))=0,"Suspense",(IFERROR((VLOOKUP(D1365,'Automation (QBO)'!A:B,2,FALSE)),"Suspense")))</f>
        <v>Accounts Payable - Unknown</v>
      </c>
      <c r="I1365" s="17">
        <f t="shared" si="21"/>
        <v>83</v>
      </c>
      <c r="J1365" s="12" t="str">
        <f>H1365</f>
        <v>Accounts Payable - Unknown</v>
      </c>
    </row>
    <row r="1366" spans="1:10" hidden="1">
      <c r="A1366" s="13" t="s">
        <v>613</v>
      </c>
      <c r="B1366" s="12" t="s">
        <v>528</v>
      </c>
      <c r="C1366" s="12" t="s">
        <v>89</v>
      </c>
      <c r="D1366" s="12" t="s">
        <v>496</v>
      </c>
      <c r="E1366" s="12">
        <v>42</v>
      </c>
      <c r="F1366" s="14" t="str">
        <f>A1366&amp;B1366&amp;C1366&amp;D1366&amp;E1366</f>
        <v>2024-02-11BillMV Recycling and Waste Centre21000 Accounts Payable42</v>
      </c>
      <c r="G1366" s="15">
        <f>IFERROR((DATEVALUE(A1366)),A1366)</f>
        <v>45333</v>
      </c>
      <c r="H1366" s="16" t="str">
        <f>IF((IFERROR((VLOOKUP(D1366,'Automation (QBO)'!A:B,2,FALSE)),"0"))=0,"Suspense",(IFERROR((VLOOKUP(D1366,'Automation (QBO)'!A:B,2,FALSE)),"Suspense")))</f>
        <v>Accounts Payable - Unknown</v>
      </c>
      <c r="I1366" s="17">
        <f t="shared" si="21"/>
        <v>42</v>
      </c>
      <c r="J1366" s="12" t="str">
        <f>H1366</f>
        <v>Accounts Payable - Unknown</v>
      </c>
    </row>
    <row r="1367" spans="1:10" hidden="1">
      <c r="A1367" s="13" t="s">
        <v>613</v>
      </c>
      <c r="B1367" s="12" t="s">
        <v>528</v>
      </c>
      <c r="C1367" s="12" t="s">
        <v>89</v>
      </c>
      <c r="D1367" s="12" t="s">
        <v>496</v>
      </c>
      <c r="E1367" s="12">
        <v>77</v>
      </c>
      <c r="F1367" s="14" t="str">
        <f>A1367&amp;B1367&amp;C1367&amp;D1367&amp;E1367</f>
        <v>2024-02-11BillMV Recycling and Waste Centre21000 Accounts Payable77</v>
      </c>
      <c r="G1367" s="15">
        <f>IFERROR((DATEVALUE(A1367)),A1367)</f>
        <v>45333</v>
      </c>
      <c r="H1367" s="16" t="str">
        <f>IF((IFERROR((VLOOKUP(D1367,'Automation (QBO)'!A:B,2,FALSE)),"0"))=0,"Suspense",(IFERROR((VLOOKUP(D1367,'Automation (QBO)'!A:B,2,FALSE)),"Suspense")))</f>
        <v>Accounts Payable - Unknown</v>
      </c>
      <c r="I1367" s="17">
        <f t="shared" si="21"/>
        <v>77</v>
      </c>
      <c r="J1367" s="12" t="str">
        <f>H1367</f>
        <v>Accounts Payable - Unknown</v>
      </c>
    </row>
    <row r="1368" spans="1:10" hidden="1">
      <c r="A1368" s="13" t="s">
        <v>613</v>
      </c>
      <c r="B1368" s="12" t="s">
        <v>528</v>
      </c>
      <c r="C1368" s="12" t="s">
        <v>89</v>
      </c>
      <c r="D1368" s="12" t="s">
        <v>496</v>
      </c>
      <c r="E1368" s="12">
        <v>25</v>
      </c>
      <c r="F1368" s="14" t="str">
        <f>A1368&amp;B1368&amp;C1368&amp;D1368&amp;E1368</f>
        <v>2024-02-11BillMV Recycling and Waste Centre21000 Accounts Payable25</v>
      </c>
      <c r="G1368" s="15">
        <f>IFERROR((DATEVALUE(A1368)),A1368)</f>
        <v>45333</v>
      </c>
      <c r="H1368" s="16" t="str">
        <f>IF((IFERROR((VLOOKUP(D1368,'Automation (QBO)'!A:B,2,FALSE)),"0"))=0,"Suspense",(IFERROR((VLOOKUP(D1368,'Automation (QBO)'!A:B,2,FALSE)),"Suspense")))</f>
        <v>Accounts Payable - Unknown</v>
      </c>
      <c r="I1368" s="17">
        <f t="shared" si="21"/>
        <v>25</v>
      </c>
      <c r="J1368" s="12" t="str">
        <f>H1368</f>
        <v>Accounts Payable - Unknown</v>
      </c>
    </row>
    <row r="1369" spans="1:10" hidden="1">
      <c r="A1369" s="13" t="s">
        <v>613</v>
      </c>
      <c r="B1369" s="12" t="s">
        <v>493</v>
      </c>
      <c r="C1369" s="12" t="s">
        <v>89</v>
      </c>
      <c r="D1369" s="12" t="s">
        <v>515</v>
      </c>
      <c r="E1369" s="12">
        <v>62</v>
      </c>
      <c r="F1369" s="14" t="str">
        <f>A1369&amp;B1369&amp;C1369&amp;D1369&amp;E1369</f>
        <v>2024-02-11Bill Payment (Credit Card)MV Recycling and Waste Centre21008 Visa Payable (4431) (deleted)62</v>
      </c>
      <c r="G1369" s="15">
        <f>IFERROR((DATEVALUE(A1369)),A1369)</f>
        <v>45333</v>
      </c>
      <c r="H1369" s="16" t="str">
        <f>IF((IFERROR((VLOOKUP(D1369,'Automation (QBO)'!A:B,2,FALSE)),"0"))=0,"Suspense",(IFERROR((VLOOKUP(D1369,'Automation (QBO)'!A:B,2,FALSE)),"Suspense")))</f>
        <v>Balance (CIBC Visa)</v>
      </c>
      <c r="I1369" s="17">
        <f t="shared" si="21"/>
        <v>62</v>
      </c>
      <c r="J1369" s="12" t="str">
        <f>H1369</f>
        <v>Balance (CIBC Visa)</v>
      </c>
    </row>
    <row r="1370" spans="1:10" hidden="1">
      <c r="A1370" s="13" t="s">
        <v>613</v>
      </c>
      <c r="B1370" s="12" t="s">
        <v>493</v>
      </c>
      <c r="C1370" s="12" t="s">
        <v>89</v>
      </c>
      <c r="D1370" s="12" t="s">
        <v>496</v>
      </c>
      <c r="E1370" s="12">
        <v>-62</v>
      </c>
      <c r="F1370" s="14" t="str">
        <f>A1370&amp;B1370&amp;C1370&amp;D1370&amp;E1370</f>
        <v>2024-02-11Bill Payment (Credit Card)MV Recycling and Waste Centre21000 Accounts Payable-62</v>
      </c>
      <c r="G1370" s="15">
        <f>IFERROR((DATEVALUE(A1370)),A1370)</f>
        <v>45333</v>
      </c>
      <c r="H1370" s="16" t="str">
        <f>IF((IFERROR((VLOOKUP(D1370,'Automation (QBO)'!A:B,2,FALSE)),"0"))=0,"Suspense",(IFERROR((VLOOKUP(D1370,'Automation (QBO)'!A:B,2,FALSE)),"Suspense")))</f>
        <v>Accounts Payable - Unknown</v>
      </c>
      <c r="I1370" s="17">
        <f t="shared" si="21"/>
        <v>-62</v>
      </c>
      <c r="J1370" s="12" t="str">
        <f>H1370</f>
        <v>Accounts Payable - Unknown</v>
      </c>
    </row>
    <row r="1371" spans="1:10" hidden="1">
      <c r="A1371" s="13" t="s">
        <v>613</v>
      </c>
      <c r="B1371" s="12" t="s">
        <v>493</v>
      </c>
      <c r="C1371" s="12" t="s">
        <v>182</v>
      </c>
      <c r="F1371" s="14" t="str">
        <f>A1371&amp;B1371&amp;C1371&amp;D1371&amp;E1371</f>
        <v>2024-02-11Bill Payment (Credit Card)Pacific West Systems Supplies</v>
      </c>
      <c r="G1371" s="15">
        <f>IFERROR((DATEVALUE(A1371)),A1371)</f>
        <v>45333</v>
      </c>
      <c r="H1371" s="16" t="str">
        <f>IF((IFERROR((VLOOKUP(D1371,'Automation (QBO)'!A:B,2,FALSE)),"0"))=0,"Suspense",(IFERROR((VLOOKUP(D1371,'Automation (QBO)'!A:B,2,FALSE)),"Suspense")))</f>
        <v>Suspense</v>
      </c>
      <c r="I1371" s="17">
        <f t="shared" si="21"/>
        <v>0</v>
      </c>
      <c r="J1371" s="12" t="str">
        <f>H1371</f>
        <v>Suspense</v>
      </c>
    </row>
    <row r="1372" spans="1:10" hidden="1">
      <c r="A1372" s="13" t="s">
        <v>613</v>
      </c>
      <c r="B1372" s="12" t="s">
        <v>493</v>
      </c>
      <c r="C1372" s="12" t="s">
        <v>102</v>
      </c>
      <c r="D1372" s="12" t="s">
        <v>515</v>
      </c>
      <c r="E1372" s="12">
        <v>196.69</v>
      </c>
      <c r="F1372" s="14" t="str">
        <f>A1372&amp;B1372&amp;C1372&amp;D1372&amp;E1372</f>
        <v>2024-02-11Bill Payment (Credit Card)Petro Canada21008 Visa Payable (4431) (deleted)196.69</v>
      </c>
      <c r="G1372" s="15">
        <f>IFERROR((DATEVALUE(A1372)),A1372)</f>
        <v>45333</v>
      </c>
      <c r="H1372" s="16" t="str">
        <f>IF((IFERROR((VLOOKUP(D1372,'Automation (QBO)'!A:B,2,FALSE)),"0"))=0,"Suspense",(IFERROR((VLOOKUP(D1372,'Automation (QBO)'!A:B,2,FALSE)),"Suspense")))</f>
        <v>Balance (CIBC Visa)</v>
      </c>
      <c r="I1372" s="17">
        <f t="shared" si="21"/>
        <v>196.69</v>
      </c>
      <c r="J1372" s="12" t="str">
        <f>H1372</f>
        <v>Balance (CIBC Visa)</v>
      </c>
    </row>
    <row r="1373" spans="1:10" hidden="1">
      <c r="A1373" s="13" t="s">
        <v>613</v>
      </c>
      <c r="B1373" s="12" t="s">
        <v>493</v>
      </c>
      <c r="C1373" s="12" t="s">
        <v>102</v>
      </c>
      <c r="D1373" s="12" t="s">
        <v>496</v>
      </c>
      <c r="E1373" s="12">
        <v>-196.69</v>
      </c>
      <c r="F1373" s="14" t="str">
        <f>A1373&amp;B1373&amp;C1373&amp;D1373&amp;E1373</f>
        <v>2024-02-11Bill Payment (Credit Card)Petro Canada21000 Accounts Payable-196.69</v>
      </c>
      <c r="G1373" s="15">
        <f>IFERROR((DATEVALUE(A1373)),A1373)</f>
        <v>45333</v>
      </c>
      <c r="H1373" s="16" t="str">
        <f>IF((IFERROR((VLOOKUP(D1373,'Automation (QBO)'!A:B,2,FALSE)),"0"))=0,"Suspense",(IFERROR((VLOOKUP(D1373,'Automation (QBO)'!A:B,2,FALSE)),"Suspense")))</f>
        <v>Accounts Payable - Unknown</v>
      </c>
      <c r="I1373" s="17">
        <f t="shared" si="21"/>
        <v>-196.69</v>
      </c>
      <c r="J1373" s="12" t="str">
        <f>H1373</f>
        <v>Accounts Payable - Unknown</v>
      </c>
    </row>
    <row r="1374" spans="1:10" hidden="1">
      <c r="A1374" s="13" t="s">
        <v>613</v>
      </c>
      <c r="B1374" s="12" t="s">
        <v>493</v>
      </c>
      <c r="C1374" s="12" t="s">
        <v>119</v>
      </c>
      <c r="D1374" s="12" t="s">
        <v>515</v>
      </c>
      <c r="E1374" s="12">
        <v>200</v>
      </c>
      <c r="F1374" s="14" t="str">
        <f>A1374&amp;B1374&amp;C1374&amp;D1374&amp;E1374</f>
        <v>2024-02-11Bill Payment (Credit Card)Port Moody Town Pantry21008 Visa Payable (4431) (deleted)200</v>
      </c>
      <c r="G1374" s="15">
        <f>IFERROR((DATEVALUE(A1374)),A1374)</f>
        <v>45333</v>
      </c>
      <c r="H1374" s="16" t="str">
        <f>IF((IFERROR((VLOOKUP(D1374,'Automation (QBO)'!A:B,2,FALSE)),"0"))=0,"Suspense",(IFERROR((VLOOKUP(D1374,'Automation (QBO)'!A:B,2,FALSE)),"Suspense")))</f>
        <v>Balance (CIBC Visa)</v>
      </c>
      <c r="I1374" s="17">
        <f t="shared" si="21"/>
        <v>200</v>
      </c>
      <c r="J1374" s="12" t="str">
        <f>H1374</f>
        <v>Balance (CIBC Visa)</v>
      </c>
    </row>
    <row r="1375" spans="1:10" hidden="1">
      <c r="A1375" s="13" t="s">
        <v>613</v>
      </c>
      <c r="B1375" s="12" t="s">
        <v>493</v>
      </c>
      <c r="C1375" s="12" t="s">
        <v>119</v>
      </c>
      <c r="D1375" s="12" t="s">
        <v>496</v>
      </c>
      <c r="E1375" s="12">
        <v>-200</v>
      </c>
      <c r="F1375" s="14" t="str">
        <f>A1375&amp;B1375&amp;C1375&amp;D1375&amp;E1375</f>
        <v>2024-02-11Bill Payment (Credit Card)Port Moody Town Pantry21000 Accounts Payable-200</v>
      </c>
      <c r="G1375" s="15">
        <f>IFERROR((DATEVALUE(A1375)),A1375)</f>
        <v>45333</v>
      </c>
      <c r="H1375" s="16" t="str">
        <f>IF((IFERROR((VLOOKUP(D1375,'Automation (QBO)'!A:B,2,FALSE)),"0"))=0,"Suspense",(IFERROR((VLOOKUP(D1375,'Automation (QBO)'!A:B,2,FALSE)),"Suspense")))</f>
        <v>Accounts Payable - Unknown</v>
      </c>
      <c r="I1375" s="17">
        <f t="shared" si="21"/>
        <v>-200</v>
      </c>
      <c r="J1375" s="12" t="str">
        <f>H1375</f>
        <v>Accounts Payable - Unknown</v>
      </c>
    </row>
    <row r="1376" spans="1:10" hidden="1">
      <c r="A1376" s="13" t="s">
        <v>613</v>
      </c>
      <c r="B1376" s="12" t="s">
        <v>528</v>
      </c>
      <c r="C1376" s="12" t="s">
        <v>617</v>
      </c>
      <c r="D1376" s="12" t="s">
        <v>496</v>
      </c>
      <c r="E1376" s="12">
        <v>173.09</v>
      </c>
      <c r="F1376" s="14" t="str">
        <f>A1376&amp;B1376&amp;C1376&amp;D1376&amp;E1376</f>
        <v>2024-02-11BillEECOL ELECTRICAL21000 Accounts Payable173.09</v>
      </c>
      <c r="G1376" s="15">
        <f>IFERROR((DATEVALUE(A1376)),A1376)</f>
        <v>45333</v>
      </c>
      <c r="H1376" s="16" t="str">
        <f>IF((IFERROR((VLOOKUP(D1376,'Automation (QBO)'!A:B,2,FALSE)),"0"))=0,"Suspense",(IFERROR((VLOOKUP(D1376,'Automation (QBO)'!A:B,2,FALSE)),"Suspense")))</f>
        <v>Accounts Payable - Unknown</v>
      </c>
      <c r="I1376" s="17">
        <f t="shared" si="21"/>
        <v>173.09</v>
      </c>
      <c r="J1376" s="12" t="str">
        <f>H1376</f>
        <v>Accounts Payable - Unknown</v>
      </c>
    </row>
    <row r="1377" spans="1:10" hidden="1">
      <c r="A1377" s="13" t="s">
        <v>613</v>
      </c>
      <c r="B1377" s="12" t="s">
        <v>528</v>
      </c>
      <c r="C1377" s="12" t="s">
        <v>617</v>
      </c>
      <c r="D1377" s="12" t="s">
        <v>496</v>
      </c>
      <c r="E1377" s="12">
        <v>36.770000000000003</v>
      </c>
      <c r="F1377" s="14" t="str">
        <f>A1377&amp;B1377&amp;C1377&amp;D1377&amp;E1377</f>
        <v>2024-02-11BillEECOL ELECTRICAL21000 Accounts Payable36.77</v>
      </c>
      <c r="G1377" s="15">
        <f>IFERROR((DATEVALUE(A1377)),A1377)</f>
        <v>45333</v>
      </c>
      <c r="H1377" s="16" t="str">
        <f>IF((IFERROR((VLOOKUP(D1377,'Automation (QBO)'!A:B,2,FALSE)),"0"))=0,"Suspense",(IFERROR((VLOOKUP(D1377,'Automation (QBO)'!A:B,2,FALSE)),"Suspense")))</f>
        <v>Accounts Payable - Unknown</v>
      </c>
      <c r="I1377" s="17">
        <f t="shared" si="21"/>
        <v>36.770000000000003</v>
      </c>
      <c r="J1377" s="12" t="str">
        <f>H1377</f>
        <v>Accounts Payable - Unknown</v>
      </c>
    </row>
    <row r="1378" spans="1:10" hidden="1">
      <c r="A1378" s="13" t="s">
        <v>613</v>
      </c>
      <c r="B1378" s="12" t="s">
        <v>493</v>
      </c>
      <c r="C1378" s="12" t="s">
        <v>518</v>
      </c>
      <c r="D1378" s="12" t="s">
        <v>536</v>
      </c>
      <c r="E1378" s="12">
        <v>152.65</v>
      </c>
      <c r="F1378" s="14" t="str">
        <f>A1378&amp;B1378&amp;C1378&amp;D1378&amp;E1378</f>
        <v>2024-02-11Bill Payment (Credit Card)Rona Coquitlam21009 Visa Payable (9609) (deleted)152.65</v>
      </c>
      <c r="G1378" s="15">
        <f>IFERROR((DATEVALUE(A1378)),A1378)</f>
        <v>45333</v>
      </c>
      <c r="H1378" s="16" t="str">
        <f>IF((IFERROR((VLOOKUP(D1378,'Automation (QBO)'!A:B,2,FALSE)),"0"))=0,"Suspense",(IFERROR((VLOOKUP(D1378,'Automation (QBO)'!A:B,2,FALSE)),"Suspense")))</f>
        <v>Balance (CIBC Visa)</v>
      </c>
      <c r="I1378" s="17">
        <f t="shared" si="21"/>
        <v>152.65</v>
      </c>
      <c r="J1378" s="12" t="str">
        <f>H1378</f>
        <v>Balance (CIBC Visa)</v>
      </c>
    </row>
    <row r="1379" spans="1:10" hidden="1">
      <c r="A1379" s="13" t="s">
        <v>613</v>
      </c>
      <c r="B1379" s="12" t="s">
        <v>493</v>
      </c>
      <c r="C1379" s="12" t="s">
        <v>518</v>
      </c>
      <c r="D1379" s="12" t="s">
        <v>496</v>
      </c>
      <c r="E1379" s="12">
        <v>-152.65</v>
      </c>
      <c r="F1379" s="14" t="str">
        <f>A1379&amp;B1379&amp;C1379&amp;D1379&amp;E1379</f>
        <v>2024-02-11Bill Payment (Credit Card)Rona Coquitlam21000 Accounts Payable-152.65</v>
      </c>
      <c r="G1379" s="15">
        <f>IFERROR((DATEVALUE(A1379)),A1379)</f>
        <v>45333</v>
      </c>
      <c r="H1379" s="16" t="str">
        <f>IF((IFERROR((VLOOKUP(D1379,'Automation (QBO)'!A:B,2,FALSE)),"0"))=0,"Suspense",(IFERROR((VLOOKUP(D1379,'Automation (QBO)'!A:B,2,FALSE)),"Suspense")))</f>
        <v>Accounts Payable - Unknown</v>
      </c>
      <c r="I1379" s="17">
        <f t="shared" si="21"/>
        <v>-152.65</v>
      </c>
      <c r="J1379" s="12" t="str">
        <f>H1379</f>
        <v>Accounts Payable - Unknown</v>
      </c>
    </row>
    <row r="1380" spans="1:10" hidden="1">
      <c r="A1380" s="13" t="s">
        <v>613</v>
      </c>
      <c r="B1380" s="12" t="s">
        <v>528</v>
      </c>
      <c r="C1380" s="12" t="s">
        <v>518</v>
      </c>
      <c r="D1380" s="12" t="s">
        <v>496</v>
      </c>
      <c r="E1380" s="12">
        <v>45.42</v>
      </c>
      <c r="F1380" s="14" t="str">
        <f>A1380&amp;B1380&amp;C1380&amp;D1380&amp;E1380</f>
        <v>2024-02-11BillRona Coquitlam21000 Accounts Payable45.42</v>
      </c>
      <c r="G1380" s="15">
        <f>IFERROR((DATEVALUE(A1380)),A1380)</f>
        <v>45333</v>
      </c>
      <c r="H1380" s="16" t="str">
        <f>IF((IFERROR((VLOOKUP(D1380,'Automation (QBO)'!A:B,2,FALSE)),"0"))=0,"Suspense",(IFERROR((VLOOKUP(D1380,'Automation (QBO)'!A:B,2,FALSE)),"Suspense")))</f>
        <v>Accounts Payable - Unknown</v>
      </c>
      <c r="I1380" s="17">
        <f t="shared" si="21"/>
        <v>45.42</v>
      </c>
      <c r="J1380" s="12" t="str">
        <f>H1380</f>
        <v>Accounts Payable - Unknown</v>
      </c>
    </row>
    <row r="1381" spans="1:10" hidden="1">
      <c r="A1381" s="13" t="s">
        <v>613</v>
      </c>
      <c r="B1381" s="12" t="s">
        <v>493</v>
      </c>
      <c r="C1381" s="12" t="s">
        <v>518</v>
      </c>
      <c r="D1381" s="12" t="s">
        <v>525</v>
      </c>
      <c r="E1381" s="12">
        <v>33.130000000000003</v>
      </c>
      <c r="F1381" s="14" t="str">
        <f>A1381&amp;B1381&amp;C1381&amp;D1381&amp;E1381</f>
        <v>2024-02-11Bill Payment (Credit Card)Rona Coquitlam21021 Visa Payable (2369) (deleted)33.13</v>
      </c>
      <c r="G1381" s="15">
        <f>IFERROR((DATEVALUE(A1381)),A1381)</f>
        <v>45333</v>
      </c>
      <c r="H1381" s="16" t="str">
        <f>IF((IFERROR((VLOOKUP(D1381,'Automation (QBO)'!A:B,2,FALSE)),"0"))=0,"Suspense",(IFERROR((VLOOKUP(D1381,'Automation (QBO)'!A:B,2,FALSE)),"Suspense")))</f>
        <v>Balance (CIBC Visa)</v>
      </c>
      <c r="I1381" s="17">
        <f t="shared" si="21"/>
        <v>33.130000000000003</v>
      </c>
      <c r="J1381" s="12" t="str">
        <f>H1381</f>
        <v>Balance (CIBC Visa)</v>
      </c>
    </row>
    <row r="1382" spans="1:10" hidden="1">
      <c r="A1382" s="13" t="s">
        <v>613</v>
      </c>
      <c r="B1382" s="12" t="s">
        <v>493</v>
      </c>
      <c r="C1382" s="12" t="s">
        <v>518</v>
      </c>
      <c r="D1382" s="12" t="s">
        <v>496</v>
      </c>
      <c r="E1382" s="12">
        <v>-33.130000000000003</v>
      </c>
      <c r="F1382" s="14" t="str">
        <f>A1382&amp;B1382&amp;C1382&amp;D1382&amp;E1382</f>
        <v>2024-02-11Bill Payment (Credit Card)Rona Coquitlam21000 Accounts Payable-33.13</v>
      </c>
      <c r="G1382" s="15">
        <f>IFERROR((DATEVALUE(A1382)),A1382)</f>
        <v>45333</v>
      </c>
      <c r="H1382" s="16" t="str">
        <f>IF((IFERROR((VLOOKUP(D1382,'Automation (QBO)'!A:B,2,FALSE)),"0"))=0,"Suspense",(IFERROR((VLOOKUP(D1382,'Automation (QBO)'!A:B,2,FALSE)),"Suspense")))</f>
        <v>Accounts Payable - Unknown</v>
      </c>
      <c r="I1382" s="17">
        <f t="shared" si="21"/>
        <v>-33.130000000000003</v>
      </c>
      <c r="J1382" s="12" t="str">
        <f>H1382</f>
        <v>Accounts Payable - Unknown</v>
      </c>
    </row>
    <row r="1383" spans="1:10" hidden="1">
      <c r="A1383" s="13" t="s">
        <v>613</v>
      </c>
      <c r="B1383" s="12" t="s">
        <v>493</v>
      </c>
      <c r="C1383" s="12" t="s">
        <v>619</v>
      </c>
      <c r="D1383" s="12" t="s">
        <v>525</v>
      </c>
      <c r="E1383" s="12">
        <v>70.53</v>
      </c>
      <c r="F1383" s="14" t="str">
        <f>A1383&amp;B1383&amp;C1383&amp;D1383&amp;E1383</f>
        <v>2024-02-11Bill Payment (Credit Card)Canadian Tire Store21021 Visa Payable (2369) (deleted)70.53</v>
      </c>
      <c r="G1383" s="15">
        <f>IFERROR((DATEVALUE(A1383)),A1383)</f>
        <v>45333</v>
      </c>
      <c r="H1383" s="16" t="str">
        <f>IF((IFERROR((VLOOKUP(D1383,'Automation (QBO)'!A:B,2,FALSE)),"0"))=0,"Suspense",(IFERROR((VLOOKUP(D1383,'Automation (QBO)'!A:B,2,FALSE)),"Suspense")))</f>
        <v>Balance (CIBC Visa)</v>
      </c>
      <c r="I1383" s="17">
        <f t="shared" si="21"/>
        <v>70.53</v>
      </c>
      <c r="J1383" s="12" t="str">
        <f>H1383</f>
        <v>Balance (CIBC Visa)</v>
      </c>
    </row>
    <row r="1384" spans="1:10" hidden="1">
      <c r="A1384" s="13" t="s">
        <v>613</v>
      </c>
      <c r="B1384" s="12" t="s">
        <v>493</v>
      </c>
      <c r="C1384" s="12" t="s">
        <v>619</v>
      </c>
      <c r="D1384" s="12" t="s">
        <v>496</v>
      </c>
      <c r="E1384" s="12">
        <v>-70.53</v>
      </c>
      <c r="F1384" s="14" t="str">
        <f>A1384&amp;B1384&amp;C1384&amp;D1384&amp;E1384</f>
        <v>2024-02-11Bill Payment (Credit Card)Canadian Tire Store21000 Accounts Payable-70.53</v>
      </c>
      <c r="G1384" s="15">
        <f>IFERROR((DATEVALUE(A1384)),A1384)</f>
        <v>45333</v>
      </c>
      <c r="H1384" s="16" t="str">
        <f>IF((IFERROR((VLOOKUP(D1384,'Automation (QBO)'!A:B,2,FALSE)),"0"))=0,"Suspense",(IFERROR((VLOOKUP(D1384,'Automation (QBO)'!A:B,2,FALSE)),"Suspense")))</f>
        <v>Accounts Payable - Unknown</v>
      </c>
      <c r="I1384" s="17">
        <f t="shared" si="21"/>
        <v>-70.53</v>
      </c>
      <c r="J1384" s="12" t="str">
        <f>H1384</f>
        <v>Accounts Payable - Unknown</v>
      </c>
    </row>
    <row r="1385" spans="1:10" hidden="1">
      <c r="A1385" s="13" t="s">
        <v>613</v>
      </c>
      <c r="B1385" s="12" t="s">
        <v>493</v>
      </c>
      <c r="C1385" s="12" t="s">
        <v>535</v>
      </c>
      <c r="D1385" s="12" t="s">
        <v>496</v>
      </c>
      <c r="E1385" s="12">
        <v>-128.44</v>
      </c>
      <c r="F1385" s="14" t="str">
        <f>A1385&amp;B1385&amp;C1385&amp;D1385&amp;E1385</f>
        <v>2024-02-11Bill Payment (Credit Card)The Hard Bean Brunch Co.21000 Accounts Payable-128.44</v>
      </c>
      <c r="G1385" s="15">
        <f>IFERROR((DATEVALUE(A1385)),A1385)</f>
        <v>45333</v>
      </c>
      <c r="H1385" s="16" t="str">
        <f>IF((IFERROR((VLOOKUP(D1385,'Automation (QBO)'!A:B,2,FALSE)),"0"))=0,"Suspense",(IFERROR((VLOOKUP(D1385,'Automation (QBO)'!A:B,2,FALSE)),"Suspense")))</f>
        <v>Accounts Payable - Unknown</v>
      </c>
      <c r="I1385" s="17">
        <f t="shared" si="21"/>
        <v>-128.44</v>
      </c>
      <c r="J1385" s="12" t="str">
        <f>H1385</f>
        <v>Accounts Payable - Unknown</v>
      </c>
    </row>
    <row r="1386" spans="1:10" hidden="1">
      <c r="A1386" s="13" t="s">
        <v>613</v>
      </c>
      <c r="B1386" s="12" t="s">
        <v>493</v>
      </c>
      <c r="C1386" s="12" t="s">
        <v>547</v>
      </c>
      <c r="D1386" s="12" t="s">
        <v>515</v>
      </c>
      <c r="E1386" s="12">
        <v>64</v>
      </c>
      <c r="F1386" s="14" t="str">
        <f>A1386&amp;B1386&amp;C1386&amp;D1386&amp;E1386</f>
        <v>2024-02-11Bill Payment (Credit Card)City of Vancouver21008 Visa Payable (4431) (deleted)64</v>
      </c>
      <c r="G1386" s="15">
        <f>IFERROR((DATEVALUE(A1386)),A1386)</f>
        <v>45333</v>
      </c>
      <c r="H1386" s="16" t="str">
        <f>IF((IFERROR((VLOOKUP(D1386,'Automation (QBO)'!A:B,2,FALSE)),"0"))=0,"Suspense",(IFERROR((VLOOKUP(D1386,'Automation (QBO)'!A:B,2,FALSE)),"Suspense")))</f>
        <v>Balance (CIBC Visa)</v>
      </c>
      <c r="I1386" s="17">
        <f t="shared" si="21"/>
        <v>64</v>
      </c>
      <c r="J1386" s="12" t="str">
        <f>H1386</f>
        <v>Balance (CIBC Visa)</v>
      </c>
    </row>
    <row r="1387" spans="1:10" hidden="1">
      <c r="A1387" s="13" t="s">
        <v>613</v>
      </c>
      <c r="B1387" s="12" t="s">
        <v>493</v>
      </c>
      <c r="C1387" s="12" t="s">
        <v>547</v>
      </c>
      <c r="D1387" s="12" t="s">
        <v>496</v>
      </c>
      <c r="E1387" s="12">
        <v>-64</v>
      </c>
      <c r="F1387" s="14" t="str">
        <f>A1387&amp;B1387&amp;C1387&amp;D1387&amp;E1387</f>
        <v>2024-02-11Bill Payment (Credit Card)City of Vancouver21000 Accounts Payable-64</v>
      </c>
      <c r="G1387" s="15">
        <f>IFERROR((DATEVALUE(A1387)),A1387)</f>
        <v>45333</v>
      </c>
      <c r="H1387" s="16" t="str">
        <f>IF((IFERROR((VLOOKUP(D1387,'Automation (QBO)'!A:B,2,FALSE)),"0"))=0,"Suspense",(IFERROR((VLOOKUP(D1387,'Automation (QBO)'!A:B,2,FALSE)),"Suspense")))</f>
        <v>Accounts Payable - Unknown</v>
      </c>
      <c r="I1387" s="17">
        <f t="shared" si="21"/>
        <v>-64</v>
      </c>
      <c r="J1387" s="12" t="str">
        <f>H1387</f>
        <v>Accounts Payable - Unknown</v>
      </c>
    </row>
    <row r="1388" spans="1:10" hidden="1">
      <c r="A1388" s="13" t="s">
        <v>613</v>
      </c>
      <c r="B1388" s="12" t="s">
        <v>528</v>
      </c>
      <c r="C1388" s="12" t="s">
        <v>547</v>
      </c>
      <c r="D1388" s="12" t="s">
        <v>496</v>
      </c>
      <c r="E1388" s="12">
        <v>64</v>
      </c>
      <c r="F1388" s="14" t="str">
        <f>A1388&amp;B1388&amp;C1388&amp;D1388&amp;E1388</f>
        <v>2024-02-11BillCity of Vancouver21000 Accounts Payable64</v>
      </c>
      <c r="G1388" s="15">
        <f>IFERROR((DATEVALUE(A1388)),A1388)</f>
        <v>45333</v>
      </c>
      <c r="H1388" s="16" t="str">
        <f>IF((IFERROR((VLOOKUP(D1388,'Automation (QBO)'!A:B,2,FALSE)),"0"))=0,"Suspense",(IFERROR((VLOOKUP(D1388,'Automation (QBO)'!A:B,2,FALSE)),"Suspense")))</f>
        <v>Accounts Payable - Unknown</v>
      </c>
      <c r="I1388" s="17">
        <f t="shared" si="21"/>
        <v>64</v>
      </c>
      <c r="J1388" s="12" t="str">
        <f>H1388</f>
        <v>Accounts Payable - Unknown</v>
      </c>
    </row>
    <row r="1389" spans="1:10" hidden="1">
      <c r="A1389" s="13" t="s">
        <v>613</v>
      </c>
      <c r="B1389" s="12" t="s">
        <v>493</v>
      </c>
      <c r="C1389" s="12" t="s">
        <v>615</v>
      </c>
      <c r="D1389" s="12" t="s">
        <v>515</v>
      </c>
      <c r="E1389" s="12">
        <v>85.51</v>
      </c>
      <c r="F1389" s="14" t="str">
        <f>A1389&amp;B1389&amp;C1389&amp;D1389&amp;E1389</f>
        <v>2024-02-11Bill Payment (Credit Card)Domino's Pizza21008 Visa Payable (4431) (deleted)85.51</v>
      </c>
      <c r="G1389" s="15">
        <f>IFERROR((DATEVALUE(A1389)),A1389)</f>
        <v>45333</v>
      </c>
      <c r="H1389" s="16" t="str">
        <f>IF((IFERROR((VLOOKUP(D1389,'Automation (QBO)'!A:B,2,FALSE)),"0"))=0,"Suspense",(IFERROR((VLOOKUP(D1389,'Automation (QBO)'!A:B,2,FALSE)),"Suspense")))</f>
        <v>Balance (CIBC Visa)</v>
      </c>
      <c r="I1389" s="17">
        <f t="shared" si="21"/>
        <v>85.51</v>
      </c>
      <c r="J1389" s="12" t="str">
        <f>H1389</f>
        <v>Balance (CIBC Visa)</v>
      </c>
    </row>
    <row r="1390" spans="1:10" hidden="1">
      <c r="A1390" s="13" t="s">
        <v>613</v>
      </c>
      <c r="B1390" s="12" t="s">
        <v>493</v>
      </c>
      <c r="C1390" s="12" t="s">
        <v>615</v>
      </c>
      <c r="D1390" s="12" t="s">
        <v>496</v>
      </c>
      <c r="E1390" s="12">
        <v>-85.51</v>
      </c>
      <c r="F1390" s="14" t="str">
        <f>A1390&amp;B1390&amp;C1390&amp;D1390&amp;E1390</f>
        <v>2024-02-11Bill Payment (Credit Card)Domino's Pizza21000 Accounts Payable-85.51</v>
      </c>
      <c r="G1390" s="15">
        <f>IFERROR((DATEVALUE(A1390)),A1390)</f>
        <v>45333</v>
      </c>
      <c r="H1390" s="16" t="str">
        <f>IF((IFERROR((VLOOKUP(D1390,'Automation (QBO)'!A:B,2,FALSE)),"0"))=0,"Suspense",(IFERROR((VLOOKUP(D1390,'Automation (QBO)'!A:B,2,FALSE)),"Suspense")))</f>
        <v>Accounts Payable - Unknown</v>
      </c>
      <c r="I1390" s="17">
        <f t="shared" si="21"/>
        <v>-85.51</v>
      </c>
      <c r="J1390" s="12" t="str">
        <f>H1390</f>
        <v>Accounts Payable - Unknown</v>
      </c>
    </row>
    <row r="1391" spans="1:10" hidden="1">
      <c r="A1391" s="13" t="s">
        <v>613</v>
      </c>
      <c r="B1391" s="12" t="s">
        <v>493</v>
      </c>
      <c r="C1391" s="12" t="s">
        <v>87</v>
      </c>
      <c r="D1391" s="12" t="s">
        <v>536</v>
      </c>
      <c r="E1391" s="12">
        <v>668.64</v>
      </c>
      <c r="F1391" s="14" t="str">
        <f>A1391&amp;B1391&amp;C1391&amp;D1391&amp;E1391</f>
        <v>2024-02-11Bill Payment (Credit Card)Home Depot21009 Visa Payable (9609) (deleted)668.64</v>
      </c>
      <c r="G1391" s="15">
        <f>IFERROR((DATEVALUE(A1391)),A1391)</f>
        <v>45333</v>
      </c>
      <c r="H1391" s="16" t="str">
        <f>IF((IFERROR((VLOOKUP(D1391,'Automation (QBO)'!A:B,2,FALSE)),"0"))=0,"Suspense",(IFERROR((VLOOKUP(D1391,'Automation (QBO)'!A:B,2,FALSE)),"Suspense")))</f>
        <v>Balance (CIBC Visa)</v>
      </c>
      <c r="I1391" s="17">
        <f t="shared" si="21"/>
        <v>668.64</v>
      </c>
      <c r="J1391" s="12" t="str">
        <f>H1391</f>
        <v>Balance (CIBC Visa)</v>
      </c>
    </row>
    <row r="1392" spans="1:10" hidden="1">
      <c r="A1392" s="13" t="s">
        <v>613</v>
      </c>
      <c r="B1392" s="12" t="s">
        <v>493</v>
      </c>
      <c r="C1392" s="12" t="s">
        <v>87</v>
      </c>
      <c r="D1392" s="12" t="s">
        <v>496</v>
      </c>
      <c r="E1392" s="12">
        <v>-668.64</v>
      </c>
      <c r="F1392" s="14" t="str">
        <f>A1392&amp;B1392&amp;C1392&amp;D1392&amp;E1392</f>
        <v>2024-02-11Bill Payment (Credit Card)Home Depot21000 Accounts Payable-668.64</v>
      </c>
      <c r="G1392" s="15">
        <f>IFERROR((DATEVALUE(A1392)),A1392)</f>
        <v>45333</v>
      </c>
      <c r="H1392" s="16" t="str">
        <f>IF((IFERROR((VLOOKUP(D1392,'Automation (QBO)'!A:B,2,FALSE)),"0"))=0,"Suspense",(IFERROR((VLOOKUP(D1392,'Automation (QBO)'!A:B,2,FALSE)),"Suspense")))</f>
        <v>Accounts Payable - Unknown</v>
      </c>
      <c r="I1392" s="17">
        <f t="shared" si="21"/>
        <v>-668.64</v>
      </c>
      <c r="J1392" s="12" t="str">
        <f>H1392</f>
        <v>Accounts Payable - Unknown</v>
      </c>
    </row>
    <row r="1393" spans="1:10" hidden="1">
      <c r="A1393" s="13" t="s">
        <v>613</v>
      </c>
      <c r="B1393" s="12" t="s">
        <v>493</v>
      </c>
      <c r="C1393" s="12" t="s">
        <v>87</v>
      </c>
      <c r="D1393" s="12" t="s">
        <v>496</v>
      </c>
      <c r="E1393" s="12">
        <v>-445.76</v>
      </c>
      <c r="F1393" s="14" t="str">
        <f>A1393&amp;B1393&amp;C1393&amp;D1393&amp;E1393</f>
        <v>2024-02-11Bill Payment (Credit Card)Home Depot21000 Accounts Payable-445.76</v>
      </c>
      <c r="G1393" s="15">
        <f>IFERROR((DATEVALUE(A1393)),A1393)</f>
        <v>45333</v>
      </c>
      <c r="H1393" s="16" t="str">
        <f>IF((IFERROR((VLOOKUP(D1393,'Automation (QBO)'!A:B,2,FALSE)),"0"))=0,"Suspense",(IFERROR((VLOOKUP(D1393,'Automation (QBO)'!A:B,2,FALSE)),"Suspense")))</f>
        <v>Accounts Payable - Unknown</v>
      </c>
      <c r="I1393" s="17">
        <f t="shared" si="21"/>
        <v>-445.76</v>
      </c>
      <c r="J1393" s="12" t="str">
        <f>H1393</f>
        <v>Accounts Payable - Unknown</v>
      </c>
    </row>
    <row r="1394" spans="1:10" hidden="1">
      <c r="A1394" s="13" t="s">
        <v>613</v>
      </c>
      <c r="B1394" s="12" t="s">
        <v>528</v>
      </c>
      <c r="C1394" s="12" t="s">
        <v>87</v>
      </c>
      <c r="D1394" s="12" t="s">
        <v>496</v>
      </c>
      <c r="E1394" s="12">
        <v>445.76</v>
      </c>
      <c r="F1394" s="14" t="str">
        <f>A1394&amp;B1394&amp;C1394&amp;D1394&amp;E1394</f>
        <v>2024-02-11BillHome Depot21000 Accounts Payable445.76</v>
      </c>
      <c r="G1394" s="15">
        <f>IFERROR((DATEVALUE(A1394)),A1394)</f>
        <v>45333</v>
      </c>
      <c r="H1394" s="16" t="str">
        <f>IF((IFERROR((VLOOKUP(D1394,'Automation (QBO)'!A:B,2,FALSE)),"0"))=0,"Suspense",(IFERROR((VLOOKUP(D1394,'Automation (QBO)'!A:B,2,FALSE)),"Suspense")))</f>
        <v>Accounts Payable - Unknown</v>
      </c>
      <c r="I1394" s="17">
        <f t="shared" si="21"/>
        <v>445.76</v>
      </c>
      <c r="J1394" s="12" t="str">
        <f>H1394</f>
        <v>Accounts Payable - Unknown</v>
      </c>
    </row>
    <row r="1395" spans="1:10" hidden="1">
      <c r="A1395" s="13" t="s">
        <v>613</v>
      </c>
      <c r="B1395" s="12" t="s">
        <v>493</v>
      </c>
      <c r="C1395" s="12" t="s">
        <v>113</v>
      </c>
      <c r="D1395" s="12" t="s">
        <v>525</v>
      </c>
      <c r="E1395" s="12">
        <v>34</v>
      </c>
      <c r="F1395" s="14" t="str">
        <f>A1395&amp;B1395&amp;C1395&amp;D1395&amp;E1395</f>
        <v>2024-02-11Bill Payment (Credit Card)Impark21021 Visa Payable (2369) (deleted)34</v>
      </c>
      <c r="G1395" s="15">
        <f>IFERROR((DATEVALUE(A1395)),A1395)</f>
        <v>45333</v>
      </c>
      <c r="H1395" s="16" t="str">
        <f>IF((IFERROR((VLOOKUP(D1395,'Automation (QBO)'!A:B,2,FALSE)),"0"))=0,"Suspense",(IFERROR((VLOOKUP(D1395,'Automation (QBO)'!A:B,2,FALSE)),"Suspense")))</f>
        <v>Balance (CIBC Visa)</v>
      </c>
      <c r="I1395" s="17">
        <f t="shared" si="21"/>
        <v>34</v>
      </c>
      <c r="J1395" s="12" t="str">
        <f>H1395</f>
        <v>Balance (CIBC Visa)</v>
      </c>
    </row>
    <row r="1396" spans="1:10" hidden="1">
      <c r="A1396" s="13" t="s">
        <v>613</v>
      </c>
      <c r="B1396" s="12" t="s">
        <v>493</v>
      </c>
      <c r="C1396" s="12" t="s">
        <v>113</v>
      </c>
      <c r="D1396" s="12" t="s">
        <v>496</v>
      </c>
      <c r="E1396" s="12">
        <v>-34</v>
      </c>
      <c r="F1396" s="14" t="str">
        <f>A1396&amp;B1396&amp;C1396&amp;D1396&amp;E1396</f>
        <v>2024-02-11Bill Payment (Credit Card)Impark21000 Accounts Payable-34</v>
      </c>
      <c r="G1396" s="15">
        <f>IFERROR((DATEVALUE(A1396)),A1396)</f>
        <v>45333</v>
      </c>
      <c r="H1396" s="16" t="str">
        <f>IF((IFERROR((VLOOKUP(D1396,'Automation (QBO)'!A:B,2,FALSE)),"0"))=0,"Suspense",(IFERROR((VLOOKUP(D1396,'Automation (QBO)'!A:B,2,FALSE)),"Suspense")))</f>
        <v>Accounts Payable - Unknown</v>
      </c>
      <c r="I1396" s="17">
        <f t="shared" si="21"/>
        <v>-34</v>
      </c>
      <c r="J1396" s="12" t="str">
        <f>H1396</f>
        <v>Accounts Payable - Unknown</v>
      </c>
    </row>
    <row r="1397" spans="1:10" hidden="1">
      <c r="A1397" s="13" t="s">
        <v>613</v>
      </c>
      <c r="B1397" s="12" t="s">
        <v>528</v>
      </c>
      <c r="C1397" s="12" t="s">
        <v>113</v>
      </c>
      <c r="D1397" s="12" t="s">
        <v>496</v>
      </c>
      <c r="E1397" s="12">
        <v>10</v>
      </c>
      <c r="F1397" s="14" t="str">
        <f>A1397&amp;B1397&amp;C1397&amp;D1397&amp;E1397</f>
        <v>2024-02-11BillImpark21000 Accounts Payable10</v>
      </c>
      <c r="G1397" s="15">
        <f>IFERROR((DATEVALUE(A1397)),A1397)</f>
        <v>45333</v>
      </c>
      <c r="H1397" s="16" t="str">
        <f>IF((IFERROR((VLOOKUP(D1397,'Automation (QBO)'!A:B,2,FALSE)),"0"))=0,"Suspense",(IFERROR((VLOOKUP(D1397,'Automation (QBO)'!A:B,2,FALSE)),"Suspense")))</f>
        <v>Accounts Payable - Unknown</v>
      </c>
      <c r="I1397" s="17">
        <f t="shared" si="21"/>
        <v>10</v>
      </c>
      <c r="J1397" s="12" t="str">
        <f>H1397</f>
        <v>Accounts Payable - Unknown</v>
      </c>
    </row>
    <row r="1398" spans="1:10" hidden="1">
      <c r="A1398" s="13" t="s">
        <v>613</v>
      </c>
      <c r="B1398" s="12" t="s">
        <v>135</v>
      </c>
      <c r="D1398" s="12" t="s">
        <v>428</v>
      </c>
      <c r="E1398" s="12">
        <v>10769.23</v>
      </c>
      <c r="F1398" s="14" t="str">
        <f>A1398&amp;B1398&amp;C1398&amp;D1398&amp;E1398</f>
        <v>2024-02-11Journal Entry52510 Payroll - Salary10769.23</v>
      </c>
      <c r="G1398" s="15">
        <f>IFERROR((DATEVALUE(A1398)),A1398)</f>
        <v>45333</v>
      </c>
      <c r="H1398" s="16" t="str">
        <f>IF((IFERROR((VLOOKUP(D1398,'Automation (QBO)'!A:B,2,FALSE)),"0"))=0,"Suspense",(IFERROR((VLOOKUP(D1398,'Automation (QBO)'!A:B,2,FALSE)),"Suspense")))</f>
        <v>Payroll - Salary</v>
      </c>
      <c r="I1398" s="17">
        <f t="shared" si="21"/>
        <v>10769.23</v>
      </c>
      <c r="J1398" s="12" t="str">
        <f>H1398</f>
        <v>Payroll - Salary</v>
      </c>
    </row>
    <row r="1399" spans="1:10" hidden="1">
      <c r="A1399" s="13" t="s">
        <v>613</v>
      </c>
      <c r="B1399" s="12" t="s">
        <v>135</v>
      </c>
      <c r="D1399" s="12" t="s">
        <v>423</v>
      </c>
      <c r="E1399" s="12">
        <v>304.77</v>
      </c>
      <c r="F1399" s="14" t="str">
        <f>A1399&amp;B1399&amp;C1399&amp;D1399&amp;E1399</f>
        <v>2024-02-11Journal Entry52535 Payroll - WCB (Employees)304.77</v>
      </c>
      <c r="G1399" s="15">
        <f>IFERROR((DATEVALUE(A1399)),A1399)</f>
        <v>45333</v>
      </c>
      <c r="H1399" s="16" t="str">
        <f>IF((IFERROR((VLOOKUP(D1399,'Automation (QBO)'!A:B,2,FALSE)),"0"))=0,"Suspense",(IFERROR((VLOOKUP(D1399,'Automation (QBO)'!A:B,2,FALSE)),"Suspense")))</f>
        <v>Payroll - WCB (Employees)</v>
      </c>
      <c r="I1399" s="17">
        <f t="shared" si="21"/>
        <v>304.77</v>
      </c>
      <c r="J1399" s="12" t="str">
        <f>H1399</f>
        <v>Payroll - WCB (Employees)</v>
      </c>
    </row>
    <row r="1400" spans="1:10" hidden="1">
      <c r="A1400" s="13" t="s">
        <v>613</v>
      </c>
      <c r="B1400" s="12" t="s">
        <v>135</v>
      </c>
      <c r="D1400" s="12" t="s">
        <v>424</v>
      </c>
      <c r="E1400" s="12">
        <v>624.91</v>
      </c>
      <c r="F1400" s="14" t="str">
        <f>A1400&amp;B1400&amp;C1400&amp;D1400&amp;E1400</f>
        <v>2024-02-11Journal Entry52525 Payroll - CPP624.91</v>
      </c>
      <c r="G1400" s="15">
        <f>IFERROR((DATEVALUE(A1400)),A1400)</f>
        <v>45333</v>
      </c>
      <c r="H1400" s="16" t="str">
        <f>IF((IFERROR((VLOOKUP(D1400,'Automation (QBO)'!A:B,2,FALSE)),"0"))=0,"Suspense",(IFERROR((VLOOKUP(D1400,'Automation (QBO)'!A:B,2,FALSE)),"Suspense")))</f>
        <v>Payroll - CPP + EI</v>
      </c>
      <c r="I1400" s="17">
        <f t="shared" si="21"/>
        <v>624.91</v>
      </c>
      <c r="J1400" s="12" t="str">
        <f>H1400</f>
        <v>Payroll - CPP + EI</v>
      </c>
    </row>
    <row r="1401" spans="1:10" hidden="1">
      <c r="A1401" s="13" t="s">
        <v>613</v>
      </c>
      <c r="B1401" s="12" t="s">
        <v>135</v>
      </c>
      <c r="D1401" s="12" t="s">
        <v>425</v>
      </c>
      <c r="E1401" s="12">
        <v>250.28</v>
      </c>
      <c r="F1401" s="14" t="str">
        <f>A1401&amp;B1401&amp;C1401&amp;D1401&amp;E1401</f>
        <v>2024-02-11Journal Entry52520 Payroll - EI250.28</v>
      </c>
      <c r="G1401" s="15">
        <f>IFERROR((DATEVALUE(A1401)),A1401)</f>
        <v>45333</v>
      </c>
      <c r="H1401" s="16" t="str">
        <f>IF((IFERROR((VLOOKUP(D1401,'Automation (QBO)'!A:B,2,FALSE)),"0"))=0,"Suspense",(IFERROR((VLOOKUP(D1401,'Automation (QBO)'!A:B,2,FALSE)),"Suspense")))</f>
        <v>Payroll - CPP + EI</v>
      </c>
      <c r="I1401" s="17">
        <f t="shared" si="21"/>
        <v>250.28</v>
      </c>
      <c r="J1401" s="12" t="str">
        <f>H1401</f>
        <v>Payroll - CPP + EI</v>
      </c>
    </row>
    <row r="1402" spans="1:10" hidden="1">
      <c r="A1402" s="13" t="s">
        <v>613</v>
      </c>
      <c r="B1402" s="12" t="s">
        <v>135</v>
      </c>
      <c r="D1402" s="12" t="s">
        <v>403</v>
      </c>
      <c r="E1402" s="12">
        <v>89.32</v>
      </c>
      <c r="F1402" s="14" t="str">
        <f>A1402&amp;B1402&amp;C1402&amp;D1402&amp;E1402</f>
        <v>2024-02-11Journal Entry52115 Bank Fees89.32</v>
      </c>
      <c r="G1402" s="15">
        <f>IFERROR((DATEVALUE(A1402)),A1402)</f>
        <v>45333</v>
      </c>
      <c r="H1402" s="16" t="str">
        <f>IF((IFERROR((VLOOKUP(D1402,'Automation (QBO)'!A:B,2,FALSE)),"0"))=0,"Suspense",(IFERROR((VLOOKUP(D1402,'Automation (QBO)'!A:B,2,FALSE)),"Suspense")))</f>
        <v>Bank Fees</v>
      </c>
      <c r="I1402" s="17">
        <f t="shared" si="21"/>
        <v>89.32</v>
      </c>
      <c r="J1402" s="12" t="str">
        <f>H1402</f>
        <v>Bank Fees</v>
      </c>
    </row>
    <row r="1403" spans="1:10" hidden="1">
      <c r="A1403" s="13" t="s">
        <v>613</v>
      </c>
      <c r="B1403" s="12" t="s">
        <v>135</v>
      </c>
      <c r="D1403" s="12" t="s">
        <v>426</v>
      </c>
      <c r="E1403" s="12">
        <v>-4.47</v>
      </c>
      <c r="F1403" s="14" t="str">
        <f>A1403&amp;B1403&amp;C1403&amp;D1403&amp;E1403</f>
        <v>2024-02-11Journal Entry21031 GST/HST Suspense-4.47</v>
      </c>
      <c r="G1403" s="15">
        <f>IFERROR((DATEVALUE(A1403)),A1403)</f>
        <v>45333</v>
      </c>
      <c r="H1403" s="16" t="str">
        <f>IF((IFERROR((VLOOKUP(D1403,'Automation (QBO)'!A:B,2,FALSE)),"0"))=0,"Suspense",(IFERROR((VLOOKUP(D1403,'Automation (QBO)'!A:B,2,FALSE)),"Suspense")))</f>
        <v>GST/HST Suspense</v>
      </c>
      <c r="I1403" s="17">
        <f t="shared" si="21"/>
        <v>-4.47</v>
      </c>
      <c r="J1403" s="12" t="str">
        <f>H1403</f>
        <v>GST/HST Suspense</v>
      </c>
    </row>
    <row r="1404" spans="1:10" hidden="1">
      <c r="A1404" s="13" t="s">
        <v>613</v>
      </c>
      <c r="B1404" s="12" t="s">
        <v>493</v>
      </c>
      <c r="C1404" s="12" t="s">
        <v>89</v>
      </c>
      <c r="F1404" s="14" t="str">
        <f>A1404&amp;B1404&amp;C1404&amp;D1404&amp;E1404</f>
        <v>2024-02-11Bill Payment (Credit Card)MV Recycling and Waste Centre</v>
      </c>
      <c r="G1404" s="15">
        <f>IFERROR((DATEVALUE(A1404)),A1404)</f>
        <v>45333</v>
      </c>
      <c r="H1404" s="16" t="str">
        <f>IF((IFERROR((VLOOKUP(D1404,'Automation (QBO)'!A:B,2,FALSE)),"0"))=0,"Suspense",(IFERROR((VLOOKUP(D1404,'Automation (QBO)'!A:B,2,FALSE)),"Suspense")))</f>
        <v>Suspense</v>
      </c>
      <c r="I1404" s="17">
        <f t="shared" si="21"/>
        <v>0</v>
      </c>
      <c r="J1404" s="12" t="str">
        <f>H1404</f>
        <v>Suspense</v>
      </c>
    </row>
    <row r="1405" spans="1:10" hidden="1">
      <c r="A1405" s="13" t="s">
        <v>613</v>
      </c>
      <c r="B1405" s="12" t="s">
        <v>493</v>
      </c>
      <c r="C1405" s="12" t="s">
        <v>89</v>
      </c>
      <c r="D1405" s="12" t="s">
        <v>496</v>
      </c>
      <c r="E1405" s="12">
        <v>0</v>
      </c>
      <c r="F1405" s="14" t="str">
        <f>A1405&amp;B1405&amp;C1405&amp;D1405&amp;E1405</f>
        <v>2024-02-11Bill Payment (Credit Card)MV Recycling and Waste Centre21000 Accounts Payable0</v>
      </c>
      <c r="G1405" s="15">
        <f>IFERROR((DATEVALUE(A1405)),A1405)</f>
        <v>45333</v>
      </c>
      <c r="H1405" s="16" t="str">
        <f>IF((IFERROR((VLOOKUP(D1405,'Automation (QBO)'!A:B,2,FALSE)),"0"))=0,"Suspense",(IFERROR((VLOOKUP(D1405,'Automation (QBO)'!A:B,2,FALSE)),"Suspense")))</f>
        <v>Accounts Payable - Unknown</v>
      </c>
      <c r="I1405" s="17">
        <f t="shared" si="21"/>
        <v>0</v>
      </c>
      <c r="J1405" s="12" t="str">
        <f>H1405</f>
        <v>Accounts Payable - Unknown</v>
      </c>
    </row>
    <row r="1406" spans="1:10" hidden="1">
      <c r="A1406" s="13" t="s">
        <v>613</v>
      </c>
      <c r="B1406" s="12" t="s">
        <v>528</v>
      </c>
      <c r="C1406" s="12" t="s">
        <v>89</v>
      </c>
      <c r="D1406" s="12" t="s">
        <v>496</v>
      </c>
      <c r="E1406" s="12">
        <v>133</v>
      </c>
      <c r="F1406" s="14" t="str">
        <f>A1406&amp;B1406&amp;C1406&amp;D1406&amp;E1406</f>
        <v>2024-02-11BillMV Recycling and Waste Centre21000 Accounts Payable133</v>
      </c>
      <c r="G1406" s="15">
        <f>IFERROR((DATEVALUE(A1406)),A1406)</f>
        <v>45333</v>
      </c>
      <c r="H1406" s="16" t="str">
        <f>IF((IFERROR((VLOOKUP(D1406,'Automation (QBO)'!A:B,2,FALSE)),"0"))=0,"Suspense",(IFERROR((VLOOKUP(D1406,'Automation (QBO)'!A:B,2,FALSE)),"Suspense")))</f>
        <v>Accounts Payable - Unknown</v>
      </c>
      <c r="I1406" s="17">
        <f t="shared" si="21"/>
        <v>133</v>
      </c>
      <c r="J1406" s="12" t="str">
        <f>H1406</f>
        <v>Accounts Payable - Unknown</v>
      </c>
    </row>
    <row r="1407" spans="1:10" hidden="1">
      <c r="A1407" s="13" t="s">
        <v>613</v>
      </c>
      <c r="B1407" s="12" t="s">
        <v>528</v>
      </c>
      <c r="C1407" s="12" t="s">
        <v>89</v>
      </c>
      <c r="D1407" s="12" t="s">
        <v>496</v>
      </c>
      <c r="E1407" s="12">
        <v>50</v>
      </c>
      <c r="F1407" s="14" t="str">
        <f>A1407&amp;B1407&amp;C1407&amp;D1407&amp;E1407</f>
        <v>2024-02-11BillMV Recycling and Waste Centre21000 Accounts Payable50</v>
      </c>
      <c r="G1407" s="15">
        <f>IFERROR((DATEVALUE(A1407)),A1407)</f>
        <v>45333</v>
      </c>
      <c r="H1407" s="16" t="str">
        <f>IF((IFERROR((VLOOKUP(D1407,'Automation (QBO)'!A:B,2,FALSE)),"0"))=0,"Suspense",(IFERROR((VLOOKUP(D1407,'Automation (QBO)'!A:B,2,FALSE)),"Suspense")))</f>
        <v>Accounts Payable - Unknown</v>
      </c>
      <c r="I1407" s="17">
        <f t="shared" si="21"/>
        <v>50</v>
      </c>
      <c r="J1407" s="12" t="str">
        <f>H1407</f>
        <v>Accounts Payable - Unknown</v>
      </c>
    </row>
    <row r="1408" spans="1:10" hidden="1">
      <c r="A1408" s="13" t="s">
        <v>613</v>
      </c>
      <c r="B1408" s="12" t="s">
        <v>528</v>
      </c>
      <c r="C1408" s="12" t="s">
        <v>182</v>
      </c>
      <c r="D1408" s="12" t="s">
        <v>496</v>
      </c>
      <c r="E1408" s="12">
        <v>308.13</v>
      </c>
      <c r="F1408" s="14" t="str">
        <f>A1408&amp;B1408&amp;C1408&amp;D1408&amp;E1408</f>
        <v>2024-02-11BillPacific West Systems Supplies21000 Accounts Payable308.13</v>
      </c>
      <c r="G1408" s="15">
        <f>IFERROR((DATEVALUE(A1408)),A1408)</f>
        <v>45333</v>
      </c>
      <c r="H1408" s="16" t="str">
        <f>IF((IFERROR((VLOOKUP(D1408,'Automation (QBO)'!A:B,2,FALSE)),"0"))=0,"Suspense",(IFERROR((VLOOKUP(D1408,'Automation (QBO)'!A:B,2,FALSE)),"Suspense")))</f>
        <v>Accounts Payable - Unknown</v>
      </c>
      <c r="I1408" s="17">
        <f t="shared" si="21"/>
        <v>308.13</v>
      </c>
      <c r="J1408" s="12" t="str">
        <f>H1408</f>
        <v>Accounts Payable - Unknown</v>
      </c>
    </row>
    <row r="1409" spans="1:12" hidden="1">
      <c r="A1409" s="13" t="s">
        <v>613</v>
      </c>
      <c r="B1409" s="12" t="s">
        <v>493</v>
      </c>
      <c r="C1409" s="12" t="s">
        <v>182</v>
      </c>
      <c r="D1409" s="12" t="s">
        <v>496</v>
      </c>
      <c r="E1409" s="12">
        <v>0</v>
      </c>
      <c r="F1409" s="14" t="str">
        <f>A1409&amp;B1409&amp;C1409&amp;D1409&amp;E1409</f>
        <v>2024-02-11Bill Payment (Credit Card)Pacific West Systems Supplies21000 Accounts Payable0</v>
      </c>
      <c r="G1409" s="15">
        <f>IFERROR((DATEVALUE(A1409)),A1409)</f>
        <v>45333</v>
      </c>
      <c r="H1409" s="16" t="str">
        <f>IF((IFERROR((VLOOKUP(D1409,'Automation (QBO)'!A:B,2,FALSE)),"0"))=0,"Suspense",(IFERROR((VLOOKUP(D1409,'Automation (QBO)'!A:B,2,FALSE)),"Suspense")))</f>
        <v>Accounts Payable - Unknown</v>
      </c>
      <c r="I1409" s="17">
        <f t="shared" si="21"/>
        <v>0</v>
      </c>
      <c r="J1409" s="12" t="str">
        <f>H1409</f>
        <v>Accounts Payable - Unknown</v>
      </c>
    </row>
    <row r="1410" spans="1:12" hidden="1">
      <c r="A1410" s="13" t="s">
        <v>613</v>
      </c>
      <c r="B1410" s="12" t="s">
        <v>528</v>
      </c>
      <c r="C1410" s="12" t="s">
        <v>101</v>
      </c>
      <c r="D1410" s="12" t="s">
        <v>409</v>
      </c>
      <c r="E1410" s="12">
        <v>129.83000000000001</v>
      </c>
      <c r="F1410" s="14" t="str">
        <f>A1410&amp;B1410&amp;C1410&amp;D1410&amp;E1410</f>
        <v>2024-02-11BillShell Canada51205 COGS - Fuel129.83</v>
      </c>
      <c r="G1410" s="15">
        <f>IFERROR((DATEVALUE(A1410)),A1410)</f>
        <v>45333</v>
      </c>
      <c r="H1410" s="16" t="str">
        <f>IF((IFERROR((VLOOKUP(D1410,'Automation (QBO)'!A:B,2,FALSE)),"0"))=0,"Suspense",(IFERROR((VLOOKUP(D1410,'Automation (QBO)'!A:B,2,FALSE)),"Suspense")))</f>
        <v>COGS - Fuel</v>
      </c>
      <c r="I1410" s="17">
        <f t="shared" si="21"/>
        <v>129.83000000000001</v>
      </c>
      <c r="J1410" s="12" t="str">
        <f>H1410</f>
        <v>COGS - Fuel</v>
      </c>
    </row>
    <row r="1411" spans="1:12" hidden="1">
      <c r="A1411" s="13" t="s">
        <v>613</v>
      </c>
      <c r="B1411" s="12" t="s">
        <v>528</v>
      </c>
      <c r="C1411" s="12" t="s">
        <v>311</v>
      </c>
      <c r="D1411" s="12" t="s">
        <v>496</v>
      </c>
      <c r="E1411" s="12">
        <v>1901.21</v>
      </c>
      <c r="F1411" s="14" t="str">
        <f>A1411&amp;B1411&amp;C1411&amp;D1411&amp;E1411</f>
        <v>2024-02-11BillGolbey Law Corporation21000 Accounts Payable1901.21</v>
      </c>
      <c r="G1411" s="15">
        <f>IFERROR((DATEVALUE(A1411)),A1411)</f>
        <v>45333</v>
      </c>
      <c r="H1411" s="16" t="str">
        <f>IF((IFERROR((VLOOKUP(D1411,'Automation (QBO)'!A:B,2,FALSE)),"0"))=0,"Suspense",(IFERROR((VLOOKUP(D1411,'Automation (QBO)'!A:B,2,FALSE)),"Suspense")))</f>
        <v>Accounts Payable - Unknown</v>
      </c>
      <c r="I1411" s="17">
        <f t="shared" si="21"/>
        <v>1901.21</v>
      </c>
      <c r="J1411" s="12" t="str">
        <f>H1411</f>
        <v>Accounts Payable - Unknown</v>
      </c>
    </row>
    <row r="1412" spans="1:12" hidden="1">
      <c r="A1412" s="13" t="s">
        <v>613</v>
      </c>
      <c r="B1412" s="12" t="s">
        <v>528</v>
      </c>
      <c r="C1412" s="12" t="s">
        <v>227</v>
      </c>
      <c r="D1412" s="12" t="s">
        <v>496</v>
      </c>
      <c r="E1412" s="12">
        <v>229.57</v>
      </c>
      <c r="F1412" s="14" t="str">
        <f>A1412&amp;B1412&amp;C1412&amp;D1412&amp;E1412</f>
        <v>2024-02-11BillWindsor Plywood21000 Accounts Payable229.57</v>
      </c>
      <c r="G1412" s="15">
        <f>IFERROR((DATEVALUE(A1412)),A1412)</f>
        <v>45333</v>
      </c>
      <c r="H1412" s="16" t="str">
        <f>IF((IFERROR((VLOOKUP(D1412,'Automation (QBO)'!A:B,2,FALSE)),"0"))=0,"Suspense",(IFERROR((VLOOKUP(D1412,'Automation (QBO)'!A:B,2,FALSE)),"Suspense")))</f>
        <v>Accounts Payable - Unknown</v>
      </c>
      <c r="I1412" s="17">
        <f t="shared" si="21"/>
        <v>229.57</v>
      </c>
      <c r="J1412" s="12" t="str">
        <f>H1412</f>
        <v>Accounts Payable - Unknown</v>
      </c>
    </row>
    <row r="1413" spans="1:12" hidden="1">
      <c r="A1413" s="13" t="s">
        <v>613</v>
      </c>
      <c r="B1413" s="12" t="s">
        <v>493</v>
      </c>
      <c r="C1413" s="12" t="s">
        <v>532</v>
      </c>
      <c r="F1413" s="14" t="str">
        <f>A1413&amp;B1413&amp;C1413&amp;D1413&amp;E1413</f>
        <v>2024-02-11Bill Payment (Credit Card)Summit Tools</v>
      </c>
      <c r="G1413" s="15">
        <f>IFERROR((DATEVALUE(A1413)),A1413)</f>
        <v>45333</v>
      </c>
      <c r="H1413" s="16" t="str">
        <f>IF((IFERROR((VLOOKUP(D1413,'Automation (QBO)'!A:B,2,FALSE)),"0"))=0,"Suspense",(IFERROR((VLOOKUP(D1413,'Automation (QBO)'!A:B,2,FALSE)),"Suspense")))</f>
        <v>Suspense</v>
      </c>
      <c r="I1413" s="17">
        <f t="shared" si="21"/>
        <v>0</v>
      </c>
      <c r="J1413" s="12" t="str">
        <f>H1413</f>
        <v>Suspense</v>
      </c>
    </row>
    <row r="1414" spans="1:12" hidden="1">
      <c r="A1414" s="13" t="s">
        <v>613</v>
      </c>
      <c r="B1414" s="12" t="s">
        <v>493</v>
      </c>
      <c r="C1414" s="12" t="s">
        <v>532</v>
      </c>
      <c r="D1414" s="12" t="s">
        <v>496</v>
      </c>
      <c r="E1414" s="12">
        <v>0</v>
      </c>
      <c r="F1414" s="14" t="str">
        <f>A1414&amp;B1414&amp;C1414&amp;D1414&amp;E1414</f>
        <v>2024-02-11Bill Payment (Credit Card)Summit Tools21000 Accounts Payable0</v>
      </c>
      <c r="G1414" s="15">
        <f>IFERROR((DATEVALUE(A1414)),A1414)</f>
        <v>45333</v>
      </c>
      <c r="H1414" s="16" t="str">
        <f>IF((IFERROR((VLOOKUP(D1414,'Automation (QBO)'!A:B,2,FALSE)),"0"))=0,"Suspense",(IFERROR((VLOOKUP(D1414,'Automation (QBO)'!A:B,2,FALSE)),"Suspense")))</f>
        <v>Accounts Payable - Unknown</v>
      </c>
      <c r="I1414" s="17">
        <f t="shared" si="21"/>
        <v>0</v>
      </c>
      <c r="J1414" s="12" t="str">
        <f>H1414</f>
        <v>Accounts Payable - Unknown</v>
      </c>
    </row>
    <row r="1415" spans="1:12" hidden="1">
      <c r="A1415" s="13" t="s">
        <v>613</v>
      </c>
      <c r="B1415" s="12" t="s">
        <v>245</v>
      </c>
      <c r="C1415" s="12" t="s">
        <v>182</v>
      </c>
      <c r="D1415" s="12" t="s">
        <v>391</v>
      </c>
      <c r="E1415" s="12">
        <v>-294.37</v>
      </c>
      <c r="F1415" s="14" t="str">
        <f>A1415&amp;B1415&amp;C1415&amp;D1415&amp;E1415</f>
        <v>2024-02-11Supplier CreditPacific West Systems Supplies51335 COGS - Supplies-294.37</v>
      </c>
      <c r="G1415" s="15">
        <f>IFERROR((DATEVALUE(A1415)),A1415)</f>
        <v>45333</v>
      </c>
      <c r="H1415" s="16" t="str">
        <f>IF((IFERROR((VLOOKUP(D1415,'Automation (QBO)'!A:B,2,FALSE)),"0"))=0,"Suspense",(IFERROR((VLOOKUP(D1415,'Automation (QBO)'!A:B,2,FALSE)),"Suspense")))</f>
        <v>COGS - Supplies</v>
      </c>
      <c r="I1415" s="17">
        <f t="shared" si="21"/>
        <v>-294.37</v>
      </c>
      <c r="J1415" s="12" t="str">
        <f>H1415</f>
        <v>COGS - Supplies</v>
      </c>
    </row>
    <row r="1416" spans="1:12" hidden="1">
      <c r="A1416" s="13" t="s">
        <v>613</v>
      </c>
      <c r="B1416" s="12" t="s">
        <v>245</v>
      </c>
      <c r="C1416" s="12" t="s">
        <v>182</v>
      </c>
      <c r="D1416" s="12" t="s">
        <v>426</v>
      </c>
      <c r="E1416" s="12">
        <v>13.76</v>
      </c>
      <c r="F1416" s="14" t="str">
        <f>A1416&amp;B1416&amp;C1416&amp;D1416&amp;E1416</f>
        <v>2024-02-11Supplier CreditPacific West Systems Supplies21031 GST/HST Suspense13.76</v>
      </c>
      <c r="G1416" s="15">
        <f>IFERROR((DATEVALUE(A1416)),A1416)</f>
        <v>45333</v>
      </c>
      <c r="H1416" s="16" t="str">
        <f>IF((IFERROR((VLOOKUP(D1416,'Automation (QBO)'!A:B,2,FALSE)),"0"))=0,"Suspense",(IFERROR((VLOOKUP(D1416,'Automation (QBO)'!A:B,2,FALSE)),"Suspense")))</f>
        <v>GST/HST Suspense</v>
      </c>
      <c r="I1416" s="17">
        <f t="shared" si="21"/>
        <v>13.76</v>
      </c>
      <c r="J1416" s="12" t="str">
        <f>H1416</f>
        <v>GST/HST Suspense</v>
      </c>
    </row>
    <row r="1417" spans="1:12" hidden="1">
      <c r="A1417" s="13" t="s">
        <v>613</v>
      </c>
      <c r="B1417" s="12" t="s">
        <v>245</v>
      </c>
      <c r="C1417" s="12" t="s">
        <v>182</v>
      </c>
      <c r="D1417" s="12" t="s">
        <v>392</v>
      </c>
      <c r="E1417" s="12">
        <v>0</v>
      </c>
      <c r="F1417" s="14" t="str">
        <f>A1417&amp;B1417&amp;C1417&amp;D1417&amp;E1417</f>
        <v>2024-02-11Supplier CreditPacific West Systems Supplies21020 GST/HST Payable0</v>
      </c>
      <c r="G1417" s="15">
        <f>IFERROR((DATEVALUE(A1417)),A1417)</f>
        <v>45333</v>
      </c>
      <c r="H1417" s="16" t="str">
        <f>IF((IFERROR((VLOOKUP(D1417,'Automation (QBO)'!A:B,2,FALSE)),"0"))=0,"Suspense",(IFERROR((VLOOKUP(D1417,'Automation (QBO)'!A:B,2,FALSE)),"Suspense")))</f>
        <v>GST/HST Payable</v>
      </c>
      <c r="I1417" s="17">
        <f t="shared" si="21"/>
        <v>0</v>
      </c>
      <c r="J1417" s="12" t="str">
        <f>H1417</f>
        <v>GST/HST Payable</v>
      </c>
    </row>
    <row r="1418" spans="1:12" hidden="1">
      <c r="A1418" s="13" t="s">
        <v>613</v>
      </c>
      <c r="B1418" s="12" t="s">
        <v>493</v>
      </c>
      <c r="C1418" s="12" t="s">
        <v>182</v>
      </c>
      <c r="F1418" s="14" t="str">
        <f>A1418&amp;B1418&amp;C1418&amp;D1418&amp;E1418</f>
        <v>2024-02-11Bill Payment (Credit Card)Pacific West Systems Supplies</v>
      </c>
      <c r="G1418" s="15">
        <f>IFERROR((DATEVALUE(A1418)),A1418)</f>
        <v>45333</v>
      </c>
      <c r="H1418" s="16" t="str">
        <f>IF((IFERROR((VLOOKUP(D1418,'Automation (QBO)'!A:B,2,FALSE)),"0"))=0,"Suspense",(IFERROR((VLOOKUP(D1418,'Automation (QBO)'!A:B,2,FALSE)),"Suspense")))</f>
        <v>Suspense</v>
      </c>
      <c r="I1418" s="17">
        <f t="shared" si="21"/>
        <v>0</v>
      </c>
      <c r="J1418" s="12" t="str">
        <f>H1418</f>
        <v>Suspense</v>
      </c>
    </row>
    <row r="1419" spans="1:12" hidden="1">
      <c r="A1419" s="13" t="s">
        <v>613</v>
      </c>
      <c r="B1419" s="12" t="s">
        <v>493</v>
      </c>
      <c r="C1419" s="12" t="s">
        <v>182</v>
      </c>
      <c r="D1419" s="12" t="s">
        <v>496</v>
      </c>
      <c r="F1419" s="14" t="str">
        <f>A1419&amp;B1419&amp;C1419&amp;D1419&amp;E1419</f>
        <v>2024-02-11Bill Payment (Credit Card)Pacific West Systems Supplies21000 Accounts Payable</v>
      </c>
      <c r="G1419" s="15">
        <f>IFERROR((DATEVALUE(A1419)),A1419)</f>
        <v>45333</v>
      </c>
      <c r="H1419" s="16" t="str">
        <f>IF((IFERROR((VLOOKUP(D1419,'Automation (QBO)'!A:B,2,FALSE)),"0"))=0,"Suspense",(IFERROR((VLOOKUP(D1419,'Automation (QBO)'!A:B,2,FALSE)),"Suspense")))</f>
        <v>Accounts Payable - Unknown</v>
      </c>
      <c r="I1419" s="17">
        <f t="shared" si="21"/>
        <v>0</v>
      </c>
      <c r="J1419" s="12" t="str">
        <f>H1419</f>
        <v>Accounts Payable - Unknown</v>
      </c>
    </row>
    <row r="1420" spans="1:12" hidden="1">
      <c r="A1420" s="13" t="s">
        <v>613</v>
      </c>
      <c r="B1420" s="12" t="s">
        <v>245</v>
      </c>
      <c r="C1420" s="12" t="s">
        <v>182</v>
      </c>
      <c r="D1420" s="12" t="s">
        <v>496</v>
      </c>
      <c r="E1420" s="12">
        <v>-308.13</v>
      </c>
      <c r="F1420" s="14" t="str">
        <f>A1420&amp;B1420&amp;C1420&amp;D1420&amp;E1420</f>
        <v>2024-02-11Supplier CreditPacific West Systems Supplies21000 Accounts Payable-308.13</v>
      </c>
      <c r="G1420" s="15">
        <f>IFERROR((DATEVALUE(A1420)),A1420)</f>
        <v>45333</v>
      </c>
      <c r="H1420" s="16" t="str">
        <f>IF((IFERROR((VLOOKUP(D1420,'Automation (QBO)'!A:B,2,FALSE)),"0"))=0,"Suspense",(IFERROR((VLOOKUP(D1420,'Automation (QBO)'!A:B,2,FALSE)),"Suspense")))</f>
        <v>Accounts Payable - Unknown</v>
      </c>
      <c r="I1420" s="17">
        <f t="shared" si="21"/>
        <v>-308.13</v>
      </c>
      <c r="J1420" s="12" t="str">
        <f>H1420</f>
        <v>Accounts Payable - Unknown</v>
      </c>
    </row>
    <row r="1421" spans="1:12" hidden="1">
      <c r="A1421" s="13" t="s">
        <v>613</v>
      </c>
      <c r="B1421" s="12" t="s">
        <v>493</v>
      </c>
      <c r="C1421" s="12" t="s">
        <v>535</v>
      </c>
      <c r="D1421" s="12" t="s">
        <v>390</v>
      </c>
      <c r="E1421" s="12">
        <v>128.44</v>
      </c>
      <c r="F1421" s="14" t="str">
        <f>A1421&amp;B1421&amp;C1421&amp;D1421&amp;E1421</f>
        <v>2024-02-11Bill Payment (Credit Card)The Hard Bean Brunch Co.21010 Visa Payable (CIBC)128.44</v>
      </c>
      <c r="G1421" s="15">
        <f>IFERROR((DATEVALUE(A1421)),A1421)</f>
        <v>45333</v>
      </c>
      <c r="H1421" s="16" t="str">
        <f>IF((IFERROR((VLOOKUP(D1421,'Automation (QBO)'!A:B,2,FALSE)),"0"))=0,"Suspense",(IFERROR((VLOOKUP(D1421,'Automation (QBO)'!A:B,2,FALSE)),"Suspense")))</f>
        <v>Suspense</v>
      </c>
      <c r="I1421" s="17">
        <f t="shared" si="21"/>
        <v>128.44</v>
      </c>
      <c r="J1421" s="12" t="str">
        <f>H1421</f>
        <v>Suspense</v>
      </c>
    </row>
    <row r="1422" spans="1:12" hidden="1">
      <c r="A1422" s="13" t="s">
        <v>613</v>
      </c>
      <c r="B1422" s="12" t="s">
        <v>135</v>
      </c>
      <c r="D1422" s="12" t="s">
        <v>394</v>
      </c>
      <c r="E1422" s="12">
        <v>-26909.09</v>
      </c>
      <c r="F1422" s="14" t="str">
        <f>A1422&amp;B1422&amp;C1422&amp;D1422&amp;E1422</f>
        <v>2024-02-11Journal Entry11005 Chequing (CIBC)-26909.09</v>
      </c>
      <c r="G1422" s="15">
        <f>IFERROR((DATEVALUE(A1422)),A1422)</f>
        <v>45333</v>
      </c>
      <c r="H1422" s="16" t="str">
        <f>IF((IFERROR((VLOOKUP(D1422,'Automation (QBO)'!A:B,2,FALSE)),"0"))=0,"Suspense",(IFERROR((VLOOKUP(D1422,'Automation (QBO)'!A:B,2,FALSE)),"Suspense")))</f>
        <v>Balance (CIBC)</v>
      </c>
      <c r="I1422" s="17">
        <f t="shared" si="21"/>
        <v>-26909.09</v>
      </c>
      <c r="J1422" s="12" t="str">
        <f>H1422</f>
        <v>Balance (CIBC)</v>
      </c>
    </row>
    <row r="1423" spans="1:12" hidden="1">
      <c r="A1423" s="13" t="s">
        <v>613</v>
      </c>
      <c r="B1423" s="12" t="s">
        <v>135</v>
      </c>
      <c r="D1423" s="12" t="s">
        <v>394</v>
      </c>
      <c r="E1423" s="12">
        <v>-12019.66</v>
      </c>
      <c r="F1423" s="14" t="str">
        <f>A1423&amp;B1423&amp;C1423&amp;D1423&amp;E1423</f>
        <v>2024-02-11Journal Entry11005 Chequing (CIBC)-12019.66</v>
      </c>
      <c r="G1423" s="15">
        <f>IFERROR((DATEVALUE(A1423)),A1423)</f>
        <v>45333</v>
      </c>
      <c r="H1423" s="16" t="str">
        <f>IF((IFERROR((VLOOKUP(D1423,'Automation (QBO)'!A:B,2,FALSE)),"0"))=0,"Suspense",(IFERROR((VLOOKUP(D1423,'Automation (QBO)'!A:B,2,FALSE)),"Suspense")))</f>
        <v>Balance (CIBC)</v>
      </c>
      <c r="I1423" s="17">
        <f t="shared" si="21"/>
        <v>-12019.66</v>
      </c>
      <c r="J1423" s="12" t="str">
        <f>H1423</f>
        <v>Balance (CIBC)</v>
      </c>
    </row>
    <row r="1424" spans="1:12" hidden="1">
      <c r="A1424" s="13" t="s">
        <v>613</v>
      </c>
      <c r="B1424" s="12" t="s">
        <v>135</v>
      </c>
      <c r="D1424" s="12" t="s">
        <v>1054</v>
      </c>
      <c r="E1424" s="12">
        <v>222.11</v>
      </c>
      <c r="F1424" s="14" t="str">
        <f>A1424&amp;B1424&amp;C1424&amp;D1424&amp;E1424</f>
        <v>2024-02-11Journal Entry52545 Payroll - Employee Benefits (Paid)222.11</v>
      </c>
      <c r="G1424" s="15">
        <f>IFERROR((DATEVALUE(A1424)),A1424)</f>
        <v>45333</v>
      </c>
      <c r="H1424" s="16" t="str">
        <f>IF((IFERROR((VLOOKUP(D1424,'Automation (QBO)'!A:B,2,FALSE)),"0"))=0,"Suspense",(IFERROR((VLOOKUP(D1424,'Automation (QBO)'!A:B,2,FALSE)),"Suspense")))</f>
        <v>Payroll - Employee Benefits (Paid)</v>
      </c>
      <c r="I1424" s="17">
        <f t="shared" ref="I1424:I1487" si="22">E1424</f>
        <v>222.11</v>
      </c>
      <c r="J1424" s="12" t="str">
        <f>H1424</f>
        <v>Payroll - Employee Benefits (Paid)</v>
      </c>
      <c r="L1424" s="61" t="s">
        <v>1051</v>
      </c>
    </row>
    <row r="1425" spans="1:12" hidden="1">
      <c r="A1425" s="13" t="s">
        <v>613</v>
      </c>
      <c r="B1425" s="12" t="s">
        <v>135</v>
      </c>
      <c r="D1425" s="12" t="s">
        <v>1054</v>
      </c>
      <c r="E1425" s="12">
        <v>34.99</v>
      </c>
      <c r="F1425" s="14" t="str">
        <f>A1425&amp;B1425&amp;C1425&amp;D1425&amp;E1425</f>
        <v>2024-02-11Journal Entry52545 Payroll - Employee Benefits (Paid)34.99</v>
      </c>
      <c r="G1425" s="15">
        <f>IFERROR((DATEVALUE(A1425)),A1425)</f>
        <v>45333</v>
      </c>
      <c r="H1425" s="16" t="str">
        <f>IF((IFERROR((VLOOKUP(D1425,'Automation (QBO)'!A:B,2,FALSE)),"0"))=0,"Suspense",(IFERROR((VLOOKUP(D1425,'Automation (QBO)'!A:B,2,FALSE)),"Suspense")))</f>
        <v>Payroll - Employee Benefits (Paid)</v>
      </c>
      <c r="I1425" s="17">
        <f t="shared" si="22"/>
        <v>34.99</v>
      </c>
      <c r="J1425" s="12" t="str">
        <f>H1425</f>
        <v>Payroll - Employee Benefits (Paid)</v>
      </c>
      <c r="L1425" s="61" t="s">
        <v>1051</v>
      </c>
    </row>
    <row r="1426" spans="1:12" hidden="1">
      <c r="A1426" s="13" t="s">
        <v>620</v>
      </c>
      <c r="B1426" s="12" t="s">
        <v>493</v>
      </c>
      <c r="C1426" s="12" t="s">
        <v>621</v>
      </c>
      <c r="D1426" s="12" t="s">
        <v>515</v>
      </c>
      <c r="E1426" s="12">
        <v>241.99</v>
      </c>
      <c r="F1426" s="14" t="str">
        <f>A1426&amp;B1426&amp;C1426&amp;D1426&amp;E1426</f>
        <v>2024-02-12Bill Payment (Credit Card)Robinson Supply21008 Visa Payable (4431) (deleted)241.99</v>
      </c>
      <c r="G1426" s="15">
        <f>IFERROR((DATEVALUE(A1426)),A1426)</f>
        <v>45334</v>
      </c>
      <c r="H1426" s="16" t="str">
        <f>IF((IFERROR((VLOOKUP(D1426,'Automation (QBO)'!A:B,2,FALSE)),"0"))=0,"Suspense",(IFERROR((VLOOKUP(D1426,'Automation (QBO)'!A:B,2,FALSE)),"Suspense")))</f>
        <v>Balance (CIBC Visa)</v>
      </c>
      <c r="I1426" s="17">
        <f t="shared" si="22"/>
        <v>241.99</v>
      </c>
      <c r="J1426" s="12" t="str">
        <f>H1426</f>
        <v>Balance (CIBC Visa)</v>
      </c>
    </row>
    <row r="1427" spans="1:12" hidden="1">
      <c r="A1427" s="13" t="s">
        <v>620</v>
      </c>
      <c r="B1427" s="12" t="s">
        <v>493</v>
      </c>
      <c r="C1427" s="12" t="s">
        <v>621</v>
      </c>
      <c r="D1427" s="12" t="s">
        <v>496</v>
      </c>
      <c r="E1427" s="12">
        <v>-241.99</v>
      </c>
      <c r="F1427" s="14" t="str">
        <f>A1427&amp;B1427&amp;C1427&amp;D1427&amp;E1427</f>
        <v>2024-02-12Bill Payment (Credit Card)Robinson Supply21000 Accounts Payable-241.99</v>
      </c>
      <c r="G1427" s="15">
        <f>IFERROR((DATEVALUE(A1427)),A1427)</f>
        <v>45334</v>
      </c>
      <c r="H1427" s="16" t="str">
        <f>IF((IFERROR((VLOOKUP(D1427,'Automation (QBO)'!A:B,2,FALSE)),"0"))=0,"Suspense",(IFERROR((VLOOKUP(D1427,'Automation (QBO)'!A:B,2,FALSE)),"Suspense")))</f>
        <v>Accounts Payable - Unknown</v>
      </c>
      <c r="I1427" s="17">
        <f t="shared" si="22"/>
        <v>-241.99</v>
      </c>
      <c r="J1427" s="12" t="str">
        <f>H1427</f>
        <v>Accounts Payable - Unknown</v>
      </c>
    </row>
    <row r="1428" spans="1:12" hidden="1">
      <c r="A1428" s="13" t="s">
        <v>620</v>
      </c>
      <c r="B1428" s="12" t="s">
        <v>136</v>
      </c>
      <c r="C1428" s="12" t="s">
        <v>558</v>
      </c>
      <c r="D1428" s="12" t="s">
        <v>417</v>
      </c>
      <c r="E1428" s="12">
        <v>-50000</v>
      </c>
      <c r="F1428" s="14" t="str">
        <f>A1428&amp;B1428&amp;C1428&amp;D1428&amp;E1428</f>
        <v>2024-02-12PaymentRomers Lynn Valley12000 Accounts Receivable-50000</v>
      </c>
      <c r="G1428" s="15">
        <f>IFERROR((DATEVALUE(A1428)),A1428)</f>
        <v>45334</v>
      </c>
      <c r="H1428" s="16" t="str">
        <f>IF((IFERROR((VLOOKUP(D1428,'Automation (QBO)'!A:B,2,FALSE)),"0"))=0,"Suspense",(IFERROR((VLOOKUP(D1428,'Automation (QBO)'!A:B,2,FALSE)),"Suspense")))</f>
        <v>Accounts Recievable - Suspense</v>
      </c>
      <c r="I1428" s="17">
        <f t="shared" si="22"/>
        <v>-50000</v>
      </c>
      <c r="J1428" s="12" t="str">
        <f>H1428</f>
        <v>Accounts Recievable - Suspense</v>
      </c>
    </row>
    <row r="1429" spans="1:12" hidden="1">
      <c r="A1429" s="13" t="s">
        <v>620</v>
      </c>
      <c r="B1429" s="12" t="s">
        <v>247</v>
      </c>
      <c r="C1429" s="12" t="s">
        <v>606</v>
      </c>
      <c r="D1429" s="12" t="s">
        <v>496</v>
      </c>
      <c r="E1429" s="12">
        <v>-1536.64</v>
      </c>
      <c r="F1429" s="14" t="str">
        <f>A1429&amp;B1429&amp;C1429&amp;D1429&amp;E1429</f>
        <v>2024-02-12Bill Payment (Cheque)Surf-Tech Industries LTD.21000 Accounts Payable-1536.64</v>
      </c>
      <c r="G1429" s="15">
        <f>IFERROR((DATEVALUE(A1429)),A1429)</f>
        <v>45334</v>
      </c>
      <c r="H1429" s="16" t="str">
        <f>IF((IFERROR((VLOOKUP(D1429,'Automation (QBO)'!A:B,2,FALSE)),"0"))=0,"Suspense",(IFERROR((VLOOKUP(D1429,'Automation (QBO)'!A:B,2,FALSE)),"Suspense")))</f>
        <v>Accounts Payable - Unknown</v>
      </c>
      <c r="I1429" s="17">
        <f t="shared" si="22"/>
        <v>-1536.64</v>
      </c>
      <c r="J1429" s="12" t="str">
        <f>H1429</f>
        <v>Accounts Payable - Unknown</v>
      </c>
    </row>
    <row r="1430" spans="1:12" hidden="1">
      <c r="A1430" s="13" t="s">
        <v>620</v>
      </c>
      <c r="B1430" s="12" t="s">
        <v>136</v>
      </c>
      <c r="C1430" s="12" t="s">
        <v>558</v>
      </c>
      <c r="D1430" s="12" t="s">
        <v>394</v>
      </c>
      <c r="E1430" s="12">
        <v>50000</v>
      </c>
      <c r="F1430" s="14" t="str">
        <f>A1430&amp;B1430&amp;C1430&amp;D1430&amp;E1430</f>
        <v>2024-02-12PaymentRomers Lynn Valley11005 Chequing (CIBC)50000</v>
      </c>
      <c r="G1430" s="15">
        <f>IFERROR((DATEVALUE(A1430)),A1430)</f>
        <v>45334</v>
      </c>
      <c r="H1430" s="16" t="str">
        <f>IF((IFERROR((VLOOKUP(D1430,'Automation (QBO)'!A:B,2,FALSE)),"0"))=0,"Suspense",(IFERROR((VLOOKUP(D1430,'Automation (QBO)'!A:B,2,FALSE)),"Suspense")))</f>
        <v>Balance (CIBC)</v>
      </c>
      <c r="I1430" s="17">
        <f t="shared" si="22"/>
        <v>50000</v>
      </c>
      <c r="J1430" s="12" t="str">
        <f>H1430</f>
        <v>Balance (CIBC)</v>
      </c>
    </row>
    <row r="1431" spans="1:12" hidden="1">
      <c r="A1431" s="13" t="s">
        <v>620</v>
      </c>
      <c r="B1431" s="12" t="s">
        <v>247</v>
      </c>
      <c r="C1431" s="12" t="s">
        <v>606</v>
      </c>
      <c r="D1431" s="12" t="s">
        <v>394</v>
      </c>
      <c r="E1431" s="12">
        <v>-1536.64</v>
      </c>
      <c r="F1431" s="14" t="str">
        <f>A1431&amp;B1431&amp;C1431&amp;D1431&amp;E1431</f>
        <v>2024-02-12Bill Payment (Cheque)Surf-Tech Industries LTD.11005 Chequing (CIBC)-1536.64</v>
      </c>
      <c r="G1431" s="15">
        <f>IFERROR((DATEVALUE(A1431)),A1431)</f>
        <v>45334</v>
      </c>
      <c r="H1431" s="16" t="str">
        <f>IF((IFERROR((VLOOKUP(D1431,'Automation (QBO)'!A:B,2,FALSE)),"0"))=0,"Suspense",(IFERROR((VLOOKUP(D1431,'Automation (QBO)'!A:B,2,FALSE)),"Suspense")))</f>
        <v>Balance (CIBC)</v>
      </c>
      <c r="I1431" s="17">
        <f t="shared" si="22"/>
        <v>-1536.64</v>
      </c>
      <c r="J1431" s="12" t="str">
        <f>H1431</f>
        <v>Balance (CIBC)</v>
      </c>
    </row>
    <row r="1432" spans="1:12" hidden="1">
      <c r="A1432" s="13" t="s">
        <v>622</v>
      </c>
      <c r="B1432" s="12" t="s">
        <v>83</v>
      </c>
      <c r="C1432" s="12" t="s">
        <v>623</v>
      </c>
      <c r="D1432" s="12" t="s">
        <v>624</v>
      </c>
      <c r="E1432" s="12">
        <v>0</v>
      </c>
      <c r="F1432" s="14" t="str">
        <f>A1432&amp;B1432&amp;C1432&amp;D1432&amp;E1432</f>
        <v>2024-02-13ExpensePayworks51310 COGS - Labour0</v>
      </c>
      <c r="G1432" s="15">
        <f>IFERROR((DATEVALUE(A1432)),A1432)</f>
        <v>45335</v>
      </c>
      <c r="H1432" s="16" t="str">
        <f>IF((IFERROR((VLOOKUP(D1432,'Automation (QBO)'!A:B,2,FALSE)),"0"))=0,"Suspense",(IFERROR((VLOOKUP(D1432,'Automation (QBO)'!A:B,2,FALSE)),"Suspense")))</f>
        <v>COGS - Labour</v>
      </c>
      <c r="I1432" s="17">
        <f t="shared" si="22"/>
        <v>0</v>
      </c>
      <c r="J1432" s="12" t="str">
        <f>H1432</f>
        <v>COGS - Labour</v>
      </c>
    </row>
    <row r="1433" spans="1:12" hidden="1">
      <c r="A1433" s="13" t="s">
        <v>622</v>
      </c>
      <c r="B1433" s="12" t="s">
        <v>83</v>
      </c>
      <c r="C1433" s="12" t="s">
        <v>225</v>
      </c>
      <c r="D1433" s="12" t="s">
        <v>403</v>
      </c>
      <c r="E1433" s="12">
        <v>5</v>
      </c>
      <c r="F1433" s="14" t="str">
        <f>A1433&amp;B1433&amp;C1433&amp;D1433&amp;E1433</f>
        <v>2024-02-13ExpenseService Charge52115 Bank Fees5</v>
      </c>
      <c r="G1433" s="15">
        <f>IFERROR((DATEVALUE(A1433)),A1433)</f>
        <v>45335</v>
      </c>
      <c r="H1433" s="16" t="str">
        <f>IF((IFERROR((VLOOKUP(D1433,'Automation (QBO)'!A:B,2,FALSE)),"0"))=0,"Suspense",(IFERROR((VLOOKUP(D1433,'Automation (QBO)'!A:B,2,FALSE)),"Suspense")))</f>
        <v>Bank Fees</v>
      </c>
      <c r="I1433" s="17">
        <f t="shared" si="22"/>
        <v>5</v>
      </c>
      <c r="J1433" s="12" t="str">
        <f>H1433</f>
        <v>Bank Fees</v>
      </c>
    </row>
    <row r="1434" spans="1:12" hidden="1">
      <c r="A1434" s="13" t="s">
        <v>622</v>
      </c>
      <c r="B1434" s="12" t="s">
        <v>83</v>
      </c>
      <c r="C1434" s="12" t="s">
        <v>225</v>
      </c>
      <c r="D1434" s="12" t="s">
        <v>392</v>
      </c>
      <c r="E1434" s="12">
        <v>0</v>
      </c>
      <c r="F1434" s="14" t="str">
        <f>A1434&amp;B1434&amp;C1434&amp;D1434&amp;E1434</f>
        <v>2024-02-13ExpenseService Charge21020 GST/HST Payable0</v>
      </c>
      <c r="G1434" s="15">
        <f>IFERROR((DATEVALUE(A1434)),A1434)</f>
        <v>45335</v>
      </c>
      <c r="H1434" s="16" t="str">
        <f>IF((IFERROR((VLOOKUP(D1434,'Automation (QBO)'!A:B,2,FALSE)),"0"))=0,"Suspense",(IFERROR((VLOOKUP(D1434,'Automation (QBO)'!A:B,2,FALSE)),"Suspense")))</f>
        <v>GST/HST Payable</v>
      </c>
      <c r="I1434" s="17">
        <f t="shared" si="22"/>
        <v>0</v>
      </c>
      <c r="J1434" s="12" t="str">
        <f>H1434</f>
        <v>GST/HST Payable</v>
      </c>
    </row>
    <row r="1435" spans="1:12" hidden="1">
      <c r="A1435" s="13" t="s">
        <v>622</v>
      </c>
      <c r="B1435" s="12" t="s">
        <v>83</v>
      </c>
      <c r="C1435" s="12" t="s">
        <v>623</v>
      </c>
      <c r="D1435" s="12" t="s">
        <v>392</v>
      </c>
      <c r="E1435" s="12">
        <v>0</v>
      </c>
      <c r="F1435" s="14" t="str">
        <f>A1435&amp;B1435&amp;C1435&amp;D1435&amp;E1435</f>
        <v>2024-02-13ExpensePayworks21020 GST/HST Payable0</v>
      </c>
      <c r="G1435" s="15">
        <f>IFERROR((DATEVALUE(A1435)),A1435)</f>
        <v>45335</v>
      </c>
      <c r="H1435" s="16" t="str">
        <f>IF((IFERROR((VLOOKUP(D1435,'Automation (QBO)'!A:B,2,FALSE)),"0"))=0,"Suspense",(IFERROR((VLOOKUP(D1435,'Automation (QBO)'!A:B,2,FALSE)),"Suspense")))</f>
        <v>GST/HST Payable</v>
      </c>
      <c r="I1435" s="17">
        <f t="shared" si="22"/>
        <v>0</v>
      </c>
      <c r="J1435" s="12" t="str">
        <f>H1435</f>
        <v>GST/HST Payable</v>
      </c>
    </row>
    <row r="1436" spans="1:12" hidden="1">
      <c r="A1436" s="13" t="s">
        <v>622</v>
      </c>
      <c r="B1436" s="12" t="s">
        <v>83</v>
      </c>
      <c r="C1436" s="12" t="s">
        <v>623</v>
      </c>
      <c r="D1436" s="12" t="s">
        <v>394</v>
      </c>
      <c r="E1436" s="12">
        <v>0</v>
      </c>
      <c r="F1436" s="14" t="str">
        <f>A1436&amp;B1436&amp;C1436&amp;D1436&amp;E1436</f>
        <v>2024-02-13ExpensePayworks11005 Chequing (CIBC)0</v>
      </c>
      <c r="G1436" s="15">
        <f>IFERROR((DATEVALUE(A1436)),A1436)</f>
        <v>45335</v>
      </c>
      <c r="H1436" s="16" t="str">
        <f>IF((IFERROR((VLOOKUP(D1436,'Automation (QBO)'!A:B,2,FALSE)),"0"))=0,"Suspense",(IFERROR((VLOOKUP(D1436,'Automation (QBO)'!A:B,2,FALSE)),"Suspense")))</f>
        <v>Balance (CIBC)</v>
      </c>
      <c r="I1436" s="17">
        <f t="shared" si="22"/>
        <v>0</v>
      </c>
      <c r="J1436" s="12" t="str">
        <f>H1436</f>
        <v>Balance (CIBC)</v>
      </c>
    </row>
    <row r="1437" spans="1:12" hidden="1">
      <c r="A1437" s="13" t="s">
        <v>622</v>
      </c>
      <c r="B1437" s="12" t="s">
        <v>83</v>
      </c>
      <c r="C1437" s="12" t="s">
        <v>225</v>
      </c>
      <c r="D1437" s="12" t="s">
        <v>394</v>
      </c>
      <c r="E1437" s="12">
        <v>-5</v>
      </c>
      <c r="F1437" s="14" t="str">
        <f>A1437&amp;B1437&amp;C1437&amp;D1437&amp;E1437</f>
        <v>2024-02-13ExpenseService Charge11005 Chequing (CIBC)-5</v>
      </c>
      <c r="G1437" s="15">
        <f>IFERROR((DATEVALUE(A1437)),A1437)</f>
        <v>45335</v>
      </c>
      <c r="H1437" s="16" t="str">
        <f>IF((IFERROR((VLOOKUP(D1437,'Automation (QBO)'!A:B,2,FALSE)),"0"))=0,"Suspense",(IFERROR((VLOOKUP(D1437,'Automation (QBO)'!A:B,2,FALSE)),"Suspense")))</f>
        <v>Balance (CIBC)</v>
      </c>
      <c r="I1437" s="17">
        <f t="shared" si="22"/>
        <v>-5</v>
      </c>
      <c r="J1437" s="12" t="str">
        <f>H1437</f>
        <v>Balance (CIBC)</v>
      </c>
    </row>
    <row r="1438" spans="1:12" hidden="1">
      <c r="A1438" s="13" t="s">
        <v>625</v>
      </c>
      <c r="B1438" s="12" t="s">
        <v>528</v>
      </c>
      <c r="C1438" s="12" t="s">
        <v>97</v>
      </c>
      <c r="D1438" s="12" t="s">
        <v>409</v>
      </c>
      <c r="E1438" s="12">
        <v>190.48</v>
      </c>
      <c r="F1438" s="14" t="str">
        <f>A1438&amp;B1438&amp;C1438&amp;D1438&amp;E1438</f>
        <v>2024-02-14BillLonsdale Chevron51205 COGS - Fuel190.48</v>
      </c>
      <c r="G1438" s="15">
        <f>IFERROR((DATEVALUE(A1438)),A1438)</f>
        <v>45336</v>
      </c>
      <c r="H1438" s="16" t="str">
        <f>IF((IFERROR((VLOOKUP(D1438,'Automation (QBO)'!A:B,2,FALSE)),"0"))=0,"Suspense",(IFERROR((VLOOKUP(D1438,'Automation (QBO)'!A:B,2,FALSE)),"Suspense")))</f>
        <v>COGS - Fuel</v>
      </c>
      <c r="I1438" s="17">
        <f t="shared" si="22"/>
        <v>190.48</v>
      </c>
      <c r="J1438" s="12" t="str">
        <f>H1438</f>
        <v>COGS - Fuel</v>
      </c>
    </row>
    <row r="1439" spans="1:12" hidden="1">
      <c r="A1439" s="13" t="s">
        <v>625</v>
      </c>
      <c r="B1439" s="12" t="s">
        <v>528</v>
      </c>
      <c r="C1439" s="12" t="s">
        <v>97</v>
      </c>
      <c r="D1439" s="12" t="s">
        <v>426</v>
      </c>
      <c r="E1439" s="12">
        <v>-9.52</v>
      </c>
      <c r="F1439" s="14" t="str">
        <f>A1439&amp;B1439&amp;C1439&amp;D1439&amp;E1439</f>
        <v>2024-02-14BillLonsdale Chevron21031 GST/HST Suspense-9.52</v>
      </c>
      <c r="G1439" s="15">
        <f>IFERROR((DATEVALUE(A1439)),A1439)</f>
        <v>45336</v>
      </c>
      <c r="H1439" s="16" t="str">
        <f>IF((IFERROR((VLOOKUP(D1439,'Automation (QBO)'!A:B,2,FALSE)),"0"))=0,"Suspense",(IFERROR((VLOOKUP(D1439,'Automation (QBO)'!A:B,2,FALSE)),"Suspense")))</f>
        <v>GST/HST Suspense</v>
      </c>
      <c r="I1439" s="17">
        <f t="shared" si="22"/>
        <v>-9.52</v>
      </c>
      <c r="J1439" s="12" t="str">
        <f>H1439</f>
        <v>GST/HST Suspense</v>
      </c>
    </row>
    <row r="1440" spans="1:12" hidden="1">
      <c r="A1440" s="13" t="s">
        <v>625</v>
      </c>
      <c r="B1440" s="12" t="s">
        <v>528</v>
      </c>
      <c r="C1440" s="12" t="s">
        <v>110</v>
      </c>
      <c r="D1440" s="12" t="s">
        <v>391</v>
      </c>
      <c r="E1440" s="12">
        <v>68.88</v>
      </c>
      <c r="F1440" s="14" t="str">
        <f>A1440&amp;B1440&amp;C1440&amp;D1440&amp;E1440</f>
        <v>2024-02-14BillDicks Lumber51335 COGS - Supplies68.88</v>
      </c>
      <c r="G1440" s="15">
        <f>IFERROR((DATEVALUE(A1440)),A1440)</f>
        <v>45336</v>
      </c>
      <c r="H1440" s="16" t="str">
        <f>IF((IFERROR((VLOOKUP(D1440,'Automation (QBO)'!A:B,2,FALSE)),"0"))=0,"Suspense",(IFERROR((VLOOKUP(D1440,'Automation (QBO)'!A:B,2,FALSE)),"Suspense")))</f>
        <v>COGS - Supplies</v>
      </c>
      <c r="I1440" s="17">
        <f t="shared" si="22"/>
        <v>68.88</v>
      </c>
      <c r="J1440" s="12" t="str">
        <f>H1440</f>
        <v>COGS - Supplies</v>
      </c>
    </row>
    <row r="1441" spans="1:10" hidden="1">
      <c r="A1441" s="13" t="s">
        <v>625</v>
      </c>
      <c r="B1441" s="12" t="s">
        <v>528</v>
      </c>
      <c r="C1441" s="12" t="s">
        <v>110</v>
      </c>
      <c r="D1441" s="12" t="s">
        <v>426</v>
      </c>
      <c r="E1441" s="12">
        <v>-3.22</v>
      </c>
      <c r="F1441" s="14" t="str">
        <f>A1441&amp;B1441&amp;C1441&amp;D1441&amp;E1441</f>
        <v>2024-02-14BillDicks Lumber21031 GST/HST Suspense-3.22</v>
      </c>
      <c r="G1441" s="15">
        <f>IFERROR((DATEVALUE(A1441)),A1441)</f>
        <v>45336</v>
      </c>
      <c r="H1441" s="16" t="str">
        <f>IF((IFERROR((VLOOKUP(D1441,'Automation (QBO)'!A:B,2,FALSE)),"0"))=0,"Suspense",(IFERROR((VLOOKUP(D1441,'Automation (QBO)'!A:B,2,FALSE)),"Suspense")))</f>
        <v>GST/HST Suspense</v>
      </c>
      <c r="I1441" s="17">
        <f t="shared" si="22"/>
        <v>-3.22</v>
      </c>
      <c r="J1441" s="12" t="str">
        <f>H1441</f>
        <v>GST/HST Suspense</v>
      </c>
    </row>
    <row r="1442" spans="1:10" hidden="1">
      <c r="A1442" s="13" t="s">
        <v>625</v>
      </c>
      <c r="B1442" s="12" t="s">
        <v>528</v>
      </c>
      <c r="C1442" s="12" t="s">
        <v>110</v>
      </c>
      <c r="D1442" s="12" t="s">
        <v>391</v>
      </c>
      <c r="E1442" s="12">
        <v>106.36</v>
      </c>
      <c r="F1442" s="14" t="str">
        <f>A1442&amp;B1442&amp;C1442&amp;D1442&amp;E1442</f>
        <v>2024-02-14BillDicks Lumber51335 COGS - Supplies106.36</v>
      </c>
      <c r="G1442" s="15">
        <f>IFERROR((DATEVALUE(A1442)),A1442)</f>
        <v>45336</v>
      </c>
      <c r="H1442" s="16" t="str">
        <f>IF((IFERROR((VLOOKUP(D1442,'Automation (QBO)'!A:B,2,FALSE)),"0"))=0,"Suspense",(IFERROR((VLOOKUP(D1442,'Automation (QBO)'!A:B,2,FALSE)),"Suspense")))</f>
        <v>COGS - Supplies</v>
      </c>
      <c r="I1442" s="17">
        <f t="shared" si="22"/>
        <v>106.36</v>
      </c>
      <c r="J1442" s="12" t="str">
        <f>H1442</f>
        <v>COGS - Supplies</v>
      </c>
    </row>
    <row r="1443" spans="1:10" hidden="1">
      <c r="A1443" s="13" t="s">
        <v>625</v>
      </c>
      <c r="B1443" s="12" t="s">
        <v>528</v>
      </c>
      <c r="C1443" s="12" t="s">
        <v>110</v>
      </c>
      <c r="D1443" s="12" t="s">
        <v>426</v>
      </c>
      <c r="E1443" s="12">
        <v>-4.97</v>
      </c>
      <c r="F1443" s="14" t="str">
        <f>A1443&amp;B1443&amp;C1443&amp;D1443&amp;E1443</f>
        <v>2024-02-14BillDicks Lumber21031 GST/HST Suspense-4.97</v>
      </c>
      <c r="G1443" s="15">
        <f>IFERROR((DATEVALUE(A1443)),A1443)</f>
        <v>45336</v>
      </c>
      <c r="H1443" s="16" t="str">
        <f>IF((IFERROR((VLOOKUP(D1443,'Automation (QBO)'!A:B,2,FALSE)),"0"))=0,"Suspense",(IFERROR((VLOOKUP(D1443,'Automation (QBO)'!A:B,2,FALSE)),"Suspense")))</f>
        <v>GST/HST Suspense</v>
      </c>
      <c r="I1443" s="17">
        <f t="shared" si="22"/>
        <v>-4.97</v>
      </c>
      <c r="J1443" s="12" t="str">
        <f>H1443</f>
        <v>GST/HST Suspense</v>
      </c>
    </row>
    <row r="1444" spans="1:10" hidden="1">
      <c r="A1444" s="13" t="s">
        <v>625</v>
      </c>
      <c r="B1444" s="12" t="s">
        <v>528</v>
      </c>
      <c r="C1444" s="12" t="s">
        <v>110</v>
      </c>
      <c r="D1444" s="12" t="s">
        <v>496</v>
      </c>
      <c r="E1444" s="12">
        <v>111.33</v>
      </c>
      <c r="F1444" s="14" t="str">
        <f>A1444&amp;B1444&amp;C1444&amp;D1444&amp;E1444</f>
        <v>2024-02-14BillDicks Lumber21000 Accounts Payable111.33</v>
      </c>
      <c r="G1444" s="15">
        <f>IFERROR((DATEVALUE(A1444)),A1444)</f>
        <v>45336</v>
      </c>
      <c r="H1444" s="16" t="str">
        <f>IF((IFERROR((VLOOKUP(D1444,'Automation (QBO)'!A:B,2,FALSE)),"0"))=0,"Suspense",(IFERROR((VLOOKUP(D1444,'Automation (QBO)'!A:B,2,FALSE)),"Suspense")))</f>
        <v>Accounts Payable - Unknown</v>
      </c>
      <c r="I1444" s="17">
        <f t="shared" si="22"/>
        <v>111.33</v>
      </c>
      <c r="J1444" s="12" t="str">
        <f>H1444</f>
        <v>Accounts Payable - Unknown</v>
      </c>
    </row>
    <row r="1445" spans="1:10" hidden="1">
      <c r="A1445" s="13" t="s">
        <v>625</v>
      </c>
      <c r="B1445" s="12" t="s">
        <v>528</v>
      </c>
      <c r="C1445" s="12" t="s">
        <v>87</v>
      </c>
      <c r="D1445" s="12" t="s">
        <v>391</v>
      </c>
      <c r="E1445" s="12">
        <v>38</v>
      </c>
      <c r="F1445" s="14" t="str">
        <f>A1445&amp;B1445&amp;C1445&amp;D1445&amp;E1445</f>
        <v>2024-02-14BillHome Depot51335 COGS - Supplies38</v>
      </c>
      <c r="G1445" s="15">
        <f>IFERROR((DATEVALUE(A1445)),A1445)</f>
        <v>45336</v>
      </c>
      <c r="H1445" s="16" t="str">
        <f>IF((IFERROR((VLOOKUP(D1445,'Automation (QBO)'!A:B,2,FALSE)),"0"))=0,"Suspense",(IFERROR((VLOOKUP(D1445,'Automation (QBO)'!A:B,2,FALSE)),"Suspense")))</f>
        <v>COGS - Supplies</v>
      </c>
      <c r="I1445" s="17">
        <f t="shared" si="22"/>
        <v>38</v>
      </c>
      <c r="J1445" s="12" t="str">
        <f>H1445</f>
        <v>COGS - Supplies</v>
      </c>
    </row>
    <row r="1446" spans="1:10" hidden="1">
      <c r="A1446" s="13" t="s">
        <v>625</v>
      </c>
      <c r="B1446" s="12" t="s">
        <v>528</v>
      </c>
      <c r="C1446" s="12" t="s">
        <v>87</v>
      </c>
      <c r="D1446" s="12" t="s">
        <v>426</v>
      </c>
      <c r="E1446" s="12">
        <v>-1.78</v>
      </c>
      <c r="F1446" s="14" t="str">
        <f>A1446&amp;B1446&amp;C1446&amp;D1446&amp;E1446</f>
        <v>2024-02-14BillHome Depot21031 GST/HST Suspense-1.78</v>
      </c>
      <c r="G1446" s="15">
        <f>IFERROR((DATEVALUE(A1446)),A1446)</f>
        <v>45336</v>
      </c>
      <c r="H1446" s="16" t="str">
        <f>IF((IFERROR((VLOOKUP(D1446,'Automation (QBO)'!A:B,2,FALSE)),"0"))=0,"Suspense",(IFERROR((VLOOKUP(D1446,'Automation (QBO)'!A:B,2,FALSE)),"Suspense")))</f>
        <v>GST/HST Suspense</v>
      </c>
      <c r="I1446" s="17">
        <f t="shared" si="22"/>
        <v>-1.78</v>
      </c>
      <c r="J1446" s="12" t="str">
        <f>H1446</f>
        <v>GST/HST Suspense</v>
      </c>
    </row>
    <row r="1447" spans="1:10" hidden="1">
      <c r="A1447" s="13" t="s">
        <v>625</v>
      </c>
      <c r="B1447" s="12" t="s">
        <v>528</v>
      </c>
      <c r="C1447" s="12" t="s">
        <v>110</v>
      </c>
      <c r="D1447" s="12" t="s">
        <v>391</v>
      </c>
      <c r="E1447" s="12">
        <v>172.33</v>
      </c>
      <c r="F1447" s="14" t="str">
        <f>A1447&amp;B1447&amp;C1447&amp;D1447&amp;E1447</f>
        <v>2024-02-14BillDicks Lumber51335 COGS - Supplies172.33</v>
      </c>
      <c r="G1447" s="15">
        <f>IFERROR((DATEVALUE(A1447)),A1447)</f>
        <v>45336</v>
      </c>
      <c r="H1447" s="16" t="str">
        <f>IF((IFERROR((VLOOKUP(D1447,'Automation (QBO)'!A:B,2,FALSE)),"0"))=0,"Suspense",(IFERROR((VLOOKUP(D1447,'Automation (QBO)'!A:B,2,FALSE)),"Suspense")))</f>
        <v>COGS - Supplies</v>
      </c>
      <c r="I1447" s="17">
        <f t="shared" si="22"/>
        <v>172.33</v>
      </c>
      <c r="J1447" s="12" t="str">
        <f>H1447</f>
        <v>COGS - Supplies</v>
      </c>
    </row>
    <row r="1448" spans="1:10" hidden="1">
      <c r="A1448" s="13" t="s">
        <v>625</v>
      </c>
      <c r="B1448" s="12" t="s">
        <v>528</v>
      </c>
      <c r="C1448" s="12" t="s">
        <v>110</v>
      </c>
      <c r="D1448" s="12" t="s">
        <v>426</v>
      </c>
      <c r="E1448" s="12">
        <v>-8.1199999999999992</v>
      </c>
      <c r="F1448" s="14" t="str">
        <f>A1448&amp;B1448&amp;C1448&amp;D1448&amp;E1448</f>
        <v>2024-02-14BillDicks Lumber21031 GST/HST Suspense-8.12</v>
      </c>
      <c r="G1448" s="15">
        <f>IFERROR((DATEVALUE(A1448)),A1448)</f>
        <v>45336</v>
      </c>
      <c r="H1448" s="16" t="str">
        <f>IF((IFERROR((VLOOKUP(D1448,'Automation (QBO)'!A:B,2,FALSE)),"0"))=0,"Suspense",(IFERROR((VLOOKUP(D1448,'Automation (QBO)'!A:B,2,FALSE)),"Suspense")))</f>
        <v>GST/HST Suspense</v>
      </c>
      <c r="I1448" s="17">
        <f t="shared" si="22"/>
        <v>-8.1199999999999992</v>
      </c>
      <c r="J1448" s="12" t="str">
        <f>H1448</f>
        <v>GST/HST Suspense</v>
      </c>
    </row>
    <row r="1449" spans="1:10" hidden="1">
      <c r="A1449" s="13" t="s">
        <v>625</v>
      </c>
      <c r="B1449" s="12" t="s">
        <v>528</v>
      </c>
      <c r="C1449" s="12" t="s">
        <v>110</v>
      </c>
      <c r="D1449" s="12" t="s">
        <v>496</v>
      </c>
      <c r="E1449" s="12">
        <v>180.45</v>
      </c>
      <c r="F1449" s="14" t="str">
        <f>A1449&amp;B1449&amp;C1449&amp;D1449&amp;E1449</f>
        <v>2024-02-14BillDicks Lumber21000 Accounts Payable180.45</v>
      </c>
      <c r="G1449" s="15">
        <f>IFERROR((DATEVALUE(A1449)),A1449)</f>
        <v>45336</v>
      </c>
      <c r="H1449" s="16" t="str">
        <f>IF((IFERROR((VLOOKUP(D1449,'Automation (QBO)'!A:B,2,FALSE)),"0"))=0,"Suspense",(IFERROR((VLOOKUP(D1449,'Automation (QBO)'!A:B,2,FALSE)),"Suspense")))</f>
        <v>Accounts Payable - Unknown</v>
      </c>
      <c r="I1449" s="17">
        <f t="shared" si="22"/>
        <v>180.45</v>
      </c>
      <c r="J1449" s="12" t="str">
        <f>H1449</f>
        <v>Accounts Payable - Unknown</v>
      </c>
    </row>
    <row r="1450" spans="1:10" hidden="1">
      <c r="A1450" s="13" t="s">
        <v>625</v>
      </c>
      <c r="B1450" s="12" t="s">
        <v>528</v>
      </c>
      <c r="C1450" s="12" t="s">
        <v>110</v>
      </c>
      <c r="D1450" s="12" t="s">
        <v>391</v>
      </c>
      <c r="E1450" s="12">
        <v>92.51</v>
      </c>
      <c r="F1450" s="14" t="str">
        <f>A1450&amp;B1450&amp;C1450&amp;D1450&amp;E1450</f>
        <v>2024-02-14BillDicks Lumber51335 COGS - Supplies92.51</v>
      </c>
      <c r="G1450" s="15">
        <f>IFERROR((DATEVALUE(A1450)),A1450)</f>
        <v>45336</v>
      </c>
      <c r="H1450" s="16" t="str">
        <f>IF((IFERROR((VLOOKUP(D1450,'Automation (QBO)'!A:B,2,FALSE)),"0"))=0,"Suspense",(IFERROR((VLOOKUP(D1450,'Automation (QBO)'!A:B,2,FALSE)),"Suspense")))</f>
        <v>COGS - Supplies</v>
      </c>
      <c r="I1450" s="17">
        <f t="shared" si="22"/>
        <v>92.51</v>
      </c>
      <c r="J1450" s="12" t="str">
        <f>H1450</f>
        <v>COGS - Supplies</v>
      </c>
    </row>
    <row r="1451" spans="1:10" hidden="1">
      <c r="A1451" s="13" t="s">
        <v>625</v>
      </c>
      <c r="B1451" s="12" t="s">
        <v>528</v>
      </c>
      <c r="C1451" s="12" t="s">
        <v>110</v>
      </c>
      <c r="D1451" s="12" t="s">
        <v>426</v>
      </c>
      <c r="E1451" s="12">
        <v>-4.32</v>
      </c>
      <c r="F1451" s="14" t="str">
        <f>A1451&amp;B1451&amp;C1451&amp;D1451&amp;E1451</f>
        <v>2024-02-14BillDicks Lumber21031 GST/HST Suspense-4.32</v>
      </c>
      <c r="G1451" s="15">
        <f>IFERROR((DATEVALUE(A1451)),A1451)</f>
        <v>45336</v>
      </c>
      <c r="H1451" s="16" t="str">
        <f>IF((IFERROR((VLOOKUP(D1451,'Automation (QBO)'!A:B,2,FALSE)),"0"))=0,"Suspense",(IFERROR((VLOOKUP(D1451,'Automation (QBO)'!A:B,2,FALSE)),"Suspense")))</f>
        <v>GST/HST Suspense</v>
      </c>
      <c r="I1451" s="17">
        <f t="shared" si="22"/>
        <v>-4.32</v>
      </c>
      <c r="J1451" s="12" t="str">
        <f>H1451</f>
        <v>GST/HST Suspense</v>
      </c>
    </row>
    <row r="1452" spans="1:10" hidden="1">
      <c r="A1452" s="13" t="s">
        <v>625</v>
      </c>
      <c r="B1452" s="12" t="s">
        <v>528</v>
      </c>
      <c r="C1452" s="12" t="s">
        <v>87</v>
      </c>
      <c r="D1452" s="12" t="s">
        <v>391</v>
      </c>
      <c r="E1452" s="12">
        <v>416.82</v>
      </c>
      <c r="F1452" s="14" t="str">
        <f>A1452&amp;B1452&amp;C1452&amp;D1452&amp;E1452</f>
        <v>2024-02-14BillHome Depot51335 COGS - Supplies416.82</v>
      </c>
      <c r="G1452" s="15">
        <f>IFERROR((DATEVALUE(A1452)),A1452)</f>
        <v>45336</v>
      </c>
      <c r="H1452" s="16" t="str">
        <f>IF((IFERROR((VLOOKUP(D1452,'Automation (QBO)'!A:B,2,FALSE)),"0"))=0,"Suspense",(IFERROR((VLOOKUP(D1452,'Automation (QBO)'!A:B,2,FALSE)),"Suspense")))</f>
        <v>COGS - Supplies</v>
      </c>
      <c r="I1452" s="17">
        <f t="shared" si="22"/>
        <v>416.82</v>
      </c>
      <c r="J1452" s="12" t="str">
        <f>H1452</f>
        <v>COGS - Supplies</v>
      </c>
    </row>
    <row r="1453" spans="1:10" hidden="1">
      <c r="A1453" s="13" t="s">
        <v>625</v>
      </c>
      <c r="B1453" s="12" t="s">
        <v>528</v>
      </c>
      <c r="C1453" s="12" t="s">
        <v>87</v>
      </c>
      <c r="D1453" s="12" t="s">
        <v>426</v>
      </c>
      <c r="E1453" s="12">
        <v>-19.48</v>
      </c>
      <c r="F1453" s="14" t="str">
        <f>A1453&amp;B1453&amp;C1453&amp;D1453&amp;E1453</f>
        <v>2024-02-14BillHome Depot21031 GST/HST Suspense-19.48</v>
      </c>
      <c r="G1453" s="15">
        <f>IFERROR((DATEVALUE(A1453)),A1453)</f>
        <v>45336</v>
      </c>
      <c r="H1453" s="16" t="str">
        <f>IF((IFERROR((VLOOKUP(D1453,'Automation (QBO)'!A:B,2,FALSE)),"0"))=0,"Suspense",(IFERROR((VLOOKUP(D1453,'Automation (QBO)'!A:B,2,FALSE)),"Suspense")))</f>
        <v>GST/HST Suspense</v>
      </c>
      <c r="I1453" s="17">
        <f t="shared" si="22"/>
        <v>-19.48</v>
      </c>
      <c r="J1453" s="12" t="str">
        <f>H1453</f>
        <v>GST/HST Suspense</v>
      </c>
    </row>
    <row r="1454" spans="1:10" hidden="1">
      <c r="A1454" s="13" t="s">
        <v>625</v>
      </c>
      <c r="B1454" s="12" t="s">
        <v>528</v>
      </c>
      <c r="C1454" s="12" t="s">
        <v>87</v>
      </c>
      <c r="D1454" s="12" t="s">
        <v>496</v>
      </c>
      <c r="E1454" s="12">
        <v>436.3</v>
      </c>
      <c r="F1454" s="14" t="str">
        <f>A1454&amp;B1454&amp;C1454&amp;D1454&amp;E1454</f>
        <v>2024-02-14BillHome Depot21000 Accounts Payable436.3</v>
      </c>
      <c r="G1454" s="15">
        <f>IFERROR((DATEVALUE(A1454)),A1454)</f>
        <v>45336</v>
      </c>
      <c r="H1454" s="16" t="str">
        <f>IF((IFERROR((VLOOKUP(D1454,'Automation (QBO)'!A:B,2,FALSE)),"0"))=0,"Suspense",(IFERROR((VLOOKUP(D1454,'Automation (QBO)'!A:B,2,FALSE)),"Suspense")))</f>
        <v>Accounts Payable - Unknown</v>
      </c>
      <c r="I1454" s="17">
        <f t="shared" si="22"/>
        <v>436.3</v>
      </c>
      <c r="J1454" s="12" t="str">
        <f>H1454</f>
        <v>Accounts Payable - Unknown</v>
      </c>
    </row>
    <row r="1455" spans="1:10" hidden="1">
      <c r="A1455" s="13" t="s">
        <v>625</v>
      </c>
      <c r="B1455" s="12" t="s">
        <v>528</v>
      </c>
      <c r="C1455" s="12" t="s">
        <v>87</v>
      </c>
      <c r="D1455" s="12" t="s">
        <v>391</v>
      </c>
      <c r="E1455" s="12">
        <v>44.74</v>
      </c>
      <c r="F1455" s="14" t="str">
        <f>A1455&amp;B1455&amp;C1455&amp;D1455&amp;E1455</f>
        <v>2024-02-14BillHome Depot51335 COGS - Supplies44.74</v>
      </c>
      <c r="G1455" s="15">
        <f>IFERROR((DATEVALUE(A1455)),A1455)</f>
        <v>45336</v>
      </c>
      <c r="H1455" s="16" t="str">
        <f>IF((IFERROR((VLOOKUP(D1455,'Automation (QBO)'!A:B,2,FALSE)),"0"))=0,"Suspense",(IFERROR((VLOOKUP(D1455,'Automation (QBO)'!A:B,2,FALSE)),"Suspense")))</f>
        <v>COGS - Supplies</v>
      </c>
      <c r="I1455" s="17">
        <f t="shared" si="22"/>
        <v>44.74</v>
      </c>
      <c r="J1455" s="12" t="str">
        <f>H1455</f>
        <v>COGS - Supplies</v>
      </c>
    </row>
    <row r="1456" spans="1:10" hidden="1">
      <c r="A1456" s="13" t="s">
        <v>625</v>
      </c>
      <c r="B1456" s="12" t="s">
        <v>528</v>
      </c>
      <c r="C1456" s="12" t="s">
        <v>87</v>
      </c>
      <c r="D1456" s="12" t="s">
        <v>426</v>
      </c>
      <c r="E1456" s="12">
        <v>-2.09</v>
      </c>
      <c r="F1456" s="14" t="str">
        <f>A1456&amp;B1456&amp;C1456&amp;D1456&amp;E1456</f>
        <v>2024-02-14BillHome Depot21031 GST/HST Suspense-2.09</v>
      </c>
      <c r="G1456" s="15">
        <f>IFERROR((DATEVALUE(A1456)),A1456)</f>
        <v>45336</v>
      </c>
      <c r="H1456" s="16" t="str">
        <f>IF((IFERROR((VLOOKUP(D1456,'Automation (QBO)'!A:B,2,FALSE)),"0"))=0,"Suspense",(IFERROR((VLOOKUP(D1456,'Automation (QBO)'!A:B,2,FALSE)),"Suspense")))</f>
        <v>GST/HST Suspense</v>
      </c>
      <c r="I1456" s="17">
        <f t="shared" si="22"/>
        <v>-2.09</v>
      </c>
      <c r="J1456" s="12" t="str">
        <f>H1456</f>
        <v>GST/HST Suspense</v>
      </c>
    </row>
    <row r="1457" spans="1:10" hidden="1">
      <c r="A1457" s="13" t="s">
        <v>625</v>
      </c>
      <c r="B1457" s="12" t="s">
        <v>528</v>
      </c>
      <c r="C1457" s="12" t="s">
        <v>518</v>
      </c>
      <c r="D1457" s="12" t="s">
        <v>391</v>
      </c>
      <c r="E1457" s="12">
        <v>40.479999999999997</v>
      </c>
      <c r="F1457" s="14" t="str">
        <f>A1457&amp;B1457&amp;C1457&amp;D1457&amp;E1457</f>
        <v>2024-02-14BillRona Coquitlam51335 COGS - Supplies40.48</v>
      </c>
      <c r="G1457" s="15">
        <f>IFERROR((DATEVALUE(A1457)),A1457)</f>
        <v>45336</v>
      </c>
      <c r="H1457" s="16" t="str">
        <f>IF((IFERROR((VLOOKUP(D1457,'Automation (QBO)'!A:B,2,FALSE)),"0"))=0,"Suspense",(IFERROR((VLOOKUP(D1457,'Automation (QBO)'!A:B,2,FALSE)),"Suspense")))</f>
        <v>COGS - Supplies</v>
      </c>
      <c r="I1457" s="17">
        <f t="shared" si="22"/>
        <v>40.479999999999997</v>
      </c>
      <c r="J1457" s="12" t="str">
        <f>H1457</f>
        <v>COGS - Supplies</v>
      </c>
    </row>
    <row r="1458" spans="1:10" hidden="1">
      <c r="A1458" s="13" t="s">
        <v>625</v>
      </c>
      <c r="B1458" s="12" t="s">
        <v>528</v>
      </c>
      <c r="C1458" s="12" t="s">
        <v>518</v>
      </c>
      <c r="D1458" s="12" t="s">
        <v>426</v>
      </c>
      <c r="E1458" s="12">
        <v>-1.89</v>
      </c>
      <c r="F1458" s="14" t="str">
        <f>A1458&amp;B1458&amp;C1458&amp;D1458&amp;E1458</f>
        <v>2024-02-14BillRona Coquitlam21031 GST/HST Suspense-1.89</v>
      </c>
      <c r="G1458" s="15">
        <f>IFERROR((DATEVALUE(A1458)),A1458)</f>
        <v>45336</v>
      </c>
      <c r="H1458" s="16" t="str">
        <f>IF((IFERROR((VLOOKUP(D1458,'Automation (QBO)'!A:B,2,FALSE)),"0"))=0,"Suspense",(IFERROR((VLOOKUP(D1458,'Automation (QBO)'!A:B,2,FALSE)),"Suspense")))</f>
        <v>GST/HST Suspense</v>
      </c>
      <c r="I1458" s="17">
        <f t="shared" si="22"/>
        <v>-1.89</v>
      </c>
      <c r="J1458" s="12" t="str">
        <f>H1458</f>
        <v>GST/HST Suspense</v>
      </c>
    </row>
    <row r="1459" spans="1:10" hidden="1">
      <c r="A1459" s="13" t="s">
        <v>625</v>
      </c>
      <c r="B1459" s="12" t="s">
        <v>528</v>
      </c>
      <c r="C1459" s="12" t="s">
        <v>518</v>
      </c>
      <c r="D1459" s="12" t="s">
        <v>496</v>
      </c>
      <c r="E1459" s="12">
        <v>42.37</v>
      </c>
      <c r="F1459" s="14" t="str">
        <f>A1459&amp;B1459&amp;C1459&amp;D1459&amp;E1459</f>
        <v>2024-02-14BillRona Coquitlam21000 Accounts Payable42.37</v>
      </c>
      <c r="G1459" s="15">
        <f>IFERROR((DATEVALUE(A1459)),A1459)</f>
        <v>45336</v>
      </c>
      <c r="H1459" s="16" t="str">
        <f>IF((IFERROR((VLOOKUP(D1459,'Automation (QBO)'!A:B,2,FALSE)),"0"))=0,"Suspense",(IFERROR((VLOOKUP(D1459,'Automation (QBO)'!A:B,2,FALSE)),"Suspense")))</f>
        <v>Accounts Payable - Unknown</v>
      </c>
      <c r="I1459" s="17">
        <f t="shared" si="22"/>
        <v>42.37</v>
      </c>
      <c r="J1459" s="12" t="str">
        <f>H1459</f>
        <v>Accounts Payable - Unknown</v>
      </c>
    </row>
    <row r="1460" spans="1:10" hidden="1">
      <c r="A1460" s="13" t="s">
        <v>625</v>
      </c>
      <c r="B1460" s="12" t="s">
        <v>528</v>
      </c>
      <c r="C1460" s="12" t="s">
        <v>518</v>
      </c>
      <c r="D1460" s="12" t="s">
        <v>391</v>
      </c>
      <c r="E1460" s="12">
        <v>9.52</v>
      </c>
      <c r="F1460" s="14" t="str">
        <f>A1460&amp;B1460&amp;C1460&amp;D1460&amp;E1460</f>
        <v>2024-02-14BillRona Coquitlam51335 COGS - Supplies9.52</v>
      </c>
      <c r="G1460" s="15">
        <f>IFERROR((DATEVALUE(A1460)),A1460)</f>
        <v>45336</v>
      </c>
      <c r="H1460" s="16" t="str">
        <f>IF((IFERROR((VLOOKUP(D1460,'Automation (QBO)'!A:B,2,FALSE)),"0"))=0,"Suspense",(IFERROR((VLOOKUP(D1460,'Automation (QBO)'!A:B,2,FALSE)),"Suspense")))</f>
        <v>COGS - Supplies</v>
      </c>
      <c r="I1460" s="17">
        <f t="shared" si="22"/>
        <v>9.52</v>
      </c>
      <c r="J1460" s="12" t="str">
        <f>H1460</f>
        <v>COGS - Supplies</v>
      </c>
    </row>
    <row r="1461" spans="1:10" hidden="1">
      <c r="A1461" s="13" t="s">
        <v>625</v>
      </c>
      <c r="B1461" s="12" t="s">
        <v>528</v>
      </c>
      <c r="C1461" s="12" t="s">
        <v>518</v>
      </c>
      <c r="D1461" s="12" t="s">
        <v>426</v>
      </c>
      <c r="E1461" s="12">
        <v>-0.45</v>
      </c>
      <c r="F1461" s="14" t="str">
        <f>A1461&amp;B1461&amp;C1461&amp;D1461&amp;E1461</f>
        <v>2024-02-14BillRona Coquitlam21031 GST/HST Suspense-0.45</v>
      </c>
      <c r="G1461" s="15">
        <f>IFERROR((DATEVALUE(A1461)),A1461)</f>
        <v>45336</v>
      </c>
      <c r="H1461" s="16" t="str">
        <f>IF((IFERROR((VLOOKUP(D1461,'Automation (QBO)'!A:B,2,FALSE)),"0"))=0,"Suspense",(IFERROR((VLOOKUP(D1461,'Automation (QBO)'!A:B,2,FALSE)),"Suspense")))</f>
        <v>GST/HST Suspense</v>
      </c>
      <c r="I1461" s="17">
        <f t="shared" si="22"/>
        <v>-0.45</v>
      </c>
      <c r="J1461" s="12" t="str">
        <f>H1461</f>
        <v>GST/HST Suspense</v>
      </c>
    </row>
    <row r="1462" spans="1:10" hidden="1">
      <c r="A1462" s="13" t="s">
        <v>625</v>
      </c>
      <c r="B1462" s="12" t="s">
        <v>528</v>
      </c>
      <c r="C1462" s="12" t="s">
        <v>518</v>
      </c>
      <c r="D1462" s="12" t="s">
        <v>496</v>
      </c>
      <c r="E1462" s="12">
        <v>9.9700000000000006</v>
      </c>
      <c r="F1462" s="14" t="str">
        <f>A1462&amp;B1462&amp;C1462&amp;D1462&amp;E1462</f>
        <v>2024-02-14BillRona Coquitlam21000 Accounts Payable9.97</v>
      </c>
      <c r="G1462" s="15">
        <f>IFERROR((DATEVALUE(A1462)),A1462)</f>
        <v>45336</v>
      </c>
      <c r="H1462" s="16" t="str">
        <f>IF((IFERROR((VLOOKUP(D1462,'Automation (QBO)'!A:B,2,FALSE)),"0"))=0,"Suspense",(IFERROR((VLOOKUP(D1462,'Automation (QBO)'!A:B,2,FALSE)),"Suspense")))</f>
        <v>Accounts Payable - Unknown</v>
      </c>
      <c r="I1462" s="17">
        <f t="shared" si="22"/>
        <v>9.9700000000000006</v>
      </c>
      <c r="J1462" s="12" t="str">
        <f>H1462</f>
        <v>Accounts Payable - Unknown</v>
      </c>
    </row>
    <row r="1463" spans="1:10" hidden="1">
      <c r="A1463" s="13" t="s">
        <v>625</v>
      </c>
      <c r="B1463" s="12" t="s">
        <v>528</v>
      </c>
      <c r="C1463" s="12" t="s">
        <v>97</v>
      </c>
      <c r="D1463" s="12" t="s">
        <v>496</v>
      </c>
      <c r="E1463" s="12">
        <v>200</v>
      </c>
      <c r="F1463" s="14" t="str">
        <f>A1463&amp;B1463&amp;C1463&amp;D1463&amp;E1463</f>
        <v>2024-02-14BillLonsdale Chevron21000 Accounts Payable200</v>
      </c>
      <c r="G1463" s="15">
        <f>IFERROR((DATEVALUE(A1463)),A1463)</f>
        <v>45336</v>
      </c>
      <c r="H1463" s="16" t="str">
        <f>IF((IFERROR((VLOOKUP(D1463,'Automation (QBO)'!A:B,2,FALSE)),"0"))=0,"Suspense",(IFERROR((VLOOKUP(D1463,'Automation (QBO)'!A:B,2,FALSE)),"Suspense")))</f>
        <v>Accounts Payable - Unknown</v>
      </c>
      <c r="I1463" s="17">
        <f t="shared" si="22"/>
        <v>200</v>
      </c>
      <c r="J1463" s="12" t="str">
        <f>H1463</f>
        <v>Accounts Payable - Unknown</v>
      </c>
    </row>
    <row r="1464" spans="1:10" hidden="1">
      <c r="A1464" s="13" t="s">
        <v>625</v>
      </c>
      <c r="B1464" s="12" t="s">
        <v>528</v>
      </c>
      <c r="C1464" s="12" t="s">
        <v>87</v>
      </c>
      <c r="D1464" s="12" t="s">
        <v>496</v>
      </c>
      <c r="E1464" s="12">
        <v>46.83</v>
      </c>
      <c r="F1464" s="14" t="str">
        <f>A1464&amp;B1464&amp;C1464&amp;D1464&amp;E1464</f>
        <v>2024-02-14BillHome Depot21000 Accounts Payable46.83</v>
      </c>
      <c r="G1464" s="15">
        <f>IFERROR((DATEVALUE(A1464)),A1464)</f>
        <v>45336</v>
      </c>
      <c r="H1464" s="16" t="str">
        <f>IF((IFERROR((VLOOKUP(D1464,'Automation (QBO)'!A:B,2,FALSE)),"0"))=0,"Suspense",(IFERROR((VLOOKUP(D1464,'Automation (QBO)'!A:B,2,FALSE)),"Suspense")))</f>
        <v>Accounts Payable - Unknown</v>
      </c>
      <c r="I1464" s="17">
        <f t="shared" si="22"/>
        <v>46.83</v>
      </c>
      <c r="J1464" s="12" t="str">
        <f>H1464</f>
        <v>Accounts Payable - Unknown</v>
      </c>
    </row>
    <row r="1465" spans="1:10" hidden="1">
      <c r="A1465" s="13" t="s">
        <v>625</v>
      </c>
      <c r="B1465" s="12" t="s">
        <v>528</v>
      </c>
      <c r="C1465" s="12" t="s">
        <v>87</v>
      </c>
      <c r="D1465" s="12" t="s">
        <v>496</v>
      </c>
      <c r="E1465" s="12">
        <v>39.78</v>
      </c>
      <c r="F1465" s="14" t="str">
        <f>A1465&amp;B1465&amp;C1465&amp;D1465&amp;E1465</f>
        <v>2024-02-14BillHome Depot21000 Accounts Payable39.78</v>
      </c>
      <c r="G1465" s="15">
        <f>IFERROR((DATEVALUE(A1465)),A1465)</f>
        <v>45336</v>
      </c>
      <c r="H1465" s="16" t="str">
        <f>IF((IFERROR((VLOOKUP(D1465,'Automation (QBO)'!A:B,2,FALSE)),"0"))=0,"Suspense",(IFERROR((VLOOKUP(D1465,'Automation (QBO)'!A:B,2,FALSE)),"Suspense")))</f>
        <v>Accounts Payable - Unknown</v>
      </c>
      <c r="I1465" s="17">
        <f t="shared" si="22"/>
        <v>39.78</v>
      </c>
      <c r="J1465" s="12" t="str">
        <f>H1465</f>
        <v>Accounts Payable - Unknown</v>
      </c>
    </row>
    <row r="1466" spans="1:10" hidden="1">
      <c r="A1466" s="13" t="s">
        <v>625</v>
      </c>
      <c r="B1466" s="12" t="s">
        <v>247</v>
      </c>
      <c r="C1466" s="12" t="s">
        <v>181</v>
      </c>
      <c r="D1466" s="12" t="s">
        <v>496</v>
      </c>
      <c r="E1466" s="12">
        <v>-15000</v>
      </c>
      <c r="F1466" s="14" t="str">
        <f>A1466&amp;B1466&amp;C1466&amp;D1466&amp;E1466</f>
        <v>2024-02-14Bill Payment (Cheque)Meto's Renovations21000 Accounts Payable-15000</v>
      </c>
      <c r="G1466" s="15">
        <f>IFERROR((DATEVALUE(A1466)),A1466)</f>
        <v>45336</v>
      </c>
      <c r="H1466" s="16" t="str">
        <f>IF((IFERROR((VLOOKUP(D1466,'Automation (QBO)'!A:B,2,FALSE)),"0"))=0,"Suspense",(IFERROR((VLOOKUP(D1466,'Automation (QBO)'!A:B,2,FALSE)),"Suspense")))</f>
        <v>Accounts Payable - Unknown</v>
      </c>
      <c r="I1466" s="17">
        <f t="shared" si="22"/>
        <v>-15000</v>
      </c>
      <c r="J1466" s="12" t="str">
        <f>H1466</f>
        <v>Accounts Payable - Unknown</v>
      </c>
    </row>
    <row r="1467" spans="1:10" hidden="1">
      <c r="A1467" s="13" t="s">
        <v>625</v>
      </c>
      <c r="B1467" s="12" t="s">
        <v>247</v>
      </c>
      <c r="C1467" s="12" t="s">
        <v>606</v>
      </c>
      <c r="D1467" s="12" t="s">
        <v>496</v>
      </c>
      <c r="E1467" s="12">
        <v>-515.20000000000005</v>
      </c>
      <c r="F1467" s="14" t="str">
        <f>A1467&amp;B1467&amp;C1467&amp;D1467&amp;E1467</f>
        <v>2024-02-14Bill Payment (Cheque)Surf-Tech Industries LTD.21000 Accounts Payable-515.2</v>
      </c>
      <c r="G1467" s="15">
        <f>IFERROR((DATEVALUE(A1467)),A1467)</f>
        <v>45336</v>
      </c>
      <c r="H1467" s="16" t="str">
        <f>IF((IFERROR((VLOOKUP(D1467,'Automation (QBO)'!A:B,2,FALSE)),"0"))=0,"Suspense",(IFERROR((VLOOKUP(D1467,'Automation (QBO)'!A:B,2,FALSE)),"Suspense")))</f>
        <v>Accounts Payable - Unknown</v>
      </c>
      <c r="I1467" s="17">
        <f t="shared" si="22"/>
        <v>-515.20000000000005</v>
      </c>
      <c r="J1467" s="12" t="str">
        <f>H1467</f>
        <v>Accounts Payable - Unknown</v>
      </c>
    </row>
    <row r="1468" spans="1:10" hidden="1">
      <c r="A1468" s="13" t="s">
        <v>625</v>
      </c>
      <c r="B1468" s="12" t="s">
        <v>528</v>
      </c>
      <c r="C1468" s="12" t="s">
        <v>110</v>
      </c>
      <c r="D1468" s="12" t="s">
        <v>496</v>
      </c>
      <c r="E1468" s="12">
        <v>96.83</v>
      </c>
      <c r="F1468" s="14" t="str">
        <f>A1468&amp;B1468&amp;C1468&amp;D1468&amp;E1468</f>
        <v>2024-02-14BillDicks Lumber21000 Accounts Payable96.83</v>
      </c>
      <c r="G1468" s="15">
        <f>IFERROR((DATEVALUE(A1468)),A1468)</f>
        <v>45336</v>
      </c>
      <c r="H1468" s="16" t="str">
        <f>IF((IFERROR((VLOOKUP(D1468,'Automation (QBO)'!A:B,2,FALSE)),"0"))=0,"Suspense",(IFERROR((VLOOKUP(D1468,'Automation (QBO)'!A:B,2,FALSE)),"Suspense")))</f>
        <v>Accounts Payable - Unknown</v>
      </c>
      <c r="I1468" s="17">
        <f t="shared" si="22"/>
        <v>96.83</v>
      </c>
      <c r="J1468" s="12" t="str">
        <f>H1468</f>
        <v>Accounts Payable - Unknown</v>
      </c>
    </row>
    <row r="1469" spans="1:10" hidden="1">
      <c r="A1469" s="13" t="s">
        <v>625</v>
      </c>
      <c r="B1469" s="12" t="s">
        <v>528</v>
      </c>
      <c r="C1469" s="12" t="s">
        <v>110</v>
      </c>
      <c r="D1469" s="12" t="s">
        <v>496</v>
      </c>
      <c r="E1469" s="12">
        <v>72.099999999999994</v>
      </c>
      <c r="F1469" s="14" t="str">
        <f>A1469&amp;B1469&amp;C1469&amp;D1469&amp;E1469</f>
        <v>2024-02-14BillDicks Lumber21000 Accounts Payable72.1</v>
      </c>
      <c r="G1469" s="15">
        <f>IFERROR((DATEVALUE(A1469)),A1469)</f>
        <v>45336</v>
      </c>
      <c r="H1469" s="16" t="str">
        <f>IF((IFERROR((VLOOKUP(D1469,'Automation (QBO)'!A:B,2,FALSE)),"0"))=0,"Suspense",(IFERROR((VLOOKUP(D1469,'Automation (QBO)'!A:B,2,FALSE)),"Suspense")))</f>
        <v>Accounts Payable - Unknown</v>
      </c>
      <c r="I1469" s="17">
        <f t="shared" si="22"/>
        <v>72.099999999999994</v>
      </c>
      <c r="J1469" s="12" t="str">
        <f>H1469</f>
        <v>Accounts Payable - Unknown</v>
      </c>
    </row>
    <row r="1470" spans="1:10" hidden="1">
      <c r="A1470" s="13" t="s">
        <v>625</v>
      </c>
      <c r="B1470" s="12" t="s">
        <v>247</v>
      </c>
      <c r="C1470" s="12" t="s">
        <v>181</v>
      </c>
      <c r="D1470" s="12" t="s">
        <v>394</v>
      </c>
      <c r="E1470" s="12">
        <v>-15000</v>
      </c>
      <c r="F1470" s="14" t="str">
        <f>A1470&amp;B1470&amp;C1470&amp;D1470&amp;E1470</f>
        <v>2024-02-14Bill Payment (Cheque)Meto's Renovations11005 Chequing (CIBC)-15000</v>
      </c>
      <c r="G1470" s="15">
        <f>IFERROR((DATEVALUE(A1470)),A1470)</f>
        <v>45336</v>
      </c>
      <c r="H1470" s="16" t="str">
        <f>IF((IFERROR((VLOOKUP(D1470,'Automation (QBO)'!A:B,2,FALSE)),"0"))=0,"Suspense",(IFERROR((VLOOKUP(D1470,'Automation (QBO)'!A:B,2,FALSE)),"Suspense")))</f>
        <v>Balance (CIBC)</v>
      </c>
      <c r="I1470" s="17">
        <f t="shared" si="22"/>
        <v>-15000</v>
      </c>
      <c r="J1470" s="12" t="str">
        <f>H1470</f>
        <v>Balance (CIBC)</v>
      </c>
    </row>
    <row r="1471" spans="1:10" hidden="1">
      <c r="A1471" s="13" t="s">
        <v>625</v>
      </c>
      <c r="B1471" s="12" t="s">
        <v>247</v>
      </c>
      <c r="C1471" s="12" t="s">
        <v>606</v>
      </c>
      <c r="D1471" s="12" t="s">
        <v>394</v>
      </c>
      <c r="E1471" s="12">
        <v>-515.20000000000005</v>
      </c>
      <c r="F1471" s="14" t="str">
        <f>A1471&amp;B1471&amp;C1471&amp;D1471&amp;E1471</f>
        <v>2024-02-14Bill Payment (Cheque)Surf-Tech Industries LTD.11005 Chequing (CIBC)-515.2</v>
      </c>
      <c r="G1471" s="15">
        <f>IFERROR((DATEVALUE(A1471)),A1471)</f>
        <v>45336</v>
      </c>
      <c r="H1471" s="16" t="str">
        <f>IF((IFERROR((VLOOKUP(D1471,'Automation (QBO)'!A:B,2,FALSE)),"0"))=0,"Suspense",(IFERROR((VLOOKUP(D1471,'Automation (QBO)'!A:B,2,FALSE)),"Suspense")))</f>
        <v>Balance (CIBC)</v>
      </c>
      <c r="I1471" s="17">
        <f t="shared" si="22"/>
        <v>-515.20000000000005</v>
      </c>
      <c r="J1471" s="12" t="str">
        <f>H1471</f>
        <v>Balance (CIBC)</v>
      </c>
    </row>
    <row r="1472" spans="1:10" hidden="1">
      <c r="A1472" s="13" t="s">
        <v>626</v>
      </c>
      <c r="B1472" s="12" t="s">
        <v>123</v>
      </c>
      <c r="D1472" s="12" t="s">
        <v>390</v>
      </c>
      <c r="E1472" s="12">
        <v>-10000</v>
      </c>
      <c r="F1472" s="14" t="str">
        <f>A1472&amp;B1472&amp;C1472&amp;D1472&amp;E1472</f>
        <v>2024-02-15Credit Card Payment21010 Visa Payable (CIBC)-10000</v>
      </c>
      <c r="G1472" s="15">
        <f>IFERROR((DATEVALUE(A1472)),A1472)</f>
        <v>45337</v>
      </c>
      <c r="H1472" s="16" t="str">
        <f>IF((IFERROR((VLOOKUP(D1472,'Automation (QBO)'!A:B,2,FALSE)),"0"))=0,"Suspense",(IFERROR((VLOOKUP(D1472,'Automation (QBO)'!A:B,2,FALSE)),"Suspense")))</f>
        <v>Suspense</v>
      </c>
      <c r="I1472" s="17">
        <f t="shared" si="22"/>
        <v>-10000</v>
      </c>
      <c r="J1472" s="12" t="str">
        <f>H1472</f>
        <v>Suspense</v>
      </c>
    </row>
    <row r="1473" spans="1:10" hidden="1">
      <c r="A1473" s="13" t="s">
        <v>626</v>
      </c>
      <c r="B1473" s="12" t="s">
        <v>493</v>
      </c>
      <c r="C1473" s="12" t="s">
        <v>534</v>
      </c>
      <c r="D1473" s="12" t="s">
        <v>496</v>
      </c>
      <c r="E1473" s="12">
        <v>-200</v>
      </c>
      <c r="F1473" s="14" t="str">
        <f>A1473&amp;B1473&amp;C1473&amp;D1473&amp;E1473</f>
        <v>2024-02-15Bill Payment (Credit Card)Chevron - Inlet Town Pantry21000 Accounts Payable-200</v>
      </c>
      <c r="G1473" s="15">
        <f>IFERROR((DATEVALUE(A1473)),A1473)</f>
        <v>45337</v>
      </c>
      <c r="H1473" s="16" t="str">
        <f>IF((IFERROR((VLOOKUP(D1473,'Automation (QBO)'!A:B,2,FALSE)),"0"))=0,"Suspense",(IFERROR((VLOOKUP(D1473,'Automation (QBO)'!A:B,2,FALSE)),"Suspense")))</f>
        <v>Accounts Payable - Unknown</v>
      </c>
      <c r="I1473" s="17">
        <f t="shared" si="22"/>
        <v>-200</v>
      </c>
      <c r="J1473" s="12" t="str">
        <f>H1473</f>
        <v>Accounts Payable - Unknown</v>
      </c>
    </row>
    <row r="1474" spans="1:10" hidden="1">
      <c r="A1474" s="13" t="s">
        <v>626</v>
      </c>
      <c r="B1474" s="12" t="s">
        <v>493</v>
      </c>
      <c r="C1474" s="12" t="s">
        <v>169</v>
      </c>
      <c r="D1474" s="12" t="s">
        <v>496</v>
      </c>
      <c r="E1474" s="12">
        <v>-5236.88</v>
      </c>
      <c r="F1474" s="14" t="str">
        <f>A1474&amp;B1474&amp;C1474&amp;D1474&amp;E1474</f>
        <v>2024-02-15Bill Payment (Credit Card)Crowe MacKay LLP21000 Accounts Payable-5236.88</v>
      </c>
      <c r="G1474" s="15">
        <f>IFERROR((DATEVALUE(A1474)),A1474)</f>
        <v>45337</v>
      </c>
      <c r="H1474" s="16" t="str">
        <f>IF((IFERROR((VLOOKUP(D1474,'Automation (QBO)'!A:B,2,FALSE)),"0"))=0,"Suspense",(IFERROR((VLOOKUP(D1474,'Automation (QBO)'!A:B,2,FALSE)),"Suspense")))</f>
        <v>Accounts Payable - Unknown</v>
      </c>
      <c r="I1474" s="17">
        <f t="shared" si="22"/>
        <v>-5236.88</v>
      </c>
      <c r="J1474" s="12" t="str">
        <f>H1474</f>
        <v>Accounts Payable - Unknown</v>
      </c>
    </row>
    <row r="1475" spans="1:10" hidden="1">
      <c r="A1475" s="13" t="s">
        <v>626</v>
      </c>
      <c r="B1475" s="12" t="s">
        <v>493</v>
      </c>
      <c r="C1475" s="12" t="s">
        <v>193</v>
      </c>
      <c r="D1475" s="12" t="s">
        <v>496</v>
      </c>
      <c r="E1475" s="12">
        <v>-1.5</v>
      </c>
      <c r="F1475" s="14" t="str">
        <f>A1475&amp;B1475&amp;C1475&amp;D1475&amp;E1475</f>
        <v>2024-02-15Bill Payment (Credit Card)City of Vancouver Parking21000 Accounts Payable-1.5</v>
      </c>
      <c r="G1475" s="15">
        <f>IFERROR((DATEVALUE(A1475)),A1475)</f>
        <v>45337</v>
      </c>
      <c r="H1475" s="16" t="str">
        <f>IF((IFERROR((VLOOKUP(D1475,'Automation (QBO)'!A:B,2,FALSE)),"0"))=0,"Suspense",(IFERROR((VLOOKUP(D1475,'Automation (QBO)'!A:B,2,FALSE)),"Suspense")))</f>
        <v>Accounts Payable - Unknown</v>
      </c>
      <c r="I1475" s="17">
        <f t="shared" si="22"/>
        <v>-1.5</v>
      </c>
      <c r="J1475" s="12" t="str">
        <f>H1475</f>
        <v>Accounts Payable - Unknown</v>
      </c>
    </row>
    <row r="1476" spans="1:10" hidden="1">
      <c r="A1476" s="13" t="s">
        <v>626</v>
      </c>
      <c r="B1476" s="12" t="s">
        <v>83</v>
      </c>
      <c r="C1476" s="12" t="s">
        <v>553</v>
      </c>
      <c r="D1476" s="12" t="s">
        <v>416</v>
      </c>
      <c r="E1476" s="12">
        <v>1217.6600000000001</v>
      </c>
      <c r="F1476" s="14" t="str">
        <f>A1476&amp;B1476&amp;C1476&amp;D1476&amp;E1476</f>
        <v>2024-02-15ExpenseECONOMICAL INSURANCE COMPANY52220 Insurance &amp; Fines1217.66</v>
      </c>
      <c r="G1476" s="15">
        <f>IFERROR((DATEVALUE(A1476)),A1476)</f>
        <v>45337</v>
      </c>
      <c r="H1476" s="16" t="str">
        <f>IF((IFERROR((VLOOKUP(D1476,'Automation (QBO)'!A:B,2,FALSE)),"0"))=0,"Suspense",(IFERROR((VLOOKUP(D1476,'Automation (QBO)'!A:B,2,FALSE)),"Suspense")))</f>
        <v>Insurance - Vehicles</v>
      </c>
      <c r="I1476" s="17">
        <f t="shared" si="22"/>
        <v>1217.6600000000001</v>
      </c>
      <c r="J1476" s="12" t="str">
        <f>H1476</f>
        <v>Insurance - Vehicles</v>
      </c>
    </row>
    <row r="1477" spans="1:10" hidden="1">
      <c r="A1477" s="13" t="s">
        <v>626</v>
      </c>
      <c r="B1477" s="12" t="s">
        <v>83</v>
      </c>
      <c r="C1477" s="12" t="s">
        <v>553</v>
      </c>
      <c r="D1477" s="12" t="s">
        <v>392</v>
      </c>
      <c r="E1477" s="12">
        <v>0</v>
      </c>
      <c r="F1477" s="14" t="str">
        <f>A1477&amp;B1477&amp;C1477&amp;D1477&amp;E1477</f>
        <v>2024-02-15ExpenseECONOMICAL INSURANCE COMPANY21020 GST/HST Payable0</v>
      </c>
      <c r="G1477" s="15">
        <f>IFERROR((DATEVALUE(A1477)),A1477)</f>
        <v>45337</v>
      </c>
      <c r="H1477" s="16" t="str">
        <f>IF((IFERROR((VLOOKUP(D1477,'Automation (QBO)'!A:B,2,FALSE)),"0"))=0,"Suspense",(IFERROR((VLOOKUP(D1477,'Automation (QBO)'!A:B,2,FALSE)),"Suspense")))</f>
        <v>GST/HST Payable</v>
      </c>
      <c r="I1477" s="17">
        <f t="shared" si="22"/>
        <v>0</v>
      </c>
      <c r="J1477" s="12" t="str">
        <f>H1477</f>
        <v>GST/HST Payable</v>
      </c>
    </row>
    <row r="1478" spans="1:10" hidden="1">
      <c r="A1478" s="13" t="s">
        <v>626</v>
      </c>
      <c r="B1478" s="12" t="s">
        <v>83</v>
      </c>
      <c r="C1478" s="12" t="s">
        <v>119</v>
      </c>
      <c r="D1478" s="12" t="s">
        <v>536</v>
      </c>
      <c r="E1478" s="12">
        <v>100</v>
      </c>
      <c r="F1478" s="14" t="str">
        <f>A1478&amp;B1478&amp;C1478&amp;D1478&amp;E1478</f>
        <v>2024-02-15ExpensePort Moody Town Pantry21009 Visa Payable (9609) (deleted)100</v>
      </c>
      <c r="G1478" s="15">
        <f>IFERROR((DATEVALUE(A1478)),A1478)</f>
        <v>45337</v>
      </c>
      <c r="H1478" s="16" t="str">
        <f>IF((IFERROR((VLOOKUP(D1478,'Automation (QBO)'!A:B,2,FALSE)),"0"))=0,"Suspense",(IFERROR((VLOOKUP(D1478,'Automation (QBO)'!A:B,2,FALSE)),"Suspense")))</f>
        <v>Balance (CIBC Visa)</v>
      </c>
      <c r="I1478" s="17">
        <f t="shared" si="22"/>
        <v>100</v>
      </c>
      <c r="J1478" s="12" t="str">
        <f>H1478</f>
        <v>Balance (CIBC Visa)</v>
      </c>
    </row>
    <row r="1479" spans="1:10" hidden="1">
      <c r="A1479" s="13" t="s">
        <v>626</v>
      </c>
      <c r="B1479" s="12" t="s">
        <v>83</v>
      </c>
      <c r="C1479" s="12" t="s">
        <v>119</v>
      </c>
      <c r="D1479" s="12" t="s">
        <v>391</v>
      </c>
      <c r="E1479" s="12">
        <v>100</v>
      </c>
      <c r="F1479" s="14" t="str">
        <f>A1479&amp;B1479&amp;C1479&amp;D1479&amp;E1479</f>
        <v>2024-02-15ExpensePort Moody Town Pantry51335 COGS - Supplies100</v>
      </c>
      <c r="G1479" s="15">
        <f>IFERROR((DATEVALUE(A1479)),A1479)</f>
        <v>45337</v>
      </c>
      <c r="H1479" s="16" t="str">
        <f>IF((IFERROR((VLOOKUP(D1479,'Automation (QBO)'!A:B,2,FALSE)),"0"))=0,"Suspense",(IFERROR((VLOOKUP(D1479,'Automation (QBO)'!A:B,2,FALSE)),"Suspense")))</f>
        <v>COGS - Supplies</v>
      </c>
      <c r="I1479" s="17">
        <f t="shared" si="22"/>
        <v>100</v>
      </c>
      <c r="J1479" s="12" t="str">
        <f>H1479</f>
        <v>COGS - Supplies</v>
      </c>
    </row>
    <row r="1480" spans="1:10" hidden="1">
      <c r="A1480" s="13" t="s">
        <v>626</v>
      </c>
      <c r="B1480" s="12" t="s">
        <v>83</v>
      </c>
      <c r="C1480" s="12" t="s">
        <v>119</v>
      </c>
      <c r="D1480" s="12" t="s">
        <v>392</v>
      </c>
      <c r="E1480" s="12">
        <v>0</v>
      </c>
      <c r="F1480" s="14" t="str">
        <f>A1480&amp;B1480&amp;C1480&amp;D1480&amp;E1480</f>
        <v>2024-02-15ExpensePort Moody Town Pantry21020 GST/HST Payable0</v>
      </c>
      <c r="G1480" s="15">
        <f>IFERROR((DATEVALUE(A1480)),A1480)</f>
        <v>45337</v>
      </c>
      <c r="H1480" s="16" t="str">
        <f>IF((IFERROR((VLOOKUP(D1480,'Automation (QBO)'!A:B,2,FALSE)),"0"))=0,"Suspense",(IFERROR((VLOOKUP(D1480,'Automation (QBO)'!A:B,2,FALSE)),"Suspense")))</f>
        <v>GST/HST Payable</v>
      </c>
      <c r="I1480" s="17">
        <f t="shared" si="22"/>
        <v>0</v>
      </c>
      <c r="J1480" s="12" t="str">
        <f>H1480</f>
        <v>GST/HST Payable</v>
      </c>
    </row>
    <row r="1481" spans="1:10" hidden="1">
      <c r="A1481" s="13" t="s">
        <v>626</v>
      </c>
      <c r="B1481" s="12" t="s">
        <v>83</v>
      </c>
      <c r="C1481" s="12" t="s">
        <v>94</v>
      </c>
      <c r="D1481" s="12" t="s">
        <v>515</v>
      </c>
      <c r="E1481" s="12">
        <v>202.93</v>
      </c>
      <c r="F1481" s="14" t="str">
        <f>A1481&amp;B1481&amp;C1481&amp;D1481&amp;E1481</f>
        <v>2024-02-15ExpenseEsso21008 Visa Payable (4431) (deleted)202.93</v>
      </c>
      <c r="G1481" s="15">
        <f>IFERROR((DATEVALUE(A1481)),A1481)</f>
        <v>45337</v>
      </c>
      <c r="H1481" s="16" t="str">
        <f>IF((IFERROR((VLOOKUP(D1481,'Automation (QBO)'!A:B,2,FALSE)),"0"))=0,"Suspense",(IFERROR((VLOOKUP(D1481,'Automation (QBO)'!A:B,2,FALSE)),"Suspense")))</f>
        <v>Balance (CIBC Visa)</v>
      </c>
      <c r="I1481" s="17">
        <f t="shared" si="22"/>
        <v>202.93</v>
      </c>
      <c r="J1481" s="12" t="str">
        <f>H1481</f>
        <v>Balance (CIBC Visa)</v>
      </c>
    </row>
    <row r="1482" spans="1:10" hidden="1">
      <c r="A1482" s="13" t="s">
        <v>626</v>
      </c>
      <c r="B1482" s="12" t="s">
        <v>83</v>
      </c>
      <c r="C1482" s="12" t="s">
        <v>94</v>
      </c>
      <c r="D1482" s="12" t="s">
        <v>398</v>
      </c>
      <c r="E1482" s="12">
        <v>202.93</v>
      </c>
      <c r="F1482" s="14" t="str">
        <f>A1482&amp;B1482&amp;C1482&amp;D1482&amp;E1482</f>
        <v>2024-02-15ExpenseEsso52190 Meals &amp; Entertainment202.93</v>
      </c>
      <c r="G1482" s="15">
        <f>IFERROR((DATEVALUE(A1482)),A1482)</f>
        <v>45337</v>
      </c>
      <c r="H1482" s="16" t="str">
        <f>IF((IFERROR((VLOOKUP(D1482,'Automation (QBO)'!A:B,2,FALSE)),"0"))=0,"Suspense",(IFERROR((VLOOKUP(D1482,'Automation (QBO)'!A:B,2,FALSE)),"Suspense")))</f>
        <v>Meals &amp; Entertainment</v>
      </c>
      <c r="I1482" s="17">
        <f t="shared" si="22"/>
        <v>202.93</v>
      </c>
      <c r="J1482" s="12" t="str">
        <f>H1482</f>
        <v>Meals &amp; Entertainment</v>
      </c>
    </row>
    <row r="1483" spans="1:10" hidden="1">
      <c r="A1483" s="13" t="s">
        <v>626</v>
      </c>
      <c r="B1483" s="12" t="s">
        <v>83</v>
      </c>
      <c r="C1483" s="12" t="s">
        <v>94</v>
      </c>
      <c r="D1483" s="12" t="s">
        <v>392</v>
      </c>
      <c r="E1483" s="12">
        <v>0</v>
      </c>
      <c r="F1483" s="14" t="str">
        <f>A1483&amp;B1483&amp;C1483&amp;D1483&amp;E1483</f>
        <v>2024-02-15ExpenseEsso21020 GST/HST Payable0</v>
      </c>
      <c r="G1483" s="15">
        <f>IFERROR((DATEVALUE(A1483)),A1483)</f>
        <v>45337</v>
      </c>
      <c r="H1483" s="16" t="str">
        <f>IF((IFERROR((VLOOKUP(D1483,'Automation (QBO)'!A:B,2,FALSE)),"0"))=0,"Suspense",(IFERROR((VLOOKUP(D1483,'Automation (QBO)'!A:B,2,FALSE)),"Suspense")))</f>
        <v>GST/HST Payable</v>
      </c>
      <c r="I1483" s="17">
        <f t="shared" si="22"/>
        <v>0</v>
      </c>
      <c r="J1483" s="12" t="str">
        <f>H1483</f>
        <v>GST/HST Payable</v>
      </c>
    </row>
    <row r="1484" spans="1:10" hidden="1">
      <c r="A1484" s="13" t="s">
        <v>626</v>
      </c>
      <c r="B1484" s="12" t="s">
        <v>493</v>
      </c>
      <c r="C1484" s="12" t="s">
        <v>169</v>
      </c>
      <c r="D1484" s="12" t="s">
        <v>390</v>
      </c>
      <c r="E1484" s="12">
        <v>5236.88</v>
      </c>
      <c r="F1484" s="14" t="str">
        <f>A1484&amp;B1484&amp;C1484&amp;D1484&amp;E1484</f>
        <v>2024-02-15Bill Payment (Credit Card)Crowe MacKay LLP21010 Visa Payable (CIBC)5236.88</v>
      </c>
      <c r="G1484" s="15">
        <f>IFERROR((DATEVALUE(A1484)),A1484)</f>
        <v>45337</v>
      </c>
      <c r="H1484" s="16" t="str">
        <f>IF((IFERROR((VLOOKUP(D1484,'Automation (QBO)'!A:B,2,FALSE)),"0"))=0,"Suspense",(IFERROR((VLOOKUP(D1484,'Automation (QBO)'!A:B,2,FALSE)),"Suspense")))</f>
        <v>Suspense</v>
      </c>
      <c r="I1484" s="17">
        <f t="shared" si="22"/>
        <v>5236.88</v>
      </c>
      <c r="J1484" s="12" t="str">
        <f>H1484</f>
        <v>Suspense</v>
      </c>
    </row>
    <row r="1485" spans="1:10" hidden="1">
      <c r="A1485" s="13" t="s">
        <v>626</v>
      </c>
      <c r="B1485" s="12" t="s">
        <v>493</v>
      </c>
      <c r="C1485" s="12" t="s">
        <v>534</v>
      </c>
      <c r="D1485" s="12" t="s">
        <v>390</v>
      </c>
      <c r="E1485" s="12">
        <v>200</v>
      </c>
      <c r="F1485" s="14" t="str">
        <f>A1485&amp;B1485&amp;C1485&amp;D1485&amp;E1485</f>
        <v>2024-02-15Bill Payment (Credit Card)Chevron - Inlet Town Pantry21010 Visa Payable (CIBC)200</v>
      </c>
      <c r="G1485" s="15">
        <f>IFERROR((DATEVALUE(A1485)),A1485)</f>
        <v>45337</v>
      </c>
      <c r="H1485" s="16" t="str">
        <f>IF((IFERROR((VLOOKUP(D1485,'Automation (QBO)'!A:B,2,FALSE)),"0"))=0,"Suspense",(IFERROR((VLOOKUP(D1485,'Automation (QBO)'!A:B,2,FALSE)),"Suspense")))</f>
        <v>Suspense</v>
      </c>
      <c r="I1485" s="17">
        <f t="shared" si="22"/>
        <v>200</v>
      </c>
      <c r="J1485" s="12" t="str">
        <f>H1485</f>
        <v>Suspense</v>
      </c>
    </row>
    <row r="1486" spans="1:10" hidden="1">
      <c r="A1486" s="13" t="s">
        <v>626</v>
      </c>
      <c r="B1486" s="12" t="s">
        <v>493</v>
      </c>
      <c r="C1486" s="12" t="s">
        <v>193</v>
      </c>
      <c r="D1486" s="12" t="s">
        <v>390</v>
      </c>
      <c r="E1486" s="12">
        <v>1.5</v>
      </c>
      <c r="F1486" s="14" t="str">
        <f>A1486&amp;B1486&amp;C1486&amp;D1486&amp;E1486</f>
        <v>2024-02-15Bill Payment (Credit Card)City of Vancouver Parking21010 Visa Payable (CIBC)1.5</v>
      </c>
      <c r="G1486" s="15">
        <f>IFERROR((DATEVALUE(A1486)),A1486)</f>
        <v>45337</v>
      </c>
      <c r="H1486" s="16" t="str">
        <f>IF((IFERROR((VLOOKUP(D1486,'Automation (QBO)'!A:B,2,FALSE)),"0"))=0,"Suspense",(IFERROR((VLOOKUP(D1486,'Automation (QBO)'!A:B,2,FALSE)),"Suspense")))</f>
        <v>Suspense</v>
      </c>
      <c r="I1486" s="17">
        <f t="shared" si="22"/>
        <v>1.5</v>
      </c>
      <c r="J1486" s="12" t="str">
        <f>H1486</f>
        <v>Suspense</v>
      </c>
    </row>
    <row r="1487" spans="1:10" hidden="1">
      <c r="A1487" s="13" t="s">
        <v>626</v>
      </c>
      <c r="B1487" s="12" t="s">
        <v>123</v>
      </c>
      <c r="D1487" s="12" t="s">
        <v>394</v>
      </c>
      <c r="E1487" s="12">
        <v>-10000</v>
      </c>
      <c r="F1487" s="14" t="str">
        <f>A1487&amp;B1487&amp;C1487&amp;D1487&amp;E1487</f>
        <v>2024-02-15Credit Card Payment11005 Chequing (CIBC)-10000</v>
      </c>
      <c r="G1487" s="15">
        <f>IFERROR((DATEVALUE(A1487)),A1487)</f>
        <v>45337</v>
      </c>
      <c r="H1487" s="16" t="str">
        <f>IF((IFERROR((VLOOKUP(D1487,'Automation (QBO)'!A:B,2,FALSE)),"0"))=0,"Suspense",(IFERROR((VLOOKUP(D1487,'Automation (QBO)'!A:B,2,FALSE)),"Suspense")))</f>
        <v>Balance (CIBC)</v>
      </c>
      <c r="I1487" s="17">
        <f t="shared" si="22"/>
        <v>-10000</v>
      </c>
      <c r="J1487" s="12" t="str">
        <f>H1487</f>
        <v>Balance (CIBC)</v>
      </c>
    </row>
    <row r="1488" spans="1:10" hidden="1">
      <c r="A1488" s="13" t="s">
        <v>626</v>
      </c>
      <c r="B1488" s="12" t="s">
        <v>83</v>
      </c>
      <c r="C1488" s="12" t="s">
        <v>553</v>
      </c>
      <c r="D1488" s="12" t="s">
        <v>394</v>
      </c>
      <c r="E1488" s="12">
        <v>-1217.6600000000001</v>
      </c>
      <c r="F1488" s="14" t="str">
        <f>A1488&amp;B1488&amp;C1488&amp;D1488&amp;E1488</f>
        <v>2024-02-15ExpenseECONOMICAL INSURANCE COMPANY11005 Chequing (CIBC)-1217.66</v>
      </c>
      <c r="G1488" s="15">
        <f>IFERROR((DATEVALUE(A1488)),A1488)</f>
        <v>45337</v>
      </c>
      <c r="H1488" s="16" t="str">
        <f>IF((IFERROR((VLOOKUP(D1488,'Automation (QBO)'!A:B,2,FALSE)),"0"))=0,"Suspense",(IFERROR((VLOOKUP(D1488,'Automation (QBO)'!A:B,2,FALSE)),"Suspense")))</f>
        <v>Balance (CIBC)</v>
      </c>
      <c r="I1488" s="17">
        <f t="shared" ref="I1488:I1551" si="23">E1488</f>
        <v>-1217.6600000000001</v>
      </c>
      <c r="J1488" s="12" t="str">
        <f>H1488</f>
        <v>Balance (CIBC)</v>
      </c>
    </row>
    <row r="1489" spans="1:10" hidden="1">
      <c r="A1489" s="13" t="s">
        <v>627</v>
      </c>
      <c r="B1489" s="12" t="s">
        <v>493</v>
      </c>
      <c r="C1489" s="12" t="s">
        <v>550</v>
      </c>
      <c r="D1489" s="12" t="s">
        <v>390</v>
      </c>
      <c r="E1489" s="12">
        <v>5516.67</v>
      </c>
      <c r="F1489" s="14" t="str">
        <f>A1489&amp;B1489&amp;C1489&amp;D1489&amp;E1489</f>
        <v>2024-02-16Bill Payment (Credit Card)Bargreen Ellingson21010 Visa Payable (CIBC)5516.67</v>
      </c>
      <c r="G1489" s="15">
        <f>IFERROR((DATEVALUE(A1489)),A1489)</f>
        <v>45338</v>
      </c>
      <c r="H1489" s="16" t="str">
        <f>IF((IFERROR((VLOOKUP(D1489,'Automation (QBO)'!A:B,2,FALSE)),"0"))=0,"Suspense",(IFERROR((VLOOKUP(D1489,'Automation (QBO)'!A:B,2,FALSE)),"Suspense")))</f>
        <v>Suspense</v>
      </c>
      <c r="I1489" s="17">
        <f t="shared" si="23"/>
        <v>5516.67</v>
      </c>
      <c r="J1489" s="12" t="str">
        <f>H1489</f>
        <v>Suspense</v>
      </c>
    </row>
    <row r="1490" spans="1:10" hidden="1">
      <c r="A1490" s="13" t="s">
        <v>627</v>
      </c>
      <c r="B1490" s="12" t="s">
        <v>493</v>
      </c>
      <c r="C1490" s="12" t="s">
        <v>628</v>
      </c>
      <c r="D1490" s="12" t="s">
        <v>390</v>
      </c>
      <c r="E1490" s="12">
        <v>3192</v>
      </c>
      <c r="F1490" s="14" t="str">
        <f>A1490&amp;B1490&amp;C1490&amp;D1490&amp;E1490</f>
        <v>2024-02-16Bill Payment (Credit Card)Commercial Vent Cleaning21010 Visa Payable (CIBC)3192</v>
      </c>
      <c r="G1490" s="15">
        <f>IFERROR((DATEVALUE(A1490)),A1490)</f>
        <v>45338</v>
      </c>
      <c r="H1490" s="16" t="str">
        <f>IF((IFERROR((VLOOKUP(D1490,'Automation (QBO)'!A:B,2,FALSE)),"0"))=0,"Suspense",(IFERROR((VLOOKUP(D1490,'Automation (QBO)'!A:B,2,FALSE)),"Suspense")))</f>
        <v>Suspense</v>
      </c>
      <c r="I1490" s="17">
        <f t="shared" si="23"/>
        <v>3192</v>
      </c>
      <c r="J1490" s="12" t="str">
        <f>H1490</f>
        <v>Suspense</v>
      </c>
    </row>
    <row r="1491" spans="1:10" hidden="1">
      <c r="A1491" s="13" t="s">
        <v>627</v>
      </c>
      <c r="B1491" s="12" t="s">
        <v>493</v>
      </c>
      <c r="C1491" s="12" t="s">
        <v>121</v>
      </c>
      <c r="D1491" s="12" t="s">
        <v>390</v>
      </c>
      <c r="E1491" s="12">
        <v>1960</v>
      </c>
      <c r="F1491" s="14" t="str">
        <f>A1491&amp;B1491&amp;C1491&amp;D1491&amp;E1491</f>
        <v>2024-02-16Bill Payment (Credit Card)Artistic Design Ltd.21010 Visa Payable (CIBC)1960</v>
      </c>
      <c r="G1491" s="15">
        <f>IFERROR((DATEVALUE(A1491)),A1491)</f>
        <v>45338</v>
      </c>
      <c r="H1491" s="16" t="str">
        <f>IF((IFERROR((VLOOKUP(D1491,'Automation (QBO)'!A:B,2,FALSE)),"0"))=0,"Suspense",(IFERROR((VLOOKUP(D1491,'Automation (QBO)'!A:B,2,FALSE)),"Suspense")))</f>
        <v>Suspense</v>
      </c>
      <c r="I1491" s="17">
        <f t="shared" si="23"/>
        <v>1960</v>
      </c>
      <c r="J1491" s="12" t="str">
        <f>H1491</f>
        <v>Suspense</v>
      </c>
    </row>
    <row r="1492" spans="1:10" hidden="1">
      <c r="A1492" s="13" t="s">
        <v>627</v>
      </c>
      <c r="B1492" s="12" t="s">
        <v>493</v>
      </c>
      <c r="C1492" s="12" t="s">
        <v>177</v>
      </c>
      <c r="D1492" s="12" t="s">
        <v>390</v>
      </c>
      <c r="E1492" s="12">
        <v>381.7</v>
      </c>
      <c r="F1492" s="14" t="str">
        <f>A1492&amp;B1492&amp;C1492&amp;D1492&amp;E1492</f>
        <v>2024-02-16Bill Payment (Credit Card)Cactus Club21010 Visa Payable (CIBC)381.7</v>
      </c>
      <c r="G1492" s="15">
        <f>IFERROR((DATEVALUE(A1492)),A1492)</f>
        <v>45338</v>
      </c>
      <c r="H1492" s="16" t="str">
        <f>IF((IFERROR((VLOOKUP(D1492,'Automation (QBO)'!A:B,2,FALSE)),"0"))=0,"Suspense",(IFERROR((VLOOKUP(D1492,'Automation (QBO)'!A:B,2,FALSE)),"Suspense")))</f>
        <v>Suspense</v>
      </c>
      <c r="I1492" s="17">
        <f t="shared" si="23"/>
        <v>381.7</v>
      </c>
      <c r="J1492" s="12" t="str">
        <f>H1492</f>
        <v>Suspense</v>
      </c>
    </row>
    <row r="1493" spans="1:10" hidden="1">
      <c r="A1493" s="13" t="s">
        <v>627</v>
      </c>
      <c r="B1493" s="12" t="s">
        <v>83</v>
      </c>
      <c r="C1493" s="12" t="s">
        <v>207</v>
      </c>
      <c r="D1493" s="12" t="s">
        <v>390</v>
      </c>
      <c r="E1493" s="12">
        <v>220.4</v>
      </c>
      <c r="F1493" s="14" t="str">
        <f>A1493&amp;B1493&amp;C1493&amp;D1493&amp;E1493</f>
        <v>2024-02-16ExpenseUnited Rentals21010 Visa Payable (CIBC)220.4</v>
      </c>
      <c r="G1493" s="15">
        <f>IFERROR((DATEVALUE(A1493)),A1493)</f>
        <v>45338</v>
      </c>
      <c r="H1493" s="16" t="str">
        <f>IF((IFERROR((VLOOKUP(D1493,'Automation (QBO)'!A:B,2,FALSE)),"0"))=0,"Suspense",(IFERROR((VLOOKUP(D1493,'Automation (QBO)'!A:B,2,FALSE)),"Suspense")))</f>
        <v>Suspense</v>
      </c>
      <c r="I1493" s="17">
        <f t="shared" si="23"/>
        <v>220.4</v>
      </c>
      <c r="J1493" s="12" t="str">
        <f>H1493</f>
        <v>Suspense</v>
      </c>
    </row>
    <row r="1494" spans="1:10" hidden="1">
      <c r="A1494" s="13" t="s">
        <v>627</v>
      </c>
      <c r="B1494" s="12" t="s">
        <v>83</v>
      </c>
      <c r="C1494" s="12" t="s">
        <v>172</v>
      </c>
      <c r="D1494" s="12" t="s">
        <v>390</v>
      </c>
      <c r="E1494" s="12">
        <v>31.49</v>
      </c>
      <c r="F1494" s="14" t="str">
        <f>A1494&amp;B1494&amp;C1494&amp;D1494&amp;E1494</f>
        <v>2024-02-16ExpenseGoDaddy21010 Visa Payable (CIBC)31.49</v>
      </c>
      <c r="G1494" s="15">
        <f>IFERROR((DATEVALUE(A1494)),A1494)</f>
        <v>45338</v>
      </c>
      <c r="H1494" s="16" t="str">
        <f>IF((IFERROR((VLOOKUP(D1494,'Automation (QBO)'!A:B,2,FALSE)),"0"))=0,"Suspense",(IFERROR((VLOOKUP(D1494,'Automation (QBO)'!A:B,2,FALSE)),"Suspense")))</f>
        <v>Suspense</v>
      </c>
      <c r="I1494" s="17">
        <f t="shared" si="23"/>
        <v>31.49</v>
      </c>
      <c r="J1494" s="12" t="str">
        <f>H1494</f>
        <v>Suspense</v>
      </c>
    </row>
    <row r="1495" spans="1:10" hidden="1">
      <c r="A1495" s="13" t="s">
        <v>627</v>
      </c>
      <c r="B1495" s="12" t="s">
        <v>493</v>
      </c>
      <c r="C1495" s="12" t="s">
        <v>121</v>
      </c>
      <c r="D1495" s="12" t="s">
        <v>496</v>
      </c>
      <c r="E1495" s="12">
        <v>-1960</v>
      </c>
      <c r="F1495" s="14" t="str">
        <f>A1495&amp;B1495&amp;C1495&amp;D1495&amp;E1495</f>
        <v>2024-02-16Bill Payment (Credit Card)Artistic Design Ltd.21000 Accounts Payable-1960</v>
      </c>
      <c r="G1495" s="15">
        <f>IFERROR((DATEVALUE(A1495)),A1495)</f>
        <v>45338</v>
      </c>
      <c r="H1495" s="16" t="str">
        <f>IF((IFERROR((VLOOKUP(D1495,'Automation (QBO)'!A:B,2,FALSE)),"0"))=0,"Suspense",(IFERROR((VLOOKUP(D1495,'Automation (QBO)'!A:B,2,FALSE)),"Suspense")))</f>
        <v>Accounts Payable - Unknown</v>
      </c>
      <c r="I1495" s="17">
        <f t="shared" si="23"/>
        <v>-1960</v>
      </c>
      <c r="J1495" s="12" t="str">
        <f>H1495</f>
        <v>Accounts Payable - Unknown</v>
      </c>
    </row>
    <row r="1496" spans="1:10" hidden="1">
      <c r="A1496" s="13" t="s">
        <v>627</v>
      </c>
      <c r="B1496" s="12" t="s">
        <v>493</v>
      </c>
      <c r="C1496" s="12" t="s">
        <v>628</v>
      </c>
      <c r="D1496" s="12" t="s">
        <v>496</v>
      </c>
      <c r="E1496" s="12">
        <v>-3192</v>
      </c>
      <c r="F1496" s="14" t="str">
        <f>A1496&amp;B1496&amp;C1496&amp;D1496&amp;E1496</f>
        <v>2024-02-16Bill Payment (Credit Card)Commercial Vent Cleaning21000 Accounts Payable-3192</v>
      </c>
      <c r="G1496" s="15">
        <f>IFERROR((DATEVALUE(A1496)),A1496)</f>
        <v>45338</v>
      </c>
      <c r="H1496" s="16" t="str">
        <f>IF((IFERROR((VLOOKUP(D1496,'Automation (QBO)'!A:B,2,FALSE)),"0"))=0,"Suspense",(IFERROR((VLOOKUP(D1496,'Automation (QBO)'!A:B,2,FALSE)),"Suspense")))</f>
        <v>Accounts Payable - Unknown</v>
      </c>
      <c r="I1496" s="17">
        <f t="shared" si="23"/>
        <v>-3192</v>
      </c>
      <c r="J1496" s="12" t="str">
        <f>H1496</f>
        <v>Accounts Payable - Unknown</v>
      </c>
    </row>
    <row r="1497" spans="1:10" hidden="1">
      <c r="A1497" s="13" t="s">
        <v>627</v>
      </c>
      <c r="B1497" s="12" t="s">
        <v>493</v>
      </c>
      <c r="C1497" s="12" t="s">
        <v>550</v>
      </c>
      <c r="D1497" s="12" t="s">
        <v>496</v>
      </c>
      <c r="E1497" s="12">
        <v>-5516.67</v>
      </c>
      <c r="F1497" s="14" t="str">
        <f>A1497&amp;B1497&amp;C1497&amp;D1497&amp;E1497</f>
        <v>2024-02-16Bill Payment (Credit Card)Bargreen Ellingson21000 Accounts Payable-5516.67</v>
      </c>
      <c r="G1497" s="15">
        <f>IFERROR((DATEVALUE(A1497)),A1497)</f>
        <v>45338</v>
      </c>
      <c r="H1497" s="16" t="str">
        <f>IF((IFERROR((VLOOKUP(D1497,'Automation (QBO)'!A:B,2,FALSE)),"0"))=0,"Suspense",(IFERROR((VLOOKUP(D1497,'Automation (QBO)'!A:B,2,FALSE)),"Suspense")))</f>
        <v>Accounts Payable - Unknown</v>
      </c>
      <c r="I1497" s="17">
        <f t="shared" si="23"/>
        <v>-5516.67</v>
      </c>
      <c r="J1497" s="12" t="str">
        <f>H1497</f>
        <v>Accounts Payable - Unknown</v>
      </c>
    </row>
    <row r="1498" spans="1:10" hidden="1">
      <c r="A1498" s="13" t="s">
        <v>627</v>
      </c>
      <c r="B1498" s="12" t="s">
        <v>493</v>
      </c>
      <c r="C1498" s="12" t="s">
        <v>177</v>
      </c>
      <c r="D1498" s="12" t="s">
        <v>496</v>
      </c>
      <c r="E1498" s="12">
        <v>-381.7</v>
      </c>
      <c r="F1498" s="14" t="str">
        <f>A1498&amp;B1498&amp;C1498&amp;D1498&amp;E1498</f>
        <v>2024-02-16Bill Payment (Credit Card)Cactus Club21000 Accounts Payable-381.7</v>
      </c>
      <c r="G1498" s="15">
        <f>IFERROR((DATEVALUE(A1498)),A1498)</f>
        <v>45338</v>
      </c>
      <c r="H1498" s="16" t="str">
        <f>IF((IFERROR((VLOOKUP(D1498,'Automation (QBO)'!A:B,2,FALSE)),"0"))=0,"Suspense",(IFERROR((VLOOKUP(D1498,'Automation (QBO)'!A:B,2,FALSE)),"Suspense")))</f>
        <v>Accounts Payable - Unknown</v>
      </c>
      <c r="I1498" s="17">
        <f t="shared" si="23"/>
        <v>-381.7</v>
      </c>
      <c r="J1498" s="12" t="str">
        <f>H1498</f>
        <v>Accounts Payable - Unknown</v>
      </c>
    </row>
    <row r="1499" spans="1:10" hidden="1">
      <c r="A1499" s="13" t="s">
        <v>627</v>
      </c>
      <c r="B1499" s="12" t="s">
        <v>136</v>
      </c>
      <c r="C1499" s="12" t="s">
        <v>116</v>
      </c>
      <c r="D1499" s="12" t="s">
        <v>417</v>
      </c>
      <c r="E1499" s="12">
        <v>-42000</v>
      </c>
      <c r="F1499" s="14" t="str">
        <f>A1499&amp;B1499&amp;C1499&amp;D1499&amp;E1499</f>
        <v>2024-02-16PaymentSix Pints Specialty Beer Co.12000 Accounts Receivable-42000</v>
      </c>
      <c r="G1499" s="15">
        <f>IFERROR((DATEVALUE(A1499)),A1499)</f>
        <v>45338</v>
      </c>
      <c r="H1499" s="16" t="str">
        <f>IF((IFERROR((VLOOKUP(D1499,'Automation (QBO)'!A:B,2,FALSE)),"0"))=0,"Suspense",(IFERROR((VLOOKUP(D1499,'Automation (QBO)'!A:B,2,FALSE)),"Suspense")))</f>
        <v>Accounts Recievable - Suspense</v>
      </c>
      <c r="I1499" s="17">
        <f t="shared" si="23"/>
        <v>-42000</v>
      </c>
      <c r="J1499" s="12" t="str">
        <f>H1499</f>
        <v>Accounts Recievable - Suspense</v>
      </c>
    </row>
    <row r="1500" spans="1:10" hidden="1">
      <c r="A1500" s="13" t="s">
        <v>627</v>
      </c>
      <c r="B1500" s="12" t="s">
        <v>493</v>
      </c>
      <c r="C1500" s="12" t="s">
        <v>89</v>
      </c>
      <c r="D1500" s="12" t="s">
        <v>525</v>
      </c>
      <c r="E1500" s="12">
        <v>84</v>
      </c>
      <c r="F1500" s="14" t="str">
        <f>A1500&amp;B1500&amp;C1500&amp;D1500&amp;E1500</f>
        <v>2024-02-16Bill Payment (Credit Card)MV Recycling and Waste Centre21021 Visa Payable (2369) (deleted)84</v>
      </c>
      <c r="G1500" s="15">
        <f>IFERROR((DATEVALUE(A1500)),A1500)</f>
        <v>45338</v>
      </c>
      <c r="H1500" s="16" t="str">
        <f>IF((IFERROR((VLOOKUP(D1500,'Automation (QBO)'!A:B,2,FALSE)),"0"))=0,"Suspense",(IFERROR((VLOOKUP(D1500,'Automation (QBO)'!A:B,2,FALSE)),"Suspense")))</f>
        <v>Balance (CIBC Visa)</v>
      </c>
      <c r="I1500" s="17">
        <f t="shared" si="23"/>
        <v>84</v>
      </c>
      <c r="J1500" s="12" t="str">
        <f>H1500</f>
        <v>Balance (CIBC Visa)</v>
      </c>
    </row>
    <row r="1501" spans="1:10" hidden="1">
      <c r="A1501" s="13" t="s">
        <v>627</v>
      </c>
      <c r="B1501" s="12" t="s">
        <v>493</v>
      </c>
      <c r="C1501" s="12" t="s">
        <v>89</v>
      </c>
      <c r="D1501" s="12" t="s">
        <v>496</v>
      </c>
      <c r="E1501" s="12">
        <v>-84</v>
      </c>
      <c r="F1501" s="14" t="str">
        <f>A1501&amp;B1501&amp;C1501&amp;D1501&amp;E1501</f>
        <v>2024-02-16Bill Payment (Credit Card)MV Recycling and Waste Centre21000 Accounts Payable-84</v>
      </c>
      <c r="G1501" s="15">
        <f>IFERROR((DATEVALUE(A1501)),A1501)</f>
        <v>45338</v>
      </c>
      <c r="H1501" s="16" t="str">
        <f>IF((IFERROR((VLOOKUP(D1501,'Automation (QBO)'!A:B,2,FALSE)),"0"))=0,"Suspense",(IFERROR((VLOOKUP(D1501,'Automation (QBO)'!A:B,2,FALSE)),"Suspense")))</f>
        <v>Accounts Payable - Unknown</v>
      </c>
      <c r="I1501" s="17">
        <f t="shared" si="23"/>
        <v>-84</v>
      </c>
      <c r="J1501" s="12" t="str">
        <f>H1501</f>
        <v>Accounts Payable - Unknown</v>
      </c>
    </row>
    <row r="1502" spans="1:10" hidden="1">
      <c r="A1502" s="13" t="s">
        <v>627</v>
      </c>
      <c r="B1502" s="12" t="s">
        <v>83</v>
      </c>
      <c r="C1502" s="12" t="s">
        <v>207</v>
      </c>
      <c r="D1502" s="12" t="s">
        <v>391</v>
      </c>
      <c r="E1502" s="12">
        <v>209.9</v>
      </c>
      <c r="F1502" s="14" t="str">
        <f>A1502&amp;B1502&amp;C1502&amp;D1502&amp;E1502</f>
        <v>2024-02-16ExpenseUnited Rentals51335 COGS - Supplies209.9</v>
      </c>
      <c r="G1502" s="15">
        <f>IFERROR((DATEVALUE(A1502)),A1502)</f>
        <v>45338</v>
      </c>
      <c r="H1502" s="16" t="str">
        <f>IF((IFERROR((VLOOKUP(D1502,'Automation (QBO)'!A:B,2,FALSE)),"0"))=0,"Suspense",(IFERROR((VLOOKUP(D1502,'Automation (QBO)'!A:B,2,FALSE)),"Suspense")))</f>
        <v>COGS - Supplies</v>
      </c>
      <c r="I1502" s="17">
        <f t="shared" si="23"/>
        <v>209.9</v>
      </c>
      <c r="J1502" s="12" t="str">
        <f>H1502</f>
        <v>COGS - Supplies</v>
      </c>
    </row>
    <row r="1503" spans="1:10" hidden="1">
      <c r="A1503" s="13" t="s">
        <v>627</v>
      </c>
      <c r="B1503" s="12" t="s">
        <v>83</v>
      </c>
      <c r="C1503" s="12" t="s">
        <v>207</v>
      </c>
      <c r="D1503" s="12" t="s">
        <v>392</v>
      </c>
      <c r="E1503" s="12">
        <v>-10.5</v>
      </c>
      <c r="F1503" s="14" t="str">
        <f>A1503&amp;B1503&amp;C1503&amp;D1503&amp;E1503</f>
        <v>2024-02-16ExpenseUnited Rentals21020 GST/HST Payable-10.5</v>
      </c>
      <c r="G1503" s="15">
        <f>IFERROR((DATEVALUE(A1503)),A1503)</f>
        <v>45338</v>
      </c>
      <c r="H1503" s="16" t="str">
        <f>IF((IFERROR((VLOOKUP(D1503,'Automation (QBO)'!A:B,2,FALSE)),"0"))=0,"Suspense",(IFERROR((VLOOKUP(D1503,'Automation (QBO)'!A:B,2,FALSE)),"Suspense")))</f>
        <v>GST/HST Payable</v>
      </c>
      <c r="I1503" s="17">
        <f t="shared" si="23"/>
        <v>-10.5</v>
      </c>
      <c r="J1503" s="12" t="str">
        <f>H1503</f>
        <v>GST/HST Payable</v>
      </c>
    </row>
    <row r="1504" spans="1:10" hidden="1">
      <c r="A1504" s="13" t="s">
        <v>627</v>
      </c>
      <c r="B1504" s="12" t="s">
        <v>83</v>
      </c>
      <c r="C1504" s="12" t="s">
        <v>172</v>
      </c>
      <c r="D1504" s="12" t="s">
        <v>395</v>
      </c>
      <c r="E1504" s="12">
        <v>31.49</v>
      </c>
      <c r="F1504" s="14" t="str">
        <f>A1504&amp;B1504&amp;C1504&amp;D1504&amp;E1504</f>
        <v>2024-02-16ExpenseGoDaddy52165 Computer - Software31.49</v>
      </c>
      <c r="G1504" s="15">
        <f>IFERROR((DATEVALUE(A1504)),A1504)</f>
        <v>45338</v>
      </c>
      <c r="H1504" s="16" t="str">
        <f>IF((IFERROR((VLOOKUP(D1504,'Automation (QBO)'!A:B,2,FALSE)),"0"))=0,"Suspense",(IFERROR((VLOOKUP(D1504,'Automation (QBO)'!A:B,2,FALSE)),"Suspense")))</f>
        <v>Computer - Software</v>
      </c>
      <c r="I1504" s="17">
        <f t="shared" si="23"/>
        <v>31.49</v>
      </c>
      <c r="J1504" s="12" t="str">
        <f>H1504</f>
        <v>Computer - Software</v>
      </c>
    </row>
    <row r="1505" spans="1:12" hidden="1">
      <c r="A1505" s="13" t="s">
        <v>627</v>
      </c>
      <c r="B1505" s="12" t="s">
        <v>83</v>
      </c>
      <c r="C1505" s="12" t="s">
        <v>332</v>
      </c>
      <c r="D1505" s="12" t="s">
        <v>515</v>
      </c>
      <c r="E1505" s="12">
        <v>18.93</v>
      </c>
      <c r="F1505" s="14" t="str">
        <f>A1505&amp;B1505&amp;C1505&amp;D1505&amp;E1505</f>
        <v>2024-02-16ExpenseSave on Foods21008 Visa Payable (4431) (deleted)18.93</v>
      </c>
      <c r="G1505" s="15">
        <f>IFERROR((DATEVALUE(A1505)),A1505)</f>
        <v>45338</v>
      </c>
      <c r="H1505" s="16" t="str">
        <f>IF((IFERROR((VLOOKUP(D1505,'Automation (QBO)'!A:B,2,FALSE)),"0"))=0,"Suspense",(IFERROR((VLOOKUP(D1505,'Automation (QBO)'!A:B,2,FALSE)),"Suspense")))</f>
        <v>Balance (CIBC Visa)</v>
      </c>
      <c r="I1505" s="17">
        <f t="shared" si="23"/>
        <v>18.93</v>
      </c>
      <c r="J1505" s="12" t="str">
        <f>H1505</f>
        <v>Balance (CIBC Visa)</v>
      </c>
    </row>
    <row r="1506" spans="1:12" hidden="1">
      <c r="A1506" s="13" t="s">
        <v>627</v>
      </c>
      <c r="B1506" s="12" t="s">
        <v>83</v>
      </c>
      <c r="C1506" s="12" t="s">
        <v>332</v>
      </c>
      <c r="D1506" s="12" t="s">
        <v>408</v>
      </c>
      <c r="E1506" s="12">
        <v>18.93</v>
      </c>
      <c r="F1506" s="14" t="str">
        <f>A1506&amp;B1506&amp;C1506&amp;D1506&amp;E1506</f>
        <v>2024-02-16ExpenseSave on Foods52205 Travel &amp; Parking18.93</v>
      </c>
      <c r="G1506" s="15">
        <f>IFERROR((DATEVALUE(A1506)),A1506)</f>
        <v>45338</v>
      </c>
      <c r="H1506" s="16" t="str">
        <f>IF((IFERROR((VLOOKUP(D1506,'Automation (QBO)'!A:B,2,FALSE)),"0"))=0,"Suspense",(IFERROR((VLOOKUP(D1506,'Automation (QBO)'!A:B,2,FALSE)),"Suspense")))</f>
        <v>Travel &amp; Parking</v>
      </c>
      <c r="I1506" s="17">
        <f t="shared" si="23"/>
        <v>18.93</v>
      </c>
      <c r="J1506" s="12" t="str">
        <f>H1506</f>
        <v>Travel &amp; Parking</v>
      </c>
    </row>
    <row r="1507" spans="1:12" hidden="1">
      <c r="A1507" s="13" t="s">
        <v>627</v>
      </c>
      <c r="B1507" s="12" t="s">
        <v>83</v>
      </c>
      <c r="C1507" s="12" t="s">
        <v>332</v>
      </c>
      <c r="D1507" s="12" t="s">
        <v>392</v>
      </c>
      <c r="E1507" s="12">
        <v>0</v>
      </c>
      <c r="F1507" s="14" t="str">
        <f>A1507&amp;B1507&amp;C1507&amp;D1507&amp;E1507</f>
        <v>2024-02-16ExpenseSave on Foods21020 GST/HST Payable0</v>
      </c>
      <c r="G1507" s="15">
        <f>IFERROR((DATEVALUE(A1507)),A1507)</f>
        <v>45338</v>
      </c>
      <c r="H1507" s="16" t="str">
        <f>IF((IFERROR((VLOOKUP(D1507,'Automation (QBO)'!A:B,2,FALSE)),"0"))=0,"Suspense",(IFERROR((VLOOKUP(D1507,'Automation (QBO)'!A:B,2,FALSE)),"Suspense")))</f>
        <v>GST/HST Payable</v>
      </c>
      <c r="I1507" s="17">
        <f t="shared" si="23"/>
        <v>0</v>
      </c>
      <c r="J1507" s="12" t="str">
        <f>H1507</f>
        <v>GST/HST Payable</v>
      </c>
    </row>
    <row r="1508" spans="1:12" hidden="1">
      <c r="A1508" s="13" t="s">
        <v>627</v>
      </c>
      <c r="B1508" s="12" t="s">
        <v>123</v>
      </c>
      <c r="D1508" s="12" t="s">
        <v>390</v>
      </c>
      <c r="E1508" s="12">
        <v>-15000</v>
      </c>
      <c r="F1508" s="14" t="str">
        <f>A1508&amp;B1508&amp;C1508&amp;D1508&amp;E1508</f>
        <v>2024-02-16Credit Card Payment21010 Visa Payable (CIBC)-15000</v>
      </c>
      <c r="G1508" s="15">
        <f>IFERROR((DATEVALUE(A1508)),A1508)</f>
        <v>45338</v>
      </c>
      <c r="H1508" s="16" t="str">
        <f>IF((IFERROR((VLOOKUP(D1508,'Automation (QBO)'!A:B,2,FALSE)),"0"))=0,"Suspense",(IFERROR((VLOOKUP(D1508,'Automation (QBO)'!A:B,2,FALSE)),"Suspense")))</f>
        <v>Suspense</v>
      </c>
      <c r="I1508" s="17">
        <f t="shared" si="23"/>
        <v>-15000</v>
      </c>
      <c r="J1508" s="12" t="str">
        <f>H1508</f>
        <v>Suspense</v>
      </c>
    </row>
    <row r="1509" spans="1:12" hidden="1">
      <c r="A1509" s="13" t="s">
        <v>627</v>
      </c>
      <c r="B1509" s="12" t="s">
        <v>123</v>
      </c>
      <c r="D1509" s="12" t="s">
        <v>394</v>
      </c>
      <c r="E1509" s="12">
        <v>-15000</v>
      </c>
      <c r="F1509" s="14" t="str">
        <f>A1509&amp;B1509&amp;C1509&amp;D1509&amp;E1509</f>
        <v>2024-02-16Credit Card Payment11005 Chequing (CIBC)-15000</v>
      </c>
      <c r="G1509" s="15">
        <f>IFERROR((DATEVALUE(A1509)),A1509)</f>
        <v>45338</v>
      </c>
      <c r="H1509" s="16" t="str">
        <f>IF((IFERROR((VLOOKUP(D1509,'Automation (QBO)'!A:B,2,FALSE)),"0"))=0,"Suspense",(IFERROR((VLOOKUP(D1509,'Automation (QBO)'!A:B,2,FALSE)),"Suspense")))</f>
        <v>Balance (CIBC)</v>
      </c>
      <c r="I1509" s="17">
        <f t="shared" si="23"/>
        <v>-15000</v>
      </c>
      <c r="J1509" s="12" t="str">
        <f>H1509</f>
        <v>Balance (CIBC)</v>
      </c>
    </row>
    <row r="1510" spans="1:12" hidden="1">
      <c r="A1510" s="13" t="s">
        <v>627</v>
      </c>
      <c r="B1510" s="12" t="s">
        <v>136</v>
      </c>
      <c r="C1510" s="12" t="s">
        <v>116</v>
      </c>
      <c r="D1510" s="12" t="s">
        <v>394</v>
      </c>
      <c r="E1510" s="12">
        <v>42000</v>
      </c>
      <c r="F1510" s="14" t="str">
        <f>A1510&amp;B1510&amp;C1510&amp;D1510&amp;E1510</f>
        <v>2024-02-16PaymentSix Pints Specialty Beer Co.11005 Chequing (CIBC)42000</v>
      </c>
      <c r="G1510" s="15">
        <f>IFERROR((DATEVALUE(A1510)),A1510)</f>
        <v>45338</v>
      </c>
      <c r="H1510" s="16" t="str">
        <f>IF((IFERROR((VLOOKUP(D1510,'Automation (QBO)'!A:B,2,FALSE)),"0"))=0,"Suspense",(IFERROR((VLOOKUP(D1510,'Automation (QBO)'!A:B,2,FALSE)),"Suspense")))</f>
        <v>Balance (CIBC)</v>
      </c>
      <c r="I1510" s="17">
        <f t="shared" si="23"/>
        <v>42000</v>
      </c>
      <c r="J1510" s="12" t="str">
        <f>H1510</f>
        <v>Balance (CIBC)</v>
      </c>
    </row>
    <row r="1511" spans="1:12" hidden="1">
      <c r="A1511" s="13" t="s">
        <v>629</v>
      </c>
      <c r="B1511" s="12" t="s">
        <v>528</v>
      </c>
      <c r="C1511" s="12" t="s">
        <v>93</v>
      </c>
      <c r="D1511" s="12" t="s">
        <v>402</v>
      </c>
      <c r="E1511" s="12">
        <v>961.74</v>
      </c>
      <c r="F1511" s="14" t="str">
        <f>A1511&amp;B1511&amp;C1511&amp;D1511&amp;E1511</f>
        <v>2024-02-18BillChambers of Commerce Group Insurance Plan52173 Health Insurance961.74</v>
      </c>
      <c r="G1511" s="15">
        <f>IFERROR((DATEVALUE(A1511)),A1511)</f>
        <v>45340</v>
      </c>
      <c r="H1511" s="16" t="str">
        <f>IF((IFERROR((VLOOKUP(D1511,'Automation (QBO)'!A:B,2,FALSE)),"0"))=0,"Suspense",(IFERROR((VLOOKUP(D1511,'Automation (QBO)'!A:B,2,FALSE)),"Suspense")))</f>
        <v>Health Spending - Scott</v>
      </c>
      <c r="I1511" s="17">
        <f t="shared" si="23"/>
        <v>961.74</v>
      </c>
      <c r="J1511" s="12" t="s">
        <v>1053</v>
      </c>
      <c r="L1511" s="61" t="s">
        <v>1051</v>
      </c>
    </row>
    <row r="1512" spans="1:12" hidden="1">
      <c r="A1512" s="13" t="s">
        <v>629</v>
      </c>
      <c r="B1512" s="12" t="s">
        <v>493</v>
      </c>
      <c r="C1512" s="12" t="s">
        <v>550</v>
      </c>
      <c r="D1512" s="12" t="s">
        <v>390</v>
      </c>
      <c r="E1512" s="12">
        <v>884.8</v>
      </c>
      <c r="F1512" s="14" t="str">
        <f>A1512&amp;B1512&amp;C1512&amp;D1512&amp;E1512</f>
        <v>2024-02-18Bill Payment (Credit Card)Bargreen Ellingson21010 Visa Payable (CIBC)884.8</v>
      </c>
      <c r="G1512" s="15">
        <f>IFERROR((DATEVALUE(A1512)),A1512)</f>
        <v>45340</v>
      </c>
      <c r="H1512" s="16" t="str">
        <f>IF((IFERROR((VLOOKUP(D1512,'Automation (QBO)'!A:B,2,FALSE)),"0"))=0,"Suspense",(IFERROR((VLOOKUP(D1512,'Automation (QBO)'!A:B,2,FALSE)),"Suspense")))</f>
        <v>Suspense</v>
      </c>
      <c r="I1512" s="17">
        <f t="shared" si="23"/>
        <v>884.8</v>
      </c>
      <c r="J1512" s="12" t="str">
        <f>H1512</f>
        <v>Suspense</v>
      </c>
    </row>
    <row r="1513" spans="1:12" hidden="1">
      <c r="A1513" s="13" t="s">
        <v>629</v>
      </c>
      <c r="B1513" s="12" t="s">
        <v>493</v>
      </c>
      <c r="C1513" s="12" t="s">
        <v>630</v>
      </c>
      <c r="D1513" s="12" t="s">
        <v>390</v>
      </c>
      <c r="E1513" s="12">
        <v>537.6</v>
      </c>
      <c r="F1513" s="14" t="str">
        <f>A1513&amp;B1513&amp;C1513&amp;D1513&amp;E1513</f>
        <v>2024-02-18Bill Payment (Credit Card)IKEA Canada Limited Partnership21010 Visa Payable (CIBC)537.6</v>
      </c>
      <c r="G1513" s="15">
        <f>IFERROR((DATEVALUE(A1513)),A1513)</f>
        <v>45340</v>
      </c>
      <c r="H1513" s="16" t="str">
        <f>IF((IFERROR((VLOOKUP(D1513,'Automation (QBO)'!A:B,2,FALSE)),"0"))=0,"Suspense",(IFERROR((VLOOKUP(D1513,'Automation (QBO)'!A:B,2,FALSE)),"Suspense")))</f>
        <v>Suspense</v>
      </c>
      <c r="I1513" s="17">
        <f t="shared" si="23"/>
        <v>537.6</v>
      </c>
      <c r="J1513" s="12" t="str">
        <f>H1513</f>
        <v>Suspense</v>
      </c>
    </row>
    <row r="1514" spans="1:12" hidden="1">
      <c r="A1514" s="13" t="s">
        <v>629</v>
      </c>
      <c r="B1514" s="12" t="s">
        <v>493</v>
      </c>
      <c r="C1514" s="12" t="s">
        <v>585</v>
      </c>
      <c r="D1514" s="12" t="s">
        <v>390</v>
      </c>
      <c r="E1514" s="12">
        <v>196.7</v>
      </c>
      <c r="F1514" s="14" t="str">
        <f>A1514&amp;B1514&amp;C1514&amp;D1514&amp;E1514</f>
        <v>2024-02-18Bill Payment (Credit Card)Browns Social House21010 Visa Payable (CIBC)196.7</v>
      </c>
      <c r="G1514" s="15">
        <f>IFERROR((DATEVALUE(A1514)),A1514)</f>
        <v>45340</v>
      </c>
      <c r="H1514" s="16" t="str">
        <f>IF((IFERROR((VLOOKUP(D1514,'Automation (QBO)'!A:B,2,FALSE)),"0"))=0,"Suspense",(IFERROR((VLOOKUP(D1514,'Automation (QBO)'!A:B,2,FALSE)),"Suspense")))</f>
        <v>Suspense</v>
      </c>
      <c r="I1514" s="17">
        <f t="shared" si="23"/>
        <v>196.7</v>
      </c>
      <c r="J1514" s="12" t="str">
        <f>H1514</f>
        <v>Suspense</v>
      </c>
    </row>
    <row r="1515" spans="1:12" hidden="1">
      <c r="A1515" s="13" t="s">
        <v>629</v>
      </c>
      <c r="B1515" s="12" t="s">
        <v>493</v>
      </c>
      <c r="C1515" s="12" t="s">
        <v>110</v>
      </c>
      <c r="D1515" s="12" t="s">
        <v>390</v>
      </c>
      <c r="E1515" s="12">
        <v>53.68</v>
      </c>
      <c r="F1515" s="14" t="str">
        <f>A1515&amp;B1515&amp;C1515&amp;D1515&amp;E1515</f>
        <v>2024-02-18Bill Payment (Credit Card)Dicks Lumber21010 Visa Payable (CIBC)53.68</v>
      </c>
      <c r="G1515" s="15">
        <f>IFERROR((DATEVALUE(A1515)),A1515)</f>
        <v>45340</v>
      </c>
      <c r="H1515" s="16" t="str">
        <f>IF((IFERROR((VLOOKUP(D1515,'Automation (QBO)'!A:B,2,FALSE)),"0"))=0,"Suspense",(IFERROR((VLOOKUP(D1515,'Automation (QBO)'!A:B,2,FALSE)),"Suspense")))</f>
        <v>Suspense</v>
      </c>
      <c r="I1515" s="17">
        <f t="shared" si="23"/>
        <v>53.68</v>
      </c>
      <c r="J1515" s="12" t="str">
        <f>H1515</f>
        <v>Suspense</v>
      </c>
    </row>
    <row r="1516" spans="1:12" hidden="1">
      <c r="A1516" s="13" t="s">
        <v>629</v>
      </c>
      <c r="B1516" s="12" t="s">
        <v>528</v>
      </c>
      <c r="C1516" s="12" t="s">
        <v>606</v>
      </c>
      <c r="D1516" s="12" t="s">
        <v>391</v>
      </c>
      <c r="E1516" s="12">
        <v>479.36</v>
      </c>
      <c r="F1516" s="14" t="str">
        <f>A1516&amp;B1516&amp;C1516&amp;D1516&amp;E1516</f>
        <v>2024-02-18BillSurf-Tech Industries LTD.51335 COGS - Supplies479.36</v>
      </c>
      <c r="G1516" s="15">
        <f>IFERROR((DATEVALUE(A1516)),A1516)</f>
        <v>45340</v>
      </c>
      <c r="H1516" s="16" t="str">
        <f>IF((IFERROR((VLOOKUP(D1516,'Automation (QBO)'!A:B,2,FALSE)),"0"))=0,"Suspense",(IFERROR((VLOOKUP(D1516,'Automation (QBO)'!A:B,2,FALSE)),"Suspense")))</f>
        <v>COGS - Supplies</v>
      </c>
      <c r="I1516" s="17">
        <f t="shared" si="23"/>
        <v>479.36</v>
      </c>
      <c r="J1516" s="12" t="str">
        <f>H1516</f>
        <v>COGS - Supplies</v>
      </c>
    </row>
    <row r="1517" spans="1:12" hidden="1">
      <c r="A1517" s="13" t="s">
        <v>629</v>
      </c>
      <c r="B1517" s="12" t="s">
        <v>528</v>
      </c>
      <c r="C1517" s="12" t="s">
        <v>606</v>
      </c>
      <c r="D1517" s="12" t="s">
        <v>426</v>
      </c>
      <c r="E1517" s="12">
        <v>-22.4</v>
      </c>
      <c r="F1517" s="14" t="str">
        <f>A1517&amp;B1517&amp;C1517&amp;D1517&amp;E1517</f>
        <v>2024-02-18BillSurf-Tech Industries LTD.21031 GST/HST Suspense-22.4</v>
      </c>
      <c r="G1517" s="15">
        <f>IFERROR((DATEVALUE(A1517)),A1517)</f>
        <v>45340</v>
      </c>
      <c r="H1517" s="16" t="str">
        <f>IF((IFERROR((VLOOKUP(D1517,'Automation (QBO)'!A:B,2,FALSE)),"0"))=0,"Suspense",(IFERROR((VLOOKUP(D1517,'Automation (QBO)'!A:B,2,FALSE)),"Suspense")))</f>
        <v>GST/HST Suspense</v>
      </c>
      <c r="I1517" s="17">
        <f t="shared" si="23"/>
        <v>-22.4</v>
      </c>
      <c r="J1517" s="12" t="str">
        <f>H1517</f>
        <v>GST/HST Suspense</v>
      </c>
    </row>
    <row r="1518" spans="1:12" hidden="1">
      <c r="A1518" s="13" t="s">
        <v>629</v>
      </c>
      <c r="B1518" s="12" t="s">
        <v>528</v>
      </c>
      <c r="C1518" s="12" t="s">
        <v>145</v>
      </c>
      <c r="D1518" s="12" t="s">
        <v>400</v>
      </c>
      <c r="E1518" s="12">
        <v>2538.38</v>
      </c>
      <c r="F1518" s="14" t="str">
        <f>A1518&amp;B1518&amp;C1518&amp;D1518&amp;E1518</f>
        <v>2024-02-18BillBKS Mechanical51320 COGS - Subcontractors2538.38</v>
      </c>
      <c r="G1518" s="15">
        <f>IFERROR((DATEVALUE(A1518)),A1518)</f>
        <v>45340</v>
      </c>
      <c r="H1518" s="16" t="str">
        <f>IF((IFERROR((VLOOKUP(D1518,'Automation (QBO)'!A:B,2,FALSE)),"0"))=0,"Suspense",(IFERROR((VLOOKUP(D1518,'Automation (QBO)'!A:B,2,FALSE)),"Suspense")))</f>
        <v>COGS - Subcontracts</v>
      </c>
      <c r="I1518" s="17">
        <f t="shared" si="23"/>
        <v>2538.38</v>
      </c>
      <c r="J1518" s="12" t="str">
        <f>H1518</f>
        <v>COGS - Subcontracts</v>
      </c>
    </row>
    <row r="1519" spans="1:12" hidden="1">
      <c r="A1519" s="13" t="s">
        <v>629</v>
      </c>
      <c r="B1519" s="12" t="s">
        <v>528</v>
      </c>
      <c r="C1519" s="12" t="s">
        <v>145</v>
      </c>
      <c r="D1519" s="12" t="s">
        <v>426</v>
      </c>
      <c r="E1519" s="12">
        <v>-126.92</v>
      </c>
      <c r="F1519" s="14" t="str">
        <f>A1519&amp;B1519&amp;C1519&amp;D1519&amp;E1519</f>
        <v>2024-02-18BillBKS Mechanical21031 GST/HST Suspense-126.92</v>
      </c>
      <c r="G1519" s="15">
        <f>IFERROR((DATEVALUE(A1519)),A1519)</f>
        <v>45340</v>
      </c>
      <c r="H1519" s="16" t="str">
        <f>IF((IFERROR((VLOOKUP(D1519,'Automation (QBO)'!A:B,2,FALSE)),"0"))=0,"Suspense",(IFERROR((VLOOKUP(D1519,'Automation (QBO)'!A:B,2,FALSE)),"Suspense")))</f>
        <v>GST/HST Suspense</v>
      </c>
      <c r="I1519" s="17">
        <f t="shared" si="23"/>
        <v>-126.92</v>
      </c>
      <c r="J1519" s="12" t="str">
        <f>H1519</f>
        <v>GST/HST Suspense</v>
      </c>
    </row>
    <row r="1520" spans="1:12" hidden="1">
      <c r="A1520" s="13" t="s">
        <v>629</v>
      </c>
      <c r="B1520" s="12" t="s">
        <v>528</v>
      </c>
      <c r="C1520" s="12" t="s">
        <v>550</v>
      </c>
      <c r="D1520" s="12" t="s">
        <v>426</v>
      </c>
      <c r="E1520" s="12">
        <v>-27.5</v>
      </c>
      <c r="F1520" s="14" t="str">
        <f>A1520&amp;B1520&amp;C1520&amp;D1520&amp;E1520</f>
        <v>2024-02-18BillBargreen Ellingson21031 GST/HST Suspense-27.5</v>
      </c>
      <c r="G1520" s="15">
        <f>IFERROR((DATEVALUE(A1520)),A1520)</f>
        <v>45340</v>
      </c>
      <c r="H1520" s="16" t="str">
        <f>IF((IFERROR((VLOOKUP(D1520,'Automation (QBO)'!A:B,2,FALSE)),"0"))=0,"Suspense",(IFERROR((VLOOKUP(D1520,'Automation (QBO)'!A:B,2,FALSE)),"Suspense")))</f>
        <v>GST/HST Suspense</v>
      </c>
      <c r="I1520" s="17">
        <f t="shared" si="23"/>
        <v>-27.5</v>
      </c>
      <c r="J1520" s="12" t="str">
        <f>H1520</f>
        <v>GST/HST Suspense</v>
      </c>
    </row>
    <row r="1521" spans="1:10" hidden="1">
      <c r="A1521" s="13" t="s">
        <v>629</v>
      </c>
      <c r="B1521" s="12" t="s">
        <v>528</v>
      </c>
      <c r="C1521" s="12" t="s">
        <v>550</v>
      </c>
      <c r="D1521" s="12" t="s">
        <v>391</v>
      </c>
      <c r="E1521" s="12">
        <v>588.5</v>
      </c>
      <c r="F1521" s="14" t="str">
        <f>A1521&amp;B1521&amp;C1521&amp;D1521&amp;E1521</f>
        <v>2024-02-18BillBargreen Ellingson51335 COGS - Supplies588.5</v>
      </c>
      <c r="G1521" s="15">
        <f>IFERROR((DATEVALUE(A1521)),A1521)</f>
        <v>45340</v>
      </c>
      <c r="H1521" s="16" t="str">
        <f>IF((IFERROR((VLOOKUP(D1521,'Automation (QBO)'!A:B,2,FALSE)),"0"))=0,"Suspense",(IFERROR((VLOOKUP(D1521,'Automation (QBO)'!A:B,2,FALSE)),"Suspense")))</f>
        <v>COGS - Supplies</v>
      </c>
      <c r="I1521" s="17">
        <f t="shared" si="23"/>
        <v>588.5</v>
      </c>
      <c r="J1521" s="12" t="str">
        <f>H1521</f>
        <v>COGS - Supplies</v>
      </c>
    </row>
    <row r="1522" spans="1:10" hidden="1">
      <c r="A1522" s="13" t="s">
        <v>629</v>
      </c>
      <c r="B1522" s="12" t="s">
        <v>528</v>
      </c>
      <c r="C1522" s="12" t="s">
        <v>550</v>
      </c>
      <c r="D1522" s="12" t="s">
        <v>496</v>
      </c>
      <c r="E1522" s="12">
        <v>616</v>
      </c>
      <c r="F1522" s="14" t="str">
        <f>A1522&amp;B1522&amp;C1522&amp;D1522&amp;E1522</f>
        <v>2024-02-18BillBargreen Ellingson21000 Accounts Payable616</v>
      </c>
      <c r="G1522" s="15">
        <f>IFERROR((DATEVALUE(A1522)),A1522)</f>
        <v>45340</v>
      </c>
      <c r="H1522" s="16" t="str">
        <f>IF((IFERROR((VLOOKUP(D1522,'Automation (QBO)'!A:B,2,FALSE)),"0"))=0,"Suspense",(IFERROR((VLOOKUP(D1522,'Automation (QBO)'!A:B,2,FALSE)),"Suspense")))</f>
        <v>Accounts Payable - Unknown</v>
      </c>
      <c r="I1522" s="17">
        <f t="shared" si="23"/>
        <v>616</v>
      </c>
      <c r="J1522" s="12" t="str">
        <f>H1522</f>
        <v>Accounts Payable - Unknown</v>
      </c>
    </row>
    <row r="1523" spans="1:10" hidden="1">
      <c r="A1523" s="13" t="s">
        <v>629</v>
      </c>
      <c r="B1523" s="12" t="s">
        <v>528</v>
      </c>
      <c r="C1523" s="12" t="s">
        <v>145</v>
      </c>
      <c r="D1523" s="12" t="s">
        <v>496</v>
      </c>
      <c r="E1523" s="12">
        <v>2665.3</v>
      </c>
      <c r="F1523" s="14" t="str">
        <f>A1523&amp;B1523&amp;C1523&amp;D1523&amp;E1523</f>
        <v>2024-02-18BillBKS Mechanical21000 Accounts Payable2665.3</v>
      </c>
      <c r="G1523" s="15">
        <f>IFERROR((DATEVALUE(A1523)),A1523)</f>
        <v>45340</v>
      </c>
      <c r="H1523" s="16" t="str">
        <f>IF((IFERROR((VLOOKUP(D1523,'Automation (QBO)'!A:B,2,FALSE)),"0"))=0,"Suspense",(IFERROR((VLOOKUP(D1523,'Automation (QBO)'!A:B,2,FALSE)),"Suspense")))</f>
        <v>Accounts Payable - Unknown</v>
      </c>
      <c r="I1523" s="17">
        <f t="shared" si="23"/>
        <v>2665.3</v>
      </c>
      <c r="J1523" s="12" t="str">
        <f>H1523</f>
        <v>Accounts Payable - Unknown</v>
      </c>
    </row>
    <row r="1524" spans="1:10" hidden="1">
      <c r="A1524" s="13" t="s">
        <v>629</v>
      </c>
      <c r="B1524" s="12" t="s">
        <v>528</v>
      </c>
      <c r="C1524" s="12" t="s">
        <v>550</v>
      </c>
      <c r="D1524" s="12" t="s">
        <v>426</v>
      </c>
      <c r="E1524" s="12">
        <v>-460.06</v>
      </c>
      <c r="F1524" s="14" t="str">
        <f>A1524&amp;B1524&amp;C1524&amp;D1524&amp;E1524</f>
        <v>2024-02-18BillBargreen Ellingson21031 GST/HST Suspense-460.06</v>
      </c>
      <c r="G1524" s="15">
        <f>IFERROR((DATEVALUE(A1524)),A1524)</f>
        <v>45340</v>
      </c>
      <c r="H1524" s="16" t="str">
        <f>IF((IFERROR((VLOOKUP(D1524,'Automation (QBO)'!A:B,2,FALSE)),"0"))=0,"Suspense",(IFERROR((VLOOKUP(D1524,'Automation (QBO)'!A:B,2,FALSE)),"Suspense")))</f>
        <v>GST/HST Suspense</v>
      </c>
      <c r="I1524" s="17">
        <f t="shared" si="23"/>
        <v>-460.06</v>
      </c>
      <c r="J1524" s="12" t="str">
        <f>H1524</f>
        <v>GST/HST Suspense</v>
      </c>
    </row>
    <row r="1525" spans="1:10" hidden="1">
      <c r="A1525" s="13" t="s">
        <v>629</v>
      </c>
      <c r="B1525" s="12" t="s">
        <v>528</v>
      </c>
      <c r="C1525" s="12" t="s">
        <v>550</v>
      </c>
      <c r="D1525" s="12" t="s">
        <v>391</v>
      </c>
      <c r="E1525" s="12">
        <v>5056.6099999999997</v>
      </c>
      <c r="F1525" s="14" t="str">
        <f>A1525&amp;B1525&amp;C1525&amp;D1525&amp;E1525</f>
        <v>2024-02-18BillBargreen Ellingson51335 COGS - Supplies5056.61</v>
      </c>
      <c r="G1525" s="15">
        <f>IFERROR((DATEVALUE(A1525)),A1525)</f>
        <v>45340</v>
      </c>
      <c r="H1525" s="16" t="str">
        <f>IF((IFERROR((VLOOKUP(D1525,'Automation (QBO)'!A:B,2,FALSE)),"0"))=0,"Suspense",(IFERROR((VLOOKUP(D1525,'Automation (QBO)'!A:B,2,FALSE)),"Suspense")))</f>
        <v>COGS - Supplies</v>
      </c>
      <c r="I1525" s="17">
        <f t="shared" si="23"/>
        <v>5056.6099999999997</v>
      </c>
      <c r="J1525" s="12" t="str">
        <f>H1525</f>
        <v>COGS - Supplies</v>
      </c>
    </row>
    <row r="1526" spans="1:10" hidden="1">
      <c r="A1526" s="13" t="s">
        <v>629</v>
      </c>
      <c r="B1526" s="12" t="s">
        <v>528</v>
      </c>
      <c r="C1526" s="12" t="s">
        <v>128</v>
      </c>
      <c r="D1526" s="12" t="s">
        <v>391</v>
      </c>
      <c r="E1526" s="12">
        <v>170.13</v>
      </c>
      <c r="F1526" s="14" t="str">
        <f>A1526&amp;B1526&amp;C1526&amp;D1526&amp;E1526</f>
        <v>2024-02-18BillBig Steel Box51335 COGS - Supplies170.13</v>
      </c>
      <c r="G1526" s="15">
        <f>IFERROR((DATEVALUE(A1526)),A1526)</f>
        <v>45340</v>
      </c>
      <c r="H1526" s="16" t="str">
        <f>IF((IFERROR((VLOOKUP(D1526,'Automation (QBO)'!A:B,2,FALSE)),"0"))=0,"Suspense",(IFERROR((VLOOKUP(D1526,'Automation (QBO)'!A:B,2,FALSE)),"Suspense")))</f>
        <v>COGS - Supplies</v>
      </c>
      <c r="I1526" s="17">
        <f t="shared" si="23"/>
        <v>170.13</v>
      </c>
      <c r="J1526" s="12" t="str">
        <f>H1526</f>
        <v>COGS - Supplies</v>
      </c>
    </row>
    <row r="1527" spans="1:10" hidden="1">
      <c r="A1527" s="13" t="s">
        <v>629</v>
      </c>
      <c r="B1527" s="12" t="s">
        <v>528</v>
      </c>
      <c r="C1527" s="12" t="s">
        <v>128</v>
      </c>
      <c r="D1527" s="12" t="s">
        <v>426</v>
      </c>
      <c r="E1527" s="12">
        <v>-7.95</v>
      </c>
      <c r="F1527" s="14" t="str">
        <f>A1527&amp;B1527&amp;C1527&amp;D1527&amp;E1527</f>
        <v>2024-02-18BillBig Steel Box21031 GST/HST Suspense-7.95</v>
      </c>
      <c r="G1527" s="15">
        <f>IFERROR((DATEVALUE(A1527)),A1527)</f>
        <v>45340</v>
      </c>
      <c r="H1527" s="16" t="str">
        <f>IF((IFERROR((VLOOKUP(D1527,'Automation (QBO)'!A:B,2,FALSE)),"0"))=0,"Suspense",(IFERROR((VLOOKUP(D1527,'Automation (QBO)'!A:B,2,FALSE)),"Suspense")))</f>
        <v>GST/HST Suspense</v>
      </c>
      <c r="I1527" s="17">
        <f t="shared" si="23"/>
        <v>-7.95</v>
      </c>
      <c r="J1527" s="12" t="str">
        <f>H1527</f>
        <v>GST/HST Suspense</v>
      </c>
    </row>
    <row r="1528" spans="1:10" hidden="1">
      <c r="A1528" s="13" t="s">
        <v>629</v>
      </c>
      <c r="B1528" s="12" t="s">
        <v>528</v>
      </c>
      <c r="C1528" s="12" t="s">
        <v>266</v>
      </c>
      <c r="D1528" s="12" t="s">
        <v>391</v>
      </c>
      <c r="E1528" s="12">
        <v>4650</v>
      </c>
      <c r="F1528" s="14" t="str">
        <f>A1528&amp;B1528&amp;C1528&amp;D1528&amp;E1528</f>
        <v>2024-02-18BillBenjamin Landscaping and Projects51335 COGS - Supplies4650</v>
      </c>
      <c r="G1528" s="15">
        <f>IFERROR((DATEVALUE(A1528)),A1528)</f>
        <v>45340</v>
      </c>
      <c r="H1528" s="16" t="str">
        <f>IF((IFERROR((VLOOKUP(D1528,'Automation (QBO)'!A:B,2,FALSE)),"0"))=0,"Suspense",(IFERROR((VLOOKUP(D1528,'Automation (QBO)'!A:B,2,FALSE)),"Suspense")))</f>
        <v>COGS - Supplies</v>
      </c>
      <c r="I1528" s="17">
        <f t="shared" si="23"/>
        <v>4650</v>
      </c>
      <c r="J1528" s="12" t="str">
        <f>H1528</f>
        <v>COGS - Supplies</v>
      </c>
    </row>
    <row r="1529" spans="1:10" hidden="1">
      <c r="A1529" s="13" t="s">
        <v>629</v>
      </c>
      <c r="B1529" s="12" t="s">
        <v>528</v>
      </c>
      <c r="C1529" s="12" t="s">
        <v>266</v>
      </c>
      <c r="D1529" s="12" t="s">
        <v>426</v>
      </c>
      <c r="E1529" s="12">
        <v>-232.5</v>
      </c>
      <c r="F1529" s="14" t="str">
        <f>A1529&amp;B1529&amp;C1529&amp;D1529&amp;E1529</f>
        <v>2024-02-18BillBenjamin Landscaping and Projects21031 GST/HST Suspense-232.5</v>
      </c>
      <c r="G1529" s="15">
        <f>IFERROR((DATEVALUE(A1529)),A1529)</f>
        <v>45340</v>
      </c>
      <c r="H1529" s="16" t="str">
        <f>IF((IFERROR((VLOOKUP(D1529,'Automation (QBO)'!A:B,2,FALSE)),"0"))=0,"Suspense",(IFERROR((VLOOKUP(D1529,'Automation (QBO)'!A:B,2,FALSE)),"Suspense")))</f>
        <v>GST/HST Suspense</v>
      </c>
      <c r="I1529" s="17">
        <f t="shared" si="23"/>
        <v>-232.5</v>
      </c>
      <c r="J1529" s="12" t="str">
        <f>H1529</f>
        <v>GST/HST Suspense</v>
      </c>
    </row>
    <row r="1530" spans="1:10" hidden="1">
      <c r="A1530" s="13" t="s">
        <v>629</v>
      </c>
      <c r="B1530" s="12" t="s">
        <v>528</v>
      </c>
      <c r="C1530" s="12" t="s">
        <v>510</v>
      </c>
      <c r="D1530" s="12" t="s">
        <v>400</v>
      </c>
      <c r="E1530" s="12">
        <v>4582.5</v>
      </c>
      <c r="F1530" s="14" t="str">
        <f>A1530&amp;B1530&amp;C1530&amp;D1530&amp;E1530</f>
        <v>2024-02-18BillTitanium Tactics Ltd.51320 COGS - Subcontractors4582.5</v>
      </c>
      <c r="G1530" s="15">
        <f>IFERROR((DATEVALUE(A1530)),A1530)</f>
        <v>45340</v>
      </c>
      <c r="H1530" s="16" t="str">
        <f>IF((IFERROR((VLOOKUP(D1530,'Automation (QBO)'!A:B,2,FALSE)),"0"))=0,"Suspense",(IFERROR((VLOOKUP(D1530,'Automation (QBO)'!A:B,2,FALSE)),"Suspense")))</f>
        <v>COGS - Subcontracts</v>
      </c>
      <c r="I1530" s="17">
        <f t="shared" si="23"/>
        <v>4582.5</v>
      </c>
      <c r="J1530" s="12" t="str">
        <f>H1530</f>
        <v>COGS - Subcontracts</v>
      </c>
    </row>
    <row r="1531" spans="1:10" hidden="1">
      <c r="A1531" s="13" t="s">
        <v>629</v>
      </c>
      <c r="B1531" s="12" t="s">
        <v>528</v>
      </c>
      <c r="C1531" s="12" t="s">
        <v>510</v>
      </c>
      <c r="D1531" s="12" t="s">
        <v>426</v>
      </c>
      <c r="E1531" s="12">
        <v>-229.14</v>
      </c>
      <c r="F1531" s="14" t="str">
        <f>A1531&amp;B1531&amp;C1531&amp;D1531&amp;E1531</f>
        <v>2024-02-18BillTitanium Tactics Ltd.21031 GST/HST Suspense-229.14</v>
      </c>
      <c r="G1531" s="15">
        <f>IFERROR((DATEVALUE(A1531)),A1531)</f>
        <v>45340</v>
      </c>
      <c r="H1531" s="16" t="str">
        <f>IF((IFERROR((VLOOKUP(D1531,'Automation (QBO)'!A:B,2,FALSE)),"0"))=0,"Suspense",(IFERROR((VLOOKUP(D1531,'Automation (QBO)'!A:B,2,FALSE)),"Suspense")))</f>
        <v>GST/HST Suspense</v>
      </c>
      <c r="I1531" s="17">
        <f t="shared" si="23"/>
        <v>-229.14</v>
      </c>
      <c r="J1531" s="12" t="str">
        <f>H1531</f>
        <v>GST/HST Suspense</v>
      </c>
    </row>
    <row r="1532" spans="1:10" hidden="1">
      <c r="A1532" s="13" t="s">
        <v>629</v>
      </c>
      <c r="B1532" s="12" t="s">
        <v>528</v>
      </c>
      <c r="C1532" s="12" t="s">
        <v>510</v>
      </c>
      <c r="D1532" s="12" t="s">
        <v>496</v>
      </c>
      <c r="E1532" s="12">
        <v>4811.6400000000003</v>
      </c>
      <c r="F1532" s="14" t="str">
        <f>A1532&amp;B1532&amp;C1532&amp;D1532&amp;E1532</f>
        <v>2024-02-18BillTitanium Tactics Ltd.21000 Accounts Payable4811.64</v>
      </c>
      <c r="G1532" s="15">
        <f>IFERROR((DATEVALUE(A1532)),A1532)</f>
        <v>45340</v>
      </c>
      <c r="H1532" s="16" t="str">
        <f>IF((IFERROR((VLOOKUP(D1532,'Automation (QBO)'!A:B,2,FALSE)),"0"))=0,"Suspense",(IFERROR((VLOOKUP(D1532,'Automation (QBO)'!A:B,2,FALSE)),"Suspense")))</f>
        <v>Accounts Payable - Unknown</v>
      </c>
      <c r="I1532" s="17">
        <f t="shared" si="23"/>
        <v>4811.6400000000003</v>
      </c>
      <c r="J1532" s="12" t="str">
        <f>H1532</f>
        <v>Accounts Payable - Unknown</v>
      </c>
    </row>
    <row r="1533" spans="1:10" hidden="1">
      <c r="A1533" s="13" t="s">
        <v>629</v>
      </c>
      <c r="B1533" s="12" t="s">
        <v>528</v>
      </c>
      <c r="C1533" s="12" t="s">
        <v>266</v>
      </c>
      <c r="D1533" s="12" t="s">
        <v>496</v>
      </c>
      <c r="E1533" s="12">
        <v>4882.5</v>
      </c>
      <c r="F1533" s="14" t="str">
        <f>A1533&amp;B1533&amp;C1533&amp;D1533&amp;E1533</f>
        <v>2024-02-18BillBenjamin Landscaping and Projects21000 Accounts Payable4882.5</v>
      </c>
      <c r="G1533" s="15">
        <f>IFERROR((DATEVALUE(A1533)),A1533)</f>
        <v>45340</v>
      </c>
      <c r="H1533" s="16" t="str">
        <f>IF((IFERROR((VLOOKUP(D1533,'Automation (QBO)'!A:B,2,FALSE)),"0"))=0,"Suspense",(IFERROR((VLOOKUP(D1533,'Automation (QBO)'!A:B,2,FALSE)),"Suspense")))</f>
        <v>Accounts Payable - Unknown</v>
      </c>
      <c r="I1533" s="17">
        <f t="shared" si="23"/>
        <v>4882.5</v>
      </c>
      <c r="J1533" s="12" t="str">
        <f>H1533</f>
        <v>Accounts Payable - Unknown</v>
      </c>
    </row>
    <row r="1534" spans="1:10" hidden="1">
      <c r="A1534" s="13" t="s">
        <v>629</v>
      </c>
      <c r="B1534" s="12" t="s">
        <v>528</v>
      </c>
      <c r="C1534" s="12" t="s">
        <v>110</v>
      </c>
      <c r="D1534" s="12" t="s">
        <v>391</v>
      </c>
      <c r="E1534" s="12">
        <v>122.66</v>
      </c>
      <c r="F1534" s="14" t="str">
        <f>A1534&amp;B1534&amp;C1534&amp;D1534&amp;E1534</f>
        <v>2024-02-18BillDicks Lumber51335 COGS - Supplies122.66</v>
      </c>
      <c r="G1534" s="15">
        <f>IFERROR((DATEVALUE(A1534)),A1534)</f>
        <v>45340</v>
      </c>
      <c r="H1534" s="16" t="str">
        <f>IF((IFERROR((VLOOKUP(D1534,'Automation (QBO)'!A:B,2,FALSE)),"0"))=0,"Suspense",(IFERROR((VLOOKUP(D1534,'Automation (QBO)'!A:B,2,FALSE)),"Suspense")))</f>
        <v>COGS - Supplies</v>
      </c>
      <c r="I1534" s="17">
        <f t="shared" si="23"/>
        <v>122.66</v>
      </c>
      <c r="J1534" s="12" t="str">
        <f>H1534</f>
        <v>COGS - Supplies</v>
      </c>
    </row>
    <row r="1535" spans="1:10" hidden="1">
      <c r="A1535" s="13" t="s">
        <v>629</v>
      </c>
      <c r="B1535" s="12" t="s">
        <v>528</v>
      </c>
      <c r="C1535" s="12" t="s">
        <v>110</v>
      </c>
      <c r="D1535" s="12" t="s">
        <v>426</v>
      </c>
      <c r="E1535" s="12">
        <v>-5.73</v>
      </c>
      <c r="F1535" s="14" t="str">
        <f>A1535&amp;B1535&amp;C1535&amp;D1535&amp;E1535</f>
        <v>2024-02-18BillDicks Lumber21031 GST/HST Suspense-5.73</v>
      </c>
      <c r="G1535" s="15">
        <f>IFERROR((DATEVALUE(A1535)),A1535)</f>
        <v>45340</v>
      </c>
      <c r="H1535" s="16" t="str">
        <f>IF((IFERROR((VLOOKUP(D1535,'Automation (QBO)'!A:B,2,FALSE)),"0"))=0,"Suspense",(IFERROR((VLOOKUP(D1535,'Automation (QBO)'!A:B,2,FALSE)),"Suspense")))</f>
        <v>GST/HST Suspense</v>
      </c>
      <c r="I1535" s="17">
        <f t="shared" si="23"/>
        <v>-5.73</v>
      </c>
      <c r="J1535" s="12" t="str">
        <f>H1535</f>
        <v>GST/HST Suspense</v>
      </c>
    </row>
    <row r="1536" spans="1:10" hidden="1">
      <c r="A1536" s="13" t="s">
        <v>629</v>
      </c>
      <c r="B1536" s="12" t="s">
        <v>528</v>
      </c>
      <c r="C1536" s="12" t="s">
        <v>110</v>
      </c>
      <c r="D1536" s="12" t="s">
        <v>496</v>
      </c>
      <c r="E1536" s="12">
        <v>128.38999999999999</v>
      </c>
      <c r="F1536" s="14" t="str">
        <f>A1536&amp;B1536&amp;C1536&amp;D1536&amp;E1536</f>
        <v>2024-02-18BillDicks Lumber21000 Accounts Payable128.39</v>
      </c>
      <c r="G1536" s="15">
        <f>IFERROR((DATEVALUE(A1536)),A1536)</f>
        <v>45340</v>
      </c>
      <c r="H1536" s="16" t="str">
        <f>IF((IFERROR((VLOOKUP(D1536,'Automation (QBO)'!A:B,2,FALSE)),"0"))=0,"Suspense",(IFERROR((VLOOKUP(D1536,'Automation (QBO)'!A:B,2,FALSE)),"Suspense")))</f>
        <v>Accounts Payable - Unknown</v>
      </c>
      <c r="I1536" s="17">
        <f t="shared" si="23"/>
        <v>128.38999999999999</v>
      </c>
      <c r="J1536" s="12" t="str">
        <f>H1536</f>
        <v>Accounts Payable - Unknown</v>
      </c>
    </row>
    <row r="1537" spans="1:10" hidden="1">
      <c r="A1537" s="13" t="s">
        <v>629</v>
      </c>
      <c r="B1537" s="12" t="s">
        <v>528</v>
      </c>
      <c r="C1537" s="12" t="s">
        <v>510</v>
      </c>
      <c r="D1537" s="12" t="s">
        <v>400</v>
      </c>
      <c r="E1537" s="12">
        <v>4142.08</v>
      </c>
      <c r="F1537" s="14" t="str">
        <f>A1537&amp;B1537&amp;C1537&amp;D1537&amp;E1537</f>
        <v>2024-02-18BillTitanium Tactics Ltd.51320 COGS - Subcontractors4142.08</v>
      </c>
      <c r="G1537" s="15">
        <f>IFERROR((DATEVALUE(A1537)),A1537)</f>
        <v>45340</v>
      </c>
      <c r="H1537" s="16" t="str">
        <f>IF((IFERROR((VLOOKUP(D1537,'Automation (QBO)'!A:B,2,FALSE)),"0"))=0,"Suspense",(IFERROR((VLOOKUP(D1537,'Automation (QBO)'!A:B,2,FALSE)),"Suspense")))</f>
        <v>COGS - Subcontracts</v>
      </c>
      <c r="I1537" s="17">
        <f t="shared" si="23"/>
        <v>4142.08</v>
      </c>
      <c r="J1537" s="12" t="str">
        <f>H1537</f>
        <v>COGS - Subcontracts</v>
      </c>
    </row>
    <row r="1538" spans="1:10" hidden="1">
      <c r="A1538" s="13" t="s">
        <v>629</v>
      </c>
      <c r="B1538" s="12" t="s">
        <v>528</v>
      </c>
      <c r="C1538" s="12" t="s">
        <v>510</v>
      </c>
      <c r="D1538" s="12" t="s">
        <v>426</v>
      </c>
      <c r="E1538" s="12">
        <v>-206.21</v>
      </c>
      <c r="F1538" s="14" t="str">
        <f>A1538&amp;B1538&amp;C1538&amp;D1538&amp;E1538</f>
        <v>2024-02-18BillTitanium Tactics Ltd.21031 GST/HST Suspense-206.21</v>
      </c>
      <c r="G1538" s="15">
        <f>IFERROR((DATEVALUE(A1538)),A1538)</f>
        <v>45340</v>
      </c>
      <c r="H1538" s="16" t="str">
        <f>IF((IFERROR((VLOOKUP(D1538,'Automation (QBO)'!A:B,2,FALSE)),"0"))=0,"Suspense",(IFERROR((VLOOKUP(D1538,'Automation (QBO)'!A:B,2,FALSE)),"Suspense")))</f>
        <v>GST/HST Suspense</v>
      </c>
      <c r="I1538" s="17">
        <f t="shared" si="23"/>
        <v>-206.21</v>
      </c>
      <c r="J1538" s="12" t="str">
        <f>H1538</f>
        <v>GST/HST Suspense</v>
      </c>
    </row>
    <row r="1539" spans="1:10" hidden="1">
      <c r="A1539" s="13" t="s">
        <v>629</v>
      </c>
      <c r="B1539" s="12" t="s">
        <v>528</v>
      </c>
      <c r="C1539" s="12" t="s">
        <v>510</v>
      </c>
      <c r="D1539" s="12" t="s">
        <v>496</v>
      </c>
      <c r="E1539" s="12">
        <v>4348.29</v>
      </c>
      <c r="F1539" s="14" t="str">
        <f>A1539&amp;B1539&amp;C1539&amp;D1539&amp;E1539</f>
        <v>2024-02-18BillTitanium Tactics Ltd.21000 Accounts Payable4348.29</v>
      </c>
      <c r="G1539" s="15">
        <f>IFERROR((DATEVALUE(A1539)),A1539)</f>
        <v>45340</v>
      </c>
      <c r="H1539" s="16" t="str">
        <f>IF((IFERROR((VLOOKUP(D1539,'Automation (QBO)'!A:B,2,FALSE)),"0"))=0,"Suspense",(IFERROR((VLOOKUP(D1539,'Automation (QBO)'!A:B,2,FALSE)),"Suspense")))</f>
        <v>Accounts Payable - Unknown</v>
      </c>
      <c r="I1539" s="17">
        <f t="shared" si="23"/>
        <v>4348.29</v>
      </c>
      <c r="J1539" s="12" t="str">
        <f>H1539</f>
        <v>Accounts Payable - Unknown</v>
      </c>
    </row>
    <row r="1540" spans="1:10" hidden="1">
      <c r="A1540" s="13" t="s">
        <v>629</v>
      </c>
      <c r="B1540" s="12" t="s">
        <v>528</v>
      </c>
      <c r="C1540" s="12" t="s">
        <v>218</v>
      </c>
      <c r="D1540" s="12" t="s">
        <v>400</v>
      </c>
      <c r="E1540" s="12">
        <v>13305.75</v>
      </c>
      <c r="F1540" s="14" t="str">
        <f>A1540&amp;B1540&amp;C1540&amp;D1540&amp;E1540</f>
        <v>2024-02-18BillWestern Canada Coatings Ltd.51320 COGS - Subcontractors13305.75</v>
      </c>
      <c r="G1540" s="15">
        <f>IFERROR((DATEVALUE(A1540)),A1540)</f>
        <v>45340</v>
      </c>
      <c r="H1540" s="16" t="str">
        <f>IF((IFERROR((VLOOKUP(D1540,'Automation (QBO)'!A:B,2,FALSE)),"0"))=0,"Suspense",(IFERROR((VLOOKUP(D1540,'Automation (QBO)'!A:B,2,FALSE)),"Suspense")))</f>
        <v>COGS - Subcontracts</v>
      </c>
      <c r="I1540" s="17">
        <f t="shared" si="23"/>
        <v>13305.75</v>
      </c>
      <c r="J1540" s="12" t="str">
        <f>H1540</f>
        <v>COGS - Subcontracts</v>
      </c>
    </row>
    <row r="1541" spans="1:10" hidden="1">
      <c r="A1541" s="13" t="s">
        <v>629</v>
      </c>
      <c r="B1541" s="12" t="s">
        <v>528</v>
      </c>
      <c r="C1541" s="12" t="s">
        <v>218</v>
      </c>
      <c r="D1541" s="12" t="s">
        <v>426</v>
      </c>
      <c r="E1541" s="12">
        <v>-665.29</v>
      </c>
      <c r="F1541" s="14" t="str">
        <f>A1541&amp;B1541&amp;C1541&amp;D1541&amp;E1541</f>
        <v>2024-02-18BillWestern Canada Coatings Ltd.21031 GST/HST Suspense-665.29</v>
      </c>
      <c r="G1541" s="15">
        <f>IFERROR((DATEVALUE(A1541)),A1541)</f>
        <v>45340</v>
      </c>
      <c r="H1541" s="16" t="str">
        <f>IF((IFERROR((VLOOKUP(D1541,'Automation (QBO)'!A:B,2,FALSE)),"0"))=0,"Suspense",(IFERROR((VLOOKUP(D1541,'Automation (QBO)'!A:B,2,FALSE)),"Suspense")))</f>
        <v>GST/HST Suspense</v>
      </c>
      <c r="I1541" s="17">
        <f t="shared" si="23"/>
        <v>-665.29</v>
      </c>
      <c r="J1541" s="12" t="str">
        <f>H1541</f>
        <v>GST/HST Suspense</v>
      </c>
    </row>
    <row r="1542" spans="1:10" hidden="1">
      <c r="A1542" s="13" t="s">
        <v>629</v>
      </c>
      <c r="B1542" s="12" t="s">
        <v>528</v>
      </c>
      <c r="C1542" s="12" t="s">
        <v>110</v>
      </c>
      <c r="D1542" s="12" t="s">
        <v>391</v>
      </c>
      <c r="E1542" s="12">
        <v>114.92</v>
      </c>
      <c r="F1542" s="14" t="str">
        <f>A1542&amp;B1542&amp;C1542&amp;D1542&amp;E1542</f>
        <v>2024-02-18BillDicks Lumber51335 COGS - Supplies114.92</v>
      </c>
      <c r="G1542" s="15">
        <f>IFERROR((DATEVALUE(A1542)),A1542)</f>
        <v>45340</v>
      </c>
      <c r="H1542" s="16" t="str">
        <f>IF((IFERROR((VLOOKUP(D1542,'Automation (QBO)'!A:B,2,FALSE)),"0"))=0,"Suspense",(IFERROR((VLOOKUP(D1542,'Automation (QBO)'!A:B,2,FALSE)),"Suspense")))</f>
        <v>COGS - Supplies</v>
      </c>
      <c r="I1542" s="17">
        <f t="shared" si="23"/>
        <v>114.92</v>
      </c>
      <c r="J1542" s="12" t="str">
        <f>H1542</f>
        <v>COGS - Supplies</v>
      </c>
    </row>
    <row r="1543" spans="1:10" hidden="1">
      <c r="A1543" s="13" t="s">
        <v>629</v>
      </c>
      <c r="B1543" s="12" t="s">
        <v>528</v>
      </c>
      <c r="C1543" s="12" t="s">
        <v>110</v>
      </c>
      <c r="D1543" s="12" t="s">
        <v>426</v>
      </c>
      <c r="E1543" s="12">
        <v>-5.37</v>
      </c>
      <c r="F1543" s="14" t="str">
        <f>A1543&amp;B1543&amp;C1543&amp;D1543&amp;E1543</f>
        <v>2024-02-18BillDicks Lumber21031 GST/HST Suspense-5.37</v>
      </c>
      <c r="G1543" s="15">
        <f>IFERROR((DATEVALUE(A1543)),A1543)</f>
        <v>45340</v>
      </c>
      <c r="H1543" s="16" t="str">
        <f>IF((IFERROR((VLOOKUP(D1543,'Automation (QBO)'!A:B,2,FALSE)),"0"))=0,"Suspense",(IFERROR((VLOOKUP(D1543,'Automation (QBO)'!A:B,2,FALSE)),"Suspense")))</f>
        <v>GST/HST Suspense</v>
      </c>
      <c r="I1543" s="17">
        <f t="shared" si="23"/>
        <v>-5.37</v>
      </c>
      <c r="J1543" s="12" t="str">
        <f>H1543</f>
        <v>GST/HST Suspense</v>
      </c>
    </row>
    <row r="1544" spans="1:10" hidden="1">
      <c r="A1544" s="13" t="s">
        <v>629</v>
      </c>
      <c r="B1544" s="12" t="s">
        <v>528</v>
      </c>
      <c r="C1544" s="12" t="s">
        <v>110</v>
      </c>
      <c r="D1544" s="12" t="s">
        <v>496</v>
      </c>
      <c r="E1544" s="12">
        <v>120.29</v>
      </c>
      <c r="F1544" s="14" t="str">
        <f>A1544&amp;B1544&amp;C1544&amp;D1544&amp;E1544</f>
        <v>2024-02-18BillDicks Lumber21000 Accounts Payable120.29</v>
      </c>
      <c r="G1544" s="15">
        <f>IFERROR((DATEVALUE(A1544)),A1544)</f>
        <v>45340</v>
      </c>
      <c r="H1544" s="16" t="str">
        <f>IF((IFERROR((VLOOKUP(D1544,'Automation (QBO)'!A:B,2,FALSE)),"0"))=0,"Suspense",(IFERROR((VLOOKUP(D1544,'Automation (QBO)'!A:B,2,FALSE)),"Suspense")))</f>
        <v>Accounts Payable - Unknown</v>
      </c>
      <c r="I1544" s="17">
        <f t="shared" si="23"/>
        <v>120.29</v>
      </c>
      <c r="J1544" s="12" t="str">
        <f>H1544</f>
        <v>Accounts Payable - Unknown</v>
      </c>
    </row>
    <row r="1545" spans="1:10" hidden="1">
      <c r="A1545" s="13" t="s">
        <v>629</v>
      </c>
      <c r="B1545" s="12" t="s">
        <v>528</v>
      </c>
      <c r="C1545" s="12" t="s">
        <v>563</v>
      </c>
      <c r="D1545" s="12" t="s">
        <v>400</v>
      </c>
      <c r="E1545" s="12">
        <v>680</v>
      </c>
      <c r="F1545" s="14" t="str">
        <f>A1545&amp;B1545&amp;C1545&amp;D1545&amp;E1545</f>
        <v>2024-02-18BillSeasonal Mechanical51320 COGS - Subcontractors680</v>
      </c>
      <c r="G1545" s="15">
        <f>IFERROR((DATEVALUE(A1545)),A1545)</f>
        <v>45340</v>
      </c>
      <c r="H1545" s="16" t="str">
        <f>IF((IFERROR((VLOOKUP(D1545,'Automation (QBO)'!A:B,2,FALSE)),"0"))=0,"Suspense",(IFERROR((VLOOKUP(D1545,'Automation (QBO)'!A:B,2,FALSE)),"Suspense")))</f>
        <v>COGS - Subcontracts</v>
      </c>
      <c r="I1545" s="17">
        <f t="shared" si="23"/>
        <v>680</v>
      </c>
      <c r="J1545" s="12" t="str">
        <f>H1545</f>
        <v>COGS - Subcontracts</v>
      </c>
    </row>
    <row r="1546" spans="1:10" hidden="1">
      <c r="A1546" s="13" t="s">
        <v>629</v>
      </c>
      <c r="B1546" s="12" t="s">
        <v>528</v>
      </c>
      <c r="C1546" s="12" t="s">
        <v>563</v>
      </c>
      <c r="D1546" s="12" t="s">
        <v>426</v>
      </c>
      <c r="E1546" s="12">
        <v>-34</v>
      </c>
      <c r="F1546" s="14" t="str">
        <f>A1546&amp;B1546&amp;C1546&amp;D1546&amp;E1546</f>
        <v>2024-02-18BillSeasonal Mechanical21031 GST/HST Suspense-34</v>
      </c>
      <c r="G1546" s="15">
        <f>IFERROR((DATEVALUE(A1546)),A1546)</f>
        <v>45340</v>
      </c>
      <c r="H1546" s="16" t="str">
        <f>IF((IFERROR((VLOOKUP(D1546,'Automation (QBO)'!A:B,2,FALSE)),"0"))=0,"Suspense",(IFERROR((VLOOKUP(D1546,'Automation (QBO)'!A:B,2,FALSE)),"Suspense")))</f>
        <v>GST/HST Suspense</v>
      </c>
      <c r="I1546" s="17">
        <f t="shared" si="23"/>
        <v>-34</v>
      </c>
      <c r="J1546" s="12" t="str">
        <f>H1546</f>
        <v>GST/HST Suspense</v>
      </c>
    </row>
    <row r="1547" spans="1:10" hidden="1">
      <c r="A1547" s="13" t="s">
        <v>629</v>
      </c>
      <c r="B1547" s="12" t="s">
        <v>528</v>
      </c>
      <c r="C1547" s="12" t="s">
        <v>550</v>
      </c>
      <c r="D1547" s="12" t="s">
        <v>426</v>
      </c>
      <c r="E1547" s="12">
        <v>-39.5</v>
      </c>
      <c r="F1547" s="14" t="str">
        <f>A1547&amp;B1547&amp;C1547&amp;D1547&amp;E1547</f>
        <v>2024-02-18BillBargreen Ellingson21031 GST/HST Suspense-39.5</v>
      </c>
      <c r="G1547" s="15">
        <f>IFERROR((DATEVALUE(A1547)),A1547)</f>
        <v>45340</v>
      </c>
      <c r="H1547" s="16" t="str">
        <f>IF((IFERROR((VLOOKUP(D1547,'Automation (QBO)'!A:B,2,FALSE)),"0"))=0,"Suspense",(IFERROR((VLOOKUP(D1547,'Automation (QBO)'!A:B,2,FALSE)),"Suspense")))</f>
        <v>GST/HST Suspense</v>
      </c>
      <c r="I1547" s="17">
        <f t="shared" si="23"/>
        <v>-39.5</v>
      </c>
      <c r="J1547" s="12" t="str">
        <f>H1547</f>
        <v>GST/HST Suspense</v>
      </c>
    </row>
    <row r="1548" spans="1:10" hidden="1">
      <c r="A1548" s="13" t="s">
        <v>629</v>
      </c>
      <c r="B1548" s="12" t="s">
        <v>528</v>
      </c>
      <c r="C1548" s="12" t="s">
        <v>550</v>
      </c>
      <c r="D1548" s="12" t="s">
        <v>391</v>
      </c>
      <c r="E1548" s="12">
        <v>845.3</v>
      </c>
      <c r="F1548" s="14" t="str">
        <f>A1548&amp;B1548&amp;C1548&amp;D1548&amp;E1548</f>
        <v>2024-02-18BillBargreen Ellingson51335 COGS - Supplies845.3</v>
      </c>
      <c r="G1548" s="15">
        <f>IFERROR((DATEVALUE(A1548)),A1548)</f>
        <v>45340</v>
      </c>
      <c r="H1548" s="16" t="str">
        <f>IF((IFERROR((VLOOKUP(D1548,'Automation (QBO)'!A:B,2,FALSE)),"0"))=0,"Suspense",(IFERROR((VLOOKUP(D1548,'Automation (QBO)'!A:B,2,FALSE)),"Suspense")))</f>
        <v>COGS - Supplies</v>
      </c>
      <c r="I1548" s="17">
        <f t="shared" si="23"/>
        <v>845.3</v>
      </c>
      <c r="J1548" s="12" t="str">
        <f>H1548</f>
        <v>COGS - Supplies</v>
      </c>
    </row>
    <row r="1549" spans="1:10" hidden="1">
      <c r="A1549" s="13" t="s">
        <v>629</v>
      </c>
      <c r="B1549" s="12" t="s">
        <v>528</v>
      </c>
      <c r="C1549" s="12" t="s">
        <v>563</v>
      </c>
      <c r="D1549" s="12" t="s">
        <v>496</v>
      </c>
      <c r="E1549" s="12">
        <v>714</v>
      </c>
      <c r="F1549" s="14" t="str">
        <f>A1549&amp;B1549&amp;C1549&amp;D1549&amp;E1549</f>
        <v>2024-02-18BillSeasonal Mechanical21000 Accounts Payable714</v>
      </c>
      <c r="G1549" s="15">
        <f>IFERROR((DATEVALUE(A1549)),A1549)</f>
        <v>45340</v>
      </c>
      <c r="H1549" s="16" t="str">
        <f>IF((IFERROR((VLOOKUP(D1549,'Automation (QBO)'!A:B,2,FALSE)),"0"))=0,"Suspense",(IFERROR((VLOOKUP(D1549,'Automation (QBO)'!A:B,2,FALSE)),"Suspense")))</f>
        <v>Accounts Payable - Unknown</v>
      </c>
      <c r="I1549" s="17">
        <f t="shared" si="23"/>
        <v>714</v>
      </c>
      <c r="J1549" s="12" t="str">
        <f>H1549</f>
        <v>Accounts Payable - Unknown</v>
      </c>
    </row>
    <row r="1550" spans="1:10" hidden="1">
      <c r="A1550" s="13" t="s">
        <v>629</v>
      </c>
      <c r="B1550" s="12" t="s">
        <v>528</v>
      </c>
      <c r="C1550" s="12" t="s">
        <v>550</v>
      </c>
      <c r="D1550" s="12" t="s">
        <v>496</v>
      </c>
      <c r="E1550" s="12">
        <v>884.8</v>
      </c>
      <c r="F1550" s="14" t="str">
        <f>A1550&amp;B1550&amp;C1550&amp;D1550&amp;E1550</f>
        <v>2024-02-18BillBargreen Ellingson21000 Accounts Payable884.8</v>
      </c>
      <c r="G1550" s="15">
        <f>IFERROR((DATEVALUE(A1550)),A1550)</f>
        <v>45340</v>
      </c>
      <c r="H1550" s="16" t="str">
        <f>IF((IFERROR((VLOOKUP(D1550,'Automation (QBO)'!A:B,2,FALSE)),"0"))=0,"Suspense",(IFERROR((VLOOKUP(D1550,'Automation (QBO)'!A:B,2,FALSE)),"Suspense")))</f>
        <v>Accounts Payable - Unknown</v>
      </c>
      <c r="I1550" s="17">
        <f t="shared" si="23"/>
        <v>884.8</v>
      </c>
      <c r="J1550" s="12" t="str">
        <f>H1550</f>
        <v>Accounts Payable - Unknown</v>
      </c>
    </row>
    <row r="1551" spans="1:10" hidden="1">
      <c r="A1551" s="13" t="s">
        <v>629</v>
      </c>
      <c r="B1551" s="12" t="s">
        <v>528</v>
      </c>
      <c r="C1551" s="12" t="s">
        <v>631</v>
      </c>
      <c r="D1551" s="12" t="s">
        <v>400</v>
      </c>
      <c r="E1551" s="12">
        <v>7080.52</v>
      </c>
      <c r="F1551" s="14" t="str">
        <f>A1551&amp;B1551&amp;C1551&amp;D1551&amp;E1551</f>
        <v>2024-02-18BillSecond City Print Solutions51320 COGS - Subcontractors7080.52</v>
      </c>
      <c r="G1551" s="15">
        <f>IFERROR((DATEVALUE(A1551)),A1551)</f>
        <v>45340</v>
      </c>
      <c r="H1551" s="16" t="str">
        <f>IF((IFERROR((VLOOKUP(D1551,'Automation (QBO)'!A:B,2,FALSE)),"0"))=0,"Suspense",(IFERROR((VLOOKUP(D1551,'Automation (QBO)'!A:B,2,FALSE)),"Suspense")))</f>
        <v>COGS - Subcontracts</v>
      </c>
      <c r="I1551" s="17">
        <f t="shared" si="23"/>
        <v>7080.52</v>
      </c>
      <c r="J1551" s="12" t="str">
        <f>H1551</f>
        <v>COGS - Subcontracts</v>
      </c>
    </row>
    <row r="1552" spans="1:10" hidden="1">
      <c r="A1552" s="13" t="s">
        <v>629</v>
      </c>
      <c r="B1552" s="12" t="s">
        <v>528</v>
      </c>
      <c r="C1552" s="12" t="s">
        <v>631</v>
      </c>
      <c r="D1552" s="12" t="s">
        <v>426</v>
      </c>
      <c r="E1552" s="12">
        <v>-330.87</v>
      </c>
      <c r="F1552" s="14" t="str">
        <f>A1552&amp;B1552&amp;C1552&amp;D1552&amp;E1552</f>
        <v>2024-02-18BillSecond City Print Solutions21031 GST/HST Suspense-330.87</v>
      </c>
      <c r="G1552" s="15">
        <f>IFERROR((DATEVALUE(A1552)),A1552)</f>
        <v>45340</v>
      </c>
      <c r="H1552" s="16" t="str">
        <f>IF((IFERROR((VLOOKUP(D1552,'Automation (QBO)'!A:B,2,FALSE)),"0"))=0,"Suspense",(IFERROR((VLOOKUP(D1552,'Automation (QBO)'!A:B,2,FALSE)),"Suspense")))</f>
        <v>GST/HST Suspense</v>
      </c>
      <c r="I1552" s="17">
        <f t="shared" ref="I1552:I1615" si="24">E1552</f>
        <v>-330.87</v>
      </c>
      <c r="J1552" s="12" t="str">
        <f>H1552</f>
        <v>GST/HST Suspense</v>
      </c>
    </row>
    <row r="1553" spans="1:10" hidden="1">
      <c r="A1553" s="13" t="s">
        <v>629</v>
      </c>
      <c r="B1553" s="12" t="s">
        <v>528</v>
      </c>
      <c r="C1553" s="12" t="s">
        <v>631</v>
      </c>
      <c r="D1553" s="12" t="s">
        <v>496</v>
      </c>
      <c r="E1553" s="12">
        <v>7411.39</v>
      </c>
      <c r="F1553" s="14" t="str">
        <f>A1553&amp;B1553&amp;C1553&amp;D1553&amp;E1553</f>
        <v>2024-02-18BillSecond City Print Solutions21000 Accounts Payable7411.39</v>
      </c>
      <c r="G1553" s="15">
        <f>IFERROR((DATEVALUE(A1553)),A1553)</f>
        <v>45340</v>
      </c>
      <c r="H1553" s="16" t="str">
        <f>IF((IFERROR((VLOOKUP(D1553,'Automation (QBO)'!A:B,2,FALSE)),"0"))=0,"Suspense",(IFERROR((VLOOKUP(D1553,'Automation (QBO)'!A:B,2,FALSE)),"Suspense")))</f>
        <v>Accounts Payable - Unknown</v>
      </c>
      <c r="I1553" s="17">
        <f t="shared" si="24"/>
        <v>7411.39</v>
      </c>
      <c r="J1553" s="12" t="str">
        <f>H1553</f>
        <v>Accounts Payable - Unknown</v>
      </c>
    </row>
    <row r="1554" spans="1:10" hidden="1">
      <c r="A1554" s="13" t="s">
        <v>629</v>
      </c>
      <c r="B1554" s="12" t="s">
        <v>528</v>
      </c>
      <c r="C1554" s="12" t="s">
        <v>628</v>
      </c>
      <c r="D1554" s="12" t="s">
        <v>400</v>
      </c>
      <c r="E1554" s="12">
        <v>3040</v>
      </c>
      <c r="F1554" s="14" t="str">
        <f>A1554&amp;B1554&amp;C1554&amp;D1554&amp;E1554</f>
        <v>2024-02-18BillCommercial Vent Cleaning51320 COGS - Subcontractors3040</v>
      </c>
      <c r="G1554" s="15">
        <f>IFERROR((DATEVALUE(A1554)),A1554)</f>
        <v>45340</v>
      </c>
      <c r="H1554" s="16" t="str">
        <f>IF((IFERROR((VLOOKUP(D1554,'Automation (QBO)'!A:B,2,FALSE)),"0"))=0,"Suspense",(IFERROR((VLOOKUP(D1554,'Automation (QBO)'!A:B,2,FALSE)),"Suspense")))</f>
        <v>COGS - Subcontracts</v>
      </c>
      <c r="I1554" s="17">
        <f t="shared" si="24"/>
        <v>3040</v>
      </c>
      <c r="J1554" s="12" t="str">
        <f>H1554</f>
        <v>COGS - Subcontracts</v>
      </c>
    </row>
    <row r="1555" spans="1:10" hidden="1">
      <c r="A1555" s="13" t="s">
        <v>629</v>
      </c>
      <c r="B1555" s="12" t="s">
        <v>528</v>
      </c>
      <c r="C1555" s="12" t="s">
        <v>628</v>
      </c>
      <c r="D1555" s="12" t="s">
        <v>426</v>
      </c>
      <c r="E1555" s="12">
        <v>-152</v>
      </c>
      <c r="F1555" s="14" t="str">
        <f>A1555&amp;B1555&amp;C1555&amp;D1555&amp;E1555</f>
        <v>2024-02-18BillCommercial Vent Cleaning21031 GST/HST Suspense-152</v>
      </c>
      <c r="G1555" s="15">
        <f>IFERROR((DATEVALUE(A1555)),A1555)</f>
        <v>45340</v>
      </c>
      <c r="H1555" s="16" t="str">
        <f>IF((IFERROR((VLOOKUP(D1555,'Automation (QBO)'!A:B,2,FALSE)),"0"))=0,"Suspense",(IFERROR((VLOOKUP(D1555,'Automation (QBO)'!A:B,2,FALSE)),"Suspense")))</f>
        <v>GST/HST Suspense</v>
      </c>
      <c r="I1555" s="17">
        <f t="shared" si="24"/>
        <v>-152</v>
      </c>
      <c r="J1555" s="12" t="str">
        <f>H1555</f>
        <v>GST/HST Suspense</v>
      </c>
    </row>
    <row r="1556" spans="1:10" hidden="1">
      <c r="A1556" s="13" t="s">
        <v>629</v>
      </c>
      <c r="B1556" s="12" t="s">
        <v>528</v>
      </c>
      <c r="C1556" s="12" t="s">
        <v>628</v>
      </c>
      <c r="D1556" s="12" t="s">
        <v>496</v>
      </c>
      <c r="E1556" s="12">
        <v>3192</v>
      </c>
      <c r="F1556" s="14" t="str">
        <f>A1556&amp;B1556&amp;C1556&amp;D1556&amp;E1556</f>
        <v>2024-02-18BillCommercial Vent Cleaning21000 Accounts Payable3192</v>
      </c>
      <c r="G1556" s="15">
        <f>IFERROR((DATEVALUE(A1556)),A1556)</f>
        <v>45340</v>
      </c>
      <c r="H1556" s="16" t="str">
        <f>IF((IFERROR((VLOOKUP(D1556,'Automation (QBO)'!A:B,2,FALSE)),"0"))=0,"Suspense",(IFERROR((VLOOKUP(D1556,'Automation (QBO)'!A:B,2,FALSE)),"Suspense")))</f>
        <v>Accounts Payable - Unknown</v>
      </c>
      <c r="I1556" s="17">
        <f t="shared" si="24"/>
        <v>3192</v>
      </c>
      <c r="J1556" s="12" t="str">
        <f>H1556</f>
        <v>Accounts Payable - Unknown</v>
      </c>
    </row>
    <row r="1557" spans="1:10" hidden="1">
      <c r="A1557" s="13" t="s">
        <v>629</v>
      </c>
      <c r="B1557" s="12" t="s">
        <v>528</v>
      </c>
      <c r="C1557" s="12" t="s">
        <v>268</v>
      </c>
      <c r="D1557" s="12" t="s">
        <v>391</v>
      </c>
      <c r="E1557" s="12">
        <v>3184.09</v>
      </c>
      <c r="F1557" s="14" t="str">
        <f>A1557&amp;B1557&amp;C1557&amp;D1557&amp;E1557</f>
        <v>2024-02-18BillTable Architecture Collective51335 COGS - Supplies3184.09</v>
      </c>
      <c r="G1557" s="15">
        <f>IFERROR((DATEVALUE(A1557)),A1557)</f>
        <v>45340</v>
      </c>
      <c r="H1557" s="16" t="str">
        <f>IF((IFERROR((VLOOKUP(D1557,'Automation (QBO)'!A:B,2,FALSE)),"0"))=0,"Suspense",(IFERROR((VLOOKUP(D1557,'Automation (QBO)'!A:B,2,FALSE)),"Suspense")))</f>
        <v>COGS - Supplies</v>
      </c>
      <c r="I1557" s="17">
        <f t="shared" si="24"/>
        <v>3184.09</v>
      </c>
      <c r="J1557" s="12" t="str">
        <f>H1557</f>
        <v>COGS - Supplies</v>
      </c>
    </row>
    <row r="1558" spans="1:10" hidden="1">
      <c r="A1558" s="13" t="s">
        <v>629</v>
      </c>
      <c r="B1558" s="12" t="s">
        <v>528</v>
      </c>
      <c r="C1558" s="12" t="s">
        <v>268</v>
      </c>
      <c r="D1558" s="12" t="s">
        <v>426</v>
      </c>
      <c r="E1558" s="12">
        <v>-156</v>
      </c>
      <c r="F1558" s="14" t="str">
        <f>A1558&amp;B1558&amp;C1558&amp;D1558&amp;E1558</f>
        <v>2024-02-18BillTable Architecture Collective21031 GST/HST Suspense-156</v>
      </c>
      <c r="G1558" s="15">
        <f>IFERROR((DATEVALUE(A1558)),A1558)</f>
        <v>45340</v>
      </c>
      <c r="H1558" s="16" t="str">
        <f>IF((IFERROR((VLOOKUP(D1558,'Automation (QBO)'!A:B,2,FALSE)),"0"))=0,"Suspense",(IFERROR((VLOOKUP(D1558,'Automation (QBO)'!A:B,2,FALSE)),"Suspense")))</f>
        <v>GST/HST Suspense</v>
      </c>
      <c r="I1558" s="17">
        <f t="shared" si="24"/>
        <v>-156</v>
      </c>
      <c r="J1558" s="12" t="str">
        <f>H1558</f>
        <v>GST/HST Suspense</v>
      </c>
    </row>
    <row r="1559" spans="1:10" hidden="1">
      <c r="A1559" s="13" t="s">
        <v>629</v>
      </c>
      <c r="B1559" s="12" t="s">
        <v>528</v>
      </c>
      <c r="C1559" s="12" t="s">
        <v>268</v>
      </c>
      <c r="D1559" s="12" t="s">
        <v>496</v>
      </c>
      <c r="E1559" s="12">
        <v>3340.09</v>
      </c>
      <c r="F1559" s="14" t="str">
        <f>A1559&amp;B1559&amp;C1559&amp;D1559&amp;E1559</f>
        <v>2024-02-18BillTable Architecture Collective21000 Accounts Payable3340.09</v>
      </c>
      <c r="G1559" s="15">
        <f>IFERROR((DATEVALUE(A1559)),A1559)</f>
        <v>45340</v>
      </c>
      <c r="H1559" s="16" t="str">
        <f>IF((IFERROR((VLOOKUP(D1559,'Automation (QBO)'!A:B,2,FALSE)),"0"))=0,"Suspense",(IFERROR((VLOOKUP(D1559,'Automation (QBO)'!A:B,2,FALSE)),"Suspense")))</f>
        <v>Accounts Payable - Unknown</v>
      </c>
      <c r="I1559" s="17">
        <f t="shared" si="24"/>
        <v>3340.09</v>
      </c>
      <c r="J1559" s="12" t="str">
        <f>H1559</f>
        <v>Accounts Payable - Unknown</v>
      </c>
    </row>
    <row r="1560" spans="1:10" hidden="1">
      <c r="A1560" s="13" t="s">
        <v>629</v>
      </c>
      <c r="B1560" s="12" t="s">
        <v>528</v>
      </c>
      <c r="C1560" s="12" t="s">
        <v>564</v>
      </c>
      <c r="D1560" s="12" t="s">
        <v>496</v>
      </c>
      <c r="E1560" s="12">
        <v>194.27</v>
      </c>
      <c r="F1560" s="14" t="str">
        <f>A1560&amp;B1560&amp;C1560&amp;D1560&amp;E1560</f>
        <v>2024-02-18BillPit Stop Portable Toilet Services Ltd.21000 Accounts Payable194.27</v>
      </c>
      <c r="G1560" s="15">
        <f>IFERROR((DATEVALUE(A1560)),A1560)</f>
        <v>45340</v>
      </c>
      <c r="H1560" s="16" t="str">
        <f>IF((IFERROR((VLOOKUP(D1560,'Automation (QBO)'!A:B,2,FALSE)),"0"))=0,"Suspense",(IFERROR((VLOOKUP(D1560,'Automation (QBO)'!A:B,2,FALSE)),"Suspense")))</f>
        <v>Accounts Payable - Unknown</v>
      </c>
      <c r="I1560" s="17">
        <f t="shared" si="24"/>
        <v>194.27</v>
      </c>
      <c r="J1560" s="12" t="str">
        <f>H1560</f>
        <v>Accounts Payable - Unknown</v>
      </c>
    </row>
    <row r="1561" spans="1:10" hidden="1">
      <c r="A1561" s="13" t="s">
        <v>629</v>
      </c>
      <c r="B1561" s="12" t="s">
        <v>528</v>
      </c>
      <c r="C1561" s="12" t="s">
        <v>564</v>
      </c>
      <c r="D1561" s="12" t="s">
        <v>391</v>
      </c>
      <c r="E1561" s="12">
        <v>185.02</v>
      </c>
      <c r="F1561" s="14" t="str">
        <f>A1561&amp;B1561&amp;C1561&amp;D1561&amp;E1561</f>
        <v>2024-02-18BillPit Stop Portable Toilet Services Ltd.51335 COGS - Supplies185.02</v>
      </c>
      <c r="G1561" s="15">
        <f>IFERROR((DATEVALUE(A1561)),A1561)</f>
        <v>45340</v>
      </c>
      <c r="H1561" s="16" t="str">
        <f>IF((IFERROR((VLOOKUP(D1561,'Automation (QBO)'!A:B,2,FALSE)),"0"))=0,"Suspense",(IFERROR((VLOOKUP(D1561,'Automation (QBO)'!A:B,2,FALSE)),"Suspense")))</f>
        <v>COGS - Supplies</v>
      </c>
      <c r="I1561" s="17">
        <f t="shared" si="24"/>
        <v>185.02</v>
      </c>
      <c r="J1561" s="12" t="str">
        <f>H1561</f>
        <v>COGS - Supplies</v>
      </c>
    </row>
    <row r="1562" spans="1:10" hidden="1">
      <c r="A1562" s="13" t="s">
        <v>629</v>
      </c>
      <c r="B1562" s="12" t="s">
        <v>528</v>
      </c>
      <c r="C1562" s="12" t="s">
        <v>564</v>
      </c>
      <c r="D1562" s="12" t="s">
        <v>426</v>
      </c>
      <c r="E1562" s="12">
        <v>-9.25</v>
      </c>
      <c r="F1562" s="14" t="str">
        <f>A1562&amp;B1562&amp;C1562&amp;D1562&amp;E1562</f>
        <v>2024-02-18BillPit Stop Portable Toilet Services Ltd.21031 GST/HST Suspense-9.25</v>
      </c>
      <c r="G1562" s="15">
        <f>IFERROR((DATEVALUE(A1562)),A1562)</f>
        <v>45340</v>
      </c>
      <c r="H1562" s="16" t="str">
        <f>IF((IFERROR((VLOOKUP(D1562,'Automation (QBO)'!A:B,2,FALSE)),"0"))=0,"Suspense",(IFERROR((VLOOKUP(D1562,'Automation (QBO)'!A:B,2,FALSE)),"Suspense")))</f>
        <v>GST/HST Suspense</v>
      </c>
      <c r="I1562" s="17">
        <f t="shared" si="24"/>
        <v>-9.25</v>
      </c>
      <c r="J1562" s="12" t="str">
        <f>H1562</f>
        <v>GST/HST Suspense</v>
      </c>
    </row>
    <row r="1563" spans="1:10" hidden="1">
      <c r="A1563" s="13" t="s">
        <v>629</v>
      </c>
      <c r="B1563" s="12" t="s">
        <v>528</v>
      </c>
      <c r="C1563" s="12" t="s">
        <v>202</v>
      </c>
      <c r="D1563" s="12" t="s">
        <v>391</v>
      </c>
      <c r="E1563" s="12">
        <v>2058.69</v>
      </c>
      <c r="F1563" s="14" t="str">
        <f>A1563&amp;B1563&amp;C1563&amp;D1563&amp;E1563</f>
        <v>2024-02-18BillAccurate Door and Hardware Co.51335 COGS - Supplies2058.69</v>
      </c>
      <c r="G1563" s="15">
        <f>IFERROR((DATEVALUE(A1563)),A1563)</f>
        <v>45340</v>
      </c>
      <c r="H1563" s="16" t="str">
        <f>IF((IFERROR((VLOOKUP(D1563,'Automation (QBO)'!A:B,2,FALSE)),"0"))=0,"Suspense",(IFERROR((VLOOKUP(D1563,'Automation (QBO)'!A:B,2,FALSE)),"Suspense")))</f>
        <v>COGS - Supplies</v>
      </c>
      <c r="I1563" s="17">
        <f t="shared" si="24"/>
        <v>2058.69</v>
      </c>
      <c r="J1563" s="12" t="str">
        <f>H1563</f>
        <v>COGS - Supplies</v>
      </c>
    </row>
    <row r="1564" spans="1:10" hidden="1">
      <c r="A1564" s="13" t="s">
        <v>629</v>
      </c>
      <c r="B1564" s="12" t="s">
        <v>528</v>
      </c>
      <c r="C1564" s="12" t="s">
        <v>202</v>
      </c>
      <c r="D1564" s="12" t="s">
        <v>426</v>
      </c>
      <c r="E1564" s="12">
        <v>-96.2</v>
      </c>
      <c r="F1564" s="14" t="str">
        <f>A1564&amp;B1564&amp;C1564&amp;D1564&amp;E1564</f>
        <v>2024-02-18BillAccurate Door and Hardware Co.21031 GST/HST Suspense-96.2</v>
      </c>
      <c r="G1564" s="15">
        <f>IFERROR((DATEVALUE(A1564)),A1564)</f>
        <v>45340</v>
      </c>
      <c r="H1564" s="16" t="str">
        <f>IF((IFERROR((VLOOKUP(D1564,'Automation (QBO)'!A:B,2,FALSE)),"0"))=0,"Suspense",(IFERROR((VLOOKUP(D1564,'Automation (QBO)'!A:B,2,FALSE)),"Suspense")))</f>
        <v>GST/HST Suspense</v>
      </c>
      <c r="I1564" s="17">
        <f t="shared" si="24"/>
        <v>-96.2</v>
      </c>
      <c r="J1564" s="12" t="str">
        <f>H1564</f>
        <v>GST/HST Suspense</v>
      </c>
    </row>
    <row r="1565" spans="1:10" hidden="1">
      <c r="A1565" s="13" t="s">
        <v>629</v>
      </c>
      <c r="B1565" s="12" t="s">
        <v>528</v>
      </c>
      <c r="C1565" s="12" t="s">
        <v>202</v>
      </c>
      <c r="D1565" s="12" t="s">
        <v>496</v>
      </c>
      <c r="E1565" s="12">
        <v>2154.89</v>
      </c>
      <c r="F1565" s="14" t="str">
        <f>A1565&amp;B1565&amp;C1565&amp;D1565&amp;E1565</f>
        <v>2024-02-18BillAccurate Door and Hardware Co.21000 Accounts Payable2154.89</v>
      </c>
      <c r="G1565" s="15">
        <f>IFERROR((DATEVALUE(A1565)),A1565)</f>
        <v>45340</v>
      </c>
      <c r="H1565" s="16" t="str">
        <f>IF((IFERROR((VLOOKUP(D1565,'Automation (QBO)'!A:B,2,FALSE)),"0"))=0,"Suspense",(IFERROR((VLOOKUP(D1565,'Automation (QBO)'!A:B,2,FALSE)),"Suspense")))</f>
        <v>Accounts Payable - Unknown</v>
      </c>
      <c r="I1565" s="17">
        <f t="shared" si="24"/>
        <v>2154.89</v>
      </c>
      <c r="J1565" s="12" t="str">
        <f>H1565</f>
        <v>Accounts Payable - Unknown</v>
      </c>
    </row>
    <row r="1566" spans="1:10" hidden="1">
      <c r="A1566" s="13" t="s">
        <v>629</v>
      </c>
      <c r="B1566" s="12" t="s">
        <v>528</v>
      </c>
      <c r="C1566" s="12" t="s">
        <v>182</v>
      </c>
      <c r="D1566" s="12" t="s">
        <v>391</v>
      </c>
      <c r="E1566" s="12">
        <v>308.13</v>
      </c>
      <c r="F1566" s="14" t="str">
        <f>A1566&amp;B1566&amp;C1566&amp;D1566&amp;E1566</f>
        <v>2024-02-18BillPacific West Systems Supplies51335 COGS - Supplies308.13</v>
      </c>
      <c r="G1566" s="15">
        <f>IFERROR((DATEVALUE(A1566)),A1566)</f>
        <v>45340</v>
      </c>
      <c r="H1566" s="16" t="str">
        <f>IF((IFERROR((VLOOKUP(D1566,'Automation (QBO)'!A:B,2,FALSE)),"0"))=0,"Suspense",(IFERROR((VLOOKUP(D1566,'Automation (QBO)'!A:B,2,FALSE)),"Suspense")))</f>
        <v>COGS - Supplies</v>
      </c>
      <c r="I1566" s="17">
        <f t="shared" si="24"/>
        <v>308.13</v>
      </c>
      <c r="J1566" s="12" t="str">
        <f>H1566</f>
        <v>COGS - Supplies</v>
      </c>
    </row>
    <row r="1567" spans="1:10" hidden="1">
      <c r="A1567" s="13" t="s">
        <v>629</v>
      </c>
      <c r="B1567" s="12" t="s">
        <v>528</v>
      </c>
      <c r="C1567" s="12" t="s">
        <v>121</v>
      </c>
      <c r="D1567" s="12" t="s">
        <v>400</v>
      </c>
      <c r="E1567" s="12">
        <v>1872.5</v>
      </c>
      <c r="F1567" s="14" t="str">
        <f>A1567&amp;B1567&amp;C1567&amp;D1567&amp;E1567</f>
        <v>2024-02-18BillArtistic Design Ltd.51320 COGS - Subcontractors1872.5</v>
      </c>
      <c r="G1567" s="15">
        <f>IFERROR((DATEVALUE(A1567)),A1567)</f>
        <v>45340</v>
      </c>
      <c r="H1567" s="16" t="str">
        <f>IF((IFERROR((VLOOKUP(D1567,'Automation (QBO)'!A:B,2,FALSE)),"0"))=0,"Suspense",(IFERROR((VLOOKUP(D1567,'Automation (QBO)'!A:B,2,FALSE)),"Suspense")))</f>
        <v>COGS - Subcontracts</v>
      </c>
      <c r="I1567" s="17">
        <f t="shared" si="24"/>
        <v>1872.5</v>
      </c>
      <c r="J1567" s="12" t="str">
        <f>H1567</f>
        <v>COGS - Subcontracts</v>
      </c>
    </row>
    <row r="1568" spans="1:10" hidden="1">
      <c r="A1568" s="13" t="s">
        <v>629</v>
      </c>
      <c r="B1568" s="12" t="s">
        <v>528</v>
      </c>
      <c r="C1568" s="12" t="s">
        <v>121</v>
      </c>
      <c r="D1568" s="12" t="s">
        <v>426</v>
      </c>
      <c r="E1568" s="12">
        <v>-87.5</v>
      </c>
      <c r="F1568" s="14" t="str">
        <f>A1568&amp;B1568&amp;C1568&amp;D1568&amp;E1568</f>
        <v>2024-02-18BillArtistic Design Ltd.21031 GST/HST Suspense-87.5</v>
      </c>
      <c r="G1568" s="15">
        <f>IFERROR((DATEVALUE(A1568)),A1568)</f>
        <v>45340</v>
      </c>
      <c r="H1568" s="16" t="str">
        <f>IF((IFERROR((VLOOKUP(D1568,'Automation (QBO)'!A:B,2,FALSE)),"0"))=0,"Suspense",(IFERROR((VLOOKUP(D1568,'Automation (QBO)'!A:B,2,FALSE)),"Suspense")))</f>
        <v>GST/HST Suspense</v>
      </c>
      <c r="I1568" s="17">
        <f t="shared" si="24"/>
        <v>-87.5</v>
      </c>
      <c r="J1568" s="12" t="str">
        <f>H1568</f>
        <v>GST/HST Suspense</v>
      </c>
    </row>
    <row r="1569" spans="1:10" hidden="1">
      <c r="A1569" s="13" t="s">
        <v>629</v>
      </c>
      <c r="B1569" s="12" t="s">
        <v>528</v>
      </c>
      <c r="C1569" s="12" t="s">
        <v>121</v>
      </c>
      <c r="D1569" s="12" t="s">
        <v>496</v>
      </c>
      <c r="E1569" s="12">
        <v>1960</v>
      </c>
      <c r="F1569" s="14" t="str">
        <f>A1569&amp;B1569&amp;C1569&amp;D1569&amp;E1569</f>
        <v>2024-02-18BillArtistic Design Ltd.21000 Accounts Payable1960</v>
      </c>
      <c r="G1569" s="15">
        <f>IFERROR((DATEVALUE(A1569)),A1569)</f>
        <v>45340</v>
      </c>
      <c r="H1569" s="16" t="str">
        <f>IF((IFERROR((VLOOKUP(D1569,'Automation (QBO)'!A:B,2,FALSE)),"0"))=0,"Suspense",(IFERROR((VLOOKUP(D1569,'Automation (QBO)'!A:B,2,FALSE)),"Suspense")))</f>
        <v>Accounts Payable - Unknown</v>
      </c>
      <c r="I1569" s="17">
        <f t="shared" si="24"/>
        <v>1960</v>
      </c>
      <c r="J1569" s="12" t="str">
        <f>H1569</f>
        <v>Accounts Payable - Unknown</v>
      </c>
    </row>
    <row r="1570" spans="1:10" hidden="1">
      <c r="A1570" s="13" t="s">
        <v>629</v>
      </c>
      <c r="B1570" s="12" t="s">
        <v>528</v>
      </c>
      <c r="C1570" s="12" t="s">
        <v>98</v>
      </c>
      <c r="D1570" s="12" t="s">
        <v>426</v>
      </c>
      <c r="E1570" s="12">
        <v>-3.98</v>
      </c>
      <c r="F1570" s="14" t="str">
        <f>A1570&amp;B1570&amp;C1570&amp;D1570&amp;E1570</f>
        <v>2024-02-18BillBell Canada21031 GST/HST Suspense-3.98</v>
      </c>
      <c r="G1570" s="15">
        <f>IFERROR((DATEVALUE(A1570)),A1570)</f>
        <v>45340</v>
      </c>
      <c r="H1570" s="16" t="str">
        <f>IF((IFERROR((VLOOKUP(D1570,'Automation (QBO)'!A:B,2,FALSE)),"0"))=0,"Suspense",(IFERROR((VLOOKUP(D1570,'Automation (QBO)'!A:B,2,FALSE)),"Suspense")))</f>
        <v>GST/HST Suspense</v>
      </c>
      <c r="I1570" s="17">
        <f t="shared" si="24"/>
        <v>-3.98</v>
      </c>
      <c r="J1570" s="12" t="str">
        <f>H1570</f>
        <v>GST/HST Suspense</v>
      </c>
    </row>
    <row r="1571" spans="1:10" hidden="1">
      <c r="A1571" s="13" t="s">
        <v>629</v>
      </c>
      <c r="B1571" s="12" t="s">
        <v>528</v>
      </c>
      <c r="C1571" s="12" t="s">
        <v>98</v>
      </c>
      <c r="D1571" s="12" t="s">
        <v>414</v>
      </c>
      <c r="E1571" s="12">
        <v>85.63</v>
      </c>
      <c r="F1571" s="14" t="str">
        <f>A1571&amp;B1571&amp;C1571&amp;D1571&amp;E1571</f>
        <v>2024-02-18BillBell Canada52206 Telephone85.63</v>
      </c>
      <c r="G1571" s="15">
        <f>IFERROR((DATEVALUE(A1571)),A1571)</f>
        <v>45340</v>
      </c>
      <c r="H1571" s="16" t="str">
        <f>IF((IFERROR((VLOOKUP(D1571,'Automation (QBO)'!A:B,2,FALSE)),"0"))=0,"Suspense",(IFERROR((VLOOKUP(D1571,'Automation (QBO)'!A:B,2,FALSE)),"Suspense")))</f>
        <v>Telephone</v>
      </c>
      <c r="I1571" s="17">
        <f t="shared" si="24"/>
        <v>85.63</v>
      </c>
      <c r="J1571" s="12" t="str">
        <f>H1571</f>
        <v>Telephone</v>
      </c>
    </row>
    <row r="1572" spans="1:10" hidden="1">
      <c r="A1572" s="13" t="s">
        <v>629</v>
      </c>
      <c r="B1572" s="12" t="s">
        <v>528</v>
      </c>
      <c r="C1572" s="12" t="s">
        <v>110</v>
      </c>
      <c r="D1572" s="12" t="s">
        <v>391</v>
      </c>
      <c r="E1572" s="12">
        <v>21.14</v>
      </c>
      <c r="F1572" s="14" t="str">
        <f>A1572&amp;B1572&amp;C1572&amp;D1572&amp;E1572</f>
        <v>2024-02-18BillDicks Lumber51335 COGS - Supplies21.14</v>
      </c>
      <c r="G1572" s="15">
        <f>IFERROR((DATEVALUE(A1572)),A1572)</f>
        <v>45340</v>
      </c>
      <c r="H1572" s="16" t="str">
        <f>IF((IFERROR((VLOOKUP(D1572,'Automation (QBO)'!A:B,2,FALSE)),"0"))=0,"Suspense",(IFERROR((VLOOKUP(D1572,'Automation (QBO)'!A:B,2,FALSE)),"Suspense")))</f>
        <v>COGS - Supplies</v>
      </c>
      <c r="I1572" s="17">
        <f t="shared" si="24"/>
        <v>21.14</v>
      </c>
      <c r="J1572" s="12" t="str">
        <f>H1572</f>
        <v>COGS - Supplies</v>
      </c>
    </row>
    <row r="1573" spans="1:10" hidden="1">
      <c r="A1573" s="13" t="s">
        <v>629</v>
      </c>
      <c r="B1573" s="12" t="s">
        <v>528</v>
      </c>
      <c r="C1573" s="12" t="s">
        <v>110</v>
      </c>
      <c r="D1573" s="12" t="s">
        <v>426</v>
      </c>
      <c r="E1573" s="12">
        <v>-0.99</v>
      </c>
      <c r="F1573" s="14" t="str">
        <f>A1573&amp;B1573&amp;C1573&amp;D1573&amp;E1573</f>
        <v>2024-02-18BillDicks Lumber21031 GST/HST Suspense-0.99</v>
      </c>
      <c r="G1573" s="15">
        <f>IFERROR((DATEVALUE(A1573)),A1573)</f>
        <v>45340</v>
      </c>
      <c r="H1573" s="16" t="str">
        <f>IF((IFERROR((VLOOKUP(D1573,'Automation (QBO)'!A:B,2,FALSE)),"0"))=0,"Suspense",(IFERROR((VLOOKUP(D1573,'Automation (QBO)'!A:B,2,FALSE)),"Suspense")))</f>
        <v>GST/HST Suspense</v>
      </c>
      <c r="I1573" s="17">
        <f t="shared" si="24"/>
        <v>-0.99</v>
      </c>
      <c r="J1573" s="12" t="str">
        <f>H1573</f>
        <v>GST/HST Suspense</v>
      </c>
    </row>
    <row r="1574" spans="1:10" hidden="1">
      <c r="A1574" s="13" t="s">
        <v>629</v>
      </c>
      <c r="B1574" s="12" t="s">
        <v>528</v>
      </c>
      <c r="C1574" s="12" t="s">
        <v>110</v>
      </c>
      <c r="D1574" s="12" t="s">
        <v>496</v>
      </c>
      <c r="E1574" s="12">
        <v>22.13</v>
      </c>
      <c r="F1574" s="14" t="str">
        <f>A1574&amp;B1574&amp;C1574&amp;D1574&amp;E1574</f>
        <v>2024-02-18BillDicks Lumber21000 Accounts Payable22.13</v>
      </c>
      <c r="G1574" s="15">
        <f>IFERROR((DATEVALUE(A1574)),A1574)</f>
        <v>45340</v>
      </c>
      <c r="H1574" s="16" t="str">
        <f>IF((IFERROR((VLOOKUP(D1574,'Automation (QBO)'!A:B,2,FALSE)),"0"))=0,"Suspense",(IFERROR((VLOOKUP(D1574,'Automation (QBO)'!A:B,2,FALSE)),"Suspense")))</f>
        <v>Accounts Payable - Unknown</v>
      </c>
      <c r="I1574" s="17">
        <f t="shared" si="24"/>
        <v>22.13</v>
      </c>
      <c r="J1574" s="12" t="str">
        <f>H1574</f>
        <v>Accounts Payable - Unknown</v>
      </c>
    </row>
    <row r="1575" spans="1:10" hidden="1">
      <c r="A1575" s="13" t="s">
        <v>629</v>
      </c>
      <c r="B1575" s="12" t="s">
        <v>528</v>
      </c>
      <c r="C1575" s="12" t="s">
        <v>632</v>
      </c>
      <c r="D1575" s="12" t="s">
        <v>391</v>
      </c>
      <c r="E1575" s="12">
        <v>58.43</v>
      </c>
      <c r="F1575" s="14" t="str">
        <f>A1575&amp;B1575&amp;C1575&amp;D1575&amp;E1575</f>
        <v>2024-02-18BillAssociated Plastics &amp; Supply Corp.51335 COGS - Supplies58.43</v>
      </c>
      <c r="G1575" s="15">
        <f>IFERROR((DATEVALUE(A1575)),A1575)</f>
        <v>45340</v>
      </c>
      <c r="H1575" s="16" t="str">
        <f>IF((IFERROR((VLOOKUP(D1575,'Automation (QBO)'!A:B,2,FALSE)),"0"))=0,"Suspense",(IFERROR((VLOOKUP(D1575,'Automation (QBO)'!A:B,2,FALSE)),"Suspense")))</f>
        <v>COGS - Supplies</v>
      </c>
      <c r="I1575" s="17">
        <f t="shared" si="24"/>
        <v>58.43</v>
      </c>
      <c r="J1575" s="12" t="str">
        <f>H1575</f>
        <v>COGS - Supplies</v>
      </c>
    </row>
    <row r="1576" spans="1:10" hidden="1">
      <c r="A1576" s="13" t="s">
        <v>629</v>
      </c>
      <c r="B1576" s="12" t="s">
        <v>528</v>
      </c>
      <c r="C1576" s="12" t="s">
        <v>632</v>
      </c>
      <c r="D1576" s="12" t="s">
        <v>426</v>
      </c>
      <c r="E1576" s="12">
        <v>-2.73</v>
      </c>
      <c r="F1576" s="14" t="str">
        <f>A1576&amp;B1576&amp;C1576&amp;D1576&amp;E1576</f>
        <v>2024-02-18BillAssociated Plastics &amp; Supply Corp.21031 GST/HST Suspense-2.73</v>
      </c>
      <c r="G1576" s="15">
        <f>IFERROR((DATEVALUE(A1576)),A1576)</f>
        <v>45340</v>
      </c>
      <c r="H1576" s="16" t="str">
        <f>IF((IFERROR((VLOOKUP(D1576,'Automation (QBO)'!A:B,2,FALSE)),"0"))=0,"Suspense",(IFERROR((VLOOKUP(D1576,'Automation (QBO)'!A:B,2,FALSE)),"Suspense")))</f>
        <v>GST/HST Suspense</v>
      </c>
      <c r="I1576" s="17">
        <f t="shared" si="24"/>
        <v>-2.73</v>
      </c>
      <c r="J1576" s="12" t="str">
        <f>H1576</f>
        <v>GST/HST Suspense</v>
      </c>
    </row>
    <row r="1577" spans="1:10" hidden="1">
      <c r="A1577" s="13" t="s">
        <v>629</v>
      </c>
      <c r="B1577" s="12" t="s">
        <v>528</v>
      </c>
      <c r="C1577" s="12" t="s">
        <v>133</v>
      </c>
      <c r="D1577" s="12" t="s">
        <v>496</v>
      </c>
      <c r="E1577" s="12">
        <v>182.78</v>
      </c>
      <c r="F1577" s="14" t="str">
        <f>A1577&amp;B1577&amp;C1577&amp;D1577&amp;E1577</f>
        <v>2024-02-18BillProsol21000 Accounts Payable182.78</v>
      </c>
      <c r="G1577" s="15">
        <f>IFERROR((DATEVALUE(A1577)),A1577)</f>
        <v>45340</v>
      </c>
      <c r="H1577" s="16" t="str">
        <f>IF((IFERROR((VLOOKUP(D1577,'Automation (QBO)'!A:B,2,FALSE)),"0"))=0,"Suspense",(IFERROR((VLOOKUP(D1577,'Automation (QBO)'!A:B,2,FALSE)),"Suspense")))</f>
        <v>Accounts Payable - Unknown</v>
      </c>
      <c r="I1577" s="17">
        <f t="shared" si="24"/>
        <v>182.78</v>
      </c>
      <c r="J1577" s="12" t="str">
        <f>H1577</f>
        <v>Accounts Payable - Unknown</v>
      </c>
    </row>
    <row r="1578" spans="1:10" hidden="1">
      <c r="A1578" s="13" t="s">
        <v>629</v>
      </c>
      <c r="B1578" s="12" t="s">
        <v>528</v>
      </c>
      <c r="C1578" s="12" t="s">
        <v>128</v>
      </c>
      <c r="D1578" s="12" t="s">
        <v>426</v>
      </c>
      <c r="E1578" s="12">
        <v>-15.9</v>
      </c>
      <c r="F1578" s="14" t="str">
        <f>A1578&amp;B1578&amp;C1578&amp;D1578&amp;E1578</f>
        <v>2024-02-18BillBig Steel Box21031 GST/HST Suspense-15.9</v>
      </c>
      <c r="G1578" s="15">
        <f>IFERROR((DATEVALUE(A1578)),A1578)</f>
        <v>45340</v>
      </c>
      <c r="H1578" s="16" t="str">
        <f>IF((IFERROR((VLOOKUP(D1578,'Automation (QBO)'!A:B,2,FALSE)),"0"))=0,"Suspense",(IFERROR((VLOOKUP(D1578,'Automation (QBO)'!A:B,2,FALSE)),"Suspense")))</f>
        <v>GST/HST Suspense</v>
      </c>
      <c r="I1578" s="17">
        <f t="shared" si="24"/>
        <v>-15.9</v>
      </c>
      <c r="J1578" s="12" t="str">
        <f>H1578</f>
        <v>GST/HST Suspense</v>
      </c>
    </row>
    <row r="1579" spans="1:10" hidden="1">
      <c r="A1579" s="13" t="s">
        <v>629</v>
      </c>
      <c r="B1579" s="12" t="s">
        <v>528</v>
      </c>
      <c r="C1579" s="12" t="s">
        <v>128</v>
      </c>
      <c r="D1579" s="12" t="s">
        <v>391</v>
      </c>
      <c r="E1579" s="12">
        <v>340.26</v>
      </c>
      <c r="F1579" s="14" t="str">
        <f>A1579&amp;B1579&amp;C1579&amp;D1579&amp;E1579</f>
        <v>2024-02-18BillBig Steel Box51335 COGS - Supplies340.26</v>
      </c>
      <c r="G1579" s="15">
        <f>IFERROR((DATEVALUE(A1579)),A1579)</f>
        <v>45340</v>
      </c>
      <c r="H1579" s="16" t="str">
        <f>IF((IFERROR((VLOOKUP(D1579,'Automation (QBO)'!A:B,2,FALSE)),"0"))=0,"Suspense",(IFERROR((VLOOKUP(D1579,'Automation (QBO)'!A:B,2,FALSE)),"Suspense")))</f>
        <v>COGS - Supplies</v>
      </c>
      <c r="I1579" s="17">
        <f t="shared" si="24"/>
        <v>340.26</v>
      </c>
      <c r="J1579" s="12" t="str">
        <f>H1579</f>
        <v>COGS - Supplies</v>
      </c>
    </row>
    <row r="1580" spans="1:10" hidden="1">
      <c r="A1580" s="13" t="s">
        <v>629</v>
      </c>
      <c r="B1580" s="12" t="s">
        <v>528</v>
      </c>
      <c r="C1580" s="12" t="s">
        <v>128</v>
      </c>
      <c r="D1580" s="12" t="s">
        <v>496</v>
      </c>
      <c r="E1580" s="12">
        <v>356.16</v>
      </c>
      <c r="F1580" s="14" t="str">
        <f>A1580&amp;B1580&amp;C1580&amp;D1580&amp;E1580</f>
        <v>2024-02-18BillBig Steel Box21000 Accounts Payable356.16</v>
      </c>
      <c r="G1580" s="15">
        <f>IFERROR((DATEVALUE(A1580)),A1580)</f>
        <v>45340</v>
      </c>
      <c r="H1580" s="16" t="str">
        <f>IF((IFERROR((VLOOKUP(D1580,'Automation (QBO)'!A:B,2,FALSE)),"0"))=0,"Suspense",(IFERROR((VLOOKUP(D1580,'Automation (QBO)'!A:B,2,FALSE)),"Suspense")))</f>
        <v>Accounts Payable - Unknown</v>
      </c>
      <c r="I1580" s="17">
        <f t="shared" si="24"/>
        <v>356.16</v>
      </c>
      <c r="J1580" s="12" t="str">
        <f>H1580</f>
        <v>Accounts Payable - Unknown</v>
      </c>
    </row>
    <row r="1581" spans="1:10" hidden="1">
      <c r="A1581" s="13" t="s">
        <v>629</v>
      </c>
      <c r="B1581" s="12" t="s">
        <v>528</v>
      </c>
      <c r="C1581" s="12" t="s">
        <v>227</v>
      </c>
      <c r="D1581" s="12" t="s">
        <v>400</v>
      </c>
      <c r="E1581" s="12">
        <v>695.39</v>
      </c>
      <c r="F1581" s="14" t="str">
        <f>A1581&amp;B1581&amp;C1581&amp;D1581&amp;E1581</f>
        <v>2024-02-18BillWindsor Plywood51320 COGS - Subcontractors695.39</v>
      </c>
      <c r="G1581" s="15">
        <f>IFERROR((DATEVALUE(A1581)),A1581)</f>
        <v>45340</v>
      </c>
      <c r="H1581" s="16" t="str">
        <f>IF((IFERROR((VLOOKUP(D1581,'Automation (QBO)'!A:B,2,FALSE)),"0"))=0,"Suspense",(IFERROR((VLOOKUP(D1581,'Automation (QBO)'!A:B,2,FALSE)),"Suspense")))</f>
        <v>COGS - Subcontracts</v>
      </c>
      <c r="I1581" s="17">
        <f t="shared" si="24"/>
        <v>695.39</v>
      </c>
      <c r="J1581" s="12" t="str">
        <f>H1581</f>
        <v>COGS - Subcontracts</v>
      </c>
    </row>
    <row r="1582" spans="1:10" hidden="1">
      <c r="A1582" s="13" t="s">
        <v>629</v>
      </c>
      <c r="B1582" s="12" t="s">
        <v>528</v>
      </c>
      <c r="C1582" s="12" t="s">
        <v>227</v>
      </c>
      <c r="D1582" s="12" t="s">
        <v>426</v>
      </c>
      <c r="E1582" s="12">
        <v>-32.5</v>
      </c>
      <c r="F1582" s="14" t="str">
        <f>A1582&amp;B1582&amp;C1582&amp;D1582&amp;E1582</f>
        <v>2024-02-18BillWindsor Plywood21031 GST/HST Suspense-32.5</v>
      </c>
      <c r="G1582" s="15">
        <f>IFERROR((DATEVALUE(A1582)),A1582)</f>
        <v>45340</v>
      </c>
      <c r="H1582" s="16" t="str">
        <f>IF((IFERROR((VLOOKUP(D1582,'Automation (QBO)'!A:B,2,FALSE)),"0"))=0,"Suspense",(IFERROR((VLOOKUP(D1582,'Automation (QBO)'!A:B,2,FALSE)),"Suspense")))</f>
        <v>GST/HST Suspense</v>
      </c>
      <c r="I1582" s="17">
        <f t="shared" si="24"/>
        <v>-32.5</v>
      </c>
      <c r="J1582" s="12" t="str">
        <f>H1582</f>
        <v>GST/HST Suspense</v>
      </c>
    </row>
    <row r="1583" spans="1:10" hidden="1">
      <c r="A1583" s="13" t="s">
        <v>629</v>
      </c>
      <c r="B1583" s="12" t="s">
        <v>528</v>
      </c>
      <c r="C1583" s="12" t="s">
        <v>227</v>
      </c>
      <c r="D1583" s="12" t="s">
        <v>400</v>
      </c>
      <c r="E1583" s="12">
        <v>2311.0700000000002</v>
      </c>
      <c r="F1583" s="14" t="str">
        <f>A1583&amp;B1583&amp;C1583&amp;D1583&amp;E1583</f>
        <v>2024-02-18BillWindsor Plywood51320 COGS - Subcontractors2311.07</v>
      </c>
      <c r="G1583" s="15">
        <f>IFERROR((DATEVALUE(A1583)),A1583)</f>
        <v>45340</v>
      </c>
      <c r="H1583" s="16" t="str">
        <f>IF((IFERROR((VLOOKUP(D1583,'Automation (QBO)'!A:B,2,FALSE)),"0"))=0,"Suspense",(IFERROR((VLOOKUP(D1583,'Automation (QBO)'!A:B,2,FALSE)),"Suspense")))</f>
        <v>COGS - Subcontracts</v>
      </c>
      <c r="I1583" s="17">
        <f t="shared" si="24"/>
        <v>2311.0700000000002</v>
      </c>
      <c r="J1583" s="12" t="str">
        <f>H1583</f>
        <v>COGS - Subcontracts</v>
      </c>
    </row>
    <row r="1584" spans="1:10" hidden="1">
      <c r="A1584" s="13" t="s">
        <v>629</v>
      </c>
      <c r="B1584" s="12" t="s">
        <v>528</v>
      </c>
      <c r="C1584" s="12" t="s">
        <v>227</v>
      </c>
      <c r="D1584" s="12" t="s">
        <v>426</v>
      </c>
      <c r="E1584" s="12">
        <v>-107.99</v>
      </c>
      <c r="F1584" s="14" t="str">
        <f>A1584&amp;B1584&amp;C1584&amp;D1584&amp;E1584</f>
        <v>2024-02-18BillWindsor Plywood21031 GST/HST Suspense-107.99</v>
      </c>
      <c r="G1584" s="15">
        <f>IFERROR((DATEVALUE(A1584)),A1584)</f>
        <v>45340</v>
      </c>
      <c r="H1584" s="16" t="str">
        <f>IF((IFERROR((VLOOKUP(D1584,'Automation (QBO)'!A:B,2,FALSE)),"0"))=0,"Suspense",(IFERROR((VLOOKUP(D1584,'Automation (QBO)'!A:B,2,FALSE)),"Suspense")))</f>
        <v>GST/HST Suspense</v>
      </c>
      <c r="I1584" s="17">
        <f t="shared" si="24"/>
        <v>-107.99</v>
      </c>
      <c r="J1584" s="12" t="str">
        <f>H1584</f>
        <v>GST/HST Suspense</v>
      </c>
    </row>
    <row r="1585" spans="1:10" hidden="1">
      <c r="A1585" s="13" t="s">
        <v>629</v>
      </c>
      <c r="B1585" s="12" t="s">
        <v>528</v>
      </c>
      <c r="C1585" s="12" t="s">
        <v>531</v>
      </c>
      <c r="D1585" s="12" t="s">
        <v>391</v>
      </c>
      <c r="E1585" s="12">
        <v>112.35</v>
      </c>
      <c r="F1585" s="14" t="str">
        <f>A1585&amp;B1585&amp;C1585&amp;D1585&amp;E1585</f>
        <v>2024-02-18BillMetal Supermarkets51335 COGS - Supplies112.35</v>
      </c>
      <c r="G1585" s="15">
        <f>IFERROR((DATEVALUE(A1585)),A1585)</f>
        <v>45340</v>
      </c>
      <c r="H1585" s="16" t="str">
        <f>IF((IFERROR((VLOOKUP(D1585,'Automation (QBO)'!A:B,2,FALSE)),"0"))=0,"Suspense",(IFERROR((VLOOKUP(D1585,'Automation (QBO)'!A:B,2,FALSE)),"Suspense")))</f>
        <v>COGS - Supplies</v>
      </c>
      <c r="I1585" s="17">
        <f t="shared" si="24"/>
        <v>112.35</v>
      </c>
      <c r="J1585" s="12" t="str">
        <f>H1585</f>
        <v>COGS - Supplies</v>
      </c>
    </row>
    <row r="1586" spans="1:10" hidden="1">
      <c r="A1586" s="13" t="s">
        <v>629</v>
      </c>
      <c r="B1586" s="12" t="s">
        <v>528</v>
      </c>
      <c r="C1586" s="12" t="s">
        <v>531</v>
      </c>
      <c r="D1586" s="12" t="s">
        <v>426</v>
      </c>
      <c r="E1586" s="12">
        <v>-5.25</v>
      </c>
      <c r="F1586" s="14" t="str">
        <f>A1586&amp;B1586&amp;C1586&amp;D1586&amp;E1586</f>
        <v>2024-02-18BillMetal Supermarkets21031 GST/HST Suspense-5.25</v>
      </c>
      <c r="G1586" s="15">
        <f>IFERROR((DATEVALUE(A1586)),A1586)</f>
        <v>45340</v>
      </c>
      <c r="H1586" s="16" t="str">
        <f>IF((IFERROR((VLOOKUP(D1586,'Automation (QBO)'!A:B,2,FALSE)),"0"))=0,"Suspense",(IFERROR((VLOOKUP(D1586,'Automation (QBO)'!A:B,2,FALSE)),"Suspense")))</f>
        <v>GST/HST Suspense</v>
      </c>
      <c r="I1586" s="17">
        <f t="shared" si="24"/>
        <v>-5.25</v>
      </c>
      <c r="J1586" s="12" t="str">
        <f>H1586</f>
        <v>GST/HST Suspense</v>
      </c>
    </row>
    <row r="1587" spans="1:10" hidden="1">
      <c r="A1587" s="13" t="s">
        <v>629</v>
      </c>
      <c r="B1587" s="12" t="s">
        <v>528</v>
      </c>
      <c r="C1587" s="12" t="s">
        <v>227</v>
      </c>
      <c r="D1587" s="12" t="s">
        <v>496</v>
      </c>
      <c r="E1587" s="12">
        <v>727.89</v>
      </c>
      <c r="F1587" s="14" t="str">
        <f>A1587&amp;B1587&amp;C1587&amp;D1587&amp;E1587</f>
        <v>2024-02-18BillWindsor Plywood21000 Accounts Payable727.89</v>
      </c>
      <c r="G1587" s="15">
        <f>IFERROR((DATEVALUE(A1587)),A1587)</f>
        <v>45340</v>
      </c>
      <c r="H1587" s="16" t="str">
        <f>IF((IFERROR((VLOOKUP(D1587,'Automation (QBO)'!A:B,2,FALSE)),"0"))=0,"Suspense",(IFERROR((VLOOKUP(D1587,'Automation (QBO)'!A:B,2,FALSE)),"Suspense")))</f>
        <v>Accounts Payable - Unknown</v>
      </c>
      <c r="I1587" s="17">
        <f t="shared" si="24"/>
        <v>727.89</v>
      </c>
      <c r="J1587" s="12" t="str">
        <f>H1587</f>
        <v>Accounts Payable - Unknown</v>
      </c>
    </row>
    <row r="1588" spans="1:10" hidden="1">
      <c r="A1588" s="13" t="s">
        <v>629</v>
      </c>
      <c r="B1588" s="12" t="s">
        <v>528</v>
      </c>
      <c r="C1588" s="12" t="s">
        <v>227</v>
      </c>
      <c r="D1588" s="12" t="s">
        <v>496</v>
      </c>
      <c r="E1588" s="12">
        <v>2419.06</v>
      </c>
      <c r="F1588" s="14" t="str">
        <f>A1588&amp;B1588&amp;C1588&amp;D1588&amp;E1588</f>
        <v>2024-02-18BillWindsor Plywood21000 Accounts Payable2419.06</v>
      </c>
      <c r="G1588" s="15">
        <f>IFERROR((DATEVALUE(A1588)),A1588)</f>
        <v>45340</v>
      </c>
      <c r="H1588" s="16" t="str">
        <f>IF((IFERROR((VLOOKUP(D1588,'Automation (QBO)'!A:B,2,FALSE)),"0"))=0,"Suspense",(IFERROR((VLOOKUP(D1588,'Automation (QBO)'!A:B,2,FALSE)),"Suspense")))</f>
        <v>Accounts Payable - Unknown</v>
      </c>
      <c r="I1588" s="17">
        <f t="shared" si="24"/>
        <v>2419.06</v>
      </c>
      <c r="J1588" s="12" t="str">
        <f>H1588</f>
        <v>Accounts Payable - Unknown</v>
      </c>
    </row>
    <row r="1589" spans="1:10" hidden="1">
      <c r="A1589" s="13" t="s">
        <v>629</v>
      </c>
      <c r="B1589" s="12" t="s">
        <v>528</v>
      </c>
      <c r="C1589" s="12" t="s">
        <v>564</v>
      </c>
      <c r="D1589" s="12" t="s">
        <v>496</v>
      </c>
      <c r="E1589" s="12">
        <v>173.86</v>
      </c>
      <c r="F1589" s="14" t="str">
        <f>A1589&amp;B1589&amp;C1589&amp;D1589&amp;E1589</f>
        <v>2024-02-18BillPit Stop Portable Toilet Services Ltd.21000 Accounts Payable173.86</v>
      </c>
      <c r="G1589" s="15">
        <f>IFERROR((DATEVALUE(A1589)),A1589)</f>
        <v>45340</v>
      </c>
      <c r="H1589" s="16" t="str">
        <f>IF((IFERROR((VLOOKUP(D1589,'Automation (QBO)'!A:B,2,FALSE)),"0"))=0,"Suspense",(IFERROR((VLOOKUP(D1589,'Automation (QBO)'!A:B,2,FALSE)),"Suspense")))</f>
        <v>Accounts Payable - Unknown</v>
      </c>
      <c r="I1589" s="17">
        <f t="shared" si="24"/>
        <v>173.86</v>
      </c>
      <c r="J1589" s="12" t="str">
        <f>H1589</f>
        <v>Accounts Payable - Unknown</v>
      </c>
    </row>
    <row r="1590" spans="1:10" hidden="1">
      <c r="A1590" s="13" t="s">
        <v>629</v>
      </c>
      <c r="B1590" s="12" t="s">
        <v>528</v>
      </c>
      <c r="C1590" s="12" t="s">
        <v>564</v>
      </c>
      <c r="D1590" s="12" t="s">
        <v>391</v>
      </c>
      <c r="E1590" s="12">
        <v>165.58</v>
      </c>
      <c r="F1590" s="14" t="str">
        <f>A1590&amp;B1590&amp;C1590&amp;D1590&amp;E1590</f>
        <v>2024-02-18BillPit Stop Portable Toilet Services Ltd.51335 COGS - Supplies165.58</v>
      </c>
      <c r="G1590" s="15">
        <f>IFERROR((DATEVALUE(A1590)),A1590)</f>
        <v>45340</v>
      </c>
      <c r="H1590" s="16" t="str">
        <f>IF((IFERROR((VLOOKUP(D1590,'Automation (QBO)'!A:B,2,FALSE)),"0"))=0,"Suspense",(IFERROR((VLOOKUP(D1590,'Automation (QBO)'!A:B,2,FALSE)),"Suspense")))</f>
        <v>COGS - Supplies</v>
      </c>
      <c r="I1590" s="17">
        <f t="shared" si="24"/>
        <v>165.58</v>
      </c>
      <c r="J1590" s="12" t="str">
        <f>H1590</f>
        <v>COGS - Supplies</v>
      </c>
    </row>
    <row r="1591" spans="1:10" hidden="1">
      <c r="A1591" s="13" t="s">
        <v>629</v>
      </c>
      <c r="B1591" s="12" t="s">
        <v>528</v>
      </c>
      <c r="C1591" s="12" t="s">
        <v>564</v>
      </c>
      <c r="D1591" s="12" t="s">
        <v>426</v>
      </c>
      <c r="E1591" s="12">
        <v>-8.2799999999999994</v>
      </c>
      <c r="F1591" s="14" t="str">
        <f>A1591&amp;B1591&amp;C1591&amp;D1591&amp;E1591</f>
        <v>2024-02-18BillPit Stop Portable Toilet Services Ltd.21031 GST/HST Suspense-8.28</v>
      </c>
      <c r="G1591" s="15">
        <f>IFERROR((DATEVALUE(A1591)),A1591)</f>
        <v>45340</v>
      </c>
      <c r="H1591" s="16" t="str">
        <f>IF((IFERROR((VLOOKUP(D1591,'Automation (QBO)'!A:B,2,FALSE)),"0"))=0,"Suspense",(IFERROR((VLOOKUP(D1591,'Automation (QBO)'!A:B,2,FALSE)),"Suspense")))</f>
        <v>GST/HST Suspense</v>
      </c>
      <c r="I1591" s="17">
        <f t="shared" si="24"/>
        <v>-8.2799999999999994</v>
      </c>
      <c r="J1591" s="12" t="str">
        <f>H1591</f>
        <v>GST/HST Suspense</v>
      </c>
    </row>
    <row r="1592" spans="1:10" hidden="1">
      <c r="A1592" s="13" t="s">
        <v>629</v>
      </c>
      <c r="B1592" s="12" t="s">
        <v>528</v>
      </c>
      <c r="C1592" s="12" t="s">
        <v>606</v>
      </c>
      <c r="D1592" s="12" t="s">
        <v>391</v>
      </c>
      <c r="E1592" s="12">
        <v>1468.04</v>
      </c>
      <c r="F1592" s="14" t="str">
        <f>A1592&amp;B1592&amp;C1592&amp;D1592&amp;E1592</f>
        <v>2024-02-18BillSurf-Tech Industries LTD.51335 COGS - Supplies1468.04</v>
      </c>
      <c r="G1592" s="15">
        <f>IFERROR((DATEVALUE(A1592)),A1592)</f>
        <v>45340</v>
      </c>
      <c r="H1592" s="16" t="str">
        <f>IF((IFERROR((VLOOKUP(D1592,'Automation (QBO)'!A:B,2,FALSE)),"0"))=0,"Suspense",(IFERROR((VLOOKUP(D1592,'Automation (QBO)'!A:B,2,FALSE)),"Suspense")))</f>
        <v>COGS - Supplies</v>
      </c>
      <c r="I1592" s="17">
        <f t="shared" si="24"/>
        <v>1468.04</v>
      </c>
      <c r="J1592" s="12" t="str">
        <f>H1592</f>
        <v>COGS - Supplies</v>
      </c>
    </row>
    <row r="1593" spans="1:10" hidden="1">
      <c r="A1593" s="13" t="s">
        <v>629</v>
      </c>
      <c r="B1593" s="12" t="s">
        <v>528</v>
      </c>
      <c r="C1593" s="12" t="s">
        <v>606</v>
      </c>
      <c r="D1593" s="12" t="s">
        <v>426</v>
      </c>
      <c r="E1593" s="12">
        <v>-68.599999999999994</v>
      </c>
      <c r="F1593" s="14" t="str">
        <f>A1593&amp;B1593&amp;C1593&amp;D1593&amp;E1593</f>
        <v>2024-02-18BillSurf-Tech Industries LTD.21031 GST/HST Suspense-68.6</v>
      </c>
      <c r="G1593" s="15">
        <f>IFERROR((DATEVALUE(A1593)),A1593)</f>
        <v>45340</v>
      </c>
      <c r="H1593" s="16" t="str">
        <f>IF((IFERROR((VLOOKUP(D1593,'Automation (QBO)'!A:B,2,FALSE)),"0"))=0,"Suspense",(IFERROR((VLOOKUP(D1593,'Automation (QBO)'!A:B,2,FALSE)),"Suspense")))</f>
        <v>GST/HST Suspense</v>
      </c>
      <c r="I1593" s="17">
        <f t="shared" si="24"/>
        <v>-68.599999999999994</v>
      </c>
      <c r="J1593" s="12" t="str">
        <f>H1593</f>
        <v>GST/HST Suspense</v>
      </c>
    </row>
    <row r="1594" spans="1:10" hidden="1">
      <c r="A1594" s="13" t="s">
        <v>629</v>
      </c>
      <c r="B1594" s="12" t="s">
        <v>528</v>
      </c>
      <c r="C1594" s="12" t="s">
        <v>606</v>
      </c>
      <c r="D1594" s="12" t="s">
        <v>496</v>
      </c>
      <c r="E1594" s="12">
        <v>1536.64</v>
      </c>
      <c r="F1594" s="14" t="str">
        <f>A1594&amp;B1594&amp;C1594&amp;D1594&amp;E1594</f>
        <v>2024-02-18BillSurf-Tech Industries LTD.21000 Accounts Payable1536.64</v>
      </c>
      <c r="G1594" s="15">
        <f>IFERROR((DATEVALUE(A1594)),A1594)</f>
        <v>45340</v>
      </c>
      <c r="H1594" s="16" t="str">
        <f>IF((IFERROR((VLOOKUP(D1594,'Automation (QBO)'!A:B,2,FALSE)),"0"))=0,"Suspense",(IFERROR((VLOOKUP(D1594,'Automation (QBO)'!A:B,2,FALSE)),"Suspense")))</f>
        <v>Accounts Payable - Unknown</v>
      </c>
      <c r="I1594" s="17">
        <f t="shared" si="24"/>
        <v>1536.64</v>
      </c>
      <c r="J1594" s="12" t="str">
        <f>H1594</f>
        <v>Accounts Payable - Unknown</v>
      </c>
    </row>
    <row r="1595" spans="1:10" hidden="1">
      <c r="A1595" s="13" t="s">
        <v>629</v>
      </c>
      <c r="B1595" s="12" t="s">
        <v>528</v>
      </c>
      <c r="C1595" s="12" t="s">
        <v>606</v>
      </c>
      <c r="D1595" s="12" t="s">
        <v>391</v>
      </c>
      <c r="E1595" s="12">
        <v>492.2</v>
      </c>
      <c r="F1595" s="14" t="str">
        <f>A1595&amp;B1595&amp;C1595&amp;D1595&amp;E1595</f>
        <v>2024-02-18BillSurf-Tech Industries LTD.51335 COGS - Supplies492.2</v>
      </c>
      <c r="G1595" s="15">
        <f>IFERROR((DATEVALUE(A1595)),A1595)</f>
        <v>45340</v>
      </c>
      <c r="H1595" s="16" t="str">
        <f>IF((IFERROR((VLOOKUP(D1595,'Automation (QBO)'!A:B,2,FALSE)),"0"))=0,"Suspense",(IFERROR((VLOOKUP(D1595,'Automation (QBO)'!A:B,2,FALSE)),"Suspense")))</f>
        <v>COGS - Supplies</v>
      </c>
      <c r="I1595" s="17">
        <f t="shared" si="24"/>
        <v>492.2</v>
      </c>
      <c r="J1595" s="12" t="str">
        <f>H1595</f>
        <v>COGS - Supplies</v>
      </c>
    </row>
    <row r="1596" spans="1:10" hidden="1">
      <c r="A1596" s="13" t="s">
        <v>629</v>
      </c>
      <c r="B1596" s="12" t="s">
        <v>528</v>
      </c>
      <c r="C1596" s="12" t="s">
        <v>606</v>
      </c>
      <c r="D1596" s="12" t="s">
        <v>426</v>
      </c>
      <c r="E1596" s="12">
        <v>-23</v>
      </c>
      <c r="F1596" s="14" t="str">
        <f>A1596&amp;B1596&amp;C1596&amp;D1596&amp;E1596</f>
        <v>2024-02-18BillSurf-Tech Industries LTD.21031 GST/HST Suspense-23</v>
      </c>
      <c r="G1596" s="15">
        <f>IFERROR((DATEVALUE(A1596)),A1596)</f>
        <v>45340</v>
      </c>
      <c r="H1596" s="16" t="str">
        <f>IF((IFERROR((VLOOKUP(D1596,'Automation (QBO)'!A:B,2,FALSE)),"0"))=0,"Suspense",(IFERROR((VLOOKUP(D1596,'Automation (QBO)'!A:B,2,FALSE)),"Suspense")))</f>
        <v>GST/HST Suspense</v>
      </c>
      <c r="I1596" s="17">
        <f t="shared" si="24"/>
        <v>-23</v>
      </c>
      <c r="J1596" s="12" t="str">
        <f>H1596</f>
        <v>GST/HST Suspense</v>
      </c>
    </row>
    <row r="1597" spans="1:10" hidden="1">
      <c r="A1597" s="13" t="s">
        <v>629</v>
      </c>
      <c r="B1597" s="12" t="s">
        <v>528</v>
      </c>
      <c r="C1597" s="12" t="s">
        <v>531</v>
      </c>
      <c r="D1597" s="12" t="s">
        <v>391</v>
      </c>
      <c r="E1597" s="12">
        <v>129.86000000000001</v>
      </c>
      <c r="F1597" s="14" t="str">
        <f>A1597&amp;B1597&amp;C1597&amp;D1597&amp;E1597</f>
        <v>2024-02-18BillMetal Supermarkets51335 COGS - Supplies129.86</v>
      </c>
      <c r="G1597" s="15">
        <f>IFERROR((DATEVALUE(A1597)),A1597)</f>
        <v>45340</v>
      </c>
      <c r="H1597" s="16" t="str">
        <f>IF((IFERROR((VLOOKUP(D1597,'Automation (QBO)'!A:B,2,FALSE)),"0"))=0,"Suspense",(IFERROR((VLOOKUP(D1597,'Automation (QBO)'!A:B,2,FALSE)),"Suspense")))</f>
        <v>COGS - Supplies</v>
      </c>
      <c r="I1597" s="17">
        <f t="shared" si="24"/>
        <v>129.86000000000001</v>
      </c>
      <c r="J1597" s="12" t="str">
        <f>H1597</f>
        <v>COGS - Supplies</v>
      </c>
    </row>
    <row r="1598" spans="1:10" hidden="1">
      <c r="A1598" s="13" t="s">
        <v>629</v>
      </c>
      <c r="B1598" s="12" t="s">
        <v>528</v>
      </c>
      <c r="C1598" s="12" t="s">
        <v>531</v>
      </c>
      <c r="D1598" s="12" t="s">
        <v>426</v>
      </c>
      <c r="E1598" s="12">
        <v>-6.07</v>
      </c>
      <c r="F1598" s="14" t="str">
        <f>A1598&amp;B1598&amp;C1598&amp;D1598&amp;E1598</f>
        <v>2024-02-18BillMetal Supermarkets21031 GST/HST Suspense-6.07</v>
      </c>
      <c r="G1598" s="15">
        <f>IFERROR((DATEVALUE(A1598)),A1598)</f>
        <v>45340</v>
      </c>
      <c r="H1598" s="16" t="str">
        <f>IF((IFERROR((VLOOKUP(D1598,'Automation (QBO)'!A:B,2,FALSE)),"0"))=0,"Suspense",(IFERROR((VLOOKUP(D1598,'Automation (QBO)'!A:B,2,FALSE)),"Suspense")))</f>
        <v>GST/HST Suspense</v>
      </c>
      <c r="I1598" s="17">
        <f t="shared" si="24"/>
        <v>-6.07</v>
      </c>
      <c r="J1598" s="12" t="str">
        <f>H1598</f>
        <v>GST/HST Suspense</v>
      </c>
    </row>
    <row r="1599" spans="1:10" hidden="1">
      <c r="A1599" s="13" t="s">
        <v>629</v>
      </c>
      <c r="B1599" s="12" t="s">
        <v>528</v>
      </c>
      <c r="C1599" s="12" t="s">
        <v>531</v>
      </c>
      <c r="D1599" s="12" t="s">
        <v>496</v>
      </c>
      <c r="E1599" s="12">
        <v>135.93</v>
      </c>
      <c r="F1599" s="14" t="str">
        <f>A1599&amp;B1599&amp;C1599&amp;D1599&amp;E1599</f>
        <v>2024-02-18BillMetal Supermarkets21000 Accounts Payable135.93</v>
      </c>
      <c r="G1599" s="15">
        <f>IFERROR((DATEVALUE(A1599)),A1599)</f>
        <v>45340</v>
      </c>
      <c r="H1599" s="16" t="str">
        <f>IF((IFERROR((VLOOKUP(D1599,'Automation (QBO)'!A:B,2,FALSE)),"0"))=0,"Suspense",(IFERROR((VLOOKUP(D1599,'Automation (QBO)'!A:B,2,FALSE)),"Suspense")))</f>
        <v>Accounts Payable - Unknown</v>
      </c>
      <c r="I1599" s="17">
        <f t="shared" si="24"/>
        <v>135.93</v>
      </c>
      <c r="J1599" s="12" t="str">
        <f>H1599</f>
        <v>Accounts Payable - Unknown</v>
      </c>
    </row>
    <row r="1600" spans="1:10" hidden="1">
      <c r="A1600" s="13" t="s">
        <v>629</v>
      </c>
      <c r="B1600" s="12" t="s">
        <v>528</v>
      </c>
      <c r="C1600" s="12" t="s">
        <v>110</v>
      </c>
      <c r="D1600" s="12" t="s">
        <v>496</v>
      </c>
      <c r="E1600" s="12">
        <v>79.540000000000006</v>
      </c>
      <c r="F1600" s="14" t="str">
        <f>A1600&amp;B1600&amp;C1600&amp;D1600&amp;E1600</f>
        <v>2024-02-18BillDicks Lumber21000 Accounts Payable79.54</v>
      </c>
      <c r="G1600" s="15">
        <f>IFERROR((DATEVALUE(A1600)),A1600)</f>
        <v>45340</v>
      </c>
      <c r="H1600" s="16" t="str">
        <f>IF((IFERROR((VLOOKUP(D1600,'Automation (QBO)'!A:B,2,FALSE)),"0"))=0,"Suspense",(IFERROR((VLOOKUP(D1600,'Automation (QBO)'!A:B,2,FALSE)),"Suspense")))</f>
        <v>Accounts Payable - Unknown</v>
      </c>
      <c r="I1600" s="17">
        <f t="shared" si="24"/>
        <v>79.540000000000006</v>
      </c>
      <c r="J1600" s="12" t="str">
        <f>H1600</f>
        <v>Accounts Payable - Unknown</v>
      </c>
    </row>
    <row r="1601" spans="1:10" hidden="1">
      <c r="A1601" s="13" t="s">
        <v>629</v>
      </c>
      <c r="B1601" s="12" t="s">
        <v>528</v>
      </c>
      <c r="C1601" s="12" t="s">
        <v>110</v>
      </c>
      <c r="D1601" s="12" t="s">
        <v>391</v>
      </c>
      <c r="E1601" s="12">
        <v>75.989999999999995</v>
      </c>
      <c r="F1601" s="14" t="str">
        <f>A1601&amp;B1601&amp;C1601&amp;D1601&amp;E1601</f>
        <v>2024-02-18BillDicks Lumber51335 COGS - Supplies75.99</v>
      </c>
      <c r="G1601" s="15">
        <f>IFERROR((DATEVALUE(A1601)),A1601)</f>
        <v>45340</v>
      </c>
      <c r="H1601" s="16" t="str">
        <f>IF((IFERROR((VLOOKUP(D1601,'Automation (QBO)'!A:B,2,FALSE)),"0"))=0,"Suspense",(IFERROR((VLOOKUP(D1601,'Automation (QBO)'!A:B,2,FALSE)),"Suspense")))</f>
        <v>COGS - Supplies</v>
      </c>
      <c r="I1601" s="17">
        <f t="shared" si="24"/>
        <v>75.989999999999995</v>
      </c>
      <c r="J1601" s="12" t="str">
        <f>H1601</f>
        <v>COGS - Supplies</v>
      </c>
    </row>
    <row r="1602" spans="1:10" hidden="1">
      <c r="A1602" s="13" t="s">
        <v>629</v>
      </c>
      <c r="B1602" s="12" t="s">
        <v>528</v>
      </c>
      <c r="C1602" s="12" t="s">
        <v>110</v>
      </c>
      <c r="D1602" s="12" t="s">
        <v>426</v>
      </c>
      <c r="E1602" s="12">
        <v>-3.55</v>
      </c>
      <c r="F1602" s="14" t="str">
        <f>A1602&amp;B1602&amp;C1602&amp;D1602&amp;E1602</f>
        <v>2024-02-18BillDicks Lumber21031 GST/HST Suspense-3.55</v>
      </c>
      <c r="G1602" s="15">
        <f>IFERROR((DATEVALUE(A1602)),A1602)</f>
        <v>45340</v>
      </c>
      <c r="H1602" s="16" t="str">
        <f>IF((IFERROR((VLOOKUP(D1602,'Automation (QBO)'!A:B,2,FALSE)),"0"))=0,"Suspense",(IFERROR((VLOOKUP(D1602,'Automation (QBO)'!A:B,2,FALSE)),"Suspense")))</f>
        <v>GST/HST Suspense</v>
      </c>
      <c r="I1602" s="17">
        <f t="shared" si="24"/>
        <v>-3.55</v>
      </c>
      <c r="J1602" s="12" t="str">
        <f>H1602</f>
        <v>GST/HST Suspense</v>
      </c>
    </row>
    <row r="1603" spans="1:10" hidden="1">
      <c r="A1603" s="13" t="s">
        <v>629</v>
      </c>
      <c r="B1603" s="12" t="s">
        <v>528</v>
      </c>
      <c r="C1603" s="12" t="s">
        <v>616</v>
      </c>
      <c r="D1603" s="12" t="s">
        <v>391</v>
      </c>
      <c r="E1603" s="12">
        <v>125.19</v>
      </c>
      <c r="F1603" s="14" t="str">
        <f>A1603&amp;B1603&amp;C1603&amp;D1603&amp;E1603</f>
        <v>2024-02-18BillUBS Industries51335 COGS - Supplies125.19</v>
      </c>
      <c r="G1603" s="15">
        <f>IFERROR((DATEVALUE(A1603)),A1603)</f>
        <v>45340</v>
      </c>
      <c r="H1603" s="16" t="str">
        <f>IF((IFERROR((VLOOKUP(D1603,'Automation (QBO)'!A:B,2,FALSE)),"0"))=0,"Suspense",(IFERROR((VLOOKUP(D1603,'Automation (QBO)'!A:B,2,FALSE)),"Suspense")))</f>
        <v>COGS - Supplies</v>
      </c>
      <c r="I1603" s="17">
        <f t="shared" si="24"/>
        <v>125.19</v>
      </c>
      <c r="J1603" s="12" t="str">
        <f>H1603</f>
        <v>COGS - Supplies</v>
      </c>
    </row>
    <row r="1604" spans="1:10" hidden="1">
      <c r="A1604" s="13" t="s">
        <v>629</v>
      </c>
      <c r="B1604" s="12" t="s">
        <v>528</v>
      </c>
      <c r="C1604" s="12" t="s">
        <v>616</v>
      </c>
      <c r="D1604" s="12" t="s">
        <v>426</v>
      </c>
      <c r="E1604" s="12">
        <v>-5.85</v>
      </c>
      <c r="F1604" s="14" t="str">
        <f>A1604&amp;B1604&amp;C1604&amp;D1604&amp;E1604</f>
        <v>2024-02-18BillUBS Industries21031 GST/HST Suspense-5.85</v>
      </c>
      <c r="G1604" s="15">
        <f>IFERROR((DATEVALUE(A1604)),A1604)</f>
        <v>45340</v>
      </c>
      <c r="H1604" s="16" t="str">
        <f>IF((IFERROR((VLOOKUP(D1604,'Automation (QBO)'!A:B,2,FALSE)),"0"))=0,"Suspense",(IFERROR((VLOOKUP(D1604,'Automation (QBO)'!A:B,2,FALSE)),"Suspense")))</f>
        <v>GST/HST Suspense</v>
      </c>
      <c r="I1604" s="17">
        <f t="shared" si="24"/>
        <v>-5.85</v>
      </c>
      <c r="J1604" s="12" t="str">
        <f>H1604</f>
        <v>GST/HST Suspense</v>
      </c>
    </row>
    <row r="1605" spans="1:10" hidden="1">
      <c r="A1605" s="13" t="s">
        <v>629</v>
      </c>
      <c r="B1605" s="12" t="s">
        <v>528</v>
      </c>
      <c r="C1605" s="12" t="s">
        <v>616</v>
      </c>
      <c r="D1605" s="12" t="s">
        <v>496</v>
      </c>
      <c r="E1605" s="12">
        <v>131.04</v>
      </c>
      <c r="F1605" s="14" t="str">
        <f>A1605&amp;B1605&amp;C1605&amp;D1605&amp;E1605</f>
        <v>2024-02-18BillUBS Industries21000 Accounts Payable131.04</v>
      </c>
      <c r="G1605" s="15">
        <f>IFERROR((DATEVALUE(A1605)),A1605)</f>
        <v>45340</v>
      </c>
      <c r="H1605" s="16" t="str">
        <f>IF((IFERROR((VLOOKUP(D1605,'Automation (QBO)'!A:B,2,FALSE)),"0"))=0,"Suspense",(IFERROR((VLOOKUP(D1605,'Automation (QBO)'!A:B,2,FALSE)),"Suspense")))</f>
        <v>Accounts Payable - Unknown</v>
      </c>
      <c r="I1605" s="17">
        <f t="shared" si="24"/>
        <v>131.04</v>
      </c>
      <c r="J1605" s="12" t="str">
        <f>H1605</f>
        <v>Accounts Payable - Unknown</v>
      </c>
    </row>
    <row r="1606" spans="1:10" hidden="1">
      <c r="A1606" s="13" t="s">
        <v>629</v>
      </c>
      <c r="B1606" s="12" t="s">
        <v>528</v>
      </c>
      <c r="C1606" s="12" t="s">
        <v>110</v>
      </c>
      <c r="D1606" s="12" t="s">
        <v>496</v>
      </c>
      <c r="E1606" s="12">
        <v>62.91</v>
      </c>
      <c r="F1606" s="14" t="str">
        <f>A1606&amp;B1606&amp;C1606&amp;D1606&amp;E1606</f>
        <v>2024-02-18BillDicks Lumber21000 Accounts Payable62.91</v>
      </c>
      <c r="G1606" s="15">
        <f>IFERROR((DATEVALUE(A1606)),A1606)</f>
        <v>45340</v>
      </c>
      <c r="H1606" s="16" t="str">
        <f>IF((IFERROR((VLOOKUP(D1606,'Automation (QBO)'!A:B,2,FALSE)),"0"))=0,"Suspense",(IFERROR((VLOOKUP(D1606,'Automation (QBO)'!A:B,2,FALSE)),"Suspense")))</f>
        <v>Accounts Payable - Unknown</v>
      </c>
      <c r="I1606" s="17">
        <f t="shared" si="24"/>
        <v>62.91</v>
      </c>
      <c r="J1606" s="12" t="str">
        <f>H1606</f>
        <v>Accounts Payable - Unknown</v>
      </c>
    </row>
    <row r="1607" spans="1:10" hidden="1">
      <c r="A1607" s="13" t="s">
        <v>629</v>
      </c>
      <c r="B1607" s="12" t="s">
        <v>528</v>
      </c>
      <c r="C1607" s="12" t="s">
        <v>110</v>
      </c>
      <c r="D1607" s="12" t="s">
        <v>391</v>
      </c>
      <c r="E1607" s="12">
        <v>60.1</v>
      </c>
      <c r="F1607" s="14" t="str">
        <f>A1607&amp;B1607&amp;C1607&amp;D1607&amp;E1607</f>
        <v>2024-02-18BillDicks Lumber51335 COGS - Supplies60.1</v>
      </c>
      <c r="G1607" s="15">
        <f>IFERROR((DATEVALUE(A1607)),A1607)</f>
        <v>45340</v>
      </c>
      <c r="H1607" s="16" t="str">
        <f>IF((IFERROR((VLOOKUP(D1607,'Automation (QBO)'!A:B,2,FALSE)),"0"))=0,"Suspense",(IFERROR((VLOOKUP(D1607,'Automation (QBO)'!A:B,2,FALSE)),"Suspense")))</f>
        <v>COGS - Supplies</v>
      </c>
      <c r="I1607" s="17">
        <f t="shared" si="24"/>
        <v>60.1</v>
      </c>
      <c r="J1607" s="12" t="str">
        <f>H1607</f>
        <v>COGS - Supplies</v>
      </c>
    </row>
    <row r="1608" spans="1:10" hidden="1">
      <c r="A1608" s="13" t="s">
        <v>629</v>
      </c>
      <c r="B1608" s="12" t="s">
        <v>528</v>
      </c>
      <c r="C1608" s="12" t="s">
        <v>110</v>
      </c>
      <c r="D1608" s="12" t="s">
        <v>426</v>
      </c>
      <c r="E1608" s="12">
        <v>-2.81</v>
      </c>
      <c r="F1608" s="14" t="str">
        <f>A1608&amp;B1608&amp;C1608&amp;D1608&amp;E1608</f>
        <v>2024-02-18BillDicks Lumber21031 GST/HST Suspense-2.81</v>
      </c>
      <c r="G1608" s="15">
        <f>IFERROR((DATEVALUE(A1608)),A1608)</f>
        <v>45340</v>
      </c>
      <c r="H1608" s="16" t="str">
        <f>IF((IFERROR((VLOOKUP(D1608,'Automation (QBO)'!A:B,2,FALSE)),"0"))=0,"Suspense",(IFERROR((VLOOKUP(D1608,'Automation (QBO)'!A:B,2,FALSE)),"Suspense")))</f>
        <v>GST/HST Suspense</v>
      </c>
      <c r="I1608" s="17">
        <f t="shared" si="24"/>
        <v>-2.81</v>
      </c>
      <c r="J1608" s="12" t="str">
        <f>H1608</f>
        <v>GST/HST Suspense</v>
      </c>
    </row>
    <row r="1609" spans="1:10" hidden="1">
      <c r="A1609" s="13" t="s">
        <v>629</v>
      </c>
      <c r="B1609" s="12" t="s">
        <v>528</v>
      </c>
      <c r="C1609" s="12" t="s">
        <v>550</v>
      </c>
      <c r="D1609" s="12" t="s">
        <v>496</v>
      </c>
      <c r="E1609" s="12">
        <v>5516.67</v>
      </c>
      <c r="F1609" s="14" t="str">
        <f>A1609&amp;B1609&amp;C1609&amp;D1609&amp;E1609</f>
        <v>2024-02-18BillBargreen Ellingson21000 Accounts Payable5516.67</v>
      </c>
      <c r="G1609" s="15">
        <f>IFERROR((DATEVALUE(A1609)),A1609)</f>
        <v>45340</v>
      </c>
      <c r="H1609" s="16" t="str">
        <f>IF((IFERROR((VLOOKUP(D1609,'Automation (QBO)'!A:B,2,FALSE)),"0"))=0,"Suspense",(IFERROR((VLOOKUP(D1609,'Automation (QBO)'!A:B,2,FALSE)),"Suspense")))</f>
        <v>Accounts Payable - Unknown</v>
      </c>
      <c r="I1609" s="17">
        <f t="shared" si="24"/>
        <v>5516.67</v>
      </c>
      <c r="J1609" s="12" t="str">
        <f>H1609</f>
        <v>Accounts Payable - Unknown</v>
      </c>
    </row>
    <row r="1610" spans="1:10" hidden="1">
      <c r="A1610" s="13" t="s">
        <v>629</v>
      </c>
      <c r="B1610" s="12" t="s">
        <v>528</v>
      </c>
      <c r="C1610" s="12" t="s">
        <v>117</v>
      </c>
      <c r="D1610" s="12" t="s">
        <v>391</v>
      </c>
      <c r="E1610" s="12">
        <v>26.93</v>
      </c>
      <c r="F1610" s="14" t="str">
        <f>A1610&amp;B1610&amp;C1610&amp;D1610&amp;E1610</f>
        <v>2024-02-18BillStandard Building Supplies51335 COGS - Supplies26.93</v>
      </c>
      <c r="G1610" s="15">
        <f>IFERROR((DATEVALUE(A1610)),A1610)</f>
        <v>45340</v>
      </c>
      <c r="H1610" s="16" t="str">
        <f>IF((IFERROR((VLOOKUP(D1610,'Automation (QBO)'!A:B,2,FALSE)),"0"))=0,"Suspense",(IFERROR((VLOOKUP(D1610,'Automation (QBO)'!A:B,2,FALSE)),"Suspense")))</f>
        <v>COGS - Supplies</v>
      </c>
      <c r="I1610" s="17">
        <f t="shared" si="24"/>
        <v>26.93</v>
      </c>
      <c r="J1610" s="12" t="str">
        <f>H1610</f>
        <v>COGS - Supplies</v>
      </c>
    </row>
    <row r="1611" spans="1:10" hidden="1">
      <c r="A1611" s="13" t="s">
        <v>629</v>
      </c>
      <c r="B1611" s="12" t="s">
        <v>528</v>
      </c>
      <c r="C1611" s="12" t="s">
        <v>117</v>
      </c>
      <c r="D1611" s="12" t="s">
        <v>426</v>
      </c>
      <c r="E1611" s="12">
        <v>-1.26</v>
      </c>
      <c r="F1611" s="14" t="str">
        <f>A1611&amp;B1611&amp;C1611&amp;D1611&amp;E1611</f>
        <v>2024-02-18BillStandard Building Supplies21031 GST/HST Suspense-1.26</v>
      </c>
      <c r="G1611" s="15">
        <f>IFERROR((DATEVALUE(A1611)),A1611)</f>
        <v>45340</v>
      </c>
      <c r="H1611" s="16" t="str">
        <f>IF((IFERROR((VLOOKUP(D1611,'Automation (QBO)'!A:B,2,FALSE)),"0"))=0,"Suspense",(IFERROR((VLOOKUP(D1611,'Automation (QBO)'!A:B,2,FALSE)),"Suspense")))</f>
        <v>GST/HST Suspense</v>
      </c>
      <c r="I1611" s="17">
        <f t="shared" si="24"/>
        <v>-1.26</v>
      </c>
      <c r="J1611" s="12" t="str">
        <f>H1611</f>
        <v>GST/HST Suspense</v>
      </c>
    </row>
    <row r="1612" spans="1:10" hidden="1">
      <c r="A1612" s="13" t="s">
        <v>629</v>
      </c>
      <c r="B1612" s="12" t="s">
        <v>528</v>
      </c>
      <c r="C1612" s="12" t="s">
        <v>117</v>
      </c>
      <c r="D1612" s="12" t="s">
        <v>496</v>
      </c>
      <c r="E1612" s="12">
        <v>28.19</v>
      </c>
      <c r="F1612" s="14" t="str">
        <f>A1612&amp;B1612&amp;C1612&amp;D1612&amp;E1612</f>
        <v>2024-02-18BillStandard Building Supplies21000 Accounts Payable28.19</v>
      </c>
      <c r="G1612" s="15">
        <f>IFERROR((DATEVALUE(A1612)),A1612)</f>
        <v>45340</v>
      </c>
      <c r="H1612" s="16" t="str">
        <f>IF((IFERROR((VLOOKUP(D1612,'Automation (QBO)'!A:B,2,FALSE)),"0"))=0,"Suspense",(IFERROR((VLOOKUP(D1612,'Automation (QBO)'!A:B,2,FALSE)),"Suspense")))</f>
        <v>Accounts Payable - Unknown</v>
      </c>
      <c r="I1612" s="17">
        <f t="shared" si="24"/>
        <v>28.19</v>
      </c>
      <c r="J1612" s="12" t="str">
        <f>H1612</f>
        <v>Accounts Payable - Unknown</v>
      </c>
    </row>
    <row r="1613" spans="1:10" hidden="1">
      <c r="A1613" s="13" t="s">
        <v>629</v>
      </c>
      <c r="B1613" s="12" t="s">
        <v>528</v>
      </c>
      <c r="C1613" s="12" t="s">
        <v>531</v>
      </c>
      <c r="D1613" s="12" t="s">
        <v>391</v>
      </c>
      <c r="E1613" s="12">
        <v>57.95</v>
      </c>
      <c r="F1613" s="14" t="str">
        <f>A1613&amp;B1613&amp;C1613&amp;D1613&amp;E1613</f>
        <v>2024-02-18BillMetal Supermarkets51335 COGS - Supplies57.95</v>
      </c>
      <c r="G1613" s="15">
        <f>IFERROR((DATEVALUE(A1613)),A1613)</f>
        <v>45340</v>
      </c>
      <c r="H1613" s="16" t="str">
        <f>IF((IFERROR((VLOOKUP(D1613,'Automation (QBO)'!A:B,2,FALSE)),"0"))=0,"Suspense",(IFERROR((VLOOKUP(D1613,'Automation (QBO)'!A:B,2,FALSE)),"Suspense")))</f>
        <v>COGS - Supplies</v>
      </c>
      <c r="I1613" s="17">
        <f t="shared" si="24"/>
        <v>57.95</v>
      </c>
      <c r="J1613" s="12" t="str">
        <f>H1613</f>
        <v>COGS - Supplies</v>
      </c>
    </row>
    <row r="1614" spans="1:10" hidden="1">
      <c r="A1614" s="13" t="s">
        <v>629</v>
      </c>
      <c r="B1614" s="12" t="s">
        <v>528</v>
      </c>
      <c r="C1614" s="12" t="s">
        <v>531</v>
      </c>
      <c r="D1614" s="12" t="s">
        <v>426</v>
      </c>
      <c r="E1614" s="12">
        <v>-2.71</v>
      </c>
      <c r="F1614" s="14" t="str">
        <f>A1614&amp;B1614&amp;C1614&amp;D1614&amp;E1614</f>
        <v>2024-02-18BillMetal Supermarkets21031 GST/HST Suspense-2.71</v>
      </c>
      <c r="G1614" s="15">
        <f>IFERROR((DATEVALUE(A1614)),A1614)</f>
        <v>45340</v>
      </c>
      <c r="H1614" s="16" t="str">
        <f>IF((IFERROR((VLOOKUP(D1614,'Automation (QBO)'!A:B,2,FALSE)),"0"))=0,"Suspense",(IFERROR((VLOOKUP(D1614,'Automation (QBO)'!A:B,2,FALSE)),"Suspense")))</f>
        <v>GST/HST Suspense</v>
      </c>
      <c r="I1614" s="17">
        <f t="shared" si="24"/>
        <v>-2.71</v>
      </c>
      <c r="J1614" s="12" t="str">
        <f>H1614</f>
        <v>GST/HST Suspense</v>
      </c>
    </row>
    <row r="1615" spans="1:10" hidden="1">
      <c r="A1615" s="13" t="s">
        <v>629</v>
      </c>
      <c r="B1615" s="12" t="s">
        <v>528</v>
      </c>
      <c r="C1615" s="12" t="s">
        <v>531</v>
      </c>
      <c r="D1615" s="12" t="s">
        <v>496</v>
      </c>
      <c r="E1615" s="12">
        <v>60.66</v>
      </c>
      <c r="F1615" s="14" t="str">
        <f>A1615&amp;B1615&amp;C1615&amp;D1615&amp;E1615</f>
        <v>2024-02-18BillMetal Supermarkets21000 Accounts Payable60.66</v>
      </c>
      <c r="G1615" s="15">
        <f>IFERROR((DATEVALUE(A1615)),A1615)</f>
        <v>45340</v>
      </c>
      <c r="H1615" s="16" t="str">
        <f>IF((IFERROR((VLOOKUP(D1615,'Automation (QBO)'!A:B,2,FALSE)),"0"))=0,"Suspense",(IFERROR((VLOOKUP(D1615,'Automation (QBO)'!A:B,2,FALSE)),"Suspense")))</f>
        <v>Accounts Payable - Unknown</v>
      </c>
      <c r="I1615" s="17">
        <f t="shared" si="24"/>
        <v>60.66</v>
      </c>
      <c r="J1615" s="12" t="str">
        <f>H1615</f>
        <v>Accounts Payable - Unknown</v>
      </c>
    </row>
    <row r="1616" spans="1:10" hidden="1">
      <c r="A1616" s="13" t="s">
        <v>629</v>
      </c>
      <c r="B1616" s="12" t="s">
        <v>528</v>
      </c>
      <c r="C1616" s="12" t="s">
        <v>633</v>
      </c>
      <c r="D1616" s="12" t="s">
        <v>400</v>
      </c>
      <c r="E1616" s="12">
        <v>2000</v>
      </c>
      <c r="F1616" s="14" t="str">
        <f>A1616&amp;B1616&amp;C1616&amp;D1616&amp;E1616</f>
        <v>2024-02-18BillCWS Engineering51320 COGS - Subcontractors2000</v>
      </c>
      <c r="G1616" s="15">
        <f>IFERROR((DATEVALUE(A1616)),A1616)</f>
        <v>45340</v>
      </c>
      <c r="H1616" s="16" t="str">
        <f>IF((IFERROR((VLOOKUP(D1616,'Automation (QBO)'!A:B,2,FALSE)),"0"))=0,"Suspense",(IFERROR((VLOOKUP(D1616,'Automation (QBO)'!A:B,2,FALSE)),"Suspense")))</f>
        <v>COGS - Subcontracts</v>
      </c>
      <c r="I1616" s="17">
        <f t="shared" ref="I1616:I1679" si="25">E1616</f>
        <v>2000</v>
      </c>
      <c r="J1616" s="12" t="str">
        <f>H1616</f>
        <v>COGS - Subcontracts</v>
      </c>
    </row>
    <row r="1617" spans="1:10" hidden="1">
      <c r="A1617" s="13" t="s">
        <v>629</v>
      </c>
      <c r="B1617" s="12" t="s">
        <v>528</v>
      </c>
      <c r="C1617" s="12" t="s">
        <v>633</v>
      </c>
      <c r="D1617" s="12" t="s">
        <v>426</v>
      </c>
      <c r="E1617" s="12">
        <v>-100</v>
      </c>
      <c r="F1617" s="14" t="str">
        <f>A1617&amp;B1617&amp;C1617&amp;D1617&amp;E1617</f>
        <v>2024-02-18BillCWS Engineering21031 GST/HST Suspense-100</v>
      </c>
      <c r="G1617" s="15">
        <f>IFERROR((DATEVALUE(A1617)),A1617)</f>
        <v>45340</v>
      </c>
      <c r="H1617" s="16" t="str">
        <f>IF((IFERROR((VLOOKUP(D1617,'Automation (QBO)'!A:B,2,FALSE)),"0"))=0,"Suspense",(IFERROR((VLOOKUP(D1617,'Automation (QBO)'!A:B,2,FALSE)),"Suspense")))</f>
        <v>GST/HST Suspense</v>
      </c>
      <c r="I1617" s="17">
        <f t="shared" si="25"/>
        <v>-100</v>
      </c>
      <c r="J1617" s="12" t="str">
        <f>H1617</f>
        <v>GST/HST Suspense</v>
      </c>
    </row>
    <row r="1618" spans="1:10" hidden="1">
      <c r="A1618" s="13" t="s">
        <v>629</v>
      </c>
      <c r="B1618" s="12" t="s">
        <v>528</v>
      </c>
      <c r="C1618" s="12" t="s">
        <v>633</v>
      </c>
      <c r="D1618" s="12" t="s">
        <v>496</v>
      </c>
      <c r="E1618" s="12">
        <v>2100</v>
      </c>
      <c r="F1618" s="14" t="str">
        <f>A1618&amp;B1618&amp;C1618&amp;D1618&amp;E1618</f>
        <v>2024-02-18BillCWS Engineering21000 Accounts Payable2100</v>
      </c>
      <c r="G1618" s="15">
        <f>IFERROR((DATEVALUE(A1618)),A1618)</f>
        <v>45340</v>
      </c>
      <c r="H1618" s="16" t="str">
        <f>IF((IFERROR((VLOOKUP(D1618,'Automation (QBO)'!A:B,2,FALSE)),"0"))=0,"Suspense",(IFERROR((VLOOKUP(D1618,'Automation (QBO)'!A:B,2,FALSE)),"Suspense")))</f>
        <v>Accounts Payable - Unknown</v>
      </c>
      <c r="I1618" s="17">
        <f t="shared" si="25"/>
        <v>2100</v>
      </c>
      <c r="J1618" s="12" t="str">
        <f>H1618</f>
        <v>Accounts Payable - Unknown</v>
      </c>
    </row>
    <row r="1619" spans="1:10" hidden="1">
      <c r="A1619" s="13" t="s">
        <v>629</v>
      </c>
      <c r="B1619" s="12" t="s">
        <v>528</v>
      </c>
      <c r="C1619" s="12" t="s">
        <v>523</v>
      </c>
      <c r="D1619" s="12" t="s">
        <v>497</v>
      </c>
      <c r="E1619" s="12">
        <v>1580</v>
      </c>
      <c r="F1619" s="14" t="str">
        <f>A1619&amp;B1619&amp;C1619&amp;D1619&amp;E1619</f>
        <v>2024-02-18BillConnor Martin51321 COGS - Subcontractor Reimbursement1580</v>
      </c>
      <c r="G1619" s="15">
        <f>IFERROR((DATEVALUE(A1619)),A1619)</f>
        <v>45340</v>
      </c>
      <c r="H1619" s="16" t="str">
        <f>IF((IFERROR((VLOOKUP(D1619,'Automation (QBO)'!A:B,2,FALSE)),"0"))=0,"Suspense",(IFERROR((VLOOKUP(D1619,'Automation (QBO)'!A:B,2,FALSE)),"Suspense")))</f>
        <v>COGS - Subcontractor Reimbursement</v>
      </c>
      <c r="I1619" s="17">
        <f t="shared" si="25"/>
        <v>1580</v>
      </c>
      <c r="J1619" s="12" t="str">
        <f>H1619</f>
        <v>COGS - Subcontractor Reimbursement</v>
      </c>
    </row>
    <row r="1620" spans="1:10" hidden="1">
      <c r="A1620" s="13" t="s">
        <v>629</v>
      </c>
      <c r="B1620" s="12" t="s">
        <v>528</v>
      </c>
      <c r="C1620" s="12" t="s">
        <v>110</v>
      </c>
      <c r="D1620" s="12" t="s">
        <v>496</v>
      </c>
      <c r="E1620" s="12">
        <v>68.760000000000005</v>
      </c>
      <c r="F1620" s="14" t="str">
        <f>A1620&amp;B1620&amp;C1620&amp;D1620&amp;E1620</f>
        <v>2024-02-18BillDicks Lumber21000 Accounts Payable68.76</v>
      </c>
      <c r="G1620" s="15">
        <f>IFERROR((DATEVALUE(A1620)),A1620)</f>
        <v>45340</v>
      </c>
      <c r="H1620" s="16" t="str">
        <f>IF((IFERROR((VLOOKUP(D1620,'Automation (QBO)'!A:B,2,FALSE)),"0"))=0,"Suspense",(IFERROR((VLOOKUP(D1620,'Automation (QBO)'!A:B,2,FALSE)),"Suspense")))</f>
        <v>Accounts Payable - Unknown</v>
      </c>
      <c r="I1620" s="17">
        <f t="shared" si="25"/>
        <v>68.760000000000005</v>
      </c>
      <c r="J1620" s="12" t="str">
        <f>H1620</f>
        <v>Accounts Payable - Unknown</v>
      </c>
    </row>
    <row r="1621" spans="1:10" hidden="1">
      <c r="A1621" s="13" t="s">
        <v>629</v>
      </c>
      <c r="B1621" s="12" t="s">
        <v>528</v>
      </c>
      <c r="C1621" s="12" t="s">
        <v>110</v>
      </c>
      <c r="D1621" s="12" t="s">
        <v>391</v>
      </c>
      <c r="E1621" s="12">
        <v>65.69</v>
      </c>
      <c r="F1621" s="14" t="str">
        <f>A1621&amp;B1621&amp;C1621&amp;D1621&amp;E1621</f>
        <v>2024-02-18BillDicks Lumber51335 COGS - Supplies65.69</v>
      </c>
      <c r="G1621" s="15">
        <f>IFERROR((DATEVALUE(A1621)),A1621)</f>
        <v>45340</v>
      </c>
      <c r="H1621" s="16" t="str">
        <f>IF((IFERROR((VLOOKUP(D1621,'Automation (QBO)'!A:B,2,FALSE)),"0"))=0,"Suspense",(IFERROR((VLOOKUP(D1621,'Automation (QBO)'!A:B,2,FALSE)),"Suspense")))</f>
        <v>COGS - Supplies</v>
      </c>
      <c r="I1621" s="17">
        <f t="shared" si="25"/>
        <v>65.69</v>
      </c>
      <c r="J1621" s="12" t="str">
        <f>H1621</f>
        <v>COGS - Supplies</v>
      </c>
    </row>
    <row r="1622" spans="1:10" hidden="1">
      <c r="A1622" s="13" t="s">
        <v>629</v>
      </c>
      <c r="B1622" s="12" t="s">
        <v>528</v>
      </c>
      <c r="C1622" s="12" t="s">
        <v>110</v>
      </c>
      <c r="D1622" s="12" t="s">
        <v>426</v>
      </c>
      <c r="E1622" s="12">
        <v>-3.07</v>
      </c>
      <c r="F1622" s="14" t="str">
        <f>A1622&amp;B1622&amp;C1622&amp;D1622&amp;E1622</f>
        <v>2024-02-18BillDicks Lumber21031 GST/HST Suspense-3.07</v>
      </c>
      <c r="G1622" s="15">
        <f>IFERROR((DATEVALUE(A1622)),A1622)</f>
        <v>45340</v>
      </c>
      <c r="H1622" s="16" t="str">
        <f>IF((IFERROR((VLOOKUP(D1622,'Automation (QBO)'!A:B,2,FALSE)),"0"))=0,"Suspense",(IFERROR((VLOOKUP(D1622,'Automation (QBO)'!A:B,2,FALSE)),"Suspense")))</f>
        <v>GST/HST Suspense</v>
      </c>
      <c r="I1622" s="17">
        <f t="shared" si="25"/>
        <v>-3.07</v>
      </c>
      <c r="J1622" s="12" t="str">
        <f>H1622</f>
        <v>GST/HST Suspense</v>
      </c>
    </row>
    <row r="1623" spans="1:10" hidden="1">
      <c r="A1623" s="13" t="s">
        <v>629</v>
      </c>
      <c r="B1623" s="12" t="s">
        <v>528</v>
      </c>
      <c r="C1623" s="12" t="s">
        <v>133</v>
      </c>
      <c r="D1623" s="12" t="s">
        <v>391</v>
      </c>
      <c r="E1623" s="12">
        <v>174.62</v>
      </c>
      <c r="F1623" s="14" t="str">
        <f>A1623&amp;B1623&amp;C1623&amp;D1623&amp;E1623</f>
        <v>2024-02-18BillProsol51335 COGS - Supplies174.62</v>
      </c>
      <c r="G1623" s="15">
        <f>IFERROR((DATEVALUE(A1623)),A1623)</f>
        <v>45340</v>
      </c>
      <c r="H1623" s="16" t="str">
        <f>IF((IFERROR((VLOOKUP(D1623,'Automation (QBO)'!A:B,2,FALSE)),"0"))=0,"Suspense",(IFERROR((VLOOKUP(D1623,'Automation (QBO)'!A:B,2,FALSE)),"Suspense")))</f>
        <v>COGS - Supplies</v>
      </c>
      <c r="I1623" s="17">
        <f t="shared" si="25"/>
        <v>174.62</v>
      </c>
      <c r="J1623" s="12" t="str">
        <f>H1623</f>
        <v>COGS - Supplies</v>
      </c>
    </row>
    <row r="1624" spans="1:10" hidden="1">
      <c r="A1624" s="13" t="s">
        <v>629</v>
      </c>
      <c r="B1624" s="12" t="s">
        <v>528</v>
      </c>
      <c r="C1624" s="12" t="s">
        <v>133</v>
      </c>
      <c r="D1624" s="12" t="s">
        <v>426</v>
      </c>
      <c r="E1624" s="12">
        <v>-8.16</v>
      </c>
      <c r="F1624" s="14" t="str">
        <f>A1624&amp;B1624&amp;C1624&amp;D1624&amp;E1624</f>
        <v>2024-02-18BillProsol21031 GST/HST Suspense-8.16</v>
      </c>
      <c r="G1624" s="15">
        <f>IFERROR((DATEVALUE(A1624)),A1624)</f>
        <v>45340</v>
      </c>
      <c r="H1624" s="16" t="str">
        <f>IF((IFERROR((VLOOKUP(D1624,'Automation (QBO)'!A:B,2,FALSE)),"0"))=0,"Suspense",(IFERROR((VLOOKUP(D1624,'Automation (QBO)'!A:B,2,FALSE)),"Suspense")))</f>
        <v>GST/HST Suspense</v>
      </c>
      <c r="I1624" s="17">
        <f t="shared" si="25"/>
        <v>-8.16</v>
      </c>
      <c r="J1624" s="12" t="str">
        <f>H1624</f>
        <v>GST/HST Suspense</v>
      </c>
    </row>
    <row r="1625" spans="1:10" hidden="1">
      <c r="A1625" s="13" t="s">
        <v>629</v>
      </c>
      <c r="B1625" s="12" t="s">
        <v>493</v>
      </c>
      <c r="C1625" s="12" t="s">
        <v>585</v>
      </c>
      <c r="D1625" s="12" t="s">
        <v>496</v>
      </c>
      <c r="E1625" s="12">
        <v>-196.7</v>
      </c>
      <c r="F1625" s="14" t="str">
        <f>A1625&amp;B1625&amp;C1625&amp;D1625&amp;E1625</f>
        <v>2024-02-18Bill Payment (Credit Card)Browns Social House21000 Accounts Payable-196.7</v>
      </c>
      <c r="G1625" s="15">
        <f>IFERROR((DATEVALUE(A1625)),A1625)</f>
        <v>45340</v>
      </c>
      <c r="H1625" s="16" t="str">
        <f>IF((IFERROR((VLOOKUP(D1625,'Automation (QBO)'!A:B,2,FALSE)),"0"))=0,"Suspense",(IFERROR((VLOOKUP(D1625,'Automation (QBO)'!A:B,2,FALSE)),"Suspense")))</f>
        <v>Accounts Payable - Unknown</v>
      </c>
      <c r="I1625" s="17">
        <f t="shared" si="25"/>
        <v>-196.7</v>
      </c>
      <c r="J1625" s="12" t="str">
        <f>H1625</f>
        <v>Accounts Payable - Unknown</v>
      </c>
    </row>
    <row r="1626" spans="1:10" hidden="1">
      <c r="A1626" s="13" t="s">
        <v>629</v>
      </c>
      <c r="B1626" s="12" t="s">
        <v>528</v>
      </c>
      <c r="C1626" s="12" t="s">
        <v>605</v>
      </c>
      <c r="D1626" s="12" t="s">
        <v>400</v>
      </c>
      <c r="E1626" s="12">
        <v>500</v>
      </c>
      <c r="F1626" s="14" t="str">
        <f>A1626&amp;B1626&amp;C1626&amp;D1626&amp;E1626</f>
        <v>2024-02-18BillOpal Engineering51320 COGS - Subcontractors500</v>
      </c>
      <c r="G1626" s="15">
        <f>IFERROR((DATEVALUE(A1626)),A1626)</f>
        <v>45340</v>
      </c>
      <c r="H1626" s="16" t="str">
        <f>IF((IFERROR((VLOOKUP(D1626,'Automation (QBO)'!A:B,2,FALSE)),"0"))=0,"Suspense",(IFERROR((VLOOKUP(D1626,'Automation (QBO)'!A:B,2,FALSE)),"Suspense")))</f>
        <v>COGS - Subcontracts</v>
      </c>
      <c r="I1626" s="17">
        <f t="shared" si="25"/>
        <v>500</v>
      </c>
      <c r="J1626" s="12" t="str">
        <f>H1626</f>
        <v>COGS - Subcontracts</v>
      </c>
    </row>
    <row r="1627" spans="1:10" hidden="1">
      <c r="A1627" s="13" t="s">
        <v>629</v>
      </c>
      <c r="B1627" s="12" t="s">
        <v>528</v>
      </c>
      <c r="C1627" s="12" t="s">
        <v>182</v>
      </c>
      <c r="D1627" s="12" t="s">
        <v>496</v>
      </c>
      <c r="E1627" s="12">
        <v>249.21</v>
      </c>
      <c r="F1627" s="14" t="str">
        <f>A1627&amp;B1627&amp;C1627&amp;D1627&amp;E1627</f>
        <v>2024-02-18BillPacific West Systems Supplies21000 Accounts Payable249.21</v>
      </c>
      <c r="G1627" s="15">
        <f>IFERROR((DATEVALUE(A1627)),A1627)</f>
        <v>45340</v>
      </c>
      <c r="H1627" s="16" t="str">
        <f>IF((IFERROR((VLOOKUP(D1627,'Automation (QBO)'!A:B,2,FALSE)),"0"))=0,"Suspense",(IFERROR((VLOOKUP(D1627,'Automation (QBO)'!A:B,2,FALSE)),"Suspense")))</f>
        <v>Accounts Payable - Unknown</v>
      </c>
      <c r="I1627" s="17">
        <f t="shared" si="25"/>
        <v>249.21</v>
      </c>
      <c r="J1627" s="12" t="str">
        <f>H1627</f>
        <v>Accounts Payable - Unknown</v>
      </c>
    </row>
    <row r="1628" spans="1:10" hidden="1">
      <c r="A1628" s="13" t="s">
        <v>629</v>
      </c>
      <c r="B1628" s="12" t="s">
        <v>528</v>
      </c>
      <c r="C1628" s="12" t="s">
        <v>182</v>
      </c>
      <c r="D1628" s="12" t="s">
        <v>391</v>
      </c>
      <c r="E1628" s="12">
        <v>238.08</v>
      </c>
      <c r="F1628" s="14" t="str">
        <f>A1628&amp;B1628&amp;C1628&amp;D1628&amp;E1628</f>
        <v>2024-02-18BillPacific West Systems Supplies51335 COGS - Supplies238.08</v>
      </c>
      <c r="G1628" s="15">
        <f>IFERROR((DATEVALUE(A1628)),A1628)</f>
        <v>45340</v>
      </c>
      <c r="H1628" s="16" t="str">
        <f>IF((IFERROR((VLOOKUP(D1628,'Automation (QBO)'!A:B,2,FALSE)),"0"))=0,"Suspense",(IFERROR((VLOOKUP(D1628,'Automation (QBO)'!A:B,2,FALSE)),"Suspense")))</f>
        <v>COGS - Supplies</v>
      </c>
      <c r="I1628" s="17">
        <f t="shared" si="25"/>
        <v>238.08</v>
      </c>
      <c r="J1628" s="12" t="str">
        <f>H1628</f>
        <v>COGS - Supplies</v>
      </c>
    </row>
    <row r="1629" spans="1:10" hidden="1">
      <c r="A1629" s="13" t="s">
        <v>629</v>
      </c>
      <c r="B1629" s="12" t="s">
        <v>528</v>
      </c>
      <c r="C1629" s="12" t="s">
        <v>182</v>
      </c>
      <c r="D1629" s="12" t="s">
        <v>426</v>
      </c>
      <c r="E1629" s="12">
        <v>-11.13</v>
      </c>
      <c r="F1629" s="14" t="str">
        <f>A1629&amp;B1629&amp;C1629&amp;D1629&amp;E1629</f>
        <v>2024-02-18BillPacific West Systems Supplies21031 GST/HST Suspense-11.13</v>
      </c>
      <c r="G1629" s="15">
        <f>IFERROR((DATEVALUE(A1629)),A1629)</f>
        <v>45340</v>
      </c>
      <c r="H1629" s="16" t="str">
        <f>IF((IFERROR((VLOOKUP(D1629,'Automation (QBO)'!A:B,2,FALSE)),"0"))=0,"Suspense",(IFERROR((VLOOKUP(D1629,'Automation (QBO)'!A:B,2,FALSE)),"Suspense")))</f>
        <v>GST/HST Suspense</v>
      </c>
      <c r="I1629" s="17">
        <f t="shared" si="25"/>
        <v>-11.13</v>
      </c>
      <c r="J1629" s="12" t="str">
        <f>H1629</f>
        <v>GST/HST Suspense</v>
      </c>
    </row>
    <row r="1630" spans="1:10" hidden="1">
      <c r="A1630" s="13" t="s">
        <v>629</v>
      </c>
      <c r="B1630" s="12" t="s">
        <v>528</v>
      </c>
      <c r="C1630" s="12" t="s">
        <v>110</v>
      </c>
      <c r="D1630" s="12" t="s">
        <v>496</v>
      </c>
      <c r="E1630" s="12">
        <v>122.01</v>
      </c>
      <c r="F1630" s="14" t="str">
        <f>A1630&amp;B1630&amp;C1630&amp;D1630&amp;E1630</f>
        <v>2024-02-18BillDicks Lumber21000 Accounts Payable122.01</v>
      </c>
      <c r="G1630" s="15">
        <f>IFERROR((DATEVALUE(A1630)),A1630)</f>
        <v>45340</v>
      </c>
      <c r="H1630" s="16" t="str">
        <f>IF((IFERROR((VLOOKUP(D1630,'Automation (QBO)'!A:B,2,FALSE)),"0"))=0,"Suspense",(IFERROR((VLOOKUP(D1630,'Automation (QBO)'!A:B,2,FALSE)),"Suspense")))</f>
        <v>Accounts Payable - Unknown</v>
      </c>
      <c r="I1630" s="17">
        <f t="shared" si="25"/>
        <v>122.01</v>
      </c>
      <c r="J1630" s="12" t="str">
        <f>H1630</f>
        <v>Accounts Payable - Unknown</v>
      </c>
    </row>
    <row r="1631" spans="1:10" hidden="1">
      <c r="A1631" s="13" t="s">
        <v>629</v>
      </c>
      <c r="B1631" s="12" t="s">
        <v>528</v>
      </c>
      <c r="C1631" s="12" t="s">
        <v>110</v>
      </c>
      <c r="D1631" s="12" t="s">
        <v>391</v>
      </c>
      <c r="E1631" s="12">
        <v>116.56</v>
      </c>
      <c r="F1631" s="14" t="str">
        <f>A1631&amp;B1631&amp;C1631&amp;D1631&amp;E1631</f>
        <v>2024-02-18BillDicks Lumber51335 COGS - Supplies116.56</v>
      </c>
      <c r="G1631" s="15">
        <f>IFERROR((DATEVALUE(A1631)),A1631)</f>
        <v>45340</v>
      </c>
      <c r="H1631" s="16" t="str">
        <f>IF((IFERROR((VLOOKUP(D1631,'Automation (QBO)'!A:B,2,FALSE)),"0"))=0,"Suspense",(IFERROR((VLOOKUP(D1631,'Automation (QBO)'!A:B,2,FALSE)),"Suspense")))</f>
        <v>COGS - Supplies</v>
      </c>
      <c r="I1631" s="17">
        <f t="shared" si="25"/>
        <v>116.56</v>
      </c>
      <c r="J1631" s="12" t="str">
        <f>H1631</f>
        <v>COGS - Supplies</v>
      </c>
    </row>
    <row r="1632" spans="1:10" hidden="1">
      <c r="A1632" s="13" t="s">
        <v>629</v>
      </c>
      <c r="B1632" s="12" t="s">
        <v>528</v>
      </c>
      <c r="C1632" s="12" t="s">
        <v>110</v>
      </c>
      <c r="D1632" s="12" t="s">
        <v>426</v>
      </c>
      <c r="E1632" s="12">
        <v>-5.45</v>
      </c>
      <c r="F1632" s="14" t="str">
        <f>A1632&amp;B1632&amp;C1632&amp;D1632&amp;E1632</f>
        <v>2024-02-18BillDicks Lumber21031 GST/HST Suspense-5.45</v>
      </c>
      <c r="G1632" s="15">
        <f>IFERROR((DATEVALUE(A1632)),A1632)</f>
        <v>45340</v>
      </c>
      <c r="H1632" s="16" t="str">
        <f>IF((IFERROR((VLOOKUP(D1632,'Automation (QBO)'!A:B,2,FALSE)),"0"))=0,"Suspense",(IFERROR((VLOOKUP(D1632,'Automation (QBO)'!A:B,2,FALSE)),"Suspense")))</f>
        <v>GST/HST Suspense</v>
      </c>
      <c r="I1632" s="17">
        <f t="shared" si="25"/>
        <v>-5.45</v>
      </c>
      <c r="J1632" s="12" t="str">
        <f>H1632</f>
        <v>GST/HST Suspense</v>
      </c>
    </row>
    <row r="1633" spans="1:10" hidden="1">
      <c r="A1633" s="13" t="s">
        <v>629</v>
      </c>
      <c r="B1633" s="12" t="s">
        <v>528</v>
      </c>
      <c r="C1633" s="12" t="s">
        <v>110</v>
      </c>
      <c r="D1633" s="12" t="s">
        <v>496</v>
      </c>
      <c r="E1633" s="12">
        <v>212.81</v>
      </c>
      <c r="F1633" s="14" t="str">
        <f>A1633&amp;B1633&amp;C1633&amp;D1633&amp;E1633</f>
        <v>2024-02-18BillDicks Lumber21000 Accounts Payable212.81</v>
      </c>
      <c r="G1633" s="15">
        <f>IFERROR((DATEVALUE(A1633)),A1633)</f>
        <v>45340</v>
      </c>
      <c r="H1633" s="16" t="str">
        <f>IF((IFERROR((VLOOKUP(D1633,'Automation (QBO)'!A:B,2,FALSE)),"0"))=0,"Suspense",(IFERROR((VLOOKUP(D1633,'Automation (QBO)'!A:B,2,FALSE)),"Suspense")))</f>
        <v>Accounts Payable - Unknown</v>
      </c>
      <c r="I1633" s="17">
        <f t="shared" si="25"/>
        <v>212.81</v>
      </c>
      <c r="J1633" s="12" t="str">
        <f>H1633</f>
        <v>Accounts Payable - Unknown</v>
      </c>
    </row>
    <row r="1634" spans="1:10" hidden="1">
      <c r="A1634" s="13" t="s">
        <v>629</v>
      </c>
      <c r="B1634" s="12" t="s">
        <v>528</v>
      </c>
      <c r="C1634" s="12" t="s">
        <v>110</v>
      </c>
      <c r="D1634" s="12" t="s">
        <v>391</v>
      </c>
      <c r="E1634" s="12">
        <v>203.31</v>
      </c>
      <c r="F1634" s="14" t="str">
        <f>A1634&amp;B1634&amp;C1634&amp;D1634&amp;E1634</f>
        <v>2024-02-18BillDicks Lumber51335 COGS - Supplies203.31</v>
      </c>
      <c r="G1634" s="15">
        <f>IFERROR((DATEVALUE(A1634)),A1634)</f>
        <v>45340</v>
      </c>
      <c r="H1634" s="16" t="str">
        <f>IF((IFERROR((VLOOKUP(D1634,'Automation (QBO)'!A:B,2,FALSE)),"0"))=0,"Suspense",(IFERROR((VLOOKUP(D1634,'Automation (QBO)'!A:B,2,FALSE)),"Suspense")))</f>
        <v>COGS - Supplies</v>
      </c>
      <c r="I1634" s="17">
        <f t="shared" si="25"/>
        <v>203.31</v>
      </c>
      <c r="J1634" s="12" t="str">
        <f>H1634</f>
        <v>COGS - Supplies</v>
      </c>
    </row>
    <row r="1635" spans="1:10" hidden="1">
      <c r="A1635" s="13" t="s">
        <v>629</v>
      </c>
      <c r="B1635" s="12" t="s">
        <v>528</v>
      </c>
      <c r="C1635" s="12" t="s">
        <v>110</v>
      </c>
      <c r="D1635" s="12" t="s">
        <v>426</v>
      </c>
      <c r="E1635" s="12">
        <v>-9.5</v>
      </c>
      <c r="F1635" s="14" t="str">
        <f>A1635&amp;B1635&amp;C1635&amp;D1635&amp;E1635</f>
        <v>2024-02-18BillDicks Lumber21031 GST/HST Suspense-9.5</v>
      </c>
      <c r="G1635" s="15">
        <f>IFERROR((DATEVALUE(A1635)),A1635)</f>
        <v>45340</v>
      </c>
      <c r="H1635" s="16" t="str">
        <f>IF((IFERROR((VLOOKUP(D1635,'Automation (QBO)'!A:B,2,FALSE)),"0"))=0,"Suspense",(IFERROR((VLOOKUP(D1635,'Automation (QBO)'!A:B,2,FALSE)),"Suspense")))</f>
        <v>GST/HST Suspense</v>
      </c>
      <c r="I1635" s="17">
        <f t="shared" si="25"/>
        <v>-9.5</v>
      </c>
      <c r="J1635" s="12" t="str">
        <f>H1635</f>
        <v>GST/HST Suspense</v>
      </c>
    </row>
    <row r="1636" spans="1:10" hidden="1">
      <c r="A1636" s="13" t="s">
        <v>629</v>
      </c>
      <c r="B1636" s="12" t="s">
        <v>528</v>
      </c>
      <c r="C1636" s="12" t="s">
        <v>630</v>
      </c>
      <c r="D1636" s="12" t="s">
        <v>391</v>
      </c>
      <c r="E1636" s="12">
        <v>513.6</v>
      </c>
      <c r="F1636" s="14" t="str">
        <f>A1636&amp;B1636&amp;C1636&amp;D1636&amp;E1636</f>
        <v>2024-02-18BillIKEA Canada Limited Partnership51335 COGS - Supplies513.6</v>
      </c>
      <c r="G1636" s="15">
        <f>IFERROR((DATEVALUE(A1636)),A1636)</f>
        <v>45340</v>
      </c>
      <c r="H1636" s="16" t="str">
        <f>IF((IFERROR((VLOOKUP(D1636,'Automation (QBO)'!A:B,2,FALSE)),"0"))=0,"Suspense",(IFERROR((VLOOKUP(D1636,'Automation (QBO)'!A:B,2,FALSE)),"Suspense")))</f>
        <v>COGS - Supplies</v>
      </c>
      <c r="I1636" s="17">
        <f t="shared" si="25"/>
        <v>513.6</v>
      </c>
      <c r="J1636" s="12" t="str">
        <f>H1636</f>
        <v>COGS - Supplies</v>
      </c>
    </row>
    <row r="1637" spans="1:10" hidden="1">
      <c r="A1637" s="13" t="s">
        <v>629</v>
      </c>
      <c r="B1637" s="12" t="s">
        <v>528</v>
      </c>
      <c r="C1637" s="12" t="s">
        <v>630</v>
      </c>
      <c r="D1637" s="12" t="s">
        <v>426</v>
      </c>
      <c r="E1637" s="12">
        <v>-24</v>
      </c>
      <c r="F1637" s="14" t="str">
        <f>A1637&amp;B1637&amp;C1637&amp;D1637&amp;E1637</f>
        <v>2024-02-18BillIKEA Canada Limited Partnership21031 GST/HST Suspense-24</v>
      </c>
      <c r="G1637" s="15">
        <f>IFERROR((DATEVALUE(A1637)),A1637)</f>
        <v>45340</v>
      </c>
      <c r="H1637" s="16" t="str">
        <f>IF((IFERROR((VLOOKUP(D1637,'Automation (QBO)'!A:B,2,FALSE)),"0"))=0,"Suspense",(IFERROR((VLOOKUP(D1637,'Automation (QBO)'!A:B,2,FALSE)),"Suspense")))</f>
        <v>GST/HST Suspense</v>
      </c>
      <c r="I1637" s="17">
        <f t="shared" si="25"/>
        <v>-24</v>
      </c>
      <c r="J1637" s="12" t="str">
        <f>H1637</f>
        <v>GST/HST Suspense</v>
      </c>
    </row>
    <row r="1638" spans="1:10" hidden="1">
      <c r="A1638" s="13" t="s">
        <v>629</v>
      </c>
      <c r="B1638" s="12" t="s">
        <v>528</v>
      </c>
      <c r="C1638" s="12" t="s">
        <v>630</v>
      </c>
      <c r="D1638" s="12" t="s">
        <v>496</v>
      </c>
      <c r="E1638" s="12">
        <v>537.6</v>
      </c>
      <c r="F1638" s="14" t="str">
        <f>A1638&amp;B1638&amp;C1638&amp;D1638&amp;E1638</f>
        <v>2024-02-18BillIKEA Canada Limited Partnership21000 Accounts Payable537.6</v>
      </c>
      <c r="G1638" s="15">
        <f>IFERROR((DATEVALUE(A1638)),A1638)</f>
        <v>45340</v>
      </c>
      <c r="H1638" s="16" t="str">
        <f>IF((IFERROR((VLOOKUP(D1638,'Automation (QBO)'!A:B,2,FALSE)),"0"))=0,"Suspense",(IFERROR((VLOOKUP(D1638,'Automation (QBO)'!A:B,2,FALSE)),"Suspense")))</f>
        <v>Accounts Payable - Unknown</v>
      </c>
      <c r="I1638" s="17">
        <f t="shared" si="25"/>
        <v>537.6</v>
      </c>
      <c r="J1638" s="12" t="str">
        <f>H1638</f>
        <v>Accounts Payable - Unknown</v>
      </c>
    </row>
    <row r="1639" spans="1:10" hidden="1">
      <c r="A1639" s="13" t="s">
        <v>629</v>
      </c>
      <c r="B1639" s="12" t="s">
        <v>528</v>
      </c>
      <c r="C1639" s="12" t="s">
        <v>110</v>
      </c>
      <c r="D1639" s="12" t="s">
        <v>391</v>
      </c>
      <c r="E1639" s="12">
        <v>85.18</v>
      </c>
      <c r="F1639" s="14" t="str">
        <f>A1639&amp;B1639&amp;C1639&amp;D1639&amp;E1639</f>
        <v>2024-02-18BillDicks Lumber51335 COGS - Supplies85.18</v>
      </c>
      <c r="G1639" s="15">
        <f>IFERROR((DATEVALUE(A1639)),A1639)</f>
        <v>45340</v>
      </c>
      <c r="H1639" s="16" t="str">
        <f>IF((IFERROR((VLOOKUP(D1639,'Automation (QBO)'!A:B,2,FALSE)),"0"))=0,"Suspense",(IFERROR((VLOOKUP(D1639,'Automation (QBO)'!A:B,2,FALSE)),"Suspense")))</f>
        <v>COGS - Supplies</v>
      </c>
      <c r="I1639" s="17">
        <f t="shared" si="25"/>
        <v>85.18</v>
      </c>
      <c r="J1639" s="12" t="str">
        <f>H1639</f>
        <v>COGS - Supplies</v>
      </c>
    </row>
    <row r="1640" spans="1:10" hidden="1">
      <c r="A1640" s="13" t="s">
        <v>629</v>
      </c>
      <c r="B1640" s="12" t="s">
        <v>528</v>
      </c>
      <c r="C1640" s="12" t="s">
        <v>110</v>
      </c>
      <c r="D1640" s="12" t="s">
        <v>426</v>
      </c>
      <c r="E1640" s="12">
        <v>-3.98</v>
      </c>
      <c r="F1640" s="14" t="str">
        <f>A1640&amp;B1640&amp;C1640&amp;D1640&amp;E1640</f>
        <v>2024-02-18BillDicks Lumber21031 GST/HST Suspense-3.98</v>
      </c>
      <c r="G1640" s="15">
        <f>IFERROR((DATEVALUE(A1640)),A1640)</f>
        <v>45340</v>
      </c>
      <c r="H1640" s="16" t="str">
        <f>IF((IFERROR((VLOOKUP(D1640,'Automation (QBO)'!A:B,2,FALSE)),"0"))=0,"Suspense",(IFERROR((VLOOKUP(D1640,'Automation (QBO)'!A:B,2,FALSE)),"Suspense")))</f>
        <v>GST/HST Suspense</v>
      </c>
      <c r="I1640" s="17">
        <f t="shared" si="25"/>
        <v>-3.98</v>
      </c>
      <c r="J1640" s="12" t="str">
        <f>H1640</f>
        <v>GST/HST Suspense</v>
      </c>
    </row>
    <row r="1641" spans="1:10" hidden="1">
      <c r="A1641" s="13" t="s">
        <v>629</v>
      </c>
      <c r="B1641" s="12" t="s">
        <v>528</v>
      </c>
      <c r="C1641" s="12" t="s">
        <v>110</v>
      </c>
      <c r="D1641" s="12" t="s">
        <v>391</v>
      </c>
      <c r="E1641" s="12">
        <v>30.14</v>
      </c>
      <c r="F1641" s="14" t="str">
        <f>A1641&amp;B1641&amp;C1641&amp;D1641&amp;E1641</f>
        <v>2024-02-18BillDicks Lumber51335 COGS - Supplies30.14</v>
      </c>
      <c r="G1641" s="15">
        <f>IFERROR((DATEVALUE(A1641)),A1641)</f>
        <v>45340</v>
      </c>
      <c r="H1641" s="16" t="str">
        <f>IF((IFERROR((VLOOKUP(D1641,'Automation (QBO)'!A:B,2,FALSE)),"0"))=0,"Suspense",(IFERROR((VLOOKUP(D1641,'Automation (QBO)'!A:B,2,FALSE)),"Suspense")))</f>
        <v>COGS - Supplies</v>
      </c>
      <c r="I1641" s="17">
        <f t="shared" si="25"/>
        <v>30.14</v>
      </c>
      <c r="J1641" s="12" t="str">
        <f>H1641</f>
        <v>COGS - Supplies</v>
      </c>
    </row>
    <row r="1642" spans="1:10" hidden="1">
      <c r="A1642" s="13" t="s">
        <v>629</v>
      </c>
      <c r="B1642" s="12" t="s">
        <v>528</v>
      </c>
      <c r="C1642" s="12" t="s">
        <v>110</v>
      </c>
      <c r="D1642" s="12" t="s">
        <v>426</v>
      </c>
      <c r="E1642" s="12">
        <v>-1.41</v>
      </c>
      <c r="F1642" s="14" t="str">
        <f>A1642&amp;B1642&amp;C1642&amp;D1642&amp;E1642</f>
        <v>2024-02-18BillDicks Lumber21031 GST/HST Suspense-1.41</v>
      </c>
      <c r="G1642" s="15">
        <f>IFERROR((DATEVALUE(A1642)),A1642)</f>
        <v>45340</v>
      </c>
      <c r="H1642" s="16" t="str">
        <f>IF((IFERROR((VLOOKUP(D1642,'Automation (QBO)'!A:B,2,FALSE)),"0"))=0,"Suspense",(IFERROR((VLOOKUP(D1642,'Automation (QBO)'!A:B,2,FALSE)),"Suspense")))</f>
        <v>GST/HST Suspense</v>
      </c>
      <c r="I1642" s="17">
        <f t="shared" si="25"/>
        <v>-1.41</v>
      </c>
      <c r="J1642" s="12" t="str">
        <f>H1642</f>
        <v>GST/HST Suspense</v>
      </c>
    </row>
    <row r="1643" spans="1:10" hidden="1">
      <c r="A1643" s="13" t="s">
        <v>629</v>
      </c>
      <c r="B1643" s="12" t="s">
        <v>528</v>
      </c>
      <c r="C1643" s="12" t="s">
        <v>110</v>
      </c>
      <c r="D1643" s="12" t="s">
        <v>391</v>
      </c>
      <c r="E1643" s="12">
        <v>29.14</v>
      </c>
      <c r="F1643" s="14" t="str">
        <f>A1643&amp;B1643&amp;C1643&amp;D1643&amp;E1643</f>
        <v>2024-02-18BillDicks Lumber51335 COGS - Supplies29.14</v>
      </c>
      <c r="G1643" s="15">
        <f>IFERROR((DATEVALUE(A1643)),A1643)</f>
        <v>45340</v>
      </c>
      <c r="H1643" s="16" t="str">
        <f>IF((IFERROR((VLOOKUP(D1643,'Automation (QBO)'!A:B,2,FALSE)),"0"))=0,"Suspense",(IFERROR((VLOOKUP(D1643,'Automation (QBO)'!A:B,2,FALSE)),"Suspense")))</f>
        <v>COGS - Supplies</v>
      </c>
      <c r="I1643" s="17">
        <f t="shared" si="25"/>
        <v>29.14</v>
      </c>
      <c r="J1643" s="12" t="str">
        <f>H1643</f>
        <v>COGS - Supplies</v>
      </c>
    </row>
    <row r="1644" spans="1:10" hidden="1">
      <c r="A1644" s="13" t="s">
        <v>629</v>
      </c>
      <c r="B1644" s="12" t="s">
        <v>528</v>
      </c>
      <c r="C1644" s="12" t="s">
        <v>110</v>
      </c>
      <c r="D1644" s="12" t="s">
        <v>426</v>
      </c>
      <c r="E1644" s="12">
        <v>-1.36</v>
      </c>
      <c r="F1644" s="14" t="str">
        <f>A1644&amp;B1644&amp;C1644&amp;D1644&amp;E1644</f>
        <v>2024-02-18BillDicks Lumber21031 GST/HST Suspense-1.36</v>
      </c>
      <c r="G1644" s="15">
        <f>IFERROR((DATEVALUE(A1644)),A1644)</f>
        <v>45340</v>
      </c>
      <c r="H1644" s="16" t="str">
        <f>IF((IFERROR((VLOOKUP(D1644,'Automation (QBO)'!A:B,2,FALSE)),"0"))=0,"Suspense",(IFERROR((VLOOKUP(D1644,'Automation (QBO)'!A:B,2,FALSE)),"Suspense")))</f>
        <v>GST/HST Suspense</v>
      </c>
      <c r="I1644" s="17">
        <f t="shared" si="25"/>
        <v>-1.36</v>
      </c>
      <c r="J1644" s="12" t="str">
        <f>H1644</f>
        <v>GST/HST Suspense</v>
      </c>
    </row>
    <row r="1645" spans="1:10" hidden="1">
      <c r="A1645" s="13" t="s">
        <v>629</v>
      </c>
      <c r="B1645" s="12" t="s">
        <v>528</v>
      </c>
      <c r="C1645" s="12" t="s">
        <v>110</v>
      </c>
      <c r="D1645" s="12" t="s">
        <v>496</v>
      </c>
      <c r="E1645" s="12">
        <v>30.5</v>
      </c>
      <c r="F1645" s="14" t="str">
        <f>A1645&amp;B1645&amp;C1645&amp;D1645&amp;E1645</f>
        <v>2024-02-18BillDicks Lumber21000 Accounts Payable30.5</v>
      </c>
      <c r="G1645" s="15">
        <f>IFERROR((DATEVALUE(A1645)),A1645)</f>
        <v>45340</v>
      </c>
      <c r="H1645" s="16" t="str">
        <f>IF((IFERROR((VLOOKUP(D1645,'Automation (QBO)'!A:B,2,FALSE)),"0"))=0,"Suspense",(IFERROR((VLOOKUP(D1645,'Automation (QBO)'!A:B,2,FALSE)),"Suspense")))</f>
        <v>Accounts Payable - Unknown</v>
      </c>
      <c r="I1645" s="17">
        <f t="shared" si="25"/>
        <v>30.5</v>
      </c>
      <c r="J1645" s="12" t="str">
        <f>H1645</f>
        <v>Accounts Payable - Unknown</v>
      </c>
    </row>
    <row r="1646" spans="1:10" hidden="1">
      <c r="A1646" s="13" t="s">
        <v>629</v>
      </c>
      <c r="B1646" s="12" t="s">
        <v>528</v>
      </c>
      <c r="C1646" s="12" t="s">
        <v>621</v>
      </c>
      <c r="D1646" s="12" t="s">
        <v>496</v>
      </c>
      <c r="E1646" s="12">
        <v>241.99</v>
      </c>
      <c r="F1646" s="14" t="str">
        <f>A1646&amp;B1646&amp;C1646&amp;D1646&amp;E1646</f>
        <v>2024-02-18BillRobinson Supply21000 Accounts Payable241.99</v>
      </c>
      <c r="G1646" s="15">
        <f>IFERROR((DATEVALUE(A1646)),A1646)</f>
        <v>45340</v>
      </c>
      <c r="H1646" s="16" t="str">
        <f>IF((IFERROR((VLOOKUP(D1646,'Automation (QBO)'!A:B,2,FALSE)),"0"))=0,"Suspense",(IFERROR((VLOOKUP(D1646,'Automation (QBO)'!A:B,2,FALSE)),"Suspense")))</f>
        <v>Accounts Payable - Unknown</v>
      </c>
      <c r="I1646" s="17">
        <f t="shared" si="25"/>
        <v>241.99</v>
      </c>
      <c r="J1646" s="12" t="str">
        <f>H1646</f>
        <v>Accounts Payable - Unknown</v>
      </c>
    </row>
    <row r="1647" spans="1:10" hidden="1">
      <c r="A1647" s="13" t="s">
        <v>629</v>
      </c>
      <c r="B1647" s="12" t="s">
        <v>528</v>
      </c>
      <c r="C1647" s="12" t="s">
        <v>621</v>
      </c>
      <c r="D1647" s="12" t="s">
        <v>391</v>
      </c>
      <c r="E1647" s="12">
        <v>231.19</v>
      </c>
      <c r="F1647" s="14" t="str">
        <f>A1647&amp;B1647&amp;C1647&amp;D1647&amp;E1647</f>
        <v>2024-02-18BillRobinson Supply51335 COGS - Supplies231.19</v>
      </c>
      <c r="G1647" s="15">
        <f>IFERROR((DATEVALUE(A1647)),A1647)</f>
        <v>45340</v>
      </c>
      <c r="H1647" s="16" t="str">
        <f>IF((IFERROR((VLOOKUP(D1647,'Automation (QBO)'!A:B,2,FALSE)),"0"))=0,"Suspense",(IFERROR((VLOOKUP(D1647,'Automation (QBO)'!A:B,2,FALSE)),"Suspense")))</f>
        <v>COGS - Supplies</v>
      </c>
      <c r="I1647" s="17">
        <f t="shared" si="25"/>
        <v>231.19</v>
      </c>
      <c r="J1647" s="12" t="str">
        <f>H1647</f>
        <v>COGS - Supplies</v>
      </c>
    </row>
    <row r="1648" spans="1:10" hidden="1">
      <c r="A1648" s="13" t="s">
        <v>629</v>
      </c>
      <c r="B1648" s="12" t="s">
        <v>528</v>
      </c>
      <c r="C1648" s="12" t="s">
        <v>621</v>
      </c>
      <c r="D1648" s="12" t="s">
        <v>426</v>
      </c>
      <c r="E1648" s="12">
        <v>-10.8</v>
      </c>
      <c r="F1648" s="14" t="str">
        <f>A1648&amp;B1648&amp;C1648&amp;D1648&amp;E1648</f>
        <v>2024-02-18BillRobinson Supply21031 GST/HST Suspense-10.8</v>
      </c>
      <c r="G1648" s="15">
        <f>IFERROR((DATEVALUE(A1648)),A1648)</f>
        <v>45340</v>
      </c>
      <c r="H1648" s="16" t="str">
        <f>IF((IFERROR((VLOOKUP(D1648,'Automation (QBO)'!A:B,2,FALSE)),"0"))=0,"Suspense",(IFERROR((VLOOKUP(D1648,'Automation (QBO)'!A:B,2,FALSE)),"Suspense")))</f>
        <v>GST/HST Suspense</v>
      </c>
      <c r="I1648" s="17">
        <f t="shared" si="25"/>
        <v>-10.8</v>
      </c>
      <c r="J1648" s="12" t="str">
        <f>H1648</f>
        <v>GST/HST Suspense</v>
      </c>
    </row>
    <row r="1649" spans="1:10" hidden="1">
      <c r="A1649" s="13" t="s">
        <v>629</v>
      </c>
      <c r="B1649" s="12" t="s">
        <v>528</v>
      </c>
      <c r="C1649" s="12" t="s">
        <v>309</v>
      </c>
      <c r="D1649" s="12" t="s">
        <v>400</v>
      </c>
      <c r="E1649" s="12">
        <v>60.84</v>
      </c>
      <c r="F1649" s="14" t="str">
        <f>A1649&amp;B1649&amp;C1649&amp;D1649&amp;E1649</f>
        <v>2024-02-18BillDynamic Equipment Rentals51320 COGS - Subcontractors60.84</v>
      </c>
      <c r="G1649" s="15">
        <f>IFERROR((DATEVALUE(A1649)),A1649)</f>
        <v>45340</v>
      </c>
      <c r="H1649" s="16" t="str">
        <f>IF((IFERROR((VLOOKUP(D1649,'Automation (QBO)'!A:B,2,FALSE)),"0"))=0,"Suspense",(IFERROR((VLOOKUP(D1649,'Automation (QBO)'!A:B,2,FALSE)),"Suspense")))</f>
        <v>COGS - Subcontracts</v>
      </c>
      <c r="I1649" s="17">
        <f t="shared" si="25"/>
        <v>60.84</v>
      </c>
      <c r="J1649" s="12" t="str">
        <f>H1649</f>
        <v>COGS - Subcontracts</v>
      </c>
    </row>
    <row r="1650" spans="1:10" hidden="1">
      <c r="A1650" s="13" t="s">
        <v>629</v>
      </c>
      <c r="B1650" s="12" t="s">
        <v>528</v>
      </c>
      <c r="C1650" s="12" t="s">
        <v>309</v>
      </c>
      <c r="D1650" s="12" t="s">
        <v>426</v>
      </c>
      <c r="E1650" s="12">
        <v>-2.86</v>
      </c>
      <c r="F1650" s="14" t="str">
        <f>A1650&amp;B1650&amp;C1650&amp;D1650&amp;E1650</f>
        <v>2024-02-18BillDynamic Equipment Rentals21031 GST/HST Suspense-2.86</v>
      </c>
      <c r="G1650" s="15">
        <f>IFERROR((DATEVALUE(A1650)),A1650)</f>
        <v>45340</v>
      </c>
      <c r="H1650" s="16" t="str">
        <f>IF((IFERROR((VLOOKUP(D1650,'Automation (QBO)'!A:B,2,FALSE)),"0"))=0,"Suspense",(IFERROR((VLOOKUP(D1650,'Automation (QBO)'!A:B,2,FALSE)),"Suspense")))</f>
        <v>GST/HST Suspense</v>
      </c>
      <c r="I1650" s="17">
        <f t="shared" si="25"/>
        <v>-2.86</v>
      </c>
      <c r="J1650" s="12" t="str">
        <f>H1650</f>
        <v>GST/HST Suspense</v>
      </c>
    </row>
    <row r="1651" spans="1:10" hidden="1">
      <c r="A1651" s="13" t="s">
        <v>629</v>
      </c>
      <c r="B1651" s="12" t="s">
        <v>528</v>
      </c>
      <c r="C1651" s="12" t="s">
        <v>215</v>
      </c>
      <c r="D1651" s="12" t="s">
        <v>391</v>
      </c>
      <c r="E1651" s="12">
        <v>28220</v>
      </c>
      <c r="F1651" s="14" t="str">
        <f>A1651&amp;B1651&amp;C1651&amp;D1651&amp;E1651</f>
        <v>2024-02-18BillHeavy Metal Kitchens Inc.51335 COGS - Supplies28220</v>
      </c>
      <c r="G1651" s="15">
        <f>IFERROR((DATEVALUE(A1651)),A1651)</f>
        <v>45340</v>
      </c>
      <c r="H1651" s="16" t="str">
        <f>IF((IFERROR((VLOOKUP(D1651,'Automation (QBO)'!A:B,2,FALSE)),"0"))=0,"Suspense",(IFERROR((VLOOKUP(D1651,'Automation (QBO)'!A:B,2,FALSE)),"Suspense")))</f>
        <v>COGS - Supplies</v>
      </c>
      <c r="I1651" s="17">
        <f t="shared" si="25"/>
        <v>28220</v>
      </c>
      <c r="J1651" s="12" t="str">
        <f>H1651</f>
        <v>COGS - Supplies</v>
      </c>
    </row>
    <row r="1652" spans="1:10" hidden="1">
      <c r="A1652" s="13" t="s">
        <v>629</v>
      </c>
      <c r="B1652" s="12" t="s">
        <v>528</v>
      </c>
      <c r="C1652" s="12" t="s">
        <v>215</v>
      </c>
      <c r="D1652" s="12" t="s">
        <v>426</v>
      </c>
      <c r="E1652" s="12">
        <v>-1411</v>
      </c>
      <c r="F1652" s="14" t="str">
        <f>A1652&amp;B1652&amp;C1652&amp;D1652&amp;E1652</f>
        <v>2024-02-18BillHeavy Metal Kitchens Inc.21031 GST/HST Suspense-1411</v>
      </c>
      <c r="G1652" s="15">
        <f>IFERROR((DATEVALUE(A1652)),A1652)</f>
        <v>45340</v>
      </c>
      <c r="H1652" s="16" t="str">
        <f>IF((IFERROR((VLOOKUP(D1652,'Automation (QBO)'!A:B,2,FALSE)),"0"))=0,"Suspense",(IFERROR((VLOOKUP(D1652,'Automation (QBO)'!A:B,2,FALSE)),"Suspense")))</f>
        <v>GST/HST Suspense</v>
      </c>
      <c r="I1652" s="17">
        <f t="shared" si="25"/>
        <v>-1411</v>
      </c>
      <c r="J1652" s="12" t="str">
        <f>H1652</f>
        <v>GST/HST Suspense</v>
      </c>
    </row>
    <row r="1653" spans="1:10" hidden="1">
      <c r="A1653" s="13" t="s">
        <v>629</v>
      </c>
      <c r="B1653" s="12" t="s">
        <v>528</v>
      </c>
      <c r="C1653" s="12" t="s">
        <v>605</v>
      </c>
      <c r="D1653" s="12" t="s">
        <v>426</v>
      </c>
      <c r="E1653" s="12">
        <v>-25</v>
      </c>
      <c r="F1653" s="14" t="str">
        <f>A1653&amp;B1653&amp;C1653&amp;D1653&amp;E1653</f>
        <v>2024-02-18BillOpal Engineering21031 GST/HST Suspense-25</v>
      </c>
      <c r="G1653" s="15">
        <f>IFERROR((DATEVALUE(A1653)),A1653)</f>
        <v>45340</v>
      </c>
      <c r="H1653" s="16" t="str">
        <f>IF((IFERROR((VLOOKUP(D1653,'Automation (QBO)'!A:B,2,FALSE)),"0"))=0,"Suspense",(IFERROR((VLOOKUP(D1653,'Automation (QBO)'!A:B,2,FALSE)),"Suspense")))</f>
        <v>GST/HST Suspense</v>
      </c>
      <c r="I1653" s="17">
        <f t="shared" si="25"/>
        <v>-25</v>
      </c>
      <c r="J1653" s="12" t="str">
        <f>H1653</f>
        <v>GST/HST Suspense</v>
      </c>
    </row>
    <row r="1654" spans="1:10" hidden="1">
      <c r="A1654" s="13" t="s">
        <v>629</v>
      </c>
      <c r="B1654" s="12" t="s">
        <v>528</v>
      </c>
      <c r="C1654" s="12" t="s">
        <v>632</v>
      </c>
      <c r="D1654" s="12" t="s">
        <v>496</v>
      </c>
      <c r="E1654" s="12">
        <v>61.16</v>
      </c>
      <c r="F1654" s="14" t="str">
        <f>A1654&amp;B1654&amp;C1654&amp;D1654&amp;E1654</f>
        <v>2024-02-18BillAssociated Plastics &amp; Supply Corp.21000 Accounts Payable61.16</v>
      </c>
      <c r="G1654" s="15">
        <f>IFERROR((DATEVALUE(A1654)),A1654)</f>
        <v>45340</v>
      </c>
      <c r="H1654" s="16" t="str">
        <f>IF((IFERROR((VLOOKUP(D1654,'Automation (QBO)'!A:B,2,FALSE)),"0"))=0,"Suspense",(IFERROR((VLOOKUP(D1654,'Automation (QBO)'!A:B,2,FALSE)),"Suspense")))</f>
        <v>Accounts Payable - Unknown</v>
      </c>
      <c r="I1654" s="17">
        <f t="shared" si="25"/>
        <v>61.16</v>
      </c>
      <c r="J1654" s="12" t="str">
        <f>H1654</f>
        <v>Accounts Payable - Unknown</v>
      </c>
    </row>
    <row r="1655" spans="1:10" hidden="1">
      <c r="A1655" s="13" t="s">
        <v>629</v>
      </c>
      <c r="B1655" s="12" t="s">
        <v>528</v>
      </c>
      <c r="C1655" s="12" t="s">
        <v>182</v>
      </c>
      <c r="D1655" s="12" t="s">
        <v>391</v>
      </c>
      <c r="E1655" s="12">
        <v>530.52</v>
      </c>
      <c r="F1655" s="14" t="str">
        <f>A1655&amp;B1655&amp;C1655&amp;D1655&amp;E1655</f>
        <v>2024-02-18BillPacific West Systems Supplies51335 COGS - Supplies530.52</v>
      </c>
      <c r="G1655" s="15">
        <f>IFERROR((DATEVALUE(A1655)),A1655)</f>
        <v>45340</v>
      </c>
      <c r="H1655" s="16" t="str">
        <f>IF((IFERROR((VLOOKUP(D1655,'Automation (QBO)'!A:B,2,FALSE)),"0"))=0,"Suspense",(IFERROR((VLOOKUP(D1655,'Automation (QBO)'!A:B,2,FALSE)),"Suspense")))</f>
        <v>COGS - Supplies</v>
      </c>
      <c r="I1655" s="17">
        <f t="shared" si="25"/>
        <v>530.52</v>
      </c>
      <c r="J1655" s="12" t="str">
        <f>H1655</f>
        <v>COGS - Supplies</v>
      </c>
    </row>
    <row r="1656" spans="1:10" hidden="1">
      <c r="A1656" s="13" t="s">
        <v>629</v>
      </c>
      <c r="B1656" s="12" t="s">
        <v>528</v>
      </c>
      <c r="C1656" s="12" t="s">
        <v>182</v>
      </c>
      <c r="D1656" s="12" t="s">
        <v>426</v>
      </c>
      <c r="E1656" s="12">
        <v>-24.79</v>
      </c>
      <c r="F1656" s="14" t="str">
        <f>A1656&amp;B1656&amp;C1656&amp;D1656&amp;E1656</f>
        <v>2024-02-18BillPacific West Systems Supplies21031 GST/HST Suspense-24.79</v>
      </c>
      <c r="G1656" s="15">
        <f>IFERROR((DATEVALUE(A1656)),A1656)</f>
        <v>45340</v>
      </c>
      <c r="H1656" s="16" t="str">
        <f>IF((IFERROR((VLOOKUP(D1656,'Automation (QBO)'!A:B,2,FALSE)),"0"))=0,"Suspense",(IFERROR((VLOOKUP(D1656,'Automation (QBO)'!A:B,2,FALSE)),"Suspense")))</f>
        <v>GST/HST Suspense</v>
      </c>
      <c r="I1656" s="17">
        <f t="shared" si="25"/>
        <v>-24.79</v>
      </c>
      <c r="J1656" s="12" t="str">
        <f>H1656</f>
        <v>GST/HST Suspense</v>
      </c>
    </row>
    <row r="1657" spans="1:10" hidden="1">
      <c r="A1657" s="13" t="s">
        <v>629</v>
      </c>
      <c r="B1657" s="12" t="s">
        <v>528</v>
      </c>
      <c r="C1657" s="12" t="s">
        <v>182</v>
      </c>
      <c r="D1657" s="12" t="s">
        <v>391</v>
      </c>
      <c r="E1657" s="12">
        <v>813.01</v>
      </c>
      <c r="F1657" s="14" t="str">
        <f>A1657&amp;B1657&amp;C1657&amp;D1657&amp;E1657</f>
        <v>2024-02-18BillPacific West Systems Supplies51335 COGS - Supplies813.01</v>
      </c>
      <c r="G1657" s="15">
        <f>IFERROR((DATEVALUE(A1657)),A1657)</f>
        <v>45340</v>
      </c>
      <c r="H1657" s="16" t="str">
        <f>IF((IFERROR((VLOOKUP(D1657,'Automation (QBO)'!A:B,2,FALSE)),"0"))=0,"Suspense",(IFERROR((VLOOKUP(D1657,'Automation (QBO)'!A:B,2,FALSE)),"Suspense")))</f>
        <v>COGS - Supplies</v>
      </c>
      <c r="I1657" s="17">
        <f t="shared" si="25"/>
        <v>813.01</v>
      </c>
      <c r="J1657" s="12" t="str">
        <f>H1657</f>
        <v>COGS - Supplies</v>
      </c>
    </row>
    <row r="1658" spans="1:10" hidden="1">
      <c r="A1658" s="13" t="s">
        <v>629</v>
      </c>
      <c r="B1658" s="12" t="s">
        <v>528</v>
      </c>
      <c r="C1658" s="12" t="s">
        <v>182</v>
      </c>
      <c r="D1658" s="12" t="s">
        <v>426</v>
      </c>
      <c r="E1658" s="12">
        <v>-37.99</v>
      </c>
      <c r="F1658" s="14" t="str">
        <f>A1658&amp;B1658&amp;C1658&amp;D1658&amp;E1658</f>
        <v>2024-02-18BillPacific West Systems Supplies21031 GST/HST Suspense-37.99</v>
      </c>
      <c r="G1658" s="15">
        <f>IFERROR((DATEVALUE(A1658)),A1658)</f>
        <v>45340</v>
      </c>
      <c r="H1658" s="16" t="str">
        <f>IF((IFERROR((VLOOKUP(D1658,'Automation (QBO)'!A:B,2,FALSE)),"0"))=0,"Suspense",(IFERROR((VLOOKUP(D1658,'Automation (QBO)'!A:B,2,FALSE)),"Suspense")))</f>
        <v>GST/HST Suspense</v>
      </c>
      <c r="I1658" s="17">
        <f t="shared" si="25"/>
        <v>-37.99</v>
      </c>
      <c r="J1658" s="12" t="str">
        <f>H1658</f>
        <v>GST/HST Suspense</v>
      </c>
    </row>
    <row r="1659" spans="1:10" hidden="1">
      <c r="A1659" s="13" t="s">
        <v>629</v>
      </c>
      <c r="B1659" s="12" t="s">
        <v>528</v>
      </c>
      <c r="C1659" s="12" t="s">
        <v>182</v>
      </c>
      <c r="D1659" s="12" t="s">
        <v>391</v>
      </c>
      <c r="E1659" s="12">
        <v>18.41</v>
      </c>
      <c r="F1659" s="14" t="str">
        <f>A1659&amp;B1659&amp;C1659&amp;D1659&amp;E1659</f>
        <v>2024-02-18BillPacific West Systems Supplies51335 COGS - Supplies18.41</v>
      </c>
      <c r="G1659" s="15">
        <f>IFERROR((DATEVALUE(A1659)),A1659)</f>
        <v>45340</v>
      </c>
      <c r="H1659" s="16" t="str">
        <f>IF((IFERROR((VLOOKUP(D1659,'Automation (QBO)'!A:B,2,FALSE)),"0"))=0,"Suspense",(IFERROR((VLOOKUP(D1659,'Automation (QBO)'!A:B,2,FALSE)),"Suspense")))</f>
        <v>COGS - Supplies</v>
      </c>
      <c r="I1659" s="17">
        <f t="shared" si="25"/>
        <v>18.41</v>
      </c>
      <c r="J1659" s="12" t="str">
        <f>H1659</f>
        <v>COGS - Supplies</v>
      </c>
    </row>
    <row r="1660" spans="1:10" hidden="1">
      <c r="A1660" s="13" t="s">
        <v>629</v>
      </c>
      <c r="B1660" s="12" t="s">
        <v>528</v>
      </c>
      <c r="C1660" s="12" t="s">
        <v>182</v>
      </c>
      <c r="D1660" s="12" t="s">
        <v>426</v>
      </c>
      <c r="E1660" s="12">
        <v>-0.86</v>
      </c>
      <c r="F1660" s="14" t="str">
        <f>A1660&amp;B1660&amp;C1660&amp;D1660&amp;E1660</f>
        <v>2024-02-18BillPacific West Systems Supplies21031 GST/HST Suspense-0.86</v>
      </c>
      <c r="G1660" s="15">
        <f>IFERROR((DATEVALUE(A1660)),A1660)</f>
        <v>45340</v>
      </c>
      <c r="H1660" s="16" t="str">
        <f>IF((IFERROR((VLOOKUP(D1660,'Automation (QBO)'!A:B,2,FALSE)),"0"))=0,"Suspense",(IFERROR((VLOOKUP(D1660,'Automation (QBO)'!A:B,2,FALSE)),"Suspense")))</f>
        <v>GST/HST Suspense</v>
      </c>
      <c r="I1660" s="17">
        <f t="shared" si="25"/>
        <v>-0.86</v>
      </c>
      <c r="J1660" s="12" t="str">
        <f>H1660</f>
        <v>GST/HST Suspense</v>
      </c>
    </row>
    <row r="1661" spans="1:10" hidden="1">
      <c r="A1661" s="13" t="s">
        <v>629</v>
      </c>
      <c r="B1661" s="12" t="s">
        <v>528</v>
      </c>
      <c r="C1661" s="12" t="s">
        <v>182</v>
      </c>
      <c r="D1661" s="12" t="s">
        <v>391</v>
      </c>
      <c r="E1661" s="12">
        <v>67.52</v>
      </c>
      <c r="F1661" s="14" t="str">
        <f>A1661&amp;B1661&amp;C1661&amp;D1661&amp;E1661</f>
        <v>2024-02-18BillPacific West Systems Supplies51335 COGS - Supplies67.52</v>
      </c>
      <c r="G1661" s="15">
        <f>IFERROR((DATEVALUE(A1661)),A1661)</f>
        <v>45340</v>
      </c>
      <c r="H1661" s="16" t="str">
        <f>IF((IFERROR((VLOOKUP(D1661,'Automation (QBO)'!A:B,2,FALSE)),"0"))=0,"Suspense",(IFERROR((VLOOKUP(D1661,'Automation (QBO)'!A:B,2,FALSE)),"Suspense")))</f>
        <v>COGS - Supplies</v>
      </c>
      <c r="I1661" s="17">
        <f t="shared" si="25"/>
        <v>67.52</v>
      </c>
      <c r="J1661" s="12" t="str">
        <f>H1661</f>
        <v>COGS - Supplies</v>
      </c>
    </row>
    <row r="1662" spans="1:10" hidden="1">
      <c r="A1662" s="13" t="s">
        <v>629</v>
      </c>
      <c r="B1662" s="12" t="s">
        <v>528</v>
      </c>
      <c r="C1662" s="12" t="s">
        <v>182</v>
      </c>
      <c r="D1662" s="12" t="s">
        <v>426</v>
      </c>
      <c r="E1662" s="12">
        <v>-3.16</v>
      </c>
      <c r="F1662" s="14" t="str">
        <f>A1662&amp;B1662&amp;C1662&amp;D1662&amp;E1662</f>
        <v>2024-02-18BillPacific West Systems Supplies21031 GST/HST Suspense-3.16</v>
      </c>
      <c r="G1662" s="15">
        <f>IFERROR((DATEVALUE(A1662)),A1662)</f>
        <v>45340</v>
      </c>
      <c r="H1662" s="16" t="str">
        <f>IF((IFERROR((VLOOKUP(D1662,'Automation (QBO)'!A:B,2,FALSE)),"0"))=0,"Suspense",(IFERROR((VLOOKUP(D1662,'Automation (QBO)'!A:B,2,FALSE)),"Suspense")))</f>
        <v>GST/HST Suspense</v>
      </c>
      <c r="I1662" s="17">
        <f t="shared" si="25"/>
        <v>-3.16</v>
      </c>
      <c r="J1662" s="12" t="str">
        <f>H1662</f>
        <v>GST/HST Suspense</v>
      </c>
    </row>
    <row r="1663" spans="1:10" hidden="1">
      <c r="A1663" s="13" t="s">
        <v>629</v>
      </c>
      <c r="B1663" s="12" t="s">
        <v>528</v>
      </c>
      <c r="C1663" s="12" t="s">
        <v>218</v>
      </c>
      <c r="D1663" s="12" t="s">
        <v>496</v>
      </c>
      <c r="E1663" s="12">
        <v>13971.04</v>
      </c>
      <c r="F1663" s="14" t="str">
        <f>A1663&amp;B1663&amp;C1663&amp;D1663&amp;E1663</f>
        <v>2024-02-18BillWestern Canada Coatings Ltd.21000 Accounts Payable13971.04</v>
      </c>
      <c r="G1663" s="15">
        <f>IFERROR((DATEVALUE(A1663)),A1663)</f>
        <v>45340</v>
      </c>
      <c r="H1663" s="16" t="str">
        <f>IF((IFERROR((VLOOKUP(D1663,'Automation (QBO)'!A:B,2,FALSE)),"0"))=0,"Suspense",(IFERROR((VLOOKUP(D1663,'Automation (QBO)'!A:B,2,FALSE)),"Suspense")))</f>
        <v>Accounts Payable - Unknown</v>
      </c>
      <c r="I1663" s="17">
        <f t="shared" si="25"/>
        <v>13971.04</v>
      </c>
      <c r="J1663" s="12" t="str">
        <f>H1663</f>
        <v>Accounts Payable - Unknown</v>
      </c>
    </row>
    <row r="1664" spans="1:10" hidden="1">
      <c r="A1664" s="13" t="s">
        <v>629</v>
      </c>
      <c r="B1664" s="12" t="s">
        <v>528</v>
      </c>
      <c r="C1664" s="12" t="s">
        <v>182</v>
      </c>
      <c r="D1664" s="12" t="s">
        <v>496</v>
      </c>
      <c r="E1664" s="12">
        <v>19.27</v>
      </c>
      <c r="F1664" s="14" t="str">
        <f>A1664&amp;B1664&amp;C1664&amp;D1664&amp;E1664</f>
        <v>2024-02-18BillPacific West Systems Supplies21000 Accounts Payable19.27</v>
      </c>
      <c r="G1664" s="15">
        <f>IFERROR((DATEVALUE(A1664)),A1664)</f>
        <v>45340</v>
      </c>
      <c r="H1664" s="16" t="str">
        <f>IF((IFERROR((VLOOKUP(D1664,'Automation (QBO)'!A:B,2,FALSE)),"0"))=0,"Suspense",(IFERROR((VLOOKUP(D1664,'Automation (QBO)'!A:B,2,FALSE)),"Suspense")))</f>
        <v>Accounts Payable - Unknown</v>
      </c>
      <c r="I1664" s="17">
        <f t="shared" si="25"/>
        <v>19.27</v>
      </c>
      <c r="J1664" s="12" t="str">
        <f>H1664</f>
        <v>Accounts Payable - Unknown</v>
      </c>
    </row>
    <row r="1665" spans="1:10" hidden="1">
      <c r="A1665" s="13" t="s">
        <v>629</v>
      </c>
      <c r="B1665" s="12" t="s">
        <v>528</v>
      </c>
      <c r="C1665" s="12" t="s">
        <v>531</v>
      </c>
      <c r="D1665" s="12" t="s">
        <v>496</v>
      </c>
      <c r="E1665" s="12">
        <v>117.6</v>
      </c>
      <c r="F1665" s="14" t="str">
        <f>A1665&amp;B1665&amp;C1665&amp;D1665&amp;E1665</f>
        <v>2024-02-18BillMetal Supermarkets21000 Accounts Payable117.6</v>
      </c>
      <c r="G1665" s="15">
        <f>IFERROR((DATEVALUE(A1665)),A1665)</f>
        <v>45340</v>
      </c>
      <c r="H1665" s="16" t="str">
        <f>IF((IFERROR((VLOOKUP(D1665,'Automation (QBO)'!A:B,2,FALSE)),"0"))=0,"Suspense",(IFERROR((VLOOKUP(D1665,'Automation (QBO)'!A:B,2,FALSE)),"Suspense")))</f>
        <v>Accounts Payable - Unknown</v>
      </c>
      <c r="I1665" s="17">
        <f t="shared" si="25"/>
        <v>117.6</v>
      </c>
      <c r="J1665" s="12" t="str">
        <f>H1665</f>
        <v>Accounts Payable - Unknown</v>
      </c>
    </row>
    <row r="1666" spans="1:10" hidden="1">
      <c r="A1666" s="13" t="s">
        <v>629</v>
      </c>
      <c r="B1666" s="12" t="s">
        <v>528</v>
      </c>
      <c r="C1666" s="12" t="s">
        <v>605</v>
      </c>
      <c r="D1666" s="12" t="s">
        <v>496</v>
      </c>
      <c r="E1666" s="12">
        <v>525</v>
      </c>
      <c r="F1666" s="14" t="str">
        <f>A1666&amp;B1666&amp;C1666&amp;D1666&amp;E1666</f>
        <v>2024-02-18BillOpal Engineering21000 Accounts Payable525</v>
      </c>
      <c r="G1666" s="15">
        <f>IFERROR((DATEVALUE(A1666)),A1666)</f>
        <v>45340</v>
      </c>
      <c r="H1666" s="16" t="str">
        <f>IF((IFERROR((VLOOKUP(D1666,'Automation (QBO)'!A:B,2,FALSE)),"0"))=0,"Suspense",(IFERROR((VLOOKUP(D1666,'Automation (QBO)'!A:B,2,FALSE)),"Suspense")))</f>
        <v>Accounts Payable - Unknown</v>
      </c>
      <c r="I1666" s="17">
        <f t="shared" si="25"/>
        <v>525</v>
      </c>
      <c r="J1666" s="12" t="str">
        <f>H1666</f>
        <v>Accounts Payable - Unknown</v>
      </c>
    </row>
    <row r="1667" spans="1:10" hidden="1">
      <c r="A1667" s="13" t="s">
        <v>629</v>
      </c>
      <c r="B1667" s="12" t="s">
        <v>528</v>
      </c>
      <c r="C1667" s="12" t="s">
        <v>182</v>
      </c>
      <c r="D1667" s="12" t="s">
        <v>496</v>
      </c>
      <c r="E1667" s="12">
        <v>308.13</v>
      </c>
      <c r="F1667" s="14" t="str">
        <f>A1667&amp;B1667&amp;C1667&amp;D1667&amp;E1667</f>
        <v>2024-02-18BillPacific West Systems Supplies21000 Accounts Payable308.13</v>
      </c>
      <c r="G1667" s="15">
        <f>IFERROR((DATEVALUE(A1667)),A1667)</f>
        <v>45340</v>
      </c>
      <c r="H1667" s="16" t="str">
        <f>IF((IFERROR((VLOOKUP(D1667,'Automation (QBO)'!A:B,2,FALSE)),"0"))=0,"Suspense",(IFERROR((VLOOKUP(D1667,'Automation (QBO)'!A:B,2,FALSE)),"Suspense")))</f>
        <v>Accounts Payable - Unknown</v>
      </c>
      <c r="I1667" s="17">
        <f t="shared" si="25"/>
        <v>308.13</v>
      </c>
      <c r="J1667" s="12" t="str">
        <f>H1667</f>
        <v>Accounts Payable - Unknown</v>
      </c>
    </row>
    <row r="1668" spans="1:10" hidden="1">
      <c r="A1668" s="13" t="s">
        <v>629</v>
      </c>
      <c r="B1668" s="12" t="s">
        <v>528</v>
      </c>
      <c r="C1668" s="12" t="s">
        <v>128</v>
      </c>
      <c r="D1668" s="12" t="s">
        <v>496</v>
      </c>
      <c r="E1668" s="12">
        <v>178.08</v>
      </c>
      <c r="F1668" s="14" t="str">
        <f>A1668&amp;B1668&amp;C1668&amp;D1668&amp;E1668</f>
        <v>2024-02-18BillBig Steel Box21000 Accounts Payable178.08</v>
      </c>
      <c r="G1668" s="15">
        <f>IFERROR((DATEVALUE(A1668)),A1668)</f>
        <v>45340</v>
      </c>
      <c r="H1668" s="16" t="str">
        <f>IF((IFERROR((VLOOKUP(D1668,'Automation (QBO)'!A:B,2,FALSE)),"0"))=0,"Suspense",(IFERROR((VLOOKUP(D1668,'Automation (QBO)'!A:B,2,FALSE)),"Suspense")))</f>
        <v>Accounts Payable - Unknown</v>
      </c>
      <c r="I1668" s="17">
        <f t="shared" si="25"/>
        <v>178.08</v>
      </c>
      <c r="J1668" s="12" t="str">
        <f>H1668</f>
        <v>Accounts Payable - Unknown</v>
      </c>
    </row>
    <row r="1669" spans="1:10" hidden="1">
      <c r="A1669" s="13" t="s">
        <v>629</v>
      </c>
      <c r="B1669" s="12" t="s">
        <v>528</v>
      </c>
      <c r="C1669" s="12" t="s">
        <v>98</v>
      </c>
      <c r="D1669" s="12" t="s">
        <v>496</v>
      </c>
      <c r="E1669" s="12">
        <v>89.61</v>
      </c>
      <c r="F1669" s="14" t="str">
        <f>A1669&amp;B1669&amp;C1669&amp;D1669&amp;E1669</f>
        <v>2024-02-18BillBell Canada21000 Accounts Payable89.61</v>
      </c>
      <c r="G1669" s="15">
        <f>IFERROR((DATEVALUE(A1669)),A1669)</f>
        <v>45340</v>
      </c>
      <c r="H1669" s="16" t="str">
        <f>IF((IFERROR((VLOOKUP(D1669,'Automation (QBO)'!A:B,2,FALSE)),"0"))=0,"Suspense",(IFERROR((VLOOKUP(D1669,'Automation (QBO)'!A:B,2,FALSE)),"Suspense")))</f>
        <v>Accounts Payable - Unknown</v>
      </c>
      <c r="I1669" s="17">
        <f t="shared" si="25"/>
        <v>89.61</v>
      </c>
      <c r="J1669" s="12" t="str">
        <f>H1669</f>
        <v>Accounts Payable - Unknown</v>
      </c>
    </row>
    <row r="1670" spans="1:10" hidden="1">
      <c r="A1670" s="13" t="s">
        <v>629</v>
      </c>
      <c r="B1670" s="12" t="s">
        <v>528</v>
      </c>
      <c r="C1670" s="12" t="s">
        <v>523</v>
      </c>
      <c r="D1670" s="12" t="s">
        <v>496</v>
      </c>
      <c r="E1670" s="12">
        <v>1580</v>
      </c>
      <c r="F1670" s="14" t="str">
        <f>A1670&amp;B1670&amp;C1670&amp;D1670&amp;E1670</f>
        <v>2024-02-18BillConnor Martin21000 Accounts Payable1580</v>
      </c>
      <c r="G1670" s="15">
        <f>IFERROR((DATEVALUE(A1670)),A1670)</f>
        <v>45340</v>
      </c>
      <c r="H1670" s="16" t="str">
        <f>IF((IFERROR((VLOOKUP(D1670,'Automation (QBO)'!A:B,2,FALSE)),"0"))=0,"Suspense",(IFERROR((VLOOKUP(D1670,'Automation (QBO)'!A:B,2,FALSE)),"Suspense")))</f>
        <v>Accounts Payable - Unknown</v>
      </c>
      <c r="I1670" s="17">
        <f t="shared" si="25"/>
        <v>1580</v>
      </c>
      <c r="J1670" s="12" t="str">
        <f>H1670</f>
        <v>Accounts Payable - Unknown</v>
      </c>
    </row>
    <row r="1671" spans="1:10" hidden="1">
      <c r="A1671" s="13" t="s">
        <v>629</v>
      </c>
      <c r="B1671" s="12" t="s">
        <v>528</v>
      </c>
      <c r="C1671" s="12" t="s">
        <v>606</v>
      </c>
      <c r="D1671" s="12" t="s">
        <v>496</v>
      </c>
      <c r="E1671" s="12">
        <v>501.76</v>
      </c>
      <c r="F1671" s="14" t="str">
        <f>A1671&amp;B1671&amp;C1671&amp;D1671&amp;E1671</f>
        <v>2024-02-18BillSurf-Tech Industries LTD.21000 Accounts Payable501.76</v>
      </c>
      <c r="G1671" s="15">
        <f>IFERROR((DATEVALUE(A1671)),A1671)</f>
        <v>45340</v>
      </c>
      <c r="H1671" s="16" t="str">
        <f>IF((IFERROR((VLOOKUP(D1671,'Automation (QBO)'!A:B,2,FALSE)),"0"))=0,"Suspense",(IFERROR((VLOOKUP(D1671,'Automation (QBO)'!A:B,2,FALSE)),"Suspense")))</f>
        <v>Accounts Payable - Unknown</v>
      </c>
      <c r="I1671" s="17">
        <f t="shared" si="25"/>
        <v>501.76</v>
      </c>
      <c r="J1671" s="12" t="str">
        <f>H1671</f>
        <v>Accounts Payable - Unknown</v>
      </c>
    </row>
    <row r="1672" spans="1:10" hidden="1">
      <c r="A1672" s="13" t="s">
        <v>629</v>
      </c>
      <c r="B1672" s="12" t="s">
        <v>528</v>
      </c>
      <c r="C1672" s="12" t="s">
        <v>606</v>
      </c>
      <c r="D1672" s="12" t="s">
        <v>496</v>
      </c>
      <c r="E1672" s="12">
        <v>515.20000000000005</v>
      </c>
      <c r="F1672" s="14" t="str">
        <f>A1672&amp;B1672&amp;C1672&amp;D1672&amp;E1672</f>
        <v>2024-02-18BillSurf-Tech Industries LTD.21000 Accounts Payable515.2</v>
      </c>
      <c r="G1672" s="15">
        <f>IFERROR((DATEVALUE(A1672)),A1672)</f>
        <v>45340</v>
      </c>
      <c r="H1672" s="16" t="str">
        <f>IF((IFERROR((VLOOKUP(D1672,'Automation (QBO)'!A:B,2,FALSE)),"0"))=0,"Suspense",(IFERROR((VLOOKUP(D1672,'Automation (QBO)'!A:B,2,FALSE)),"Suspense")))</f>
        <v>Accounts Payable - Unknown</v>
      </c>
      <c r="I1672" s="17">
        <f t="shared" si="25"/>
        <v>515.20000000000005</v>
      </c>
      <c r="J1672" s="12" t="str">
        <f>H1672</f>
        <v>Accounts Payable - Unknown</v>
      </c>
    </row>
    <row r="1673" spans="1:10" hidden="1">
      <c r="A1673" s="13" t="s">
        <v>629</v>
      </c>
      <c r="B1673" s="12" t="s">
        <v>528</v>
      </c>
      <c r="C1673" s="12" t="s">
        <v>215</v>
      </c>
      <c r="D1673" s="12" t="s">
        <v>496</v>
      </c>
      <c r="E1673" s="12">
        <v>29631</v>
      </c>
      <c r="F1673" s="14" t="str">
        <f>A1673&amp;B1673&amp;C1673&amp;D1673&amp;E1673</f>
        <v>2024-02-18BillHeavy Metal Kitchens Inc.21000 Accounts Payable29631</v>
      </c>
      <c r="G1673" s="15">
        <f>IFERROR((DATEVALUE(A1673)),A1673)</f>
        <v>45340</v>
      </c>
      <c r="H1673" s="16" t="str">
        <f>IF((IFERROR((VLOOKUP(D1673,'Automation (QBO)'!A:B,2,FALSE)),"0"))=0,"Suspense",(IFERROR((VLOOKUP(D1673,'Automation (QBO)'!A:B,2,FALSE)),"Suspense")))</f>
        <v>Accounts Payable - Unknown</v>
      </c>
      <c r="I1673" s="17">
        <f t="shared" si="25"/>
        <v>29631</v>
      </c>
      <c r="J1673" s="12" t="str">
        <f>H1673</f>
        <v>Accounts Payable - Unknown</v>
      </c>
    </row>
    <row r="1674" spans="1:10" hidden="1">
      <c r="A1674" s="13" t="s">
        <v>629</v>
      </c>
      <c r="B1674" s="12" t="s">
        <v>493</v>
      </c>
      <c r="C1674" s="12" t="s">
        <v>531</v>
      </c>
      <c r="D1674" s="12" t="s">
        <v>536</v>
      </c>
      <c r="E1674" s="12">
        <v>196.59</v>
      </c>
      <c r="F1674" s="14" t="str">
        <f>A1674&amp;B1674&amp;C1674&amp;D1674&amp;E1674</f>
        <v>2024-02-18Bill Payment (Credit Card)Metal Supermarkets21009 Visa Payable (9609) (deleted)196.59</v>
      </c>
      <c r="G1674" s="15">
        <f>IFERROR((DATEVALUE(A1674)),A1674)</f>
        <v>45340</v>
      </c>
      <c r="H1674" s="16" t="str">
        <f>IF((IFERROR((VLOOKUP(D1674,'Automation (QBO)'!A:B,2,FALSE)),"0"))=0,"Suspense",(IFERROR((VLOOKUP(D1674,'Automation (QBO)'!A:B,2,FALSE)),"Suspense")))</f>
        <v>Balance (CIBC Visa)</v>
      </c>
      <c r="I1674" s="17">
        <f t="shared" si="25"/>
        <v>196.59</v>
      </c>
      <c r="J1674" s="12" t="str">
        <f>H1674</f>
        <v>Balance (CIBC Visa)</v>
      </c>
    </row>
    <row r="1675" spans="1:10" hidden="1">
      <c r="A1675" s="13" t="s">
        <v>629</v>
      </c>
      <c r="B1675" s="12" t="s">
        <v>493</v>
      </c>
      <c r="C1675" s="12" t="s">
        <v>531</v>
      </c>
      <c r="D1675" s="12" t="s">
        <v>496</v>
      </c>
      <c r="E1675" s="12">
        <v>-196.59</v>
      </c>
      <c r="F1675" s="14" t="str">
        <f>A1675&amp;B1675&amp;C1675&amp;D1675&amp;E1675</f>
        <v>2024-02-18Bill Payment (Credit Card)Metal Supermarkets21000 Accounts Payable-196.59</v>
      </c>
      <c r="G1675" s="15">
        <f>IFERROR((DATEVALUE(A1675)),A1675)</f>
        <v>45340</v>
      </c>
      <c r="H1675" s="16" t="str">
        <f>IF((IFERROR((VLOOKUP(D1675,'Automation (QBO)'!A:B,2,FALSE)),"0"))=0,"Suspense",(IFERROR((VLOOKUP(D1675,'Automation (QBO)'!A:B,2,FALSE)),"Suspense")))</f>
        <v>Accounts Payable - Unknown</v>
      </c>
      <c r="I1675" s="17">
        <f t="shared" si="25"/>
        <v>-196.59</v>
      </c>
      <c r="J1675" s="12" t="str">
        <f>H1675</f>
        <v>Accounts Payable - Unknown</v>
      </c>
    </row>
    <row r="1676" spans="1:10" hidden="1">
      <c r="A1676" s="13" t="s">
        <v>629</v>
      </c>
      <c r="B1676" s="12" t="s">
        <v>493</v>
      </c>
      <c r="C1676" s="12" t="s">
        <v>182</v>
      </c>
      <c r="D1676" s="12" t="s">
        <v>536</v>
      </c>
      <c r="E1676" s="12">
        <v>851</v>
      </c>
      <c r="F1676" s="14" t="str">
        <f>A1676&amp;B1676&amp;C1676&amp;D1676&amp;E1676</f>
        <v>2024-02-18Bill Payment (Credit Card)Pacific West Systems Supplies21009 Visa Payable (9609) (deleted)851</v>
      </c>
      <c r="G1676" s="15">
        <f>IFERROR((DATEVALUE(A1676)),A1676)</f>
        <v>45340</v>
      </c>
      <c r="H1676" s="16" t="str">
        <f>IF((IFERROR((VLOOKUP(D1676,'Automation (QBO)'!A:B,2,FALSE)),"0"))=0,"Suspense",(IFERROR((VLOOKUP(D1676,'Automation (QBO)'!A:B,2,FALSE)),"Suspense")))</f>
        <v>Balance (CIBC Visa)</v>
      </c>
      <c r="I1676" s="17">
        <f t="shared" si="25"/>
        <v>851</v>
      </c>
      <c r="J1676" s="12" t="str">
        <f>H1676</f>
        <v>Balance (CIBC Visa)</v>
      </c>
    </row>
    <row r="1677" spans="1:10" hidden="1">
      <c r="A1677" s="13" t="s">
        <v>629</v>
      </c>
      <c r="B1677" s="12" t="s">
        <v>493</v>
      </c>
      <c r="C1677" s="12" t="s">
        <v>182</v>
      </c>
      <c r="D1677" s="12" t="s">
        <v>496</v>
      </c>
      <c r="E1677" s="12">
        <v>-851</v>
      </c>
      <c r="F1677" s="14" t="str">
        <f>A1677&amp;B1677&amp;C1677&amp;D1677&amp;E1677</f>
        <v>2024-02-18Bill Payment (Credit Card)Pacific West Systems Supplies21000 Accounts Payable-851</v>
      </c>
      <c r="G1677" s="15">
        <f>IFERROR((DATEVALUE(A1677)),A1677)</f>
        <v>45340</v>
      </c>
      <c r="H1677" s="16" t="str">
        <f>IF((IFERROR((VLOOKUP(D1677,'Automation (QBO)'!A:B,2,FALSE)),"0"))=0,"Suspense",(IFERROR((VLOOKUP(D1677,'Automation (QBO)'!A:B,2,FALSE)),"Suspense")))</f>
        <v>Accounts Payable - Unknown</v>
      </c>
      <c r="I1677" s="17">
        <f t="shared" si="25"/>
        <v>-851</v>
      </c>
      <c r="J1677" s="12" t="str">
        <f>H1677</f>
        <v>Accounts Payable - Unknown</v>
      </c>
    </row>
    <row r="1678" spans="1:10" hidden="1">
      <c r="A1678" s="13" t="s">
        <v>629</v>
      </c>
      <c r="B1678" s="12" t="s">
        <v>528</v>
      </c>
      <c r="C1678" s="12" t="s">
        <v>182</v>
      </c>
      <c r="D1678" s="12" t="s">
        <v>496</v>
      </c>
      <c r="E1678" s="12">
        <v>851</v>
      </c>
      <c r="F1678" s="14" t="str">
        <f>A1678&amp;B1678&amp;C1678&amp;D1678&amp;E1678</f>
        <v>2024-02-18BillPacific West Systems Supplies21000 Accounts Payable851</v>
      </c>
      <c r="G1678" s="15">
        <f>IFERROR((DATEVALUE(A1678)),A1678)</f>
        <v>45340</v>
      </c>
      <c r="H1678" s="16" t="str">
        <f>IF((IFERROR((VLOOKUP(D1678,'Automation (QBO)'!A:B,2,FALSE)),"0"))=0,"Suspense",(IFERROR((VLOOKUP(D1678,'Automation (QBO)'!A:B,2,FALSE)),"Suspense")))</f>
        <v>Accounts Payable - Unknown</v>
      </c>
      <c r="I1678" s="17">
        <f t="shared" si="25"/>
        <v>851</v>
      </c>
      <c r="J1678" s="12" t="str">
        <f>H1678</f>
        <v>Accounts Payable - Unknown</v>
      </c>
    </row>
    <row r="1679" spans="1:10" hidden="1">
      <c r="A1679" s="13" t="s">
        <v>629</v>
      </c>
      <c r="B1679" s="12" t="s">
        <v>528</v>
      </c>
      <c r="C1679" s="12" t="s">
        <v>182</v>
      </c>
      <c r="D1679" s="12" t="s">
        <v>496</v>
      </c>
      <c r="E1679" s="12">
        <v>555.30999999999995</v>
      </c>
      <c r="F1679" s="14" t="str">
        <f>A1679&amp;B1679&amp;C1679&amp;D1679&amp;E1679</f>
        <v>2024-02-18BillPacific West Systems Supplies21000 Accounts Payable555.31</v>
      </c>
      <c r="G1679" s="15">
        <f>IFERROR((DATEVALUE(A1679)),A1679)</f>
        <v>45340</v>
      </c>
      <c r="H1679" s="16" t="str">
        <f>IF((IFERROR((VLOOKUP(D1679,'Automation (QBO)'!A:B,2,FALSE)),"0"))=0,"Suspense",(IFERROR((VLOOKUP(D1679,'Automation (QBO)'!A:B,2,FALSE)),"Suspense")))</f>
        <v>Accounts Payable - Unknown</v>
      </c>
      <c r="I1679" s="17">
        <f t="shared" si="25"/>
        <v>555.30999999999995</v>
      </c>
      <c r="J1679" s="12" t="str">
        <f>H1679</f>
        <v>Accounts Payable - Unknown</v>
      </c>
    </row>
    <row r="1680" spans="1:10" hidden="1">
      <c r="A1680" s="13" t="s">
        <v>629</v>
      </c>
      <c r="B1680" s="12" t="s">
        <v>493</v>
      </c>
      <c r="C1680" s="12" t="s">
        <v>202</v>
      </c>
      <c r="D1680" s="12" t="s">
        <v>515</v>
      </c>
      <c r="E1680" s="12">
        <v>2154.89</v>
      </c>
      <c r="F1680" s="14" t="str">
        <f>A1680&amp;B1680&amp;C1680&amp;D1680&amp;E1680</f>
        <v>2024-02-18Bill Payment (Credit Card)Accurate Door and Hardware Co.21008 Visa Payable (4431) (deleted)2154.89</v>
      </c>
      <c r="G1680" s="15">
        <f>IFERROR((DATEVALUE(A1680)),A1680)</f>
        <v>45340</v>
      </c>
      <c r="H1680" s="16" t="str">
        <f>IF((IFERROR((VLOOKUP(D1680,'Automation (QBO)'!A:B,2,FALSE)),"0"))=0,"Suspense",(IFERROR((VLOOKUP(D1680,'Automation (QBO)'!A:B,2,FALSE)),"Suspense")))</f>
        <v>Balance (CIBC Visa)</v>
      </c>
      <c r="I1680" s="17">
        <f t="shared" ref="I1680:I1743" si="26">E1680</f>
        <v>2154.89</v>
      </c>
      <c r="J1680" s="12" t="str">
        <f>H1680</f>
        <v>Balance (CIBC Visa)</v>
      </c>
    </row>
    <row r="1681" spans="1:10" hidden="1">
      <c r="A1681" s="13" t="s">
        <v>629</v>
      </c>
      <c r="B1681" s="12" t="s">
        <v>493</v>
      </c>
      <c r="C1681" s="12" t="s">
        <v>202</v>
      </c>
      <c r="D1681" s="12" t="s">
        <v>496</v>
      </c>
      <c r="E1681" s="12">
        <v>-2154.89</v>
      </c>
      <c r="F1681" s="14" t="str">
        <f>A1681&amp;B1681&amp;C1681&amp;D1681&amp;E1681</f>
        <v>2024-02-18Bill Payment (Credit Card)Accurate Door and Hardware Co.21000 Accounts Payable-2154.89</v>
      </c>
      <c r="G1681" s="15">
        <f>IFERROR((DATEVALUE(A1681)),A1681)</f>
        <v>45340</v>
      </c>
      <c r="H1681" s="16" t="str">
        <f>IF((IFERROR((VLOOKUP(D1681,'Automation (QBO)'!A:B,2,FALSE)),"0"))=0,"Suspense",(IFERROR((VLOOKUP(D1681,'Automation (QBO)'!A:B,2,FALSE)),"Suspense")))</f>
        <v>Accounts Payable - Unknown</v>
      </c>
      <c r="I1681" s="17">
        <f t="shared" si="26"/>
        <v>-2154.89</v>
      </c>
      <c r="J1681" s="12" t="str">
        <f>H1681</f>
        <v>Accounts Payable - Unknown</v>
      </c>
    </row>
    <row r="1682" spans="1:10" hidden="1">
      <c r="A1682" s="13" t="s">
        <v>629</v>
      </c>
      <c r="B1682" s="12" t="s">
        <v>493</v>
      </c>
      <c r="C1682" s="12" t="s">
        <v>631</v>
      </c>
      <c r="D1682" s="12" t="s">
        <v>496</v>
      </c>
      <c r="E1682" s="12">
        <v>-7411.39</v>
      </c>
      <c r="F1682" s="14" t="str">
        <f>A1682&amp;B1682&amp;C1682&amp;D1682&amp;E1682</f>
        <v>2024-02-18Bill Payment (Credit Card)Second City Print Solutions21000 Accounts Payable-7411.39</v>
      </c>
      <c r="G1682" s="15">
        <f>IFERROR((DATEVALUE(A1682)),A1682)</f>
        <v>45340</v>
      </c>
      <c r="H1682" s="16" t="str">
        <f>IF((IFERROR((VLOOKUP(D1682,'Automation (QBO)'!A:B,2,FALSE)),"0"))=0,"Suspense",(IFERROR((VLOOKUP(D1682,'Automation (QBO)'!A:B,2,FALSE)),"Suspense")))</f>
        <v>Accounts Payable - Unknown</v>
      </c>
      <c r="I1682" s="17">
        <f t="shared" si="26"/>
        <v>-7411.39</v>
      </c>
      <c r="J1682" s="12" t="str">
        <f>H1682</f>
        <v>Accounts Payable - Unknown</v>
      </c>
    </row>
    <row r="1683" spans="1:10" hidden="1">
      <c r="A1683" s="13" t="s">
        <v>629</v>
      </c>
      <c r="B1683" s="12" t="s">
        <v>493</v>
      </c>
      <c r="C1683" s="12" t="s">
        <v>550</v>
      </c>
      <c r="D1683" s="12" t="s">
        <v>496</v>
      </c>
      <c r="E1683" s="12">
        <v>-884.8</v>
      </c>
      <c r="F1683" s="14" t="str">
        <f>A1683&amp;B1683&amp;C1683&amp;D1683&amp;E1683</f>
        <v>2024-02-18Bill Payment (Credit Card)Bargreen Ellingson21000 Accounts Payable-884.8</v>
      </c>
      <c r="G1683" s="15">
        <f>IFERROR((DATEVALUE(A1683)),A1683)</f>
        <v>45340</v>
      </c>
      <c r="H1683" s="16" t="str">
        <f>IF((IFERROR((VLOOKUP(D1683,'Automation (QBO)'!A:B,2,FALSE)),"0"))=0,"Suspense",(IFERROR((VLOOKUP(D1683,'Automation (QBO)'!A:B,2,FALSE)),"Suspense")))</f>
        <v>Accounts Payable - Unknown</v>
      </c>
      <c r="I1683" s="17">
        <f t="shared" si="26"/>
        <v>-884.8</v>
      </c>
      <c r="J1683" s="12" t="str">
        <f>H1683</f>
        <v>Accounts Payable - Unknown</v>
      </c>
    </row>
    <row r="1684" spans="1:10" hidden="1">
      <c r="A1684" s="13" t="s">
        <v>629</v>
      </c>
      <c r="B1684" s="12" t="s">
        <v>493</v>
      </c>
      <c r="C1684" s="12" t="s">
        <v>128</v>
      </c>
      <c r="D1684" s="12" t="s">
        <v>525</v>
      </c>
      <c r="E1684" s="12">
        <v>356.16</v>
      </c>
      <c r="F1684" s="14" t="str">
        <f>A1684&amp;B1684&amp;C1684&amp;D1684&amp;E1684</f>
        <v>2024-02-18Bill Payment (Credit Card)Big Steel Box21021 Visa Payable (2369) (deleted)356.16</v>
      </c>
      <c r="G1684" s="15">
        <f>IFERROR((DATEVALUE(A1684)),A1684)</f>
        <v>45340</v>
      </c>
      <c r="H1684" s="16" t="str">
        <f>IF((IFERROR((VLOOKUP(D1684,'Automation (QBO)'!A:B,2,FALSE)),"0"))=0,"Suspense",(IFERROR((VLOOKUP(D1684,'Automation (QBO)'!A:B,2,FALSE)),"Suspense")))</f>
        <v>Balance (CIBC Visa)</v>
      </c>
      <c r="I1684" s="17">
        <f t="shared" si="26"/>
        <v>356.16</v>
      </c>
      <c r="J1684" s="12" t="str">
        <f>H1684</f>
        <v>Balance (CIBC Visa)</v>
      </c>
    </row>
    <row r="1685" spans="1:10" hidden="1">
      <c r="A1685" s="13" t="s">
        <v>629</v>
      </c>
      <c r="B1685" s="12" t="s">
        <v>493</v>
      </c>
      <c r="C1685" s="12" t="s">
        <v>128</v>
      </c>
      <c r="D1685" s="12" t="s">
        <v>496</v>
      </c>
      <c r="E1685" s="12">
        <v>-356.16</v>
      </c>
      <c r="F1685" s="14" t="str">
        <f>A1685&amp;B1685&amp;C1685&amp;D1685&amp;E1685</f>
        <v>2024-02-18Bill Payment (Credit Card)Big Steel Box21000 Accounts Payable-356.16</v>
      </c>
      <c r="G1685" s="15">
        <f>IFERROR((DATEVALUE(A1685)),A1685)</f>
        <v>45340</v>
      </c>
      <c r="H1685" s="16" t="str">
        <f>IF((IFERROR((VLOOKUP(D1685,'Automation (QBO)'!A:B,2,FALSE)),"0"))=0,"Suspense",(IFERROR((VLOOKUP(D1685,'Automation (QBO)'!A:B,2,FALSE)),"Suspense")))</f>
        <v>Accounts Payable - Unknown</v>
      </c>
      <c r="I1685" s="17">
        <f t="shared" si="26"/>
        <v>-356.16</v>
      </c>
      <c r="J1685" s="12" t="str">
        <f>H1685</f>
        <v>Accounts Payable - Unknown</v>
      </c>
    </row>
    <row r="1686" spans="1:10" hidden="1">
      <c r="A1686" s="13" t="s">
        <v>629</v>
      </c>
      <c r="B1686" s="12" t="s">
        <v>493</v>
      </c>
      <c r="C1686" s="12" t="s">
        <v>128</v>
      </c>
      <c r="D1686" s="12" t="s">
        <v>536</v>
      </c>
      <c r="E1686" s="12">
        <v>178.08</v>
      </c>
      <c r="F1686" s="14" t="str">
        <f>A1686&amp;B1686&amp;C1686&amp;D1686&amp;E1686</f>
        <v>2024-02-18Bill Payment (Credit Card)Big Steel Box21009 Visa Payable (9609) (deleted)178.08</v>
      </c>
      <c r="G1686" s="15">
        <f>IFERROR((DATEVALUE(A1686)),A1686)</f>
        <v>45340</v>
      </c>
      <c r="H1686" s="16" t="str">
        <f>IF((IFERROR((VLOOKUP(D1686,'Automation (QBO)'!A:B,2,FALSE)),"0"))=0,"Suspense",(IFERROR((VLOOKUP(D1686,'Automation (QBO)'!A:B,2,FALSE)),"Suspense")))</f>
        <v>Balance (CIBC Visa)</v>
      </c>
      <c r="I1686" s="17">
        <f t="shared" si="26"/>
        <v>178.08</v>
      </c>
      <c r="J1686" s="12" t="str">
        <f>H1686</f>
        <v>Balance (CIBC Visa)</v>
      </c>
    </row>
    <row r="1687" spans="1:10" hidden="1">
      <c r="A1687" s="13" t="s">
        <v>629</v>
      </c>
      <c r="B1687" s="12" t="s">
        <v>493</v>
      </c>
      <c r="C1687" s="12" t="s">
        <v>128</v>
      </c>
      <c r="D1687" s="12" t="s">
        <v>496</v>
      </c>
      <c r="E1687" s="12">
        <v>-178.08</v>
      </c>
      <c r="F1687" s="14" t="str">
        <f>A1687&amp;B1687&amp;C1687&amp;D1687&amp;E1687</f>
        <v>2024-02-18Bill Payment (Credit Card)Big Steel Box21000 Accounts Payable-178.08</v>
      </c>
      <c r="G1687" s="15">
        <f>IFERROR((DATEVALUE(A1687)),A1687)</f>
        <v>45340</v>
      </c>
      <c r="H1687" s="16" t="str">
        <f>IF((IFERROR((VLOOKUP(D1687,'Automation (QBO)'!A:B,2,FALSE)),"0"))=0,"Suspense",(IFERROR((VLOOKUP(D1687,'Automation (QBO)'!A:B,2,FALSE)),"Suspense")))</f>
        <v>Accounts Payable - Unknown</v>
      </c>
      <c r="I1687" s="17">
        <f t="shared" si="26"/>
        <v>-178.08</v>
      </c>
      <c r="J1687" s="12" t="str">
        <f>H1687</f>
        <v>Accounts Payable - Unknown</v>
      </c>
    </row>
    <row r="1688" spans="1:10" hidden="1">
      <c r="A1688" s="13" t="s">
        <v>629</v>
      </c>
      <c r="B1688" s="12" t="s">
        <v>493</v>
      </c>
      <c r="C1688" s="12" t="s">
        <v>227</v>
      </c>
      <c r="D1688" s="12" t="s">
        <v>536</v>
      </c>
      <c r="E1688" s="12">
        <v>727.89</v>
      </c>
      <c r="F1688" s="14" t="str">
        <f>A1688&amp;B1688&amp;C1688&amp;D1688&amp;E1688</f>
        <v>2024-02-18Bill Payment (Credit Card)Windsor Plywood21009 Visa Payable (9609) (deleted)727.89</v>
      </c>
      <c r="G1688" s="15">
        <f>IFERROR((DATEVALUE(A1688)),A1688)</f>
        <v>45340</v>
      </c>
      <c r="H1688" s="16" t="str">
        <f>IF((IFERROR((VLOOKUP(D1688,'Automation (QBO)'!A:B,2,FALSE)),"0"))=0,"Suspense",(IFERROR((VLOOKUP(D1688,'Automation (QBO)'!A:B,2,FALSE)),"Suspense")))</f>
        <v>Balance (CIBC Visa)</v>
      </c>
      <c r="I1688" s="17">
        <f t="shared" si="26"/>
        <v>727.89</v>
      </c>
      <c r="J1688" s="12" t="str">
        <f>H1688</f>
        <v>Balance (CIBC Visa)</v>
      </c>
    </row>
    <row r="1689" spans="1:10" hidden="1">
      <c r="A1689" s="13" t="s">
        <v>629</v>
      </c>
      <c r="B1689" s="12" t="s">
        <v>493</v>
      </c>
      <c r="C1689" s="12" t="s">
        <v>227</v>
      </c>
      <c r="D1689" s="12" t="s">
        <v>496</v>
      </c>
      <c r="E1689" s="12">
        <v>-727.89</v>
      </c>
      <c r="F1689" s="14" t="str">
        <f>A1689&amp;B1689&amp;C1689&amp;D1689&amp;E1689</f>
        <v>2024-02-18Bill Payment (Credit Card)Windsor Plywood21000 Accounts Payable-727.89</v>
      </c>
      <c r="G1689" s="15">
        <f>IFERROR((DATEVALUE(A1689)),A1689)</f>
        <v>45340</v>
      </c>
      <c r="H1689" s="16" t="str">
        <f>IF((IFERROR((VLOOKUP(D1689,'Automation (QBO)'!A:B,2,FALSE)),"0"))=0,"Suspense",(IFERROR((VLOOKUP(D1689,'Automation (QBO)'!A:B,2,FALSE)),"Suspense")))</f>
        <v>Accounts Payable - Unknown</v>
      </c>
      <c r="I1689" s="17">
        <f t="shared" si="26"/>
        <v>-727.89</v>
      </c>
      <c r="J1689" s="12" t="str">
        <f>H1689</f>
        <v>Accounts Payable - Unknown</v>
      </c>
    </row>
    <row r="1690" spans="1:10" hidden="1">
      <c r="A1690" s="13" t="s">
        <v>629</v>
      </c>
      <c r="B1690" s="12" t="s">
        <v>493</v>
      </c>
      <c r="C1690" s="12" t="s">
        <v>227</v>
      </c>
      <c r="D1690" s="12" t="s">
        <v>515</v>
      </c>
      <c r="E1690" s="12">
        <v>2419.06</v>
      </c>
      <c r="F1690" s="14" t="str">
        <f>A1690&amp;B1690&amp;C1690&amp;D1690&amp;E1690</f>
        <v>2024-02-18Bill Payment (Credit Card)Windsor Plywood21008 Visa Payable (4431) (deleted)2419.06</v>
      </c>
      <c r="G1690" s="15">
        <f>IFERROR((DATEVALUE(A1690)),A1690)</f>
        <v>45340</v>
      </c>
      <c r="H1690" s="16" t="str">
        <f>IF((IFERROR((VLOOKUP(D1690,'Automation (QBO)'!A:B,2,FALSE)),"0"))=0,"Suspense",(IFERROR((VLOOKUP(D1690,'Automation (QBO)'!A:B,2,FALSE)),"Suspense")))</f>
        <v>Balance (CIBC Visa)</v>
      </c>
      <c r="I1690" s="17">
        <f t="shared" si="26"/>
        <v>2419.06</v>
      </c>
      <c r="J1690" s="12" t="str">
        <f>H1690</f>
        <v>Balance (CIBC Visa)</v>
      </c>
    </row>
    <row r="1691" spans="1:10" hidden="1">
      <c r="A1691" s="13" t="s">
        <v>629</v>
      </c>
      <c r="B1691" s="12" t="s">
        <v>493</v>
      </c>
      <c r="C1691" s="12" t="s">
        <v>227</v>
      </c>
      <c r="D1691" s="12" t="s">
        <v>496</v>
      </c>
      <c r="E1691" s="12">
        <v>-2419.06</v>
      </c>
      <c r="F1691" s="14" t="str">
        <f>A1691&amp;B1691&amp;C1691&amp;D1691&amp;E1691</f>
        <v>2024-02-18Bill Payment (Credit Card)Windsor Plywood21000 Accounts Payable-2419.06</v>
      </c>
      <c r="G1691" s="15">
        <f>IFERROR((DATEVALUE(A1691)),A1691)</f>
        <v>45340</v>
      </c>
      <c r="H1691" s="16" t="str">
        <f>IF((IFERROR((VLOOKUP(D1691,'Automation (QBO)'!A:B,2,FALSE)),"0"))=0,"Suspense",(IFERROR((VLOOKUP(D1691,'Automation (QBO)'!A:B,2,FALSE)),"Suspense")))</f>
        <v>Accounts Payable - Unknown</v>
      </c>
      <c r="I1691" s="17">
        <f t="shared" si="26"/>
        <v>-2419.06</v>
      </c>
      <c r="J1691" s="12" t="str">
        <f>H1691</f>
        <v>Accounts Payable - Unknown</v>
      </c>
    </row>
    <row r="1692" spans="1:10" hidden="1">
      <c r="A1692" s="13" t="s">
        <v>629</v>
      </c>
      <c r="B1692" s="12" t="s">
        <v>493</v>
      </c>
      <c r="C1692" s="12" t="s">
        <v>110</v>
      </c>
      <c r="D1692" s="12" t="s">
        <v>536</v>
      </c>
      <c r="E1692" s="12">
        <v>554.37</v>
      </c>
      <c r="F1692" s="14" t="str">
        <f>A1692&amp;B1692&amp;C1692&amp;D1692&amp;E1692</f>
        <v>2024-02-18Bill Payment (Credit Card)Dicks Lumber21009 Visa Payable (9609) (deleted)554.37</v>
      </c>
      <c r="G1692" s="15">
        <f>IFERROR((DATEVALUE(A1692)),A1692)</f>
        <v>45340</v>
      </c>
      <c r="H1692" s="16" t="str">
        <f>IF((IFERROR((VLOOKUP(D1692,'Automation (QBO)'!A:B,2,FALSE)),"0"))=0,"Suspense",(IFERROR((VLOOKUP(D1692,'Automation (QBO)'!A:B,2,FALSE)),"Suspense")))</f>
        <v>Balance (CIBC Visa)</v>
      </c>
      <c r="I1692" s="17">
        <f t="shared" si="26"/>
        <v>554.37</v>
      </c>
      <c r="J1692" s="12" t="str">
        <f>H1692</f>
        <v>Balance (CIBC Visa)</v>
      </c>
    </row>
    <row r="1693" spans="1:10" hidden="1">
      <c r="A1693" s="13" t="s">
        <v>629</v>
      </c>
      <c r="B1693" s="12" t="s">
        <v>493</v>
      </c>
      <c r="C1693" s="12" t="s">
        <v>110</v>
      </c>
      <c r="D1693" s="12" t="s">
        <v>496</v>
      </c>
      <c r="E1693" s="12">
        <v>-554.37</v>
      </c>
      <c r="F1693" s="14" t="str">
        <f>A1693&amp;B1693&amp;C1693&amp;D1693&amp;E1693</f>
        <v>2024-02-18Bill Payment (Credit Card)Dicks Lumber21000 Accounts Payable-554.37</v>
      </c>
      <c r="G1693" s="15">
        <f>IFERROR((DATEVALUE(A1693)),A1693)</f>
        <v>45340</v>
      </c>
      <c r="H1693" s="16" t="str">
        <f>IF((IFERROR((VLOOKUP(D1693,'Automation (QBO)'!A:B,2,FALSE)),"0"))=0,"Suspense",(IFERROR((VLOOKUP(D1693,'Automation (QBO)'!A:B,2,FALSE)),"Suspense")))</f>
        <v>Accounts Payable - Unknown</v>
      </c>
      <c r="I1693" s="17">
        <f t="shared" si="26"/>
        <v>-554.37</v>
      </c>
      <c r="J1693" s="12" t="str">
        <f>H1693</f>
        <v>Accounts Payable - Unknown</v>
      </c>
    </row>
    <row r="1694" spans="1:10" hidden="1">
      <c r="A1694" s="13" t="s">
        <v>629</v>
      </c>
      <c r="B1694" s="12" t="s">
        <v>493</v>
      </c>
      <c r="C1694" s="12" t="s">
        <v>110</v>
      </c>
      <c r="D1694" s="12" t="s">
        <v>525</v>
      </c>
      <c r="E1694" s="12">
        <v>89.16</v>
      </c>
      <c r="F1694" s="14" t="str">
        <f>A1694&amp;B1694&amp;C1694&amp;D1694&amp;E1694</f>
        <v>2024-02-18Bill Payment (Credit Card)Dicks Lumber21021 Visa Payable (2369) (deleted)89.16</v>
      </c>
      <c r="G1694" s="15">
        <f>IFERROR((DATEVALUE(A1694)),A1694)</f>
        <v>45340</v>
      </c>
      <c r="H1694" s="16" t="str">
        <f>IF((IFERROR((VLOOKUP(D1694,'Automation (QBO)'!A:B,2,FALSE)),"0"))=0,"Suspense",(IFERROR((VLOOKUP(D1694,'Automation (QBO)'!A:B,2,FALSE)),"Suspense")))</f>
        <v>Balance (CIBC Visa)</v>
      </c>
      <c r="I1694" s="17">
        <f t="shared" si="26"/>
        <v>89.16</v>
      </c>
      <c r="J1694" s="12" t="str">
        <f>H1694</f>
        <v>Balance (CIBC Visa)</v>
      </c>
    </row>
    <row r="1695" spans="1:10" hidden="1">
      <c r="A1695" s="13" t="s">
        <v>629</v>
      </c>
      <c r="B1695" s="12" t="s">
        <v>493</v>
      </c>
      <c r="C1695" s="12" t="s">
        <v>110</v>
      </c>
      <c r="D1695" s="12" t="s">
        <v>496</v>
      </c>
      <c r="E1695" s="12">
        <v>-89.16</v>
      </c>
      <c r="F1695" s="14" t="str">
        <f>A1695&amp;B1695&amp;C1695&amp;D1695&amp;E1695</f>
        <v>2024-02-18Bill Payment (Credit Card)Dicks Lumber21000 Accounts Payable-89.16</v>
      </c>
      <c r="G1695" s="15">
        <f>IFERROR((DATEVALUE(A1695)),A1695)</f>
        <v>45340</v>
      </c>
      <c r="H1695" s="16" t="str">
        <f>IF((IFERROR((VLOOKUP(D1695,'Automation (QBO)'!A:B,2,FALSE)),"0"))=0,"Suspense",(IFERROR((VLOOKUP(D1695,'Automation (QBO)'!A:B,2,FALSE)),"Suspense")))</f>
        <v>Accounts Payable - Unknown</v>
      </c>
      <c r="I1695" s="17">
        <f t="shared" si="26"/>
        <v>-89.16</v>
      </c>
      <c r="J1695" s="12" t="str">
        <f>H1695</f>
        <v>Accounts Payable - Unknown</v>
      </c>
    </row>
    <row r="1696" spans="1:10" hidden="1">
      <c r="A1696" s="13" t="s">
        <v>629</v>
      </c>
      <c r="B1696" s="12" t="s">
        <v>528</v>
      </c>
      <c r="C1696" s="12" t="s">
        <v>110</v>
      </c>
      <c r="D1696" s="12" t="s">
        <v>496</v>
      </c>
      <c r="E1696" s="12">
        <v>89.16</v>
      </c>
      <c r="F1696" s="14" t="str">
        <f>A1696&amp;B1696&amp;C1696&amp;D1696&amp;E1696</f>
        <v>2024-02-18BillDicks Lumber21000 Accounts Payable89.16</v>
      </c>
      <c r="G1696" s="15">
        <f>IFERROR((DATEVALUE(A1696)),A1696)</f>
        <v>45340</v>
      </c>
      <c r="H1696" s="16" t="str">
        <f>IF((IFERROR((VLOOKUP(D1696,'Automation (QBO)'!A:B,2,FALSE)),"0"))=0,"Suspense",(IFERROR((VLOOKUP(D1696,'Automation (QBO)'!A:B,2,FALSE)),"Suspense")))</f>
        <v>Accounts Payable - Unknown</v>
      </c>
      <c r="I1696" s="17">
        <f t="shared" si="26"/>
        <v>89.16</v>
      </c>
      <c r="J1696" s="12" t="str">
        <f>H1696</f>
        <v>Accounts Payable - Unknown</v>
      </c>
    </row>
    <row r="1697" spans="1:10" hidden="1">
      <c r="A1697" s="13" t="s">
        <v>629</v>
      </c>
      <c r="B1697" s="12" t="s">
        <v>493</v>
      </c>
      <c r="C1697" s="12" t="s">
        <v>110</v>
      </c>
      <c r="D1697" s="12" t="s">
        <v>496</v>
      </c>
      <c r="E1697" s="12">
        <v>-53.68</v>
      </c>
      <c r="F1697" s="14" t="str">
        <f>A1697&amp;B1697&amp;C1697&amp;D1697&amp;E1697</f>
        <v>2024-02-18Bill Payment (Credit Card)Dicks Lumber21000 Accounts Payable-53.68</v>
      </c>
      <c r="G1697" s="15">
        <f>IFERROR((DATEVALUE(A1697)),A1697)</f>
        <v>45340</v>
      </c>
      <c r="H1697" s="16" t="str">
        <f>IF((IFERROR((VLOOKUP(D1697,'Automation (QBO)'!A:B,2,FALSE)),"0"))=0,"Suspense",(IFERROR((VLOOKUP(D1697,'Automation (QBO)'!A:B,2,FALSE)),"Suspense")))</f>
        <v>Accounts Payable - Unknown</v>
      </c>
      <c r="I1697" s="17">
        <f t="shared" si="26"/>
        <v>-53.68</v>
      </c>
      <c r="J1697" s="12" t="str">
        <f>H1697</f>
        <v>Accounts Payable - Unknown</v>
      </c>
    </row>
    <row r="1698" spans="1:10" hidden="1">
      <c r="A1698" s="13" t="s">
        <v>629</v>
      </c>
      <c r="B1698" s="12" t="s">
        <v>528</v>
      </c>
      <c r="C1698" s="12" t="s">
        <v>110</v>
      </c>
      <c r="D1698" s="12" t="s">
        <v>496</v>
      </c>
      <c r="E1698" s="12">
        <v>31.55</v>
      </c>
      <c r="F1698" s="14" t="str">
        <f>A1698&amp;B1698&amp;C1698&amp;D1698&amp;E1698</f>
        <v>2024-02-18BillDicks Lumber21000 Accounts Payable31.55</v>
      </c>
      <c r="G1698" s="15">
        <f>IFERROR((DATEVALUE(A1698)),A1698)</f>
        <v>45340</v>
      </c>
      <c r="H1698" s="16" t="str">
        <f>IF((IFERROR((VLOOKUP(D1698,'Automation (QBO)'!A:B,2,FALSE)),"0"))=0,"Suspense",(IFERROR((VLOOKUP(D1698,'Automation (QBO)'!A:B,2,FALSE)),"Suspense")))</f>
        <v>Accounts Payable - Unknown</v>
      </c>
      <c r="I1698" s="17">
        <f t="shared" si="26"/>
        <v>31.55</v>
      </c>
      <c r="J1698" s="12" t="str">
        <f>H1698</f>
        <v>Accounts Payable - Unknown</v>
      </c>
    </row>
    <row r="1699" spans="1:10" hidden="1">
      <c r="A1699" s="13" t="s">
        <v>629</v>
      </c>
      <c r="B1699" s="12" t="s">
        <v>493</v>
      </c>
      <c r="C1699" s="12" t="s">
        <v>309</v>
      </c>
      <c r="D1699" s="12" t="s">
        <v>525</v>
      </c>
      <c r="E1699" s="12">
        <v>63.7</v>
      </c>
      <c r="F1699" s="14" t="str">
        <f>A1699&amp;B1699&amp;C1699&amp;D1699&amp;E1699</f>
        <v>2024-02-18Bill Payment (Credit Card)Dynamic Equipment Rentals21021 Visa Payable (2369) (deleted)63.7</v>
      </c>
      <c r="G1699" s="15">
        <f>IFERROR((DATEVALUE(A1699)),A1699)</f>
        <v>45340</v>
      </c>
      <c r="H1699" s="16" t="str">
        <f>IF((IFERROR((VLOOKUP(D1699,'Automation (QBO)'!A:B,2,FALSE)),"0"))=0,"Suspense",(IFERROR((VLOOKUP(D1699,'Automation (QBO)'!A:B,2,FALSE)),"Suspense")))</f>
        <v>Balance (CIBC Visa)</v>
      </c>
      <c r="I1699" s="17">
        <f t="shared" si="26"/>
        <v>63.7</v>
      </c>
      <c r="J1699" s="12" t="str">
        <f>H1699</f>
        <v>Balance (CIBC Visa)</v>
      </c>
    </row>
    <row r="1700" spans="1:10" hidden="1">
      <c r="A1700" s="13" t="s">
        <v>629</v>
      </c>
      <c r="B1700" s="12" t="s">
        <v>493</v>
      </c>
      <c r="C1700" s="12" t="s">
        <v>309</v>
      </c>
      <c r="D1700" s="12" t="s">
        <v>496</v>
      </c>
      <c r="E1700" s="12">
        <v>-63.7</v>
      </c>
      <c r="F1700" s="14" t="str">
        <f>A1700&amp;B1700&amp;C1700&amp;D1700&amp;E1700</f>
        <v>2024-02-18Bill Payment (Credit Card)Dynamic Equipment Rentals21000 Accounts Payable-63.7</v>
      </c>
      <c r="G1700" s="15">
        <f>IFERROR((DATEVALUE(A1700)),A1700)</f>
        <v>45340</v>
      </c>
      <c r="H1700" s="16" t="str">
        <f>IF((IFERROR((VLOOKUP(D1700,'Automation (QBO)'!A:B,2,FALSE)),"0"))=0,"Suspense",(IFERROR((VLOOKUP(D1700,'Automation (QBO)'!A:B,2,FALSE)),"Suspense")))</f>
        <v>Accounts Payable - Unknown</v>
      </c>
      <c r="I1700" s="17">
        <f t="shared" si="26"/>
        <v>-63.7</v>
      </c>
      <c r="J1700" s="12" t="str">
        <f>H1700</f>
        <v>Accounts Payable - Unknown</v>
      </c>
    </row>
    <row r="1701" spans="1:10" hidden="1">
      <c r="A1701" s="13" t="s">
        <v>629</v>
      </c>
      <c r="B1701" s="12" t="s">
        <v>528</v>
      </c>
      <c r="C1701" s="12" t="s">
        <v>309</v>
      </c>
      <c r="D1701" s="12" t="s">
        <v>496</v>
      </c>
      <c r="E1701" s="12">
        <v>63.7</v>
      </c>
      <c r="F1701" s="14" t="str">
        <f>A1701&amp;B1701&amp;C1701&amp;D1701&amp;E1701</f>
        <v>2024-02-18BillDynamic Equipment Rentals21000 Accounts Payable63.7</v>
      </c>
      <c r="G1701" s="15">
        <f>IFERROR((DATEVALUE(A1701)),A1701)</f>
        <v>45340</v>
      </c>
      <c r="H1701" s="16" t="str">
        <f>IF((IFERROR((VLOOKUP(D1701,'Automation (QBO)'!A:B,2,FALSE)),"0"))=0,"Suspense",(IFERROR((VLOOKUP(D1701,'Automation (QBO)'!A:B,2,FALSE)),"Suspense")))</f>
        <v>Accounts Payable - Unknown</v>
      </c>
      <c r="I1701" s="17">
        <f t="shared" si="26"/>
        <v>63.7</v>
      </c>
      <c r="J1701" s="12" t="str">
        <f>H1701</f>
        <v>Accounts Payable - Unknown</v>
      </c>
    </row>
    <row r="1702" spans="1:10" hidden="1">
      <c r="A1702" s="13" t="s">
        <v>629</v>
      </c>
      <c r="B1702" s="12" t="s">
        <v>493</v>
      </c>
      <c r="C1702" s="12" t="s">
        <v>630</v>
      </c>
      <c r="D1702" s="12" t="s">
        <v>496</v>
      </c>
      <c r="E1702" s="12">
        <v>-537.6</v>
      </c>
      <c r="F1702" s="14" t="str">
        <f>A1702&amp;B1702&amp;C1702&amp;D1702&amp;E1702</f>
        <v>2024-02-18Bill Payment (Credit Card)IKEA Canada Limited Partnership21000 Accounts Payable-537.6</v>
      </c>
      <c r="G1702" s="15">
        <f>IFERROR((DATEVALUE(A1702)),A1702)</f>
        <v>45340</v>
      </c>
      <c r="H1702" s="16" t="str">
        <f>IF((IFERROR((VLOOKUP(D1702,'Automation (QBO)'!A:B,2,FALSE)),"0"))=0,"Suspense",(IFERROR((VLOOKUP(D1702,'Automation (QBO)'!A:B,2,FALSE)),"Suspense")))</f>
        <v>Accounts Payable - Unknown</v>
      </c>
      <c r="I1702" s="17">
        <f t="shared" si="26"/>
        <v>-537.6</v>
      </c>
      <c r="J1702" s="12" t="str">
        <f>H1702</f>
        <v>Accounts Payable - Unknown</v>
      </c>
    </row>
    <row r="1703" spans="1:10" hidden="1">
      <c r="A1703" s="13" t="s">
        <v>629</v>
      </c>
      <c r="B1703" s="12" t="s">
        <v>528</v>
      </c>
      <c r="C1703" s="12" t="s">
        <v>93</v>
      </c>
      <c r="D1703" s="12" t="s">
        <v>496</v>
      </c>
      <c r="E1703" s="12">
        <v>961.74</v>
      </c>
      <c r="F1703" s="14" t="str">
        <f>A1703&amp;B1703&amp;C1703&amp;D1703&amp;E1703</f>
        <v>2024-02-18BillChambers of Commerce Group Insurance Plan21000 Accounts Payable961.74</v>
      </c>
      <c r="G1703" s="15">
        <f>IFERROR((DATEVALUE(A1703)),A1703)</f>
        <v>45340</v>
      </c>
      <c r="H1703" s="16" t="str">
        <f>IF((IFERROR((VLOOKUP(D1703,'Automation (QBO)'!A:B,2,FALSE)),"0"))=0,"Suspense",(IFERROR((VLOOKUP(D1703,'Automation (QBO)'!A:B,2,FALSE)),"Suspense")))</f>
        <v>Accounts Payable - Unknown</v>
      </c>
      <c r="I1703" s="17">
        <f t="shared" si="26"/>
        <v>961.74</v>
      </c>
      <c r="J1703" s="12" t="str">
        <f>H1703</f>
        <v>Accounts Payable - Unknown</v>
      </c>
    </row>
    <row r="1704" spans="1:10" hidden="1">
      <c r="A1704" s="13" t="s">
        <v>629</v>
      </c>
      <c r="B1704" s="12" t="s">
        <v>528</v>
      </c>
      <c r="C1704" s="12" t="s">
        <v>93</v>
      </c>
      <c r="D1704" s="12" t="s">
        <v>392</v>
      </c>
      <c r="E1704" s="12">
        <v>0</v>
      </c>
      <c r="F1704" s="14" t="str">
        <f>A1704&amp;B1704&amp;C1704&amp;D1704&amp;E1704</f>
        <v>2024-02-18BillChambers of Commerce Group Insurance Plan21020 GST/HST Payable0</v>
      </c>
      <c r="G1704" s="15">
        <f>IFERROR((DATEVALUE(A1704)),A1704)</f>
        <v>45340</v>
      </c>
      <c r="H1704" s="16" t="str">
        <f>IF((IFERROR((VLOOKUP(D1704,'Automation (QBO)'!A:B,2,FALSE)),"0"))=0,"Suspense",(IFERROR((VLOOKUP(D1704,'Automation (QBO)'!A:B,2,FALSE)),"Suspense")))</f>
        <v>GST/HST Payable</v>
      </c>
      <c r="I1704" s="17">
        <f t="shared" si="26"/>
        <v>0</v>
      </c>
      <c r="J1704" s="12" t="str">
        <f>H1704</f>
        <v>GST/HST Payable</v>
      </c>
    </row>
    <row r="1705" spans="1:10" hidden="1">
      <c r="A1705" s="13" t="s">
        <v>629</v>
      </c>
      <c r="B1705" s="12" t="s">
        <v>493</v>
      </c>
      <c r="C1705" s="12" t="s">
        <v>616</v>
      </c>
      <c r="F1705" s="14" t="str">
        <f>A1705&amp;B1705&amp;C1705&amp;D1705&amp;E1705</f>
        <v>2024-02-18Bill Payment (Credit Card)UBS Industries</v>
      </c>
      <c r="G1705" s="15">
        <f>IFERROR((DATEVALUE(A1705)),A1705)</f>
        <v>45340</v>
      </c>
      <c r="H1705" s="16" t="str">
        <f>IF((IFERROR((VLOOKUP(D1705,'Automation (QBO)'!A:B,2,FALSE)),"0"))=0,"Suspense",(IFERROR((VLOOKUP(D1705,'Automation (QBO)'!A:B,2,FALSE)),"Suspense")))</f>
        <v>Suspense</v>
      </c>
      <c r="I1705" s="17">
        <f t="shared" si="26"/>
        <v>0</v>
      </c>
      <c r="J1705" s="12" t="str">
        <f>H1705</f>
        <v>Suspense</v>
      </c>
    </row>
    <row r="1706" spans="1:10" hidden="1">
      <c r="A1706" s="13" t="s">
        <v>629</v>
      </c>
      <c r="B1706" s="12" t="s">
        <v>493</v>
      </c>
      <c r="C1706" s="12" t="s">
        <v>616</v>
      </c>
      <c r="D1706" s="12" t="s">
        <v>496</v>
      </c>
      <c r="E1706" s="12">
        <v>0</v>
      </c>
      <c r="F1706" s="14" t="str">
        <f>A1706&amp;B1706&amp;C1706&amp;D1706&amp;E1706</f>
        <v>2024-02-18Bill Payment (Credit Card)UBS Industries21000 Accounts Payable0</v>
      </c>
      <c r="G1706" s="15">
        <f>IFERROR((DATEVALUE(A1706)),A1706)</f>
        <v>45340</v>
      </c>
      <c r="H1706" s="16" t="str">
        <f>IF((IFERROR((VLOOKUP(D1706,'Automation (QBO)'!A:B,2,FALSE)),"0"))=0,"Suspense",(IFERROR((VLOOKUP(D1706,'Automation (QBO)'!A:B,2,FALSE)),"Suspense")))</f>
        <v>Accounts Payable - Unknown</v>
      </c>
      <c r="I1706" s="17">
        <f t="shared" si="26"/>
        <v>0</v>
      </c>
      <c r="J1706" s="12" t="str">
        <f>H1706</f>
        <v>Accounts Payable - Unknown</v>
      </c>
    </row>
    <row r="1707" spans="1:10" hidden="1">
      <c r="A1707" s="13" t="s">
        <v>629</v>
      </c>
      <c r="B1707" s="12" t="s">
        <v>493</v>
      </c>
      <c r="C1707" s="12" t="s">
        <v>634</v>
      </c>
      <c r="F1707" s="14" t="str">
        <f>A1707&amp;B1707&amp;C1707&amp;D1707&amp;E1707</f>
        <v>2024-02-18Bill Payment (Credit Card)CMHC - Granville Island</v>
      </c>
      <c r="G1707" s="15">
        <f>IFERROR((DATEVALUE(A1707)),A1707)</f>
        <v>45340</v>
      </c>
      <c r="H1707" s="16" t="str">
        <f>IF((IFERROR((VLOOKUP(D1707,'Automation (QBO)'!A:B,2,FALSE)),"0"))=0,"Suspense",(IFERROR((VLOOKUP(D1707,'Automation (QBO)'!A:B,2,FALSE)),"Suspense")))</f>
        <v>Suspense</v>
      </c>
      <c r="I1707" s="17">
        <f t="shared" si="26"/>
        <v>0</v>
      </c>
      <c r="J1707" s="12" t="str">
        <f>H1707</f>
        <v>Suspense</v>
      </c>
    </row>
    <row r="1708" spans="1:10" hidden="1">
      <c r="A1708" s="13" t="s">
        <v>629</v>
      </c>
      <c r="B1708" s="12" t="s">
        <v>493</v>
      </c>
      <c r="C1708" s="12" t="s">
        <v>634</v>
      </c>
      <c r="D1708" s="12" t="s">
        <v>496</v>
      </c>
      <c r="E1708" s="12">
        <v>0</v>
      </c>
      <c r="F1708" s="14" t="str">
        <f>A1708&amp;B1708&amp;C1708&amp;D1708&amp;E1708</f>
        <v>2024-02-18Bill Payment (Credit Card)CMHC - Granville Island21000 Accounts Payable0</v>
      </c>
      <c r="G1708" s="15">
        <f>IFERROR((DATEVALUE(A1708)),A1708)</f>
        <v>45340</v>
      </c>
      <c r="H1708" s="16" t="str">
        <f>IF((IFERROR((VLOOKUP(D1708,'Automation (QBO)'!A:B,2,FALSE)),"0"))=0,"Suspense",(IFERROR((VLOOKUP(D1708,'Automation (QBO)'!A:B,2,FALSE)),"Suspense")))</f>
        <v>Accounts Payable - Unknown</v>
      </c>
      <c r="I1708" s="17">
        <f t="shared" si="26"/>
        <v>0</v>
      </c>
      <c r="J1708" s="12" t="str">
        <f>H1708</f>
        <v>Accounts Payable - Unknown</v>
      </c>
    </row>
    <row r="1709" spans="1:10" hidden="1">
      <c r="A1709" s="13" t="s">
        <v>629</v>
      </c>
      <c r="B1709" s="12" t="s">
        <v>245</v>
      </c>
      <c r="C1709" s="12" t="s">
        <v>182</v>
      </c>
      <c r="D1709" s="12" t="s">
        <v>391</v>
      </c>
      <c r="E1709" s="12">
        <v>-67.52</v>
      </c>
      <c r="F1709" s="14" t="str">
        <f>A1709&amp;B1709&amp;C1709&amp;D1709&amp;E1709</f>
        <v>2024-02-18Supplier CreditPacific West Systems Supplies51335 COGS - Supplies-67.52</v>
      </c>
      <c r="G1709" s="15">
        <f>IFERROR((DATEVALUE(A1709)),A1709)</f>
        <v>45340</v>
      </c>
      <c r="H1709" s="16" t="str">
        <f>IF((IFERROR((VLOOKUP(D1709,'Automation (QBO)'!A:B,2,FALSE)),"0"))=0,"Suspense",(IFERROR((VLOOKUP(D1709,'Automation (QBO)'!A:B,2,FALSE)),"Suspense")))</f>
        <v>COGS - Supplies</v>
      </c>
      <c r="I1709" s="17">
        <f t="shared" si="26"/>
        <v>-67.52</v>
      </c>
      <c r="J1709" s="12" t="str">
        <f>H1709</f>
        <v>COGS - Supplies</v>
      </c>
    </row>
    <row r="1710" spans="1:10" hidden="1">
      <c r="A1710" s="13" t="s">
        <v>629</v>
      </c>
      <c r="B1710" s="12" t="s">
        <v>245</v>
      </c>
      <c r="C1710" s="12" t="s">
        <v>182</v>
      </c>
      <c r="D1710" s="12" t="s">
        <v>426</v>
      </c>
      <c r="E1710" s="12">
        <v>3.16</v>
      </c>
      <c r="F1710" s="14" t="str">
        <f>A1710&amp;B1710&amp;C1710&amp;D1710&amp;E1710</f>
        <v>2024-02-18Supplier CreditPacific West Systems Supplies21031 GST/HST Suspense3.16</v>
      </c>
      <c r="G1710" s="15">
        <f>IFERROR((DATEVALUE(A1710)),A1710)</f>
        <v>45340</v>
      </c>
      <c r="H1710" s="16" t="str">
        <f>IF((IFERROR((VLOOKUP(D1710,'Automation (QBO)'!A:B,2,FALSE)),"0"))=0,"Suspense",(IFERROR((VLOOKUP(D1710,'Automation (QBO)'!A:B,2,FALSE)),"Suspense")))</f>
        <v>GST/HST Suspense</v>
      </c>
      <c r="I1710" s="17">
        <f t="shared" si="26"/>
        <v>3.16</v>
      </c>
      <c r="J1710" s="12" t="str">
        <f>H1710</f>
        <v>GST/HST Suspense</v>
      </c>
    </row>
    <row r="1711" spans="1:10" hidden="1">
      <c r="A1711" s="13" t="s">
        <v>629</v>
      </c>
      <c r="B1711" s="12" t="s">
        <v>245</v>
      </c>
      <c r="C1711" s="12" t="s">
        <v>182</v>
      </c>
      <c r="D1711" s="12" t="s">
        <v>392</v>
      </c>
      <c r="E1711" s="12">
        <v>0</v>
      </c>
      <c r="F1711" s="14" t="str">
        <f>A1711&amp;B1711&amp;C1711&amp;D1711&amp;E1711</f>
        <v>2024-02-18Supplier CreditPacific West Systems Supplies21020 GST/HST Payable0</v>
      </c>
      <c r="G1711" s="15">
        <f>IFERROR((DATEVALUE(A1711)),A1711)</f>
        <v>45340</v>
      </c>
      <c r="H1711" s="16" t="str">
        <f>IF((IFERROR((VLOOKUP(D1711,'Automation (QBO)'!A:B,2,FALSE)),"0"))=0,"Suspense",(IFERROR((VLOOKUP(D1711,'Automation (QBO)'!A:B,2,FALSE)),"Suspense")))</f>
        <v>GST/HST Payable</v>
      </c>
      <c r="I1711" s="17">
        <f t="shared" si="26"/>
        <v>0</v>
      </c>
      <c r="J1711" s="12" t="str">
        <f>H1711</f>
        <v>GST/HST Payable</v>
      </c>
    </row>
    <row r="1712" spans="1:10" hidden="1">
      <c r="A1712" s="13" t="s">
        <v>629</v>
      </c>
      <c r="B1712" s="12" t="s">
        <v>245</v>
      </c>
      <c r="C1712" s="12" t="s">
        <v>182</v>
      </c>
      <c r="D1712" s="12" t="s">
        <v>496</v>
      </c>
      <c r="E1712" s="12">
        <v>-70.680000000000007</v>
      </c>
      <c r="F1712" s="14" t="str">
        <f>A1712&amp;B1712&amp;C1712&amp;D1712&amp;E1712</f>
        <v>2024-02-18Supplier CreditPacific West Systems Supplies21000 Accounts Payable-70.68</v>
      </c>
      <c r="G1712" s="15">
        <f>IFERROR((DATEVALUE(A1712)),A1712)</f>
        <v>45340</v>
      </c>
      <c r="H1712" s="16" t="str">
        <f>IF((IFERROR((VLOOKUP(D1712,'Automation (QBO)'!A:B,2,FALSE)),"0"))=0,"Suspense",(IFERROR((VLOOKUP(D1712,'Automation (QBO)'!A:B,2,FALSE)),"Suspense")))</f>
        <v>Accounts Payable - Unknown</v>
      </c>
      <c r="I1712" s="17">
        <f t="shared" si="26"/>
        <v>-70.680000000000007</v>
      </c>
      <c r="J1712" s="12" t="str">
        <f>H1712</f>
        <v>Accounts Payable - Unknown</v>
      </c>
    </row>
    <row r="1713" spans="1:10" hidden="1">
      <c r="A1713" s="13" t="s">
        <v>629</v>
      </c>
      <c r="B1713" s="12" t="s">
        <v>493</v>
      </c>
      <c r="C1713" s="12" t="s">
        <v>182</v>
      </c>
      <c r="F1713" s="14" t="str">
        <f>A1713&amp;B1713&amp;C1713&amp;D1713&amp;E1713</f>
        <v>2024-02-18Bill Payment (Credit Card)Pacific West Systems Supplies</v>
      </c>
      <c r="G1713" s="15">
        <f>IFERROR((DATEVALUE(A1713)),A1713)</f>
        <v>45340</v>
      </c>
      <c r="H1713" s="16" t="str">
        <f>IF((IFERROR((VLOOKUP(D1713,'Automation (QBO)'!A:B,2,FALSE)),"0"))=0,"Suspense",(IFERROR((VLOOKUP(D1713,'Automation (QBO)'!A:B,2,FALSE)),"Suspense")))</f>
        <v>Suspense</v>
      </c>
      <c r="I1713" s="17">
        <f t="shared" si="26"/>
        <v>0</v>
      </c>
      <c r="J1713" s="12" t="str">
        <f>H1713</f>
        <v>Suspense</v>
      </c>
    </row>
    <row r="1714" spans="1:10" hidden="1">
      <c r="A1714" s="13" t="s">
        <v>629</v>
      </c>
      <c r="B1714" s="12" t="s">
        <v>493</v>
      </c>
      <c r="C1714" s="12" t="s">
        <v>182</v>
      </c>
      <c r="D1714" s="12" t="s">
        <v>496</v>
      </c>
      <c r="F1714" s="14" t="str">
        <f>A1714&amp;B1714&amp;C1714&amp;D1714&amp;E1714</f>
        <v>2024-02-18Bill Payment (Credit Card)Pacific West Systems Supplies21000 Accounts Payable</v>
      </c>
      <c r="G1714" s="15">
        <f>IFERROR((DATEVALUE(A1714)),A1714)</f>
        <v>45340</v>
      </c>
      <c r="H1714" s="16" t="str">
        <f>IF((IFERROR((VLOOKUP(D1714,'Automation (QBO)'!A:B,2,FALSE)),"0"))=0,"Suspense",(IFERROR((VLOOKUP(D1714,'Automation (QBO)'!A:B,2,FALSE)),"Suspense")))</f>
        <v>Accounts Payable - Unknown</v>
      </c>
      <c r="I1714" s="17">
        <f t="shared" si="26"/>
        <v>0</v>
      </c>
      <c r="J1714" s="12" t="str">
        <f>H1714</f>
        <v>Accounts Payable - Unknown</v>
      </c>
    </row>
    <row r="1715" spans="1:10" hidden="1">
      <c r="A1715" s="13" t="s">
        <v>629</v>
      </c>
      <c r="B1715" s="12" t="s">
        <v>528</v>
      </c>
      <c r="C1715" s="12" t="s">
        <v>182</v>
      </c>
      <c r="D1715" s="12" t="s">
        <v>496</v>
      </c>
      <c r="E1715" s="12">
        <v>70.680000000000007</v>
      </c>
      <c r="F1715" s="14" t="str">
        <f>A1715&amp;B1715&amp;C1715&amp;D1715&amp;E1715</f>
        <v>2024-02-18BillPacific West Systems Supplies21000 Accounts Payable70.68</v>
      </c>
      <c r="G1715" s="15">
        <f>IFERROR((DATEVALUE(A1715)),A1715)</f>
        <v>45340</v>
      </c>
      <c r="H1715" s="16" t="str">
        <f>IF((IFERROR((VLOOKUP(D1715,'Automation (QBO)'!A:B,2,FALSE)),"0"))=0,"Suspense",(IFERROR((VLOOKUP(D1715,'Automation (QBO)'!A:B,2,FALSE)),"Suspense")))</f>
        <v>Accounts Payable - Unknown</v>
      </c>
      <c r="I1715" s="17">
        <f t="shared" si="26"/>
        <v>70.680000000000007</v>
      </c>
      <c r="J1715" s="12" t="str">
        <f>H1715</f>
        <v>Accounts Payable - Unknown</v>
      </c>
    </row>
    <row r="1716" spans="1:10" hidden="1">
      <c r="A1716" s="13" t="s">
        <v>629</v>
      </c>
      <c r="B1716" s="12" t="s">
        <v>493</v>
      </c>
      <c r="C1716" s="12" t="s">
        <v>631</v>
      </c>
      <c r="D1716" s="12" t="s">
        <v>390</v>
      </c>
      <c r="E1716" s="12">
        <v>7411.39</v>
      </c>
      <c r="F1716" s="14" t="str">
        <f>A1716&amp;B1716&amp;C1716&amp;D1716&amp;E1716</f>
        <v>2024-02-18Bill Payment (Credit Card)Second City Print Solutions21010 Visa Payable (CIBC)7411.39</v>
      </c>
      <c r="G1716" s="15">
        <f>IFERROR((DATEVALUE(A1716)),A1716)</f>
        <v>45340</v>
      </c>
      <c r="H1716" s="16" t="str">
        <f>IF((IFERROR((VLOOKUP(D1716,'Automation (QBO)'!A:B,2,FALSE)),"0"))=0,"Suspense",(IFERROR((VLOOKUP(D1716,'Automation (QBO)'!A:B,2,FALSE)),"Suspense")))</f>
        <v>Suspense</v>
      </c>
      <c r="I1716" s="17">
        <f t="shared" si="26"/>
        <v>7411.39</v>
      </c>
      <c r="J1716" s="12" t="str">
        <f>H1716</f>
        <v>Suspense</v>
      </c>
    </row>
    <row r="1717" spans="1:10" hidden="1">
      <c r="A1717" s="13" t="s">
        <v>635</v>
      </c>
      <c r="B1717" s="12" t="s">
        <v>493</v>
      </c>
      <c r="C1717" s="12" t="s">
        <v>87</v>
      </c>
      <c r="D1717" s="12" t="s">
        <v>536</v>
      </c>
      <c r="E1717" s="12">
        <v>616.12</v>
      </c>
      <c r="F1717" s="14" t="str">
        <f>A1717&amp;B1717&amp;C1717&amp;D1717&amp;E1717</f>
        <v>2024-02-19Bill Payment (Credit Card)Home Depot21009 Visa Payable (9609) (deleted)616.12</v>
      </c>
      <c r="G1717" s="15">
        <f>IFERROR((DATEVALUE(A1717)),A1717)</f>
        <v>45341</v>
      </c>
      <c r="H1717" s="16" t="str">
        <f>IF((IFERROR((VLOOKUP(D1717,'Automation (QBO)'!A:B,2,FALSE)),"0"))=0,"Suspense",(IFERROR((VLOOKUP(D1717,'Automation (QBO)'!A:B,2,FALSE)),"Suspense")))</f>
        <v>Balance (CIBC Visa)</v>
      </c>
      <c r="I1717" s="17">
        <f t="shared" si="26"/>
        <v>616.12</v>
      </c>
      <c r="J1717" s="12" t="str">
        <f>H1717</f>
        <v>Balance (CIBC Visa)</v>
      </c>
    </row>
    <row r="1718" spans="1:10" hidden="1">
      <c r="A1718" s="13" t="s">
        <v>635</v>
      </c>
      <c r="B1718" s="12" t="s">
        <v>493</v>
      </c>
      <c r="C1718" s="12" t="s">
        <v>87</v>
      </c>
      <c r="D1718" s="12" t="s">
        <v>496</v>
      </c>
      <c r="E1718" s="12">
        <v>-616.12</v>
      </c>
      <c r="F1718" s="14" t="str">
        <f>A1718&amp;B1718&amp;C1718&amp;D1718&amp;E1718</f>
        <v>2024-02-19Bill Payment (Credit Card)Home Depot21000 Accounts Payable-616.12</v>
      </c>
      <c r="G1718" s="15">
        <f>IFERROR((DATEVALUE(A1718)),A1718)</f>
        <v>45341</v>
      </c>
      <c r="H1718" s="16" t="str">
        <f>IF((IFERROR((VLOOKUP(D1718,'Automation (QBO)'!A:B,2,FALSE)),"0"))=0,"Suspense",(IFERROR((VLOOKUP(D1718,'Automation (QBO)'!A:B,2,FALSE)),"Suspense")))</f>
        <v>Accounts Payable - Unknown</v>
      </c>
      <c r="I1718" s="17">
        <f t="shared" si="26"/>
        <v>-616.12</v>
      </c>
      <c r="J1718" s="12" t="str">
        <f>H1718</f>
        <v>Accounts Payable - Unknown</v>
      </c>
    </row>
    <row r="1719" spans="1:10" hidden="1">
      <c r="A1719" s="13" t="s">
        <v>635</v>
      </c>
      <c r="B1719" s="12" t="s">
        <v>493</v>
      </c>
      <c r="C1719" s="12" t="s">
        <v>113</v>
      </c>
      <c r="D1719" s="12" t="s">
        <v>536</v>
      </c>
      <c r="E1719" s="12">
        <v>9</v>
      </c>
      <c r="F1719" s="14" t="str">
        <f>A1719&amp;B1719&amp;C1719&amp;D1719&amp;E1719</f>
        <v>2024-02-19Bill Payment (Credit Card)Impark21009 Visa Payable (9609) (deleted)9</v>
      </c>
      <c r="G1719" s="15">
        <f>IFERROR((DATEVALUE(A1719)),A1719)</f>
        <v>45341</v>
      </c>
      <c r="H1719" s="16" t="str">
        <f>IF((IFERROR((VLOOKUP(D1719,'Automation (QBO)'!A:B,2,FALSE)),"0"))=0,"Suspense",(IFERROR((VLOOKUP(D1719,'Automation (QBO)'!A:B,2,FALSE)),"Suspense")))</f>
        <v>Balance (CIBC Visa)</v>
      </c>
      <c r="I1719" s="17">
        <f t="shared" si="26"/>
        <v>9</v>
      </c>
      <c r="J1719" s="12" t="str">
        <f>H1719</f>
        <v>Balance (CIBC Visa)</v>
      </c>
    </row>
    <row r="1720" spans="1:10" hidden="1">
      <c r="A1720" s="13" t="s">
        <v>635</v>
      </c>
      <c r="B1720" s="12" t="s">
        <v>493</v>
      </c>
      <c r="C1720" s="12" t="s">
        <v>113</v>
      </c>
      <c r="D1720" s="12" t="s">
        <v>496</v>
      </c>
      <c r="E1720" s="12">
        <v>-9</v>
      </c>
      <c r="F1720" s="14" t="str">
        <f>A1720&amp;B1720&amp;C1720&amp;D1720&amp;E1720</f>
        <v>2024-02-19Bill Payment (Credit Card)Impark21000 Accounts Payable-9</v>
      </c>
      <c r="G1720" s="15">
        <f>IFERROR((DATEVALUE(A1720)),A1720)</f>
        <v>45341</v>
      </c>
      <c r="H1720" s="16" t="str">
        <f>IF((IFERROR((VLOOKUP(D1720,'Automation (QBO)'!A:B,2,FALSE)),"0"))=0,"Suspense",(IFERROR((VLOOKUP(D1720,'Automation (QBO)'!A:B,2,FALSE)),"Suspense")))</f>
        <v>Accounts Payable - Unknown</v>
      </c>
      <c r="I1720" s="17">
        <f t="shared" si="26"/>
        <v>-9</v>
      </c>
      <c r="J1720" s="12" t="str">
        <f>H1720</f>
        <v>Accounts Payable - Unknown</v>
      </c>
    </row>
    <row r="1721" spans="1:10" hidden="1">
      <c r="A1721" s="13" t="s">
        <v>635</v>
      </c>
      <c r="B1721" s="12" t="s">
        <v>247</v>
      </c>
      <c r="C1721" s="12" t="s">
        <v>510</v>
      </c>
      <c r="D1721" s="12" t="s">
        <v>496</v>
      </c>
      <c r="E1721" s="12">
        <v>-4811.6400000000003</v>
      </c>
      <c r="F1721" s="14" t="str">
        <f>A1721&amp;B1721&amp;C1721&amp;D1721&amp;E1721</f>
        <v>2024-02-19Bill Payment (Cheque)Titanium Tactics Ltd.21000 Accounts Payable-4811.64</v>
      </c>
      <c r="G1721" s="15">
        <f>IFERROR((DATEVALUE(A1721)),A1721)</f>
        <v>45341</v>
      </c>
      <c r="H1721" s="16" t="str">
        <f>IF((IFERROR((VLOOKUP(D1721,'Automation (QBO)'!A:B,2,FALSE)),"0"))=0,"Suspense",(IFERROR((VLOOKUP(D1721,'Automation (QBO)'!A:B,2,FALSE)),"Suspense")))</f>
        <v>Accounts Payable - Unknown</v>
      </c>
      <c r="I1721" s="17">
        <f t="shared" si="26"/>
        <v>-4811.6400000000003</v>
      </c>
      <c r="J1721" s="12" t="str">
        <f>H1721</f>
        <v>Accounts Payable - Unknown</v>
      </c>
    </row>
    <row r="1722" spans="1:10" hidden="1">
      <c r="A1722" s="13" t="s">
        <v>635</v>
      </c>
      <c r="B1722" s="12" t="s">
        <v>247</v>
      </c>
      <c r="C1722" s="12" t="s">
        <v>510</v>
      </c>
      <c r="D1722" s="12" t="s">
        <v>496</v>
      </c>
      <c r="E1722" s="12">
        <v>-4348.29</v>
      </c>
      <c r="F1722" s="14" t="str">
        <f>A1722&amp;B1722&amp;C1722&amp;D1722&amp;E1722</f>
        <v>2024-02-19Bill Payment (Cheque)Titanium Tactics Ltd.21000 Accounts Payable-4348.29</v>
      </c>
      <c r="G1722" s="15">
        <f>IFERROR((DATEVALUE(A1722)),A1722)</f>
        <v>45341</v>
      </c>
      <c r="H1722" s="16" t="str">
        <f>IF((IFERROR((VLOOKUP(D1722,'Automation (QBO)'!A:B,2,FALSE)),"0"))=0,"Suspense",(IFERROR((VLOOKUP(D1722,'Automation (QBO)'!A:B,2,FALSE)),"Suspense")))</f>
        <v>Accounts Payable - Unknown</v>
      </c>
      <c r="I1722" s="17">
        <f t="shared" si="26"/>
        <v>-4348.29</v>
      </c>
      <c r="J1722" s="12" t="str">
        <f>H1722</f>
        <v>Accounts Payable - Unknown</v>
      </c>
    </row>
    <row r="1723" spans="1:10" hidden="1">
      <c r="A1723" s="13" t="s">
        <v>635</v>
      </c>
      <c r="B1723" s="12" t="s">
        <v>247</v>
      </c>
      <c r="C1723" s="12" t="s">
        <v>510</v>
      </c>
      <c r="D1723" s="12" t="s">
        <v>394</v>
      </c>
      <c r="E1723" s="12">
        <v>-4811.6400000000003</v>
      </c>
      <c r="F1723" s="14" t="str">
        <f>A1723&amp;B1723&amp;C1723&amp;D1723&amp;E1723</f>
        <v>2024-02-19Bill Payment (Cheque)Titanium Tactics Ltd.11005 Chequing (CIBC)-4811.64</v>
      </c>
      <c r="G1723" s="15">
        <f>IFERROR((DATEVALUE(A1723)),A1723)</f>
        <v>45341</v>
      </c>
      <c r="H1723" s="16" t="str">
        <f>IF((IFERROR((VLOOKUP(D1723,'Automation (QBO)'!A:B,2,FALSE)),"0"))=0,"Suspense",(IFERROR((VLOOKUP(D1723,'Automation (QBO)'!A:B,2,FALSE)),"Suspense")))</f>
        <v>Balance (CIBC)</v>
      </c>
      <c r="I1723" s="17">
        <f t="shared" si="26"/>
        <v>-4811.6400000000003</v>
      </c>
      <c r="J1723" s="12" t="str">
        <f>H1723</f>
        <v>Balance (CIBC)</v>
      </c>
    </row>
    <row r="1724" spans="1:10" hidden="1">
      <c r="A1724" s="13" t="s">
        <v>635</v>
      </c>
      <c r="B1724" s="12" t="s">
        <v>247</v>
      </c>
      <c r="C1724" s="12" t="s">
        <v>510</v>
      </c>
      <c r="D1724" s="12" t="s">
        <v>394</v>
      </c>
      <c r="E1724" s="12">
        <v>-4348.29</v>
      </c>
      <c r="F1724" s="14" t="str">
        <f>A1724&amp;B1724&amp;C1724&amp;D1724&amp;E1724</f>
        <v>2024-02-19Bill Payment (Cheque)Titanium Tactics Ltd.11005 Chequing (CIBC)-4348.29</v>
      </c>
      <c r="G1724" s="15">
        <f>IFERROR((DATEVALUE(A1724)),A1724)</f>
        <v>45341</v>
      </c>
      <c r="H1724" s="16" t="str">
        <f>IF((IFERROR((VLOOKUP(D1724,'Automation (QBO)'!A:B,2,FALSE)),"0"))=0,"Suspense",(IFERROR((VLOOKUP(D1724,'Automation (QBO)'!A:B,2,FALSE)),"Suspense")))</f>
        <v>Balance (CIBC)</v>
      </c>
      <c r="I1724" s="17">
        <f t="shared" si="26"/>
        <v>-4348.29</v>
      </c>
      <c r="J1724" s="12" t="str">
        <f>H1724</f>
        <v>Balance (CIBC)</v>
      </c>
    </row>
    <row r="1725" spans="1:10" hidden="1">
      <c r="A1725" s="13" t="s">
        <v>636</v>
      </c>
      <c r="B1725" s="12" t="s">
        <v>83</v>
      </c>
      <c r="C1725" s="12" t="s">
        <v>106</v>
      </c>
      <c r="D1725" s="12" t="s">
        <v>413</v>
      </c>
      <c r="E1725" s="12">
        <v>-1203.8699999999999</v>
      </c>
      <c r="F1725" s="14" t="str">
        <f>A1725&amp;B1725&amp;C1725&amp;D1725&amp;E1725</f>
        <v>2024-02-20ExpenseBDC21040 Shareholder Loan-1203.87</v>
      </c>
      <c r="G1725" s="15">
        <f>IFERROR((DATEVALUE(A1725)),A1725)</f>
        <v>45342</v>
      </c>
      <c r="H1725" s="16" t="str">
        <f>IF((IFERROR((VLOOKUP(D1725,'Automation (QBO)'!A:B,2,FALSE)),"0"))=0,"Suspense",(IFERROR((VLOOKUP(D1725,'Automation (QBO)'!A:B,2,FALSE)),"Suspense")))</f>
        <v>Shareholder Loan</v>
      </c>
      <c r="I1725" s="17">
        <f t="shared" si="26"/>
        <v>-1203.8699999999999</v>
      </c>
      <c r="J1725" s="12" t="str">
        <f>H1725</f>
        <v>Shareholder Loan</v>
      </c>
    </row>
    <row r="1726" spans="1:10" hidden="1">
      <c r="A1726" s="13" t="s">
        <v>636</v>
      </c>
      <c r="B1726" s="12" t="s">
        <v>91</v>
      </c>
      <c r="C1726" s="12" t="s">
        <v>558</v>
      </c>
      <c r="D1726" s="12" t="s">
        <v>392</v>
      </c>
      <c r="E1726" s="12">
        <v>3571.43</v>
      </c>
      <c r="F1726" s="14" t="str">
        <f>A1726&amp;B1726&amp;C1726&amp;D1726&amp;E1726</f>
        <v>2024-02-20InvoiceRomers Lynn Valley21020 GST/HST Payable3571.43</v>
      </c>
      <c r="G1726" s="15">
        <f>IFERROR((DATEVALUE(A1726)),A1726)</f>
        <v>45342</v>
      </c>
      <c r="H1726" s="16" t="str">
        <f>IF((IFERROR((VLOOKUP(D1726,'Automation (QBO)'!A:B,2,FALSE)),"0"))=0,"Suspense",(IFERROR((VLOOKUP(D1726,'Automation (QBO)'!A:B,2,FALSE)),"Suspense")))</f>
        <v>GST/HST Payable</v>
      </c>
      <c r="I1726" s="17">
        <f t="shared" si="26"/>
        <v>3571.43</v>
      </c>
      <c r="J1726" s="12" t="str">
        <f>H1726</f>
        <v>GST/HST Payable</v>
      </c>
    </row>
    <row r="1727" spans="1:10" hidden="1">
      <c r="A1727" s="13" t="s">
        <v>636</v>
      </c>
      <c r="B1727" s="12" t="s">
        <v>91</v>
      </c>
      <c r="C1727" s="12" t="s">
        <v>558</v>
      </c>
      <c r="D1727" s="12" t="s">
        <v>417</v>
      </c>
      <c r="E1727" s="12">
        <v>75000</v>
      </c>
      <c r="F1727" s="14" t="str">
        <f>A1727&amp;B1727&amp;C1727&amp;D1727&amp;E1727</f>
        <v>2024-02-20InvoiceRomers Lynn Valley12000 Accounts Receivable75000</v>
      </c>
      <c r="G1727" s="15">
        <f>IFERROR((DATEVALUE(A1727)),A1727)</f>
        <v>45342</v>
      </c>
      <c r="H1727" s="16" t="str">
        <f>IF((IFERROR((VLOOKUP(D1727,'Automation (QBO)'!A:B,2,FALSE)),"0"))=0,"Suspense",(IFERROR((VLOOKUP(D1727,'Automation (QBO)'!A:B,2,FALSE)),"Suspense")))</f>
        <v>Accounts Recievable - Suspense</v>
      </c>
      <c r="I1727" s="17">
        <f t="shared" si="26"/>
        <v>75000</v>
      </c>
      <c r="J1727" s="12" t="str">
        <f>H1727</f>
        <v>Accounts Recievable - Suspense</v>
      </c>
    </row>
    <row r="1728" spans="1:10" hidden="1">
      <c r="A1728" s="13" t="s">
        <v>636</v>
      </c>
      <c r="B1728" s="12" t="s">
        <v>493</v>
      </c>
      <c r="C1728" s="12" t="s">
        <v>550</v>
      </c>
      <c r="D1728" s="12" t="s">
        <v>390</v>
      </c>
      <c r="E1728" s="12">
        <v>616</v>
      </c>
      <c r="F1728" s="14" t="str">
        <f>A1728&amp;B1728&amp;C1728&amp;D1728&amp;E1728</f>
        <v>2024-02-20Bill Payment (Credit Card)Bargreen Ellingson21010 Visa Payable (CIBC)616</v>
      </c>
      <c r="G1728" s="15">
        <f>IFERROR((DATEVALUE(A1728)),A1728)</f>
        <v>45342</v>
      </c>
      <c r="H1728" s="16" t="str">
        <f>IF((IFERROR((VLOOKUP(D1728,'Automation (QBO)'!A:B,2,FALSE)),"0"))=0,"Suspense",(IFERROR((VLOOKUP(D1728,'Automation (QBO)'!A:B,2,FALSE)),"Suspense")))</f>
        <v>Suspense</v>
      </c>
      <c r="I1728" s="17">
        <f t="shared" si="26"/>
        <v>616</v>
      </c>
      <c r="J1728" s="12" t="str">
        <f>H1728</f>
        <v>Suspense</v>
      </c>
    </row>
    <row r="1729" spans="1:10" hidden="1">
      <c r="A1729" s="13" t="s">
        <v>636</v>
      </c>
      <c r="B1729" s="12" t="s">
        <v>493</v>
      </c>
      <c r="C1729" s="12" t="s">
        <v>110</v>
      </c>
      <c r="D1729" s="12" t="s">
        <v>390</v>
      </c>
      <c r="E1729" s="12">
        <v>180.45</v>
      </c>
      <c r="F1729" s="14" t="str">
        <f>A1729&amp;B1729&amp;C1729&amp;D1729&amp;E1729</f>
        <v>2024-02-20Bill Payment (Credit Card)Dicks Lumber21010 Visa Payable (CIBC)180.45</v>
      </c>
      <c r="G1729" s="15">
        <f>IFERROR((DATEVALUE(A1729)),A1729)</f>
        <v>45342</v>
      </c>
      <c r="H1729" s="16" t="str">
        <f>IF((IFERROR((VLOOKUP(D1729,'Automation (QBO)'!A:B,2,FALSE)),"0"))=0,"Suspense",(IFERROR((VLOOKUP(D1729,'Automation (QBO)'!A:B,2,FALSE)),"Suspense")))</f>
        <v>Suspense</v>
      </c>
      <c r="I1729" s="17">
        <f t="shared" si="26"/>
        <v>180.45</v>
      </c>
      <c r="J1729" s="12" t="str">
        <f>H1729</f>
        <v>Suspense</v>
      </c>
    </row>
    <row r="1730" spans="1:10" hidden="1">
      <c r="A1730" s="13" t="s">
        <v>636</v>
      </c>
      <c r="B1730" s="12" t="s">
        <v>493</v>
      </c>
      <c r="C1730" s="12" t="s">
        <v>110</v>
      </c>
      <c r="D1730" s="12" t="s">
        <v>390</v>
      </c>
      <c r="E1730" s="12">
        <v>128.38999999999999</v>
      </c>
      <c r="F1730" s="14" t="str">
        <f>A1730&amp;B1730&amp;C1730&amp;D1730&amp;E1730</f>
        <v>2024-02-20Bill Payment (Credit Card)Dicks Lumber21010 Visa Payable (CIBC)128.39</v>
      </c>
      <c r="G1730" s="15">
        <f>IFERROR((DATEVALUE(A1730)),A1730)</f>
        <v>45342</v>
      </c>
      <c r="H1730" s="16" t="str">
        <f>IF((IFERROR((VLOOKUP(D1730,'Automation (QBO)'!A:B,2,FALSE)),"0"))=0,"Suspense",(IFERROR((VLOOKUP(D1730,'Automation (QBO)'!A:B,2,FALSE)),"Suspense")))</f>
        <v>Suspense</v>
      </c>
      <c r="I1730" s="17">
        <f t="shared" si="26"/>
        <v>128.38999999999999</v>
      </c>
      <c r="J1730" s="12" t="str">
        <f>H1730</f>
        <v>Suspense</v>
      </c>
    </row>
    <row r="1731" spans="1:10" hidden="1">
      <c r="A1731" s="13" t="s">
        <v>636</v>
      </c>
      <c r="B1731" s="12" t="s">
        <v>123</v>
      </c>
      <c r="D1731" s="12" t="s">
        <v>390</v>
      </c>
      <c r="E1731" s="12">
        <v>-5000</v>
      </c>
      <c r="F1731" s="14" t="str">
        <f>A1731&amp;B1731&amp;C1731&amp;D1731&amp;E1731</f>
        <v>2024-02-20Credit Card Payment21010 Visa Payable (CIBC)-5000</v>
      </c>
      <c r="G1731" s="15">
        <f>IFERROR((DATEVALUE(A1731)),A1731)</f>
        <v>45342</v>
      </c>
      <c r="H1731" s="16" t="str">
        <f>IF((IFERROR((VLOOKUP(D1731,'Automation (QBO)'!A:B,2,FALSE)),"0"))=0,"Suspense",(IFERROR((VLOOKUP(D1731,'Automation (QBO)'!A:B,2,FALSE)),"Suspense")))</f>
        <v>Suspense</v>
      </c>
      <c r="I1731" s="17">
        <f t="shared" si="26"/>
        <v>-5000</v>
      </c>
      <c r="J1731" s="12" t="str">
        <f>H1731</f>
        <v>Suspense</v>
      </c>
    </row>
    <row r="1732" spans="1:10" hidden="1">
      <c r="A1732" s="13" t="s">
        <v>636</v>
      </c>
      <c r="B1732" s="12" t="s">
        <v>493</v>
      </c>
      <c r="C1732" s="12" t="s">
        <v>110</v>
      </c>
      <c r="D1732" s="12" t="s">
        <v>496</v>
      </c>
      <c r="E1732" s="12">
        <v>-180.45</v>
      </c>
      <c r="F1732" s="14" t="str">
        <f>A1732&amp;B1732&amp;C1732&amp;D1732&amp;E1732</f>
        <v>2024-02-20Bill Payment (Credit Card)Dicks Lumber21000 Accounts Payable-180.45</v>
      </c>
      <c r="G1732" s="15">
        <f>IFERROR((DATEVALUE(A1732)),A1732)</f>
        <v>45342</v>
      </c>
      <c r="H1732" s="16" t="str">
        <f>IF((IFERROR((VLOOKUP(D1732,'Automation (QBO)'!A:B,2,FALSE)),"0"))=0,"Suspense",(IFERROR((VLOOKUP(D1732,'Automation (QBO)'!A:B,2,FALSE)),"Suspense")))</f>
        <v>Accounts Payable - Unknown</v>
      </c>
      <c r="I1732" s="17">
        <f t="shared" si="26"/>
        <v>-180.45</v>
      </c>
      <c r="J1732" s="12" t="str">
        <f>H1732</f>
        <v>Accounts Payable - Unknown</v>
      </c>
    </row>
    <row r="1733" spans="1:10" hidden="1">
      <c r="A1733" s="13" t="s">
        <v>636</v>
      </c>
      <c r="B1733" s="12" t="s">
        <v>493</v>
      </c>
      <c r="C1733" s="12" t="s">
        <v>110</v>
      </c>
      <c r="D1733" s="12" t="s">
        <v>496</v>
      </c>
      <c r="E1733" s="12">
        <v>-128.38999999999999</v>
      </c>
      <c r="F1733" s="14" t="str">
        <f>A1733&amp;B1733&amp;C1733&amp;D1733&amp;E1733</f>
        <v>2024-02-20Bill Payment (Credit Card)Dicks Lumber21000 Accounts Payable-128.39</v>
      </c>
      <c r="G1733" s="15">
        <f>IFERROR((DATEVALUE(A1733)),A1733)</f>
        <v>45342</v>
      </c>
      <c r="H1733" s="16" t="str">
        <f>IF((IFERROR((VLOOKUP(D1733,'Automation (QBO)'!A:B,2,FALSE)),"0"))=0,"Suspense",(IFERROR((VLOOKUP(D1733,'Automation (QBO)'!A:B,2,FALSE)),"Suspense")))</f>
        <v>Accounts Payable - Unknown</v>
      </c>
      <c r="I1733" s="17">
        <f t="shared" si="26"/>
        <v>-128.38999999999999</v>
      </c>
      <c r="J1733" s="12" t="str">
        <f>H1733</f>
        <v>Accounts Payable - Unknown</v>
      </c>
    </row>
    <row r="1734" spans="1:10" hidden="1">
      <c r="A1734" s="13" t="s">
        <v>636</v>
      </c>
      <c r="B1734" s="12" t="s">
        <v>493</v>
      </c>
      <c r="C1734" s="12" t="s">
        <v>550</v>
      </c>
      <c r="D1734" s="12" t="s">
        <v>496</v>
      </c>
      <c r="E1734" s="12">
        <v>-616</v>
      </c>
      <c r="F1734" s="14" t="str">
        <f>A1734&amp;B1734&amp;C1734&amp;D1734&amp;E1734</f>
        <v>2024-02-20Bill Payment (Credit Card)Bargreen Ellingson21000 Accounts Payable-616</v>
      </c>
      <c r="G1734" s="15">
        <f>IFERROR((DATEVALUE(A1734)),A1734)</f>
        <v>45342</v>
      </c>
      <c r="H1734" s="16" t="str">
        <f>IF((IFERROR((VLOOKUP(D1734,'Automation (QBO)'!A:B,2,FALSE)),"0"))=0,"Suspense",(IFERROR((VLOOKUP(D1734,'Automation (QBO)'!A:B,2,FALSE)),"Suspense")))</f>
        <v>Accounts Payable - Unknown</v>
      </c>
      <c r="I1734" s="17">
        <f t="shared" si="26"/>
        <v>-616</v>
      </c>
      <c r="J1734" s="12" t="str">
        <f>H1734</f>
        <v>Accounts Payable - Unknown</v>
      </c>
    </row>
    <row r="1735" spans="1:10" hidden="1">
      <c r="A1735" s="13" t="s">
        <v>636</v>
      </c>
      <c r="B1735" s="12" t="s">
        <v>493</v>
      </c>
      <c r="C1735" s="12" t="s">
        <v>102</v>
      </c>
      <c r="D1735" s="12" t="s">
        <v>536</v>
      </c>
      <c r="E1735" s="12">
        <v>170.92</v>
      </c>
      <c r="F1735" s="14" t="str">
        <f>A1735&amp;B1735&amp;C1735&amp;D1735&amp;E1735</f>
        <v>2024-02-20Bill Payment (Credit Card)Petro Canada21009 Visa Payable (9609) (deleted)170.92</v>
      </c>
      <c r="G1735" s="15">
        <f>IFERROR((DATEVALUE(A1735)),A1735)</f>
        <v>45342</v>
      </c>
      <c r="H1735" s="16" t="str">
        <f>IF((IFERROR((VLOOKUP(D1735,'Automation (QBO)'!A:B,2,FALSE)),"0"))=0,"Suspense",(IFERROR((VLOOKUP(D1735,'Automation (QBO)'!A:B,2,FALSE)),"Suspense")))</f>
        <v>Balance (CIBC Visa)</v>
      </c>
      <c r="I1735" s="17">
        <f t="shared" si="26"/>
        <v>170.92</v>
      </c>
      <c r="J1735" s="12" t="str">
        <f>H1735</f>
        <v>Balance (CIBC Visa)</v>
      </c>
    </row>
    <row r="1736" spans="1:10" hidden="1">
      <c r="A1736" s="13" t="s">
        <v>636</v>
      </c>
      <c r="B1736" s="12" t="s">
        <v>493</v>
      </c>
      <c r="C1736" s="12" t="s">
        <v>102</v>
      </c>
      <c r="D1736" s="12" t="s">
        <v>496</v>
      </c>
      <c r="E1736" s="12">
        <v>-170.92</v>
      </c>
      <c r="F1736" s="14" t="str">
        <f>A1736&amp;B1736&amp;C1736&amp;D1736&amp;E1736</f>
        <v>2024-02-20Bill Payment (Credit Card)Petro Canada21000 Accounts Payable-170.92</v>
      </c>
      <c r="G1736" s="15">
        <f>IFERROR((DATEVALUE(A1736)),A1736)</f>
        <v>45342</v>
      </c>
      <c r="H1736" s="16" t="str">
        <f>IF((IFERROR((VLOOKUP(D1736,'Automation (QBO)'!A:B,2,FALSE)),"0"))=0,"Suspense",(IFERROR((VLOOKUP(D1736,'Automation (QBO)'!A:B,2,FALSE)),"Suspense")))</f>
        <v>Accounts Payable - Unknown</v>
      </c>
      <c r="I1736" s="17">
        <f t="shared" si="26"/>
        <v>-170.92</v>
      </c>
      <c r="J1736" s="12" t="str">
        <f>H1736</f>
        <v>Accounts Payable - Unknown</v>
      </c>
    </row>
    <row r="1737" spans="1:10" hidden="1">
      <c r="A1737" s="13" t="s">
        <v>636</v>
      </c>
      <c r="B1737" s="12" t="s">
        <v>493</v>
      </c>
      <c r="C1737" s="12" t="s">
        <v>616</v>
      </c>
      <c r="D1737" s="12" t="s">
        <v>536</v>
      </c>
      <c r="E1737" s="12">
        <v>131.04</v>
      </c>
      <c r="F1737" s="14" t="str">
        <f>A1737&amp;B1737&amp;C1737&amp;D1737&amp;E1737</f>
        <v>2024-02-20Bill Payment (Credit Card)UBS Industries21009 Visa Payable (9609) (deleted)131.04</v>
      </c>
      <c r="G1737" s="15">
        <f>IFERROR((DATEVALUE(A1737)),A1737)</f>
        <v>45342</v>
      </c>
      <c r="H1737" s="16" t="str">
        <f>IF((IFERROR((VLOOKUP(D1737,'Automation (QBO)'!A:B,2,FALSE)),"0"))=0,"Suspense",(IFERROR((VLOOKUP(D1737,'Automation (QBO)'!A:B,2,FALSE)),"Suspense")))</f>
        <v>Balance (CIBC Visa)</v>
      </c>
      <c r="I1737" s="17">
        <f t="shared" si="26"/>
        <v>131.04</v>
      </c>
      <c r="J1737" s="12" t="str">
        <f>H1737</f>
        <v>Balance (CIBC Visa)</v>
      </c>
    </row>
    <row r="1738" spans="1:10" hidden="1">
      <c r="A1738" s="13" t="s">
        <v>636</v>
      </c>
      <c r="B1738" s="12" t="s">
        <v>493</v>
      </c>
      <c r="C1738" s="12" t="s">
        <v>616</v>
      </c>
      <c r="D1738" s="12" t="s">
        <v>496</v>
      </c>
      <c r="E1738" s="12">
        <v>-131.04</v>
      </c>
      <c r="F1738" s="14" t="str">
        <f>A1738&amp;B1738&amp;C1738&amp;D1738&amp;E1738</f>
        <v>2024-02-20Bill Payment (Credit Card)UBS Industries21000 Accounts Payable-131.04</v>
      </c>
      <c r="G1738" s="15">
        <f>IFERROR((DATEVALUE(A1738)),A1738)</f>
        <v>45342</v>
      </c>
      <c r="H1738" s="16" t="str">
        <f>IF((IFERROR((VLOOKUP(D1738,'Automation (QBO)'!A:B,2,FALSE)),"0"))=0,"Suspense",(IFERROR((VLOOKUP(D1738,'Automation (QBO)'!A:B,2,FALSE)),"Suspense")))</f>
        <v>Accounts Payable - Unknown</v>
      </c>
      <c r="I1738" s="17">
        <f t="shared" si="26"/>
        <v>-131.04</v>
      </c>
      <c r="J1738" s="12" t="str">
        <f>H1738</f>
        <v>Accounts Payable - Unknown</v>
      </c>
    </row>
    <row r="1739" spans="1:10" hidden="1">
      <c r="A1739" s="13" t="s">
        <v>636</v>
      </c>
      <c r="B1739" s="12" t="s">
        <v>493</v>
      </c>
      <c r="C1739" s="12" t="s">
        <v>531</v>
      </c>
      <c r="D1739" s="12" t="s">
        <v>536</v>
      </c>
      <c r="E1739" s="12">
        <v>117.6</v>
      </c>
      <c r="F1739" s="14" t="str">
        <f>A1739&amp;B1739&amp;C1739&amp;D1739&amp;E1739</f>
        <v>2024-02-20Bill Payment (Credit Card)Metal Supermarkets21009 Visa Payable (9609) (deleted)117.6</v>
      </c>
      <c r="G1739" s="15">
        <f>IFERROR((DATEVALUE(A1739)),A1739)</f>
        <v>45342</v>
      </c>
      <c r="H1739" s="16" t="str">
        <f>IF((IFERROR((VLOOKUP(D1739,'Automation (QBO)'!A:B,2,FALSE)),"0"))=0,"Suspense",(IFERROR((VLOOKUP(D1739,'Automation (QBO)'!A:B,2,FALSE)),"Suspense")))</f>
        <v>Balance (CIBC Visa)</v>
      </c>
      <c r="I1739" s="17">
        <f t="shared" si="26"/>
        <v>117.6</v>
      </c>
      <c r="J1739" s="12" t="str">
        <f>H1739</f>
        <v>Balance (CIBC Visa)</v>
      </c>
    </row>
    <row r="1740" spans="1:10" hidden="1">
      <c r="A1740" s="13" t="s">
        <v>636</v>
      </c>
      <c r="B1740" s="12" t="s">
        <v>493</v>
      </c>
      <c r="C1740" s="12" t="s">
        <v>531</v>
      </c>
      <c r="D1740" s="12" t="s">
        <v>496</v>
      </c>
      <c r="E1740" s="12">
        <v>-117.6</v>
      </c>
      <c r="F1740" s="14" t="str">
        <f>A1740&amp;B1740&amp;C1740&amp;D1740&amp;E1740</f>
        <v>2024-02-20Bill Payment (Credit Card)Metal Supermarkets21000 Accounts Payable-117.6</v>
      </c>
      <c r="G1740" s="15">
        <f>IFERROR((DATEVALUE(A1740)),A1740)</f>
        <v>45342</v>
      </c>
      <c r="H1740" s="16" t="str">
        <f>IF((IFERROR((VLOOKUP(D1740,'Automation (QBO)'!A:B,2,FALSE)),"0"))=0,"Suspense",(IFERROR((VLOOKUP(D1740,'Automation (QBO)'!A:B,2,FALSE)),"Suspense")))</f>
        <v>Accounts Payable - Unknown</v>
      </c>
      <c r="I1740" s="17">
        <f t="shared" si="26"/>
        <v>-117.6</v>
      </c>
      <c r="J1740" s="12" t="str">
        <f>H1740</f>
        <v>Accounts Payable - Unknown</v>
      </c>
    </row>
    <row r="1741" spans="1:10" hidden="1">
      <c r="A1741" s="13" t="s">
        <v>636</v>
      </c>
      <c r="B1741" s="12" t="s">
        <v>493</v>
      </c>
      <c r="C1741" s="12" t="s">
        <v>632</v>
      </c>
      <c r="D1741" s="12" t="s">
        <v>536</v>
      </c>
      <c r="E1741" s="12">
        <v>61.16</v>
      </c>
      <c r="F1741" s="14" t="str">
        <f>A1741&amp;B1741&amp;C1741&amp;D1741&amp;E1741</f>
        <v>2024-02-20Bill Payment (Credit Card)Associated Plastics &amp; Supply Corp.21009 Visa Payable (9609) (deleted)61.16</v>
      </c>
      <c r="G1741" s="15">
        <f>IFERROR((DATEVALUE(A1741)),A1741)</f>
        <v>45342</v>
      </c>
      <c r="H1741" s="16" t="str">
        <f>IF((IFERROR((VLOOKUP(D1741,'Automation (QBO)'!A:B,2,FALSE)),"0"))=0,"Suspense",(IFERROR((VLOOKUP(D1741,'Automation (QBO)'!A:B,2,FALSE)),"Suspense")))</f>
        <v>Balance (CIBC Visa)</v>
      </c>
      <c r="I1741" s="17">
        <f t="shared" si="26"/>
        <v>61.16</v>
      </c>
      <c r="J1741" s="12" t="str">
        <f>H1741</f>
        <v>Balance (CIBC Visa)</v>
      </c>
    </row>
    <row r="1742" spans="1:10" hidden="1">
      <c r="A1742" s="13" t="s">
        <v>636</v>
      </c>
      <c r="B1742" s="12" t="s">
        <v>493</v>
      </c>
      <c r="C1742" s="12" t="s">
        <v>632</v>
      </c>
      <c r="D1742" s="12" t="s">
        <v>496</v>
      </c>
      <c r="E1742" s="12">
        <v>-61.16</v>
      </c>
      <c r="F1742" s="14" t="str">
        <f>A1742&amp;B1742&amp;C1742&amp;D1742&amp;E1742</f>
        <v>2024-02-20Bill Payment (Credit Card)Associated Plastics &amp; Supply Corp.21000 Accounts Payable-61.16</v>
      </c>
      <c r="G1742" s="15">
        <f>IFERROR((DATEVALUE(A1742)),A1742)</f>
        <v>45342</v>
      </c>
      <c r="H1742" s="16" t="str">
        <f>IF((IFERROR((VLOOKUP(D1742,'Automation (QBO)'!A:B,2,FALSE)),"0"))=0,"Suspense",(IFERROR((VLOOKUP(D1742,'Automation (QBO)'!A:B,2,FALSE)),"Suspense")))</f>
        <v>Accounts Payable - Unknown</v>
      </c>
      <c r="I1742" s="17">
        <f t="shared" si="26"/>
        <v>-61.16</v>
      </c>
      <c r="J1742" s="12" t="str">
        <f>H1742</f>
        <v>Accounts Payable - Unknown</v>
      </c>
    </row>
    <row r="1743" spans="1:10" hidden="1">
      <c r="A1743" s="13" t="s">
        <v>636</v>
      </c>
      <c r="B1743" s="12" t="s">
        <v>493</v>
      </c>
      <c r="C1743" s="12" t="s">
        <v>87</v>
      </c>
      <c r="D1743" s="12" t="s">
        <v>536</v>
      </c>
      <c r="E1743" s="12">
        <v>65.7</v>
      </c>
      <c r="F1743" s="14" t="str">
        <f>A1743&amp;B1743&amp;C1743&amp;D1743&amp;E1743</f>
        <v>2024-02-20Bill Payment (Credit Card)Home Depot21009 Visa Payable (9609) (deleted)65.7</v>
      </c>
      <c r="G1743" s="15">
        <f>IFERROR((DATEVALUE(A1743)),A1743)</f>
        <v>45342</v>
      </c>
      <c r="H1743" s="16" t="str">
        <f>IF((IFERROR((VLOOKUP(D1743,'Automation (QBO)'!A:B,2,FALSE)),"0"))=0,"Suspense",(IFERROR((VLOOKUP(D1743,'Automation (QBO)'!A:B,2,FALSE)),"Suspense")))</f>
        <v>Balance (CIBC Visa)</v>
      </c>
      <c r="I1743" s="17">
        <f t="shared" si="26"/>
        <v>65.7</v>
      </c>
      <c r="J1743" s="12" t="str">
        <f>H1743</f>
        <v>Balance (CIBC Visa)</v>
      </c>
    </row>
    <row r="1744" spans="1:10" hidden="1">
      <c r="A1744" s="13" t="s">
        <v>636</v>
      </c>
      <c r="B1744" s="12" t="s">
        <v>493</v>
      </c>
      <c r="C1744" s="12" t="s">
        <v>87</v>
      </c>
      <c r="D1744" s="12" t="s">
        <v>496</v>
      </c>
      <c r="E1744" s="12">
        <v>-65.7</v>
      </c>
      <c r="F1744" s="14" t="str">
        <f>A1744&amp;B1744&amp;C1744&amp;D1744&amp;E1744</f>
        <v>2024-02-20Bill Payment (Credit Card)Home Depot21000 Accounts Payable-65.7</v>
      </c>
      <c r="G1744" s="15">
        <f>IFERROR((DATEVALUE(A1744)),A1744)</f>
        <v>45342</v>
      </c>
      <c r="H1744" s="16" t="str">
        <f>IF((IFERROR((VLOOKUP(D1744,'Automation (QBO)'!A:B,2,FALSE)),"0"))=0,"Suspense",(IFERROR((VLOOKUP(D1744,'Automation (QBO)'!A:B,2,FALSE)),"Suspense")))</f>
        <v>Accounts Payable - Unknown</v>
      </c>
      <c r="I1744" s="17">
        <f t="shared" ref="I1744:I1807" si="27">E1744</f>
        <v>-65.7</v>
      </c>
      <c r="J1744" s="12" t="str">
        <f>H1744</f>
        <v>Accounts Payable - Unknown</v>
      </c>
    </row>
    <row r="1745" spans="1:10" hidden="1">
      <c r="A1745" s="13" t="s">
        <v>636</v>
      </c>
      <c r="B1745" s="12" t="s">
        <v>493</v>
      </c>
      <c r="C1745" s="12" t="s">
        <v>89</v>
      </c>
      <c r="D1745" s="12" t="s">
        <v>525</v>
      </c>
      <c r="E1745" s="12">
        <v>123</v>
      </c>
      <c r="F1745" s="14" t="str">
        <f>A1745&amp;B1745&amp;C1745&amp;D1745&amp;E1745</f>
        <v>2024-02-20Bill Payment (Credit Card)MV Recycling and Waste Centre21021 Visa Payable (2369) (deleted)123</v>
      </c>
      <c r="G1745" s="15">
        <f>IFERROR((DATEVALUE(A1745)),A1745)</f>
        <v>45342</v>
      </c>
      <c r="H1745" s="16" t="str">
        <f>IF((IFERROR((VLOOKUP(D1745,'Automation (QBO)'!A:B,2,FALSE)),"0"))=0,"Suspense",(IFERROR((VLOOKUP(D1745,'Automation (QBO)'!A:B,2,FALSE)),"Suspense")))</f>
        <v>Balance (CIBC Visa)</v>
      </c>
      <c r="I1745" s="17">
        <f t="shared" si="27"/>
        <v>123</v>
      </c>
      <c r="J1745" s="12" t="str">
        <f>H1745</f>
        <v>Balance (CIBC Visa)</v>
      </c>
    </row>
    <row r="1746" spans="1:10" hidden="1">
      <c r="A1746" s="13" t="s">
        <v>636</v>
      </c>
      <c r="B1746" s="12" t="s">
        <v>493</v>
      </c>
      <c r="C1746" s="12" t="s">
        <v>89</v>
      </c>
      <c r="D1746" s="12" t="s">
        <v>496</v>
      </c>
      <c r="E1746" s="12">
        <v>-123</v>
      </c>
      <c r="F1746" s="14" t="str">
        <f>A1746&amp;B1746&amp;C1746&amp;D1746&amp;E1746</f>
        <v>2024-02-20Bill Payment (Credit Card)MV Recycling and Waste Centre21000 Accounts Payable-123</v>
      </c>
      <c r="G1746" s="15">
        <f>IFERROR((DATEVALUE(A1746)),A1746)</f>
        <v>45342</v>
      </c>
      <c r="H1746" s="16" t="str">
        <f>IF((IFERROR((VLOOKUP(D1746,'Automation (QBO)'!A:B,2,FALSE)),"0"))=0,"Suspense",(IFERROR((VLOOKUP(D1746,'Automation (QBO)'!A:B,2,FALSE)),"Suspense")))</f>
        <v>Accounts Payable - Unknown</v>
      </c>
      <c r="I1746" s="17">
        <f t="shared" si="27"/>
        <v>-123</v>
      </c>
      <c r="J1746" s="12" t="str">
        <f>H1746</f>
        <v>Accounts Payable - Unknown</v>
      </c>
    </row>
    <row r="1747" spans="1:10" hidden="1">
      <c r="A1747" s="13" t="s">
        <v>636</v>
      </c>
      <c r="B1747" s="12" t="s">
        <v>83</v>
      </c>
      <c r="C1747" s="12" t="s">
        <v>131</v>
      </c>
      <c r="D1747" s="12" t="s">
        <v>401</v>
      </c>
      <c r="E1747" s="12">
        <v>217.08</v>
      </c>
      <c r="F1747" s="14" t="str">
        <f>A1747&amp;B1747&amp;C1747&amp;D1747&amp;E1747</f>
        <v>2024-02-20ExpenseInsurance Corporation of British Columbia52175 Insurance - Liability217.08</v>
      </c>
      <c r="G1747" s="15">
        <f>IFERROR((DATEVALUE(A1747)),A1747)</f>
        <v>45342</v>
      </c>
      <c r="H1747" s="16" t="str">
        <f>IF((IFERROR((VLOOKUP(D1747,'Automation (QBO)'!A:B,2,FALSE)),"0"))=0,"Suspense",(IFERROR((VLOOKUP(D1747,'Automation (QBO)'!A:B,2,FALSE)),"Suspense")))</f>
        <v>Suspense</v>
      </c>
      <c r="I1747" s="17">
        <f t="shared" si="27"/>
        <v>217.08</v>
      </c>
      <c r="J1747" s="12" t="str">
        <f>H1747</f>
        <v>Suspense</v>
      </c>
    </row>
    <row r="1748" spans="1:10" hidden="1">
      <c r="A1748" s="13" t="s">
        <v>636</v>
      </c>
      <c r="B1748" s="12" t="s">
        <v>83</v>
      </c>
      <c r="C1748" s="12" t="s">
        <v>131</v>
      </c>
      <c r="D1748" s="12" t="s">
        <v>392</v>
      </c>
      <c r="E1748" s="12">
        <v>0</v>
      </c>
      <c r="F1748" s="14" t="str">
        <f>A1748&amp;B1748&amp;C1748&amp;D1748&amp;E1748</f>
        <v>2024-02-20ExpenseInsurance Corporation of British Columbia21020 GST/HST Payable0</v>
      </c>
      <c r="G1748" s="15">
        <f>IFERROR((DATEVALUE(A1748)),A1748)</f>
        <v>45342</v>
      </c>
      <c r="H1748" s="16" t="str">
        <f>IF((IFERROR((VLOOKUP(D1748,'Automation (QBO)'!A:B,2,FALSE)),"0"))=0,"Suspense",(IFERROR((VLOOKUP(D1748,'Automation (QBO)'!A:B,2,FALSE)),"Suspense")))</f>
        <v>GST/HST Payable</v>
      </c>
      <c r="I1748" s="17">
        <f t="shared" si="27"/>
        <v>0</v>
      </c>
      <c r="J1748" s="12" t="str">
        <f>H1748</f>
        <v>GST/HST Payable</v>
      </c>
    </row>
    <row r="1749" spans="1:10" hidden="1">
      <c r="A1749" s="13" t="s">
        <v>636</v>
      </c>
      <c r="B1749" s="12" t="s">
        <v>83</v>
      </c>
      <c r="C1749" s="12" t="s">
        <v>106</v>
      </c>
      <c r="D1749" s="12" t="s">
        <v>394</v>
      </c>
      <c r="E1749" s="12">
        <v>-1203.8699999999999</v>
      </c>
      <c r="F1749" s="14" t="str">
        <f>A1749&amp;B1749&amp;C1749&amp;D1749&amp;E1749</f>
        <v>2024-02-20ExpenseBDC11005 Chequing (CIBC)-1203.87</v>
      </c>
      <c r="G1749" s="15">
        <f>IFERROR((DATEVALUE(A1749)),A1749)</f>
        <v>45342</v>
      </c>
      <c r="H1749" s="16" t="str">
        <f>IF((IFERROR((VLOOKUP(D1749,'Automation (QBO)'!A:B,2,FALSE)),"0"))=0,"Suspense",(IFERROR((VLOOKUP(D1749,'Automation (QBO)'!A:B,2,FALSE)),"Suspense")))</f>
        <v>Balance (CIBC)</v>
      </c>
      <c r="I1749" s="17">
        <f t="shared" si="27"/>
        <v>-1203.8699999999999</v>
      </c>
      <c r="J1749" s="12" t="str">
        <f>H1749</f>
        <v>Balance (CIBC)</v>
      </c>
    </row>
    <row r="1750" spans="1:10" hidden="1">
      <c r="A1750" s="13" t="s">
        <v>636</v>
      </c>
      <c r="B1750" s="12" t="s">
        <v>83</v>
      </c>
      <c r="C1750" s="12" t="s">
        <v>131</v>
      </c>
      <c r="D1750" s="12" t="s">
        <v>394</v>
      </c>
      <c r="E1750" s="12">
        <v>-217.08</v>
      </c>
      <c r="F1750" s="14" t="str">
        <f>A1750&amp;B1750&amp;C1750&amp;D1750&amp;E1750</f>
        <v>2024-02-20ExpenseInsurance Corporation of British Columbia11005 Chequing (CIBC)-217.08</v>
      </c>
      <c r="G1750" s="15">
        <f>IFERROR((DATEVALUE(A1750)),A1750)</f>
        <v>45342</v>
      </c>
      <c r="H1750" s="16" t="str">
        <f>IF((IFERROR((VLOOKUP(D1750,'Automation (QBO)'!A:B,2,FALSE)),"0"))=0,"Suspense",(IFERROR((VLOOKUP(D1750,'Automation (QBO)'!A:B,2,FALSE)),"Suspense")))</f>
        <v>Balance (CIBC)</v>
      </c>
      <c r="I1750" s="17">
        <f t="shared" si="27"/>
        <v>-217.08</v>
      </c>
      <c r="J1750" s="12" t="str">
        <f>H1750</f>
        <v>Balance (CIBC)</v>
      </c>
    </row>
    <row r="1751" spans="1:10" hidden="1">
      <c r="A1751" s="13" t="s">
        <v>636</v>
      </c>
      <c r="B1751" s="12" t="s">
        <v>123</v>
      </c>
      <c r="D1751" s="12" t="s">
        <v>394</v>
      </c>
      <c r="E1751" s="12">
        <v>-5000</v>
      </c>
      <c r="F1751" s="14" t="str">
        <f>A1751&amp;B1751&amp;C1751&amp;D1751&amp;E1751</f>
        <v>2024-02-20Credit Card Payment11005 Chequing (CIBC)-5000</v>
      </c>
      <c r="G1751" s="15">
        <f>IFERROR((DATEVALUE(A1751)),A1751)</f>
        <v>45342</v>
      </c>
      <c r="H1751" s="16" t="str">
        <f>IF((IFERROR((VLOOKUP(D1751,'Automation (QBO)'!A:B,2,FALSE)),"0"))=0,"Suspense",(IFERROR((VLOOKUP(D1751,'Automation (QBO)'!A:B,2,FALSE)),"Suspense")))</f>
        <v>Balance (CIBC)</v>
      </c>
      <c r="I1751" s="17">
        <f t="shared" si="27"/>
        <v>-5000</v>
      </c>
      <c r="J1751" s="12" t="str">
        <f>H1751</f>
        <v>Balance (CIBC)</v>
      </c>
    </row>
    <row r="1752" spans="1:10" hidden="1">
      <c r="A1752" s="13" t="s">
        <v>636</v>
      </c>
      <c r="B1752" s="12" t="s">
        <v>91</v>
      </c>
      <c r="C1752" s="12" t="s">
        <v>558</v>
      </c>
      <c r="D1752" s="12" t="s">
        <v>419</v>
      </c>
      <c r="E1752" s="12">
        <v>71428.570000000007</v>
      </c>
      <c r="F1752" s="14" t="str">
        <f>A1752&amp;B1752&amp;C1752&amp;D1752&amp;E1752</f>
        <v>2024-02-20InvoiceRomers Lynn Valley41005 Income - Project Management71428.57</v>
      </c>
      <c r="G1752" s="15">
        <f>IFERROR((DATEVALUE(A1752)),A1752)</f>
        <v>45342</v>
      </c>
      <c r="H1752" s="16" t="str">
        <f>IF((IFERROR((VLOOKUP(D1752,'Automation (QBO)'!A:B,2,FALSE)),"0"))=0,"Suspense",(IFERROR((VLOOKUP(D1752,'Automation (QBO)'!A:B,2,FALSE)),"Suspense")))</f>
        <v>Labour - Management ($)</v>
      </c>
      <c r="I1752" s="17">
        <f t="shared" si="27"/>
        <v>71428.570000000007</v>
      </c>
      <c r="J1752" s="12" t="str">
        <f>H1752</f>
        <v>Labour - Management ($)</v>
      </c>
    </row>
    <row r="1753" spans="1:10" hidden="1">
      <c r="A1753" s="13" t="s">
        <v>637</v>
      </c>
      <c r="B1753" s="12" t="s">
        <v>83</v>
      </c>
      <c r="C1753" s="12" t="s">
        <v>572</v>
      </c>
      <c r="D1753" s="12" t="s">
        <v>391</v>
      </c>
      <c r="E1753" s="12">
        <v>398.23</v>
      </c>
      <c r="F1753" s="14" t="str">
        <f>A1753&amp;B1753&amp;C1753&amp;D1753&amp;E1753</f>
        <v>2024-02-21ExpenseEric Hartley51335 COGS - Supplies398.23</v>
      </c>
      <c r="G1753" s="15">
        <f>IFERROR((DATEVALUE(A1753)),A1753)</f>
        <v>45343</v>
      </c>
      <c r="H1753" s="16" t="str">
        <f>IF((IFERROR((VLOOKUP(D1753,'Automation (QBO)'!A:B,2,FALSE)),"0"))=0,"Suspense",(IFERROR((VLOOKUP(D1753,'Automation (QBO)'!A:B,2,FALSE)),"Suspense")))</f>
        <v>COGS - Supplies</v>
      </c>
      <c r="I1753" s="17">
        <f t="shared" si="27"/>
        <v>398.23</v>
      </c>
      <c r="J1753" s="12" t="str">
        <f>H1753</f>
        <v>COGS - Supplies</v>
      </c>
    </row>
    <row r="1754" spans="1:10" hidden="1">
      <c r="A1754" s="13" t="s">
        <v>637</v>
      </c>
      <c r="B1754" s="12" t="s">
        <v>83</v>
      </c>
      <c r="C1754" s="12" t="s">
        <v>572</v>
      </c>
      <c r="D1754" s="12" t="s">
        <v>392</v>
      </c>
      <c r="E1754" s="12">
        <v>-19.91</v>
      </c>
      <c r="F1754" s="14" t="str">
        <f>A1754&amp;B1754&amp;C1754&amp;D1754&amp;E1754</f>
        <v>2024-02-21ExpenseEric Hartley21020 GST/HST Payable-19.91</v>
      </c>
      <c r="G1754" s="15">
        <f>IFERROR((DATEVALUE(A1754)),A1754)</f>
        <v>45343</v>
      </c>
      <c r="H1754" s="16" t="str">
        <f>IF((IFERROR((VLOOKUP(D1754,'Automation (QBO)'!A:B,2,FALSE)),"0"))=0,"Suspense",(IFERROR((VLOOKUP(D1754,'Automation (QBO)'!A:B,2,FALSE)),"Suspense")))</f>
        <v>GST/HST Payable</v>
      </c>
      <c r="I1754" s="17">
        <f t="shared" si="27"/>
        <v>-19.91</v>
      </c>
      <c r="J1754" s="12" t="str">
        <f>H1754</f>
        <v>GST/HST Payable</v>
      </c>
    </row>
    <row r="1755" spans="1:10" hidden="1">
      <c r="A1755" s="13" t="s">
        <v>637</v>
      </c>
      <c r="B1755" s="12" t="s">
        <v>136</v>
      </c>
      <c r="C1755" s="12" t="s">
        <v>558</v>
      </c>
      <c r="D1755" s="12" t="s">
        <v>417</v>
      </c>
      <c r="E1755" s="12">
        <v>-75000</v>
      </c>
      <c r="F1755" s="14" t="str">
        <f>A1755&amp;B1755&amp;C1755&amp;D1755&amp;E1755</f>
        <v>2024-02-21PaymentRomers Lynn Valley12000 Accounts Receivable-75000</v>
      </c>
      <c r="G1755" s="15">
        <f>IFERROR((DATEVALUE(A1755)),A1755)</f>
        <v>45343</v>
      </c>
      <c r="H1755" s="16" t="str">
        <f>IF((IFERROR((VLOOKUP(D1755,'Automation (QBO)'!A:B,2,FALSE)),"0"))=0,"Suspense",(IFERROR((VLOOKUP(D1755,'Automation (QBO)'!A:B,2,FALSE)),"Suspense")))</f>
        <v>Accounts Recievable - Suspense</v>
      </c>
      <c r="I1755" s="17">
        <f t="shared" si="27"/>
        <v>-75000</v>
      </c>
      <c r="J1755" s="12" t="str">
        <f>H1755</f>
        <v>Accounts Recievable - Suspense</v>
      </c>
    </row>
    <row r="1756" spans="1:10" hidden="1">
      <c r="A1756" s="13" t="s">
        <v>637</v>
      </c>
      <c r="B1756" s="12" t="s">
        <v>91</v>
      </c>
      <c r="C1756" s="12" t="s">
        <v>558</v>
      </c>
      <c r="D1756" s="12" t="s">
        <v>392</v>
      </c>
      <c r="E1756" s="12">
        <v>11571.43</v>
      </c>
      <c r="F1756" s="14" t="str">
        <f>A1756&amp;B1756&amp;C1756&amp;D1756&amp;E1756</f>
        <v>2024-02-21InvoiceRomers Lynn Valley21020 GST/HST Payable11571.43</v>
      </c>
      <c r="G1756" s="15">
        <f>IFERROR((DATEVALUE(A1756)),A1756)</f>
        <v>45343</v>
      </c>
      <c r="H1756" s="16" t="str">
        <f>IF((IFERROR((VLOOKUP(D1756,'Automation (QBO)'!A:B,2,FALSE)),"0"))=0,"Suspense",(IFERROR((VLOOKUP(D1756,'Automation (QBO)'!A:B,2,FALSE)),"Suspense")))</f>
        <v>GST/HST Payable</v>
      </c>
      <c r="I1756" s="17">
        <f t="shared" si="27"/>
        <v>11571.43</v>
      </c>
      <c r="J1756" s="12" t="str">
        <f>H1756</f>
        <v>GST/HST Payable</v>
      </c>
    </row>
    <row r="1757" spans="1:10" hidden="1">
      <c r="A1757" s="13" t="s">
        <v>637</v>
      </c>
      <c r="B1757" s="12" t="s">
        <v>91</v>
      </c>
      <c r="C1757" s="12" t="s">
        <v>558</v>
      </c>
      <c r="D1757" s="12" t="s">
        <v>417</v>
      </c>
      <c r="E1757" s="12">
        <v>243000</v>
      </c>
      <c r="F1757" s="14" t="str">
        <f>A1757&amp;B1757&amp;C1757&amp;D1757&amp;E1757</f>
        <v>2024-02-21InvoiceRomers Lynn Valley12000 Accounts Receivable243000</v>
      </c>
      <c r="G1757" s="15">
        <f>IFERROR((DATEVALUE(A1757)),A1757)</f>
        <v>45343</v>
      </c>
      <c r="H1757" s="16" t="str">
        <f>IF((IFERROR((VLOOKUP(D1757,'Automation (QBO)'!A:B,2,FALSE)),"0"))=0,"Suspense",(IFERROR((VLOOKUP(D1757,'Automation (QBO)'!A:B,2,FALSE)),"Suspense")))</f>
        <v>Accounts Recievable - Suspense</v>
      </c>
      <c r="I1757" s="17">
        <f t="shared" si="27"/>
        <v>243000</v>
      </c>
      <c r="J1757" s="12" t="str">
        <f>H1757</f>
        <v>Accounts Recievable - Suspense</v>
      </c>
    </row>
    <row r="1758" spans="1:10" hidden="1">
      <c r="A1758" s="13" t="s">
        <v>637</v>
      </c>
      <c r="B1758" s="12" t="s">
        <v>493</v>
      </c>
      <c r="C1758" s="12" t="s">
        <v>218</v>
      </c>
      <c r="D1758" s="12" t="s">
        <v>390</v>
      </c>
      <c r="E1758" s="12">
        <v>13971.04</v>
      </c>
      <c r="F1758" s="14" t="str">
        <f>A1758&amp;B1758&amp;C1758&amp;D1758&amp;E1758</f>
        <v>2024-02-21Bill Payment (Credit Card)Western Canada Coatings Ltd.21010 Visa Payable (CIBC)13971.04</v>
      </c>
      <c r="G1758" s="15">
        <f>IFERROR((DATEVALUE(A1758)),A1758)</f>
        <v>45343</v>
      </c>
      <c r="H1758" s="16" t="str">
        <f>IF((IFERROR((VLOOKUP(D1758,'Automation (QBO)'!A:B,2,FALSE)),"0"))=0,"Suspense",(IFERROR((VLOOKUP(D1758,'Automation (QBO)'!A:B,2,FALSE)),"Suspense")))</f>
        <v>Suspense</v>
      </c>
      <c r="I1758" s="17">
        <f t="shared" si="27"/>
        <v>13971.04</v>
      </c>
      <c r="J1758" s="12" t="str">
        <f>H1758</f>
        <v>Suspense</v>
      </c>
    </row>
    <row r="1759" spans="1:10" hidden="1">
      <c r="A1759" s="13" t="s">
        <v>637</v>
      </c>
      <c r="B1759" s="12" t="s">
        <v>493</v>
      </c>
      <c r="C1759" s="12" t="s">
        <v>110</v>
      </c>
      <c r="D1759" s="12" t="s">
        <v>390</v>
      </c>
      <c r="E1759" s="12">
        <v>132.74</v>
      </c>
      <c r="F1759" s="14" t="str">
        <f>A1759&amp;B1759&amp;C1759&amp;D1759&amp;E1759</f>
        <v>2024-02-21Bill Payment (Credit Card)Dicks Lumber21010 Visa Payable (CIBC)132.74</v>
      </c>
      <c r="G1759" s="15">
        <f>IFERROR((DATEVALUE(A1759)),A1759)</f>
        <v>45343</v>
      </c>
      <c r="H1759" s="16" t="str">
        <f>IF((IFERROR((VLOOKUP(D1759,'Automation (QBO)'!A:B,2,FALSE)),"0"))=0,"Suspense",(IFERROR((VLOOKUP(D1759,'Automation (QBO)'!A:B,2,FALSE)),"Suspense")))</f>
        <v>Suspense</v>
      </c>
      <c r="I1759" s="17">
        <f t="shared" si="27"/>
        <v>132.74</v>
      </c>
      <c r="J1759" s="12" t="str">
        <f>H1759</f>
        <v>Suspense</v>
      </c>
    </row>
    <row r="1760" spans="1:10" hidden="1">
      <c r="A1760" s="13" t="s">
        <v>637</v>
      </c>
      <c r="B1760" s="12" t="s">
        <v>123</v>
      </c>
      <c r="D1760" s="12" t="s">
        <v>390</v>
      </c>
      <c r="E1760" s="12">
        <v>-10000</v>
      </c>
      <c r="F1760" s="14" t="str">
        <f>A1760&amp;B1760&amp;C1760&amp;D1760&amp;E1760</f>
        <v>2024-02-21Credit Card Payment21010 Visa Payable (CIBC)-10000</v>
      </c>
      <c r="G1760" s="15">
        <f>IFERROR((DATEVALUE(A1760)),A1760)</f>
        <v>45343</v>
      </c>
      <c r="H1760" s="16" t="str">
        <f>IF((IFERROR((VLOOKUP(D1760,'Automation (QBO)'!A:B,2,FALSE)),"0"))=0,"Suspense",(IFERROR((VLOOKUP(D1760,'Automation (QBO)'!A:B,2,FALSE)),"Suspense")))</f>
        <v>Suspense</v>
      </c>
      <c r="I1760" s="17">
        <f t="shared" si="27"/>
        <v>-10000</v>
      </c>
      <c r="J1760" s="12" t="str">
        <f>H1760</f>
        <v>Suspense</v>
      </c>
    </row>
    <row r="1761" spans="1:10" hidden="1">
      <c r="A1761" s="13" t="s">
        <v>637</v>
      </c>
      <c r="B1761" s="12" t="s">
        <v>528</v>
      </c>
      <c r="C1761" s="12" t="s">
        <v>619</v>
      </c>
      <c r="D1761" s="12" t="s">
        <v>391</v>
      </c>
      <c r="E1761" s="12">
        <v>53.49</v>
      </c>
      <c r="F1761" s="14" t="str">
        <f>A1761&amp;B1761&amp;C1761&amp;D1761&amp;E1761</f>
        <v>2024-02-21BillCanadian Tire Store51335 COGS - Supplies53.49</v>
      </c>
      <c r="G1761" s="15">
        <f>IFERROR((DATEVALUE(A1761)),A1761)</f>
        <v>45343</v>
      </c>
      <c r="H1761" s="16" t="str">
        <f>IF((IFERROR((VLOOKUP(D1761,'Automation (QBO)'!A:B,2,FALSE)),"0"))=0,"Suspense",(IFERROR((VLOOKUP(D1761,'Automation (QBO)'!A:B,2,FALSE)),"Suspense")))</f>
        <v>COGS - Supplies</v>
      </c>
      <c r="I1761" s="17">
        <f t="shared" si="27"/>
        <v>53.49</v>
      </c>
      <c r="J1761" s="12" t="str">
        <f>H1761</f>
        <v>COGS - Supplies</v>
      </c>
    </row>
    <row r="1762" spans="1:10" hidden="1">
      <c r="A1762" s="13" t="s">
        <v>637</v>
      </c>
      <c r="B1762" s="12" t="s">
        <v>528</v>
      </c>
      <c r="C1762" s="12" t="s">
        <v>619</v>
      </c>
      <c r="D1762" s="12" t="s">
        <v>426</v>
      </c>
      <c r="E1762" s="12">
        <v>-2.5</v>
      </c>
      <c r="F1762" s="14" t="str">
        <f>A1762&amp;B1762&amp;C1762&amp;D1762&amp;E1762</f>
        <v>2024-02-21BillCanadian Tire Store21031 GST/HST Suspense-2.5</v>
      </c>
      <c r="G1762" s="15">
        <f>IFERROR((DATEVALUE(A1762)),A1762)</f>
        <v>45343</v>
      </c>
      <c r="H1762" s="16" t="str">
        <f>IF((IFERROR((VLOOKUP(D1762,'Automation (QBO)'!A:B,2,FALSE)),"0"))=0,"Suspense",(IFERROR((VLOOKUP(D1762,'Automation (QBO)'!A:B,2,FALSE)),"Suspense")))</f>
        <v>GST/HST Suspense</v>
      </c>
      <c r="I1762" s="17">
        <f t="shared" si="27"/>
        <v>-2.5</v>
      </c>
      <c r="J1762" s="12" t="str">
        <f>H1762</f>
        <v>GST/HST Suspense</v>
      </c>
    </row>
    <row r="1763" spans="1:10" hidden="1">
      <c r="A1763" s="13" t="s">
        <v>637</v>
      </c>
      <c r="B1763" s="12" t="s">
        <v>528</v>
      </c>
      <c r="C1763" s="12" t="s">
        <v>619</v>
      </c>
      <c r="D1763" s="12" t="s">
        <v>496</v>
      </c>
      <c r="E1763" s="12">
        <v>55.99</v>
      </c>
      <c r="F1763" s="14" t="str">
        <f>A1763&amp;B1763&amp;C1763&amp;D1763&amp;E1763</f>
        <v>2024-02-21BillCanadian Tire Store21000 Accounts Payable55.99</v>
      </c>
      <c r="G1763" s="15">
        <f>IFERROR((DATEVALUE(A1763)),A1763)</f>
        <v>45343</v>
      </c>
      <c r="H1763" s="16" t="str">
        <f>IF((IFERROR((VLOOKUP(D1763,'Automation (QBO)'!A:B,2,FALSE)),"0"))=0,"Suspense",(IFERROR((VLOOKUP(D1763,'Automation (QBO)'!A:B,2,FALSE)),"Suspense")))</f>
        <v>Accounts Payable - Unknown</v>
      </c>
      <c r="I1763" s="17">
        <f t="shared" si="27"/>
        <v>55.99</v>
      </c>
      <c r="J1763" s="12" t="str">
        <f>H1763</f>
        <v>Accounts Payable - Unknown</v>
      </c>
    </row>
    <row r="1764" spans="1:10" hidden="1">
      <c r="A1764" s="13" t="s">
        <v>637</v>
      </c>
      <c r="B1764" s="12" t="s">
        <v>528</v>
      </c>
      <c r="C1764" s="12" t="s">
        <v>87</v>
      </c>
      <c r="D1764" s="12" t="s">
        <v>391</v>
      </c>
      <c r="E1764" s="12">
        <v>466.16</v>
      </c>
      <c r="F1764" s="14" t="str">
        <f>A1764&amp;B1764&amp;C1764&amp;D1764&amp;E1764</f>
        <v>2024-02-21BillHome Depot51335 COGS - Supplies466.16</v>
      </c>
      <c r="G1764" s="15">
        <f>IFERROR((DATEVALUE(A1764)),A1764)</f>
        <v>45343</v>
      </c>
      <c r="H1764" s="16" t="str">
        <f>IF((IFERROR((VLOOKUP(D1764,'Automation (QBO)'!A:B,2,FALSE)),"0"))=0,"Suspense",(IFERROR((VLOOKUP(D1764,'Automation (QBO)'!A:B,2,FALSE)),"Suspense")))</f>
        <v>COGS - Supplies</v>
      </c>
      <c r="I1764" s="17">
        <f t="shared" si="27"/>
        <v>466.16</v>
      </c>
      <c r="J1764" s="12" t="str">
        <f>H1764</f>
        <v>COGS - Supplies</v>
      </c>
    </row>
    <row r="1765" spans="1:10" hidden="1">
      <c r="A1765" s="13" t="s">
        <v>637</v>
      </c>
      <c r="B1765" s="12" t="s">
        <v>528</v>
      </c>
      <c r="C1765" s="12" t="s">
        <v>87</v>
      </c>
      <c r="D1765" s="12" t="s">
        <v>426</v>
      </c>
      <c r="E1765" s="12">
        <v>-21.78</v>
      </c>
      <c r="F1765" s="14" t="str">
        <f>A1765&amp;B1765&amp;C1765&amp;D1765&amp;E1765</f>
        <v>2024-02-21BillHome Depot21031 GST/HST Suspense-21.78</v>
      </c>
      <c r="G1765" s="15">
        <f>IFERROR((DATEVALUE(A1765)),A1765)</f>
        <v>45343</v>
      </c>
      <c r="H1765" s="16" t="str">
        <f>IF((IFERROR((VLOOKUP(D1765,'Automation (QBO)'!A:B,2,FALSE)),"0"))=0,"Suspense",(IFERROR((VLOOKUP(D1765,'Automation (QBO)'!A:B,2,FALSE)),"Suspense")))</f>
        <v>GST/HST Suspense</v>
      </c>
      <c r="I1765" s="17">
        <f t="shared" si="27"/>
        <v>-21.78</v>
      </c>
      <c r="J1765" s="12" t="str">
        <f>H1765</f>
        <v>GST/HST Suspense</v>
      </c>
    </row>
    <row r="1766" spans="1:10" hidden="1">
      <c r="A1766" s="13" t="s">
        <v>637</v>
      </c>
      <c r="B1766" s="12" t="s">
        <v>493</v>
      </c>
      <c r="C1766" s="12" t="s">
        <v>110</v>
      </c>
      <c r="D1766" s="12" t="s">
        <v>496</v>
      </c>
      <c r="E1766" s="12">
        <v>-132.74</v>
      </c>
      <c r="F1766" s="14" t="str">
        <f>A1766&amp;B1766&amp;C1766&amp;D1766&amp;E1766</f>
        <v>2024-02-21Bill Payment (Credit Card)Dicks Lumber21000 Accounts Payable-132.74</v>
      </c>
      <c r="G1766" s="15">
        <f>IFERROR((DATEVALUE(A1766)),A1766)</f>
        <v>45343</v>
      </c>
      <c r="H1766" s="16" t="str">
        <f>IF((IFERROR((VLOOKUP(D1766,'Automation (QBO)'!A:B,2,FALSE)),"0"))=0,"Suspense",(IFERROR((VLOOKUP(D1766,'Automation (QBO)'!A:B,2,FALSE)),"Suspense")))</f>
        <v>Accounts Payable - Unknown</v>
      </c>
      <c r="I1766" s="17">
        <f t="shared" si="27"/>
        <v>-132.74</v>
      </c>
      <c r="J1766" s="12" t="str">
        <f>H1766</f>
        <v>Accounts Payable - Unknown</v>
      </c>
    </row>
    <row r="1767" spans="1:10" hidden="1">
      <c r="A1767" s="13" t="s">
        <v>637</v>
      </c>
      <c r="B1767" s="12" t="s">
        <v>493</v>
      </c>
      <c r="C1767" s="12" t="s">
        <v>218</v>
      </c>
      <c r="D1767" s="12" t="s">
        <v>496</v>
      </c>
      <c r="E1767" s="12">
        <v>-13971.04</v>
      </c>
      <c r="F1767" s="14" t="str">
        <f>A1767&amp;B1767&amp;C1767&amp;D1767&amp;E1767</f>
        <v>2024-02-21Bill Payment (Credit Card)Western Canada Coatings Ltd.21000 Accounts Payable-13971.04</v>
      </c>
      <c r="G1767" s="15">
        <f>IFERROR((DATEVALUE(A1767)),A1767)</f>
        <v>45343</v>
      </c>
      <c r="H1767" s="16" t="str">
        <f>IF((IFERROR((VLOOKUP(D1767,'Automation (QBO)'!A:B,2,FALSE)),"0"))=0,"Suspense",(IFERROR((VLOOKUP(D1767,'Automation (QBO)'!A:B,2,FALSE)),"Suspense")))</f>
        <v>Accounts Payable - Unknown</v>
      </c>
      <c r="I1767" s="17">
        <f t="shared" si="27"/>
        <v>-13971.04</v>
      </c>
      <c r="J1767" s="12" t="str">
        <f>H1767</f>
        <v>Accounts Payable - Unknown</v>
      </c>
    </row>
    <row r="1768" spans="1:10" hidden="1">
      <c r="A1768" s="13" t="s">
        <v>637</v>
      </c>
      <c r="B1768" s="12" t="s">
        <v>493</v>
      </c>
      <c r="C1768" s="12" t="s">
        <v>182</v>
      </c>
      <c r="D1768" s="12" t="s">
        <v>536</v>
      </c>
      <c r="E1768" s="12">
        <v>249.21</v>
      </c>
      <c r="F1768" s="14" t="str">
        <f>A1768&amp;B1768&amp;C1768&amp;D1768&amp;E1768</f>
        <v>2024-02-21Bill Payment (Credit Card)Pacific West Systems Supplies21009 Visa Payable (9609) (deleted)249.21</v>
      </c>
      <c r="G1768" s="15">
        <f>IFERROR((DATEVALUE(A1768)),A1768)</f>
        <v>45343</v>
      </c>
      <c r="H1768" s="16" t="str">
        <f>IF((IFERROR((VLOOKUP(D1768,'Automation (QBO)'!A:B,2,FALSE)),"0"))=0,"Suspense",(IFERROR((VLOOKUP(D1768,'Automation (QBO)'!A:B,2,FALSE)),"Suspense")))</f>
        <v>Balance (CIBC Visa)</v>
      </c>
      <c r="I1768" s="17">
        <f t="shared" si="27"/>
        <v>249.21</v>
      </c>
      <c r="J1768" s="12" t="str">
        <f>H1768</f>
        <v>Balance (CIBC Visa)</v>
      </c>
    </row>
    <row r="1769" spans="1:10" hidden="1">
      <c r="A1769" s="13" t="s">
        <v>637</v>
      </c>
      <c r="B1769" s="12" t="s">
        <v>493</v>
      </c>
      <c r="C1769" s="12" t="s">
        <v>182</v>
      </c>
      <c r="D1769" s="12" t="s">
        <v>496</v>
      </c>
      <c r="E1769" s="12">
        <v>-249.21</v>
      </c>
      <c r="F1769" s="14" t="str">
        <f>A1769&amp;B1769&amp;C1769&amp;D1769&amp;E1769</f>
        <v>2024-02-21Bill Payment (Credit Card)Pacific West Systems Supplies21000 Accounts Payable-249.21</v>
      </c>
      <c r="G1769" s="15">
        <f>IFERROR((DATEVALUE(A1769)),A1769)</f>
        <v>45343</v>
      </c>
      <c r="H1769" s="16" t="str">
        <f>IF((IFERROR((VLOOKUP(D1769,'Automation (QBO)'!A:B,2,FALSE)),"0"))=0,"Suspense",(IFERROR((VLOOKUP(D1769,'Automation (QBO)'!A:B,2,FALSE)),"Suspense")))</f>
        <v>Accounts Payable - Unknown</v>
      </c>
      <c r="I1769" s="17">
        <f t="shared" si="27"/>
        <v>-249.21</v>
      </c>
      <c r="J1769" s="12" t="str">
        <f>H1769</f>
        <v>Accounts Payable - Unknown</v>
      </c>
    </row>
    <row r="1770" spans="1:10" hidden="1">
      <c r="A1770" s="13" t="s">
        <v>637</v>
      </c>
      <c r="B1770" s="12" t="s">
        <v>493</v>
      </c>
      <c r="C1770" s="12" t="s">
        <v>110</v>
      </c>
      <c r="D1770" s="12" t="s">
        <v>536</v>
      </c>
      <c r="E1770" s="12">
        <v>79.540000000000006</v>
      </c>
      <c r="F1770" s="14" t="str">
        <f>A1770&amp;B1770&amp;C1770&amp;D1770&amp;E1770</f>
        <v>2024-02-21Bill Payment (Credit Card)Dicks Lumber21009 Visa Payable (9609) (deleted)79.54</v>
      </c>
      <c r="G1770" s="15">
        <f>IFERROR((DATEVALUE(A1770)),A1770)</f>
        <v>45343</v>
      </c>
      <c r="H1770" s="16" t="str">
        <f>IF((IFERROR((VLOOKUP(D1770,'Automation (QBO)'!A:B,2,FALSE)),"0"))=0,"Suspense",(IFERROR((VLOOKUP(D1770,'Automation (QBO)'!A:B,2,FALSE)),"Suspense")))</f>
        <v>Balance (CIBC Visa)</v>
      </c>
      <c r="I1770" s="17">
        <f t="shared" si="27"/>
        <v>79.540000000000006</v>
      </c>
      <c r="J1770" s="12" t="str">
        <f>H1770</f>
        <v>Balance (CIBC Visa)</v>
      </c>
    </row>
    <row r="1771" spans="1:10" hidden="1">
      <c r="A1771" s="13" t="s">
        <v>637</v>
      </c>
      <c r="B1771" s="12" t="s">
        <v>493</v>
      </c>
      <c r="C1771" s="12" t="s">
        <v>110</v>
      </c>
      <c r="D1771" s="12" t="s">
        <v>496</v>
      </c>
      <c r="E1771" s="12">
        <v>-79.540000000000006</v>
      </c>
      <c r="F1771" s="14" t="str">
        <f>A1771&amp;B1771&amp;C1771&amp;D1771&amp;E1771</f>
        <v>2024-02-21Bill Payment (Credit Card)Dicks Lumber21000 Accounts Payable-79.54</v>
      </c>
      <c r="G1771" s="15">
        <f>IFERROR((DATEVALUE(A1771)),A1771)</f>
        <v>45343</v>
      </c>
      <c r="H1771" s="16" t="str">
        <f>IF((IFERROR((VLOOKUP(D1771,'Automation (QBO)'!A:B,2,FALSE)),"0"))=0,"Suspense",(IFERROR((VLOOKUP(D1771,'Automation (QBO)'!A:B,2,FALSE)),"Suspense")))</f>
        <v>Accounts Payable - Unknown</v>
      </c>
      <c r="I1771" s="17">
        <f t="shared" si="27"/>
        <v>-79.540000000000006</v>
      </c>
      <c r="J1771" s="12" t="str">
        <f>H1771</f>
        <v>Accounts Payable - Unknown</v>
      </c>
    </row>
    <row r="1772" spans="1:10" hidden="1">
      <c r="A1772" s="13" t="s">
        <v>637</v>
      </c>
      <c r="B1772" s="12" t="s">
        <v>493</v>
      </c>
      <c r="C1772" s="12" t="s">
        <v>638</v>
      </c>
      <c r="D1772" s="12" t="s">
        <v>515</v>
      </c>
      <c r="E1772" s="12">
        <v>22.38</v>
      </c>
      <c r="F1772" s="14" t="str">
        <f>A1772&amp;B1772&amp;C1772&amp;D1772&amp;E1772</f>
        <v>2024-02-21Bill Payment (Credit Card)848 Emco North Vancouver21008 Visa Payable (4431) (deleted)22.38</v>
      </c>
      <c r="G1772" s="15">
        <f>IFERROR((DATEVALUE(A1772)),A1772)</f>
        <v>45343</v>
      </c>
      <c r="H1772" s="16" t="str">
        <f>IF((IFERROR((VLOOKUP(D1772,'Automation (QBO)'!A:B,2,FALSE)),"0"))=0,"Suspense",(IFERROR((VLOOKUP(D1772,'Automation (QBO)'!A:B,2,FALSE)),"Suspense")))</f>
        <v>Balance (CIBC Visa)</v>
      </c>
      <c r="I1772" s="17">
        <f t="shared" si="27"/>
        <v>22.38</v>
      </c>
      <c r="J1772" s="12" t="str">
        <f>H1772</f>
        <v>Balance (CIBC Visa)</v>
      </c>
    </row>
    <row r="1773" spans="1:10" hidden="1">
      <c r="A1773" s="13" t="s">
        <v>637</v>
      </c>
      <c r="B1773" s="12" t="s">
        <v>493</v>
      </c>
      <c r="C1773" s="12" t="s">
        <v>638</v>
      </c>
      <c r="D1773" s="12" t="s">
        <v>496</v>
      </c>
      <c r="E1773" s="12">
        <v>-22.38</v>
      </c>
      <c r="F1773" s="14" t="str">
        <f>A1773&amp;B1773&amp;C1773&amp;D1773&amp;E1773</f>
        <v>2024-02-21Bill Payment (Credit Card)848 Emco North Vancouver21000 Accounts Payable-22.38</v>
      </c>
      <c r="G1773" s="15">
        <f>IFERROR((DATEVALUE(A1773)),A1773)</f>
        <v>45343</v>
      </c>
      <c r="H1773" s="16" t="str">
        <f>IF((IFERROR((VLOOKUP(D1773,'Automation (QBO)'!A:B,2,FALSE)),"0"))=0,"Suspense",(IFERROR((VLOOKUP(D1773,'Automation (QBO)'!A:B,2,FALSE)),"Suspense")))</f>
        <v>Accounts Payable - Unknown</v>
      </c>
      <c r="I1773" s="17">
        <f t="shared" si="27"/>
        <v>-22.38</v>
      </c>
      <c r="J1773" s="12" t="str">
        <f>H1773</f>
        <v>Accounts Payable - Unknown</v>
      </c>
    </row>
    <row r="1774" spans="1:10" hidden="1">
      <c r="A1774" s="13" t="s">
        <v>637</v>
      </c>
      <c r="B1774" s="12" t="s">
        <v>528</v>
      </c>
      <c r="C1774" s="12" t="s">
        <v>87</v>
      </c>
      <c r="D1774" s="12" t="s">
        <v>496</v>
      </c>
      <c r="E1774" s="12">
        <v>487.94</v>
      </c>
      <c r="F1774" s="14" t="str">
        <f>A1774&amp;B1774&amp;C1774&amp;D1774&amp;E1774</f>
        <v>2024-02-21BillHome Depot21000 Accounts Payable487.94</v>
      </c>
      <c r="G1774" s="15">
        <f>IFERROR((DATEVALUE(A1774)),A1774)</f>
        <v>45343</v>
      </c>
      <c r="H1774" s="16" t="str">
        <f>IF((IFERROR((VLOOKUP(D1774,'Automation (QBO)'!A:B,2,FALSE)),"0"))=0,"Suspense",(IFERROR((VLOOKUP(D1774,'Automation (QBO)'!A:B,2,FALSE)),"Suspense")))</f>
        <v>Accounts Payable - Unknown</v>
      </c>
      <c r="I1774" s="17">
        <f t="shared" si="27"/>
        <v>487.94</v>
      </c>
      <c r="J1774" s="12" t="str">
        <f>H1774</f>
        <v>Accounts Payable - Unknown</v>
      </c>
    </row>
    <row r="1775" spans="1:10" hidden="1">
      <c r="A1775" s="13" t="s">
        <v>637</v>
      </c>
      <c r="B1775" s="12" t="s">
        <v>247</v>
      </c>
      <c r="C1775" s="12" t="s">
        <v>145</v>
      </c>
      <c r="D1775" s="12" t="s">
        <v>496</v>
      </c>
      <c r="E1775" s="12">
        <v>-2665.3</v>
      </c>
      <c r="F1775" s="14" t="str">
        <f>A1775&amp;B1775&amp;C1775&amp;D1775&amp;E1775</f>
        <v>2024-02-21Bill Payment (Cheque)BKS Mechanical21000 Accounts Payable-2665.3</v>
      </c>
      <c r="G1775" s="15">
        <f>IFERROR((DATEVALUE(A1775)),A1775)</f>
        <v>45343</v>
      </c>
      <c r="H1775" s="16" t="str">
        <f>IF((IFERROR((VLOOKUP(D1775,'Automation (QBO)'!A:B,2,FALSE)),"0"))=0,"Suspense",(IFERROR((VLOOKUP(D1775,'Automation (QBO)'!A:B,2,FALSE)),"Suspense")))</f>
        <v>Accounts Payable - Unknown</v>
      </c>
      <c r="I1775" s="17">
        <f t="shared" si="27"/>
        <v>-2665.3</v>
      </c>
      <c r="J1775" s="12" t="str">
        <f>H1775</f>
        <v>Accounts Payable - Unknown</v>
      </c>
    </row>
    <row r="1776" spans="1:10" hidden="1">
      <c r="A1776" s="13" t="s">
        <v>637</v>
      </c>
      <c r="B1776" s="12" t="s">
        <v>247</v>
      </c>
      <c r="C1776" s="12" t="s">
        <v>266</v>
      </c>
      <c r="D1776" s="12" t="s">
        <v>496</v>
      </c>
      <c r="E1776" s="12">
        <v>-4882.5</v>
      </c>
      <c r="F1776" s="14" t="str">
        <f>A1776&amp;B1776&amp;C1776&amp;D1776&amp;E1776</f>
        <v>2024-02-21Bill Payment (Cheque)Benjamin Landscaping and Projects21000 Accounts Payable-4882.5</v>
      </c>
      <c r="G1776" s="15">
        <f>IFERROR((DATEVALUE(A1776)),A1776)</f>
        <v>45343</v>
      </c>
      <c r="H1776" s="16" t="str">
        <f>IF((IFERROR((VLOOKUP(D1776,'Automation (QBO)'!A:B,2,FALSE)),"0"))=0,"Suspense",(IFERROR((VLOOKUP(D1776,'Automation (QBO)'!A:B,2,FALSE)),"Suspense")))</f>
        <v>Accounts Payable - Unknown</v>
      </c>
      <c r="I1776" s="17">
        <f t="shared" si="27"/>
        <v>-4882.5</v>
      </c>
      <c r="J1776" s="12" t="str">
        <f>H1776</f>
        <v>Accounts Payable - Unknown</v>
      </c>
    </row>
    <row r="1777" spans="1:10" hidden="1">
      <c r="A1777" s="13" t="s">
        <v>637</v>
      </c>
      <c r="B1777" s="12" t="s">
        <v>247</v>
      </c>
      <c r="C1777" s="12" t="s">
        <v>208</v>
      </c>
      <c r="D1777" s="12" t="s">
        <v>496</v>
      </c>
      <c r="E1777" s="12">
        <v>-1900</v>
      </c>
      <c r="F1777" s="14" t="str">
        <f>A1777&amp;B1777&amp;C1777&amp;D1777&amp;E1777</f>
        <v>2024-02-21Bill Payment (Cheque)Costco21000 Accounts Payable-1900</v>
      </c>
      <c r="G1777" s="15">
        <f>IFERROR((DATEVALUE(A1777)),A1777)</f>
        <v>45343</v>
      </c>
      <c r="H1777" s="16" t="str">
        <f>IF((IFERROR((VLOOKUP(D1777,'Automation (QBO)'!A:B,2,FALSE)),"0"))=0,"Suspense",(IFERROR((VLOOKUP(D1777,'Automation (QBO)'!A:B,2,FALSE)),"Suspense")))</f>
        <v>Accounts Payable - Unknown</v>
      </c>
      <c r="I1777" s="17">
        <f t="shared" si="27"/>
        <v>-1900</v>
      </c>
      <c r="J1777" s="12" t="str">
        <f>H1777</f>
        <v>Accounts Payable - Unknown</v>
      </c>
    </row>
    <row r="1778" spans="1:10" hidden="1">
      <c r="A1778" s="13" t="s">
        <v>637</v>
      </c>
      <c r="B1778" s="12" t="s">
        <v>83</v>
      </c>
      <c r="C1778" s="12" t="s">
        <v>588</v>
      </c>
      <c r="D1778" s="12" t="s">
        <v>515</v>
      </c>
      <c r="E1778" s="12">
        <v>7.29</v>
      </c>
      <c r="F1778" s="14" t="str">
        <f>A1778&amp;B1778&amp;C1778&amp;D1778&amp;E1778</f>
        <v>2024-02-21ExpenseIParty Dollar Store21008 Visa Payable (4431) (deleted)7.29</v>
      </c>
      <c r="G1778" s="15">
        <f>IFERROR((DATEVALUE(A1778)),A1778)</f>
        <v>45343</v>
      </c>
      <c r="H1778" s="16" t="str">
        <f>IF((IFERROR((VLOOKUP(D1778,'Automation (QBO)'!A:B,2,FALSE)),"0"))=0,"Suspense",(IFERROR((VLOOKUP(D1778,'Automation (QBO)'!A:B,2,FALSE)),"Suspense")))</f>
        <v>Balance (CIBC Visa)</v>
      </c>
      <c r="I1778" s="17">
        <f t="shared" si="27"/>
        <v>7.29</v>
      </c>
      <c r="J1778" s="12" t="str">
        <f>H1778</f>
        <v>Balance (CIBC Visa)</v>
      </c>
    </row>
    <row r="1779" spans="1:10" hidden="1">
      <c r="A1779" s="13" t="s">
        <v>637</v>
      </c>
      <c r="B1779" s="12" t="s">
        <v>83</v>
      </c>
      <c r="C1779" s="12" t="s">
        <v>588</v>
      </c>
      <c r="D1779" s="12" t="s">
        <v>398</v>
      </c>
      <c r="E1779" s="12">
        <v>7.29</v>
      </c>
      <c r="F1779" s="14" t="str">
        <f>A1779&amp;B1779&amp;C1779&amp;D1779&amp;E1779</f>
        <v>2024-02-21ExpenseIParty Dollar Store52190 Meals &amp; Entertainment7.29</v>
      </c>
      <c r="G1779" s="15">
        <f>IFERROR((DATEVALUE(A1779)),A1779)</f>
        <v>45343</v>
      </c>
      <c r="H1779" s="16" t="str">
        <f>IF((IFERROR((VLOOKUP(D1779,'Automation (QBO)'!A:B,2,FALSE)),"0"))=0,"Suspense",(IFERROR((VLOOKUP(D1779,'Automation (QBO)'!A:B,2,FALSE)),"Suspense")))</f>
        <v>Meals &amp; Entertainment</v>
      </c>
      <c r="I1779" s="17">
        <f t="shared" si="27"/>
        <v>7.29</v>
      </c>
      <c r="J1779" s="12" t="str">
        <f>H1779</f>
        <v>Meals &amp; Entertainment</v>
      </c>
    </row>
    <row r="1780" spans="1:10" hidden="1">
      <c r="A1780" s="13" t="s">
        <v>637</v>
      </c>
      <c r="B1780" s="12" t="s">
        <v>83</v>
      </c>
      <c r="C1780" s="12" t="s">
        <v>588</v>
      </c>
      <c r="D1780" s="12" t="s">
        <v>392</v>
      </c>
      <c r="E1780" s="12">
        <v>0</v>
      </c>
      <c r="F1780" s="14" t="str">
        <f>A1780&amp;B1780&amp;C1780&amp;D1780&amp;E1780</f>
        <v>2024-02-21ExpenseIParty Dollar Store21020 GST/HST Payable0</v>
      </c>
      <c r="G1780" s="15">
        <f>IFERROR((DATEVALUE(A1780)),A1780)</f>
        <v>45343</v>
      </c>
      <c r="H1780" s="16" t="str">
        <f>IF((IFERROR((VLOOKUP(D1780,'Automation (QBO)'!A:B,2,FALSE)),"0"))=0,"Suspense",(IFERROR((VLOOKUP(D1780,'Automation (QBO)'!A:B,2,FALSE)),"Suspense")))</f>
        <v>GST/HST Payable</v>
      </c>
      <c r="I1780" s="17">
        <f t="shared" si="27"/>
        <v>0</v>
      </c>
      <c r="J1780" s="12" t="str">
        <f>H1780</f>
        <v>GST/HST Payable</v>
      </c>
    </row>
    <row r="1781" spans="1:10" hidden="1">
      <c r="A1781" s="13" t="s">
        <v>637</v>
      </c>
      <c r="B1781" s="12" t="s">
        <v>247</v>
      </c>
      <c r="C1781" s="12" t="s">
        <v>145</v>
      </c>
      <c r="D1781" s="12" t="s">
        <v>394</v>
      </c>
      <c r="E1781" s="12">
        <v>-2665.3</v>
      </c>
      <c r="F1781" s="14" t="str">
        <f>A1781&amp;B1781&amp;C1781&amp;D1781&amp;E1781</f>
        <v>2024-02-21Bill Payment (Cheque)BKS Mechanical11005 Chequing (CIBC)-2665.3</v>
      </c>
      <c r="G1781" s="15">
        <f>IFERROR((DATEVALUE(A1781)),A1781)</f>
        <v>45343</v>
      </c>
      <c r="H1781" s="16" t="str">
        <f>IF((IFERROR((VLOOKUP(D1781,'Automation (QBO)'!A:B,2,FALSE)),"0"))=0,"Suspense",(IFERROR((VLOOKUP(D1781,'Automation (QBO)'!A:B,2,FALSE)),"Suspense")))</f>
        <v>Balance (CIBC)</v>
      </c>
      <c r="I1781" s="17">
        <f t="shared" si="27"/>
        <v>-2665.3</v>
      </c>
      <c r="J1781" s="12" t="str">
        <f>H1781</f>
        <v>Balance (CIBC)</v>
      </c>
    </row>
    <row r="1782" spans="1:10" hidden="1">
      <c r="A1782" s="13" t="s">
        <v>637</v>
      </c>
      <c r="B1782" s="12" t="s">
        <v>123</v>
      </c>
      <c r="D1782" s="12" t="s">
        <v>394</v>
      </c>
      <c r="E1782" s="12">
        <v>-10000</v>
      </c>
      <c r="F1782" s="14" t="str">
        <f>A1782&amp;B1782&amp;C1782&amp;D1782&amp;E1782</f>
        <v>2024-02-21Credit Card Payment11005 Chequing (CIBC)-10000</v>
      </c>
      <c r="G1782" s="15">
        <f>IFERROR((DATEVALUE(A1782)),A1782)</f>
        <v>45343</v>
      </c>
      <c r="H1782" s="16" t="str">
        <f>IF((IFERROR((VLOOKUP(D1782,'Automation (QBO)'!A:B,2,FALSE)),"0"))=0,"Suspense",(IFERROR((VLOOKUP(D1782,'Automation (QBO)'!A:B,2,FALSE)),"Suspense")))</f>
        <v>Balance (CIBC)</v>
      </c>
      <c r="I1782" s="17">
        <f t="shared" si="27"/>
        <v>-10000</v>
      </c>
      <c r="J1782" s="12" t="str">
        <f>H1782</f>
        <v>Balance (CIBC)</v>
      </c>
    </row>
    <row r="1783" spans="1:10" hidden="1">
      <c r="A1783" s="13" t="s">
        <v>637</v>
      </c>
      <c r="B1783" s="12" t="s">
        <v>136</v>
      </c>
      <c r="C1783" s="12" t="s">
        <v>558</v>
      </c>
      <c r="D1783" s="12" t="s">
        <v>394</v>
      </c>
      <c r="E1783" s="12">
        <v>75000</v>
      </c>
      <c r="F1783" s="14" t="str">
        <f>A1783&amp;B1783&amp;C1783&amp;D1783&amp;E1783</f>
        <v>2024-02-21PaymentRomers Lynn Valley11005 Chequing (CIBC)75000</v>
      </c>
      <c r="G1783" s="15">
        <f>IFERROR((DATEVALUE(A1783)),A1783)</f>
        <v>45343</v>
      </c>
      <c r="H1783" s="16" t="str">
        <f>IF((IFERROR((VLOOKUP(D1783,'Automation (QBO)'!A:B,2,FALSE)),"0"))=0,"Suspense",(IFERROR((VLOOKUP(D1783,'Automation (QBO)'!A:B,2,FALSE)),"Suspense")))</f>
        <v>Balance (CIBC)</v>
      </c>
      <c r="I1783" s="17">
        <f t="shared" si="27"/>
        <v>75000</v>
      </c>
      <c r="J1783" s="12" t="str">
        <f>H1783</f>
        <v>Balance (CIBC)</v>
      </c>
    </row>
    <row r="1784" spans="1:10" hidden="1">
      <c r="A1784" s="13" t="s">
        <v>637</v>
      </c>
      <c r="B1784" s="12" t="s">
        <v>247</v>
      </c>
      <c r="C1784" s="12" t="s">
        <v>266</v>
      </c>
      <c r="D1784" s="12" t="s">
        <v>394</v>
      </c>
      <c r="E1784" s="12">
        <v>-4882.5</v>
      </c>
      <c r="F1784" s="14" t="str">
        <f>A1784&amp;B1784&amp;C1784&amp;D1784&amp;E1784</f>
        <v>2024-02-21Bill Payment (Cheque)Benjamin Landscaping and Projects11005 Chequing (CIBC)-4882.5</v>
      </c>
      <c r="G1784" s="15">
        <f>IFERROR((DATEVALUE(A1784)),A1784)</f>
        <v>45343</v>
      </c>
      <c r="H1784" s="16" t="str">
        <f>IF((IFERROR((VLOOKUP(D1784,'Automation (QBO)'!A:B,2,FALSE)),"0"))=0,"Suspense",(IFERROR((VLOOKUP(D1784,'Automation (QBO)'!A:B,2,FALSE)),"Suspense")))</f>
        <v>Balance (CIBC)</v>
      </c>
      <c r="I1784" s="17">
        <f t="shared" si="27"/>
        <v>-4882.5</v>
      </c>
      <c r="J1784" s="12" t="str">
        <f>H1784</f>
        <v>Balance (CIBC)</v>
      </c>
    </row>
    <row r="1785" spans="1:10" hidden="1">
      <c r="A1785" s="13" t="s">
        <v>637</v>
      </c>
      <c r="B1785" s="12" t="s">
        <v>247</v>
      </c>
      <c r="C1785" s="12" t="s">
        <v>208</v>
      </c>
      <c r="D1785" s="12" t="s">
        <v>394</v>
      </c>
      <c r="E1785" s="12">
        <v>-1900</v>
      </c>
      <c r="F1785" s="14" t="str">
        <f>A1785&amp;B1785&amp;C1785&amp;D1785&amp;E1785</f>
        <v>2024-02-21Bill Payment (Cheque)Costco11005 Chequing (CIBC)-1900</v>
      </c>
      <c r="G1785" s="15">
        <f>IFERROR((DATEVALUE(A1785)),A1785)</f>
        <v>45343</v>
      </c>
      <c r="H1785" s="16" t="str">
        <f>IF((IFERROR((VLOOKUP(D1785,'Automation (QBO)'!A:B,2,FALSE)),"0"))=0,"Suspense",(IFERROR((VLOOKUP(D1785,'Automation (QBO)'!A:B,2,FALSE)),"Suspense")))</f>
        <v>Balance (CIBC)</v>
      </c>
      <c r="I1785" s="17">
        <f t="shared" si="27"/>
        <v>-1900</v>
      </c>
      <c r="J1785" s="12" t="str">
        <f>H1785</f>
        <v>Balance (CIBC)</v>
      </c>
    </row>
    <row r="1786" spans="1:10" hidden="1">
      <c r="A1786" s="13" t="s">
        <v>637</v>
      </c>
      <c r="B1786" s="12" t="s">
        <v>83</v>
      </c>
      <c r="C1786" s="12" t="s">
        <v>572</v>
      </c>
      <c r="D1786" s="12" t="s">
        <v>394</v>
      </c>
      <c r="E1786" s="12">
        <v>-418.14</v>
      </c>
      <c r="F1786" s="14" t="str">
        <f>A1786&amp;B1786&amp;C1786&amp;D1786&amp;E1786</f>
        <v>2024-02-21ExpenseEric Hartley11005 Chequing (CIBC)-418.14</v>
      </c>
      <c r="G1786" s="15">
        <f>IFERROR((DATEVALUE(A1786)),A1786)</f>
        <v>45343</v>
      </c>
      <c r="H1786" s="16" t="str">
        <f>IF((IFERROR((VLOOKUP(D1786,'Automation (QBO)'!A:B,2,FALSE)),"0"))=0,"Suspense",(IFERROR((VLOOKUP(D1786,'Automation (QBO)'!A:B,2,FALSE)),"Suspense")))</f>
        <v>Balance (CIBC)</v>
      </c>
      <c r="I1786" s="17">
        <f t="shared" si="27"/>
        <v>-418.14</v>
      </c>
      <c r="J1786" s="12" t="str">
        <f>H1786</f>
        <v>Balance (CIBC)</v>
      </c>
    </row>
    <row r="1787" spans="1:10" hidden="1">
      <c r="A1787" s="13" t="s">
        <v>637</v>
      </c>
      <c r="B1787" s="12" t="s">
        <v>91</v>
      </c>
      <c r="C1787" s="12" t="s">
        <v>558</v>
      </c>
      <c r="D1787" s="12" t="s">
        <v>419</v>
      </c>
      <c r="E1787" s="12">
        <v>231428.57</v>
      </c>
      <c r="F1787" s="14" t="str">
        <f>A1787&amp;B1787&amp;C1787&amp;D1787&amp;E1787</f>
        <v>2024-02-21InvoiceRomers Lynn Valley41005 Income - Project Management231428.57</v>
      </c>
      <c r="G1787" s="15">
        <f>IFERROR((DATEVALUE(A1787)),A1787)</f>
        <v>45343</v>
      </c>
      <c r="H1787" s="16" t="str">
        <f>IF((IFERROR((VLOOKUP(D1787,'Automation (QBO)'!A:B,2,FALSE)),"0"))=0,"Suspense",(IFERROR((VLOOKUP(D1787,'Automation (QBO)'!A:B,2,FALSE)),"Suspense")))</f>
        <v>Labour - Management ($)</v>
      </c>
      <c r="I1787" s="17">
        <f t="shared" si="27"/>
        <v>231428.57</v>
      </c>
      <c r="J1787" s="12" t="str">
        <f>H1787</f>
        <v>Labour - Management ($)</v>
      </c>
    </row>
    <row r="1788" spans="1:10" hidden="1">
      <c r="A1788" s="13" t="s">
        <v>639</v>
      </c>
      <c r="B1788" s="12" t="s">
        <v>83</v>
      </c>
      <c r="C1788" s="12" t="s">
        <v>187</v>
      </c>
      <c r="D1788" s="12" t="s">
        <v>395</v>
      </c>
      <c r="E1788" s="12">
        <v>32.26</v>
      </c>
      <c r="F1788" s="14" t="str">
        <f>A1788&amp;B1788&amp;C1788&amp;D1788&amp;E1788</f>
        <v>2024-02-22ExpenseInuit Quickbooks52165 Computer - Software32.26</v>
      </c>
      <c r="G1788" s="15">
        <f>IFERROR((DATEVALUE(A1788)),A1788)</f>
        <v>45344</v>
      </c>
      <c r="H1788" s="16" t="str">
        <f>IF((IFERROR((VLOOKUP(D1788,'Automation (QBO)'!A:B,2,FALSE)),"0"))=0,"Suspense",(IFERROR((VLOOKUP(D1788,'Automation (QBO)'!A:B,2,FALSE)),"Suspense")))</f>
        <v>Computer - Software</v>
      </c>
      <c r="I1788" s="17">
        <f t="shared" si="27"/>
        <v>32.26</v>
      </c>
      <c r="J1788" s="12" t="str">
        <f>H1788</f>
        <v>Computer - Software</v>
      </c>
    </row>
    <row r="1789" spans="1:10" hidden="1">
      <c r="A1789" s="13" t="s">
        <v>639</v>
      </c>
      <c r="B1789" s="12" t="s">
        <v>83</v>
      </c>
      <c r="C1789" s="12" t="s">
        <v>187</v>
      </c>
      <c r="D1789" s="12" t="s">
        <v>392</v>
      </c>
      <c r="E1789" s="12">
        <v>0</v>
      </c>
      <c r="F1789" s="14" t="str">
        <f>A1789&amp;B1789&amp;C1789&amp;D1789&amp;E1789</f>
        <v>2024-02-22ExpenseInuit Quickbooks21020 GST/HST Payable0</v>
      </c>
      <c r="G1789" s="15">
        <f>IFERROR((DATEVALUE(A1789)),A1789)</f>
        <v>45344</v>
      </c>
      <c r="H1789" s="16" t="str">
        <f>IF((IFERROR((VLOOKUP(D1789,'Automation (QBO)'!A:B,2,FALSE)),"0"))=0,"Suspense",(IFERROR((VLOOKUP(D1789,'Automation (QBO)'!A:B,2,FALSE)),"Suspense")))</f>
        <v>GST/HST Payable</v>
      </c>
      <c r="I1789" s="17">
        <f t="shared" si="27"/>
        <v>0</v>
      </c>
      <c r="J1789" s="12" t="str">
        <f>H1789</f>
        <v>GST/HST Payable</v>
      </c>
    </row>
    <row r="1790" spans="1:10" hidden="1">
      <c r="A1790" s="13" t="s">
        <v>639</v>
      </c>
      <c r="B1790" s="12" t="s">
        <v>183</v>
      </c>
      <c r="C1790" s="12" t="s">
        <v>300</v>
      </c>
      <c r="D1790" s="12" t="s">
        <v>500</v>
      </c>
      <c r="E1790" s="12">
        <v>-520</v>
      </c>
      <c r="F1790" s="14" t="str">
        <f>A1790&amp;B1790&amp;C1790&amp;D1790&amp;E1790</f>
        <v>2024-02-22DepositCity of Port Moody52140 Licenses &amp; Permits-520</v>
      </c>
      <c r="G1790" s="15">
        <f>IFERROR((DATEVALUE(A1790)),A1790)</f>
        <v>45344</v>
      </c>
      <c r="H1790" s="16" t="str">
        <f>IF((IFERROR((VLOOKUP(D1790,'Automation (QBO)'!A:B,2,FALSE)),"0"))=0,"Suspense",(IFERROR((VLOOKUP(D1790,'Automation (QBO)'!A:B,2,FALSE)),"Suspense")))</f>
        <v>Licenses &amp; Permits</v>
      </c>
      <c r="I1790" s="17">
        <f t="shared" si="27"/>
        <v>-520</v>
      </c>
      <c r="J1790" s="12" t="str">
        <f>H1790</f>
        <v>Licenses &amp; Permits</v>
      </c>
    </row>
    <row r="1791" spans="1:10" hidden="1">
      <c r="A1791" s="13" t="s">
        <v>639</v>
      </c>
      <c r="B1791" s="12" t="s">
        <v>183</v>
      </c>
      <c r="C1791" s="12" t="s">
        <v>300</v>
      </c>
      <c r="D1791" s="12" t="s">
        <v>392</v>
      </c>
      <c r="E1791" s="12">
        <v>0</v>
      </c>
      <c r="F1791" s="14" t="str">
        <f>A1791&amp;B1791&amp;C1791&amp;D1791&amp;E1791</f>
        <v>2024-02-22DepositCity of Port Moody21020 GST/HST Payable0</v>
      </c>
      <c r="G1791" s="15">
        <f>IFERROR((DATEVALUE(A1791)),A1791)</f>
        <v>45344</v>
      </c>
      <c r="H1791" s="16" t="str">
        <f>IF((IFERROR((VLOOKUP(D1791,'Automation (QBO)'!A:B,2,FALSE)),"0"))=0,"Suspense",(IFERROR((VLOOKUP(D1791,'Automation (QBO)'!A:B,2,FALSE)),"Suspense")))</f>
        <v>GST/HST Payable</v>
      </c>
      <c r="I1791" s="17">
        <f t="shared" si="27"/>
        <v>0</v>
      </c>
      <c r="J1791" s="12" t="str">
        <f>H1791</f>
        <v>GST/HST Payable</v>
      </c>
    </row>
    <row r="1792" spans="1:10" hidden="1">
      <c r="A1792" s="13" t="s">
        <v>639</v>
      </c>
      <c r="B1792" s="12" t="s">
        <v>122</v>
      </c>
      <c r="D1792" s="12" t="s">
        <v>390</v>
      </c>
      <c r="E1792" s="12">
        <v>-48.73</v>
      </c>
      <c r="F1792" s="14" t="str">
        <f>A1792&amp;B1792&amp;C1792&amp;D1792&amp;E1792</f>
        <v>2024-02-22Credit Card Credit21010 Visa Payable (CIBC)-48.73</v>
      </c>
      <c r="G1792" s="15">
        <f>IFERROR((DATEVALUE(A1792)),A1792)</f>
        <v>45344</v>
      </c>
      <c r="H1792" s="16" t="str">
        <f>IF((IFERROR((VLOOKUP(D1792,'Automation (QBO)'!A:B,2,FALSE)),"0"))=0,"Suspense",(IFERROR((VLOOKUP(D1792,'Automation (QBO)'!A:B,2,FALSE)),"Suspense")))</f>
        <v>Suspense</v>
      </c>
      <c r="I1792" s="17">
        <f t="shared" si="27"/>
        <v>-48.73</v>
      </c>
      <c r="J1792" s="12" t="str">
        <f>H1792</f>
        <v>Suspense</v>
      </c>
    </row>
    <row r="1793" spans="1:10" hidden="1">
      <c r="A1793" s="13" t="s">
        <v>639</v>
      </c>
      <c r="B1793" s="12" t="s">
        <v>493</v>
      </c>
      <c r="C1793" s="12" t="s">
        <v>110</v>
      </c>
      <c r="D1793" s="12" t="s">
        <v>390</v>
      </c>
      <c r="E1793" s="12">
        <v>111.33</v>
      </c>
      <c r="F1793" s="14" t="str">
        <f>A1793&amp;B1793&amp;C1793&amp;D1793&amp;E1793</f>
        <v>2024-02-22Bill Payment (Credit Card)Dicks Lumber21010 Visa Payable (CIBC)111.33</v>
      </c>
      <c r="G1793" s="15">
        <f>IFERROR((DATEVALUE(A1793)),A1793)</f>
        <v>45344</v>
      </c>
      <c r="H1793" s="16" t="str">
        <f>IF((IFERROR((VLOOKUP(D1793,'Automation (QBO)'!A:B,2,FALSE)),"0"))=0,"Suspense",(IFERROR((VLOOKUP(D1793,'Automation (QBO)'!A:B,2,FALSE)),"Suspense")))</f>
        <v>Suspense</v>
      </c>
      <c r="I1793" s="17">
        <f t="shared" si="27"/>
        <v>111.33</v>
      </c>
      <c r="J1793" s="12" t="str">
        <f>H1793</f>
        <v>Suspense</v>
      </c>
    </row>
    <row r="1794" spans="1:10" hidden="1">
      <c r="A1794" s="13" t="s">
        <v>639</v>
      </c>
      <c r="B1794" s="12" t="s">
        <v>83</v>
      </c>
      <c r="C1794" s="12" t="s">
        <v>110</v>
      </c>
      <c r="D1794" s="12" t="s">
        <v>390</v>
      </c>
      <c r="E1794" s="12">
        <v>48.73</v>
      </c>
      <c r="F1794" s="14" t="str">
        <f>A1794&amp;B1794&amp;C1794&amp;D1794&amp;E1794</f>
        <v>2024-02-22ExpenseDicks Lumber21010 Visa Payable (CIBC)48.73</v>
      </c>
      <c r="G1794" s="15">
        <f>IFERROR((DATEVALUE(A1794)),A1794)</f>
        <v>45344</v>
      </c>
      <c r="H1794" s="16" t="str">
        <f>IF((IFERROR((VLOOKUP(D1794,'Automation (QBO)'!A:B,2,FALSE)),"0"))=0,"Suspense",(IFERROR((VLOOKUP(D1794,'Automation (QBO)'!A:B,2,FALSE)),"Suspense")))</f>
        <v>Suspense</v>
      </c>
      <c r="I1794" s="17">
        <f t="shared" si="27"/>
        <v>48.73</v>
      </c>
      <c r="J1794" s="12" t="str">
        <f>H1794</f>
        <v>Suspense</v>
      </c>
    </row>
    <row r="1795" spans="1:10" hidden="1">
      <c r="A1795" s="13" t="s">
        <v>639</v>
      </c>
      <c r="B1795" s="12" t="s">
        <v>83</v>
      </c>
      <c r="C1795" s="12" t="s">
        <v>187</v>
      </c>
      <c r="D1795" s="12" t="s">
        <v>390</v>
      </c>
      <c r="E1795" s="12">
        <v>32.26</v>
      </c>
      <c r="F1795" s="14" t="str">
        <f>A1795&amp;B1795&amp;C1795&amp;D1795&amp;E1795</f>
        <v>2024-02-22ExpenseInuit Quickbooks21010 Visa Payable (CIBC)32.26</v>
      </c>
      <c r="G1795" s="15">
        <f>IFERROR((DATEVALUE(A1795)),A1795)</f>
        <v>45344</v>
      </c>
      <c r="H1795" s="16" t="str">
        <f>IF((IFERROR((VLOOKUP(D1795,'Automation (QBO)'!A:B,2,FALSE)),"0"))=0,"Suspense",(IFERROR((VLOOKUP(D1795,'Automation (QBO)'!A:B,2,FALSE)),"Suspense")))</f>
        <v>Suspense</v>
      </c>
      <c r="I1795" s="17">
        <f t="shared" si="27"/>
        <v>32.26</v>
      </c>
      <c r="J1795" s="12" t="str">
        <f>H1795</f>
        <v>Suspense</v>
      </c>
    </row>
    <row r="1796" spans="1:10" hidden="1">
      <c r="A1796" s="13" t="s">
        <v>639</v>
      </c>
      <c r="B1796" s="12" t="s">
        <v>493</v>
      </c>
      <c r="C1796" s="12" t="s">
        <v>518</v>
      </c>
      <c r="D1796" s="12" t="s">
        <v>536</v>
      </c>
      <c r="E1796" s="12">
        <v>186.36</v>
      </c>
      <c r="F1796" s="14" t="str">
        <f>A1796&amp;B1796&amp;C1796&amp;D1796&amp;E1796</f>
        <v>2024-02-22Bill Payment (Credit Card)Rona Coquitlam21009 Visa Payable (9609) (deleted)186.36</v>
      </c>
      <c r="G1796" s="15">
        <f>IFERROR((DATEVALUE(A1796)),A1796)</f>
        <v>45344</v>
      </c>
      <c r="H1796" s="16" t="str">
        <f>IF((IFERROR((VLOOKUP(D1796,'Automation (QBO)'!A:B,2,FALSE)),"0"))=0,"Suspense",(IFERROR((VLOOKUP(D1796,'Automation (QBO)'!A:B,2,FALSE)),"Suspense")))</f>
        <v>Balance (CIBC Visa)</v>
      </c>
      <c r="I1796" s="17">
        <f t="shared" si="27"/>
        <v>186.36</v>
      </c>
      <c r="J1796" s="12" t="str">
        <f>H1796</f>
        <v>Balance (CIBC Visa)</v>
      </c>
    </row>
    <row r="1797" spans="1:10" hidden="1">
      <c r="A1797" s="13" t="s">
        <v>639</v>
      </c>
      <c r="B1797" s="12" t="s">
        <v>493</v>
      </c>
      <c r="C1797" s="12" t="s">
        <v>518</v>
      </c>
      <c r="D1797" s="12" t="s">
        <v>496</v>
      </c>
      <c r="E1797" s="12">
        <v>-186.36</v>
      </c>
      <c r="F1797" s="14" t="str">
        <f>A1797&amp;B1797&amp;C1797&amp;D1797&amp;E1797</f>
        <v>2024-02-22Bill Payment (Credit Card)Rona Coquitlam21000 Accounts Payable-186.36</v>
      </c>
      <c r="G1797" s="15">
        <f>IFERROR((DATEVALUE(A1797)),A1797)</f>
        <v>45344</v>
      </c>
      <c r="H1797" s="16" t="str">
        <f>IF((IFERROR((VLOOKUP(D1797,'Automation (QBO)'!A:B,2,FALSE)),"0"))=0,"Suspense",(IFERROR((VLOOKUP(D1797,'Automation (QBO)'!A:B,2,FALSE)),"Suspense")))</f>
        <v>Accounts Payable - Unknown</v>
      </c>
      <c r="I1797" s="17">
        <f t="shared" si="27"/>
        <v>-186.36</v>
      </c>
      <c r="J1797" s="12" t="str">
        <f>H1797</f>
        <v>Accounts Payable - Unknown</v>
      </c>
    </row>
    <row r="1798" spans="1:10" hidden="1">
      <c r="A1798" s="13" t="s">
        <v>639</v>
      </c>
      <c r="B1798" s="12" t="s">
        <v>493</v>
      </c>
      <c r="C1798" s="12" t="s">
        <v>585</v>
      </c>
      <c r="D1798" s="12" t="s">
        <v>390</v>
      </c>
      <c r="E1798" s="12">
        <v>81.41</v>
      </c>
      <c r="F1798" s="14" t="str">
        <f>A1798&amp;B1798&amp;C1798&amp;D1798&amp;E1798</f>
        <v>2024-02-22Bill Payment (Credit Card)Browns Social House21010 Visa Payable (CIBC)81.41</v>
      </c>
      <c r="G1798" s="15">
        <f>IFERROR((DATEVALUE(A1798)),A1798)</f>
        <v>45344</v>
      </c>
      <c r="H1798" s="16" t="str">
        <f>IF((IFERROR((VLOOKUP(D1798,'Automation (QBO)'!A:B,2,FALSE)),"0"))=0,"Suspense",(IFERROR((VLOOKUP(D1798,'Automation (QBO)'!A:B,2,FALSE)),"Suspense")))</f>
        <v>Suspense</v>
      </c>
      <c r="I1798" s="17">
        <f t="shared" si="27"/>
        <v>81.41</v>
      </c>
      <c r="J1798" s="12" t="str">
        <f>H1798</f>
        <v>Suspense</v>
      </c>
    </row>
    <row r="1799" spans="1:10" hidden="1">
      <c r="A1799" s="13" t="s">
        <v>639</v>
      </c>
      <c r="B1799" s="12" t="s">
        <v>493</v>
      </c>
      <c r="C1799" s="12" t="s">
        <v>585</v>
      </c>
      <c r="D1799" s="12" t="s">
        <v>496</v>
      </c>
      <c r="E1799" s="12">
        <v>-81.41</v>
      </c>
      <c r="F1799" s="14" t="str">
        <f>A1799&amp;B1799&amp;C1799&amp;D1799&amp;E1799</f>
        <v>2024-02-22Bill Payment (Credit Card)Browns Social House21000 Accounts Payable-81.41</v>
      </c>
      <c r="G1799" s="15">
        <f>IFERROR((DATEVALUE(A1799)),A1799)</f>
        <v>45344</v>
      </c>
      <c r="H1799" s="16" t="str">
        <f>IF((IFERROR((VLOOKUP(D1799,'Automation (QBO)'!A:B,2,FALSE)),"0"))=0,"Suspense",(IFERROR((VLOOKUP(D1799,'Automation (QBO)'!A:B,2,FALSE)),"Suspense")))</f>
        <v>Accounts Payable - Unknown</v>
      </c>
      <c r="I1799" s="17">
        <f t="shared" si="27"/>
        <v>-81.41</v>
      </c>
      <c r="J1799" s="12" t="str">
        <f>H1799</f>
        <v>Accounts Payable - Unknown</v>
      </c>
    </row>
    <row r="1800" spans="1:10" hidden="1">
      <c r="A1800" s="13" t="s">
        <v>639</v>
      </c>
      <c r="B1800" s="12" t="s">
        <v>493</v>
      </c>
      <c r="C1800" s="12" t="s">
        <v>110</v>
      </c>
      <c r="D1800" s="12" t="s">
        <v>496</v>
      </c>
      <c r="E1800" s="12">
        <v>-111.33</v>
      </c>
      <c r="F1800" s="14" t="str">
        <f>A1800&amp;B1800&amp;C1800&amp;D1800&amp;E1800</f>
        <v>2024-02-22Bill Payment (Credit Card)Dicks Lumber21000 Accounts Payable-111.33</v>
      </c>
      <c r="G1800" s="15">
        <f>IFERROR((DATEVALUE(A1800)),A1800)</f>
        <v>45344</v>
      </c>
      <c r="H1800" s="16" t="str">
        <f>IF((IFERROR((VLOOKUP(D1800,'Automation (QBO)'!A:B,2,FALSE)),"0"))=0,"Suspense",(IFERROR((VLOOKUP(D1800,'Automation (QBO)'!A:B,2,FALSE)),"Suspense")))</f>
        <v>Accounts Payable - Unknown</v>
      </c>
      <c r="I1800" s="17">
        <f t="shared" si="27"/>
        <v>-111.33</v>
      </c>
      <c r="J1800" s="12" t="str">
        <f>H1800</f>
        <v>Accounts Payable - Unknown</v>
      </c>
    </row>
    <row r="1801" spans="1:10" hidden="1">
      <c r="A1801" s="13" t="s">
        <v>639</v>
      </c>
      <c r="B1801" s="12" t="s">
        <v>493</v>
      </c>
      <c r="C1801" s="12" t="s">
        <v>182</v>
      </c>
      <c r="D1801" s="12" t="s">
        <v>496</v>
      </c>
      <c r="E1801" s="12">
        <v>-19.27</v>
      </c>
      <c r="F1801" s="14" t="str">
        <f>A1801&amp;B1801&amp;C1801&amp;D1801&amp;E1801</f>
        <v>2024-02-22Bill Payment (Credit Card)Pacific West Systems Supplies21000 Accounts Payable-19.27</v>
      </c>
      <c r="G1801" s="15">
        <f>IFERROR((DATEVALUE(A1801)),A1801)</f>
        <v>45344</v>
      </c>
      <c r="H1801" s="16" t="str">
        <f>IF((IFERROR((VLOOKUP(D1801,'Automation (QBO)'!A:B,2,FALSE)),"0"))=0,"Suspense",(IFERROR((VLOOKUP(D1801,'Automation (QBO)'!A:B,2,FALSE)),"Suspense")))</f>
        <v>Accounts Payable - Unknown</v>
      </c>
      <c r="I1801" s="17">
        <f t="shared" si="27"/>
        <v>-19.27</v>
      </c>
      <c r="J1801" s="12" t="str">
        <f>H1801</f>
        <v>Accounts Payable - Unknown</v>
      </c>
    </row>
    <row r="1802" spans="1:10" hidden="1">
      <c r="A1802" s="13" t="s">
        <v>639</v>
      </c>
      <c r="B1802" s="12" t="s">
        <v>493</v>
      </c>
      <c r="C1802" s="12" t="s">
        <v>117</v>
      </c>
      <c r="D1802" s="12" t="s">
        <v>536</v>
      </c>
      <c r="E1802" s="12">
        <v>28.19</v>
      </c>
      <c r="F1802" s="14" t="str">
        <f>A1802&amp;B1802&amp;C1802&amp;D1802&amp;E1802</f>
        <v>2024-02-22Bill Payment (Credit Card)Standard Building Supplies21009 Visa Payable (9609) (deleted)28.19</v>
      </c>
      <c r="G1802" s="15">
        <f>IFERROR((DATEVALUE(A1802)),A1802)</f>
        <v>45344</v>
      </c>
      <c r="H1802" s="16" t="str">
        <f>IF((IFERROR((VLOOKUP(D1802,'Automation (QBO)'!A:B,2,FALSE)),"0"))=0,"Suspense",(IFERROR((VLOOKUP(D1802,'Automation (QBO)'!A:B,2,FALSE)),"Suspense")))</f>
        <v>Balance (CIBC Visa)</v>
      </c>
      <c r="I1802" s="17">
        <f t="shared" si="27"/>
        <v>28.19</v>
      </c>
      <c r="J1802" s="12" t="str">
        <f>H1802</f>
        <v>Balance (CIBC Visa)</v>
      </c>
    </row>
    <row r="1803" spans="1:10" hidden="1">
      <c r="A1803" s="13" t="s">
        <v>639</v>
      </c>
      <c r="B1803" s="12" t="s">
        <v>493</v>
      </c>
      <c r="C1803" s="12" t="s">
        <v>117</v>
      </c>
      <c r="D1803" s="12" t="s">
        <v>496</v>
      </c>
      <c r="E1803" s="12">
        <v>-28.19</v>
      </c>
      <c r="F1803" s="14" t="str">
        <f>A1803&amp;B1803&amp;C1803&amp;D1803&amp;E1803</f>
        <v>2024-02-22Bill Payment (Credit Card)Standard Building Supplies21000 Accounts Payable-28.19</v>
      </c>
      <c r="G1803" s="15">
        <f>IFERROR((DATEVALUE(A1803)),A1803)</f>
        <v>45344</v>
      </c>
      <c r="H1803" s="16" t="str">
        <f>IF((IFERROR((VLOOKUP(D1803,'Automation (QBO)'!A:B,2,FALSE)),"0"))=0,"Suspense",(IFERROR((VLOOKUP(D1803,'Automation (QBO)'!A:B,2,FALSE)),"Suspense")))</f>
        <v>Accounts Payable - Unknown</v>
      </c>
      <c r="I1803" s="17">
        <f t="shared" si="27"/>
        <v>-28.19</v>
      </c>
      <c r="J1803" s="12" t="str">
        <f>H1803</f>
        <v>Accounts Payable - Unknown</v>
      </c>
    </row>
    <row r="1804" spans="1:10" hidden="1">
      <c r="A1804" s="13" t="s">
        <v>639</v>
      </c>
      <c r="B1804" s="12" t="s">
        <v>493</v>
      </c>
      <c r="C1804" s="12" t="s">
        <v>564</v>
      </c>
      <c r="D1804" s="12" t="s">
        <v>536</v>
      </c>
      <c r="E1804" s="12">
        <v>194.27</v>
      </c>
      <c r="F1804" s="14" t="str">
        <f>A1804&amp;B1804&amp;C1804&amp;D1804&amp;E1804</f>
        <v>2024-02-22Bill Payment (Credit Card)Pit Stop Portable Toilet Services Ltd.21009 Visa Payable (9609) (deleted)194.27</v>
      </c>
      <c r="G1804" s="15">
        <f>IFERROR((DATEVALUE(A1804)),A1804)</f>
        <v>45344</v>
      </c>
      <c r="H1804" s="16" t="str">
        <f>IF((IFERROR((VLOOKUP(D1804,'Automation (QBO)'!A:B,2,FALSE)),"0"))=0,"Suspense",(IFERROR((VLOOKUP(D1804,'Automation (QBO)'!A:B,2,FALSE)),"Suspense")))</f>
        <v>Balance (CIBC Visa)</v>
      </c>
      <c r="I1804" s="17">
        <f t="shared" si="27"/>
        <v>194.27</v>
      </c>
      <c r="J1804" s="12" t="str">
        <f>H1804</f>
        <v>Balance (CIBC Visa)</v>
      </c>
    </row>
    <row r="1805" spans="1:10" hidden="1">
      <c r="A1805" s="13" t="s">
        <v>639</v>
      </c>
      <c r="B1805" s="12" t="s">
        <v>493</v>
      </c>
      <c r="C1805" s="12" t="s">
        <v>564</v>
      </c>
      <c r="D1805" s="12" t="s">
        <v>496</v>
      </c>
      <c r="E1805" s="12">
        <v>-194.27</v>
      </c>
      <c r="F1805" s="14" t="str">
        <f>A1805&amp;B1805&amp;C1805&amp;D1805&amp;E1805</f>
        <v>2024-02-22Bill Payment (Credit Card)Pit Stop Portable Toilet Services Ltd.21000 Accounts Payable-194.27</v>
      </c>
      <c r="G1805" s="15">
        <f>IFERROR((DATEVALUE(A1805)),A1805)</f>
        <v>45344</v>
      </c>
      <c r="H1805" s="16" t="str">
        <f>IF((IFERROR((VLOOKUP(D1805,'Automation (QBO)'!A:B,2,FALSE)),"0"))=0,"Suspense",(IFERROR((VLOOKUP(D1805,'Automation (QBO)'!A:B,2,FALSE)),"Suspense")))</f>
        <v>Accounts Payable - Unknown</v>
      </c>
      <c r="I1805" s="17">
        <f t="shared" si="27"/>
        <v>-194.27</v>
      </c>
      <c r="J1805" s="12" t="str">
        <f>H1805</f>
        <v>Accounts Payable - Unknown</v>
      </c>
    </row>
    <row r="1806" spans="1:10" hidden="1">
      <c r="A1806" s="13" t="s">
        <v>639</v>
      </c>
      <c r="B1806" s="12" t="s">
        <v>493</v>
      </c>
      <c r="C1806" s="12" t="s">
        <v>332</v>
      </c>
      <c r="D1806" s="12" t="s">
        <v>515</v>
      </c>
      <c r="E1806" s="12">
        <v>47.04</v>
      </c>
      <c r="F1806" s="14" t="str">
        <f>A1806&amp;B1806&amp;C1806&amp;D1806&amp;E1806</f>
        <v>2024-02-22Bill Payment (Credit Card)Save on Foods21008 Visa Payable (4431) (deleted)47.04</v>
      </c>
      <c r="G1806" s="15">
        <f>IFERROR((DATEVALUE(A1806)),A1806)</f>
        <v>45344</v>
      </c>
      <c r="H1806" s="16" t="str">
        <f>IF((IFERROR((VLOOKUP(D1806,'Automation (QBO)'!A:B,2,FALSE)),"0"))=0,"Suspense",(IFERROR((VLOOKUP(D1806,'Automation (QBO)'!A:B,2,FALSE)),"Suspense")))</f>
        <v>Balance (CIBC Visa)</v>
      </c>
      <c r="I1806" s="17">
        <f t="shared" si="27"/>
        <v>47.04</v>
      </c>
      <c r="J1806" s="12" t="str">
        <f>H1806</f>
        <v>Balance (CIBC Visa)</v>
      </c>
    </row>
    <row r="1807" spans="1:10" hidden="1">
      <c r="A1807" s="13" t="s">
        <v>639</v>
      </c>
      <c r="B1807" s="12" t="s">
        <v>493</v>
      </c>
      <c r="C1807" s="12" t="s">
        <v>332</v>
      </c>
      <c r="D1807" s="12" t="s">
        <v>496</v>
      </c>
      <c r="E1807" s="12">
        <v>-47.04</v>
      </c>
      <c r="F1807" s="14" t="str">
        <f>A1807&amp;B1807&amp;C1807&amp;D1807&amp;E1807</f>
        <v>2024-02-22Bill Payment (Credit Card)Save on Foods21000 Accounts Payable-47.04</v>
      </c>
      <c r="G1807" s="15">
        <f>IFERROR((DATEVALUE(A1807)),A1807)</f>
        <v>45344</v>
      </c>
      <c r="H1807" s="16" t="str">
        <f>IF((IFERROR((VLOOKUP(D1807,'Automation (QBO)'!A:B,2,FALSE)),"0"))=0,"Suspense",(IFERROR((VLOOKUP(D1807,'Automation (QBO)'!A:B,2,FALSE)),"Suspense")))</f>
        <v>Accounts Payable - Unknown</v>
      </c>
      <c r="I1807" s="17">
        <f t="shared" si="27"/>
        <v>-47.04</v>
      </c>
      <c r="J1807" s="12" t="str">
        <f>H1807</f>
        <v>Accounts Payable - Unknown</v>
      </c>
    </row>
    <row r="1808" spans="1:10" hidden="1">
      <c r="A1808" s="13" t="s">
        <v>639</v>
      </c>
      <c r="B1808" s="12" t="s">
        <v>493</v>
      </c>
      <c r="C1808" s="12" t="s">
        <v>89</v>
      </c>
      <c r="D1808" s="12" t="s">
        <v>515</v>
      </c>
      <c r="E1808" s="12">
        <v>86</v>
      </c>
      <c r="F1808" s="14" t="str">
        <f>A1808&amp;B1808&amp;C1808&amp;D1808&amp;E1808</f>
        <v>2024-02-22Bill Payment (Credit Card)MV Recycling and Waste Centre21008 Visa Payable (4431) (deleted)86</v>
      </c>
      <c r="G1808" s="15">
        <f>IFERROR((DATEVALUE(A1808)),A1808)</f>
        <v>45344</v>
      </c>
      <c r="H1808" s="16" t="str">
        <f>IF((IFERROR((VLOOKUP(D1808,'Automation (QBO)'!A:B,2,FALSE)),"0"))=0,"Suspense",(IFERROR((VLOOKUP(D1808,'Automation (QBO)'!A:B,2,FALSE)),"Suspense")))</f>
        <v>Balance (CIBC Visa)</v>
      </c>
      <c r="I1808" s="17">
        <f t="shared" ref="I1808:I1871" si="28">E1808</f>
        <v>86</v>
      </c>
      <c r="J1808" s="12" t="str">
        <f>H1808</f>
        <v>Balance (CIBC Visa)</v>
      </c>
    </row>
    <row r="1809" spans="1:10" hidden="1">
      <c r="A1809" s="13" t="s">
        <v>639</v>
      </c>
      <c r="B1809" s="12" t="s">
        <v>493</v>
      </c>
      <c r="C1809" s="12" t="s">
        <v>89</v>
      </c>
      <c r="D1809" s="12" t="s">
        <v>496</v>
      </c>
      <c r="E1809" s="12">
        <v>-86</v>
      </c>
      <c r="F1809" s="14" t="str">
        <f>A1809&amp;B1809&amp;C1809&amp;D1809&amp;E1809</f>
        <v>2024-02-22Bill Payment (Credit Card)MV Recycling and Waste Centre21000 Accounts Payable-86</v>
      </c>
      <c r="G1809" s="15">
        <f>IFERROR((DATEVALUE(A1809)),A1809)</f>
        <v>45344</v>
      </c>
      <c r="H1809" s="16" t="str">
        <f>IF((IFERROR((VLOOKUP(D1809,'Automation (QBO)'!A:B,2,FALSE)),"0"))=0,"Suspense",(IFERROR((VLOOKUP(D1809,'Automation (QBO)'!A:B,2,FALSE)),"Suspense")))</f>
        <v>Accounts Payable - Unknown</v>
      </c>
      <c r="I1809" s="17">
        <f t="shared" si="28"/>
        <v>-86</v>
      </c>
      <c r="J1809" s="12" t="str">
        <f>H1809</f>
        <v>Accounts Payable - Unknown</v>
      </c>
    </row>
    <row r="1810" spans="1:10" hidden="1">
      <c r="A1810" s="13" t="s">
        <v>639</v>
      </c>
      <c r="B1810" s="12" t="s">
        <v>493</v>
      </c>
      <c r="C1810" s="12" t="s">
        <v>110</v>
      </c>
      <c r="D1810" s="12" t="s">
        <v>536</v>
      </c>
      <c r="E1810" s="12">
        <v>62.91</v>
      </c>
      <c r="F1810" s="14" t="str">
        <f>A1810&amp;B1810&amp;C1810&amp;D1810&amp;E1810</f>
        <v>2024-02-22Bill Payment (Credit Card)Dicks Lumber21009 Visa Payable (9609) (deleted)62.91</v>
      </c>
      <c r="G1810" s="15">
        <f>IFERROR((DATEVALUE(A1810)),A1810)</f>
        <v>45344</v>
      </c>
      <c r="H1810" s="16" t="str">
        <f>IF((IFERROR((VLOOKUP(D1810,'Automation (QBO)'!A:B,2,FALSE)),"0"))=0,"Suspense",(IFERROR((VLOOKUP(D1810,'Automation (QBO)'!A:B,2,FALSE)),"Suspense")))</f>
        <v>Balance (CIBC Visa)</v>
      </c>
      <c r="I1810" s="17">
        <f t="shared" si="28"/>
        <v>62.91</v>
      </c>
      <c r="J1810" s="12" t="str">
        <f>H1810</f>
        <v>Balance (CIBC Visa)</v>
      </c>
    </row>
    <row r="1811" spans="1:10" hidden="1">
      <c r="A1811" s="13" t="s">
        <v>639</v>
      </c>
      <c r="B1811" s="12" t="s">
        <v>493</v>
      </c>
      <c r="C1811" s="12" t="s">
        <v>110</v>
      </c>
      <c r="D1811" s="12" t="s">
        <v>496</v>
      </c>
      <c r="E1811" s="12">
        <v>-62.91</v>
      </c>
      <c r="F1811" s="14" t="str">
        <f>A1811&amp;B1811&amp;C1811&amp;D1811&amp;E1811</f>
        <v>2024-02-22Bill Payment (Credit Card)Dicks Lumber21000 Accounts Payable-62.91</v>
      </c>
      <c r="G1811" s="15">
        <f>IFERROR((DATEVALUE(A1811)),A1811)</f>
        <v>45344</v>
      </c>
      <c r="H1811" s="16" t="str">
        <f>IF((IFERROR((VLOOKUP(D1811,'Automation (QBO)'!A:B,2,FALSE)),"0"))=0,"Suspense",(IFERROR((VLOOKUP(D1811,'Automation (QBO)'!A:B,2,FALSE)),"Suspense")))</f>
        <v>Accounts Payable - Unknown</v>
      </c>
      <c r="I1811" s="17">
        <f t="shared" si="28"/>
        <v>-62.91</v>
      </c>
      <c r="J1811" s="12" t="str">
        <f>H1811</f>
        <v>Accounts Payable - Unknown</v>
      </c>
    </row>
    <row r="1812" spans="1:10" hidden="1">
      <c r="A1812" s="13" t="s">
        <v>639</v>
      </c>
      <c r="B1812" s="12" t="s">
        <v>493</v>
      </c>
      <c r="C1812" s="12" t="s">
        <v>182</v>
      </c>
      <c r="D1812" s="12" t="s">
        <v>536</v>
      </c>
      <c r="E1812" s="12">
        <v>308.13</v>
      </c>
      <c r="F1812" s="14" t="str">
        <f>A1812&amp;B1812&amp;C1812&amp;D1812&amp;E1812</f>
        <v>2024-02-22Bill Payment (Credit Card)Pacific West Systems Supplies21009 Visa Payable (9609) (deleted)308.13</v>
      </c>
      <c r="G1812" s="15">
        <f>IFERROR((DATEVALUE(A1812)),A1812)</f>
        <v>45344</v>
      </c>
      <c r="H1812" s="16" t="str">
        <f>IF((IFERROR((VLOOKUP(D1812,'Automation (QBO)'!A:B,2,FALSE)),"0"))=0,"Suspense",(IFERROR((VLOOKUP(D1812,'Automation (QBO)'!A:B,2,FALSE)),"Suspense")))</f>
        <v>Balance (CIBC Visa)</v>
      </c>
      <c r="I1812" s="17">
        <f t="shared" si="28"/>
        <v>308.13</v>
      </c>
      <c r="J1812" s="12" t="str">
        <f>H1812</f>
        <v>Balance (CIBC Visa)</v>
      </c>
    </row>
    <row r="1813" spans="1:10" hidden="1">
      <c r="A1813" s="13" t="s">
        <v>639</v>
      </c>
      <c r="B1813" s="12" t="s">
        <v>493</v>
      </c>
      <c r="C1813" s="12" t="s">
        <v>182</v>
      </c>
      <c r="D1813" s="12" t="s">
        <v>496</v>
      </c>
      <c r="E1813" s="12">
        <v>-308.13</v>
      </c>
      <c r="F1813" s="14" t="str">
        <f>A1813&amp;B1813&amp;C1813&amp;D1813&amp;E1813</f>
        <v>2024-02-22Bill Payment (Credit Card)Pacific West Systems Supplies21000 Accounts Payable-308.13</v>
      </c>
      <c r="G1813" s="15">
        <f>IFERROR((DATEVALUE(A1813)),A1813)</f>
        <v>45344</v>
      </c>
      <c r="H1813" s="16" t="str">
        <f>IF((IFERROR((VLOOKUP(D1813,'Automation (QBO)'!A:B,2,FALSE)),"0"))=0,"Suspense",(IFERROR((VLOOKUP(D1813,'Automation (QBO)'!A:B,2,FALSE)),"Suspense")))</f>
        <v>Accounts Payable - Unknown</v>
      </c>
      <c r="I1813" s="17">
        <f t="shared" si="28"/>
        <v>-308.13</v>
      </c>
      <c r="J1813" s="12" t="str">
        <f>H1813</f>
        <v>Accounts Payable - Unknown</v>
      </c>
    </row>
    <row r="1814" spans="1:10" hidden="1">
      <c r="A1814" s="13" t="s">
        <v>639</v>
      </c>
      <c r="B1814" s="12" t="s">
        <v>493</v>
      </c>
      <c r="C1814" s="12" t="s">
        <v>518</v>
      </c>
      <c r="D1814" s="12" t="s">
        <v>536</v>
      </c>
      <c r="E1814" s="12">
        <v>45.73</v>
      </c>
      <c r="F1814" s="14" t="str">
        <f>A1814&amp;B1814&amp;C1814&amp;D1814&amp;E1814</f>
        <v>2024-02-22Bill Payment (Credit Card)Rona Coquitlam21009 Visa Payable (9609) (deleted)45.73</v>
      </c>
      <c r="G1814" s="15">
        <f>IFERROR((DATEVALUE(A1814)),A1814)</f>
        <v>45344</v>
      </c>
      <c r="H1814" s="16" t="str">
        <f>IF((IFERROR((VLOOKUP(D1814,'Automation (QBO)'!A:B,2,FALSE)),"0"))=0,"Suspense",(IFERROR((VLOOKUP(D1814,'Automation (QBO)'!A:B,2,FALSE)),"Suspense")))</f>
        <v>Balance (CIBC Visa)</v>
      </c>
      <c r="I1814" s="17">
        <f t="shared" si="28"/>
        <v>45.73</v>
      </c>
      <c r="J1814" s="12" t="str">
        <f>H1814</f>
        <v>Balance (CIBC Visa)</v>
      </c>
    </row>
    <row r="1815" spans="1:10" hidden="1">
      <c r="A1815" s="13" t="s">
        <v>639</v>
      </c>
      <c r="B1815" s="12" t="s">
        <v>493</v>
      </c>
      <c r="C1815" s="12" t="s">
        <v>518</v>
      </c>
      <c r="D1815" s="12" t="s">
        <v>496</v>
      </c>
      <c r="E1815" s="12">
        <v>-45.73</v>
      </c>
      <c r="F1815" s="14" t="str">
        <f>A1815&amp;B1815&amp;C1815&amp;D1815&amp;E1815</f>
        <v>2024-02-22Bill Payment (Credit Card)Rona Coquitlam21000 Accounts Payable-45.73</v>
      </c>
      <c r="G1815" s="15">
        <f>IFERROR((DATEVALUE(A1815)),A1815)</f>
        <v>45344</v>
      </c>
      <c r="H1815" s="16" t="str">
        <f>IF((IFERROR((VLOOKUP(D1815,'Automation (QBO)'!A:B,2,FALSE)),"0"))=0,"Suspense",(IFERROR((VLOOKUP(D1815,'Automation (QBO)'!A:B,2,FALSE)),"Suspense")))</f>
        <v>Accounts Payable - Unknown</v>
      </c>
      <c r="I1815" s="17">
        <f t="shared" si="28"/>
        <v>-45.73</v>
      </c>
      <c r="J1815" s="12" t="str">
        <f>H1815</f>
        <v>Accounts Payable - Unknown</v>
      </c>
    </row>
    <row r="1816" spans="1:10" hidden="1">
      <c r="A1816" s="13" t="s">
        <v>639</v>
      </c>
      <c r="B1816" s="12" t="s">
        <v>493</v>
      </c>
      <c r="C1816" s="12" t="s">
        <v>564</v>
      </c>
      <c r="D1816" s="12" t="s">
        <v>536</v>
      </c>
      <c r="E1816" s="12">
        <v>173.86</v>
      </c>
      <c r="F1816" s="14" t="str">
        <f>A1816&amp;B1816&amp;C1816&amp;D1816&amp;E1816</f>
        <v>2024-02-22Bill Payment (Credit Card)Pit Stop Portable Toilet Services Ltd.21009 Visa Payable (9609) (deleted)173.86</v>
      </c>
      <c r="G1816" s="15">
        <f>IFERROR((DATEVALUE(A1816)),A1816)</f>
        <v>45344</v>
      </c>
      <c r="H1816" s="16" t="str">
        <f>IF((IFERROR((VLOOKUP(D1816,'Automation (QBO)'!A:B,2,FALSE)),"0"))=0,"Suspense",(IFERROR((VLOOKUP(D1816,'Automation (QBO)'!A:B,2,FALSE)),"Suspense")))</f>
        <v>Balance (CIBC Visa)</v>
      </c>
      <c r="I1816" s="17">
        <f t="shared" si="28"/>
        <v>173.86</v>
      </c>
      <c r="J1816" s="12" t="str">
        <f>H1816</f>
        <v>Balance (CIBC Visa)</v>
      </c>
    </row>
    <row r="1817" spans="1:10" hidden="1">
      <c r="A1817" s="13" t="s">
        <v>639</v>
      </c>
      <c r="B1817" s="12" t="s">
        <v>493</v>
      </c>
      <c r="C1817" s="12" t="s">
        <v>564</v>
      </c>
      <c r="D1817" s="12" t="s">
        <v>496</v>
      </c>
      <c r="E1817" s="12">
        <v>-173.86</v>
      </c>
      <c r="F1817" s="14" t="str">
        <f>A1817&amp;B1817&amp;C1817&amp;D1817&amp;E1817</f>
        <v>2024-02-22Bill Payment (Credit Card)Pit Stop Portable Toilet Services Ltd.21000 Accounts Payable-173.86</v>
      </c>
      <c r="G1817" s="15">
        <f>IFERROR((DATEVALUE(A1817)),A1817)</f>
        <v>45344</v>
      </c>
      <c r="H1817" s="16" t="str">
        <f>IF((IFERROR((VLOOKUP(D1817,'Automation (QBO)'!A:B,2,FALSE)),"0"))=0,"Suspense",(IFERROR((VLOOKUP(D1817,'Automation (QBO)'!A:B,2,FALSE)),"Suspense")))</f>
        <v>Accounts Payable - Unknown</v>
      </c>
      <c r="I1817" s="17">
        <f t="shared" si="28"/>
        <v>-173.86</v>
      </c>
      <c r="J1817" s="12" t="str">
        <f>H1817</f>
        <v>Accounts Payable - Unknown</v>
      </c>
    </row>
    <row r="1818" spans="1:10" hidden="1">
      <c r="A1818" s="13" t="s">
        <v>639</v>
      </c>
      <c r="B1818" s="12" t="s">
        <v>247</v>
      </c>
      <c r="C1818" s="12" t="s">
        <v>181</v>
      </c>
      <c r="D1818" s="12" t="s">
        <v>496</v>
      </c>
      <c r="E1818" s="12">
        <v>-14673</v>
      </c>
      <c r="F1818" s="14" t="str">
        <f>A1818&amp;B1818&amp;C1818&amp;D1818&amp;E1818</f>
        <v>2024-02-22Bill Payment (Cheque)Meto's Renovations21000 Accounts Payable-14673</v>
      </c>
      <c r="G1818" s="15">
        <f>IFERROR((DATEVALUE(A1818)),A1818)</f>
        <v>45344</v>
      </c>
      <c r="H1818" s="16" t="str">
        <f>IF((IFERROR((VLOOKUP(D1818,'Automation (QBO)'!A:B,2,FALSE)),"0"))=0,"Suspense",(IFERROR((VLOOKUP(D1818,'Automation (QBO)'!A:B,2,FALSE)),"Suspense")))</f>
        <v>Accounts Payable - Unknown</v>
      </c>
      <c r="I1818" s="17">
        <f t="shared" si="28"/>
        <v>-14673</v>
      </c>
      <c r="J1818" s="12" t="str">
        <f>H1818</f>
        <v>Accounts Payable - Unknown</v>
      </c>
    </row>
    <row r="1819" spans="1:10" hidden="1">
      <c r="A1819" s="13" t="s">
        <v>639</v>
      </c>
      <c r="B1819" s="12" t="s">
        <v>83</v>
      </c>
      <c r="C1819" s="12" t="s">
        <v>110</v>
      </c>
      <c r="D1819" s="12" t="s">
        <v>640</v>
      </c>
      <c r="E1819" s="12">
        <v>48.73</v>
      </c>
      <c r="F1819" s="14" t="str">
        <f>A1819&amp;B1819&amp;C1819&amp;D1819&amp;E1819</f>
        <v>2024-02-22ExpenseDicks LumberJob Materials48.73</v>
      </c>
      <c r="G1819" s="15">
        <f>IFERROR((DATEVALUE(A1819)),A1819)</f>
        <v>45344</v>
      </c>
      <c r="H1819" s="16" t="str">
        <f>IF((IFERROR((VLOOKUP(D1819,'Automation (QBO)'!A:B,2,FALSE)),"0"))=0,"Suspense",(IFERROR((VLOOKUP(D1819,'Automation (QBO)'!A:B,2,FALSE)),"Suspense")))</f>
        <v>COGS - Supplies</v>
      </c>
      <c r="I1819" s="17">
        <f t="shared" si="28"/>
        <v>48.73</v>
      </c>
      <c r="J1819" s="12" t="str">
        <f>H1819</f>
        <v>COGS - Supplies</v>
      </c>
    </row>
    <row r="1820" spans="1:10" hidden="1">
      <c r="A1820" s="13" t="s">
        <v>639</v>
      </c>
      <c r="B1820" s="12" t="s">
        <v>83</v>
      </c>
      <c r="C1820" s="12" t="s">
        <v>110</v>
      </c>
      <c r="D1820" s="12" t="s">
        <v>392</v>
      </c>
      <c r="E1820" s="12">
        <v>0</v>
      </c>
      <c r="F1820" s="14" t="str">
        <f>A1820&amp;B1820&amp;C1820&amp;D1820&amp;E1820</f>
        <v>2024-02-22ExpenseDicks Lumber21020 GST/HST Payable0</v>
      </c>
      <c r="G1820" s="15">
        <f>IFERROR((DATEVALUE(A1820)),A1820)</f>
        <v>45344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28"/>
        <v>0</v>
      </c>
      <c r="J1820" s="12" t="str">
        <f>H1820</f>
        <v>GST/HST Payable</v>
      </c>
    </row>
    <row r="1821" spans="1:10" hidden="1">
      <c r="A1821" s="13" t="s">
        <v>639</v>
      </c>
      <c r="B1821" s="12" t="s">
        <v>122</v>
      </c>
      <c r="D1821" s="12" t="s">
        <v>640</v>
      </c>
      <c r="E1821" s="12">
        <v>-48.73</v>
      </c>
      <c r="F1821" s="14" t="str">
        <f>A1821&amp;B1821&amp;C1821&amp;D1821&amp;E1821</f>
        <v>2024-02-22Credit Card CreditJob Materials-48.73</v>
      </c>
      <c r="G1821" s="15">
        <f>IFERROR((DATEVALUE(A1821)),A1821)</f>
        <v>45344</v>
      </c>
      <c r="H1821" s="16" t="str">
        <f>IF((IFERROR((VLOOKUP(D1821,'Automation (QBO)'!A:B,2,FALSE)),"0"))=0,"Suspense",(IFERROR((VLOOKUP(D1821,'Automation (QBO)'!A:B,2,FALSE)),"Suspense")))</f>
        <v>COGS - Supplies</v>
      </c>
      <c r="I1821" s="17">
        <f t="shared" si="28"/>
        <v>-48.73</v>
      </c>
      <c r="J1821" s="12" t="str">
        <f>H1821</f>
        <v>COGS - Supplies</v>
      </c>
    </row>
    <row r="1822" spans="1:10" hidden="1">
      <c r="A1822" s="13" t="s">
        <v>639</v>
      </c>
      <c r="B1822" s="12" t="s">
        <v>122</v>
      </c>
      <c r="D1822" s="12" t="s">
        <v>392</v>
      </c>
      <c r="E1822" s="12">
        <v>0</v>
      </c>
      <c r="F1822" s="14" t="str">
        <f>A1822&amp;B1822&amp;C1822&amp;D1822&amp;E1822</f>
        <v>2024-02-22Credit Card Credit21020 GST/HST Payable0</v>
      </c>
      <c r="G1822" s="15">
        <f>IFERROR((DATEVALUE(A1822)),A1822)</f>
        <v>45344</v>
      </c>
      <c r="H1822" s="16" t="str">
        <f>IF((IFERROR((VLOOKUP(D1822,'Automation (QBO)'!A:B,2,FALSE)),"0"))=0,"Suspense",(IFERROR((VLOOKUP(D1822,'Automation (QBO)'!A:B,2,FALSE)),"Suspense")))</f>
        <v>GST/HST Payable</v>
      </c>
      <c r="I1822" s="17">
        <f t="shared" si="28"/>
        <v>0</v>
      </c>
      <c r="J1822" s="12" t="str">
        <f>H1822</f>
        <v>GST/HST Payable</v>
      </c>
    </row>
    <row r="1823" spans="1:10" hidden="1">
      <c r="A1823" s="13" t="s">
        <v>639</v>
      </c>
      <c r="B1823" s="12" t="s">
        <v>528</v>
      </c>
      <c r="C1823" s="12" t="s">
        <v>638</v>
      </c>
      <c r="D1823" s="12" t="s">
        <v>391</v>
      </c>
      <c r="E1823" s="12">
        <v>35.39</v>
      </c>
      <c r="F1823" s="14" t="str">
        <f>A1823&amp;B1823&amp;C1823&amp;D1823&amp;E1823</f>
        <v>2024-02-22Bill848 Emco North Vancouver51335 COGS - Supplies35.39</v>
      </c>
      <c r="G1823" s="15">
        <f>IFERROR((DATEVALUE(A1823)),A1823)</f>
        <v>45344</v>
      </c>
      <c r="H1823" s="16" t="str">
        <f>IF((IFERROR((VLOOKUP(D1823,'Automation (QBO)'!A:B,2,FALSE)),"0"))=0,"Suspense",(IFERROR((VLOOKUP(D1823,'Automation (QBO)'!A:B,2,FALSE)),"Suspense")))</f>
        <v>COGS - Supplies</v>
      </c>
      <c r="I1823" s="17">
        <f t="shared" si="28"/>
        <v>35.39</v>
      </c>
      <c r="J1823" s="12" t="str">
        <f>H1823</f>
        <v>COGS - Supplies</v>
      </c>
    </row>
    <row r="1824" spans="1:10" hidden="1">
      <c r="A1824" s="13" t="s">
        <v>639</v>
      </c>
      <c r="B1824" s="12" t="s">
        <v>528</v>
      </c>
      <c r="C1824" s="12" t="s">
        <v>638</v>
      </c>
      <c r="D1824" s="12" t="s">
        <v>496</v>
      </c>
      <c r="E1824" s="12">
        <v>35.39</v>
      </c>
      <c r="F1824" s="14" t="str">
        <f>A1824&amp;B1824&amp;C1824&amp;D1824&amp;E1824</f>
        <v>2024-02-22Bill848 Emco North Vancouver21000 Accounts Payable35.39</v>
      </c>
      <c r="G1824" s="15">
        <f>IFERROR((DATEVALUE(A1824)),A1824)</f>
        <v>45344</v>
      </c>
      <c r="H1824" s="16" t="str">
        <f>IF((IFERROR((VLOOKUP(D1824,'Automation (QBO)'!A:B,2,FALSE)),"0"))=0,"Suspense",(IFERROR((VLOOKUP(D1824,'Automation (QBO)'!A:B,2,FALSE)),"Suspense")))</f>
        <v>Accounts Payable - Unknown</v>
      </c>
      <c r="I1824" s="17">
        <f t="shared" si="28"/>
        <v>35.39</v>
      </c>
      <c r="J1824" s="12" t="str">
        <f>H1824</f>
        <v>Accounts Payable - Unknown</v>
      </c>
    </row>
    <row r="1825" spans="1:10" hidden="1">
      <c r="A1825" s="13" t="s">
        <v>639</v>
      </c>
      <c r="B1825" s="12" t="s">
        <v>493</v>
      </c>
      <c r="C1825" s="12" t="s">
        <v>638</v>
      </c>
      <c r="D1825" s="12" t="s">
        <v>515</v>
      </c>
      <c r="E1825" s="12">
        <v>22.6</v>
      </c>
      <c r="F1825" s="14" t="str">
        <f>A1825&amp;B1825&amp;C1825&amp;D1825&amp;E1825</f>
        <v>2024-02-22Bill Payment (Credit Card)848 Emco North Vancouver21008 Visa Payable (4431) (deleted)22.6</v>
      </c>
      <c r="G1825" s="15">
        <f>IFERROR((DATEVALUE(A1825)),A1825)</f>
        <v>45344</v>
      </c>
      <c r="H1825" s="16" t="str">
        <f>IF((IFERROR((VLOOKUP(D1825,'Automation (QBO)'!A:B,2,FALSE)),"0"))=0,"Suspense",(IFERROR((VLOOKUP(D1825,'Automation (QBO)'!A:B,2,FALSE)),"Suspense")))</f>
        <v>Balance (CIBC Visa)</v>
      </c>
      <c r="I1825" s="17">
        <f t="shared" si="28"/>
        <v>22.6</v>
      </c>
      <c r="J1825" s="12" t="str">
        <f>H1825</f>
        <v>Balance (CIBC Visa)</v>
      </c>
    </row>
    <row r="1826" spans="1:10" hidden="1">
      <c r="A1826" s="13" t="s">
        <v>639</v>
      </c>
      <c r="B1826" s="12" t="s">
        <v>493</v>
      </c>
      <c r="C1826" s="12" t="s">
        <v>638</v>
      </c>
      <c r="D1826" s="12" t="s">
        <v>496</v>
      </c>
      <c r="E1826" s="12">
        <v>-22.6</v>
      </c>
      <c r="F1826" s="14" t="str">
        <f>A1826&amp;B1826&amp;C1826&amp;D1826&amp;E1826</f>
        <v>2024-02-22Bill Payment (Credit Card)848 Emco North Vancouver21000 Accounts Payable-22.6</v>
      </c>
      <c r="G1826" s="15">
        <f>IFERROR((DATEVALUE(A1826)),A1826)</f>
        <v>45344</v>
      </c>
      <c r="H1826" s="16" t="str">
        <f>IF((IFERROR((VLOOKUP(D1826,'Automation (QBO)'!A:B,2,FALSE)),"0"))=0,"Suspense",(IFERROR((VLOOKUP(D1826,'Automation (QBO)'!A:B,2,FALSE)),"Suspense")))</f>
        <v>Accounts Payable - Unknown</v>
      </c>
      <c r="I1826" s="17">
        <f t="shared" si="28"/>
        <v>-22.6</v>
      </c>
      <c r="J1826" s="12" t="str">
        <f>H1826</f>
        <v>Accounts Payable - Unknown</v>
      </c>
    </row>
    <row r="1827" spans="1:10" hidden="1">
      <c r="A1827" s="13" t="s">
        <v>639</v>
      </c>
      <c r="B1827" s="12" t="s">
        <v>493</v>
      </c>
      <c r="C1827" s="12" t="s">
        <v>182</v>
      </c>
      <c r="D1827" s="12" t="s">
        <v>390</v>
      </c>
      <c r="E1827" s="12">
        <v>19.27</v>
      </c>
      <c r="F1827" s="14" t="str">
        <f>A1827&amp;B1827&amp;C1827&amp;D1827&amp;E1827</f>
        <v>2024-02-22Bill Payment (Credit Card)Pacific West Systems Supplies21010 Visa Payable (CIBC)19.27</v>
      </c>
      <c r="G1827" s="15">
        <f>IFERROR((DATEVALUE(A1827)),A1827)</f>
        <v>45344</v>
      </c>
      <c r="H1827" s="16" t="str">
        <f>IF((IFERROR((VLOOKUP(D1827,'Automation (QBO)'!A:B,2,FALSE)),"0"))=0,"Suspense",(IFERROR((VLOOKUP(D1827,'Automation (QBO)'!A:B,2,FALSE)),"Suspense")))</f>
        <v>Suspense</v>
      </c>
      <c r="I1827" s="17">
        <f t="shared" si="28"/>
        <v>19.27</v>
      </c>
      <c r="J1827" s="12" t="str">
        <f>H1827</f>
        <v>Suspense</v>
      </c>
    </row>
    <row r="1828" spans="1:10" hidden="1">
      <c r="A1828" s="13" t="s">
        <v>639</v>
      </c>
      <c r="B1828" s="12" t="s">
        <v>247</v>
      </c>
      <c r="C1828" s="12" t="s">
        <v>181</v>
      </c>
      <c r="D1828" s="12" t="s">
        <v>394</v>
      </c>
      <c r="E1828" s="12">
        <v>-14673</v>
      </c>
      <c r="F1828" s="14" t="str">
        <f>A1828&amp;B1828&amp;C1828&amp;D1828&amp;E1828</f>
        <v>2024-02-22Bill Payment (Cheque)Meto's Renovations11005 Chequing (CIBC)-14673</v>
      </c>
      <c r="G1828" s="15">
        <f>IFERROR((DATEVALUE(A1828)),A1828)</f>
        <v>45344</v>
      </c>
      <c r="H1828" s="16" t="str">
        <f>IF((IFERROR((VLOOKUP(D1828,'Automation (QBO)'!A:B,2,FALSE)),"0"))=0,"Suspense",(IFERROR((VLOOKUP(D1828,'Automation (QBO)'!A:B,2,FALSE)),"Suspense")))</f>
        <v>Balance (CIBC)</v>
      </c>
      <c r="I1828" s="17">
        <f t="shared" si="28"/>
        <v>-14673</v>
      </c>
      <c r="J1828" s="12" t="str">
        <f>H1828</f>
        <v>Balance (CIBC)</v>
      </c>
    </row>
    <row r="1829" spans="1:10" hidden="1">
      <c r="A1829" s="13" t="s">
        <v>639</v>
      </c>
      <c r="B1829" s="12" t="s">
        <v>183</v>
      </c>
      <c r="C1829" s="12" t="s">
        <v>300</v>
      </c>
      <c r="D1829" s="12" t="s">
        <v>394</v>
      </c>
      <c r="E1829" s="12">
        <v>520</v>
      </c>
      <c r="F1829" s="14" t="str">
        <f>A1829&amp;B1829&amp;C1829&amp;D1829&amp;E1829</f>
        <v>2024-02-22DepositCity of Port Moody11005 Chequing (CIBC)520</v>
      </c>
      <c r="G1829" s="15">
        <f>IFERROR((DATEVALUE(A1829)),A1829)</f>
        <v>45344</v>
      </c>
      <c r="H1829" s="16" t="str">
        <f>IF((IFERROR((VLOOKUP(D1829,'Automation (QBO)'!A:B,2,FALSE)),"0"))=0,"Suspense",(IFERROR((VLOOKUP(D1829,'Automation (QBO)'!A:B,2,FALSE)),"Suspense")))</f>
        <v>Balance (CIBC)</v>
      </c>
      <c r="I1829" s="17">
        <f t="shared" si="28"/>
        <v>520</v>
      </c>
      <c r="J1829" s="12" t="str">
        <f>H1829</f>
        <v>Balance (CIBC)</v>
      </c>
    </row>
    <row r="1830" spans="1:10" hidden="1">
      <c r="A1830" s="13" t="s">
        <v>641</v>
      </c>
      <c r="B1830" s="12" t="s">
        <v>83</v>
      </c>
      <c r="C1830" s="12" t="s">
        <v>208</v>
      </c>
      <c r="D1830" s="12" t="s">
        <v>391</v>
      </c>
      <c r="E1830" s="12">
        <v>1809.52</v>
      </c>
      <c r="F1830" s="14" t="str">
        <f>A1830&amp;B1830&amp;C1830&amp;D1830&amp;E1830</f>
        <v>2024-02-23ExpenseCostco51335 COGS - Supplies1809.52</v>
      </c>
      <c r="G1830" s="15">
        <f>IFERROR((DATEVALUE(A1830)),A1830)</f>
        <v>45345</v>
      </c>
      <c r="H1830" s="16" t="str">
        <f>IF((IFERROR((VLOOKUP(D1830,'Automation (QBO)'!A:B,2,FALSE)),"0"))=0,"Suspense",(IFERROR((VLOOKUP(D1830,'Automation (QBO)'!A:B,2,FALSE)),"Suspense")))</f>
        <v>COGS - Supplies</v>
      </c>
      <c r="I1830" s="17">
        <f t="shared" si="28"/>
        <v>1809.52</v>
      </c>
      <c r="J1830" s="12" t="str">
        <f>H1830</f>
        <v>COGS - Supplies</v>
      </c>
    </row>
    <row r="1831" spans="1:10" hidden="1">
      <c r="A1831" s="13" t="s">
        <v>641</v>
      </c>
      <c r="B1831" s="12" t="s">
        <v>83</v>
      </c>
      <c r="C1831" s="12" t="s">
        <v>208</v>
      </c>
      <c r="D1831" s="12" t="s">
        <v>392</v>
      </c>
      <c r="E1831" s="12">
        <v>-90.48</v>
      </c>
      <c r="F1831" s="14" t="str">
        <f>A1831&amp;B1831&amp;C1831&amp;D1831&amp;E1831</f>
        <v>2024-02-23ExpenseCostco21020 GST/HST Payable-90.48</v>
      </c>
      <c r="G1831" s="15">
        <f>IFERROR((DATEVALUE(A1831)),A1831)</f>
        <v>45345</v>
      </c>
      <c r="H1831" s="16" t="str">
        <f>IF((IFERROR((VLOOKUP(D1831,'Automation (QBO)'!A:B,2,FALSE)),"0"))=0,"Suspense",(IFERROR((VLOOKUP(D1831,'Automation (QBO)'!A:B,2,FALSE)),"Suspense")))</f>
        <v>GST/HST Payable</v>
      </c>
      <c r="I1831" s="17">
        <f t="shared" si="28"/>
        <v>-90.48</v>
      </c>
      <c r="J1831" s="12" t="str">
        <f>H1831</f>
        <v>GST/HST Payable</v>
      </c>
    </row>
    <row r="1832" spans="1:10" hidden="1">
      <c r="A1832" s="13" t="s">
        <v>641</v>
      </c>
      <c r="B1832" s="12" t="s">
        <v>83</v>
      </c>
      <c r="C1832" s="12" t="s">
        <v>492</v>
      </c>
      <c r="D1832" s="12" t="s">
        <v>390</v>
      </c>
      <c r="E1832" s="12">
        <v>2658.25</v>
      </c>
      <c r="F1832" s="14" t="str">
        <f>A1832&amp;B1832&amp;C1832&amp;D1832&amp;E1832</f>
        <v>2024-02-23ExpenseLiving Room Creative21010 Visa Payable (CIBC)2658.25</v>
      </c>
      <c r="G1832" s="15">
        <f>IFERROR((DATEVALUE(A1832)),A1832)</f>
        <v>45345</v>
      </c>
      <c r="H1832" s="16" t="str">
        <f>IF((IFERROR((VLOOKUP(D1832,'Automation (QBO)'!A:B,2,FALSE)),"0"))=0,"Suspense",(IFERROR((VLOOKUP(D1832,'Automation (QBO)'!A:B,2,FALSE)),"Suspense")))</f>
        <v>Suspense</v>
      </c>
      <c r="I1832" s="17">
        <f t="shared" si="28"/>
        <v>2658.25</v>
      </c>
      <c r="J1832" s="12" t="str">
        <f>H1832</f>
        <v>Suspense</v>
      </c>
    </row>
    <row r="1833" spans="1:10" hidden="1">
      <c r="A1833" s="13" t="s">
        <v>641</v>
      </c>
      <c r="B1833" s="12" t="s">
        <v>493</v>
      </c>
      <c r="C1833" s="12" t="s">
        <v>133</v>
      </c>
      <c r="D1833" s="12" t="s">
        <v>515</v>
      </c>
      <c r="E1833" s="12">
        <v>182.78</v>
      </c>
      <c r="F1833" s="14" t="str">
        <f>A1833&amp;B1833&amp;C1833&amp;D1833&amp;E1833</f>
        <v>2024-02-23Bill Payment (Credit Card)Prosol21008 Visa Payable (4431) (deleted)182.78</v>
      </c>
      <c r="G1833" s="15">
        <f>IFERROR((DATEVALUE(A1833)),A1833)</f>
        <v>45345</v>
      </c>
      <c r="H1833" s="16" t="str">
        <f>IF((IFERROR((VLOOKUP(D1833,'Automation (QBO)'!A:B,2,FALSE)),"0"))=0,"Suspense",(IFERROR((VLOOKUP(D1833,'Automation (QBO)'!A:B,2,FALSE)),"Suspense")))</f>
        <v>Balance (CIBC Visa)</v>
      </c>
      <c r="I1833" s="17">
        <f t="shared" si="28"/>
        <v>182.78</v>
      </c>
      <c r="J1833" s="12" t="str">
        <f>H1833</f>
        <v>Balance (CIBC Visa)</v>
      </c>
    </row>
    <row r="1834" spans="1:10" hidden="1">
      <c r="A1834" s="13" t="s">
        <v>641</v>
      </c>
      <c r="B1834" s="12" t="s">
        <v>493</v>
      </c>
      <c r="C1834" s="12" t="s">
        <v>133</v>
      </c>
      <c r="D1834" s="12" t="s">
        <v>496</v>
      </c>
      <c r="E1834" s="12">
        <v>-182.78</v>
      </c>
      <c r="F1834" s="14" t="str">
        <f>A1834&amp;B1834&amp;C1834&amp;D1834&amp;E1834</f>
        <v>2024-02-23Bill Payment (Credit Card)Prosol21000 Accounts Payable-182.78</v>
      </c>
      <c r="G1834" s="15">
        <f>IFERROR((DATEVALUE(A1834)),A1834)</f>
        <v>45345</v>
      </c>
      <c r="H1834" s="16" t="str">
        <f>IF((IFERROR((VLOOKUP(D1834,'Automation (QBO)'!A:B,2,FALSE)),"0"))=0,"Suspense",(IFERROR((VLOOKUP(D1834,'Automation (QBO)'!A:B,2,FALSE)),"Suspense")))</f>
        <v>Accounts Payable - Unknown</v>
      </c>
      <c r="I1834" s="17">
        <f t="shared" si="28"/>
        <v>-182.78</v>
      </c>
      <c r="J1834" s="12" t="str">
        <f>H1834</f>
        <v>Accounts Payable - Unknown</v>
      </c>
    </row>
    <row r="1835" spans="1:10" hidden="1">
      <c r="A1835" s="13" t="s">
        <v>641</v>
      </c>
      <c r="B1835" s="12" t="s">
        <v>493</v>
      </c>
      <c r="C1835" s="12" t="s">
        <v>227</v>
      </c>
      <c r="D1835" s="12" t="s">
        <v>536</v>
      </c>
      <c r="E1835" s="12">
        <v>237.07</v>
      </c>
      <c r="F1835" s="14" t="str">
        <f>A1835&amp;B1835&amp;C1835&amp;D1835&amp;E1835</f>
        <v>2024-02-23Bill Payment (Credit Card)Windsor Plywood21009 Visa Payable (9609) (deleted)237.07</v>
      </c>
      <c r="G1835" s="15">
        <f>IFERROR((DATEVALUE(A1835)),A1835)</f>
        <v>45345</v>
      </c>
      <c r="H1835" s="16" t="str">
        <f>IF((IFERROR((VLOOKUP(D1835,'Automation (QBO)'!A:B,2,FALSE)),"0"))=0,"Suspense",(IFERROR((VLOOKUP(D1835,'Automation (QBO)'!A:B,2,FALSE)),"Suspense")))</f>
        <v>Balance (CIBC Visa)</v>
      </c>
      <c r="I1835" s="17">
        <f t="shared" si="28"/>
        <v>237.07</v>
      </c>
      <c r="J1835" s="12" t="str">
        <f>H1835</f>
        <v>Balance (CIBC Visa)</v>
      </c>
    </row>
    <row r="1836" spans="1:10" hidden="1">
      <c r="A1836" s="13" t="s">
        <v>641</v>
      </c>
      <c r="B1836" s="12" t="s">
        <v>493</v>
      </c>
      <c r="C1836" s="12" t="s">
        <v>227</v>
      </c>
      <c r="D1836" s="12" t="s">
        <v>496</v>
      </c>
      <c r="E1836" s="12">
        <v>-237.07</v>
      </c>
      <c r="F1836" s="14" t="str">
        <f>A1836&amp;B1836&amp;C1836&amp;D1836&amp;E1836</f>
        <v>2024-02-23Bill Payment (Credit Card)Windsor Plywood21000 Accounts Payable-237.07</v>
      </c>
      <c r="G1836" s="15">
        <f>IFERROR((DATEVALUE(A1836)),A1836)</f>
        <v>45345</v>
      </c>
      <c r="H1836" s="16" t="str">
        <f>IF((IFERROR((VLOOKUP(D1836,'Automation (QBO)'!A:B,2,FALSE)),"0"))=0,"Suspense",(IFERROR((VLOOKUP(D1836,'Automation (QBO)'!A:B,2,FALSE)),"Suspense")))</f>
        <v>Accounts Payable - Unknown</v>
      </c>
      <c r="I1836" s="17">
        <f t="shared" si="28"/>
        <v>-237.07</v>
      </c>
      <c r="J1836" s="12" t="str">
        <f>H1836</f>
        <v>Accounts Payable - Unknown</v>
      </c>
    </row>
    <row r="1837" spans="1:10" hidden="1">
      <c r="A1837" s="13" t="s">
        <v>641</v>
      </c>
      <c r="B1837" s="12" t="s">
        <v>493</v>
      </c>
      <c r="C1837" s="12" t="s">
        <v>593</v>
      </c>
      <c r="D1837" s="12" t="s">
        <v>515</v>
      </c>
      <c r="E1837" s="12">
        <v>24.55</v>
      </c>
      <c r="F1837" s="14" t="str">
        <f>A1837&amp;B1837&amp;C1837&amp;D1837&amp;E1837</f>
        <v>2024-02-23Bill Payment (Credit Card)Subway21008 Visa Payable (4431) (deleted)24.55</v>
      </c>
      <c r="G1837" s="15">
        <f>IFERROR((DATEVALUE(A1837)),A1837)</f>
        <v>45345</v>
      </c>
      <c r="H1837" s="16" t="str">
        <f>IF((IFERROR((VLOOKUP(D1837,'Automation (QBO)'!A:B,2,FALSE)),"0"))=0,"Suspense",(IFERROR((VLOOKUP(D1837,'Automation (QBO)'!A:B,2,FALSE)),"Suspense")))</f>
        <v>Balance (CIBC Visa)</v>
      </c>
      <c r="I1837" s="17">
        <f t="shared" si="28"/>
        <v>24.55</v>
      </c>
      <c r="J1837" s="12" t="str">
        <f>H1837</f>
        <v>Balance (CIBC Visa)</v>
      </c>
    </row>
    <row r="1838" spans="1:10" hidden="1">
      <c r="A1838" s="13" t="s">
        <v>641</v>
      </c>
      <c r="B1838" s="12" t="s">
        <v>493</v>
      </c>
      <c r="C1838" s="12" t="s">
        <v>593</v>
      </c>
      <c r="D1838" s="12" t="s">
        <v>496</v>
      </c>
      <c r="E1838" s="12">
        <v>-24.55</v>
      </c>
      <c r="F1838" s="14" t="str">
        <f>A1838&amp;B1838&amp;C1838&amp;D1838&amp;E1838</f>
        <v>2024-02-23Bill Payment (Credit Card)Subway21000 Accounts Payable-24.55</v>
      </c>
      <c r="G1838" s="15">
        <f>IFERROR((DATEVALUE(A1838)),A1838)</f>
        <v>45345</v>
      </c>
      <c r="H1838" s="16" t="str">
        <f>IF((IFERROR((VLOOKUP(D1838,'Automation (QBO)'!A:B,2,FALSE)),"0"))=0,"Suspense",(IFERROR((VLOOKUP(D1838,'Automation (QBO)'!A:B,2,FALSE)),"Suspense")))</f>
        <v>Accounts Payable - Unknown</v>
      </c>
      <c r="I1838" s="17">
        <f t="shared" si="28"/>
        <v>-24.55</v>
      </c>
      <c r="J1838" s="12" t="str">
        <f>H1838</f>
        <v>Accounts Payable - Unknown</v>
      </c>
    </row>
    <row r="1839" spans="1:10" hidden="1">
      <c r="A1839" s="13" t="s">
        <v>641</v>
      </c>
      <c r="B1839" s="12" t="s">
        <v>493</v>
      </c>
      <c r="C1839" s="12" t="s">
        <v>642</v>
      </c>
      <c r="D1839" s="12" t="s">
        <v>536</v>
      </c>
      <c r="E1839" s="12">
        <v>15.67</v>
      </c>
      <c r="F1839" s="14" t="str">
        <f>A1839&amp;B1839&amp;C1839&amp;D1839&amp;E1839</f>
        <v>2024-02-23Bill Payment (Credit Card)Value Village21009 Visa Payable (9609) (deleted)15.67</v>
      </c>
      <c r="G1839" s="15">
        <f>IFERROR((DATEVALUE(A1839)),A1839)</f>
        <v>45345</v>
      </c>
      <c r="H1839" s="16" t="str">
        <f>IF((IFERROR((VLOOKUP(D1839,'Automation (QBO)'!A:B,2,FALSE)),"0"))=0,"Suspense",(IFERROR((VLOOKUP(D1839,'Automation (QBO)'!A:B,2,FALSE)),"Suspense")))</f>
        <v>Balance (CIBC Visa)</v>
      </c>
      <c r="I1839" s="17">
        <f t="shared" si="28"/>
        <v>15.67</v>
      </c>
      <c r="J1839" s="12" t="str">
        <f>H1839</f>
        <v>Balance (CIBC Visa)</v>
      </c>
    </row>
    <row r="1840" spans="1:10" hidden="1">
      <c r="A1840" s="13" t="s">
        <v>641</v>
      </c>
      <c r="B1840" s="12" t="s">
        <v>493</v>
      </c>
      <c r="C1840" s="12" t="s">
        <v>642</v>
      </c>
      <c r="D1840" s="12" t="s">
        <v>496</v>
      </c>
      <c r="E1840" s="12">
        <v>-15.67</v>
      </c>
      <c r="F1840" s="14" t="str">
        <f>A1840&amp;B1840&amp;C1840&amp;D1840&amp;E1840</f>
        <v>2024-02-23Bill Payment (Credit Card)Value Village21000 Accounts Payable-15.67</v>
      </c>
      <c r="G1840" s="15">
        <f>IFERROR((DATEVALUE(A1840)),A1840)</f>
        <v>45345</v>
      </c>
      <c r="H1840" s="16" t="str">
        <f>IF((IFERROR((VLOOKUP(D1840,'Automation (QBO)'!A:B,2,FALSE)),"0"))=0,"Suspense",(IFERROR((VLOOKUP(D1840,'Automation (QBO)'!A:B,2,FALSE)),"Suspense")))</f>
        <v>Accounts Payable - Unknown</v>
      </c>
      <c r="I1840" s="17">
        <f t="shared" si="28"/>
        <v>-15.67</v>
      </c>
      <c r="J1840" s="12" t="str">
        <f>H1840</f>
        <v>Accounts Payable - Unknown</v>
      </c>
    </row>
    <row r="1841" spans="1:10" hidden="1">
      <c r="A1841" s="13" t="s">
        <v>641</v>
      </c>
      <c r="B1841" s="12" t="s">
        <v>493</v>
      </c>
      <c r="C1841" s="12" t="s">
        <v>87</v>
      </c>
      <c r="D1841" s="12" t="s">
        <v>536</v>
      </c>
      <c r="E1841" s="12">
        <v>433.92</v>
      </c>
      <c r="F1841" s="14" t="str">
        <f>A1841&amp;B1841&amp;C1841&amp;D1841&amp;E1841</f>
        <v>2024-02-23Bill Payment (Credit Card)Home Depot21009 Visa Payable (9609) (deleted)433.92</v>
      </c>
      <c r="G1841" s="15">
        <f>IFERROR((DATEVALUE(A1841)),A1841)</f>
        <v>45345</v>
      </c>
      <c r="H1841" s="16" t="str">
        <f>IF((IFERROR((VLOOKUP(D1841,'Automation (QBO)'!A:B,2,FALSE)),"0"))=0,"Suspense",(IFERROR((VLOOKUP(D1841,'Automation (QBO)'!A:B,2,FALSE)),"Suspense")))</f>
        <v>Balance (CIBC Visa)</v>
      </c>
      <c r="I1841" s="17">
        <f t="shared" si="28"/>
        <v>433.92</v>
      </c>
      <c r="J1841" s="12" t="str">
        <f>H1841</f>
        <v>Balance (CIBC Visa)</v>
      </c>
    </row>
    <row r="1842" spans="1:10" hidden="1">
      <c r="A1842" s="13" t="s">
        <v>641</v>
      </c>
      <c r="B1842" s="12" t="s">
        <v>493</v>
      </c>
      <c r="C1842" s="12" t="s">
        <v>87</v>
      </c>
      <c r="D1842" s="12" t="s">
        <v>496</v>
      </c>
      <c r="E1842" s="12">
        <v>-433.92</v>
      </c>
      <c r="F1842" s="14" t="str">
        <f>A1842&amp;B1842&amp;C1842&amp;D1842&amp;E1842</f>
        <v>2024-02-23Bill Payment (Credit Card)Home Depot21000 Accounts Payable-433.92</v>
      </c>
      <c r="G1842" s="15">
        <f>IFERROR((DATEVALUE(A1842)),A1842)</f>
        <v>45345</v>
      </c>
      <c r="H1842" s="16" t="str">
        <f>IF((IFERROR((VLOOKUP(D1842,'Automation (QBO)'!A:B,2,FALSE)),"0"))=0,"Suspense",(IFERROR((VLOOKUP(D1842,'Automation (QBO)'!A:B,2,FALSE)),"Suspense")))</f>
        <v>Accounts Payable - Unknown</v>
      </c>
      <c r="I1842" s="17">
        <f t="shared" si="28"/>
        <v>-433.92</v>
      </c>
      <c r="J1842" s="12" t="str">
        <f>H1842</f>
        <v>Accounts Payable - Unknown</v>
      </c>
    </row>
    <row r="1843" spans="1:10" hidden="1">
      <c r="A1843" s="13" t="s">
        <v>641</v>
      </c>
      <c r="B1843" s="12" t="s">
        <v>247</v>
      </c>
      <c r="C1843" s="12" t="s">
        <v>633</v>
      </c>
      <c r="D1843" s="12" t="s">
        <v>496</v>
      </c>
      <c r="E1843" s="12">
        <v>-2100</v>
      </c>
      <c r="F1843" s="14" t="str">
        <f>A1843&amp;B1843&amp;C1843&amp;D1843&amp;E1843</f>
        <v>2024-02-23Bill Payment (Cheque)CWS Engineering21000 Accounts Payable-2100</v>
      </c>
      <c r="G1843" s="15">
        <f>IFERROR((DATEVALUE(A1843)),A1843)</f>
        <v>45345</v>
      </c>
      <c r="H1843" s="16" t="str">
        <f>IF((IFERROR((VLOOKUP(D1843,'Automation (QBO)'!A:B,2,FALSE)),"0"))=0,"Suspense",(IFERROR((VLOOKUP(D1843,'Automation (QBO)'!A:B,2,FALSE)),"Suspense")))</f>
        <v>Accounts Payable - Unknown</v>
      </c>
      <c r="I1843" s="17">
        <f t="shared" si="28"/>
        <v>-2100</v>
      </c>
      <c r="J1843" s="12" t="str">
        <f>H1843</f>
        <v>Accounts Payable - Unknown</v>
      </c>
    </row>
    <row r="1844" spans="1:10" hidden="1">
      <c r="A1844" s="13" t="s">
        <v>641</v>
      </c>
      <c r="B1844" s="12" t="s">
        <v>247</v>
      </c>
      <c r="C1844" s="12" t="s">
        <v>208</v>
      </c>
      <c r="D1844" s="12" t="s">
        <v>496</v>
      </c>
      <c r="E1844" s="12">
        <v>-1102.75</v>
      </c>
      <c r="F1844" s="14" t="str">
        <f>A1844&amp;B1844&amp;C1844&amp;D1844&amp;E1844</f>
        <v>2024-02-23Bill Payment (Cheque)Costco21000 Accounts Payable-1102.75</v>
      </c>
      <c r="G1844" s="15">
        <f>IFERROR((DATEVALUE(A1844)),A1844)</f>
        <v>45345</v>
      </c>
      <c r="H1844" s="16" t="str">
        <f>IF((IFERROR((VLOOKUP(D1844,'Automation (QBO)'!A:B,2,FALSE)),"0"))=0,"Suspense",(IFERROR((VLOOKUP(D1844,'Automation (QBO)'!A:B,2,FALSE)),"Suspense")))</f>
        <v>Accounts Payable - Unknown</v>
      </c>
      <c r="I1844" s="17">
        <f t="shared" si="28"/>
        <v>-1102.75</v>
      </c>
      <c r="J1844" s="12" t="str">
        <f>H1844</f>
        <v>Accounts Payable - Unknown</v>
      </c>
    </row>
    <row r="1845" spans="1:10" hidden="1">
      <c r="A1845" s="13" t="s">
        <v>641</v>
      </c>
      <c r="B1845" s="12" t="s">
        <v>83</v>
      </c>
      <c r="C1845" s="12" t="s">
        <v>492</v>
      </c>
      <c r="D1845" s="12" t="s">
        <v>507</v>
      </c>
      <c r="E1845" s="12">
        <v>2531.67</v>
      </c>
      <c r="F1845" s="14" t="str">
        <f>A1845&amp;B1845&amp;C1845&amp;D1845&amp;E1845</f>
        <v>2024-02-23ExpenseLiving Room Creative52145 Marketing2531.67</v>
      </c>
      <c r="G1845" s="15">
        <f>IFERROR((DATEVALUE(A1845)),A1845)</f>
        <v>45345</v>
      </c>
      <c r="H1845" s="16" t="str">
        <f>IF((IFERROR((VLOOKUP(D1845,'Automation (QBO)'!A:B,2,FALSE)),"0"))=0,"Suspense",(IFERROR((VLOOKUP(D1845,'Automation (QBO)'!A:B,2,FALSE)),"Suspense")))</f>
        <v>Marketing</v>
      </c>
      <c r="I1845" s="17">
        <f t="shared" si="28"/>
        <v>2531.67</v>
      </c>
      <c r="J1845" s="12" t="str">
        <f>H1845</f>
        <v>Marketing</v>
      </c>
    </row>
    <row r="1846" spans="1:10" hidden="1">
      <c r="A1846" s="13" t="s">
        <v>641</v>
      </c>
      <c r="B1846" s="12" t="s">
        <v>83</v>
      </c>
      <c r="C1846" s="12" t="s">
        <v>492</v>
      </c>
      <c r="D1846" s="12" t="s">
        <v>392</v>
      </c>
      <c r="E1846" s="12">
        <v>-126.58</v>
      </c>
      <c r="F1846" s="14" t="str">
        <f>A1846&amp;B1846&amp;C1846&amp;D1846&amp;E1846</f>
        <v>2024-02-23ExpenseLiving Room Creative21020 GST/HST Payable-126.58</v>
      </c>
      <c r="G1846" s="15">
        <f>IFERROR((DATEVALUE(A1846)),A1846)</f>
        <v>45345</v>
      </c>
      <c r="H1846" s="16" t="str">
        <f>IF((IFERROR((VLOOKUP(D1846,'Automation (QBO)'!A:B,2,FALSE)),"0"))=0,"Suspense",(IFERROR((VLOOKUP(D1846,'Automation (QBO)'!A:B,2,FALSE)),"Suspense")))</f>
        <v>GST/HST Payable</v>
      </c>
      <c r="I1846" s="17">
        <f t="shared" si="28"/>
        <v>-126.58</v>
      </c>
      <c r="J1846" s="12" t="str">
        <f>H1846</f>
        <v>GST/HST Payable</v>
      </c>
    </row>
    <row r="1847" spans="1:10" hidden="1">
      <c r="A1847" s="13" t="s">
        <v>641</v>
      </c>
      <c r="B1847" s="12" t="s">
        <v>247</v>
      </c>
      <c r="C1847" s="12" t="s">
        <v>633</v>
      </c>
      <c r="D1847" s="12" t="s">
        <v>394</v>
      </c>
      <c r="E1847" s="12">
        <v>-2100</v>
      </c>
      <c r="F1847" s="14" t="str">
        <f>A1847&amp;B1847&amp;C1847&amp;D1847&amp;E1847</f>
        <v>2024-02-23Bill Payment (Cheque)CWS Engineering11005 Chequing (CIBC)-2100</v>
      </c>
      <c r="G1847" s="15">
        <f>IFERROR((DATEVALUE(A1847)),A1847)</f>
        <v>45345</v>
      </c>
      <c r="H1847" s="16" t="str">
        <f>IF((IFERROR((VLOOKUP(D1847,'Automation (QBO)'!A:B,2,FALSE)),"0"))=0,"Suspense",(IFERROR((VLOOKUP(D1847,'Automation (QBO)'!A:B,2,FALSE)),"Suspense")))</f>
        <v>Balance (CIBC)</v>
      </c>
      <c r="I1847" s="17">
        <f t="shared" si="28"/>
        <v>-2100</v>
      </c>
      <c r="J1847" s="12" t="str">
        <f>H1847</f>
        <v>Balance (CIBC)</v>
      </c>
    </row>
    <row r="1848" spans="1:10" hidden="1">
      <c r="A1848" s="13" t="s">
        <v>641</v>
      </c>
      <c r="B1848" s="12" t="s">
        <v>247</v>
      </c>
      <c r="C1848" s="12" t="s">
        <v>208</v>
      </c>
      <c r="D1848" s="12" t="s">
        <v>394</v>
      </c>
      <c r="E1848" s="12">
        <v>-1102.75</v>
      </c>
      <c r="F1848" s="14" t="str">
        <f>A1848&amp;B1848&amp;C1848&amp;D1848&amp;E1848</f>
        <v>2024-02-23Bill Payment (Cheque)Costco11005 Chequing (CIBC)-1102.75</v>
      </c>
      <c r="G1848" s="15">
        <f>IFERROR((DATEVALUE(A1848)),A1848)</f>
        <v>45345</v>
      </c>
      <c r="H1848" s="16" t="str">
        <f>IF((IFERROR((VLOOKUP(D1848,'Automation (QBO)'!A:B,2,FALSE)),"0"))=0,"Suspense",(IFERROR((VLOOKUP(D1848,'Automation (QBO)'!A:B,2,FALSE)),"Suspense")))</f>
        <v>Balance (CIBC)</v>
      </c>
      <c r="I1848" s="17">
        <f t="shared" si="28"/>
        <v>-1102.75</v>
      </c>
      <c r="J1848" s="12" t="str">
        <f>H1848</f>
        <v>Balance (CIBC)</v>
      </c>
    </row>
    <row r="1849" spans="1:10" hidden="1">
      <c r="A1849" s="13" t="s">
        <v>641</v>
      </c>
      <c r="B1849" s="12" t="s">
        <v>83</v>
      </c>
      <c r="C1849" s="12" t="s">
        <v>208</v>
      </c>
      <c r="D1849" s="12" t="s">
        <v>394</v>
      </c>
      <c r="E1849" s="12">
        <v>-1900</v>
      </c>
      <c r="F1849" s="14" t="str">
        <f>A1849&amp;B1849&amp;C1849&amp;D1849&amp;E1849</f>
        <v>2024-02-23ExpenseCostco11005 Chequing (CIBC)-1900</v>
      </c>
      <c r="G1849" s="15">
        <f>IFERROR((DATEVALUE(A1849)),A1849)</f>
        <v>45345</v>
      </c>
      <c r="H1849" s="16" t="str">
        <f>IF((IFERROR((VLOOKUP(D1849,'Automation (QBO)'!A:B,2,FALSE)),"0"))=0,"Suspense",(IFERROR((VLOOKUP(D1849,'Automation (QBO)'!A:B,2,FALSE)),"Suspense")))</f>
        <v>Balance (CIBC)</v>
      </c>
      <c r="I1849" s="17">
        <f t="shared" si="28"/>
        <v>-1900</v>
      </c>
      <c r="J1849" s="12" t="str">
        <f>H1849</f>
        <v>Balance (CIBC)</v>
      </c>
    </row>
    <row r="1850" spans="1:10" hidden="1">
      <c r="A1850" s="13" t="s">
        <v>643</v>
      </c>
      <c r="B1850" s="12" t="s">
        <v>493</v>
      </c>
      <c r="C1850" s="12" t="s">
        <v>97</v>
      </c>
      <c r="D1850" s="12" t="s">
        <v>525</v>
      </c>
      <c r="E1850" s="12">
        <v>200</v>
      </c>
      <c r="F1850" s="14" t="str">
        <f>A1850&amp;B1850&amp;C1850&amp;D1850&amp;E1850</f>
        <v>2024-02-24Bill Payment (Credit Card)Lonsdale Chevron21021 Visa Payable (2369) (deleted)200</v>
      </c>
      <c r="G1850" s="15">
        <f>IFERROR((DATEVALUE(A1850)),A1850)</f>
        <v>45346</v>
      </c>
      <c r="H1850" s="16" t="str">
        <f>IF((IFERROR((VLOOKUP(D1850,'Automation (QBO)'!A:B,2,FALSE)),"0"))=0,"Suspense",(IFERROR((VLOOKUP(D1850,'Automation (QBO)'!A:B,2,FALSE)),"Suspense")))</f>
        <v>Balance (CIBC Visa)</v>
      </c>
      <c r="I1850" s="17">
        <f t="shared" si="28"/>
        <v>200</v>
      </c>
      <c r="J1850" s="12" t="str">
        <f>H1850</f>
        <v>Balance (CIBC Visa)</v>
      </c>
    </row>
    <row r="1851" spans="1:10" hidden="1">
      <c r="A1851" s="13" t="s">
        <v>643</v>
      </c>
      <c r="B1851" s="12" t="s">
        <v>493</v>
      </c>
      <c r="C1851" s="12" t="s">
        <v>97</v>
      </c>
      <c r="D1851" s="12" t="s">
        <v>496</v>
      </c>
      <c r="E1851" s="12">
        <v>-200</v>
      </c>
      <c r="F1851" s="14" t="str">
        <f>A1851&amp;B1851&amp;C1851&amp;D1851&amp;E1851</f>
        <v>2024-02-24Bill Payment (Credit Card)Lonsdale Chevron21000 Accounts Payable-200</v>
      </c>
      <c r="G1851" s="15">
        <f>IFERROR((DATEVALUE(A1851)),A1851)</f>
        <v>45346</v>
      </c>
      <c r="H1851" s="16" t="str">
        <f>IF((IFERROR((VLOOKUP(D1851,'Automation (QBO)'!A:B,2,FALSE)),"0"))=0,"Suspense",(IFERROR((VLOOKUP(D1851,'Automation (QBO)'!A:B,2,FALSE)),"Suspense")))</f>
        <v>Accounts Payable - Unknown</v>
      </c>
      <c r="I1851" s="17">
        <f t="shared" si="28"/>
        <v>-200</v>
      </c>
      <c r="J1851" s="12" t="str">
        <f>H1851</f>
        <v>Accounts Payable - Unknown</v>
      </c>
    </row>
    <row r="1852" spans="1:10" hidden="1">
      <c r="A1852" s="13" t="s">
        <v>644</v>
      </c>
      <c r="B1852" s="12" t="s">
        <v>135</v>
      </c>
      <c r="D1852" s="12" t="s">
        <v>423</v>
      </c>
      <c r="E1852" s="12">
        <v>304.77</v>
      </c>
      <c r="F1852" s="14" t="str">
        <f>A1852&amp;B1852&amp;C1852&amp;D1852&amp;E1852</f>
        <v>2024-02-25Journal Entry52535 Payroll - WCB (Employees)304.77</v>
      </c>
      <c r="G1852" s="15">
        <f>IFERROR((DATEVALUE(A1852)),A1852)</f>
        <v>45347</v>
      </c>
      <c r="H1852" s="16" t="str">
        <f>IF((IFERROR((VLOOKUP(D1852,'Automation (QBO)'!A:B,2,FALSE)),"0"))=0,"Suspense",(IFERROR((VLOOKUP(D1852,'Automation (QBO)'!A:B,2,FALSE)),"Suspense")))</f>
        <v>Payroll - WCB (Employees)</v>
      </c>
      <c r="I1852" s="17">
        <f t="shared" si="28"/>
        <v>304.77</v>
      </c>
      <c r="J1852" s="12" t="str">
        <f>H1852</f>
        <v>Payroll - WCB (Employees)</v>
      </c>
    </row>
    <row r="1853" spans="1:10" hidden="1">
      <c r="A1853" s="13" t="s">
        <v>644</v>
      </c>
      <c r="B1853" s="12" t="s">
        <v>135</v>
      </c>
      <c r="D1853" s="12" t="s">
        <v>424</v>
      </c>
      <c r="E1853" s="12">
        <v>624.91</v>
      </c>
      <c r="F1853" s="14" t="str">
        <f>A1853&amp;B1853&amp;C1853&amp;D1853&amp;E1853</f>
        <v>2024-02-25Journal Entry52525 Payroll - CPP624.91</v>
      </c>
      <c r="G1853" s="15">
        <f>IFERROR((DATEVALUE(A1853)),A1853)</f>
        <v>45347</v>
      </c>
      <c r="H1853" s="16" t="str">
        <f>IF((IFERROR((VLOOKUP(D1853,'Automation (QBO)'!A:B,2,FALSE)),"0"))=0,"Suspense",(IFERROR((VLOOKUP(D1853,'Automation (QBO)'!A:B,2,FALSE)),"Suspense")))</f>
        <v>Payroll - CPP + EI</v>
      </c>
      <c r="I1853" s="17">
        <f t="shared" si="28"/>
        <v>624.91</v>
      </c>
      <c r="J1853" s="12" t="str">
        <f>H1853</f>
        <v>Payroll - CPP + EI</v>
      </c>
    </row>
    <row r="1854" spans="1:10" hidden="1">
      <c r="A1854" s="13" t="s">
        <v>644</v>
      </c>
      <c r="B1854" s="12" t="s">
        <v>135</v>
      </c>
      <c r="D1854" s="12" t="s">
        <v>425</v>
      </c>
      <c r="E1854" s="12">
        <v>250.28</v>
      </c>
      <c r="F1854" s="14" t="str">
        <f>A1854&amp;B1854&amp;C1854&amp;D1854&amp;E1854</f>
        <v>2024-02-25Journal Entry52520 Payroll - EI250.28</v>
      </c>
      <c r="G1854" s="15">
        <f>IFERROR((DATEVALUE(A1854)),A1854)</f>
        <v>45347</v>
      </c>
      <c r="H1854" s="16" t="str">
        <f>IF((IFERROR((VLOOKUP(D1854,'Automation (QBO)'!A:B,2,FALSE)),"0"))=0,"Suspense",(IFERROR((VLOOKUP(D1854,'Automation (QBO)'!A:B,2,FALSE)),"Suspense")))</f>
        <v>Payroll - CPP + EI</v>
      </c>
      <c r="I1854" s="17">
        <f t="shared" si="28"/>
        <v>250.28</v>
      </c>
      <c r="J1854" s="12" t="str">
        <f>H1854</f>
        <v>Payroll - CPP + EI</v>
      </c>
    </row>
    <row r="1855" spans="1:10" hidden="1">
      <c r="A1855" s="13" t="s">
        <v>644</v>
      </c>
      <c r="B1855" s="12" t="s">
        <v>135</v>
      </c>
      <c r="D1855" s="12" t="s">
        <v>403</v>
      </c>
      <c r="E1855" s="12">
        <v>264.73</v>
      </c>
      <c r="F1855" s="14" t="str">
        <f>A1855&amp;B1855&amp;C1855&amp;D1855&amp;E1855</f>
        <v>2024-02-25Journal Entry52115 Bank Fees264.73</v>
      </c>
      <c r="G1855" s="15">
        <f>IFERROR((DATEVALUE(A1855)),A1855)</f>
        <v>45347</v>
      </c>
      <c r="H1855" s="16" t="str">
        <f>IF((IFERROR((VLOOKUP(D1855,'Automation (QBO)'!A:B,2,FALSE)),"0"))=0,"Suspense",(IFERROR((VLOOKUP(D1855,'Automation (QBO)'!A:B,2,FALSE)),"Suspense")))</f>
        <v>Bank Fees</v>
      </c>
      <c r="I1855" s="17">
        <f t="shared" si="28"/>
        <v>264.73</v>
      </c>
      <c r="J1855" s="12" t="str">
        <f>H1855</f>
        <v>Bank Fees</v>
      </c>
    </row>
    <row r="1856" spans="1:10" hidden="1">
      <c r="A1856" s="13" t="s">
        <v>644</v>
      </c>
      <c r="B1856" s="12" t="s">
        <v>135</v>
      </c>
      <c r="D1856" s="12" t="s">
        <v>426</v>
      </c>
      <c r="E1856" s="12">
        <v>-13.24</v>
      </c>
      <c r="F1856" s="14" t="str">
        <f>A1856&amp;B1856&amp;C1856&amp;D1856&amp;E1856</f>
        <v>2024-02-25Journal Entry21031 GST/HST Suspense-13.24</v>
      </c>
      <c r="G1856" s="15">
        <f>IFERROR((DATEVALUE(A1856)),A1856)</f>
        <v>45347</v>
      </c>
      <c r="H1856" s="16" t="str">
        <f>IF((IFERROR((VLOOKUP(D1856,'Automation (QBO)'!A:B,2,FALSE)),"0"))=0,"Suspense",(IFERROR((VLOOKUP(D1856,'Automation (QBO)'!A:B,2,FALSE)),"Suspense")))</f>
        <v>GST/HST Suspense</v>
      </c>
      <c r="I1856" s="17">
        <f t="shared" si="28"/>
        <v>-13.24</v>
      </c>
      <c r="J1856" s="12" t="str">
        <f>H1856</f>
        <v>GST/HST Suspense</v>
      </c>
    </row>
    <row r="1857" spans="1:10" hidden="1">
      <c r="A1857" s="13" t="s">
        <v>644</v>
      </c>
      <c r="B1857" s="12" t="s">
        <v>493</v>
      </c>
      <c r="C1857" s="12" t="s">
        <v>588</v>
      </c>
      <c r="F1857" s="14" t="str">
        <f>A1857&amp;B1857&amp;C1857&amp;D1857&amp;E1857</f>
        <v>2024-02-25Bill Payment (Credit Card)IParty Dollar Store</v>
      </c>
      <c r="G1857" s="15">
        <f>IFERROR((DATEVALUE(A1857)),A1857)</f>
        <v>45347</v>
      </c>
      <c r="H1857" s="16" t="str">
        <f>IF((IFERROR((VLOOKUP(D1857,'Automation (QBO)'!A:B,2,FALSE)),"0"))=0,"Suspense",(IFERROR((VLOOKUP(D1857,'Automation (QBO)'!A:B,2,FALSE)),"Suspense")))</f>
        <v>Suspense</v>
      </c>
      <c r="I1857" s="17">
        <f t="shared" si="28"/>
        <v>0</v>
      </c>
      <c r="J1857" s="12" t="str">
        <f>H1857</f>
        <v>Suspense</v>
      </c>
    </row>
    <row r="1858" spans="1:10" hidden="1">
      <c r="A1858" s="13" t="s">
        <v>644</v>
      </c>
      <c r="B1858" s="12" t="s">
        <v>493</v>
      </c>
      <c r="C1858" s="12" t="s">
        <v>588</v>
      </c>
      <c r="D1858" s="12" t="s">
        <v>496</v>
      </c>
      <c r="E1858" s="12">
        <v>0</v>
      </c>
      <c r="F1858" s="14" t="str">
        <f>A1858&amp;B1858&amp;C1858&amp;D1858&amp;E1858</f>
        <v>2024-02-25Bill Payment (Credit Card)IParty Dollar Store21000 Accounts Payable0</v>
      </c>
      <c r="G1858" s="15">
        <f>IFERROR((DATEVALUE(A1858)),A1858)</f>
        <v>45347</v>
      </c>
      <c r="H1858" s="16" t="str">
        <f>IF((IFERROR((VLOOKUP(D1858,'Automation (QBO)'!A:B,2,FALSE)),"0"))=0,"Suspense",(IFERROR((VLOOKUP(D1858,'Automation (QBO)'!A:B,2,FALSE)),"Suspense")))</f>
        <v>Accounts Payable - Unknown</v>
      </c>
      <c r="I1858" s="17">
        <f t="shared" si="28"/>
        <v>0</v>
      </c>
      <c r="J1858" s="12" t="str">
        <f>H1858</f>
        <v>Accounts Payable - Unknown</v>
      </c>
    </row>
    <row r="1859" spans="1:10" hidden="1">
      <c r="A1859" s="13" t="s">
        <v>644</v>
      </c>
      <c r="B1859" s="12" t="s">
        <v>135</v>
      </c>
      <c r="D1859" s="12" t="s">
        <v>427</v>
      </c>
      <c r="E1859" s="12">
        <v>58.31</v>
      </c>
      <c r="F1859" s="14" t="str">
        <f>A1859&amp;B1859&amp;C1859&amp;D1859&amp;E1859</f>
        <v>2024-02-25Journal Entry21001 Payroll Clearing account58.31</v>
      </c>
      <c r="G1859" s="15">
        <f>IFERROR((DATEVALUE(A1859)),A1859)</f>
        <v>45347</v>
      </c>
      <c r="H1859" s="16" t="str">
        <f>IF((IFERROR((VLOOKUP(D1859,'Automation (QBO)'!A:B,2,FALSE)),"0"))=0,"Suspense",(IFERROR((VLOOKUP(D1859,'Automation (QBO)'!A:B,2,FALSE)),"Suspense")))</f>
        <v>Clearings &amp; Transfers</v>
      </c>
      <c r="I1859" s="17">
        <f t="shared" si="28"/>
        <v>58.31</v>
      </c>
      <c r="J1859" s="12" t="str">
        <f>H1859</f>
        <v>Clearings &amp; Transfers</v>
      </c>
    </row>
    <row r="1860" spans="1:10" hidden="1">
      <c r="A1860" s="13" t="s">
        <v>644</v>
      </c>
      <c r="B1860" s="12" t="s">
        <v>493</v>
      </c>
      <c r="C1860" s="12" t="s">
        <v>218</v>
      </c>
      <c r="D1860" s="12" t="s">
        <v>390</v>
      </c>
      <c r="E1860" s="12">
        <v>4541.25</v>
      </c>
      <c r="F1860" s="14" t="str">
        <f>A1860&amp;B1860&amp;C1860&amp;D1860&amp;E1860</f>
        <v>2024-02-25Bill Payment (Credit Card)Western Canada Coatings Ltd.21010 Visa Payable (CIBC)4541.25</v>
      </c>
      <c r="G1860" s="15">
        <f>IFERROR((DATEVALUE(A1860)),A1860)</f>
        <v>45347</v>
      </c>
      <c r="H1860" s="16" t="str">
        <f>IF((IFERROR((VLOOKUP(D1860,'Automation (QBO)'!A:B,2,FALSE)),"0"))=0,"Suspense",(IFERROR((VLOOKUP(D1860,'Automation (QBO)'!A:B,2,FALSE)),"Suspense")))</f>
        <v>Suspense</v>
      </c>
      <c r="I1860" s="17">
        <f t="shared" si="28"/>
        <v>4541.25</v>
      </c>
      <c r="J1860" s="12" t="str">
        <f>H1860</f>
        <v>Suspense</v>
      </c>
    </row>
    <row r="1861" spans="1:10" hidden="1">
      <c r="A1861" s="13" t="s">
        <v>644</v>
      </c>
      <c r="B1861" s="12" t="s">
        <v>493</v>
      </c>
      <c r="C1861" s="12" t="s">
        <v>645</v>
      </c>
      <c r="D1861" s="12" t="s">
        <v>390</v>
      </c>
      <c r="E1861" s="12">
        <v>1522.5</v>
      </c>
      <c r="F1861" s="14" t="str">
        <f>A1861&amp;B1861&amp;C1861&amp;D1861&amp;E1861</f>
        <v>2024-02-25Bill Payment (Credit Card)Thrive Liquor &amp; Cannabis Advisors21010 Visa Payable (CIBC)1522.5</v>
      </c>
      <c r="G1861" s="15">
        <f>IFERROR((DATEVALUE(A1861)),A1861)</f>
        <v>45347</v>
      </c>
      <c r="H1861" s="16" t="str">
        <f>IF((IFERROR((VLOOKUP(D1861,'Automation (QBO)'!A:B,2,FALSE)),"0"))=0,"Suspense",(IFERROR((VLOOKUP(D1861,'Automation (QBO)'!A:B,2,FALSE)),"Suspense")))</f>
        <v>Suspense</v>
      </c>
      <c r="I1861" s="17">
        <f t="shared" si="28"/>
        <v>1522.5</v>
      </c>
      <c r="J1861" s="12" t="str">
        <f>H1861</f>
        <v>Suspense</v>
      </c>
    </row>
    <row r="1862" spans="1:10" hidden="1">
      <c r="A1862" s="13" t="s">
        <v>644</v>
      </c>
      <c r="B1862" s="12" t="s">
        <v>493</v>
      </c>
      <c r="C1862" s="12" t="s">
        <v>646</v>
      </c>
      <c r="D1862" s="12" t="s">
        <v>390</v>
      </c>
      <c r="E1862" s="12">
        <v>932.43</v>
      </c>
      <c r="F1862" s="14" t="str">
        <f>A1862&amp;B1862&amp;C1862&amp;D1862&amp;E1862</f>
        <v>2024-02-25Bill Payment (Credit Card)Displays2go21010 Visa Payable (CIBC)932.43</v>
      </c>
      <c r="G1862" s="15">
        <f>IFERROR((DATEVALUE(A1862)),A1862)</f>
        <v>45347</v>
      </c>
      <c r="H1862" s="16" t="str">
        <f>IF((IFERROR((VLOOKUP(D1862,'Automation (QBO)'!A:B,2,FALSE)),"0"))=0,"Suspense",(IFERROR((VLOOKUP(D1862,'Automation (QBO)'!A:B,2,FALSE)),"Suspense")))</f>
        <v>Suspense</v>
      </c>
      <c r="I1862" s="17">
        <f t="shared" si="28"/>
        <v>932.43</v>
      </c>
      <c r="J1862" s="12" t="str">
        <f>H1862</f>
        <v>Suspense</v>
      </c>
    </row>
    <row r="1863" spans="1:10" hidden="1">
      <c r="A1863" s="13" t="s">
        <v>644</v>
      </c>
      <c r="B1863" s="12" t="s">
        <v>493</v>
      </c>
      <c r="C1863" s="12" t="s">
        <v>101</v>
      </c>
      <c r="D1863" s="12" t="s">
        <v>390</v>
      </c>
      <c r="E1863" s="12">
        <v>136.32</v>
      </c>
      <c r="F1863" s="14" t="str">
        <f>A1863&amp;B1863&amp;C1863&amp;D1863&amp;E1863</f>
        <v>2024-02-25Bill Payment (Credit Card)Shell Canada21010 Visa Payable (CIBC)136.32</v>
      </c>
      <c r="G1863" s="15">
        <f>IFERROR((DATEVALUE(A1863)),A1863)</f>
        <v>45347</v>
      </c>
      <c r="H1863" s="16" t="str">
        <f>IF((IFERROR((VLOOKUP(D1863,'Automation (QBO)'!A:B,2,FALSE)),"0"))=0,"Suspense",(IFERROR((VLOOKUP(D1863,'Automation (QBO)'!A:B,2,FALSE)),"Suspense")))</f>
        <v>Suspense</v>
      </c>
      <c r="I1863" s="17">
        <f t="shared" si="28"/>
        <v>136.32</v>
      </c>
      <c r="J1863" s="12" t="str">
        <f>H1863</f>
        <v>Suspense</v>
      </c>
    </row>
    <row r="1864" spans="1:10" hidden="1">
      <c r="A1864" s="13" t="s">
        <v>644</v>
      </c>
      <c r="B1864" s="12" t="s">
        <v>493</v>
      </c>
      <c r="C1864" s="12" t="s">
        <v>174</v>
      </c>
      <c r="D1864" s="12" t="s">
        <v>390</v>
      </c>
      <c r="E1864" s="12">
        <v>114.61</v>
      </c>
      <c r="F1864" s="14" t="str">
        <f>A1864&amp;B1864&amp;C1864&amp;D1864&amp;E1864</f>
        <v>2024-02-25Bill Payment (Credit Card)The Floor Box21010 Visa Payable (CIBC)114.61</v>
      </c>
      <c r="G1864" s="15">
        <f>IFERROR((DATEVALUE(A1864)),A1864)</f>
        <v>45347</v>
      </c>
      <c r="H1864" s="16" t="str">
        <f>IF((IFERROR((VLOOKUP(D1864,'Automation (QBO)'!A:B,2,FALSE)),"0"))=0,"Suspense",(IFERROR((VLOOKUP(D1864,'Automation (QBO)'!A:B,2,FALSE)),"Suspense")))</f>
        <v>Suspense</v>
      </c>
      <c r="I1864" s="17">
        <f t="shared" si="28"/>
        <v>114.61</v>
      </c>
      <c r="J1864" s="12" t="str">
        <f>H1864</f>
        <v>Suspense</v>
      </c>
    </row>
    <row r="1865" spans="1:10" hidden="1">
      <c r="A1865" s="13" t="s">
        <v>644</v>
      </c>
      <c r="B1865" s="12" t="s">
        <v>83</v>
      </c>
      <c r="C1865" s="12" t="s">
        <v>101</v>
      </c>
      <c r="D1865" s="12" t="s">
        <v>390</v>
      </c>
      <c r="E1865" s="12">
        <v>0</v>
      </c>
      <c r="F1865" s="14" t="str">
        <f>A1865&amp;B1865&amp;C1865&amp;D1865&amp;E1865</f>
        <v>2024-02-25ExpenseShell Canada21010 Visa Payable (CIBC)0</v>
      </c>
      <c r="G1865" s="15">
        <f>IFERROR((DATEVALUE(A1865)),A1865)</f>
        <v>45347</v>
      </c>
      <c r="H1865" s="16" t="str">
        <f>IF((IFERROR((VLOOKUP(D1865,'Automation (QBO)'!A:B,2,FALSE)),"0"))=0,"Suspense",(IFERROR((VLOOKUP(D1865,'Automation (QBO)'!A:B,2,FALSE)),"Suspense")))</f>
        <v>Suspense</v>
      </c>
      <c r="I1865" s="17">
        <f t="shared" si="28"/>
        <v>0</v>
      </c>
      <c r="J1865" s="12" t="str">
        <f>H1865</f>
        <v>Suspense</v>
      </c>
    </row>
    <row r="1866" spans="1:10" hidden="1">
      <c r="A1866" s="13" t="s">
        <v>644</v>
      </c>
      <c r="B1866" s="12" t="s">
        <v>528</v>
      </c>
      <c r="C1866" s="12" t="s">
        <v>647</v>
      </c>
      <c r="D1866" s="12" t="s">
        <v>400</v>
      </c>
      <c r="E1866" s="12">
        <v>220</v>
      </c>
      <c r="F1866" s="14" t="str">
        <f>A1866&amp;B1866&amp;C1866&amp;D1866&amp;E1866</f>
        <v>2024-02-25BillUnited Locksmith51320 COGS - Subcontractors220</v>
      </c>
      <c r="G1866" s="15">
        <f>IFERROR((DATEVALUE(A1866)),A1866)</f>
        <v>45347</v>
      </c>
      <c r="H1866" s="16" t="str">
        <f>IF((IFERROR((VLOOKUP(D1866,'Automation (QBO)'!A:B,2,FALSE)),"0"))=0,"Suspense",(IFERROR((VLOOKUP(D1866,'Automation (QBO)'!A:B,2,FALSE)),"Suspense")))</f>
        <v>COGS - Subcontracts</v>
      </c>
      <c r="I1866" s="17">
        <f t="shared" si="28"/>
        <v>220</v>
      </c>
      <c r="J1866" s="12" t="str">
        <f>H1866</f>
        <v>COGS - Subcontracts</v>
      </c>
    </row>
    <row r="1867" spans="1:10" hidden="1">
      <c r="A1867" s="13" t="s">
        <v>644</v>
      </c>
      <c r="B1867" s="12" t="s">
        <v>528</v>
      </c>
      <c r="C1867" s="12" t="s">
        <v>647</v>
      </c>
      <c r="D1867" s="12" t="s">
        <v>426</v>
      </c>
      <c r="E1867" s="12">
        <v>-11</v>
      </c>
      <c r="F1867" s="14" t="str">
        <f>A1867&amp;B1867&amp;C1867&amp;D1867&amp;E1867</f>
        <v>2024-02-25BillUnited Locksmith21031 GST/HST Suspense-11</v>
      </c>
      <c r="G1867" s="15">
        <f>IFERROR((DATEVALUE(A1867)),A1867)</f>
        <v>45347</v>
      </c>
      <c r="H1867" s="16" t="str">
        <f>IF((IFERROR((VLOOKUP(D1867,'Automation (QBO)'!A:B,2,FALSE)),"0"))=0,"Suspense",(IFERROR((VLOOKUP(D1867,'Automation (QBO)'!A:B,2,FALSE)),"Suspense")))</f>
        <v>GST/HST Suspense</v>
      </c>
      <c r="I1867" s="17">
        <f t="shared" si="28"/>
        <v>-11</v>
      </c>
      <c r="J1867" s="12" t="str">
        <f>H1867</f>
        <v>GST/HST Suspense</v>
      </c>
    </row>
    <row r="1868" spans="1:10" hidden="1">
      <c r="A1868" s="13" t="s">
        <v>644</v>
      </c>
      <c r="B1868" s="12" t="s">
        <v>528</v>
      </c>
      <c r="C1868" s="12" t="s">
        <v>647</v>
      </c>
      <c r="D1868" s="12" t="s">
        <v>496</v>
      </c>
      <c r="E1868" s="12">
        <v>231</v>
      </c>
      <c r="F1868" s="14" t="str">
        <f>A1868&amp;B1868&amp;C1868&amp;D1868&amp;E1868</f>
        <v>2024-02-25BillUnited Locksmith21000 Accounts Payable231</v>
      </c>
      <c r="G1868" s="15">
        <f>IFERROR((DATEVALUE(A1868)),A1868)</f>
        <v>45347</v>
      </c>
      <c r="H1868" s="16" t="str">
        <f>IF((IFERROR((VLOOKUP(D1868,'Automation (QBO)'!A:B,2,FALSE)),"0"))=0,"Suspense",(IFERROR((VLOOKUP(D1868,'Automation (QBO)'!A:B,2,FALSE)),"Suspense")))</f>
        <v>Accounts Payable - Unknown</v>
      </c>
      <c r="I1868" s="17">
        <f t="shared" si="28"/>
        <v>231</v>
      </c>
      <c r="J1868" s="12" t="str">
        <f>H1868</f>
        <v>Accounts Payable - Unknown</v>
      </c>
    </row>
    <row r="1869" spans="1:10" hidden="1">
      <c r="A1869" s="13" t="s">
        <v>644</v>
      </c>
      <c r="B1869" s="12" t="s">
        <v>528</v>
      </c>
      <c r="C1869" s="12" t="s">
        <v>642</v>
      </c>
      <c r="D1869" s="12" t="s">
        <v>391</v>
      </c>
      <c r="E1869" s="12">
        <v>14.97</v>
      </c>
      <c r="F1869" s="14" t="str">
        <f>A1869&amp;B1869&amp;C1869&amp;D1869&amp;E1869</f>
        <v>2024-02-25BillValue Village51335 COGS - Supplies14.97</v>
      </c>
      <c r="G1869" s="15">
        <f>IFERROR((DATEVALUE(A1869)),A1869)</f>
        <v>45347</v>
      </c>
      <c r="H1869" s="16" t="str">
        <f>IF((IFERROR((VLOOKUP(D1869,'Automation (QBO)'!A:B,2,FALSE)),"0"))=0,"Suspense",(IFERROR((VLOOKUP(D1869,'Automation (QBO)'!A:B,2,FALSE)),"Suspense")))</f>
        <v>COGS - Supplies</v>
      </c>
      <c r="I1869" s="17">
        <f t="shared" si="28"/>
        <v>14.97</v>
      </c>
      <c r="J1869" s="12" t="str">
        <f>H1869</f>
        <v>COGS - Supplies</v>
      </c>
    </row>
    <row r="1870" spans="1:10" hidden="1">
      <c r="A1870" s="13" t="s">
        <v>644</v>
      </c>
      <c r="B1870" s="12" t="s">
        <v>528</v>
      </c>
      <c r="C1870" s="12" t="s">
        <v>642</v>
      </c>
      <c r="D1870" s="12" t="s">
        <v>426</v>
      </c>
      <c r="E1870" s="12">
        <v>-0.7</v>
      </c>
      <c r="F1870" s="14" t="str">
        <f>A1870&amp;B1870&amp;C1870&amp;D1870&amp;E1870</f>
        <v>2024-02-25BillValue Village21031 GST/HST Suspense-0.7</v>
      </c>
      <c r="G1870" s="15">
        <f>IFERROR((DATEVALUE(A1870)),A1870)</f>
        <v>45347</v>
      </c>
      <c r="H1870" s="16" t="str">
        <f>IF((IFERROR((VLOOKUP(D1870,'Automation (QBO)'!A:B,2,FALSE)),"0"))=0,"Suspense",(IFERROR((VLOOKUP(D1870,'Automation (QBO)'!A:B,2,FALSE)),"Suspense")))</f>
        <v>GST/HST Suspense</v>
      </c>
      <c r="I1870" s="17">
        <f t="shared" si="28"/>
        <v>-0.7</v>
      </c>
      <c r="J1870" s="12" t="str">
        <f>H1870</f>
        <v>GST/HST Suspense</v>
      </c>
    </row>
    <row r="1871" spans="1:10" hidden="1">
      <c r="A1871" s="13" t="s">
        <v>644</v>
      </c>
      <c r="B1871" s="12" t="s">
        <v>528</v>
      </c>
      <c r="C1871" s="12" t="s">
        <v>642</v>
      </c>
      <c r="D1871" s="12" t="s">
        <v>496</v>
      </c>
      <c r="E1871" s="12">
        <v>15.67</v>
      </c>
      <c r="F1871" s="14" t="str">
        <f>A1871&amp;B1871&amp;C1871&amp;D1871&amp;E1871</f>
        <v>2024-02-25BillValue Village21000 Accounts Payable15.67</v>
      </c>
      <c r="G1871" s="15">
        <f>IFERROR((DATEVALUE(A1871)),A1871)</f>
        <v>45347</v>
      </c>
      <c r="H1871" s="16" t="str">
        <f>IF((IFERROR((VLOOKUP(D1871,'Automation (QBO)'!A:B,2,FALSE)),"0"))=0,"Suspense",(IFERROR((VLOOKUP(D1871,'Automation (QBO)'!A:B,2,FALSE)),"Suspense")))</f>
        <v>Accounts Payable - Unknown</v>
      </c>
      <c r="I1871" s="17">
        <f t="shared" si="28"/>
        <v>15.67</v>
      </c>
      <c r="J1871" s="12" t="str">
        <f>H1871</f>
        <v>Accounts Payable - Unknown</v>
      </c>
    </row>
    <row r="1872" spans="1:10" hidden="1">
      <c r="A1872" s="13" t="s">
        <v>644</v>
      </c>
      <c r="B1872" s="12" t="s">
        <v>528</v>
      </c>
      <c r="C1872" s="12" t="s">
        <v>227</v>
      </c>
      <c r="D1872" s="12" t="s">
        <v>391</v>
      </c>
      <c r="E1872" s="12">
        <v>226.49</v>
      </c>
      <c r="F1872" s="14" t="str">
        <f>A1872&amp;B1872&amp;C1872&amp;D1872&amp;E1872</f>
        <v>2024-02-25BillWindsor Plywood51335 COGS - Supplies226.49</v>
      </c>
      <c r="G1872" s="15">
        <f>IFERROR((DATEVALUE(A1872)),A1872)</f>
        <v>45347</v>
      </c>
      <c r="H1872" s="16" t="str">
        <f>IF((IFERROR((VLOOKUP(D1872,'Automation (QBO)'!A:B,2,FALSE)),"0"))=0,"Suspense",(IFERROR((VLOOKUP(D1872,'Automation (QBO)'!A:B,2,FALSE)),"Suspense")))</f>
        <v>COGS - Supplies</v>
      </c>
      <c r="I1872" s="17">
        <f t="shared" ref="I1872:I1935" si="29">E1872</f>
        <v>226.49</v>
      </c>
      <c r="J1872" s="12" t="str">
        <f>H1872</f>
        <v>COGS - Supplies</v>
      </c>
    </row>
    <row r="1873" spans="1:10" hidden="1">
      <c r="A1873" s="13" t="s">
        <v>644</v>
      </c>
      <c r="B1873" s="12" t="s">
        <v>528</v>
      </c>
      <c r="C1873" s="12" t="s">
        <v>227</v>
      </c>
      <c r="D1873" s="12" t="s">
        <v>426</v>
      </c>
      <c r="E1873" s="12">
        <v>-10.58</v>
      </c>
      <c r="F1873" s="14" t="str">
        <f>A1873&amp;B1873&amp;C1873&amp;D1873&amp;E1873</f>
        <v>2024-02-25BillWindsor Plywood21031 GST/HST Suspense-10.58</v>
      </c>
      <c r="G1873" s="15">
        <f>IFERROR((DATEVALUE(A1873)),A1873)</f>
        <v>45347</v>
      </c>
      <c r="H1873" s="16" t="str">
        <f>IF((IFERROR((VLOOKUP(D1873,'Automation (QBO)'!A:B,2,FALSE)),"0"))=0,"Suspense",(IFERROR((VLOOKUP(D1873,'Automation (QBO)'!A:B,2,FALSE)),"Suspense")))</f>
        <v>GST/HST Suspense</v>
      </c>
      <c r="I1873" s="17">
        <f t="shared" si="29"/>
        <v>-10.58</v>
      </c>
      <c r="J1873" s="12" t="str">
        <f>H1873</f>
        <v>GST/HST Suspense</v>
      </c>
    </row>
    <row r="1874" spans="1:10" hidden="1">
      <c r="A1874" s="13" t="s">
        <v>644</v>
      </c>
      <c r="B1874" s="12" t="s">
        <v>528</v>
      </c>
      <c r="C1874" s="12" t="s">
        <v>227</v>
      </c>
      <c r="D1874" s="12" t="s">
        <v>496</v>
      </c>
      <c r="E1874" s="12">
        <v>237.07</v>
      </c>
      <c r="F1874" s="14" t="str">
        <f>A1874&amp;B1874&amp;C1874&amp;D1874&amp;E1874</f>
        <v>2024-02-25BillWindsor Plywood21000 Accounts Payable237.07</v>
      </c>
      <c r="G1874" s="15">
        <f>IFERROR((DATEVALUE(A1874)),A1874)</f>
        <v>45347</v>
      </c>
      <c r="H1874" s="16" t="str">
        <f>IF((IFERROR((VLOOKUP(D1874,'Automation (QBO)'!A:B,2,FALSE)),"0"))=0,"Suspense",(IFERROR((VLOOKUP(D1874,'Automation (QBO)'!A:B,2,FALSE)),"Suspense")))</f>
        <v>Accounts Payable - Unknown</v>
      </c>
      <c r="I1874" s="17">
        <f t="shared" si="29"/>
        <v>237.07</v>
      </c>
      <c r="J1874" s="12" t="str">
        <f>H1874</f>
        <v>Accounts Payable - Unknown</v>
      </c>
    </row>
    <row r="1875" spans="1:10" hidden="1">
      <c r="A1875" s="13" t="s">
        <v>644</v>
      </c>
      <c r="B1875" s="12" t="s">
        <v>528</v>
      </c>
      <c r="C1875" s="12" t="s">
        <v>169</v>
      </c>
      <c r="D1875" s="12" t="s">
        <v>396</v>
      </c>
      <c r="E1875" s="12">
        <v>12630</v>
      </c>
      <c r="F1875" s="14" t="str">
        <f>A1875&amp;B1875&amp;C1875&amp;D1875&amp;E1875</f>
        <v>2024-02-25BillCrowe MacKay LLP52110 Accounting12630</v>
      </c>
      <c r="G1875" s="15">
        <f>IFERROR((DATEVALUE(A1875)),A1875)</f>
        <v>45347</v>
      </c>
      <c r="H1875" s="16" t="str">
        <f>IF((IFERROR((VLOOKUP(D1875,'Automation (QBO)'!A:B,2,FALSE)),"0"))=0,"Suspense",(IFERROR((VLOOKUP(D1875,'Automation (QBO)'!A:B,2,FALSE)),"Suspense")))</f>
        <v>Accounting</v>
      </c>
      <c r="I1875" s="17">
        <f t="shared" si="29"/>
        <v>12630</v>
      </c>
      <c r="J1875" s="12" t="str">
        <f>H1875</f>
        <v>Accounting</v>
      </c>
    </row>
    <row r="1876" spans="1:10" hidden="1">
      <c r="A1876" s="13" t="s">
        <v>644</v>
      </c>
      <c r="B1876" s="12" t="s">
        <v>528</v>
      </c>
      <c r="C1876" s="12" t="s">
        <v>169</v>
      </c>
      <c r="D1876" s="12" t="s">
        <v>426</v>
      </c>
      <c r="E1876" s="12">
        <v>-631.5</v>
      </c>
      <c r="F1876" s="14" t="str">
        <f>A1876&amp;B1876&amp;C1876&amp;D1876&amp;E1876</f>
        <v>2024-02-25BillCrowe MacKay LLP21031 GST/HST Suspense-631.5</v>
      </c>
      <c r="G1876" s="15">
        <f>IFERROR((DATEVALUE(A1876)),A1876)</f>
        <v>45347</v>
      </c>
      <c r="H1876" s="16" t="str">
        <f>IF((IFERROR((VLOOKUP(D1876,'Automation (QBO)'!A:B,2,FALSE)),"0"))=0,"Suspense",(IFERROR((VLOOKUP(D1876,'Automation (QBO)'!A:B,2,FALSE)),"Suspense")))</f>
        <v>GST/HST Suspense</v>
      </c>
      <c r="I1876" s="17">
        <f t="shared" si="29"/>
        <v>-631.5</v>
      </c>
      <c r="J1876" s="12" t="str">
        <f>H1876</f>
        <v>GST/HST Suspense</v>
      </c>
    </row>
    <row r="1877" spans="1:10" hidden="1">
      <c r="A1877" s="13" t="s">
        <v>644</v>
      </c>
      <c r="B1877" s="12" t="s">
        <v>528</v>
      </c>
      <c r="C1877" s="12" t="s">
        <v>169</v>
      </c>
      <c r="D1877" s="12" t="s">
        <v>496</v>
      </c>
      <c r="E1877" s="12">
        <v>13261.5</v>
      </c>
      <c r="F1877" s="14" t="str">
        <f>A1877&amp;B1877&amp;C1877&amp;D1877&amp;E1877</f>
        <v>2024-02-25BillCrowe MacKay LLP21000 Accounts Payable13261.5</v>
      </c>
      <c r="G1877" s="15">
        <f>IFERROR((DATEVALUE(A1877)),A1877)</f>
        <v>45347</v>
      </c>
      <c r="H1877" s="16" t="str">
        <f>IF((IFERROR((VLOOKUP(D1877,'Automation (QBO)'!A:B,2,FALSE)),"0"))=0,"Suspense",(IFERROR((VLOOKUP(D1877,'Automation (QBO)'!A:B,2,FALSE)),"Suspense")))</f>
        <v>Accounts Payable - Unknown</v>
      </c>
      <c r="I1877" s="17">
        <f t="shared" si="29"/>
        <v>13261.5</v>
      </c>
      <c r="J1877" s="12" t="str">
        <f>H1877</f>
        <v>Accounts Payable - Unknown</v>
      </c>
    </row>
    <row r="1878" spans="1:10" hidden="1">
      <c r="A1878" s="13" t="s">
        <v>644</v>
      </c>
      <c r="B1878" s="12" t="s">
        <v>528</v>
      </c>
      <c r="C1878" s="12" t="s">
        <v>492</v>
      </c>
      <c r="D1878" s="12" t="s">
        <v>426</v>
      </c>
      <c r="E1878" s="12">
        <v>-122.5</v>
      </c>
      <c r="F1878" s="14" t="str">
        <f>A1878&amp;B1878&amp;C1878&amp;D1878&amp;E1878</f>
        <v>2024-02-25BillLiving Room Creative21031 GST/HST Suspense-122.5</v>
      </c>
      <c r="G1878" s="15">
        <f>IFERROR((DATEVALUE(A1878)),A1878)</f>
        <v>45347</v>
      </c>
      <c r="H1878" s="16" t="str">
        <f>IF((IFERROR((VLOOKUP(D1878,'Automation (QBO)'!A:B,2,FALSE)),"0"))=0,"Suspense",(IFERROR((VLOOKUP(D1878,'Automation (QBO)'!A:B,2,FALSE)),"Suspense")))</f>
        <v>GST/HST Suspense</v>
      </c>
      <c r="I1878" s="17">
        <f t="shared" si="29"/>
        <v>-122.5</v>
      </c>
      <c r="J1878" s="12" t="str">
        <f>H1878</f>
        <v>GST/HST Suspense</v>
      </c>
    </row>
    <row r="1879" spans="1:10" hidden="1">
      <c r="A1879" s="13" t="s">
        <v>644</v>
      </c>
      <c r="B1879" s="12" t="s">
        <v>528</v>
      </c>
      <c r="C1879" s="12" t="s">
        <v>492</v>
      </c>
      <c r="D1879" s="12" t="s">
        <v>507</v>
      </c>
      <c r="E1879" s="12">
        <v>2450</v>
      </c>
      <c r="F1879" s="14" t="str">
        <f>A1879&amp;B1879&amp;C1879&amp;D1879&amp;E1879</f>
        <v>2024-02-25BillLiving Room Creative52145 Marketing2450</v>
      </c>
      <c r="G1879" s="15">
        <f>IFERROR((DATEVALUE(A1879)),A1879)</f>
        <v>45347</v>
      </c>
      <c r="H1879" s="16" t="str">
        <f>IF((IFERROR((VLOOKUP(D1879,'Automation (QBO)'!A:B,2,FALSE)),"0"))=0,"Suspense",(IFERROR((VLOOKUP(D1879,'Automation (QBO)'!A:B,2,FALSE)),"Suspense")))</f>
        <v>Marketing</v>
      </c>
      <c r="I1879" s="17">
        <f t="shared" si="29"/>
        <v>2450</v>
      </c>
      <c r="J1879" s="12" t="str">
        <f>H1879</f>
        <v>Marketing</v>
      </c>
    </row>
    <row r="1880" spans="1:10" hidden="1">
      <c r="A1880" s="13" t="s">
        <v>644</v>
      </c>
      <c r="B1880" s="12" t="s">
        <v>528</v>
      </c>
      <c r="C1880" s="12" t="s">
        <v>529</v>
      </c>
      <c r="D1880" s="12" t="s">
        <v>400</v>
      </c>
      <c r="E1880" s="12">
        <v>18450</v>
      </c>
      <c r="F1880" s="14" t="str">
        <f>A1880&amp;B1880&amp;C1880&amp;D1880&amp;E1880</f>
        <v>2024-02-25BillSchuster Construction Co Ltd.51320 COGS - Subcontractors18450</v>
      </c>
      <c r="G1880" s="15">
        <f>IFERROR((DATEVALUE(A1880)),A1880)</f>
        <v>45347</v>
      </c>
      <c r="H1880" s="16" t="str">
        <f>IF((IFERROR((VLOOKUP(D1880,'Automation (QBO)'!A:B,2,FALSE)),"0"))=0,"Suspense",(IFERROR((VLOOKUP(D1880,'Automation (QBO)'!A:B,2,FALSE)),"Suspense")))</f>
        <v>COGS - Subcontracts</v>
      </c>
      <c r="I1880" s="17">
        <f t="shared" si="29"/>
        <v>18450</v>
      </c>
      <c r="J1880" s="12" t="str">
        <f>H1880</f>
        <v>COGS - Subcontracts</v>
      </c>
    </row>
    <row r="1881" spans="1:10" hidden="1">
      <c r="A1881" s="13" t="s">
        <v>644</v>
      </c>
      <c r="B1881" s="12" t="s">
        <v>528</v>
      </c>
      <c r="C1881" s="12" t="s">
        <v>529</v>
      </c>
      <c r="D1881" s="12" t="s">
        <v>426</v>
      </c>
      <c r="E1881" s="12">
        <v>-992.5</v>
      </c>
      <c r="F1881" s="14" t="str">
        <f>A1881&amp;B1881&amp;C1881&amp;D1881&amp;E1881</f>
        <v>2024-02-25BillSchuster Construction Co Ltd.21031 GST/HST Suspense-992.5</v>
      </c>
      <c r="G1881" s="15">
        <f>IFERROR((DATEVALUE(A1881)),A1881)</f>
        <v>45347</v>
      </c>
      <c r="H1881" s="16" t="str">
        <f>IF((IFERROR((VLOOKUP(D1881,'Automation (QBO)'!A:B,2,FALSE)),"0"))=0,"Suspense",(IFERROR((VLOOKUP(D1881,'Automation (QBO)'!A:B,2,FALSE)),"Suspense")))</f>
        <v>GST/HST Suspense</v>
      </c>
      <c r="I1881" s="17">
        <f t="shared" si="29"/>
        <v>-992.5</v>
      </c>
      <c r="J1881" s="12" t="str">
        <f>H1881</f>
        <v>GST/HST Suspense</v>
      </c>
    </row>
    <row r="1882" spans="1:10" hidden="1">
      <c r="A1882" s="13" t="s">
        <v>644</v>
      </c>
      <c r="B1882" s="12" t="s">
        <v>528</v>
      </c>
      <c r="C1882" s="12" t="s">
        <v>529</v>
      </c>
      <c r="D1882" s="12" t="s">
        <v>496</v>
      </c>
      <c r="E1882" s="12">
        <v>19442.5</v>
      </c>
      <c r="F1882" s="14" t="str">
        <f>A1882&amp;B1882&amp;C1882&amp;D1882&amp;E1882</f>
        <v>2024-02-25BillSchuster Construction Co Ltd.21000 Accounts Payable19442.5</v>
      </c>
      <c r="G1882" s="15">
        <f>IFERROR((DATEVALUE(A1882)),A1882)</f>
        <v>45347</v>
      </c>
      <c r="H1882" s="16" t="str">
        <f>IF((IFERROR((VLOOKUP(D1882,'Automation (QBO)'!A:B,2,FALSE)),"0"))=0,"Suspense",(IFERROR((VLOOKUP(D1882,'Automation (QBO)'!A:B,2,FALSE)),"Suspense")))</f>
        <v>Accounts Payable - Unknown</v>
      </c>
      <c r="I1882" s="17">
        <f t="shared" si="29"/>
        <v>19442.5</v>
      </c>
      <c r="J1882" s="12" t="str">
        <f>H1882</f>
        <v>Accounts Payable - Unknown</v>
      </c>
    </row>
    <row r="1883" spans="1:10" hidden="1">
      <c r="A1883" s="13" t="s">
        <v>644</v>
      </c>
      <c r="B1883" s="12" t="s">
        <v>528</v>
      </c>
      <c r="C1883" s="12" t="s">
        <v>218</v>
      </c>
      <c r="D1883" s="12" t="s">
        <v>496</v>
      </c>
      <c r="E1883" s="12">
        <v>4541.25</v>
      </c>
      <c r="F1883" s="14" t="str">
        <f>A1883&amp;B1883&amp;C1883&amp;D1883&amp;E1883</f>
        <v>2024-02-25BillWestern Canada Coatings Ltd.21000 Accounts Payable4541.25</v>
      </c>
      <c r="G1883" s="15">
        <f>IFERROR((DATEVALUE(A1883)),A1883)</f>
        <v>45347</v>
      </c>
      <c r="H1883" s="16" t="str">
        <f>IF((IFERROR((VLOOKUP(D1883,'Automation (QBO)'!A:B,2,FALSE)),"0"))=0,"Suspense",(IFERROR((VLOOKUP(D1883,'Automation (QBO)'!A:B,2,FALSE)),"Suspense")))</f>
        <v>Accounts Payable - Unknown</v>
      </c>
      <c r="I1883" s="17">
        <f t="shared" si="29"/>
        <v>4541.25</v>
      </c>
      <c r="J1883" s="12" t="str">
        <f>H1883</f>
        <v>Accounts Payable - Unknown</v>
      </c>
    </row>
    <row r="1884" spans="1:10" hidden="1">
      <c r="A1884" s="13" t="s">
        <v>644</v>
      </c>
      <c r="B1884" s="12" t="s">
        <v>528</v>
      </c>
      <c r="C1884" s="12" t="s">
        <v>218</v>
      </c>
      <c r="D1884" s="12" t="s">
        <v>400</v>
      </c>
      <c r="E1884" s="12">
        <v>4325</v>
      </c>
      <c r="F1884" s="14" t="str">
        <f>A1884&amp;B1884&amp;C1884&amp;D1884&amp;E1884</f>
        <v>2024-02-25BillWestern Canada Coatings Ltd.51320 COGS - Subcontractors4325</v>
      </c>
      <c r="G1884" s="15">
        <f>IFERROR((DATEVALUE(A1884)),A1884)</f>
        <v>45347</v>
      </c>
      <c r="H1884" s="16" t="str">
        <f>IF((IFERROR((VLOOKUP(D1884,'Automation (QBO)'!A:B,2,FALSE)),"0"))=0,"Suspense",(IFERROR((VLOOKUP(D1884,'Automation (QBO)'!A:B,2,FALSE)),"Suspense")))</f>
        <v>COGS - Subcontracts</v>
      </c>
      <c r="I1884" s="17">
        <f t="shared" si="29"/>
        <v>4325</v>
      </c>
      <c r="J1884" s="12" t="str">
        <f>H1884</f>
        <v>COGS - Subcontracts</v>
      </c>
    </row>
    <row r="1885" spans="1:10" hidden="1">
      <c r="A1885" s="13" t="s">
        <v>644</v>
      </c>
      <c r="B1885" s="12" t="s">
        <v>528</v>
      </c>
      <c r="C1885" s="12" t="s">
        <v>218</v>
      </c>
      <c r="D1885" s="12" t="s">
        <v>426</v>
      </c>
      <c r="E1885" s="12">
        <v>-216.25</v>
      </c>
      <c r="F1885" s="14" t="str">
        <f>A1885&amp;B1885&amp;C1885&amp;D1885&amp;E1885</f>
        <v>2024-02-25BillWestern Canada Coatings Ltd.21031 GST/HST Suspense-216.25</v>
      </c>
      <c r="G1885" s="15">
        <f>IFERROR((DATEVALUE(A1885)),A1885)</f>
        <v>45347</v>
      </c>
      <c r="H1885" s="16" t="str">
        <f>IF((IFERROR((VLOOKUP(D1885,'Automation (QBO)'!A:B,2,FALSE)),"0"))=0,"Suspense",(IFERROR((VLOOKUP(D1885,'Automation (QBO)'!A:B,2,FALSE)),"Suspense")))</f>
        <v>GST/HST Suspense</v>
      </c>
      <c r="I1885" s="17">
        <f t="shared" si="29"/>
        <v>-216.25</v>
      </c>
      <c r="J1885" s="12" t="str">
        <f>H1885</f>
        <v>GST/HST Suspense</v>
      </c>
    </row>
    <row r="1886" spans="1:10" hidden="1">
      <c r="A1886" s="13" t="s">
        <v>644</v>
      </c>
      <c r="B1886" s="12" t="s">
        <v>528</v>
      </c>
      <c r="C1886" s="12" t="s">
        <v>94</v>
      </c>
      <c r="D1886" s="12" t="s">
        <v>409</v>
      </c>
      <c r="E1886" s="12">
        <v>178.92</v>
      </c>
      <c r="F1886" s="14" t="str">
        <f>A1886&amp;B1886&amp;C1886&amp;D1886&amp;E1886</f>
        <v>2024-02-25BillEsso51205 COGS - Fuel178.92</v>
      </c>
      <c r="G1886" s="15">
        <f>IFERROR((DATEVALUE(A1886)),A1886)</f>
        <v>45347</v>
      </c>
      <c r="H1886" s="16" t="str">
        <f>IF((IFERROR((VLOOKUP(D1886,'Automation (QBO)'!A:B,2,FALSE)),"0"))=0,"Suspense",(IFERROR((VLOOKUP(D1886,'Automation (QBO)'!A:B,2,FALSE)),"Suspense")))</f>
        <v>COGS - Fuel</v>
      </c>
      <c r="I1886" s="17">
        <f t="shared" si="29"/>
        <v>178.92</v>
      </c>
      <c r="J1886" s="12" t="str">
        <f>H1886</f>
        <v>COGS - Fuel</v>
      </c>
    </row>
    <row r="1887" spans="1:10" hidden="1">
      <c r="A1887" s="13" t="s">
        <v>644</v>
      </c>
      <c r="B1887" s="12" t="s">
        <v>528</v>
      </c>
      <c r="C1887" s="12" t="s">
        <v>94</v>
      </c>
      <c r="D1887" s="12" t="s">
        <v>496</v>
      </c>
      <c r="E1887" s="12">
        <v>178.92</v>
      </c>
      <c r="F1887" s="14" t="str">
        <f>A1887&amp;B1887&amp;C1887&amp;D1887&amp;E1887</f>
        <v>2024-02-25BillEsso21000 Accounts Payable178.92</v>
      </c>
      <c r="G1887" s="15">
        <f>IFERROR((DATEVALUE(A1887)),A1887)</f>
        <v>45347</v>
      </c>
      <c r="H1887" s="16" t="str">
        <f>IF((IFERROR((VLOOKUP(D1887,'Automation (QBO)'!A:B,2,FALSE)),"0"))=0,"Suspense",(IFERROR((VLOOKUP(D1887,'Automation (QBO)'!A:B,2,FALSE)),"Suspense")))</f>
        <v>Accounts Payable - Unknown</v>
      </c>
      <c r="I1887" s="17">
        <f t="shared" si="29"/>
        <v>178.92</v>
      </c>
      <c r="J1887" s="12" t="str">
        <f>H1887</f>
        <v>Accounts Payable - Unknown</v>
      </c>
    </row>
    <row r="1888" spans="1:10" hidden="1">
      <c r="A1888" s="13" t="s">
        <v>644</v>
      </c>
      <c r="B1888" s="12" t="s">
        <v>528</v>
      </c>
      <c r="C1888" s="12" t="s">
        <v>510</v>
      </c>
      <c r="D1888" s="12" t="s">
        <v>400</v>
      </c>
      <c r="E1888" s="12">
        <v>1280.51</v>
      </c>
      <c r="F1888" s="14" t="str">
        <f>A1888&amp;B1888&amp;C1888&amp;D1888&amp;E1888</f>
        <v>2024-02-25BillTitanium Tactics Ltd.51320 COGS - Subcontractors1280.51</v>
      </c>
      <c r="G1888" s="15">
        <f>IFERROR((DATEVALUE(A1888)),A1888)</f>
        <v>45347</v>
      </c>
      <c r="H1888" s="16" t="str">
        <f>IF((IFERROR((VLOOKUP(D1888,'Automation (QBO)'!A:B,2,FALSE)),"0"))=0,"Suspense",(IFERROR((VLOOKUP(D1888,'Automation (QBO)'!A:B,2,FALSE)),"Suspense")))</f>
        <v>COGS - Subcontracts</v>
      </c>
      <c r="I1888" s="17">
        <f t="shared" si="29"/>
        <v>1280.51</v>
      </c>
      <c r="J1888" s="12" t="str">
        <f>H1888</f>
        <v>COGS - Subcontracts</v>
      </c>
    </row>
    <row r="1889" spans="1:10" hidden="1">
      <c r="A1889" s="13" t="s">
        <v>644</v>
      </c>
      <c r="B1889" s="12" t="s">
        <v>528</v>
      </c>
      <c r="C1889" s="12" t="s">
        <v>510</v>
      </c>
      <c r="D1889" s="12" t="s">
        <v>426</v>
      </c>
      <c r="E1889" s="12">
        <v>-64.03</v>
      </c>
      <c r="F1889" s="14" t="str">
        <f>A1889&amp;B1889&amp;C1889&amp;D1889&amp;E1889</f>
        <v>2024-02-25BillTitanium Tactics Ltd.21031 GST/HST Suspense-64.03</v>
      </c>
      <c r="G1889" s="15">
        <f>IFERROR((DATEVALUE(A1889)),A1889)</f>
        <v>45347</v>
      </c>
      <c r="H1889" s="16" t="str">
        <f>IF((IFERROR((VLOOKUP(D1889,'Automation (QBO)'!A:B,2,FALSE)),"0"))=0,"Suspense",(IFERROR((VLOOKUP(D1889,'Automation (QBO)'!A:B,2,FALSE)),"Suspense")))</f>
        <v>GST/HST Suspense</v>
      </c>
      <c r="I1889" s="17">
        <f t="shared" si="29"/>
        <v>-64.03</v>
      </c>
      <c r="J1889" s="12" t="str">
        <f>H1889</f>
        <v>GST/HST Suspense</v>
      </c>
    </row>
    <row r="1890" spans="1:10" hidden="1">
      <c r="A1890" s="13" t="s">
        <v>644</v>
      </c>
      <c r="B1890" s="12" t="s">
        <v>528</v>
      </c>
      <c r="C1890" s="12" t="s">
        <v>563</v>
      </c>
      <c r="D1890" s="12" t="s">
        <v>426</v>
      </c>
      <c r="E1890" s="12">
        <v>-500</v>
      </c>
      <c r="F1890" s="14" t="str">
        <f>A1890&amp;B1890&amp;C1890&amp;D1890&amp;E1890</f>
        <v>2024-02-25BillSeasonal Mechanical21031 GST/HST Suspense-500</v>
      </c>
      <c r="G1890" s="15">
        <f>IFERROR((DATEVALUE(A1890)),A1890)</f>
        <v>45347</v>
      </c>
      <c r="H1890" s="16" t="str">
        <f>IF((IFERROR((VLOOKUP(D1890,'Automation (QBO)'!A:B,2,FALSE)),"0"))=0,"Suspense",(IFERROR((VLOOKUP(D1890,'Automation (QBO)'!A:B,2,FALSE)),"Suspense")))</f>
        <v>GST/HST Suspense</v>
      </c>
      <c r="I1890" s="17">
        <f t="shared" si="29"/>
        <v>-500</v>
      </c>
      <c r="J1890" s="12" t="str">
        <f>H1890</f>
        <v>GST/HST Suspense</v>
      </c>
    </row>
    <row r="1891" spans="1:10" hidden="1">
      <c r="A1891" s="13" t="s">
        <v>644</v>
      </c>
      <c r="B1891" s="12" t="s">
        <v>528</v>
      </c>
      <c r="C1891" s="12" t="s">
        <v>563</v>
      </c>
      <c r="D1891" s="12" t="s">
        <v>400</v>
      </c>
      <c r="E1891" s="12">
        <v>10000</v>
      </c>
      <c r="F1891" s="14" t="str">
        <f>A1891&amp;B1891&amp;C1891&amp;D1891&amp;E1891</f>
        <v>2024-02-25BillSeasonal Mechanical51320 COGS - Subcontractors10000</v>
      </c>
      <c r="G1891" s="15">
        <f>IFERROR((DATEVALUE(A1891)),A1891)</f>
        <v>45347</v>
      </c>
      <c r="H1891" s="16" t="str">
        <f>IF((IFERROR((VLOOKUP(D1891,'Automation (QBO)'!A:B,2,FALSE)),"0"))=0,"Suspense",(IFERROR((VLOOKUP(D1891,'Automation (QBO)'!A:B,2,FALSE)),"Suspense")))</f>
        <v>COGS - Subcontracts</v>
      </c>
      <c r="I1891" s="17">
        <f t="shared" si="29"/>
        <v>10000</v>
      </c>
      <c r="J1891" s="12" t="str">
        <f>H1891</f>
        <v>COGS - Subcontracts</v>
      </c>
    </row>
    <row r="1892" spans="1:10" hidden="1">
      <c r="A1892" s="13" t="s">
        <v>644</v>
      </c>
      <c r="B1892" s="12" t="s">
        <v>528</v>
      </c>
      <c r="C1892" s="12" t="s">
        <v>563</v>
      </c>
      <c r="D1892" s="12" t="s">
        <v>496</v>
      </c>
      <c r="E1892" s="12">
        <v>10500</v>
      </c>
      <c r="F1892" s="14" t="str">
        <f>A1892&amp;B1892&amp;C1892&amp;D1892&amp;E1892</f>
        <v>2024-02-25BillSeasonal Mechanical21000 Accounts Payable10500</v>
      </c>
      <c r="G1892" s="15">
        <f>IFERROR((DATEVALUE(A1892)),A1892)</f>
        <v>45347</v>
      </c>
      <c r="H1892" s="16" t="str">
        <f>IF((IFERROR((VLOOKUP(D1892,'Automation (QBO)'!A:B,2,FALSE)),"0"))=0,"Suspense",(IFERROR((VLOOKUP(D1892,'Automation (QBO)'!A:B,2,FALSE)),"Suspense")))</f>
        <v>Accounts Payable - Unknown</v>
      </c>
      <c r="I1892" s="17">
        <f t="shared" si="29"/>
        <v>10500</v>
      </c>
      <c r="J1892" s="12" t="str">
        <f>H1892</f>
        <v>Accounts Payable - Unknown</v>
      </c>
    </row>
    <row r="1893" spans="1:10" hidden="1">
      <c r="A1893" s="13" t="s">
        <v>644</v>
      </c>
      <c r="B1893" s="12" t="s">
        <v>528</v>
      </c>
      <c r="C1893" s="12" t="s">
        <v>169</v>
      </c>
      <c r="D1893" s="12" t="s">
        <v>396</v>
      </c>
      <c r="E1893" s="12">
        <v>4510</v>
      </c>
      <c r="F1893" s="14" t="str">
        <f>A1893&amp;B1893&amp;C1893&amp;D1893&amp;E1893</f>
        <v>2024-02-25BillCrowe MacKay LLP52110 Accounting4510</v>
      </c>
      <c r="G1893" s="15">
        <f>IFERROR((DATEVALUE(A1893)),A1893)</f>
        <v>45347</v>
      </c>
      <c r="H1893" s="16" t="str">
        <f>IF((IFERROR((VLOOKUP(D1893,'Automation (QBO)'!A:B,2,FALSE)),"0"))=0,"Suspense",(IFERROR((VLOOKUP(D1893,'Automation (QBO)'!A:B,2,FALSE)),"Suspense")))</f>
        <v>Accounting</v>
      </c>
      <c r="I1893" s="17">
        <f t="shared" si="29"/>
        <v>4510</v>
      </c>
      <c r="J1893" s="12" t="str">
        <f>H1893</f>
        <v>Accounting</v>
      </c>
    </row>
    <row r="1894" spans="1:10" hidden="1">
      <c r="A1894" s="13" t="s">
        <v>644</v>
      </c>
      <c r="B1894" s="12" t="s">
        <v>528</v>
      </c>
      <c r="C1894" s="12" t="s">
        <v>169</v>
      </c>
      <c r="D1894" s="12" t="s">
        <v>426</v>
      </c>
      <c r="E1894" s="12">
        <v>-225.5</v>
      </c>
      <c r="F1894" s="14" t="str">
        <f>A1894&amp;B1894&amp;C1894&amp;D1894&amp;E1894</f>
        <v>2024-02-25BillCrowe MacKay LLP21031 GST/HST Suspense-225.5</v>
      </c>
      <c r="G1894" s="15">
        <f>IFERROR((DATEVALUE(A1894)),A1894)</f>
        <v>45347</v>
      </c>
      <c r="H1894" s="16" t="str">
        <f>IF((IFERROR((VLOOKUP(D1894,'Automation (QBO)'!A:B,2,FALSE)),"0"))=0,"Suspense",(IFERROR((VLOOKUP(D1894,'Automation (QBO)'!A:B,2,FALSE)),"Suspense")))</f>
        <v>GST/HST Suspense</v>
      </c>
      <c r="I1894" s="17">
        <f t="shared" si="29"/>
        <v>-225.5</v>
      </c>
      <c r="J1894" s="12" t="str">
        <f>H1894</f>
        <v>GST/HST Suspense</v>
      </c>
    </row>
    <row r="1895" spans="1:10" hidden="1">
      <c r="A1895" s="13" t="s">
        <v>644</v>
      </c>
      <c r="B1895" s="12" t="s">
        <v>528</v>
      </c>
      <c r="C1895" s="12" t="s">
        <v>648</v>
      </c>
      <c r="D1895" s="12" t="s">
        <v>400</v>
      </c>
      <c r="E1895" s="12">
        <v>400</v>
      </c>
      <c r="F1895" s="14" t="str">
        <f>A1895&amp;B1895&amp;C1895&amp;D1895&amp;E1895</f>
        <v>2024-02-25BillFluid Mechanical Engineering LTD51320 COGS - Subcontractors400</v>
      </c>
      <c r="G1895" s="15">
        <f>IFERROR((DATEVALUE(A1895)),A1895)</f>
        <v>45347</v>
      </c>
      <c r="H1895" s="16" t="str">
        <f>IF((IFERROR((VLOOKUP(D1895,'Automation (QBO)'!A:B,2,FALSE)),"0"))=0,"Suspense",(IFERROR((VLOOKUP(D1895,'Automation (QBO)'!A:B,2,FALSE)),"Suspense")))</f>
        <v>COGS - Subcontracts</v>
      </c>
      <c r="I1895" s="17">
        <f t="shared" si="29"/>
        <v>400</v>
      </c>
      <c r="J1895" s="12" t="str">
        <f>H1895</f>
        <v>COGS - Subcontracts</v>
      </c>
    </row>
    <row r="1896" spans="1:10" hidden="1">
      <c r="A1896" s="13" t="s">
        <v>644</v>
      </c>
      <c r="B1896" s="12" t="s">
        <v>528</v>
      </c>
      <c r="C1896" s="12" t="s">
        <v>648</v>
      </c>
      <c r="D1896" s="12" t="s">
        <v>426</v>
      </c>
      <c r="E1896" s="12">
        <v>-20</v>
      </c>
      <c r="F1896" s="14" t="str">
        <f>A1896&amp;B1896&amp;C1896&amp;D1896&amp;E1896</f>
        <v>2024-02-25BillFluid Mechanical Engineering LTD21031 GST/HST Suspense-20</v>
      </c>
      <c r="G1896" s="15">
        <f>IFERROR((DATEVALUE(A1896)),A1896)</f>
        <v>45347</v>
      </c>
      <c r="H1896" s="16" t="str">
        <f>IF((IFERROR((VLOOKUP(D1896,'Automation (QBO)'!A:B,2,FALSE)),"0"))=0,"Suspense",(IFERROR((VLOOKUP(D1896,'Automation (QBO)'!A:B,2,FALSE)),"Suspense")))</f>
        <v>GST/HST Suspense</v>
      </c>
      <c r="I1896" s="17">
        <f t="shared" si="29"/>
        <v>-20</v>
      </c>
      <c r="J1896" s="12" t="str">
        <f>H1896</f>
        <v>GST/HST Suspense</v>
      </c>
    </row>
    <row r="1897" spans="1:10" hidden="1">
      <c r="A1897" s="13" t="s">
        <v>644</v>
      </c>
      <c r="B1897" s="12" t="s">
        <v>528</v>
      </c>
      <c r="C1897" s="12" t="s">
        <v>648</v>
      </c>
      <c r="D1897" s="12" t="s">
        <v>496</v>
      </c>
      <c r="E1897" s="12">
        <v>420</v>
      </c>
      <c r="F1897" s="14" t="str">
        <f>A1897&amp;B1897&amp;C1897&amp;D1897&amp;E1897</f>
        <v>2024-02-25BillFluid Mechanical Engineering LTD21000 Accounts Payable420</v>
      </c>
      <c r="G1897" s="15">
        <f>IFERROR((DATEVALUE(A1897)),A1897)</f>
        <v>45347</v>
      </c>
      <c r="H1897" s="16" t="str">
        <f>IF((IFERROR((VLOOKUP(D1897,'Automation (QBO)'!A:B,2,FALSE)),"0"))=0,"Suspense",(IFERROR((VLOOKUP(D1897,'Automation (QBO)'!A:B,2,FALSE)),"Suspense")))</f>
        <v>Accounts Payable - Unknown</v>
      </c>
      <c r="I1897" s="17">
        <f t="shared" si="29"/>
        <v>420</v>
      </c>
      <c r="J1897" s="12" t="str">
        <f>H1897</f>
        <v>Accounts Payable - Unknown</v>
      </c>
    </row>
    <row r="1898" spans="1:10" hidden="1">
      <c r="A1898" s="13" t="s">
        <v>644</v>
      </c>
      <c r="B1898" s="12" t="s">
        <v>528</v>
      </c>
      <c r="C1898" s="12" t="s">
        <v>208</v>
      </c>
      <c r="D1898" s="12" t="s">
        <v>391</v>
      </c>
      <c r="E1898" s="12">
        <v>1069.79</v>
      </c>
      <c r="F1898" s="14" t="str">
        <f>A1898&amp;B1898&amp;C1898&amp;D1898&amp;E1898</f>
        <v>2024-02-25BillCostco51335 COGS - Supplies1069.79</v>
      </c>
      <c r="G1898" s="15">
        <f>IFERROR((DATEVALUE(A1898)),A1898)</f>
        <v>45347</v>
      </c>
      <c r="H1898" s="16" t="str">
        <f>IF((IFERROR((VLOOKUP(D1898,'Automation (QBO)'!A:B,2,FALSE)),"0"))=0,"Suspense",(IFERROR((VLOOKUP(D1898,'Automation (QBO)'!A:B,2,FALSE)),"Suspense")))</f>
        <v>COGS - Supplies</v>
      </c>
      <c r="I1898" s="17">
        <f t="shared" si="29"/>
        <v>1069.79</v>
      </c>
      <c r="J1898" s="12" t="str">
        <f>H1898</f>
        <v>COGS - Supplies</v>
      </c>
    </row>
    <row r="1899" spans="1:10" hidden="1">
      <c r="A1899" s="13" t="s">
        <v>644</v>
      </c>
      <c r="B1899" s="12" t="s">
        <v>528</v>
      </c>
      <c r="C1899" s="12" t="s">
        <v>208</v>
      </c>
      <c r="D1899" s="12" t="s">
        <v>426</v>
      </c>
      <c r="E1899" s="12">
        <v>-49.99</v>
      </c>
      <c r="F1899" s="14" t="str">
        <f>A1899&amp;B1899&amp;C1899&amp;D1899&amp;E1899</f>
        <v>2024-02-25BillCostco21031 GST/HST Suspense-49.99</v>
      </c>
      <c r="G1899" s="15">
        <f>IFERROR((DATEVALUE(A1899)),A1899)</f>
        <v>45347</v>
      </c>
      <c r="H1899" s="16" t="str">
        <f>IF((IFERROR((VLOOKUP(D1899,'Automation (QBO)'!A:B,2,FALSE)),"0"))=0,"Suspense",(IFERROR((VLOOKUP(D1899,'Automation (QBO)'!A:B,2,FALSE)),"Suspense")))</f>
        <v>GST/HST Suspense</v>
      </c>
      <c r="I1899" s="17">
        <f t="shared" si="29"/>
        <v>-49.99</v>
      </c>
      <c r="J1899" s="12" t="str">
        <f>H1899</f>
        <v>GST/HST Suspense</v>
      </c>
    </row>
    <row r="1900" spans="1:10" hidden="1">
      <c r="A1900" s="13" t="s">
        <v>644</v>
      </c>
      <c r="B1900" s="12" t="s">
        <v>528</v>
      </c>
      <c r="C1900" s="12" t="s">
        <v>208</v>
      </c>
      <c r="D1900" s="12" t="s">
        <v>496</v>
      </c>
      <c r="E1900" s="12">
        <v>1119.78</v>
      </c>
      <c r="F1900" s="14" t="str">
        <f>A1900&amp;B1900&amp;C1900&amp;D1900&amp;E1900</f>
        <v>2024-02-25BillCostco21000 Accounts Payable1119.78</v>
      </c>
      <c r="G1900" s="15">
        <f>IFERROR((DATEVALUE(A1900)),A1900)</f>
        <v>45347</v>
      </c>
      <c r="H1900" s="16" t="str">
        <f>IF((IFERROR((VLOOKUP(D1900,'Automation (QBO)'!A:B,2,FALSE)),"0"))=0,"Suspense",(IFERROR((VLOOKUP(D1900,'Automation (QBO)'!A:B,2,FALSE)),"Suspense")))</f>
        <v>Accounts Payable - Unknown</v>
      </c>
      <c r="I1900" s="17">
        <f t="shared" si="29"/>
        <v>1119.78</v>
      </c>
      <c r="J1900" s="12" t="str">
        <f>H1900</f>
        <v>Accounts Payable - Unknown</v>
      </c>
    </row>
    <row r="1901" spans="1:10" hidden="1">
      <c r="A1901" s="13" t="s">
        <v>644</v>
      </c>
      <c r="B1901" s="12" t="s">
        <v>528</v>
      </c>
      <c r="C1901" s="12" t="s">
        <v>181</v>
      </c>
      <c r="D1901" s="12" t="s">
        <v>400</v>
      </c>
      <c r="E1901" s="12">
        <v>273</v>
      </c>
      <c r="F1901" s="14" t="str">
        <f>A1901&amp;B1901&amp;C1901&amp;D1901&amp;E1901</f>
        <v>2024-02-25BillMeto's Renovations51320 COGS - Subcontractors273</v>
      </c>
      <c r="G1901" s="15">
        <f>IFERROR((DATEVALUE(A1901)),A1901)</f>
        <v>45347</v>
      </c>
      <c r="H1901" s="16" t="str">
        <f>IF((IFERROR((VLOOKUP(D1901,'Automation (QBO)'!A:B,2,FALSE)),"0"))=0,"Suspense",(IFERROR((VLOOKUP(D1901,'Automation (QBO)'!A:B,2,FALSE)),"Suspense")))</f>
        <v>COGS - Subcontracts</v>
      </c>
      <c r="I1901" s="17">
        <f t="shared" si="29"/>
        <v>273</v>
      </c>
      <c r="J1901" s="12" t="str">
        <f>H1901</f>
        <v>COGS - Subcontracts</v>
      </c>
    </row>
    <row r="1902" spans="1:10" hidden="1">
      <c r="A1902" s="13" t="s">
        <v>644</v>
      </c>
      <c r="B1902" s="12" t="s">
        <v>528</v>
      </c>
      <c r="C1902" s="12" t="s">
        <v>181</v>
      </c>
      <c r="D1902" s="12" t="s">
        <v>426</v>
      </c>
      <c r="E1902" s="12">
        <v>-13.65</v>
      </c>
      <c r="F1902" s="14" t="str">
        <f>A1902&amp;B1902&amp;C1902&amp;D1902&amp;E1902</f>
        <v>2024-02-25BillMeto's Renovations21031 GST/HST Suspense-13.65</v>
      </c>
      <c r="G1902" s="15">
        <f>IFERROR((DATEVALUE(A1902)),A1902)</f>
        <v>45347</v>
      </c>
      <c r="H1902" s="16" t="str">
        <f>IF((IFERROR((VLOOKUP(D1902,'Automation (QBO)'!A:B,2,FALSE)),"0"))=0,"Suspense",(IFERROR((VLOOKUP(D1902,'Automation (QBO)'!A:B,2,FALSE)),"Suspense")))</f>
        <v>GST/HST Suspense</v>
      </c>
      <c r="I1902" s="17">
        <f t="shared" si="29"/>
        <v>-13.65</v>
      </c>
      <c r="J1902" s="12" t="str">
        <f>H1902</f>
        <v>GST/HST Suspense</v>
      </c>
    </row>
    <row r="1903" spans="1:10" hidden="1">
      <c r="A1903" s="13" t="s">
        <v>644</v>
      </c>
      <c r="B1903" s="12" t="s">
        <v>528</v>
      </c>
      <c r="C1903" s="12" t="s">
        <v>181</v>
      </c>
      <c r="D1903" s="12" t="s">
        <v>496</v>
      </c>
      <c r="E1903" s="12">
        <v>286.64999999999998</v>
      </c>
      <c r="F1903" s="14" t="str">
        <f>A1903&amp;B1903&amp;C1903&amp;D1903&amp;E1903</f>
        <v>2024-02-25BillMeto's Renovations21000 Accounts Payable286.65</v>
      </c>
      <c r="G1903" s="15">
        <f>IFERROR((DATEVALUE(A1903)),A1903)</f>
        <v>45347</v>
      </c>
      <c r="H1903" s="16" t="str">
        <f>IF((IFERROR((VLOOKUP(D1903,'Automation (QBO)'!A:B,2,FALSE)),"0"))=0,"Suspense",(IFERROR((VLOOKUP(D1903,'Automation (QBO)'!A:B,2,FALSE)),"Suspense")))</f>
        <v>Accounts Payable - Unknown</v>
      </c>
      <c r="I1903" s="17">
        <f t="shared" si="29"/>
        <v>286.64999999999998</v>
      </c>
      <c r="J1903" s="12" t="str">
        <f>H1903</f>
        <v>Accounts Payable - Unknown</v>
      </c>
    </row>
    <row r="1904" spans="1:10" hidden="1">
      <c r="A1904" s="13" t="s">
        <v>644</v>
      </c>
      <c r="B1904" s="12" t="s">
        <v>528</v>
      </c>
      <c r="C1904" s="12" t="s">
        <v>87</v>
      </c>
      <c r="D1904" s="12" t="s">
        <v>391</v>
      </c>
      <c r="E1904" s="12">
        <v>380.06</v>
      </c>
      <c r="F1904" s="14" t="str">
        <f>A1904&amp;B1904&amp;C1904&amp;D1904&amp;E1904</f>
        <v>2024-02-25BillHome Depot51335 COGS - Supplies380.06</v>
      </c>
      <c r="G1904" s="15">
        <f>IFERROR((DATEVALUE(A1904)),A1904)</f>
        <v>45347</v>
      </c>
      <c r="H1904" s="16" t="str">
        <f>IF((IFERROR((VLOOKUP(D1904,'Automation (QBO)'!A:B,2,FALSE)),"0"))=0,"Suspense",(IFERROR((VLOOKUP(D1904,'Automation (QBO)'!A:B,2,FALSE)),"Suspense")))</f>
        <v>COGS - Supplies</v>
      </c>
      <c r="I1904" s="17">
        <f t="shared" si="29"/>
        <v>380.06</v>
      </c>
      <c r="J1904" s="12" t="str">
        <f>H1904</f>
        <v>COGS - Supplies</v>
      </c>
    </row>
    <row r="1905" spans="1:10" hidden="1">
      <c r="A1905" s="13" t="s">
        <v>644</v>
      </c>
      <c r="B1905" s="12" t="s">
        <v>528</v>
      </c>
      <c r="C1905" s="12" t="s">
        <v>87</v>
      </c>
      <c r="D1905" s="12" t="s">
        <v>426</v>
      </c>
      <c r="E1905" s="12">
        <v>-17.760000000000002</v>
      </c>
      <c r="F1905" s="14" t="str">
        <f>A1905&amp;B1905&amp;C1905&amp;D1905&amp;E1905</f>
        <v>2024-02-25BillHome Depot21031 GST/HST Suspense-17.76</v>
      </c>
      <c r="G1905" s="15">
        <f>IFERROR((DATEVALUE(A1905)),A1905)</f>
        <v>45347</v>
      </c>
      <c r="H1905" s="16" t="str">
        <f>IF((IFERROR((VLOOKUP(D1905,'Automation (QBO)'!A:B,2,FALSE)),"0"))=0,"Suspense",(IFERROR((VLOOKUP(D1905,'Automation (QBO)'!A:B,2,FALSE)),"Suspense")))</f>
        <v>GST/HST Suspense</v>
      </c>
      <c r="I1905" s="17">
        <f t="shared" si="29"/>
        <v>-17.760000000000002</v>
      </c>
      <c r="J1905" s="12" t="str">
        <f>H1905</f>
        <v>GST/HST Suspense</v>
      </c>
    </row>
    <row r="1906" spans="1:10" hidden="1">
      <c r="A1906" s="13" t="s">
        <v>644</v>
      </c>
      <c r="B1906" s="12" t="s">
        <v>528</v>
      </c>
      <c r="C1906" s="12" t="s">
        <v>649</v>
      </c>
      <c r="D1906" s="12" t="s">
        <v>400</v>
      </c>
      <c r="E1906" s="12">
        <v>24275</v>
      </c>
      <c r="F1906" s="14" t="str">
        <f>A1906&amp;B1906&amp;C1906&amp;D1906&amp;E1906</f>
        <v>2024-02-25BillContinental Roofing51320 COGS - Subcontractors24275</v>
      </c>
      <c r="G1906" s="15">
        <f>IFERROR((DATEVALUE(A1906)),A1906)</f>
        <v>45347</v>
      </c>
      <c r="H1906" s="16" t="str">
        <f>IF((IFERROR((VLOOKUP(D1906,'Automation (QBO)'!A:B,2,FALSE)),"0"))=0,"Suspense",(IFERROR((VLOOKUP(D1906,'Automation (QBO)'!A:B,2,FALSE)),"Suspense")))</f>
        <v>COGS - Subcontracts</v>
      </c>
      <c r="I1906" s="17">
        <f t="shared" si="29"/>
        <v>24275</v>
      </c>
      <c r="J1906" s="12" t="str">
        <f>H1906</f>
        <v>COGS - Subcontracts</v>
      </c>
    </row>
    <row r="1907" spans="1:10" hidden="1">
      <c r="A1907" s="13" t="s">
        <v>644</v>
      </c>
      <c r="B1907" s="12" t="s">
        <v>528</v>
      </c>
      <c r="C1907" s="12" t="s">
        <v>649</v>
      </c>
      <c r="D1907" s="12" t="s">
        <v>426</v>
      </c>
      <c r="E1907" s="12">
        <v>-1213.75</v>
      </c>
      <c r="F1907" s="14" t="str">
        <f>A1907&amp;B1907&amp;C1907&amp;D1907&amp;E1907</f>
        <v>2024-02-25BillContinental Roofing21031 GST/HST Suspense-1213.75</v>
      </c>
      <c r="G1907" s="15">
        <f>IFERROR((DATEVALUE(A1907)),A1907)</f>
        <v>45347</v>
      </c>
      <c r="H1907" s="16" t="str">
        <f>IF((IFERROR((VLOOKUP(D1907,'Automation (QBO)'!A:B,2,FALSE)),"0"))=0,"Suspense",(IFERROR((VLOOKUP(D1907,'Automation (QBO)'!A:B,2,FALSE)),"Suspense")))</f>
        <v>GST/HST Suspense</v>
      </c>
      <c r="I1907" s="17">
        <f t="shared" si="29"/>
        <v>-1213.75</v>
      </c>
      <c r="J1907" s="12" t="str">
        <f>H1907</f>
        <v>GST/HST Suspense</v>
      </c>
    </row>
    <row r="1908" spans="1:10" hidden="1">
      <c r="A1908" s="13" t="s">
        <v>644</v>
      </c>
      <c r="B1908" s="12" t="s">
        <v>528</v>
      </c>
      <c r="C1908" s="12" t="s">
        <v>550</v>
      </c>
      <c r="D1908" s="12" t="s">
        <v>426</v>
      </c>
      <c r="E1908" s="12">
        <v>-41</v>
      </c>
      <c r="F1908" s="14" t="str">
        <f>A1908&amp;B1908&amp;C1908&amp;D1908&amp;E1908</f>
        <v>2024-02-25BillBargreen Ellingson21031 GST/HST Suspense-41</v>
      </c>
      <c r="G1908" s="15">
        <f>IFERROR((DATEVALUE(A1908)),A1908)</f>
        <v>45347</v>
      </c>
      <c r="H1908" s="16" t="str">
        <f>IF((IFERROR((VLOOKUP(D1908,'Automation (QBO)'!A:B,2,FALSE)),"0"))=0,"Suspense",(IFERROR((VLOOKUP(D1908,'Automation (QBO)'!A:B,2,FALSE)),"Suspense")))</f>
        <v>GST/HST Suspense</v>
      </c>
      <c r="I1908" s="17">
        <f t="shared" si="29"/>
        <v>-41</v>
      </c>
      <c r="J1908" s="12" t="str">
        <f>H1908</f>
        <v>GST/HST Suspense</v>
      </c>
    </row>
    <row r="1909" spans="1:10" hidden="1">
      <c r="A1909" s="13" t="s">
        <v>644</v>
      </c>
      <c r="B1909" s="12" t="s">
        <v>528</v>
      </c>
      <c r="C1909" s="12" t="s">
        <v>550</v>
      </c>
      <c r="D1909" s="12" t="s">
        <v>391</v>
      </c>
      <c r="E1909" s="12">
        <v>877.4</v>
      </c>
      <c r="F1909" s="14" t="str">
        <f>A1909&amp;B1909&amp;C1909&amp;D1909&amp;E1909</f>
        <v>2024-02-25BillBargreen Ellingson51335 COGS - Supplies877.4</v>
      </c>
      <c r="G1909" s="15">
        <f>IFERROR((DATEVALUE(A1909)),A1909)</f>
        <v>45347</v>
      </c>
      <c r="H1909" s="16" t="str">
        <f>IF((IFERROR((VLOOKUP(D1909,'Automation (QBO)'!A:B,2,FALSE)),"0"))=0,"Suspense",(IFERROR((VLOOKUP(D1909,'Automation (QBO)'!A:B,2,FALSE)),"Suspense")))</f>
        <v>COGS - Supplies</v>
      </c>
      <c r="I1909" s="17">
        <f t="shared" si="29"/>
        <v>877.4</v>
      </c>
      <c r="J1909" s="12" t="str">
        <f>H1909</f>
        <v>COGS - Supplies</v>
      </c>
    </row>
    <row r="1910" spans="1:10" hidden="1">
      <c r="A1910" s="13" t="s">
        <v>644</v>
      </c>
      <c r="B1910" s="12" t="s">
        <v>528</v>
      </c>
      <c r="C1910" s="12" t="s">
        <v>550</v>
      </c>
      <c r="D1910" s="12" t="s">
        <v>496</v>
      </c>
      <c r="E1910" s="12">
        <v>918.4</v>
      </c>
      <c r="F1910" s="14" t="str">
        <f>A1910&amp;B1910&amp;C1910&amp;D1910&amp;E1910</f>
        <v>2024-02-25BillBargreen Ellingson21000 Accounts Payable918.4</v>
      </c>
      <c r="G1910" s="15">
        <f>IFERROR((DATEVALUE(A1910)),A1910)</f>
        <v>45347</v>
      </c>
      <c r="H1910" s="16" t="str">
        <f>IF((IFERROR((VLOOKUP(D1910,'Automation (QBO)'!A:B,2,FALSE)),"0"))=0,"Suspense",(IFERROR((VLOOKUP(D1910,'Automation (QBO)'!A:B,2,FALSE)),"Suspense")))</f>
        <v>Accounts Payable - Unknown</v>
      </c>
      <c r="I1910" s="17">
        <f t="shared" si="29"/>
        <v>918.4</v>
      </c>
      <c r="J1910" s="12" t="str">
        <f>H1910</f>
        <v>Accounts Payable - Unknown</v>
      </c>
    </row>
    <row r="1911" spans="1:10" hidden="1">
      <c r="A1911" s="13" t="s">
        <v>644</v>
      </c>
      <c r="B1911" s="12" t="s">
        <v>528</v>
      </c>
      <c r="C1911" s="12" t="s">
        <v>534</v>
      </c>
      <c r="D1911" s="12" t="s">
        <v>409</v>
      </c>
      <c r="E1911" s="12">
        <v>119.05</v>
      </c>
      <c r="F1911" s="14" t="str">
        <f>A1911&amp;B1911&amp;C1911&amp;D1911&amp;E1911</f>
        <v>2024-02-25BillChevron - Inlet Town Pantry51205 COGS - Fuel119.05</v>
      </c>
      <c r="G1911" s="15">
        <f>IFERROR((DATEVALUE(A1911)),A1911)</f>
        <v>45347</v>
      </c>
      <c r="H1911" s="16" t="str">
        <f>IF((IFERROR((VLOOKUP(D1911,'Automation (QBO)'!A:B,2,FALSE)),"0"))=0,"Suspense",(IFERROR((VLOOKUP(D1911,'Automation (QBO)'!A:B,2,FALSE)),"Suspense")))</f>
        <v>COGS - Fuel</v>
      </c>
      <c r="I1911" s="17">
        <f t="shared" si="29"/>
        <v>119.05</v>
      </c>
      <c r="J1911" s="12" t="str">
        <f>H1911</f>
        <v>COGS - Fuel</v>
      </c>
    </row>
    <row r="1912" spans="1:10" hidden="1">
      <c r="A1912" s="13" t="s">
        <v>644</v>
      </c>
      <c r="B1912" s="12" t="s">
        <v>528</v>
      </c>
      <c r="C1912" s="12" t="s">
        <v>534</v>
      </c>
      <c r="D1912" s="12" t="s">
        <v>426</v>
      </c>
      <c r="E1912" s="12">
        <v>-5.95</v>
      </c>
      <c r="F1912" s="14" t="str">
        <f>A1912&amp;B1912&amp;C1912&amp;D1912&amp;E1912</f>
        <v>2024-02-25BillChevron - Inlet Town Pantry21031 GST/HST Suspense-5.95</v>
      </c>
      <c r="G1912" s="15">
        <f>IFERROR((DATEVALUE(A1912)),A1912)</f>
        <v>45347</v>
      </c>
      <c r="H1912" s="16" t="str">
        <f>IF((IFERROR((VLOOKUP(D1912,'Automation (QBO)'!A:B,2,FALSE)),"0"))=0,"Suspense",(IFERROR((VLOOKUP(D1912,'Automation (QBO)'!A:B,2,FALSE)),"Suspense")))</f>
        <v>GST/HST Suspense</v>
      </c>
      <c r="I1912" s="17">
        <f t="shared" si="29"/>
        <v>-5.95</v>
      </c>
      <c r="J1912" s="12" t="str">
        <f>H1912</f>
        <v>GST/HST Suspense</v>
      </c>
    </row>
    <row r="1913" spans="1:10" hidden="1">
      <c r="A1913" s="13" t="s">
        <v>644</v>
      </c>
      <c r="B1913" s="12" t="s">
        <v>528</v>
      </c>
      <c r="C1913" s="12" t="s">
        <v>534</v>
      </c>
      <c r="D1913" s="12" t="s">
        <v>496</v>
      </c>
      <c r="E1913" s="12">
        <v>125</v>
      </c>
      <c r="F1913" s="14" t="str">
        <f>A1913&amp;B1913&amp;C1913&amp;D1913&amp;E1913</f>
        <v>2024-02-25BillChevron - Inlet Town Pantry21000 Accounts Payable125</v>
      </c>
      <c r="G1913" s="15">
        <f>IFERROR((DATEVALUE(A1913)),A1913)</f>
        <v>45347</v>
      </c>
      <c r="H1913" s="16" t="str">
        <f>IF((IFERROR((VLOOKUP(D1913,'Automation (QBO)'!A:B,2,FALSE)),"0"))=0,"Suspense",(IFERROR((VLOOKUP(D1913,'Automation (QBO)'!A:B,2,FALSE)),"Suspense")))</f>
        <v>Accounts Payable - Unknown</v>
      </c>
      <c r="I1913" s="17">
        <f t="shared" si="29"/>
        <v>125</v>
      </c>
      <c r="J1913" s="12" t="str">
        <f>H1913</f>
        <v>Accounts Payable - Unknown</v>
      </c>
    </row>
    <row r="1914" spans="1:10" hidden="1">
      <c r="A1914" s="13" t="s">
        <v>644</v>
      </c>
      <c r="B1914" s="12" t="s">
        <v>528</v>
      </c>
      <c r="C1914" s="12" t="s">
        <v>87</v>
      </c>
      <c r="D1914" s="12" t="s">
        <v>391</v>
      </c>
      <c r="E1914" s="12">
        <v>119.75</v>
      </c>
      <c r="F1914" s="14" t="str">
        <f>A1914&amp;B1914&amp;C1914&amp;D1914&amp;E1914</f>
        <v>2024-02-25BillHome Depot51335 COGS - Supplies119.75</v>
      </c>
      <c r="G1914" s="15">
        <f>IFERROR((DATEVALUE(A1914)),A1914)</f>
        <v>45347</v>
      </c>
      <c r="H1914" s="16" t="str">
        <f>IF((IFERROR((VLOOKUP(D1914,'Automation (QBO)'!A:B,2,FALSE)),"0"))=0,"Suspense",(IFERROR((VLOOKUP(D1914,'Automation (QBO)'!A:B,2,FALSE)),"Suspense")))</f>
        <v>COGS - Supplies</v>
      </c>
      <c r="I1914" s="17">
        <f t="shared" si="29"/>
        <v>119.75</v>
      </c>
      <c r="J1914" s="12" t="str">
        <f>H1914</f>
        <v>COGS - Supplies</v>
      </c>
    </row>
    <row r="1915" spans="1:10" hidden="1">
      <c r="A1915" s="13" t="s">
        <v>644</v>
      </c>
      <c r="B1915" s="12" t="s">
        <v>528</v>
      </c>
      <c r="C1915" s="12" t="s">
        <v>87</v>
      </c>
      <c r="D1915" s="12" t="s">
        <v>426</v>
      </c>
      <c r="E1915" s="12">
        <v>-5.6</v>
      </c>
      <c r="F1915" s="14" t="str">
        <f>A1915&amp;B1915&amp;C1915&amp;D1915&amp;E1915</f>
        <v>2024-02-25BillHome Depot21031 GST/HST Suspense-5.6</v>
      </c>
      <c r="G1915" s="15">
        <f>IFERROR((DATEVALUE(A1915)),A1915)</f>
        <v>45347</v>
      </c>
      <c r="H1915" s="16" t="str">
        <f>IF((IFERROR((VLOOKUP(D1915,'Automation (QBO)'!A:B,2,FALSE)),"0"))=0,"Suspense",(IFERROR((VLOOKUP(D1915,'Automation (QBO)'!A:B,2,FALSE)),"Suspense")))</f>
        <v>GST/HST Suspense</v>
      </c>
      <c r="I1915" s="17">
        <f t="shared" si="29"/>
        <v>-5.6</v>
      </c>
      <c r="J1915" s="12" t="str">
        <f>H1915</f>
        <v>GST/HST Suspense</v>
      </c>
    </row>
    <row r="1916" spans="1:10" hidden="1">
      <c r="A1916" s="13" t="s">
        <v>644</v>
      </c>
      <c r="B1916" s="12" t="s">
        <v>528</v>
      </c>
      <c r="C1916" s="12" t="s">
        <v>169</v>
      </c>
      <c r="D1916" s="12" t="s">
        <v>396</v>
      </c>
      <c r="E1916" s="12">
        <v>25550</v>
      </c>
      <c r="F1916" s="14" t="str">
        <f>A1916&amp;B1916&amp;C1916&amp;D1916&amp;E1916</f>
        <v>2024-02-25BillCrowe MacKay LLP52110 Accounting25550</v>
      </c>
      <c r="G1916" s="15">
        <f>IFERROR((DATEVALUE(A1916)),A1916)</f>
        <v>45347</v>
      </c>
      <c r="H1916" s="16" t="str">
        <f>IF((IFERROR((VLOOKUP(D1916,'Automation (QBO)'!A:B,2,FALSE)),"0"))=0,"Suspense",(IFERROR((VLOOKUP(D1916,'Automation (QBO)'!A:B,2,FALSE)),"Suspense")))</f>
        <v>Accounting</v>
      </c>
      <c r="I1916" s="17">
        <f t="shared" si="29"/>
        <v>25550</v>
      </c>
      <c r="J1916" s="12" t="str">
        <f>H1916</f>
        <v>Accounting</v>
      </c>
    </row>
    <row r="1917" spans="1:10" hidden="1">
      <c r="A1917" s="13" t="s">
        <v>644</v>
      </c>
      <c r="B1917" s="12" t="s">
        <v>528</v>
      </c>
      <c r="C1917" s="12" t="s">
        <v>169</v>
      </c>
      <c r="D1917" s="12" t="s">
        <v>426</v>
      </c>
      <c r="E1917" s="12">
        <v>-1277.5</v>
      </c>
      <c r="F1917" s="14" t="str">
        <f>A1917&amp;B1917&amp;C1917&amp;D1917&amp;E1917</f>
        <v>2024-02-25BillCrowe MacKay LLP21031 GST/HST Suspense-1277.5</v>
      </c>
      <c r="G1917" s="15">
        <f>IFERROR((DATEVALUE(A1917)),A1917)</f>
        <v>45347</v>
      </c>
      <c r="H1917" s="16" t="str">
        <f>IF((IFERROR((VLOOKUP(D1917,'Automation (QBO)'!A:B,2,FALSE)),"0"))=0,"Suspense",(IFERROR((VLOOKUP(D1917,'Automation (QBO)'!A:B,2,FALSE)),"Suspense")))</f>
        <v>GST/HST Suspense</v>
      </c>
      <c r="I1917" s="17">
        <f t="shared" si="29"/>
        <v>-1277.5</v>
      </c>
      <c r="J1917" s="12" t="str">
        <f>H1917</f>
        <v>GST/HST Suspense</v>
      </c>
    </row>
    <row r="1918" spans="1:10" hidden="1">
      <c r="A1918" s="13" t="s">
        <v>644</v>
      </c>
      <c r="B1918" s="12" t="s">
        <v>528</v>
      </c>
      <c r="C1918" s="12" t="s">
        <v>169</v>
      </c>
      <c r="D1918" s="12" t="s">
        <v>496</v>
      </c>
      <c r="E1918" s="12">
        <v>26827.5</v>
      </c>
      <c r="F1918" s="14" t="str">
        <f>A1918&amp;B1918&amp;C1918&amp;D1918&amp;E1918</f>
        <v>2024-02-25BillCrowe MacKay LLP21000 Accounts Payable26827.5</v>
      </c>
      <c r="G1918" s="15">
        <f>IFERROR((DATEVALUE(A1918)),A1918)</f>
        <v>45347</v>
      </c>
      <c r="H1918" s="16" t="str">
        <f>IF((IFERROR((VLOOKUP(D1918,'Automation (QBO)'!A:B,2,FALSE)),"0"))=0,"Suspense",(IFERROR((VLOOKUP(D1918,'Automation (QBO)'!A:B,2,FALSE)),"Suspense")))</f>
        <v>Accounts Payable - Unknown</v>
      </c>
      <c r="I1918" s="17">
        <f t="shared" si="29"/>
        <v>26827.5</v>
      </c>
      <c r="J1918" s="12" t="str">
        <f>H1918</f>
        <v>Accounts Payable - Unknown</v>
      </c>
    </row>
    <row r="1919" spans="1:10" hidden="1">
      <c r="A1919" s="13" t="s">
        <v>644</v>
      </c>
      <c r="B1919" s="12" t="s">
        <v>528</v>
      </c>
      <c r="C1919" s="12" t="s">
        <v>585</v>
      </c>
      <c r="D1919" s="12" t="s">
        <v>426</v>
      </c>
      <c r="E1919" s="12">
        <v>-6.26</v>
      </c>
      <c r="F1919" s="14" t="str">
        <f>A1919&amp;B1919&amp;C1919&amp;D1919&amp;E1919</f>
        <v>2024-02-25BillBrowns Social House21031 GST/HST Suspense-6.26</v>
      </c>
      <c r="G1919" s="15">
        <f>IFERROR((DATEVALUE(A1919)),A1919)</f>
        <v>45347</v>
      </c>
      <c r="H1919" s="16" t="str">
        <f>IF((IFERROR((VLOOKUP(D1919,'Automation (QBO)'!A:B,2,FALSE)),"0"))=0,"Suspense",(IFERROR((VLOOKUP(D1919,'Automation (QBO)'!A:B,2,FALSE)),"Suspense")))</f>
        <v>GST/HST Suspense</v>
      </c>
      <c r="I1919" s="17">
        <f t="shared" si="29"/>
        <v>-6.26</v>
      </c>
      <c r="J1919" s="12" t="str">
        <f>H1919</f>
        <v>GST/HST Suspense</v>
      </c>
    </row>
    <row r="1920" spans="1:10" hidden="1">
      <c r="A1920" s="13" t="s">
        <v>644</v>
      </c>
      <c r="B1920" s="12" t="s">
        <v>528</v>
      </c>
      <c r="C1920" s="12" t="s">
        <v>585</v>
      </c>
      <c r="D1920" s="12" t="s">
        <v>398</v>
      </c>
      <c r="E1920" s="12">
        <v>149</v>
      </c>
      <c r="F1920" s="14" t="str">
        <f>A1920&amp;B1920&amp;C1920&amp;D1920&amp;E1920</f>
        <v>2024-02-25BillBrowns Social House52190 Meals &amp; Entertainment149</v>
      </c>
      <c r="G1920" s="15">
        <f>IFERROR((DATEVALUE(A1920)),A1920)</f>
        <v>45347</v>
      </c>
      <c r="H1920" s="16" t="str">
        <f>IF((IFERROR((VLOOKUP(D1920,'Automation (QBO)'!A:B,2,FALSE)),"0"))=0,"Suspense",(IFERROR((VLOOKUP(D1920,'Automation (QBO)'!A:B,2,FALSE)),"Suspense")))</f>
        <v>Meals &amp; Entertainment</v>
      </c>
      <c r="I1920" s="17">
        <f t="shared" si="29"/>
        <v>149</v>
      </c>
      <c r="J1920" s="12" t="str">
        <f>H1920</f>
        <v>Meals &amp; Entertainment</v>
      </c>
    </row>
    <row r="1921" spans="1:10" hidden="1">
      <c r="A1921" s="13" t="s">
        <v>644</v>
      </c>
      <c r="B1921" s="12" t="s">
        <v>528</v>
      </c>
      <c r="C1921" s="12" t="s">
        <v>87</v>
      </c>
      <c r="D1921" s="12" t="s">
        <v>496</v>
      </c>
      <c r="E1921" s="12">
        <v>125.35</v>
      </c>
      <c r="F1921" s="14" t="str">
        <f>A1921&amp;B1921&amp;C1921&amp;D1921&amp;E1921</f>
        <v>2024-02-25BillHome Depot21000 Accounts Payable125.35</v>
      </c>
      <c r="G1921" s="15">
        <f>IFERROR((DATEVALUE(A1921)),A1921)</f>
        <v>45347</v>
      </c>
      <c r="H1921" s="16" t="str">
        <f>IF((IFERROR((VLOOKUP(D1921,'Automation (QBO)'!A:B,2,FALSE)),"0"))=0,"Suspense",(IFERROR((VLOOKUP(D1921,'Automation (QBO)'!A:B,2,FALSE)),"Suspense")))</f>
        <v>Accounts Payable - Unknown</v>
      </c>
      <c r="I1921" s="17">
        <f t="shared" si="29"/>
        <v>125.35</v>
      </c>
      <c r="J1921" s="12" t="str">
        <f>H1921</f>
        <v>Accounts Payable - Unknown</v>
      </c>
    </row>
    <row r="1922" spans="1:10" hidden="1">
      <c r="A1922" s="13" t="s">
        <v>644</v>
      </c>
      <c r="B1922" s="12" t="s">
        <v>528</v>
      </c>
      <c r="C1922" s="12" t="s">
        <v>585</v>
      </c>
      <c r="D1922" s="12" t="s">
        <v>496</v>
      </c>
      <c r="E1922" s="12">
        <v>155.26</v>
      </c>
      <c r="F1922" s="14" t="str">
        <f>A1922&amp;B1922&amp;C1922&amp;D1922&amp;E1922</f>
        <v>2024-02-25BillBrowns Social House21000 Accounts Payable155.26</v>
      </c>
      <c r="G1922" s="15">
        <f>IFERROR((DATEVALUE(A1922)),A1922)</f>
        <v>45347</v>
      </c>
      <c r="H1922" s="16" t="str">
        <f>IF((IFERROR((VLOOKUP(D1922,'Automation (QBO)'!A:B,2,FALSE)),"0"))=0,"Suspense",(IFERROR((VLOOKUP(D1922,'Automation (QBO)'!A:B,2,FALSE)),"Suspense")))</f>
        <v>Accounts Payable - Unknown</v>
      </c>
      <c r="I1922" s="17">
        <f t="shared" si="29"/>
        <v>155.26</v>
      </c>
      <c r="J1922" s="12" t="str">
        <f>H1922</f>
        <v>Accounts Payable - Unknown</v>
      </c>
    </row>
    <row r="1923" spans="1:10" hidden="1">
      <c r="A1923" s="13" t="s">
        <v>644</v>
      </c>
      <c r="B1923" s="12" t="s">
        <v>528</v>
      </c>
      <c r="C1923" s="12" t="s">
        <v>87</v>
      </c>
      <c r="D1923" s="12" t="s">
        <v>391</v>
      </c>
      <c r="E1923" s="12">
        <v>119.75</v>
      </c>
      <c r="F1923" s="14" t="str">
        <f>A1923&amp;B1923&amp;C1923&amp;D1923&amp;E1923</f>
        <v>2024-02-25BillHome Depot51335 COGS - Supplies119.75</v>
      </c>
      <c r="G1923" s="15">
        <f>IFERROR((DATEVALUE(A1923)),A1923)</f>
        <v>45347</v>
      </c>
      <c r="H1923" s="16" t="str">
        <f>IF((IFERROR((VLOOKUP(D1923,'Automation (QBO)'!A:B,2,FALSE)),"0"))=0,"Suspense",(IFERROR((VLOOKUP(D1923,'Automation (QBO)'!A:B,2,FALSE)),"Suspense")))</f>
        <v>COGS - Supplies</v>
      </c>
      <c r="I1923" s="17">
        <f t="shared" si="29"/>
        <v>119.75</v>
      </c>
      <c r="J1923" s="12" t="str">
        <f>H1923</f>
        <v>COGS - Supplies</v>
      </c>
    </row>
    <row r="1924" spans="1:10" hidden="1">
      <c r="A1924" s="13" t="s">
        <v>644</v>
      </c>
      <c r="B1924" s="12" t="s">
        <v>528</v>
      </c>
      <c r="C1924" s="12" t="s">
        <v>87</v>
      </c>
      <c r="D1924" s="12" t="s">
        <v>426</v>
      </c>
      <c r="E1924" s="12">
        <v>-5.6</v>
      </c>
      <c r="F1924" s="14" t="str">
        <f>A1924&amp;B1924&amp;C1924&amp;D1924&amp;E1924</f>
        <v>2024-02-25BillHome Depot21031 GST/HST Suspense-5.6</v>
      </c>
      <c r="G1924" s="15">
        <f>IFERROR((DATEVALUE(A1924)),A1924)</f>
        <v>45347</v>
      </c>
      <c r="H1924" s="16" t="str">
        <f>IF((IFERROR((VLOOKUP(D1924,'Automation (QBO)'!A:B,2,FALSE)),"0"))=0,"Suspense",(IFERROR((VLOOKUP(D1924,'Automation (QBO)'!A:B,2,FALSE)),"Suspense")))</f>
        <v>GST/HST Suspense</v>
      </c>
      <c r="I1924" s="17">
        <f t="shared" si="29"/>
        <v>-5.6</v>
      </c>
      <c r="J1924" s="12" t="str">
        <f>H1924</f>
        <v>GST/HST Suspense</v>
      </c>
    </row>
    <row r="1925" spans="1:10" hidden="1">
      <c r="A1925" s="13" t="s">
        <v>644</v>
      </c>
      <c r="B1925" s="12" t="s">
        <v>528</v>
      </c>
      <c r="C1925" s="12" t="s">
        <v>119</v>
      </c>
      <c r="D1925" s="12" t="s">
        <v>409</v>
      </c>
      <c r="E1925" s="12">
        <v>190.48</v>
      </c>
      <c r="F1925" s="14" t="str">
        <f>A1925&amp;B1925&amp;C1925&amp;D1925&amp;E1925</f>
        <v>2024-02-25BillPort Moody Town Pantry51205 COGS - Fuel190.48</v>
      </c>
      <c r="G1925" s="15">
        <f>IFERROR((DATEVALUE(A1925)),A1925)</f>
        <v>45347</v>
      </c>
      <c r="H1925" s="16" t="str">
        <f>IF((IFERROR((VLOOKUP(D1925,'Automation (QBO)'!A:B,2,FALSE)),"0"))=0,"Suspense",(IFERROR((VLOOKUP(D1925,'Automation (QBO)'!A:B,2,FALSE)),"Suspense")))</f>
        <v>COGS - Fuel</v>
      </c>
      <c r="I1925" s="17">
        <f t="shared" si="29"/>
        <v>190.48</v>
      </c>
      <c r="J1925" s="12" t="str">
        <f>H1925</f>
        <v>COGS - Fuel</v>
      </c>
    </row>
    <row r="1926" spans="1:10" hidden="1">
      <c r="A1926" s="13" t="s">
        <v>644</v>
      </c>
      <c r="B1926" s="12" t="s">
        <v>528</v>
      </c>
      <c r="C1926" s="12" t="s">
        <v>119</v>
      </c>
      <c r="D1926" s="12" t="s">
        <v>426</v>
      </c>
      <c r="E1926" s="12">
        <v>-9.52</v>
      </c>
      <c r="F1926" s="14" t="str">
        <f>A1926&amp;B1926&amp;C1926&amp;D1926&amp;E1926</f>
        <v>2024-02-25BillPort Moody Town Pantry21031 GST/HST Suspense-9.52</v>
      </c>
      <c r="G1926" s="15">
        <f>IFERROR((DATEVALUE(A1926)),A1926)</f>
        <v>45347</v>
      </c>
      <c r="H1926" s="16" t="str">
        <f>IF((IFERROR((VLOOKUP(D1926,'Automation (QBO)'!A:B,2,FALSE)),"0"))=0,"Suspense",(IFERROR((VLOOKUP(D1926,'Automation (QBO)'!A:B,2,FALSE)),"Suspense")))</f>
        <v>GST/HST Suspense</v>
      </c>
      <c r="I1926" s="17">
        <f t="shared" si="29"/>
        <v>-9.52</v>
      </c>
      <c r="J1926" s="12" t="str">
        <f>H1926</f>
        <v>GST/HST Suspense</v>
      </c>
    </row>
    <row r="1927" spans="1:10" hidden="1">
      <c r="A1927" s="13" t="s">
        <v>644</v>
      </c>
      <c r="B1927" s="12" t="s">
        <v>528</v>
      </c>
      <c r="C1927" s="12" t="s">
        <v>119</v>
      </c>
      <c r="D1927" s="12" t="s">
        <v>496</v>
      </c>
      <c r="E1927" s="12">
        <v>200</v>
      </c>
      <c r="F1927" s="14" t="str">
        <f>A1927&amp;B1927&amp;C1927&amp;D1927&amp;E1927</f>
        <v>2024-02-25BillPort Moody Town Pantry21000 Accounts Payable200</v>
      </c>
      <c r="G1927" s="15">
        <f>IFERROR((DATEVALUE(A1927)),A1927)</f>
        <v>45347</v>
      </c>
      <c r="H1927" s="16" t="str">
        <f>IF((IFERROR((VLOOKUP(D1927,'Automation (QBO)'!A:B,2,FALSE)),"0"))=0,"Suspense",(IFERROR((VLOOKUP(D1927,'Automation (QBO)'!A:B,2,FALSE)),"Suspense")))</f>
        <v>Accounts Payable - Unknown</v>
      </c>
      <c r="I1927" s="17">
        <f t="shared" si="29"/>
        <v>200</v>
      </c>
      <c r="J1927" s="12" t="str">
        <f>H1927</f>
        <v>Accounts Payable - Unknown</v>
      </c>
    </row>
    <row r="1928" spans="1:10" hidden="1">
      <c r="A1928" s="13" t="s">
        <v>644</v>
      </c>
      <c r="B1928" s="12" t="s">
        <v>528</v>
      </c>
      <c r="C1928" s="12" t="s">
        <v>638</v>
      </c>
      <c r="D1928" s="12" t="s">
        <v>496</v>
      </c>
      <c r="E1928" s="12">
        <v>27.01</v>
      </c>
      <c r="F1928" s="14" t="str">
        <f>A1928&amp;B1928&amp;C1928&amp;D1928&amp;E1928</f>
        <v>2024-02-25Bill848 Emco North Vancouver21000 Accounts Payable27.01</v>
      </c>
      <c r="G1928" s="15">
        <f>IFERROR((DATEVALUE(A1928)),A1928)</f>
        <v>45347</v>
      </c>
      <c r="H1928" s="16" t="str">
        <f>IF((IFERROR((VLOOKUP(D1928,'Automation (QBO)'!A:B,2,FALSE)),"0"))=0,"Suspense",(IFERROR((VLOOKUP(D1928,'Automation (QBO)'!A:B,2,FALSE)),"Suspense")))</f>
        <v>Accounts Payable - Unknown</v>
      </c>
      <c r="I1928" s="17">
        <f t="shared" si="29"/>
        <v>27.01</v>
      </c>
      <c r="J1928" s="12" t="str">
        <f>H1928</f>
        <v>Accounts Payable - Unknown</v>
      </c>
    </row>
    <row r="1929" spans="1:10" hidden="1">
      <c r="A1929" s="13" t="s">
        <v>644</v>
      </c>
      <c r="B1929" s="12" t="s">
        <v>528</v>
      </c>
      <c r="C1929" s="12" t="s">
        <v>616</v>
      </c>
      <c r="D1929" s="12" t="s">
        <v>391</v>
      </c>
      <c r="E1929" s="12">
        <v>568.35</v>
      </c>
      <c r="F1929" s="14" t="str">
        <f>A1929&amp;B1929&amp;C1929&amp;D1929&amp;E1929</f>
        <v>2024-02-25BillUBS Industries51335 COGS - Supplies568.35</v>
      </c>
      <c r="G1929" s="15">
        <f>IFERROR((DATEVALUE(A1929)),A1929)</f>
        <v>45347</v>
      </c>
      <c r="H1929" s="16" t="str">
        <f>IF((IFERROR((VLOOKUP(D1929,'Automation (QBO)'!A:B,2,FALSE)),"0"))=0,"Suspense",(IFERROR((VLOOKUP(D1929,'Automation (QBO)'!A:B,2,FALSE)),"Suspense")))</f>
        <v>COGS - Supplies</v>
      </c>
      <c r="I1929" s="17">
        <f t="shared" si="29"/>
        <v>568.35</v>
      </c>
      <c r="J1929" s="12" t="str">
        <f>H1929</f>
        <v>COGS - Supplies</v>
      </c>
    </row>
    <row r="1930" spans="1:10" hidden="1">
      <c r="A1930" s="13" t="s">
        <v>644</v>
      </c>
      <c r="B1930" s="12" t="s">
        <v>528</v>
      </c>
      <c r="C1930" s="12" t="s">
        <v>616</v>
      </c>
      <c r="D1930" s="12" t="s">
        <v>426</v>
      </c>
      <c r="E1930" s="12">
        <v>-68.209999999999994</v>
      </c>
      <c r="F1930" s="14" t="str">
        <f>A1930&amp;B1930&amp;C1930&amp;D1930&amp;E1930</f>
        <v>2024-02-25BillUBS Industries21031 GST/HST Suspense-68.21</v>
      </c>
      <c r="G1930" s="15">
        <f>IFERROR((DATEVALUE(A1930)),A1930)</f>
        <v>45347</v>
      </c>
      <c r="H1930" s="16" t="str">
        <f>IF((IFERROR((VLOOKUP(D1930,'Automation (QBO)'!A:B,2,FALSE)),"0"))=0,"Suspense",(IFERROR((VLOOKUP(D1930,'Automation (QBO)'!A:B,2,FALSE)),"Suspense")))</f>
        <v>GST/HST Suspense</v>
      </c>
      <c r="I1930" s="17">
        <f t="shared" si="29"/>
        <v>-68.209999999999994</v>
      </c>
      <c r="J1930" s="12" t="str">
        <f>H1930</f>
        <v>GST/HST Suspense</v>
      </c>
    </row>
    <row r="1931" spans="1:10" hidden="1">
      <c r="A1931" s="13" t="s">
        <v>644</v>
      </c>
      <c r="B1931" s="12" t="s">
        <v>528</v>
      </c>
      <c r="C1931" s="12" t="s">
        <v>616</v>
      </c>
      <c r="D1931" s="12" t="s">
        <v>496</v>
      </c>
      <c r="E1931" s="12">
        <v>636.55999999999995</v>
      </c>
      <c r="F1931" s="14" t="str">
        <f>A1931&amp;B1931&amp;C1931&amp;D1931&amp;E1931</f>
        <v>2024-02-25BillUBS Industries21000 Accounts Payable636.56</v>
      </c>
      <c r="G1931" s="15">
        <f>IFERROR((DATEVALUE(A1931)),A1931)</f>
        <v>45347</v>
      </c>
      <c r="H1931" s="16" t="str">
        <f>IF((IFERROR((VLOOKUP(D1931,'Automation (QBO)'!A:B,2,FALSE)),"0"))=0,"Suspense",(IFERROR((VLOOKUP(D1931,'Automation (QBO)'!A:B,2,FALSE)),"Suspense")))</f>
        <v>Accounts Payable - Unknown</v>
      </c>
      <c r="I1931" s="17">
        <f t="shared" si="29"/>
        <v>636.55999999999995</v>
      </c>
      <c r="J1931" s="12" t="str">
        <f>H1931</f>
        <v>Accounts Payable - Unknown</v>
      </c>
    </row>
    <row r="1932" spans="1:10" hidden="1">
      <c r="A1932" s="13" t="s">
        <v>644</v>
      </c>
      <c r="B1932" s="12" t="s">
        <v>528</v>
      </c>
      <c r="C1932" s="12" t="s">
        <v>616</v>
      </c>
      <c r="D1932" s="12" t="s">
        <v>391</v>
      </c>
      <c r="E1932" s="12">
        <v>189.25</v>
      </c>
      <c r="F1932" s="14" t="str">
        <f>A1932&amp;B1932&amp;C1932&amp;D1932&amp;E1932</f>
        <v>2024-02-25BillUBS Industries51335 COGS - Supplies189.25</v>
      </c>
      <c r="G1932" s="15">
        <f>IFERROR((DATEVALUE(A1932)),A1932)</f>
        <v>45347</v>
      </c>
      <c r="H1932" s="16" t="str">
        <f>IF((IFERROR((VLOOKUP(D1932,'Automation (QBO)'!A:B,2,FALSE)),"0"))=0,"Suspense",(IFERROR((VLOOKUP(D1932,'Automation (QBO)'!A:B,2,FALSE)),"Suspense")))</f>
        <v>COGS - Supplies</v>
      </c>
      <c r="I1932" s="17">
        <f t="shared" si="29"/>
        <v>189.25</v>
      </c>
      <c r="J1932" s="12" t="str">
        <f>H1932</f>
        <v>COGS - Supplies</v>
      </c>
    </row>
    <row r="1933" spans="1:10" hidden="1">
      <c r="A1933" s="13" t="s">
        <v>644</v>
      </c>
      <c r="B1933" s="12" t="s">
        <v>528</v>
      </c>
      <c r="C1933" s="12" t="s">
        <v>616</v>
      </c>
      <c r="D1933" s="12" t="s">
        <v>426</v>
      </c>
      <c r="E1933" s="12">
        <v>-22.72</v>
      </c>
      <c r="F1933" s="14" t="str">
        <f>A1933&amp;B1933&amp;C1933&amp;D1933&amp;E1933</f>
        <v>2024-02-25BillUBS Industries21031 GST/HST Suspense-22.72</v>
      </c>
      <c r="G1933" s="15">
        <f>IFERROR((DATEVALUE(A1933)),A1933)</f>
        <v>45347</v>
      </c>
      <c r="H1933" s="16" t="str">
        <f>IF((IFERROR((VLOOKUP(D1933,'Automation (QBO)'!A:B,2,FALSE)),"0"))=0,"Suspense",(IFERROR((VLOOKUP(D1933,'Automation (QBO)'!A:B,2,FALSE)),"Suspense")))</f>
        <v>GST/HST Suspense</v>
      </c>
      <c r="I1933" s="17">
        <f t="shared" si="29"/>
        <v>-22.72</v>
      </c>
      <c r="J1933" s="12" t="str">
        <f>H1933</f>
        <v>GST/HST Suspense</v>
      </c>
    </row>
    <row r="1934" spans="1:10" hidden="1">
      <c r="A1934" s="13" t="s">
        <v>644</v>
      </c>
      <c r="B1934" s="12" t="s">
        <v>528</v>
      </c>
      <c r="C1934" s="12" t="s">
        <v>87</v>
      </c>
      <c r="D1934" s="12" t="s">
        <v>391</v>
      </c>
      <c r="E1934" s="12">
        <v>414.55</v>
      </c>
      <c r="F1934" s="14" t="str">
        <f>A1934&amp;B1934&amp;C1934&amp;D1934&amp;E1934</f>
        <v>2024-02-25BillHome Depot51335 COGS - Supplies414.55</v>
      </c>
      <c r="G1934" s="15">
        <f>IFERROR((DATEVALUE(A1934)),A1934)</f>
        <v>45347</v>
      </c>
      <c r="H1934" s="16" t="str">
        <f>IF((IFERROR((VLOOKUP(D1934,'Automation (QBO)'!A:B,2,FALSE)),"0"))=0,"Suspense",(IFERROR((VLOOKUP(D1934,'Automation (QBO)'!A:B,2,FALSE)),"Suspense")))</f>
        <v>COGS - Supplies</v>
      </c>
      <c r="I1934" s="17">
        <f t="shared" si="29"/>
        <v>414.55</v>
      </c>
      <c r="J1934" s="12" t="str">
        <f>H1934</f>
        <v>COGS - Supplies</v>
      </c>
    </row>
    <row r="1935" spans="1:10" hidden="1">
      <c r="A1935" s="13" t="s">
        <v>644</v>
      </c>
      <c r="B1935" s="12" t="s">
        <v>528</v>
      </c>
      <c r="C1935" s="12" t="s">
        <v>87</v>
      </c>
      <c r="D1935" s="12" t="s">
        <v>426</v>
      </c>
      <c r="E1935" s="12">
        <v>-19.37</v>
      </c>
      <c r="F1935" s="14" t="str">
        <f>A1935&amp;B1935&amp;C1935&amp;D1935&amp;E1935</f>
        <v>2024-02-25BillHome Depot21031 GST/HST Suspense-19.37</v>
      </c>
      <c r="G1935" s="15">
        <f>IFERROR((DATEVALUE(A1935)),A1935)</f>
        <v>45347</v>
      </c>
      <c r="H1935" s="16" t="str">
        <f>IF((IFERROR((VLOOKUP(D1935,'Automation (QBO)'!A:B,2,FALSE)),"0"))=0,"Suspense",(IFERROR((VLOOKUP(D1935,'Automation (QBO)'!A:B,2,FALSE)),"Suspense")))</f>
        <v>GST/HST Suspense</v>
      </c>
      <c r="I1935" s="17">
        <f t="shared" si="29"/>
        <v>-19.37</v>
      </c>
      <c r="J1935" s="12" t="str">
        <f>H1935</f>
        <v>GST/HST Suspense</v>
      </c>
    </row>
    <row r="1936" spans="1:10" hidden="1">
      <c r="A1936" s="13" t="s">
        <v>644</v>
      </c>
      <c r="B1936" s="12" t="s">
        <v>528</v>
      </c>
      <c r="C1936" s="12" t="s">
        <v>87</v>
      </c>
      <c r="D1936" s="12" t="s">
        <v>496</v>
      </c>
      <c r="E1936" s="12">
        <v>433.92</v>
      </c>
      <c r="F1936" s="14" t="str">
        <f>A1936&amp;B1936&amp;C1936&amp;D1936&amp;E1936</f>
        <v>2024-02-25BillHome Depot21000 Accounts Payable433.92</v>
      </c>
      <c r="G1936" s="15">
        <f>IFERROR((DATEVALUE(A1936)),A1936)</f>
        <v>45347</v>
      </c>
      <c r="H1936" s="16" t="str">
        <f>IF((IFERROR((VLOOKUP(D1936,'Automation (QBO)'!A:B,2,FALSE)),"0"))=0,"Suspense",(IFERROR((VLOOKUP(D1936,'Automation (QBO)'!A:B,2,FALSE)),"Suspense")))</f>
        <v>Accounts Payable - Unknown</v>
      </c>
      <c r="I1936" s="17">
        <f t="shared" ref="I1936:I1999" si="30">E1936</f>
        <v>433.92</v>
      </c>
      <c r="J1936" s="12" t="str">
        <f>H1936</f>
        <v>Accounts Payable - Unknown</v>
      </c>
    </row>
    <row r="1937" spans="1:10" hidden="1">
      <c r="A1937" s="13" t="s">
        <v>644</v>
      </c>
      <c r="B1937" s="12" t="s">
        <v>528</v>
      </c>
      <c r="C1937" s="12" t="s">
        <v>181</v>
      </c>
      <c r="D1937" s="12" t="s">
        <v>400</v>
      </c>
      <c r="E1937" s="12">
        <v>14673</v>
      </c>
      <c r="F1937" s="14" t="str">
        <f>A1937&amp;B1937&amp;C1937&amp;D1937&amp;E1937</f>
        <v>2024-02-25BillMeto's Renovations51320 COGS - Subcontractors14673</v>
      </c>
      <c r="G1937" s="15">
        <f>IFERROR((DATEVALUE(A1937)),A1937)</f>
        <v>45347</v>
      </c>
      <c r="H1937" s="16" t="str">
        <f>IF((IFERROR((VLOOKUP(D1937,'Automation (QBO)'!A:B,2,FALSE)),"0"))=0,"Suspense",(IFERROR((VLOOKUP(D1937,'Automation (QBO)'!A:B,2,FALSE)),"Suspense")))</f>
        <v>COGS - Subcontracts</v>
      </c>
      <c r="I1937" s="17">
        <f t="shared" si="30"/>
        <v>14673</v>
      </c>
      <c r="J1937" s="12" t="str">
        <f>H1937</f>
        <v>COGS - Subcontracts</v>
      </c>
    </row>
    <row r="1938" spans="1:10" hidden="1">
      <c r="A1938" s="13" t="s">
        <v>644</v>
      </c>
      <c r="B1938" s="12" t="s">
        <v>528</v>
      </c>
      <c r="C1938" s="12" t="s">
        <v>181</v>
      </c>
      <c r="D1938" s="12" t="s">
        <v>496</v>
      </c>
      <c r="E1938" s="12">
        <v>14673</v>
      </c>
      <c r="F1938" s="14" t="str">
        <f>A1938&amp;B1938&amp;C1938&amp;D1938&amp;E1938</f>
        <v>2024-02-25BillMeto's Renovations21000 Accounts Payable14673</v>
      </c>
      <c r="G1938" s="15">
        <f>IFERROR((DATEVALUE(A1938)),A1938)</f>
        <v>45347</v>
      </c>
      <c r="H1938" s="16" t="str">
        <f>IF((IFERROR((VLOOKUP(D1938,'Automation (QBO)'!A:B,2,FALSE)),"0"))=0,"Suspense",(IFERROR((VLOOKUP(D1938,'Automation (QBO)'!A:B,2,FALSE)),"Suspense")))</f>
        <v>Accounts Payable - Unknown</v>
      </c>
      <c r="I1938" s="17">
        <f t="shared" si="30"/>
        <v>14673</v>
      </c>
      <c r="J1938" s="12" t="str">
        <f>H1938</f>
        <v>Accounts Payable - Unknown</v>
      </c>
    </row>
    <row r="1939" spans="1:10" hidden="1">
      <c r="A1939" s="13" t="s">
        <v>644</v>
      </c>
      <c r="B1939" s="12" t="s">
        <v>528</v>
      </c>
      <c r="C1939" s="12" t="s">
        <v>167</v>
      </c>
      <c r="D1939" s="12" t="s">
        <v>496</v>
      </c>
      <c r="E1939" s="12">
        <v>800.75</v>
      </c>
      <c r="F1939" s="14" t="str">
        <f>A1939&amp;B1939&amp;C1939&amp;D1939&amp;E1939</f>
        <v>2024-02-25BillWayfair21000 Accounts Payable800.75</v>
      </c>
      <c r="G1939" s="15">
        <f>IFERROR((DATEVALUE(A1939)),A1939)</f>
        <v>45347</v>
      </c>
      <c r="H1939" s="16" t="str">
        <f>IF((IFERROR((VLOOKUP(D1939,'Automation (QBO)'!A:B,2,FALSE)),"0"))=0,"Suspense",(IFERROR((VLOOKUP(D1939,'Automation (QBO)'!A:B,2,FALSE)),"Suspense")))</f>
        <v>Accounts Payable - Unknown</v>
      </c>
      <c r="I1939" s="17">
        <f t="shared" si="30"/>
        <v>800.75</v>
      </c>
      <c r="J1939" s="12" t="str">
        <f>H1939</f>
        <v>Accounts Payable - Unknown</v>
      </c>
    </row>
    <row r="1940" spans="1:10" hidden="1">
      <c r="A1940" s="13" t="s">
        <v>644</v>
      </c>
      <c r="B1940" s="12" t="s">
        <v>528</v>
      </c>
      <c r="C1940" s="12" t="s">
        <v>167</v>
      </c>
      <c r="D1940" s="12" t="s">
        <v>391</v>
      </c>
      <c r="E1940" s="12">
        <v>714.95</v>
      </c>
      <c r="F1940" s="14" t="str">
        <f>A1940&amp;B1940&amp;C1940&amp;D1940&amp;E1940</f>
        <v>2024-02-25BillWayfair51335 COGS - Supplies714.95</v>
      </c>
      <c r="G1940" s="15">
        <f>IFERROR((DATEVALUE(A1940)),A1940)</f>
        <v>45347</v>
      </c>
      <c r="H1940" s="16" t="str">
        <f>IF((IFERROR((VLOOKUP(D1940,'Automation (QBO)'!A:B,2,FALSE)),"0"))=0,"Suspense",(IFERROR((VLOOKUP(D1940,'Automation (QBO)'!A:B,2,FALSE)),"Suspense")))</f>
        <v>COGS - Supplies</v>
      </c>
      <c r="I1940" s="17">
        <f t="shared" si="30"/>
        <v>714.95</v>
      </c>
      <c r="J1940" s="12" t="str">
        <f>H1940</f>
        <v>COGS - Supplies</v>
      </c>
    </row>
    <row r="1941" spans="1:10" hidden="1">
      <c r="A1941" s="13" t="s">
        <v>644</v>
      </c>
      <c r="B1941" s="12" t="s">
        <v>528</v>
      </c>
      <c r="C1941" s="12" t="s">
        <v>167</v>
      </c>
      <c r="D1941" s="12" t="s">
        <v>426</v>
      </c>
      <c r="E1941" s="12">
        <v>-85.8</v>
      </c>
      <c r="F1941" s="14" t="str">
        <f>A1941&amp;B1941&amp;C1941&amp;D1941&amp;E1941</f>
        <v>2024-02-25BillWayfair21031 GST/HST Suspense-85.8</v>
      </c>
      <c r="G1941" s="15">
        <f>IFERROR((DATEVALUE(A1941)),A1941)</f>
        <v>45347</v>
      </c>
      <c r="H1941" s="16" t="str">
        <f>IF((IFERROR((VLOOKUP(D1941,'Automation (QBO)'!A:B,2,FALSE)),"0"))=0,"Suspense",(IFERROR((VLOOKUP(D1941,'Automation (QBO)'!A:B,2,FALSE)),"Suspense")))</f>
        <v>GST/HST Suspense</v>
      </c>
      <c r="I1941" s="17">
        <f t="shared" si="30"/>
        <v>-85.8</v>
      </c>
      <c r="J1941" s="12" t="str">
        <f>H1941</f>
        <v>GST/HST Suspense</v>
      </c>
    </row>
    <row r="1942" spans="1:10" hidden="1">
      <c r="A1942" s="13" t="s">
        <v>644</v>
      </c>
      <c r="B1942" s="12" t="s">
        <v>528</v>
      </c>
      <c r="C1942" s="12" t="s">
        <v>638</v>
      </c>
      <c r="D1942" s="12" t="s">
        <v>391</v>
      </c>
      <c r="E1942" s="12">
        <v>21.38</v>
      </c>
      <c r="F1942" s="14" t="str">
        <f>A1942&amp;B1942&amp;C1942&amp;D1942&amp;E1942</f>
        <v>2024-02-25Bill848 Emco North Vancouver51335 COGS - Supplies21.38</v>
      </c>
      <c r="G1942" s="15">
        <f>IFERROR((DATEVALUE(A1942)),A1942)</f>
        <v>45347</v>
      </c>
      <c r="H1942" s="16" t="str">
        <f>IF((IFERROR((VLOOKUP(D1942,'Automation (QBO)'!A:B,2,FALSE)),"0"))=0,"Suspense",(IFERROR((VLOOKUP(D1942,'Automation (QBO)'!A:B,2,FALSE)),"Suspense")))</f>
        <v>COGS - Supplies</v>
      </c>
      <c r="I1942" s="17">
        <f t="shared" si="30"/>
        <v>21.38</v>
      </c>
      <c r="J1942" s="12" t="str">
        <f>H1942</f>
        <v>COGS - Supplies</v>
      </c>
    </row>
    <row r="1943" spans="1:10" hidden="1">
      <c r="A1943" s="13" t="s">
        <v>644</v>
      </c>
      <c r="B1943" s="12" t="s">
        <v>528</v>
      </c>
      <c r="C1943" s="12" t="s">
        <v>638</v>
      </c>
      <c r="D1943" s="12" t="s">
        <v>426</v>
      </c>
      <c r="E1943" s="12">
        <v>-1</v>
      </c>
      <c r="F1943" s="14" t="str">
        <f>A1943&amp;B1943&amp;C1943&amp;D1943&amp;E1943</f>
        <v>2024-02-25Bill848 Emco North Vancouver21031 GST/HST Suspense-1</v>
      </c>
      <c r="G1943" s="15">
        <f>IFERROR((DATEVALUE(A1943)),A1943)</f>
        <v>45347</v>
      </c>
      <c r="H1943" s="16" t="str">
        <f>IF((IFERROR((VLOOKUP(D1943,'Automation (QBO)'!A:B,2,FALSE)),"0"))=0,"Suspense",(IFERROR((VLOOKUP(D1943,'Automation (QBO)'!A:B,2,FALSE)),"Suspense")))</f>
        <v>GST/HST Suspense</v>
      </c>
      <c r="I1943" s="17">
        <f t="shared" si="30"/>
        <v>-1</v>
      </c>
      <c r="J1943" s="12" t="str">
        <f>H1943</f>
        <v>GST/HST Suspense</v>
      </c>
    </row>
    <row r="1944" spans="1:10" hidden="1">
      <c r="A1944" s="13" t="s">
        <v>644</v>
      </c>
      <c r="B1944" s="12" t="s">
        <v>528</v>
      </c>
      <c r="C1944" s="12" t="s">
        <v>155</v>
      </c>
      <c r="D1944" s="12" t="s">
        <v>400</v>
      </c>
      <c r="E1944" s="12">
        <v>4275</v>
      </c>
      <c r="F1944" s="14" t="str">
        <f>A1944&amp;B1944&amp;C1944&amp;D1944&amp;E1944</f>
        <v>2024-02-25BillBrenmack Electric Ltd51320 COGS - Subcontractors4275</v>
      </c>
      <c r="G1944" s="15">
        <f>IFERROR((DATEVALUE(A1944)),A1944)</f>
        <v>45347</v>
      </c>
      <c r="H1944" s="16" t="str">
        <f>IF((IFERROR((VLOOKUP(D1944,'Automation (QBO)'!A:B,2,FALSE)),"0"))=0,"Suspense",(IFERROR((VLOOKUP(D1944,'Automation (QBO)'!A:B,2,FALSE)),"Suspense")))</f>
        <v>COGS - Subcontracts</v>
      </c>
      <c r="I1944" s="17">
        <f t="shared" si="30"/>
        <v>4275</v>
      </c>
      <c r="J1944" s="12" t="str">
        <f>H1944</f>
        <v>COGS - Subcontracts</v>
      </c>
    </row>
    <row r="1945" spans="1:10" hidden="1">
      <c r="A1945" s="13" t="s">
        <v>644</v>
      </c>
      <c r="B1945" s="12" t="s">
        <v>528</v>
      </c>
      <c r="C1945" s="12" t="s">
        <v>155</v>
      </c>
      <c r="D1945" s="12" t="s">
        <v>426</v>
      </c>
      <c r="E1945" s="12">
        <v>-213.75</v>
      </c>
      <c r="F1945" s="14" t="str">
        <f>A1945&amp;B1945&amp;C1945&amp;D1945&amp;E1945</f>
        <v>2024-02-25BillBrenmack Electric Ltd21031 GST/HST Suspense-213.75</v>
      </c>
      <c r="G1945" s="15">
        <f>IFERROR((DATEVALUE(A1945)),A1945)</f>
        <v>45347</v>
      </c>
      <c r="H1945" s="16" t="str">
        <f>IF((IFERROR((VLOOKUP(D1945,'Automation (QBO)'!A:B,2,FALSE)),"0"))=0,"Suspense",(IFERROR((VLOOKUP(D1945,'Automation (QBO)'!A:B,2,FALSE)),"Suspense")))</f>
        <v>GST/HST Suspense</v>
      </c>
      <c r="I1945" s="17">
        <f t="shared" si="30"/>
        <v>-213.75</v>
      </c>
      <c r="J1945" s="12" t="str">
        <f>H1945</f>
        <v>GST/HST Suspense</v>
      </c>
    </row>
    <row r="1946" spans="1:10" hidden="1">
      <c r="A1946" s="13" t="s">
        <v>644</v>
      </c>
      <c r="B1946" s="12" t="s">
        <v>528</v>
      </c>
      <c r="C1946" s="12" t="s">
        <v>155</v>
      </c>
      <c r="D1946" s="12" t="s">
        <v>426</v>
      </c>
      <c r="E1946" s="12">
        <v>-194.13</v>
      </c>
      <c r="F1946" s="14" t="str">
        <f>A1946&amp;B1946&amp;C1946&amp;D1946&amp;E1946</f>
        <v>2024-02-25BillBrenmack Electric Ltd21031 GST/HST Suspense-194.13</v>
      </c>
      <c r="G1946" s="15">
        <f>IFERROR((DATEVALUE(A1946)),A1946)</f>
        <v>45347</v>
      </c>
      <c r="H1946" s="16" t="str">
        <f>IF((IFERROR((VLOOKUP(D1946,'Automation (QBO)'!A:B,2,FALSE)),"0"))=0,"Suspense",(IFERROR((VLOOKUP(D1946,'Automation (QBO)'!A:B,2,FALSE)),"Suspense")))</f>
        <v>GST/HST Suspense</v>
      </c>
      <c r="I1946" s="17">
        <f t="shared" si="30"/>
        <v>-194.13</v>
      </c>
      <c r="J1946" s="12" t="str">
        <f>H1946</f>
        <v>GST/HST Suspense</v>
      </c>
    </row>
    <row r="1947" spans="1:10" hidden="1">
      <c r="A1947" s="13" t="s">
        <v>644</v>
      </c>
      <c r="B1947" s="12" t="s">
        <v>528</v>
      </c>
      <c r="C1947" s="12" t="s">
        <v>155</v>
      </c>
      <c r="D1947" s="12" t="s">
        <v>400</v>
      </c>
      <c r="E1947" s="12">
        <v>3882.5</v>
      </c>
      <c r="F1947" s="14" t="str">
        <f>A1947&amp;B1947&amp;C1947&amp;D1947&amp;E1947</f>
        <v>2024-02-25BillBrenmack Electric Ltd51320 COGS - Subcontractors3882.5</v>
      </c>
      <c r="G1947" s="15">
        <f>IFERROR((DATEVALUE(A1947)),A1947)</f>
        <v>45347</v>
      </c>
      <c r="H1947" s="16" t="str">
        <f>IF((IFERROR((VLOOKUP(D1947,'Automation (QBO)'!A:B,2,FALSE)),"0"))=0,"Suspense",(IFERROR((VLOOKUP(D1947,'Automation (QBO)'!A:B,2,FALSE)),"Suspense")))</f>
        <v>COGS - Subcontracts</v>
      </c>
      <c r="I1947" s="17">
        <f t="shared" si="30"/>
        <v>3882.5</v>
      </c>
      <c r="J1947" s="12" t="str">
        <f>H1947</f>
        <v>COGS - Subcontracts</v>
      </c>
    </row>
    <row r="1948" spans="1:10" hidden="1">
      <c r="A1948" s="13" t="s">
        <v>644</v>
      </c>
      <c r="B1948" s="12" t="s">
        <v>528</v>
      </c>
      <c r="C1948" s="12" t="s">
        <v>638</v>
      </c>
      <c r="D1948" s="12" t="s">
        <v>496</v>
      </c>
      <c r="E1948" s="12">
        <v>22.38</v>
      </c>
      <c r="F1948" s="14" t="str">
        <f>A1948&amp;B1948&amp;C1948&amp;D1948&amp;E1948</f>
        <v>2024-02-25Bill848 Emco North Vancouver21000 Accounts Payable22.38</v>
      </c>
      <c r="G1948" s="15">
        <f>IFERROR((DATEVALUE(A1948)),A1948)</f>
        <v>45347</v>
      </c>
      <c r="H1948" s="16" t="str">
        <f>IF((IFERROR((VLOOKUP(D1948,'Automation (QBO)'!A:B,2,FALSE)),"0"))=0,"Suspense",(IFERROR((VLOOKUP(D1948,'Automation (QBO)'!A:B,2,FALSE)),"Suspense")))</f>
        <v>Accounts Payable - Unknown</v>
      </c>
      <c r="I1948" s="17">
        <f t="shared" si="30"/>
        <v>22.38</v>
      </c>
      <c r="J1948" s="12" t="str">
        <f>H1948</f>
        <v>Accounts Payable - Unknown</v>
      </c>
    </row>
    <row r="1949" spans="1:10" hidden="1">
      <c r="A1949" s="13" t="s">
        <v>644</v>
      </c>
      <c r="B1949" s="12" t="s">
        <v>528</v>
      </c>
      <c r="C1949" s="12" t="s">
        <v>155</v>
      </c>
      <c r="D1949" s="12" t="s">
        <v>496</v>
      </c>
      <c r="E1949" s="12">
        <v>8565.3799999999992</v>
      </c>
      <c r="F1949" s="14" t="str">
        <f>A1949&amp;B1949&amp;C1949&amp;D1949&amp;E1949</f>
        <v>2024-02-25BillBrenmack Electric Ltd21000 Accounts Payable8565.38</v>
      </c>
      <c r="G1949" s="15">
        <f>IFERROR((DATEVALUE(A1949)),A1949)</f>
        <v>45347</v>
      </c>
      <c r="H1949" s="16" t="str">
        <f>IF((IFERROR((VLOOKUP(D1949,'Automation (QBO)'!A:B,2,FALSE)),"0"))=0,"Suspense",(IFERROR((VLOOKUP(D1949,'Automation (QBO)'!A:B,2,FALSE)),"Suspense")))</f>
        <v>Accounts Payable - Unknown</v>
      </c>
      <c r="I1949" s="17">
        <f t="shared" si="30"/>
        <v>8565.3799999999992</v>
      </c>
      <c r="J1949" s="12" t="str">
        <f>H1949</f>
        <v>Accounts Payable - Unknown</v>
      </c>
    </row>
    <row r="1950" spans="1:10" hidden="1">
      <c r="A1950" s="13" t="s">
        <v>644</v>
      </c>
      <c r="B1950" s="12" t="s">
        <v>528</v>
      </c>
      <c r="C1950" s="12" t="s">
        <v>638</v>
      </c>
      <c r="D1950" s="12" t="s">
        <v>391</v>
      </c>
      <c r="E1950" s="12">
        <v>25.8</v>
      </c>
      <c r="F1950" s="14" t="str">
        <f>A1950&amp;B1950&amp;C1950&amp;D1950&amp;E1950</f>
        <v>2024-02-25Bill848 Emco North Vancouver51335 COGS - Supplies25.8</v>
      </c>
      <c r="G1950" s="15">
        <f>IFERROR((DATEVALUE(A1950)),A1950)</f>
        <v>45347</v>
      </c>
      <c r="H1950" s="16" t="str">
        <f>IF((IFERROR((VLOOKUP(D1950,'Automation (QBO)'!A:B,2,FALSE)),"0"))=0,"Suspense",(IFERROR((VLOOKUP(D1950,'Automation (QBO)'!A:B,2,FALSE)),"Suspense")))</f>
        <v>COGS - Supplies</v>
      </c>
      <c r="I1950" s="17">
        <f t="shared" si="30"/>
        <v>25.8</v>
      </c>
      <c r="J1950" s="12" t="str">
        <f>H1950</f>
        <v>COGS - Supplies</v>
      </c>
    </row>
    <row r="1951" spans="1:10" hidden="1">
      <c r="A1951" s="13" t="s">
        <v>644</v>
      </c>
      <c r="B1951" s="12" t="s">
        <v>528</v>
      </c>
      <c r="C1951" s="12" t="s">
        <v>638</v>
      </c>
      <c r="D1951" s="12" t="s">
        <v>426</v>
      </c>
      <c r="E1951" s="12">
        <v>-1.21</v>
      </c>
      <c r="F1951" s="14" t="str">
        <f>A1951&amp;B1951&amp;C1951&amp;D1951&amp;E1951</f>
        <v>2024-02-25Bill848 Emco North Vancouver21031 GST/HST Suspense-1.21</v>
      </c>
      <c r="G1951" s="15">
        <f>IFERROR((DATEVALUE(A1951)),A1951)</f>
        <v>45347</v>
      </c>
      <c r="H1951" s="16" t="str">
        <f>IF((IFERROR((VLOOKUP(D1951,'Automation (QBO)'!A:B,2,FALSE)),"0"))=0,"Suspense",(IFERROR((VLOOKUP(D1951,'Automation (QBO)'!A:B,2,FALSE)),"Suspense")))</f>
        <v>GST/HST Suspense</v>
      </c>
      <c r="I1951" s="17">
        <f t="shared" si="30"/>
        <v>-1.21</v>
      </c>
      <c r="J1951" s="12" t="str">
        <f>H1951</f>
        <v>GST/HST Suspense</v>
      </c>
    </row>
    <row r="1952" spans="1:10" hidden="1">
      <c r="A1952" s="13" t="s">
        <v>644</v>
      </c>
      <c r="B1952" s="12" t="s">
        <v>528</v>
      </c>
      <c r="C1952" s="12" t="s">
        <v>110</v>
      </c>
      <c r="D1952" s="12" t="s">
        <v>391</v>
      </c>
      <c r="E1952" s="12">
        <v>126.81</v>
      </c>
      <c r="F1952" s="14" t="str">
        <f>A1952&amp;B1952&amp;C1952&amp;D1952&amp;E1952</f>
        <v>2024-02-25BillDicks Lumber51335 COGS - Supplies126.81</v>
      </c>
      <c r="G1952" s="15">
        <f>IFERROR((DATEVALUE(A1952)),A1952)</f>
        <v>45347</v>
      </c>
      <c r="H1952" s="16" t="str">
        <f>IF((IFERROR((VLOOKUP(D1952,'Automation (QBO)'!A:B,2,FALSE)),"0"))=0,"Suspense",(IFERROR((VLOOKUP(D1952,'Automation (QBO)'!A:B,2,FALSE)),"Suspense")))</f>
        <v>COGS - Supplies</v>
      </c>
      <c r="I1952" s="17">
        <f t="shared" si="30"/>
        <v>126.81</v>
      </c>
      <c r="J1952" s="12" t="str">
        <f>H1952</f>
        <v>COGS - Supplies</v>
      </c>
    </row>
    <row r="1953" spans="1:10" hidden="1">
      <c r="A1953" s="13" t="s">
        <v>644</v>
      </c>
      <c r="B1953" s="12" t="s">
        <v>528</v>
      </c>
      <c r="C1953" s="12" t="s">
        <v>110</v>
      </c>
      <c r="D1953" s="12" t="s">
        <v>426</v>
      </c>
      <c r="E1953" s="12">
        <v>-5.93</v>
      </c>
      <c r="F1953" s="14" t="str">
        <f>A1953&amp;B1953&amp;C1953&amp;D1953&amp;E1953</f>
        <v>2024-02-25BillDicks Lumber21031 GST/HST Suspense-5.93</v>
      </c>
      <c r="G1953" s="15">
        <f>IFERROR((DATEVALUE(A1953)),A1953)</f>
        <v>45347</v>
      </c>
      <c r="H1953" s="16" t="str">
        <f>IF((IFERROR((VLOOKUP(D1953,'Automation (QBO)'!A:B,2,FALSE)),"0"))=0,"Suspense",(IFERROR((VLOOKUP(D1953,'Automation (QBO)'!A:B,2,FALSE)),"Suspense")))</f>
        <v>GST/HST Suspense</v>
      </c>
      <c r="I1953" s="17">
        <f t="shared" si="30"/>
        <v>-5.93</v>
      </c>
      <c r="J1953" s="12" t="str">
        <f>H1953</f>
        <v>GST/HST Suspense</v>
      </c>
    </row>
    <row r="1954" spans="1:10" hidden="1">
      <c r="A1954" s="13" t="s">
        <v>644</v>
      </c>
      <c r="B1954" s="12" t="s">
        <v>528</v>
      </c>
      <c r="C1954" s="12" t="s">
        <v>110</v>
      </c>
      <c r="D1954" s="12" t="s">
        <v>496</v>
      </c>
      <c r="E1954" s="12">
        <v>132.74</v>
      </c>
      <c r="F1954" s="14" t="str">
        <f>A1954&amp;B1954&amp;C1954&amp;D1954&amp;E1954</f>
        <v>2024-02-25BillDicks Lumber21000 Accounts Payable132.74</v>
      </c>
      <c r="G1954" s="15">
        <f>IFERROR((DATEVALUE(A1954)),A1954)</f>
        <v>45347</v>
      </c>
      <c r="H1954" s="16" t="str">
        <f>IF((IFERROR((VLOOKUP(D1954,'Automation (QBO)'!A:B,2,FALSE)),"0"))=0,"Suspense",(IFERROR((VLOOKUP(D1954,'Automation (QBO)'!A:B,2,FALSE)),"Suspense")))</f>
        <v>Accounts Payable - Unknown</v>
      </c>
      <c r="I1954" s="17">
        <f t="shared" si="30"/>
        <v>132.74</v>
      </c>
      <c r="J1954" s="12" t="str">
        <f>H1954</f>
        <v>Accounts Payable - Unknown</v>
      </c>
    </row>
    <row r="1955" spans="1:10" hidden="1">
      <c r="A1955" s="13" t="s">
        <v>644</v>
      </c>
      <c r="B1955" s="12" t="s">
        <v>528</v>
      </c>
      <c r="C1955" s="12" t="s">
        <v>646</v>
      </c>
      <c r="D1955" s="12" t="s">
        <v>391</v>
      </c>
      <c r="E1955" s="12">
        <v>888.02</v>
      </c>
      <c r="F1955" s="14" t="str">
        <f>A1955&amp;B1955&amp;C1955&amp;D1955&amp;E1955</f>
        <v>2024-02-25BillDisplays2go51335 COGS - Supplies888.02</v>
      </c>
      <c r="G1955" s="15">
        <f>IFERROR((DATEVALUE(A1955)),A1955)</f>
        <v>45347</v>
      </c>
      <c r="H1955" s="16" t="str">
        <f>IF((IFERROR((VLOOKUP(D1955,'Automation (QBO)'!A:B,2,FALSE)),"0"))=0,"Suspense",(IFERROR((VLOOKUP(D1955,'Automation (QBO)'!A:B,2,FALSE)),"Suspense")))</f>
        <v>COGS - Supplies</v>
      </c>
      <c r="I1955" s="17">
        <f t="shared" si="30"/>
        <v>888.02</v>
      </c>
      <c r="J1955" s="12" t="str">
        <f>H1955</f>
        <v>COGS - Supplies</v>
      </c>
    </row>
    <row r="1956" spans="1:10" hidden="1">
      <c r="A1956" s="13" t="s">
        <v>644</v>
      </c>
      <c r="B1956" s="12" t="s">
        <v>528</v>
      </c>
      <c r="C1956" s="12" t="s">
        <v>646</v>
      </c>
      <c r="D1956" s="12" t="s">
        <v>426</v>
      </c>
      <c r="E1956" s="12">
        <v>-44.41</v>
      </c>
      <c r="F1956" s="14" t="str">
        <f>A1956&amp;B1956&amp;C1956&amp;D1956&amp;E1956</f>
        <v>2024-02-25BillDisplays2go21031 GST/HST Suspense-44.41</v>
      </c>
      <c r="G1956" s="15">
        <f>IFERROR((DATEVALUE(A1956)),A1956)</f>
        <v>45347</v>
      </c>
      <c r="H1956" s="16" t="str">
        <f>IF((IFERROR((VLOOKUP(D1956,'Automation (QBO)'!A:B,2,FALSE)),"0"))=0,"Suspense",(IFERROR((VLOOKUP(D1956,'Automation (QBO)'!A:B,2,FALSE)),"Suspense")))</f>
        <v>GST/HST Suspense</v>
      </c>
      <c r="I1956" s="17">
        <f t="shared" si="30"/>
        <v>-44.41</v>
      </c>
      <c r="J1956" s="12" t="str">
        <f>H1956</f>
        <v>GST/HST Suspense</v>
      </c>
    </row>
    <row r="1957" spans="1:10" hidden="1">
      <c r="A1957" s="13" t="s">
        <v>644</v>
      </c>
      <c r="B1957" s="12" t="s">
        <v>528</v>
      </c>
      <c r="C1957" s="12" t="s">
        <v>646</v>
      </c>
      <c r="D1957" s="12" t="s">
        <v>496</v>
      </c>
      <c r="E1957" s="12">
        <v>932.43</v>
      </c>
      <c r="F1957" s="14" t="str">
        <f>A1957&amp;B1957&amp;C1957&amp;D1957&amp;E1957</f>
        <v>2024-02-25BillDisplays2go21000 Accounts Payable932.43</v>
      </c>
      <c r="G1957" s="15">
        <f>IFERROR((DATEVALUE(A1957)),A1957)</f>
        <v>45347</v>
      </c>
      <c r="H1957" s="16" t="str">
        <f>IF((IFERROR((VLOOKUP(D1957,'Automation (QBO)'!A:B,2,FALSE)),"0"))=0,"Suspense",(IFERROR((VLOOKUP(D1957,'Automation (QBO)'!A:B,2,FALSE)),"Suspense")))</f>
        <v>Accounts Payable - Unknown</v>
      </c>
      <c r="I1957" s="17">
        <f t="shared" si="30"/>
        <v>932.43</v>
      </c>
      <c r="J1957" s="12" t="str">
        <f>H1957</f>
        <v>Accounts Payable - Unknown</v>
      </c>
    </row>
    <row r="1958" spans="1:10" hidden="1">
      <c r="A1958" s="13" t="s">
        <v>644</v>
      </c>
      <c r="B1958" s="12" t="s">
        <v>528</v>
      </c>
      <c r="C1958" s="12" t="s">
        <v>214</v>
      </c>
      <c r="D1958" s="12" t="s">
        <v>400</v>
      </c>
      <c r="E1958" s="12">
        <v>7870.62</v>
      </c>
      <c r="F1958" s="14" t="str">
        <f>A1958&amp;B1958&amp;C1958&amp;D1958&amp;E1958</f>
        <v>2024-02-25BillVancouver Glass51320 COGS - Subcontractors7870.62</v>
      </c>
      <c r="G1958" s="15">
        <f>IFERROR((DATEVALUE(A1958)),A1958)</f>
        <v>45347</v>
      </c>
      <c r="H1958" s="16" t="str">
        <f>IF((IFERROR((VLOOKUP(D1958,'Automation (QBO)'!A:B,2,FALSE)),"0"))=0,"Suspense",(IFERROR((VLOOKUP(D1958,'Automation (QBO)'!A:B,2,FALSE)),"Suspense")))</f>
        <v>COGS - Subcontracts</v>
      </c>
      <c r="I1958" s="17">
        <f t="shared" si="30"/>
        <v>7870.62</v>
      </c>
      <c r="J1958" s="12" t="str">
        <f>H1958</f>
        <v>COGS - Subcontracts</v>
      </c>
    </row>
    <row r="1959" spans="1:10" hidden="1">
      <c r="A1959" s="13" t="s">
        <v>644</v>
      </c>
      <c r="B1959" s="12" t="s">
        <v>528</v>
      </c>
      <c r="C1959" s="12" t="s">
        <v>214</v>
      </c>
      <c r="D1959" s="12" t="s">
        <v>426</v>
      </c>
      <c r="E1959" s="12">
        <v>-782.78</v>
      </c>
      <c r="F1959" s="14" t="str">
        <f>A1959&amp;B1959&amp;C1959&amp;D1959&amp;E1959</f>
        <v>2024-02-25BillVancouver Glass21031 GST/HST Suspense-782.78</v>
      </c>
      <c r="G1959" s="15">
        <f>IFERROR((DATEVALUE(A1959)),A1959)</f>
        <v>45347</v>
      </c>
      <c r="H1959" s="16" t="str">
        <f>IF((IFERROR((VLOOKUP(D1959,'Automation (QBO)'!A:B,2,FALSE)),"0"))=0,"Suspense",(IFERROR((VLOOKUP(D1959,'Automation (QBO)'!A:B,2,FALSE)),"Suspense")))</f>
        <v>GST/HST Suspense</v>
      </c>
      <c r="I1959" s="17">
        <f t="shared" si="30"/>
        <v>-782.78</v>
      </c>
      <c r="J1959" s="12" t="str">
        <f>H1959</f>
        <v>GST/HST Suspense</v>
      </c>
    </row>
    <row r="1960" spans="1:10" hidden="1">
      <c r="A1960" s="13" t="s">
        <v>644</v>
      </c>
      <c r="B1960" s="12" t="s">
        <v>528</v>
      </c>
      <c r="C1960" s="12" t="s">
        <v>214</v>
      </c>
      <c r="D1960" s="12" t="s">
        <v>496</v>
      </c>
      <c r="E1960" s="12">
        <v>8653.4</v>
      </c>
      <c r="F1960" s="14" t="str">
        <f>A1960&amp;B1960&amp;C1960&amp;D1960&amp;E1960</f>
        <v>2024-02-25BillVancouver Glass21000 Accounts Payable8653.4</v>
      </c>
      <c r="G1960" s="15">
        <f>IFERROR((DATEVALUE(A1960)),A1960)</f>
        <v>45347</v>
      </c>
      <c r="H1960" s="16" t="str">
        <f>IF((IFERROR((VLOOKUP(D1960,'Automation (QBO)'!A:B,2,FALSE)),"0"))=0,"Suspense",(IFERROR((VLOOKUP(D1960,'Automation (QBO)'!A:B,2,FALSE)),"Suspense")))</f>
        <v>Accounts Payable - Unknown</v>
      </c>
      <c r="I1960" s="17">
        <f t="shared" si="30"/>
        <v>8653.4</v>
      </c>
      <c r="J1960" s="12" t="str">
        <f>H1960</f>
        <v>Accounts Payable - Unknown</v>
      </c>
    </row>
    <row r="1961" spans="1:10" hidden="1">
      <c r="A1961" s="13" t="s">
        <v>644</v>
      </c>
      <c r="B1961" s="12" t="s">
        <v>528</v>
      </c>
      <c r="C1961" s="12" t="s">
        <v>593</v>
      </c>
      <c r="D1961" s="12" t="s">
        <v>426</v>
      </c>
      <c r="E1961" s="12">
        <v>-1.17</v>
      </c>
      <c r="F1961" s="14" t="str">
        <f>A1961&amp;B1961&amp;C1961&amp;D1961&amp;E1961</f>
        <v>2024-02-25BillSubway21031 GST/HST Suspense-1.17</v>
      </c>
      <c r="G1961" s="15">
        <f>IFERROR((DATEVALUE(A1961)),A1961)</f>
        <v>45347</v>
      </c>
      <c r="H1961" s="16" t="str">
        <f>IF((IFERROR((VLOOKUP(D1961,'Automation (QBO)'!A:B,2,FALSE)),"0"))=0,"Suspense",(IFERROR((VLOOKUP(D1961,'Automation (QBO)'!A:B,2,FALSE)),"Suspense")))</f>
        <v>GST/HST Suspense</v>
      </c>
      <c r="I1961" s="17">
        <f t="shared" si="30"/>
        <v>-1.17</v>
      </c>
      <c r="J1961" s="12" t="str">
        <f>H1961</f>
        <v>GST/HST Suspense</v>
      </c>
    </row>
    <row r="1962" spans="1:10" hidden="1">
      <c r="A1962" s="13" t="s">
        <v>644</v>
      </c>
      <c r="B1962" s="12" t="s">
        <v>528</v>
      </c>
      <c r="C1962" s="12" t="s">
        <v>593</v>
      </c>
      <c r="D1962" s="12" t="s">
        <v>398</v>
      </c>
      <c r="E1962" s="12">
        <v>23.38</v>
      </c>
      <c r="F1962" s="14" t="str">
        <f>A1962&amp;B1962&amp;C1962&amp;D1962&amp;E1962</f>
        <v>2024-02-25BillSubway52190 Meals &amp; Entertainment23.38</v>
      </c>
      <c r="G1962" s="15">
        <f>IFERROR((DATEVALUE(A1962)),A1962)</f>
        <v>45347</v>
      </c>
      <c r="H1962" s="16" t="str">
        <f>IF((IFERROR((VLOOKUP(D1962,'Automation (QBO)'!A:B,2,FALSE)),"0"))=0,"Suspense",(IFERROR((VLOOKUP(D1962,'Automation (QBO)'!A:B,2,FALSE)),"Suspense")))</f>
        <v>Meals &amp; Entertainment</v>
      </c>
      <c r="I1962" s="17">
        <f t="shared" si="30"/>
        <v>23.38</v>
      </c>
      <c r="J1962" s="12" t="str">
        <f>H1962</f>
        <v>Meals &amp; Entertainment</v>
      </c>
    </row>
    <row r="1963" spans="1:10" hidden="1">
      <c r="A1963" s="13" t="s">
        <v>644</v>
      </c>
      <c r="B1963" s="12" t="s">
        <v>528</v>
      </c>
      <c r="C1963" s="12" t="s">
        <v>181</v>
      </c>
      <c r="D1963" s="12" t="s">
        <v>400</v>
      </c>
      <c r="E1963" s="12">
        <v>13587</v>
      </c>
      <c r="F1963" s="14" t="str">
        <f>A1963&amp;B1963&amp;C1963&amp;D1963&amp;E1963</f>
        <v>2024-02-25BillMeto's Renovations51320 COGS - Subcontractors13587</v>
      </c>
      <c r="G1963" s="15">
        <f>IFERROR((DATEVALUE(A1963)),A1963)</f>
        <v>45347</v>
      </c>
      <c r="H1963" s="16" t="str">
        <f>IF((IFERROR((VLOOKUP(D1963,'Automation (QBO)'!A:B,2,FALSE)),"0"))=0,"Suspense",(IFERROR((VLOOKUP(D1963,'Automation (QBO)'!A:B,2,FALSE)),"Suspense")))</f>
        <v>COGS - Subcontracts</v>
      </c>
      <c r="I1963" s="17">
        <f t="shared" si="30"/>
        <v>13587</v>
      </c>
      <c r="J1963" s="12" t="str">
        <f>H1963</f>
        <v>COGS - Subcontracts</v>
      </c>
    </row>
    <row r="1964" spans="1:10" hidden="1">
      <c r="A1964" s="13" t="s">
        <v>644</v>
      </c>
      <c r="B1964" s="12" t="s">
        <v>528</v>
      </c>
      <c r="C1964" s="12" t="s">
        <v>181</v>
      </c>
      <c r="D1964" s="12" t="s">
        <v>426</v>
      </c>
      <c r="E1964" s="12">
        <v>-1413</v>
      </c>
      <c r="F1964" s="14" t="str">
        <f>A1964&amp;B1964&amp;C1964&amp;D1964&amp;E1964</f>
        <v>2024-02-25BillMeto's Renovations21031 GST/HST Suspense-1413</v>
      </c>
      <c r="G1964" s="15">
        <f>IFERROR((DATEVALUE(A1964)),A1964)</f>
        <v>45347</v>
      </c>
      <c r="H1964" s="16" t="str">
        <f>IF((IFERROR((VLOOKUP(D1964,'Automation (QBO)'!A:B,2,FALSE)),"0"))=0,"Suspense",(IFERROR((VLOOKUP(D1964,'Automation (QBO)'!A:B,2,FALSE)),"Suspense")))</f>
        <v>GST/HST Suspense</v>
      </c>
      <c r="I1964" s="17">
        <f t="shared" si="30"/>
        <v>-1413</v>
      </c>
      <c r="J1964" s="12" t="str">
        <f>H1964</f>
        <v>GST/HST Suspense</v>
      </c>
    </row>
    <row r="1965" spans="1:10" hidden="1">
      <c r="A1965" s="13" t="s">
        <v>644</v>
      </c>
      <c r="B1965" s="12" t="s">
        <v>528</v>
      </c>
      <c r="C1965" s="12" t="s">
        <v>181</v>
      </c>
      <c r="D1965" s="12" t="s">
        <v>496</v>
      </c>
      <c r="E1965" s="12">
        <v>15000</v>
      </c>
      <c r="F1965" s="14" t="str">
        <f>A1965&amp;B1965&amp;C1965&amp;D1965&amp;E1965</f>
        <v>2024-02-25BillMeto's Renovations21000 Accounts Payable15000</v>
      </c>
      <c r="G1965" s="15">
        <f>IFERROR((DATEVALUE(A1965)),A1965)</f>
        <v>45347</v>
      </c>
      <c r="H1965" s="16" t="str">
        <f>IF((IFERROR((VLOOKUP(D1965,'Automation (QBO)'!A:B,2,FALSE)),"0"))=0,"Suspense",(IFERROR((VLOOKUP(D1965,'Automation (QBO)'!A:B,2,FALSE)),"Suspense")))</f>
        <v>Accounts Payable - Unknown</v>
      </c>
      <c r="I1965" s="17">
        <f t="shared" si="30"/>
        <v>15000</v>
      </c>
      <c r="J1965" s="12" t="str">
        <f>H1965</f>
        <v>Accounts Payable - Unknown</v>
      </c>
    </row>
    <row r="1966" spans="1:10" hidden="1">
      <c r="A1966" s="13" t="s">
        <v>644</v>
      </c>
      <c r="B1966" s="12" t="s">
        <v>528</v>
      </c>
      <c r="C1966" s="12" t="s">
        <v>645</v>
      </c>
      <c r="D1966" s="12" t="s">
        <v>400</v>
      </c>
      <c r="E1966" s="12">
        <v>1450</v>
      </c>
      <c r="F1966" s="14" t="str">
        <f>A1966&amp;B1966&amp;C1966&amp;D1966&amp;E1966</f>
        <v>2024-02-25BillThrive Liquor &amp; Cannabis Advisors51320 COGS - Subcontractors1450</v>
      </c>
      <c r="G1966" s="15">
        <f>IFERROR((DATEVALUE(A1966)),A1966)</f>
        <v>45347</v>
      </c>
      <c r="H1966" s="16" t="str">
        <f>IF((IFERROR((VLOOKUP(D1966,'Automation (QBO)'!A:B,2,FALSE)),"0"))=0,"Suspense",(IFERROR((VLOOKUP(D1966,'Automation (QBO)'!A:B,2,FALSE)),"Suspense")))</f>
        <v>COGS - Subcontracts</v>
      </c>
      <c r="I1966" s="17">
        <f t="shared" si="30"/>
        <v>1450</v>
      </c>
      <c r="J1966" s="12" t="str">
        <f>H1966</f>
        <v>COGS - Subcontracts</v>
      </c>
    </row>
    <row r="1967" spans="1:10" hidden="1">
      <c r="A1967" s="13" t="s">
        <v>644</v>
      </c>
      <c r="B1967" s="12" t="s">
        <v>528</v>
      </c>
      <c r="C1967" s="12" t="s">
        <v>645</v>
      </c>
      <c r="D1967" s="12" t="s">
        <v>426</v>
      </c>
      <c r="E1967" s="12">
        <v>-72.5</v>
      </c>
      <c r="F1967" s="14" t="str">
        <f>A1967&amp;B1967&amp;C1967&amp;D1967&amp;E1967</f>
        <v>2024-02-25BillThrive Liquor &amp; Cannabis Advisors21031 GST/HST Suspense-72.5</v>
      </c>
      <c r="G1967" s="15">
        <f>IFERROR((DATEVALUE(A1967)),A1967)</f>
        <v>45347</v>
      </c>
      <c r="H1967" s="16" t="str">
        <f>IF((IFERROR((VLOOKUP(D1967,'Automation (QBO)'!A:B,2,FALSE)),"0"))=0,"Suspense",(IFERROR((VLOOKUP(D1967,'Automation (QBO)'!A:B,2,FALSE)),"Suspense")))</f>
        <v>GST/HST Suspense</v>
      </c>
      <c r="I1967" s="17">
        <f t="shared" si="30"/>
        <v>-72.5</v>
      </c>
      <c r="J1967" s="12" t="str">
        <f>H1967</f>
        <v>GST/HST Suspense</v>
      </c>
    </row>
    <row r="1968" spans="1:10" hidden="1">
      <c r="A1968" s="13" t="s">
        <v>644</v>
      </c>
      <c r="B1968" s="12" t="s">
        <v>528</v>
      </c>
      <c r="C1968" s="12" t="s">
        <v>349</v>
      </c>
      <c r="D1968" s="12" t="s">
        <v>426</v>
      </c>
      <c r="E1968" s="12">
        <v>-2.02</v>
      </c>
      <c r="F1968" s="14" t="str">
        <f>A1968&amp;B1968&amp;C1968&amp;D1968&amp;E1968</f>
        <v>2024-02-25BillShoppers Drug Mart21031 GST/HST Suspense-2.02</v>
      </c>
      <c r="G1968" s="15">
        <f>IFERROR((DATEVALUE(A1968)),A1968)</f>
        <v>45347</v>
      </c>
      <c r="H1968" s="16" t="str">
        <f>IF((IFERROR((VLOOKUP(D1968,'Automation (QBO)'!A:B,2,FALSE)),"0"))=0,"Suspense",(IFERROR((VLOOKUP(D1968,'Automation (QBO)'!A:B,2,FALSE)),"Suspense")))</f>
        <v>GST/HST Suspense</v>
      </c>
      <c r="I1968" s="17">
        <f t="shared" si="30"/>
        <v>-2.02</v>
      </c>
      <c r="J1968" s="12" t="str">
        <f>H1968</f>
        <v>GST/HST Suspense</v>
      </c>
    </row>
    <row r="1969" spans="1:10" hidden="1">
      <c r="A1969" s="13" t="s">
        <v>644</v>
      </c>
      <c r="B1969" s="12" t="s">
        <v>528</v>
      </c>
      <c r="C1969" s="12" t="s">
        <v>349</v>
      </c>
      <c r="D1969" s="12" t="s">
        <v>391</v>
      </c>
      <c r="E1969" s="12">
        <v>43.3</v>
      </c>
      <c r="F1969" s="14" t="str">
        <f>A1969&amp;B1969&amp;C1969&amp;D1969&amp;E1969</f>
        <v>2024-02-25BillShoppers Drug Mart51335 COGS - Supplies43.3</v>
      </c>
      <c r="G1969" s="15">
        <f>IFERROR((DATEVALUE(A1969)),A1969)</f>
        <v>45347</v>
      </c>
      <c r="H1969" s="16" t="str">
        <f>IF((IFERROR((VLOOKUP(D1969,'Automation (QBO)'!A:B,2,FALSE)),"0"))=0,"Suspense",(IFERROR((VLOOKUP(D1969,'Automation (QBO)'!A:B,2,FALSE)),"Suspense")))</f>
        <v>COGS - Supplies</v>
      </c>
      <c r="I1969" s="17">
        <f t="shared" si="30"/>
        <v>43.3</v>
      </c>
      <c r="J1969" s="12" t="str">
        <f>H1969</f>
        <v>COGS - Supplies</v>
      </c>
    </row>
    <row r="1970" spans="1:10" hidden="1">
      <c r="A1970" s="13" t="s">
        <v>644</v>
      </c>
      <c r="B1970" s="12" t="s">
        <v>528</v>
      </c>
      <c r="C1970" s="12" t="s">
        <v>349</v>
      </c>
      <c r="D1970" s="12" t="s">
        <v>496</v>
      </c>
      <c r="E1970" s="12">
        <v>45.32</v>
      </c>
      <c r="F1970" s="14" t="str">
        <f>A1970&amp;B1970&amp;C1970&amp;D1970&amp;E1970</f>
        <v>2024-02-25BillShoppers Drug Mart21000 Accounts Payable45.32</v>
      </c>
      <c r="G1970" s="15">
        <f>IFERROR((DATEVALUE(A1970)),A1970)</f>
        <v>45347</v>
      </c>
      <c r="H1970" s="16" t="str">
        <f>IF((IFERROR((VLOOKUP(D1970,'Automation (QBO)'!A:B,2,FALSE)),"0"))=0,"Suspense",(IFERROR((VLOOKUP(D1970,'Automation (QBO)'!A:B,2,FALSE)),"Suspense")))</f>
        <v>Accounts Payable - Unknown</v>
      </c>
      <c r="I1970" s="17">
        <f t="shared" si="30"/>
        <v>45.32</v>
      </c>
      <c r="J1970" s="12" t="str">
        <f>H1970</f>
        <v>Accounts Payable - Unknown</v>
      </c>
    </row>
    <row r="1971" spans="1:10" hidden="1">
      <c r="A1971" s="13" t="s">
        <v>644</v>
      </c>
      <c r="B1971" s="12" t="s">
        <v>528</v>
      </c>
      <c r="C1971" s="12" t="s">
        <v>174</v>
      </c>
      <c r="D1971" s="12" t="s">
        <v>391</v>
      </c>
      <c r="E1971" s="12">
        <v>102.33</v>
      </c>
      <c r="F1971" s="14" t="str">
        <f>A1971&amp;B1971&amp;C1971&amp;D1971&amp;E1971</f>
        <v>2024-02-25BillThe Floor Box51335 COGS - Supplies102.33</v>
      </c>
      <c r="G1971" s="15">
        <f>IFERROR((DATEVALUE(A1971)),A1971)</f>
        <v>45347</v>
      </c>
      <c r="H1971" s="16" t="str">
        <f>IF((IFERROR((VLOOKUP(D1971,'Automation (QBO)'!A:B,2,FALSE)),"0"))=0,"Suspense",(IFERROR((VLOOKUP(D1971,'Automation (QBO)'!A:B,2,FALSE)),"Suspense")))</f>
        <v>COGS - Supplies</v>
      </c>
      <c r="I1971" s="17">
        <f t="shared" si="30"/>
        <v>102.33</v>
      </c>
      <c r="J1971" s="12" t="str">
        <f>H1971</f>
        <v>COGS - Supplies</v>
      </c>
    </row>
    <row r="1972" spans="1:10" hidden="1">
      <c r="A1972" s="13" t="s">
        <v>644</v>
      </c>
      <c r="B1972" s="12" t="s">
        <v>528</v>
      </c>
      <c r="C1972" s="12" t="s">
        <v>174</v>
      </c>
      <c r="D1972" s="12" t="s">
        <v>426</v>
      </c>
      <c r="E1972" s="12">
        <v>-12.28</v>
      </c>
      <c r="F1972" s="14" t="str">
        <f>A1972&amp;B1972&amp;C1972&amp;D1972&amp;E1972</f>
        <v>2024-02-25BillThe Floor Box21031 GST/HST Suspense-12.28</v>
      </c>
      <c r="G1972" s="15">
        <f>IFERROR((DATEVALUE(A1972)),A1972)</f>
        <v>45347</v>
      </c>
      <c r="H1972" s="16" t="str">
        <f>IF((IFERROR((VLOOKUP(D1972,'Automation (QBO)'!A:B,2,FALSE)),"0"))=0,"Suspense",(IFERROR((VLOOKUP(D1972,'Automation (QBO)'!A:B,2,FALSE)),"Suspense")))</f>
        <v>GST/HST Suspense</v>
      </c>
      <c r="I1972" s="17">
        <f t="shared" si="30"/>
        <v>-12.28</v>
      </c>
      <c r="J1972" s="12" t="str">
        <f>H1972</f>
        <v>GST/HST Suspense</v>
      </c>
    </row>
    <row r="1973" spans="1:10" hidden="1">
      <c r="A1973" s="13" t="s">
        <v>644</v>
      </c>
      <c r="B1973" s="12" t="s">
        <v>528</v>
      </c>
      <c r="C1973" s="12" t="s">
        <v>593</v>
      </c>
      <c r="D1973" s="12" t="s">
        <v>496</v>
      </c>
      <c r="E1973" s="12">
        <v>24.55</v>
      </c>
      <c r="F1973" s="14" t="str">
        <f>A1973&amp;B1973&amp;C1973&amp;D1973&amp;E1973</f>
        <v>2024-02-25BillSubway21000 Accounts Payable24.55</v>
      </c>
      <c r="G1973" s="15">
        <f>IFERROR((DATEVALUE(A1973)),A1973)</f>
        <v>45347</v>
      </c>
      <c r="H1973" s="16" t="str">
        <f>IF((IFERROR((VLOOKUP(D1973,'Automation (QBO)'!A:B,2,FALSE)),"0"))=0,"Suspense",(IFERROR((VLOOKUP(D1973,'Automation (QBO)'!A:B,2,FALSE)),"Suspense")))</f>
        <v>Accounts Payable - Unknown</v>
      </c>
      <c r="I1973" s="17">
        <f t="shared" si="30"/>
        <v>24.55</v>
      </c>
      <c r="J1973" s="12" t="str">
        <f>H1973</f>
        <v>Accounts Payable - Unknown</v>
      </c>
    </row>
    <row r="1974" spans="1:10" hidden="1">
      <c r="A1974" s="13" t="s">
        <v>644</v>
      </c>
      <c r="B1974" s="12" t="s">
        <v>528</v>
      </c>
      <c r="C1974" s="12" t="s">
        <v>87</v>
      </c>
      <c r="D1974" s="12" t="s">
        <v>496</v>
      </c>
      <c r="E1974" s="12">
        <v>125.35</v>
      </c>
      <c r="F1974" s="14" t="str">
        <f>A1974&amp;B1974&amp;C1974&amp;D1974&amp;E1974</f>
        <v>2024-02-25BillHome Depot21000 Accounts Payable125.35</v>
      </c>
      <c r="G1974" s="15">
        <f>IFERROR((DATEVALUE(A1974)),A1974)</f>
        <v>45347</v>
      </c>
      <c r="H1974" s="16" t="str">
        <f>IF((IFERROR((VLOOKUP(D1974,'Automation (QBO)'!A:B,2,FALSE)),"0"))=0,"Suspense",(IFERROR((VLOOKUP(D1974,'Automation (QBO)'!A:B,2,FALSE)),"Suspense")))</f>
        <v>Accounts Payable - Unknown</v>
      </c>
      <c r="I1974" s="17">
        <f t="shared" si="30"/>
        <v>125.35</v>
      </c>
      <c r="J1974" s="12" t="str">
        <f>H1974</f>
        <v>Accounts Payable - Unknown</v>
      </c>
    </row>
    <row r="1975" spans="1:10" hidden="1">
      <c r="A1975" s="13" t="s">
        <v>644</v>
      </c>
      <c r="B1975" s="12" t="s">
        <v>245</v>
      </c>
      <c r="C1975" s="12" t="s">
        <v>638</v>
      </c>
      <c r="D1975" s="12" t="s">
        <v>496</v>
      </c>
      <c r="E1975" s="12">
        <v>-12.79</v>
      </c>
      <c r="F1975" s="14" t="str">
        <f>A1975&amp;B1975&amp;C1975&amp;D1975&amp;E1975</f>
        <v>2024-02-25Supplier Credit848 Emco North Vancouver21000 Accounts Payable-12.79</v>
      </c>
      <c r="G1975" s="15">
        <f>IFERROR((DATEVALUE(A1975)),A1975)</f>
        <v>45347</v>
      </c>
      <c r="H1975" s="16" t="str">
        <f>IF((IFERROR((VLOOKUP(D1975,'Automation (QBO)'!A:B,2,FALSE)),"0"))=0,"Suspense",(IFERROR((VLOOKUP(D1975,'Automation (QBO)'!A:B,2,FALSE)),"Suspense")))</f>
        <v>Accounts Payable - Unknown</v>
      </c>
      <c r="I1975" s="17">
        <f t="shared" si="30"/>
        <v>-12.79</v>
      </c>
      <c r="J1975" s="12" t="str">
        <f>H1975</f>
        <v>Accounts Payable - Unknown</v>
      </c>
    </row>
    <row r="1976" spans="1:10" hidden="1">
      <c r="A1976" s="13" t="s">
        <v>644</v>
      </c>
      <c r="B1976" s="12" t="s">
        <v>245</v>
      </c>
      <c r="C1976" s="12" t="s">
        <v>638</v>
      </c>
      <c r="D1976" s="12" t="s">
        <v>391</v>
      </c>
      <c r="E1976" s="12">
        <v>-12.22</v>
      </c>
      <c r="F1976" s="14" t="str">
        <f>A1976&amp;B1976&amp;C1976&amp;D1976&amp;E1976</f>
        <v>2024-02-25Supplier Credit848 Emco North Vancouver51335 COGS - Supplies-12.22</v>
      </c>
      <c r="G1976" s="15">
        <f>IFERROR((DATEVALUE(A1976)),A1976)</f>
        <v>45347</v>
      </c>
      <c r="H1976" s="16" t="str">
        <f>IF((IFERROR((VLOOKUP(D1976,'Automation (QBO)'!A:B,2,FALSE)),"0"))=0,"Suspense",(IFERROR((VLOOKUP(D1976,'Automation (QBO)'!A:B,2,FALSE)),"Suspense")))</f>
        <v>COGS - Supplies</v>
      </c>
      <c r="I1976" s="17">
        <f t="shared" si="30"/>
        <v>-12.22</v>
      </c>
      <c r="J1976" s="12" t="str">
        <f>H1976</f>
        <v>COGS - Supplies</v>
      </c>
    </row>
    <row r="1977" spans="1:10" hidden="1">
      <c r="A1977" s="13" t="s">
        <v>644</v>
      </c>
      <c r="B1977" s="12" t="s">
        <v>245</v>
      </c>
      <c r="C1977" s="12" t="s">
        <v>638</v>
      </c>
      <c r="D1977" s="12" t="s">
        <v>426</v>
      </c>
      <c r="E1977" s="12">
        <v>0.56999999999999995</v>
      </c>
      <c r="F1977" s="14" t="str">
        <f>A1977&amp;B1977&amp;C1977&amp;D1977&amp;E1977</f>
        <v>2024-02-25Supplier Credit848 Emco North Vancouver21031 GST/HST Suspense0.57</v>
      </c>
      <c r="G1977" s="15">
        <f>IFERROR((DATEVALUE(A1977)),A1977)</f>
        <v>45347</v>
      </c>
      <c r="H1977" s="16" t="str">
        <f>IF((IFERROR((VLOOKUP(D1977,'Automation (QBO)'!A:B,2,FALSE)),"0"))=0,"Suspense",(IFERROR((VLOOKUP(D1977,'Automation (QBO)'!A:B,2,FALSE)),"Suspense")))</f>
        <v>GST/HST Suspense</v>
      </c>
      <c r="I1977" s="17">
        <f t="shared" si="30"/>
        <v>0.56999999999999995</v>
      </c>
      <c r="J1977" s="12" t="str">
        <f>H1977</f>
        <v>GST/HST Suspense</v>
      </c>
    </row>
    <row r="1978" spans="1:10" hidden="1">
      <c r="A1978" s="13" t="s">
        <v>644</v>
      </c>
      <c r="B1978" s="12" t="s">
        <v>528</v>
      </c>
      <c r="C1978" s="12" t="s">
        <v>169</v>
      </c>
      <c r="D1978" s="12" t="s">
        <v>496</v>
      </c>
      <c r="E1978" s="12">
        <v>4735.5</v>
      </c>
      <c r="F1978" s="14" t="str">
        <f>A1978&amp;B1978&amp;C1978&amp;D1978&amp;E1978</f>
        <v>2024-02-25BillCrowe MacKay LLP21000 Accounts Payable4735.5</v>
      </c>
      <c r="G1978" s="15">
        <f>IFERROR((DATEVALUE(A1978)),A1978)</f>
        <v>45347</v>
      </c>
      <c r="H1978" s="16" t="str">
        <f>IF((IFERROR((VLOOKUP(D1978,'Automation (QBO)'!A:B,2,FALSE)),"0"))=0,"Suspense",(IFERROR((VLOOKUP(D1978,'Automation (QBO)'!A:B,2,FALSE)),"Suspense")))</f>
        <v>Accounts Payable - Unknown</v>
      </c>
      <c r="I1978" s="17">
        <f t="shared" si="30"/>
        <v>4735.5</v>
      </c>
      <c r="J1978" s="12" t="str">
        <f>H1978</f>
        <v>Accounts Payable - Unknown</v>
      </c>
    </row>
    <row r="1979" spans="1:10" hidden="1">
      <c r="A1979" s="13" t="s">
        <v>644</v>
      </c>
      <c r="B1979" s="12" t="s">
        <v>135</v>
      </c>
      <c r="D1979" s="12" t="s">
        <v>422</v>
      </c>
      <c r="E1979" s="12">
        <v>26396.58</v>
      </c>
      <c r="F1979" s="14" t="str">
        <f>A1979&amp;B1979&amp;C1979&amp;D1979&amp;E1979</f>
        <v>2024-02-25Journal Entry52505 Payroll - Hourly26396.58</v>
      </c>
      <c r="G1979" s="15">
        <f>IFERROR((DATEVALUE(A1979)),A1979)</f>
        <v>45347</v>
      </c>
      <c r="H1979" s="16" t="str">
        <f>IF((IFERROR((VLOOKUP(D1979,'Automation (QBO)'!A:B,2,FALSE)),"0"))=0,"Suspense",(IFERROR((VLOOKUP(D1979,'Automation (QBO)'!A:B,2,FALSE)),"Suspense")))</f>
        <v>Payroll - Hourly</v>
      </c>
      <c r="I1979" s="17">
        <f t="shared" si="30"/>
        <v>26396.58</v>
      </c>
      <c r="J1979" s="12" t="str">
        <f>H1979</f>
        <v>Payroll - Hourly</v>
      </c>
    </row>
    <row r="1980" spans="1:10" hidden="1">
      <c r="A1980" s="13" t="s">
        <v>644</v>
      </c>
      <c r="B1980" s="12" t="s">
        <v>135</v>
      </c>
      <c r="D1980" s="12" t="s">
        <v>423</v>
      </c>
      <c r="E1980" s="12">
        <v>747.04</v>
      </c>
      <c r="F1980" s="14" t="str">
        <f>A1980&amp;B1980&amp;C1980&amp;D1980&amp;E1980</f>
        <v>2024-02-25Journal Entry52535 Payroll - WCB (Employees)747.04</v>
      </c>
      <c r="G1980" s="15">
        <f>IFERROR((DATEVALUE(A1980)),A1980)</f>
        <v>45347</v>
      </c>
      <c r="H1980" s="16" t="str">
        <f>IF((IFERROR((VLOOKUP(D1980,'Automation (QBO)'!A:B,2,FALSE)),"0"))=0,"Suspense",(IFERROR((VLOOKUP(D1980,'Automation (QBO)'!A:B,2,FALSE)),"Suspense")))</f>
        <v>Payroll - WCB (Employees)</v>
      </c>
      <c r="I1980" s="17">
        <f t="shared" si="30"/>
        <v>747.04</v>
      </c>
      <c r="J1980" s="12" t="str">
        <f>H1980</f>
        <v>Payroll - WCB (Employees)</v>
      </c>
    </row>
    <row r="1981" spans="1:10" hidden="1">
      <c r="A1981" s="13" t="s">
        <v>644</v>
      </c>
      <c r="B1981" s="12" t="s">
        <v>135</v>
      </c>
      <c r="D1981" s="12" t="s">
        <v>424</v>
      </c>
      <c r="E1981" s="12">
        <v>1498.84</v>
      </c>
      <c r="F1981" s="14" t="str">
        <f>A1981&amp;B1981&amp;C1981&amp;D1981&amp;E1981</f>
        <v>2024-02-25Journal Entry52525 Payroll - CPP1498.84</v>
      </c>
      <c r="G1981" s="15">
        <f>IFERROR((DATEVALUE(A1981)),A1981)</f>
        <v>45347</v>
      </c>
      <c r="H1981" s="16" t="str">
        <f>IF((IFERROR((VLOOKUP(D1981,'Automation (QBO)'!A:B,2,FALSE)),"0"))=0,"Suspense",(IFERROR((VLOOKUP(D1981,'Automation (QBO)'!A:B,2,FALSE)),"Suspense")))</f>
        <v>Payroll - CPP + EI</v>
      </c>
      <c r="I1981" s="17">
        <f t="shared" si="30"/>
        <v>1498.84</v>
      </c>
      <c r="J1981" s="12" t="str">
        <f>H1981</f>
        <v>Payroll - CPP + EI</v>
      </c>
    </row>
    <row r="1982" spans="1:10" hidden="1">
      <c r="A1982" s="13" t="s">
        <v>644</v>
      </c>
      <c r="B1982" s="12" t="s">
        <v>135</v>
      </c>
      <c r="D1982" s="12" t="s">
        <v>425</v>
      </c>
      <c r="E1982" s="12">
        <v>613.49</v>
      </c>
      <c r="F1982" s="14" t="str">
        <f>A1982&amp;B1982&amp;C1982&amp;D1982&amp;E1982</f>
        <v>2024-02-25Journal Entry52520 Payroll - EI613.49</v>
      </c>
      <c r="G1982" s="15">
        <f>IFERROR((DATEVALUE(A1982)),A1982)</f>
        <v>45347</v>
      </c>
      <c r="H1982" s="16" t="str">
        <f>IF((IFERROR((VLOOKUP(D1982,'Automation (QBO)'!A:B,2,FALSE)),"0"))=0,"Suspense",(IFERROR((VLOOKUP(D1982,'Automation (QBO)'!A:B,2,FALSE)),"Suspense")))</f>
        <v>Payroll - CPP + EI</v>
      </c>
      <c r="I1982" s="17">
        <f t="shared" si="30"/>
        <v>613.49</v>
      </c>
      <c r="J1982" s="12" t="str">
        <f>H1982</f>
        <v>Payroll - CPP + EI</v>
      </c>
    </row>
    <row r="1983" spans="1:10" hidden="1">
      <c r="A1983" s="13" t="s">
        <v>644</v>
      </c>
      <c r="B1983" s="12" t="s">
        <v>135</v>
      </c>
      <c r="D1983" s="12" t="s">
        <v>403</v>
      </c>
      <c r="E1983" s="12">
        <v>139.44</v>
      </c>
      <c r="F1983" s="14" t="str">
        <f>A1983&amp;B1983&amp;C1983&amp;D1983&amp;E1983</f>
        <v>2024-02-25Journal Entry52115 Bank Fees139.44</v>
      </c>
      <c r="G1983" s="15">
        <f>IFERROR((DATEVALUE(A1983)),A1983)</f>
        <v>45347</v>
      </c>
      <c r="H1983" s="16" t="str">
        <f>IF((IFERROR((VLOOKUP(D1983,'Automation (QBO)'!A:B,2,FALSE)),"0"))=0,"Suspense",(IFERROR((VLOOKUP(D1983,'Automation (QBO)'!A:B,2,FALSE)),"Suspense")))</f>
        <v>Bank Fees</v>
      </c>
      <c r="I1983" s="17">
        <f t="shared" si="30"/>
        <v>139.44</v>
      </c>
      <c r="J1983" s="12" t="str">
        <f>H1983</f>
        <v>Bank Fees</v>
      </c>
    </row>
    <row r="1984" spans="1:10" hidden="1">
      <c r="A1984" s="13" t="s">
        <v>644</v>
      </c>
      <c r="B1984" s="12" t="s">
        <v>135</v>
      </c>
      <c r="D1984" s="12" t="s">
        <v>426</v>
      </c>
      <c r="E1984" s="12">
        <v>-6.97</v>
      </c>
      <c r="F1984" s="14" t="str">
        <f>A1984&amp;B1984&amp;C1984&amp;D1984&amp;E1984</f>
        <v>2024-02-25Journal Entry21031 GST/HST Suspense-6.97</v>
      </c>
      <c r="G1984" s="15">
        <f>IFERROR((DATEVALUE(A1984)),A1984)</f>
        <v>45347</v>
      </c>
      <c r="H1984" s="16" t="str">
        <f>IF((IFERROR((VLOOKUP(D1984,'Automation (QBO)'!A:B,2,FALSE)),"0"))=0,"Suspense",(IFERROR((VLOOKUP(D1984,'Automation (QBO)'!A:B,2,FALSE)),"Suspense")))</f>
        <v>GST/HST Suspense</v>
      </c>
      <c r="I1984" s="17">
        <f t="shared" si="30"/>
        <v>-6.97</v>
      </c>
      <c r="J1984" s="12" t="str">
        <f>H1984</f>
        <v>GST/HST Suspense</v>
      </c>
    </row>
    <row r="1985" spans="1:10" hidden="1">
      <c r="A1985" s="13" t="s">
        <v>644</v>
      </c>
      <c r="B1985" s="12" t="s">
        <v>528</v>
      </c>
      <c r="C1985" s="12" t="s">
        <v>551</v>
      </c>
      <c r="D1985" s="12" t="s">
        <v>400</v>
      </c>
      <c r="E1985" s="12">
        <v>21666.5</v>
      </c>
      <c r="F1985" s="14" t="str">
        <f>A1985&amp;B1985&amp;C1985&amp;D1985&amp;E1985</f>
        <v>2024-02-25BillFarrwest Electrical Inc51320 COGS - Subcontractors21666.5</v>
      </c>
      <c r="G1985" s="15">
        <f>IFERROR((DATEVALUE(A1985)),A1985)</f>
        <v>45347</v>
      </c>
      <c r="H1985" s="16" t="str">
        <f>IF((IFERROR((VLOOKUP(D1985,'Automation (QBO)'!A:B,2,FALSE)),"0"))=0,"Suspense",(IFERROR((VLOOKUP(D1985,'Automation (QBO)'!A:B,2,FALSE)),"Suspense")))</f>
        <v>COGS - Subcontracts</v>
      </c>
      <c r="I1985" s="17">
        <f t="shared" si="30"/>
        <v>21666.5</v>
      </c>
      <c r="J1985" s="12" t="str">
        <f>H1985</f>
        <v>COGS - Subcontracts</v>
      </c>
    </row>
    <row r="1986" spans="1:10" hidden="1">
      <c r="A1986" s="13" t="s">
        <v>644</v>
      </c>
      <c r="B1986" s="12" t="s">
        <v>528</v>
      </c>
      <c r="C1986" s="12" t="s">
        <v>551</v>
      </c>
      <c r="D1986" s="12" t="s">
        <v>426</v>
      </c>
      <c r="E1986" s="12">
        <v>-1083.3399999999999</v>
      </c>
      <c r="F1986" s="14" t="str">
        <f>A1986&amp;B1986&amp;C1986&amp;D1986&amp;E1986</f>
        <v>2024-02-25BillFarrwest Electrical Inc21031 GST/HST Suspense-1083.34</v>
      </c>
      <c r="G1986" s="15">
        <f>IFERROR((DATEVALUE(A1986)),A1986)</f>
        <v>45347</v>
      </c>
      <c r="H1986" s="16" t="str">
        <f>IF((IFERROR((VLOOKUP(D1986,'Automation (QBO)'!A:B,2,FALSE)),"0"))=0,"Suspense",(IFERROR((VLOOKUP(D1986,'Automation (QBO)'!A:B,2,FALSE)),"Suspense")))</f>
        <v>GST/HST Suspense</v>
      </c>
      <c r="I1986" s="17">
        <f t="shared" si="30"/>
        <v>-1083.3399999999999</v>
      </c>
      <c r="J1986" s="12" t="str">
        <f>H1986</f>
        <v>GST/HST Suspense</v>
      </c>
    </row>
    <row r="1987" spans="1:10" hidden="1">
      <c r="A1987" s="13" t="s">
        <v>644</v>
      </c>
      <c r="B1987" s="12" t="s">
        <v>528</v>
      </c>
      <c r="C1987" s="12" t="s">
        <v>551</v>
      </c>
      <c r="D1987" s="12" t="s">
        <v>496</v>
      </c>
      <c r="E1987" s="12">
        <v>22749.84</v>
      </c>
      <c r="F1987" s="14" t="str">
        <f>A1987&amp;B1987&amp;C1987&amp;D1987&amp;E1987</f>
        <v>2024-02-25BillFarrwest Electrical Inc21000 Accounts Payable22749.84</v>
      </c>
      <c r="G1987" s="15">
        <f>IFERROR((DATEVALUE(A1987)),A1987)</f>
        <v>45347</v>
      </c>
      <c r="H1987" s="16" t="str">
        <f>IF((IFERROR((VLOOKUP(D1987,'Automation (QBO)'!A:B,2,FALSE)),"0"))=0,"Suspense",(IFERROR((VLOOKUP(D1987,'Automation (QBO)'!A:B,2,FALSE)),"Suspense")))</f>
        <v>Accounts Payable - Unknown</v>
      </c>
      <c r="I1987" s="17">
        <f t="shared" si="30"/>
        <v>22749.84</v>
      </c>
      <c r="J1987" s="12" t="str">
        <f>H1987</f>
        <v>Accounts Payable - Unknown</v>
      </c>
    </row>
    <row r="1988" spans="1:10" hidden="1">
      <c r="A1988" s="13" t="s">
        <v>644</v>
      </c>
      <c r="B1988" s="12" t="s">
        <v>135</v>
      </c>
      <c r="D1988" s="12" t="s">
        <v>427</v>
      </c>
      <c r="E1988" s="12">
        <v>370.16</v>
      </c>
      <c r="F1988" s="14" t="str">
        <f>A1988&amp;B1988&amp;C1988&amp;D1988&amp;E1988</f>
        <v>2024-02-25Journal Entry21001 Payroll Clearing account370.16</v>
      </c>
      <c r="G1988" s="15">
        <f>IFERROR((DATEVALUE(A1988)),A1988)</f>
        <v>45347</v>
      </c>
      <c r="H1988" s="16" t="str">
        <f>IF((IFERROR((VLOOKUP(D1988,'Automation (QBO)'!A:B,2,FALSE)),"0"))=0,"Suspense",(IFERROR((VLOOKUP(D1988,'Automation (QBO)'!A:B,2,FALSE)),"Suspense")))</f>
        <v>Clearings &amp; Transfers</v>
      </c>
      <c r="I1988" s="17">
        <f t="shared" si="30"/>
        <v>370.16</v>
      </c>
      <c r="J1988" s="12" t="str">
        <f>H1988</f>
        <v>Clearings &amp; Transfers</v>
      </c>
    </row>
    <row r="1989" spans="1:10" hidden="1">
      <c r="A1989" s="13" t="s">
        <v>644</v>
      </c>
      <c r="B1989" s="12" t="s">
        <v>528</v>
      </c>
      <c r="C1989" s="12" t="s">
        <v>87</v>
      </c>
      <c r="D1989" s="12" t="s">
        <v>496</v>
      </c>
      <c r="E1989" s="12">
        <v>397.82</v>
      </c>
      <c r="F1989" s="14" t="str">
        <f>A1989&amp;B1989&amp;C1989&amp;D1989&amp;E1989</f>
        <v>2024-02-25BillHome Depot21000 Accounts Payable397.82</v>
      </c>
      <c r="G1989" s="15">
        <f>IFERROR((DATEVALUE(A1989)),A1989)</f>
        <v>45347</v>
      </c>
      <c r="H1989" s="16" t="str">
        <f>IF((IFERROR((VLOOKUP(D1989,'Automation (QBO)'!A:B,2,FALSE)),"0"))=0,"Suspense",(IFERROR((VLOOKUP(D1989,'Automation (QBO)'!A:B,2,FALSE)),"Suspense")))</f>
        <v>Accounts Payable - Unknown</v>
      </c>
      <c r="I1989" s="17">
        <f t="shared" si="30"/>
        <v>397.82</v>
      </c>
      <c r="J1989" s="12" t="str">
        <f>H1989</f>
        <v>Accounts Payable - Unknown</v>
      </c>
    </row>
    <row r="1990" spans="1:10" hidden="1">
      <c r="A1990" s="13" t="s">
        <v>644</v>
      </c>
      <c r="B1990" s="12" t="s">
        <v>528</v>
      </c>
      <c r="C1990" s="12" t="s">
        <v>649</v>
      </c>
      <c r="D1990" s="12" t="s">
        <v>496</v>
      </c>
      <c r="E1990" s="12">
        <v>25488.75</v>
      </c>
      <c r="F1990" s="14" t="str">
        <f>A1990&amp;B1990&amp;C1990&amp;D1990&amp;E1990</f>
        <v>2024-02-25BillContinental Roofing21000 Accounts Payable25488.75</v>
      </c>
      <c r="G1990" s="15">
        <f>IFERROR((DATEVALUE(A1990)),A1990)</f>
        <v>45347</v>
      </c>
      <c r="H1990" s="16" t="str">
        <f>IF((IFERROR((VLOOKUP(D1990,'Automation (QBO)'!A:B,2,FALSE)),"0"))=0,"Suspense",(IFERROR((VLOOKUP(D1990,'Automation (QBO)'!A:B,2,FALSE)),"Suspense")))</f>
        <v>Accounts Payable - Unknown</v>
      </c>
      <c r="I1990" s="17">
        <f t="shared" si="30"/>
        <v>25488.75</v>
      </c>
      <c r="J1990" s="12" t="str">
        <f>H1990</f>
        <v>Accounts Payable - Unknown</v>
      </c>
    </row>
    <row r="1991" spans="1:10" hidden="1">
      <c r="A1991" s="13" t="s">
        <v>644</v>
      </c>
      <c r="B1991" s="12" t="s">
        <v>493</v>
      </c>
      <c r="C1991" s="12" t="s">
        <v>174</v>
      </c>
      <c r="D1991" s="12" t="s">
        <v>496</v>
      </c>
      <c r="E1991" s="12">
        <v>-114.61</v>
      </c>
      <c r="F1991" s="14" t="str">
        <f>A1991&amp;B1991&amp;C1991&amp;D1991&amp;E1991</f>
        <v>2024-02-25Bill Payment (Credit Card)The Floor Box21000 Accounts Payable-114.61</v>
      </c>
      <c r="G1991" s="15">
        <f>IFERROR((DATEVALUE(A1991)),A1991)</f>
        <v>45347</v>
      </c>
      <c r="H1991" s="16" t="str">
        <f>IF((IFERROR((VLOOKUP(D1991,'Automation (QBO)'!A:B,2,FALSE)),"0"))=0,"Suspense",(IFERROR((VLOOKUP(D1991,'Automation (QBO)'!A:B,2,FALSE)),"Suspense")))</f>
        <v>Accounts Payable - Unknown</v>
      </c>
      <c r="I1991" s="17">
        <f t="shared" si="30"/>
        <v>-114.61</v>
      </c>
      <c r="J1991" s="12" t="str">
        <f>H1991</f>
        <v>Accounts Payable - Unknown</v>
      </c>
    </row>
    <row r="1992" spans="1:10" hidden="1">
      <c r="A1992" s="13" t="s">
        <v>644</v>
      </c>
      <c r="B1992" s="12" t="s">
        <v>528</v>
      </c>
      <c r="C1992" s="12" t="s">
        <v>174</v>
      </c>
      <c r="D1992" s="12" t="s">
        <v>496</v>
      </c>
      <c r="E1992" s="12">
        <v>114.61</v>
      </c>
      <c r="F1992" s="14" t="str">
        <f>A1992&amp;B1992&amp;C1992&amp;D1992&amp;E1992</f>
        <v>2024-02-25BillThe Floor Box21000 Accounts Payable114.61</v>
      </c>
      <c r="G1992" s="15">
        <f>IFERROR((DATEVALUE(A1992)),A1992)</f>
        <v>45347</v>
      </c>
      <c r="H1992" s="16" t="str">
        <f>IF((IFERROR((VLOOKUP(D1992,'Automation (QBO)'!A:B,2,FALSE)),"0"))=0,"Suspense",(IFERROR((VLOOKUP(D1992,'Automation (QBO)'!A:B,2,FALSE)),"Suspense")))</f>
        <v>Accounts Payable - Unknown</v>
      </c>
      <c r="I1992" s="17">
        <f t="shared" si="30"/>
        <v>114.61</v>
      </c>
      <c r="J1992" s="12" t="str">
        <f>H1992</f>
        <v>Accounts Payable - Unknown</v>
      </c>
    </row>
    <row r="1993" spans="1:10" hidden="1">
      <c r="A1993" s="13" t="s">
        <v>644</v>
      </c>
      <c r="B1993" s="12" t="s">
        <v>493</v>
      </c>
      <c r="C1993" s="12" t="s">
        <v>584</v>
      </c>
      <c r="F1993" s="14" t="str">
        <f>A1993&amp;B1993&amp;C1993&amp;D1993&amp;E1993</f>
        <v>2024-02-25Bill Payment (Credit Card)Capital Tile &amp; Stone Ltd.</v>
      </c>
      <c r="G1993" s="15">
        <f>IFERROR((DATEVALUE(A1993)),A1993)</f>
        <v>45347</v>
      </c>
      <c r="H1993" s="16" t="str">
        <f>IF((IFERROR((VLOOKUP(D1993,'Automation (QBO)'!A:B,2,FALSE)),"0"))=0,"Suspense",(IFERROR((VLOOKUP(D1993,'Automation (QBO)'!A:B,2,FALSE)),"Suspense")))</f>
        <v>Suspense</v>
      </c>
      <c r="I1993" s="17">
        <f t="shared" si="30"/>
        <v>0</v>
      </c>
      <c r="J1993" s="12" t="str">
        <f>H1993</f>
        <v>Suspense</v>
      </c>
    </row>
    <row r="1994" spans="1:10" hidden="1">
      <c r="A1994" s="13" t="s">
        <v>644</v>
      </c>
      <c r="B1994" s="12" t="s">
        <v>493</v>
      </c>
      <c r="C1994" s="12" t="s">
        <v>645</v>
      </c>
      <c r="D1994" s="12" t="s">
        <v>496</v>
      </c>
      <c r="E1994" s="12">
        <v>-1522.5</v>
      </c>
      <c r="F1994" s="14" t="str">
        <f>A1994&amp;B1994&amp;C1994&amp;D1994&amp;E1994</f>
        <v>2024-02-25Bill Payment (Credit Card)Thrive Liquor &amp; Cannabis Advisors21000 Accounts Payable-1522.5</v>
      </c>
      <c r="G1994" s="15">
        <f>IFERROR((DATEVALUE(A1994)),A1994)</f>
        <v>45347</v>
      </c>
      <c r="H1994" s="16" t="str">
        <f>IF((IFERROR((VLOOKUP(D1994,'Automation (QBO)'!A:B,2,FALSE)),"0"))=0,"Suspense",(IFERROR((VLOOKUP(D1994,'Automation (QBO)'!A:B,2,FALSE)),"Suspense")))</f>
        <v>Accounts Payable - Unknown</v>
      </c>
      <c r="I1994" s="17">
        <f t="shared" si="30"/>
        <v>-1522.5</v>
      </c>
      <c r="J1994" s="12" t="str">
        <f>H1994</f>
        <v>Accounts Payable - Unknown</v>
      </c>
    </row>
    <row r="1995" spans="1:10" hidden="1">
      <c r="A1995" s="13" t="s">
        <v>644</v>
      </c>
      <c r="B1995" s="12" t="s">
        <v>528</v>
      </c>
      <c r="C1995" s="12" t="s">
        <v>645</v>
      </c>
      <c r="D1995" s="12" t="s">
        <v>496</v>
      </c>
      <c r="E1995" s="12">
        <v>1522.5</v>
      </c>
      <c r="F1995" s="14" t="str">
        <f>A1995&amp;B1995&amp;C1995&amp;D1995&amp;E1995</f>
        <v>2024-02-25BillThrive Liquor &amp; Cannabis Advisors21000 Accounts Payable1522.5</v>
      </c>
      <c r="G1995" s="15">
        <f>IFERROR((DATEVALUE(A1995)),A1995)</f>
        <v>45347</v>
      </c>
      <c r="H1995" s="16" t="str">
        <f>IF((IFERROR((VLOOKUP(D1995,'Automation (QBO)'!A:B,2,FALSE)),"0"))=0,"Suspense",(IFERROR((VLOOKUP(D1995,'Automation (QBO)'!A:B,2,FALSE)),"Suspense")))</f>
        <v>Accounts Payable - Unknown</v>
      </c>
      <c r="I1995" s="17">
        <f t="shared" si="30"/>
        <v>1522.5</v>
      </c>
      <c r="J1995" s="12" t="str">
        <f>H1995</f>
        <v>Accounts Payable - Unknown</v>
      </c>
    </row>
    <row r="1996" spans="1:10" hidden="1">
      <c r="A1996" s="13" t="s">
        <v>644</v>
      </c>
      <c r="B1996" s="12" t="s">
        <v>493</v>
      </c>
      <c r="C1996" s="12" t="s">
        <v>534</v>
      </c>
      <c r="D1996" s="12" t="s">
        <v>536</v>
      </c>
      <c r="E1996" s="12">
        <v>125</v>
      </c>
      <c r="F1996" s="14" t="str">
        <f>A1996&amp;B1996&amp;C1996&amp;D1996&amp;E1996</f>
        <v>2024-02-25Bill Payment (Credit Card)Chevron - Inlet Town Pantry21009 Visa Payable (9609) (deleted)125</v>
      </c>
      <c r="G1996" s="15">
        <f>IFERROR((DATEVALUE(A1996)),A1996)</f>
        <v>45347</v>
      </c>
      <c r="H1996" s="16" t="str">
        <f>IF((IFERROR((VLOOKUP(D1996,'Automation (QBO)'!A:B,2,FALSE)),"0"))=0,"Suspense",(IFERROR((VLOOKUP(D1996,'Automation (QBO)'!A:B,2,FALSE)),"Suspense")))</f>
        <v>Balance (CIBC Visa)</v>
      </c>
      <c r="I1996" s="17">
        <f t="shared" si="30"/>
        <v>125</v>
      </c>
      <c r="J1996" s="12" t="str">
        <f>H1996</f>
        <v>Balance (CIBC Visa)</v>
      </c>
    </row>
    <row r="1997" spans="1:10" hidden="1">
      <c r="A1997" s="13" t="s">
        <v>644</v>
      </c>
      <c r="B1997" s="12" t="s">
        <v>493</v>
      </c>
      <c r="C1997" s="12" t="s">
        <v>534</v>
      </c>
      <c r="D1997" s="12" t="s">
        <v>496</v>
      </c>
      <c r="E1997" s="12">
        <v>-125</v>
      </c>
      <c r="F1997" s="14" t="str">
        <f>A1997&amp;B1997&amp;C1997&amp;D1997&amp;E1997</f>
        <v>2024-02-25Bill Payment (Credit Card)Chevron - Inlet Town Pantry21000 Accounts Payable-125</v>
      </c>
      <c r="G1997" s="15">
        <f>IFERROR((DATEVALUE(A1997)),A1997)</f>
        <v>45347</v>
      </c>
      <c r="H1997" s="16" t="str">
        <f>IF((IFERROR((VLOOKUP(D1997,'Automation (QBO)'!A:B,2,FALSE)),"0"))=0,"Suspense",(IFERROR((VLOOKUP(D1997,'Automation (QBO)'!A:B,2,FALSE)),"Suspense")))</f>
        <v>Accounts Payable - Unknown</v>
      </c>
      <c r="I1997" s="17">
        <f t="shared" si="30"/>
        <v>-125</v>
      </c>
      <c r="J1997" s="12" t="str">
        <f>H1997</f>
        <v>Accounts Payable - Unknown</v>
      </c>
    </row>
    <row r="1998" spans="1:10" hidden="1">
      <c r="A1998" s="13" t="s">
        <v>644</v>
      </c>
      <c r="B1998" s="12" t="s">
        <v>493</v>
      </c>
      <c r="C1998" s="12" t="s">
        <v>167</v>
      </c>
      <c r="D1998" s="12" t="s">
        <v>496</v>
      </c>
      <c r="E1998" s="12">
        <v>-800.75</v>
      </c>
      <c r="F1998" s="14" t="str">
        <f>A1998&amp;B1998&amp;C1998&amp;D1998&amp;E1998</f>
        <v>2024-02-25Bill Payment (Credit Card)Wayfair21000 Accounts Payable-800.75</v>
      </c>
      <c r="G1998" s="15">
        <f>IFERROR((DATEVALUE(A1998)),A1998)</f>
        <v>45347</v>
      </c>
      <c r="H1998" s="16" t="str">
        <f>IF((IFERROR((VLOOKUP(D1998,'Automation (QBO)'!A:B,2,FALSE)),"0"))=0,"Suspense",(IFERROR((VLOOKUP(D1998,'Automation (QBO)'!A:B,2,FALSE)),"Suspense")))</f>
        <v>Accounts Payable - Unknown</v>
      </c>
      <c r="I1998" s="17">
        <f t="shared" si="30"/>
        <v>-800.75</v>
      </c>
      <c r="J1998" s="12" t="str">
        <f>H1998</f>
        <v>Accounts Payable - Unknown</v>
      </c>
    </row>
    <row r="1999" spans="1:10" hidden="1">
      <c r="A1999" s="13" t="s">
        <v>644</v>
      </c>
      <c r="B1999" s="12" t="s">
        <v>493</v>
      </c>
      <c r="C1999" s="12" t="s">
        <v>218</v>
      </c>
      <c r="D1999" s="12" t="s">
        <v>496</v>
      </c>
      <c r="E1999" s="12">
        <v>-4541.25</v>
      </c>
      <c r="F1999" s="14" t="str">
        <f>A1999&amp;B1999&amp;C1999&amp;D1999&amp;E1999</f>
        <v>2024-02-25Bill Payment (Credit Card)Western Canada Coatings Ltd.21000 Accounts Payable-4541.25</v>
      </c>
      <c r="G1999" s="15">
        <f>IFERROR((DATEVALUE(A1999)),A1999)</f>
        <v>45347</v>
      </c>
      <c r="H1999" s="16" t="str">
        <f>IF((IFERROR((VLOOKUP(D1999,'Automation (QBO)'!A:B,2,FALSE)),"0"))=0,"Suspense",(IFERROR((VLOOKUP(D1999,'Automation (QBO)'!A:B,2,FALSE)),"Suspense")))</f>
        <v>Accounts Payable - Unknown</v>
      </c>
      <c r="I1999" s="17">
        <f t="shared" si="30"/>
        <v>-4541.25</v>
      </c>
      <c r="J1999" s="12" t="str">
        <f>H1999</f>
        <v>Accounts Payable - Unknown</v>
      </c>
    </row>
    <row r="2000" spans="1:10" hidden="1">
      <c r="A2000" s="13" t="s">
        <v>644</v>
      </c>
      <c r="B2000" s="12" t="s">
        <v>493</v>
      </c>
      <c r="C2000" s="12" t="s">
        <v>646</v>
      </c>
      <c r="D2000" s="12" t="s">
        <v>496</v>
      </c>
      <c r="E2000" s="12">
        <v>-932.43</v>
      </c>
      <c r="F2000" s="14" t="str">
        <f>A2000&amp;B2000&amp;C2000&amp;D2000&amp;E2000</f>
        <v>2024-02-25Bill Payment (Credit Card)Displays2go21000 Accounts Payable-932.43</v>
      </c>
      <c r="G2000" s="15">
        <f>IFERROR((DATEVALUE(A2000)),A2000)</f>
        <v>45347</v>
      </c>
      <c r="H2000" s="16" t="str">
        <f>IF((IFERROR((VLOOKUP(D2000,'Automation (QBO)'!A:B,2,FALSE)),"0"))=0,"Suspense",(IFERROR((VLOOKUP(D2000,'Automation (QBO)'!A:B,2,FALSE)),"Suspense")))</f>
        <v>Accounts Payable - Unknown</v>
      </c>
      <c r="I2000" s="17">
        <f t="shared" ref="I2000:I2063" si="31">E2000</f>
        <v>-932.43</v>
      </c>
      <c r="J2000" s="12" t="str">
        <f>H2000</f>
        <v>Accounts Payable - Unknown</v>
      </c>
    </row>
    <row r="2001" spans="1:10" hidden="1">
      <c r="A2001" s="13" t="s">
        <v>644</v>
      </c>
      <c r="B2001" s="12" t="s">
        <v>528</v>
      </c>
      <c r="C2001" s="12" t="s">
        <v>89</v>
      </c>
      <c r="D2001" s="12" t="s">
        <v>410</v>
      </c>
      <c r="E2001" s="12">
        <v>123</v>
      </c>
      <c r="F2001" s="14" t="str">
        <f>A2001&amp;B2001&amp;C2001&amp;D2001&amp;E2001</f>
        <v>2024-02-25BillMV Recycling and Waste Centre51315 COGS - Disposal123</v>
      </c>
      <c r="G2001" s="15">
        <f>IFERROR((DATEVALUE(A2001)),A2001)</f>
        <v>45347</v>
      </c>
      <c r="H2001" s="16" t="str">
        <f>IF((IFERROR((VLOOKUP(D2001,'Automation (QBO)'!A:B,2,FALSE)),"0"))=0,"Suspense",(IFERROR((VLOOKUP(D2001,'Automation (QBO)'!A:B,2,FALSE)),"Suspense")))</f>
        <v>COGS - Disposal</v>
      </c>
      <c r="I2001" s="17">
        <f t="shared" si="31"/>
        <v>123</v>
      </c>
      <c r="J2001" s="12" t="str">
        <f>H2001</f>
        <v>COGS - Disposal</v>
      </c>
    </row>
    <row r="2002" spans="1:10" hidden="1">
      <c r="A2002" s="13" t="s">
        <v>644</v>
      </c>
      <c r="B2002" s="12" t="s">
        <v>528</v>
      </c>
      <c r="C2002" s="12" t="s">
        <v>89</v>
      </c>
      <c r="D2002" s="12" t="s">
        <v>410</v>
      </c>
      <c r="E2002" s="12">
        <v>84</v>
      </c>
      <c r="F2002" s="14" t="str">
        <f>A2002&amp;B2002&amp;C2002&amp;D2002&amp;E2002</f>
        <v>2024-02-25BillMV Recycling and Waste Centre51315 COGS - Disposal84</v>
      </c>
      <c r="G2002" s="15">
        <f>IFERROR((DATEVALUE(A2002)),A2002)</f>
        <v>45347</v>
      </c>
      <c r="H2002" s="16" t="str">
        <f>IF((IFERROR((VLOOKUP(D2002,'Automation (QBO)'!A:B,2,FALSE)),"0"))=0,"Suspense",(IFERROR((VLOOKUP(D2002,'Automation (QBO)'!A:B,2,FALSE)),"Suspense")))</f>
        <v>COGS - Disposal</v>
      </c>
      <c r="I2002" s="17">
        <f t="shared" si="31"/>
        <v>84</v>
      </c>
      <c r="J2002" s="12" t="str">
        <f>H2002</f>
        <v>COGS - Disposal</v>
      </c>
    </row>
    <row r="2003" spans="1:10" hidden="1">
      <c r="A2003" s="13" t="s">
        <v>644</v>
      </c>
      <c r="B2003" s="12" t="s">
        <v>528</v>
      </c>
      <c r="C2003" s="12" t="s">
        <v>89</v>
      </c>
      <c r="D2003" s="12" t="s">
        <v>496</v>
      </c>
      <c r="E2003" s="12">
        <v>123</v>
      </c>
      <c r="F2003" s="14" t="str">
        <f>A2003&amp;B2003&amp;C2003&amp;D2003&amp;E2003</f>
        <v>2024-02-25BillMV Recycling and Waste Centre21000 Accounts Payable123</v>
      </c>
      <c r="G2003" s="15">
        <f>IFERROR((DATEVALUE(A2003)),A2003)</f>
        <v>45347</v>
      </c>
      <c r="H2003" s="16" t="str">
        <f>IF((IFERROR((VLOOKUP(D2003,'Automation (QBO)'!A:B,2,FALSE)),"0"))=0,"Suspense",(IFERROR((VLOOKUP(D2003,'Automation (QBO)'!A:B,2,FALSE)),"Suspense")))</f>
        <v>Accounts Payable - Unknown</v>
      </c>
      <c r="I2003" s="17">
        <f t="shared" si="31"/>
        <v>123</v>
      </c>
      <c r="J2003" s="12" t="str">
        <f>H2003</f>
        <v>Accounts Payable - Unknown</v>
      </c>
    </row>
    <row r="2004" spans="1:10" hidden="1">
      <c r="A2004" s="13" t="s">
        <v>644</v>
      </c>
      <c r="B2004" s="12" t="s">
        <v>528</v>
      </c>
      <c r="C2004" s="12" t="s">
        <v>89</v>
      </c>
      <c r="D2004" s="12" t="s">
        <v>496</v>
      </c>
      <c r="E2004" s="12">
        <v>84</v>
      </c>
      <c r="F2004" s="14" t="str">
        <f>A2004&amp;B2004&amp;C2004&amp;D2004&amp;E2004</f>
        <v>2024-02-25BillMV Recycling and Waste Centre21000 Accounts Payable84</v>
      </c>
      <c r="G2004" s="15">
        <f>IFERROR((DATEVALUE(A2004)),A2004)</f>
        <v>45347</v>
      </c>
      <c r="H2004" s="16" t="str">
        <f>IF((IFERROR((VLOOKUP(D2004,'Automation (QBO)'!A:B,2,FALSE)),"0"))=0,"Suspense",(IFERROR((VLOOKUP(D2004,'Automation (QBO)'!A:B,2,FALSE)),"Suspense")))</f>
        <v>Accounts Payable - Unknown</v>
      </c>
      <c r="I2004" s="17">
        <f t="shared" si="31"/>
        <v>84</v>
      </c>
      <c r="J2004" s="12" t="str">
        <f>H2004</f>
        <v>Accounts Payable - Unknown</v>
      </c>
    </row>
    <row r="2005" spans="1:10" hidden="1">
      <c r="A2005" s="13" t="s">
        <v>644</v>
      </c>
      <c r="B2005" s="12" t="s">
        <v>135</v>
      </c>
      <c r="D2005" s="12" t="s">
        <v>428</v>
      </c>
      <c r="E2005" s="12">
        <v>10769.23</v>
      </c>
      <c r="F2005" s="14" t="str">
        <f>A2005&amp;B2005&amp;C2005&amp;D2005&amp;E2005</f>
        <v>2024-02-25Journal Entry52510 Payroll - Salary10769.23</v>
      </c>
      <c r="G2005" s="15">
        <f>IFERROR((DATEVALUE(A2005)),A2005)</f>
        <v>45347</v>
      </c>
      <c r="H2005" s="16" t="str">
        <f>IF((IFERROR((VLOOKUP(D2005,'Automation (QBO)'!A:B,2,FALSE)),"0"))=0,"Suspense",(IFERROR((VLOOKUP(D2005,'Automation (QBO)'!A:B,2,FALSE)),"Suspense")))</f>
        <v>Payroll - Salary</v>
      </c>
      <c r="I2005" s="17">
        <f t="shared" si="31"/>
        <v>10769.23</v>
      </c>
      <c r="J2005" s="12" t="str">
        <f>H2005</f>
        <v>Payroll - Salary</v>
      </c>
    </row>
    <row r="2006" spans="1:10" hidden="1">
      <c r="A2006" s="13" t="s">
        <v>644</v>
      </c>
      <c r="B2006" s="12" t="s">
        <v>83</v>
      </c>
      <c r="C2006" s="12" t="s">
        <v>101</v>
      </c>
      <c r="D2006" s="12" t="s">
        <v>409</v>
      </c>
      <c r="E2006" s="12">
        <v>0</v>
      </c>
      <c r="F2006" s="14" t="str">
        <f>A2006&amp;B2006&amp;C2006&amp;D2006&amp;E2006</f>
        <v>2024-02-25ExpenseShell Canada51205 COGS - Fuel0</v>
      </c>
      <c r="G2006" s="15">
        <f>IFERROR((DATEVALUE(A2006)),A2006)</f>
        <v>45347</v>
      </c>
      <c r="H2006" s="16" t="str">
        <f>IF((IFERROR((VLOOKUP(D2006,'Automation (QBO)'!A:B,2,FALSE)),"0"))=0,"Suspense",(IFERROR((VLOOKUP(D2006,'Automation (QBO)'!A:B,2,FALSE)),"Suspense")))</f>
        <v>COGS - Fuel</v>
      </c>
      <c r="I2006" s="17">
        <f t="shared" si="31"/>
        <v>0</v>
      </c>
      <c r="J2006" s="12" t="str">
        <f>H2006</f>
        <v>COGS - Fuel</v>
      </c>
    </row>
    <row r="2007" spans="1:10" hidden="1">
      <c r="A2007" s="13" t="s">
        <v>644</v>
      </c>
      <c r="B2007" s="12" t="s">
        <v>493</v>
      </c>
      <c r="C2007" s="12" t="s">
        <v>211</v>
      </c>
      <c r="F2007" s="14" t="str">
        <f>A2007&amp;B2007&amp;C2007&amp;D2007&amp;E2007</f>
        <v>2024-02-25Bill Payment (Credit Card)Poco Building Supplies</v>
      </c>
      <c r="G2007" s="15">
        <f>IFERROR((DATEVALUE(A2007)),A2007)</f>
        <v>45347</v>
      </c>
      <c r="H2007" s="16" t="str">
        <f>IF((IFERROR((VLOOKUP(D2007,'Automation (QBO)'!A:B,2,FALSE)),"0"))=0,"Suspense",(IFERROR((VLOOKUP(D2007,'Automation (QBO)'!A:B,2,FALSE)),"Suspense")))</f>
        <v>Suspense</v>
      </c>
      <c r="I2007" s="17">
        <f t="shared" si="31"/>
        <v>0</v>
      </c>
      <c r="J2007" s="12" t="str">
        <f>H2007</f>
        <v>Suspense</v>
      </c>
    </row>
    <row r="2008" spans="1:10" hidden="1">
      <c r="A2008" s="13" t="s">
        <v>644</v>
      </c>
      <c r="B2008" s="12" t="s">
        <v>493</v>
      </c>
      <c r="C2008" s="12" t="s">
        <v>211</v>
      </c>
      <c r="D2008" s="12" t="s">
        <v>496</v>
      </c>
      <c r="E2008" s="12">
        <v>0</v>
      </c>
      <c r="F2008" s="14" t="str">
        <f>A2008&amp;B2008&amp;C2008&amp;D2008&amp;E2008</f>
        <v>2024-02-25Bill Payment (Credit Card)Poco Building Supplies21000 Accounts Payable0</v>
      </c>
      <c r="G2008" s="15">
        <f>IFERROR((DATEVALUE(A2008)),A2008)</f>
        <v>45347</v>
      </c>
      <c r="H2008" s="16" t="str">
        <f>IF((IFERROR((VLOOKUP(D2008,'Automation (QBO)'!A:B,2,FALSE)),"0"))=0,"Suspense",(IFERROR((VLOOKUP(D2008,'Automation (QBO)'!A:B,2,FALSE)),"Suspense")))</f>
        <v>Accounts Payable - Unknown</v>
      </c>
      <c r="I2008" s="17">
        <f t="shared" si="31"/>
        <v>0</v>
      </c>
      <c r="J2008" s="12" t="str">
        <f>H2008</f>
        <v>Accounts Payable - Unknown</v>
      </c>
    </row>
    <row r="2009" spans="1:10" hidden="1">
      <c r="A2009" s="13" t="s">
        <v>644</v>
      </c>
      <c r="B2009" s="12" t="s">
        <v>493</v>
      </c>
      <c r="C2009" s="12" t="s">
        <v>101</v>
      </c>
      <c r="D2009" s="12" t="s">
        <v>496</v>
      </c>
      <c r="E2009" s="12">
        <v>-136.32</v>
      </c>
      <c r="F2009" s="14" t="str">
        <f>A2009&amp;B2009&amp;C2009&amp;D2009&amp;E2009</f>
        <v>2024-02-25Bill Payment (Credit Card)Shell Canada21000 Accounts Payable-136.32</v>
      </c>
      <c r="G2009" s="15">
        <f>IFERROR((DATEVALUE(A2009)),A2009)</f>
        <v>45347</v>
      </c>
      <c r="H2009" s="16" t="str">
        <f>IF((IFERROR((VLOOKUP(D2009,'Automation (QBO)'!A:B,2,FALSE)),"0"))=0,"Suspense",(IFERROR((VLOOKUP(D2009,'Automation (QBO)'!A:B,2,FALSE)),"Suspense")))</f>
        <v>Accounts Payable - Unknown</v>
      </c>
      <c r="I2009" s="17">
        <f t="shared" si="31"/>
        <v>-136.32</v>
      </c>
      <c r="J2009" s="12" t="str">
        <f>H2009</f>
        <v>Accounts Payable - Unknown</v>
      </c>
    </row>
    <row r="2010" spans="1:10" hidden="1">
      <c r="A2010" s="13" t="s">
        <v>644</v>
      </c>
      <c r="B2010" s="12" t="s">
        <v>83</v>
      </c>
      <c r="C2010" s="12" t="s">
        <v>101</v>
      </c>
      <c r="D2010" s="12" t="s">
        <v>392</v>
      </c>
      <c r="E2010" s="12">
        <v>0</v>
      </c>
      <c r="F2010" s="14" t="str">
        <f>A2010&amp;B2010&amp;C2010&amp;D2010&amp;E2010</f>
        <v>2024-02-25ExpenseShell Canada21020 GST/HST Payable0</v>
      </c>
      <c r="G2010" s="15">
        <f>IFERROR((DATEVALUE(A2010)),A2010)</f>
        <v>45347</v>
      </c>
      <c r="H2010" s="16" t="str">
        <f>IF((IFERROR((VLOOKUP(D2010,'Automation (QBO)'!A:B,2,FALSE)),"0"))=0,"Suspense",(IFERROR((VLOOKUP(D2010,'Automation (QBO)'!A:B,2,FALSE)),"Suspense")))</f>
        <v>GST/HST Payable</v>
      </c>
      <c r="I2010" s="17">
        <f t="shared" si="31"/>
        <v>0</v>
      </c>
      <c r="J2010" s="12" t="str">
        <f>H2010</f>
        <v>GST/HST Payable</v>
      </c>
    </row>
    <row r="2011" spans="1:10" hidden="1">
      <c r="A2011" s="13" t="s">
        <v>644</v>
      </c>
      <c r="B2011" s="12" t="s">
        <v>528</v>
      </c>
      <c r="C2011" s="12" t="s">
        <v>110</v>
      </c>
      <c r="D2011" s="12" t="s">
        <v>392</v>
      </c>
      <c r="E2011" s="12">
        <v>-5.26</v>
      </c>
      <c r="F2011" s="14" t="str">
        <f>A2011&amp;B2011&amp;C2011&amp;D2011&amp;E2011</f>
        <v>2024-02-25BillDicks Lumber21020 GST/HST Payable-5.26</v>
      </c>
      <c r="G2011" s="15">
        <f>IFERROR((DATEVALUE(A2011)),A2011)</f>
        <v>45347</v>
      </c>
      <c r="H2011" s="16" t="str">
        <f>IF((IFERROR((VLOOKUP(D2011,'Automation (QBO)'!A:B,2,FALSE)),"0"))=0,"Suspense",(IFERROR((VLOOKUP(D2011,'Automation (QBO)'!A:B,2,FALSE)),"Suspense")))</f>
        <v>GST/HST Payable</v>
      </c>
      <c r="I2011" s="17">
        <f t="shared" si="31"/>
        <v>-5.26</v>
      </c>
      <c r="J2011" s="12" t="str">
        <f>H2011</f>
        <v>GST/HST Payable</v>
      </c>
    </row>
    <row r="2012" spans="1:10" hidden="1">
      <c r="A2012" s="13" t="s">
        <v>644</v>
      </c>
      <c r="B2012" s="12" t="s">
        <v>528</v>
      </c>
      <c r="C2012" s="12" t="s">
        <v>110</v>
      </c>
      <c r="D2012" s="12" t="s">
        <v>496</v>
      </c>
      <c r="E2012" s="12">
        <v>117.81</v>
      </c>
      <c r="F2012" s="14" t="str">
        <f>A2012&amp;B2012&amp;C2012&amp;D2012&amp;E2012</f>
        <v>2024-02-25BillDicks Lumber21000 Accounts Payable117.81</v>
      </c>
      <c r="G2012" s="15">
        <f>IFERROR((DATEVALUE(A2012)),A2012)</f>
        <v>45347</v>
      </c>
      <c r="H2012" s="16" t="str">
        <f>IF((IFERROR((VLOOKUP(D2012,'Automation (QBO)'!A:B,2,FALSE)),"0"))=0,"Suspense",(IFERROR((VLOOKUP(D2012,'Automation (QBO)'!A:B,2,FALSE)),"Suspense")))</f>
        <v>Accounts Payable - Unknown</v>
      </c>
      <c r="I2012" s="17">
        <f t="shared" si="31"/>
        <v>117.81</v>
      </c>
      <c r="J2012" s="12" t="str">
        <f>H2012</f>
        <v>Accounts Payable - Unknown</v>
      </c>
    </row>
    <row r="2013" spans="1:10" hidden="1">
      <c r="A2013" s="13" t="s">
        <v>644</v>
      </c>
      <c r="B2013" s="12" t="s">
        <v>528</v>
      </c>
      <c r="C2013" s="12" t="s">
        <v>110</v>
      </c>
      <c r="D2013" s="12" t="s">
        <v>391</v>
      </c>
      <c r="E2013" s="12">
        <v>112.55</v>
      </c>
      <c r="F2013" s="14" t="str">
        <f>A2013&amp;B2013&amp;C2013&amp;D2013&amp;E2013</f>
        <v>2024-02-25BillDicks Lumber51335 COGS - Supplies112.55</v>
      </c>
      <c r="G2013" s="15">
        <f>IFERROR((DATEVALUE(A2013)),A2013)</f>
        <v>45347</v>
      </c>
      <c r="H2013" s="16" t="str">
        <f>IF((IFERROR((VLOOKUP(D2013,'Automation (QBO)'!A:B,2,FALSE)),"0"))=0,"Suspense",(IFERROR((VLOOKUP(D2013,'Automation (QBO)'!A:B,2,FALSE)),"Suspense")))</f>
        <v>COGS - Supplies</v>
      </c>
      <c r="I2013" s="17">
        <f t="shared" si="31"/>
        <v>112.55</v>
      </c>
      <c r="J2013" s="12" t="str">
        <f>H2013</f>
        <v>COGS - Supplies</v>
      </c>
    </row>
    <row r="2014" spans="1:10" hidden="1">
      <c r="A2014" s="13" t="s">
        <v>644</v>
      </c>
      <c r="B2014" s="12" t="s">
        <v>528</v>
      </c>
      <c r="C2014" s="12" t="s">
        <v>510</v>
      </c>
      <c r="D2014" s="12" t="s">
        <v>496</v>
      </c>
      <c r="E2014" s="12">
        <v>1344.54</v>
      </c>
      <c r="F2014" s="14" t="str">
        <f>A2014&amp;B2014&amp;C2014&amp;D2014&amp;E2014</f>
        <v>2024-02-25BillTitanium Tactics Ltd.21000 Accounts Payable1344.54</v>
      </c>
      <c r="G2014" s="15">
        <f>IFERROR((DATEVALUE(A2014)),A2014)</f>
        <v>45347</v>
      </c>
      <c r="H2014" s="16" t="str">
        <f>IF((IFERROR((VLOOKUP(D2014,'Automation (QBO)'!A:B,2,FALSE)),"0"))=0,"Suspense",(IFERROR((VLOOKUP(D2014,'Automation (QBO)'!A:B,2,FALSE)),"Suspense")))</f>
        <v>Accounts Payable - Unknown</v>
      </c>
      <c r="I2014" s="17">
        <f t="shared" si="31"/>
        <v>1344.54</v>
      </c>
      <c r="J2014" s="12" t="str">
        <f>H2014</f>
        <v>Accounts Payable - Unknown</v>
      </c>
    </row>
    <row r="2015" spans="1:10" hidden="1">
      <c r="A2015" s="13" t="s">
        <v>644</v>
      </c>
      <c r="B2015" s="12" t="s">
        <v>493</v>
      </c>
      <c r="C2015" s="12" t="s">
        <v>584</v>
      </c>
      <c r="D2015" s="12" t="s">
        <v>496</v>
      </c>
      <c r="E2015" s="12">
        <v>0</v>
      </c>
      <c r="F2015" s="14" t="str">
        <f>A2015&amp;B2015&amp;C2015&amp;D2015&amp;E2015</f>
        <v>2024-02-25Bill Payment (Credit Card)Capital Tile &amp; Stone Ltd.21000 Accounts Payable0</v>
      </c>
      <c r="G2015" s="15">
        <f>IFERROR((DATEVALUE(A2015)),A2015)</f>
        <v>45347</v>
      </c>
      <c r="H2015" s="16" t="str">
        <f>IF((IFERROR((VLOOKUP(D2015,'Automation (QBO)'!A:B,2,FALSE)),"0"))=0,"Suspense",(IFERROR((VLOOKUP(D2015,'Automation (QBO)'!A:B,2,FALSE)),"Suspense")))</f>
        <v>Accounts Payable - Unknown</v>
      </c>
      <c r="I2015" s="17">
        <f t="shared" si="31"/>
        <v>0</v>
      </c>
      <c r="J2015" s="12" t="str">
        <f>H2015</f>
        <v>Accounts Payable - Unknown</v>
      </c>
    </row>
    <row r="2016" spans="1:10" hidden="1">
      <c r="A2016" s="13" t="s">
        <v>644</v>
      </c>
      <c r="B2016" s="12" t="s">
        <v>528</v>
      </c>
      <c r="C2016" s="12" t="s">
        <v>616</v>
      </c>
      <c r="D2016" s="12" t="s">
        <v>496</v>
      </c>
      <c r="E2016" s="12">
        <v>211.97</v>
      </c>
      <c r="F2016" s="14" t="str">
        <f>A2016&amp;B2016&amp;C2016&amp;D2016&amp;E2016</f>
        <v>2024-02-25BillUBS Industries21000 Accounts Payable211.97</v>
      </c>
      <c r="G2016" s="15">
        <f>IFERROR((DATEVALUE(A2016)),A2016)</f>
        <v>45347</v>
      </c>
      <c r="H2016" s="16" t="str">
        <f>IF((IFERROR((VLOOKUP(D2016,'Automation (QBO)'!A:B,2,FALSE)),"0"))=0,"Suspense",(IFERROR((VLOOKUP(D2016,'Automation (QBO)'!A:B,2,FALSE)),"Suspense")))</f>
        <v>Accounts Payable - Unknown</v>
      </c>
      <c r="I2016" s="17">
        <f t="shared" si="31"/>
        <v>211.97</v>
      </c>
      <c r="J2016" s="12" t="str">
        <f>H2016</f>
        <v>Accounts Payable - Unknown</v>
      </c>
    </row>
    <row r="2017" spans="1:12" hidden="1">
      <c r="A2017" s="13" t="s">
        <v>644</v>
      </c>
      <c r="B2017" s="12" t="s">
        <v>528</v>
      </c>
      <c r="C2017" s="12" t="s">
        <v>492</v>
      </c>
      <c r="D2017" s="12" t="s">
        <v>496</v>
      </c>
      <c r="E2017" s="12">
        <v>2572.5</v>
      </c>
      <c r="F2017" s="14" t="str">
        <f>A2017&amp;B2017&amp;C2017&amp;D2017&amp;E2017</f>
        <v>2024-02-25BillLiving Room Creative21000 Accounts Payable2572.5</v>
      </c>
      <c r="G2017" s="15">
        <f>IFERROR((DATEVALUE(A2017)),A2017)</f>
        <v>45347</v>
      </c>
      <c r="H2017" s="16" t="str">
        <f>IF((IFERROR((VLOOKUP(D2017,'Automation (QBO)'!A:B,2,FALSE)),"0"))=0,"Suspense",(IFERROR((VLOOKUP(D2017,'Automation (QBO)'!A:B,2,FALSE)),"Suspense")))</f>
        <v>Accounts Payable - Unknown</v>
      </c>
      <c r="I2017" s="17">
        <f t="shared" si="31"/>
        <v>2572.5</v>
      </c>
      <c r="J2017" s="12" t="str">
        <f>H2017</f>
        <v>Accounts Payable - Unknown</v>
      </c>
    </row>
    <row r="2018" spans="1:12" hidden="1">
      <c r="A2018" s="13" t="s">
        <v>644</v>
      </c>
      <c r="B2018" s="12" t="s">
        <v>245</v>
      </c>
      <c r="C2018" s="12" t="s">
        <v>510</v>
      </c>
      <c r="D2018" s="12" t="s">
        <v>496</v>
      </c>
      <c r="E2018" s="12">
        <v>-1344.54</v>
      </c>
      <c r="F2018" s="14" t="str">
        <f>A2018&amp;B2018&amp;C2018&amp;D2018&amp;E2018</f>
        <v>2024-02-25Supplier CreditTitanium Tactics Ltd.21000 Accounts Payable-1344.54</v>
      </c>
      <c r="G2018" s="15">
        <f>IFERROR((DATEVALUE(A2018)),A2018)</f>
        <v>45347</v>
      </c>
      <c r="H2018" s="16" t="str">
        <f>IF((IFERROR((VLOOKUP(D2018,'Automation (QBO)'!A:B,2,FALSE)),"0"))=0,"Suspense",(IFERROR((VLOOKUP(D2018,'Automation (QBO)'!A:B,2,FALSE)),"Suspense")))</f>
        <v>Accounts Payable - Unknown</v>
      </c>
      <c r="I2018" s="17">
        <f t="shared" si="31"/>
        <v>-1344.54</v>
      </c>
      <c r="J2018" s="12" t="str">
        <f>H2018</f>
        <v>Accounts Payable - Unknown</v>
      </c>
    </row>
    <row r="2019" spans="1:12" hidden="1">
      <c r="A2019" s="13" t="s">
        <v>644</v>
      </c>
      <c r="B2019" s="12" t="s">
        <v>245</v>
      </c>
      <c r="C2019" s="12" t="s">
        <v>510</v>
      </c>
      <c r="D2019" s="12" t="s">
        <v>400</v>
      </c>
      <c r="E2019" s="12">
        <v>-1280.51</v>
      </c>
      <c r="F2019" s="14" t="str">
        <f>A2019&amp;B2019&amp;C2019&amp;D2019&amp;E2019</f>
        <v>2024-02-25Supplier CreditTitanium Tactics Ltd.51320 COGS - Subcontractors-1280.51</v>
      </c>
      <c r="G2019" s="15">
        <f>IFERROR((DATEVALUE(A2019)),A2019)</f>
        <v>45347</v>
      </c>
      <c r="H2019" s="16" t="str">
        <f>IF((IFERROR((VLOOKUP(D2019,'Automation (QBO)'!A:B,2,FALSE)),"0"))=0,"Suspense",(IFERROR((VLOOKUP(D2019,'Automation (QBO)'!A:B,2,FALSE)),"Suspense")))</f>
        <v>COGS - Subcontracts</v>
      </c>
      <c r="I2019" s="17">
        <f t="shared" si="31"/>
        <v>-1280.51</v>
      </c>
      <c r="J2019" s="12" t="str">
        <f>H2019</f>
        <v>COGS - Subcontracts</v>
      </c>
    </row>
    <row r="2020" spans="1:12" hidden="1">
      <c r="A2020" s="13" t="s">
        <v>644</v>
      </c>
      <c r="B2020" s="12" t="s">
        <v>245</v>
      </c>
      <c r="C2020" s="12" t="s">
        <v>510</v>
      </c>
      <c r="D2020" s="12" t="s">
        <v>426</v>
      </c>
      <c r="E2020" s="12">
        <v>64.03</v>
      </c>
      <c r="F2020" s="14" t="str">
        <f>A2020&amp;B2020&amp;C2020&amp;D2020&amp;E2020</f>
        <v>2024-02-25Supplier CreditTitanium Tactics Ltd.21031 GST/HST Suspense64.03</v>
      </c>
      <c r="G2020" s="15">
        <f>IFERROR((DATEVALUE(A2020)),A2020)</f>
        <v>45347</v>
      </c>
      <c r="H2020" s="16" t="str">
        <f>IF((IFERROR((VLOOKUP(D2020,'Automation (QBO)'!A:B,2,FALSE)),"0"))=0,"Suspense",(IFERROR((VLOOKUP(D2020,'Automation (QBO)'!A:B,2,FALSE)),"Suspense")))</f>
        <v>GST/HST Suspense</v>
      </c>
      <c r="I2020" s="17">
        <f t="shared" si="31"/>
        <v>64.03</v>
      </c>
      <c r="J2020" s="12" t="str">
        <f>H2020</f>
        <v>GST/HST Suspense</v>
      </c>
    </row>
    <row r="2021" spans="1:12" hidden="1">
      <c r="A2021" s="13" t="s">
        <v>644</v>
      </c>
      <c r="B2021" s="12" t="s">
        <v>245</v>
      </c>
      <c r="C2021" s="12" t="s">
        <v>510</v>
      </c>
      <c r="D2021" s="12" t="s">
        <v>392</v>
      </c>
      <c r="E2021" s="12">
        <v>0</v>
      </c>
      <c r="F2021" s="14" t="str">
        <f>A2021&amp;B2021&amp;C2021&amp;D2021&amp;E2021</f>
        <v>2024-02-25Supplier CreditTitanium Tactics Ltd.21020 GST/HST Payable0</v>
      </c>
      <c r="G2021" s="15">
        <f>IFERROR((DATEVALUE(A2021)),A2021)</f>
        <v>45347</v>
      </c>
      <c r="H2021" s="16" t="str">
        <f>IF((IFERROR((VLOOKUP(D2021,'Automation (QBO)'!A:B,2,FALSE)),"0"))=0,"Suspense",(IFERROR((VLOOKUP(D2021,'Automation (QBO)'!A:B,2,FALSE)),"Suspense")))</f>
        <v>GST/HST Payable</v>
      </c>
      <c r="I2021" s="17">
        <f t="shared" si="31"/>
        <v>0</v>
      </c>
      <c r="J2021" s="12" t="str">
        <f>H2021</f>
        <v>GST/HST Payable</v>
      </c>
    </row>
    <row r="2022" spans="1:12" hidden="1">
      <c r="A2022" s="13" t="s">
        <v>644</v>
      </c>
      <c r="B2022" s="12" t="s">
        <v>247</v>
      </c>
      <c r="C2022" s="12" t="s">
        <v>492</v>
      </c>
      <c r="F2022" s="14" t="str">
        <f>A2022&amp;B2022&amp;C2022&amp;D2022&amp;E2022</f>
        <v>2024-02-25Bill Payment (Cheque)Living Room Creative</v>
      </c>
      <c r="G2022" s="15">
        <f>IFERROR((DATEVALUE(A2022)),A2022)</f>
        <v>45347</v>
      </c>
      <c r="H2022" s="16" t="str">
        <f>IF((IFERROR((VLOOKUP(D2022,'Automation (QBO)'!A:B,2,FALSE)),"0"))=0,"Suspense",(IFERROR((VLOOKUP(D2022,'Automation (QBO)'!A:B,2,FALSE)),"Suspense")))</f>
        <v>Suspense</v>
      </c>
      <c r="I2022" s="17">
        <f t="shared" si="31"/>
        <v>0</v>
      </c>
      <c r="J2022" s="12" t="str">
        <f>H2022</f>
        <v>Suspense</v>
      </c>
    </row>
    <row r="2023" spans="1:12" hidden="1">
      <c r="A2023" s="13" t="s">
        <v>644</v>
      </c>
      <c r="B2023" s="12" t="s">
        <v>247</v>
      </c>
      <c r="C2023" s="12" t="s">
        <v>492</v>
      </c>
      <c r="D2023" s="12" t="s">
        <v>496</v>
      </c>
      <c r="F2023" s="14" t="str">
        <f>A2023&amp;B2023&amp;C2023&amp;D2023&amp;E2023</f>
        <v>2024-02-25Bill Payment (Cheque)Living Room Creative21000 Accounts Payable</v>
      </c>
      <c r="G2023" s="15">
        <f>IFERROR((DATEVALUE(A2023)),A2023)</f>
        <v>45347</v>
      </c>
      <c r="H2023" s="16" t="str">
        <f>IF((IFERROR((VLOOKUP(D2023,'Automation (QBO)'!A:B,2,FALSE)),"0"))=0,"Suspense",(IFERROR((VLOOKUP(D2023,'Automation (QBO)'!A:B,2,FALSE)),"Suspense")))</f>
        <v>Accounts Payable - Unknown</v>
      </c>
      <c r="I2023" s="17">
        <f t="shared" si="31"/>
        <v>0</v>
      </c>
      <c r="J2023" s="12" t="str">
        <f>H2023</f>
        <v>Accounts Payable - Unknown</v>
      </c>
    </row>
    <row r="2024" spans="1:12" hidden="1">
      <c r="A2024" s="13" t="s">
        <v>644</v>
      </c>
      <c r="B2024" s="12" t="s">
        <v>245</v>
      </c>
      <c r="C2024" s="12" t="s">
        <v>492</v>
      </c>
      <c r="D2024" s="12" t="s">
        <v>507</v>
      </c>
      <c r="E2024" s="12">
        <v>-2450</v>
      </c>
      <c r="F2024" s="14" t="str">
        <f>A2024&amp;B2024&amp;C2024&amp;D2024&amp;E2024</f>
        <v>2024-02-25Supplier CreditLiving Room Creative52145 Marketing-2450</v>
      </c>
      <c r="G2024" s="15">
        <f>IFERROR((DATEVALUE(A2024)),A2024)</f>
        <v>45347</v>
      </c>
      <c r="H2024" s="16" t="str">
        <f>IF((IFERROR((VLOOKUP(D2024,'Automation (QBO)'!A:B,2,FALSE)),"0"))=0,"Suspense",(IFERROR((VLOOKUP(D2024,'Automation (QBO)'!A:B,2,FALSE)),"Suspense")))</f>
        <v>Marketing</v>
      </c>
      <c r="I2024" s="17">
        <f t="shared" si="31"/>
        <v>-2450</v>
      </c>
      <c r="J2024" s="12" t="str">
        <f>H2024</f>
        <v>Marketing</v>
      </c>
    </row>
    <row r="2025" spans="1:12" hidden="1">
      <c r="A2025" s="13" t="s">
        <v>644</v>
      </c>
      <c r="B2025" s="12" t="s">
        <v>245</v>
      </c>
      <c r="C2025" s="12" t="s">
        <v>492</v>
      </c>
      <c r="D2025" s="12" t="s">
        <v>426</v>
      </c>
      <c r="E2025" s="12">
        <v>122.5</v>
      </c>
      <c r="F2025" s="14" t="str">
        <f>A2025&amp;B2025&amp;C2025&amp;D2025&amp;E2025</f>
        <v>2024-02-25Supplier CreditLiving Room Creative21031 GST/HST Suspense122.5</v>
      </c>
      <c r="G2025" s="15">
        <f>IFERROR((DATEVALUE(A2025)),A2025)</f>
        <v>45347</v>
      </c>
      <c r="H2025" s="16" t="str">
        <f>IF((IFERROR((VLOOKUP(D2025,'Automation (QBO)'!A:B,2,FALSE)),"0"))=0,"Suspense",(IFERROR((VLOOKUP(D2025,'Automation (QBO)'!A:B,2,FALSE)),"Suspense")))</f>
        <v>GST/HST Suspense</v>
      </c>
      <c r="I2025" s="17">
        <f t="shared" si="31"/>
        <v>122.5</v>
      </c>
      <c r="J2025" s="12" t="str">
        <f>H2025</f>
        <v>GST/HST Suspense</v>
      </c>
    </row>
    <row r="2026" spans="1:12" hidden="1">
      <c r="A2026" s="13" t="s">
        <v>644</v>
      </c>
      <c r="B2026" s="12" t="s">
        <v>245</v>
      </c>
      <c r="C2026" s="12" t="s">
        <v>492</v>
      </c>
      <c r="D2026" s="12" t="s">
        <v>392</v>
      </c>
      <c r="E2026" s="12">
        <v>0</v>
      </c>
      <c r="F2026" s="14" t="str">
        <f>A2026&amp;B2026&amp;C2026&amp;D2026&amp;E2026</f>
        <v>2024-02-25Supplier CreditLiving Room Creative21020 GST/HST Payable0</v>
      </c>
      <c r="G2026" s="15">
        <f>IFERROR((DATEVALUE(A2026)),A2026)</f>
        <v>45347</v>
      </c>
      <c r="H2026" s="16" t="str">
        <f>IF((IFERROR((VLOOKUP(D2026,'Automation (QBO)'!A:B,2,FALSE)),"0"))=0,"Suspense",(IFERROR((VLOOKUP(D2026,'Automation (QBO)'!A:B,2,FALSE)),"Suspense")))</f>
        <v>GST/HST Payable</v>
      </c>
      <c r="I2026" s="17">
        <f t="shared" si="31"/>
        <v>0</v>
      </c>
      <c r="J2026" s="12" t="str">
        <f>H2026</f>
        <v>GST/HST Payable</v>
      </c>
    </row>
    <row r="2027" spans="1:12" hidden="1">
      <c r="A2027" s="13" t="s">
        <v>644</v>
      </c>
      <c r="B2027" s="12" t="s">
        <v>245</v>
      </c>
      <c r="C2027" s="12" t="s">
        <v>492</v>
      </c>
      <c r="D2027" s="12" t="s">
        <v>496</v>
      </c>
      <c r="E2027" s="12">
        <v>-2572.5</v>
      </c>
      <c r="F2027" s="14" t="str">
        <f>A2027&amp;B2027&amp;C2027&amp;D2027&amp;E2027</f>
        <v>2024-02-25Supplier CreditLiving Room Creative21000 Accounts Payable-2572.5</v>
      </c>
      <c r="G2027" s="15">
        <f>IFERROR((DATEVALUE(A2027)),A2027)</f>
        <v>45347</v>
      </c>
      <c r="H2027" s="16" t="str">
        <f>IF((IFERROR((VLOOKUP(D2027,'Automation (QBO)'!A:B,2,FALSE)),"0"))=0,"Suspense",(IFERROR((VLOOKUP(D2027,'Automation (QBO)'!A:B,2,FALSE)),"Suspense")))</f>
        <v>Accounts Payable - Unknown</v>
      </c>
      <c r="I2027" s="17">
        <f t="shared" si="31"/>
        <v>-2572.5</v>
      </c>
      <c r="J2027" s="12" t="str">
        <f>H2027</f>
        <v>Accounts Payable - Unknown</v>
      </c>
    </row>
    <row r="2028" spans="1:12" hidden="1">
      <c r="A2028" s="13" t="s">
        <v>644</v>
      </c>
      <c r="B2028" s="12" t="s">
        <v>493</v>
      </c>
      <c r="C2028" s="12" t="s">
        <v>167</v>
      </c>
      <c r="D2028" s="12" t="s">
        <v>390</v>
      </c>
      <c r="E2028" s="12">
        <v>800.75</v>
      </c>
      <c r="F2028" s="14" t="str">
        <f>A2028&amp;B2028&amp;C2028&amp;D2028&amp;E2028</f>
        <v>2024-02-25Bill Payment (Credit Card)Wayfair21010 Visa Payable (CIBC)800.75</v>
      </c>
      <c r="G2028" s="15">
        <f>IFERROR((DATEVALUE(A2028)),A2028)</f>
        <v>45347</v>
      </c>
      <c r="H2028" s="16" t="str">
        <f>IF((IFERROR((VLOOKUP(D2028,'Automation (QBO)'!A:B,2,FALSE)),"0"))=0,"Suspense",(IFERROR((VLOOKUP(D2028,'Automation (QBO)'!A:B,2,FALSE)),"Suspense")))</f>
        <v>Suspense</v>
      </c>
      <c r="I2028" s="17">
        <f t="shared" si="31"/>
        <v>800.75</v>
      </c>
      <c r="J2028" s="12" t="str">
        <f>H2028</f>
        <v>Suspense</v>
      </c>
    </row>
    <row r="2029" spans="1:12" hidden="1">
      <c r="A2029" s="13" t="s">
        <v>644</v>
      </c>
      <c r="B2029" s="12" t="s">
        <v>135</v>
      </c>
      <c r="D2029" s="12" t="s">
        <v>394</v>
      </c>
      <c r="E2029" s="12">
        <v>-29254.31</v>
      </c>
      <c r="F2029" s="14" t="str">
        <f>A2029&amp;B2029&amp;C2029&amp;D2029&amp;E2029</f>
        <v>2024-02-25Journal Entry11005 Chequing (CIBC)-29254.31</v>
      </c>
      <c r="G2029" s="15">
        <f>IFERROR((DATEVALUE(A2029)),A2029)</f>
        <v>45347</v>
      </c>
      <c r="H2029" s="16" t="str">
        <f>IF((IFERROR((VLOOKUP(D2029,'Automation (QBO)'!A:B,2,FALSE)),"0"))=0,"Suspense",(IFERROR((VLOOKUP(D2029,'Automation (QBO)'!A:B,2,FALSE)),"Suspense")))</f>
        <v>Balance (CIBC)</v>
      </c>
      <c r="I2029" s="17">
        <f t="shared" si="31"/>
        <v>-29254.31</v>
      </c>
      <c r="J2029" s="12" t="str">
        <f>H2029</f>
        <v>Balance (CIBC)</v>
      </c>
    </row>
    <row r="2030" spans="1:12" hidden="1">
      <c r="A2030" s="13" t="s">
        <v>644</v>
      </c>
      <c r="B2030" s="12" t="s">
        <v>135</v>
      </c>
      <c r="D2030" s="12" t="s">
        <v>394</v>
      </c>
      <c r="E2030" s="12">
        <v>-12203.84</v>
      </c>
      <c r="F2030" s="14" t="str">
        <f>A2030&amp;B2030&amp;C2030&amp;D2030&amp;E2030</f>
        <v>2024-02-25Journal Entry11005 Chequing (CIBC)-12203.84</v>
      </c>
      <c r="G2030" s="15">
        <f>IFERROR((DATEVALUE(A2030)),A2030)</f>
        <v>45347</v>
      </c>
      <c r="H2030" s="16" t="str">
        <f>IF((IFERROR((VLOOKUP(D2030,'Automation (QBO)'!A:B,2,FALSE)),"0"))=0,"Suspense",(IFERROR((VLOOKUP(D2030,'Automation (QBO)'!A:B,2,FALSE)),"Suspense")))</f>
        <v>Balance (CIBC)</v>
      </c>
      <c r="I2030" s="17">
        <f t="shared" si="31"/>
        <v>-12203.84</v>
      </c>
      <c r="J2030" s="12" t="str">
        <f>H2030</f>
        <v>Balance (CIBC)</v>
      </c>
    </row>
    <row r="2031" spans="1:12" hidden="1">
      <c r="A2031" s="13" t="s">
        <v>644</v>
      </c>
      <c r="B2031" s="12" t="s">
        <v>135</v>
      </c>
      <c r="D2031" s="12" t="s">
        <v>1054</v>
      </c>
      <c r="E2031" s="12">
        <v>34.99</v>
      </c>
      <c r="F2031" s="14" t="str">
        <f>A2031&amp;B2031&amp;C2031&amp;D2031&amp;E2031</f>
        <v>2024-02-25Journal Entry52545 Payroll - Employee Benefits (Paid)34.99</v>
      </c>
      <c r="G2031" s="15">
        <f>IFERROR((DATEVALUE(A2031)),A2031)</f>
        <v>45347</v>
      </c>
      <c r="H2031" s="16" t="str">
        <f>IF((IFERROR((VLOOKUP(D2031,'Automation (QBO)'!A:B,2,FALSE)),"0"))=0,"Suspense",(IFERROR((VLOOKUP(D2031,'Automation (QBO)'!A:B,2,FALSE)),"Suspense")))</f>
        <v>Payroll - Employee Benefits (Paid)</v>
      </c>
      <c r="I2031" s="17">
        <f t="shared" si="31"/>
        <v>34.99</v>
      </c>
      <c r="J2031" s="12" t="str">
        <f>H2031</f>
        <v>Payroll - Employee Benefits (Paid)</v>
      </c>
      <c r="L2031" s="61" t="s">
        <v>1051</v>
      </c>
    </row>
    <row r="2032" spans="1:12" hidden="1">
      <c r="A2032" s="13" t="s">
        <v>644</v>
      </c>
      <c r="B2032" s="12" t="s">
        <v>135</v>
      </c>
      <c r="D2032" s="12" t="s">
        <v>1054</v>
      </c>
      <c r="E2032" s="12">
        <v>222.11</v>
      </c>
      <c r="F2032" s="14" t="str">
        <f>A2032&amp;B2032&amp;C2032&amp;D2032&amp;E2032</f>
        <v>2024-02-25Journal Entry52545 Payroll - Employee Benefits (Paid)222.11</v>
      </c>
      <c r="G2032" s="15">
        <f>IFERROR((DATEVALUE(A2032)),A2032)</f>
        <v>45347</v>
      </c>
      <c r="H2032" s="16" t="str">
        <f>IF((IFERROR((VLOOKUP(D2032,'Automation (QBO)'!A:B,2,FALSE)),"0"))=0,"Suspense",(IFERROR((VLOOKUP(D2032,'Automation (QBO)'!A:B,2,FALSE)),"Suspense")))</f>
        <v>Payroll - Employee Benefits (Paid)</v>
      </c>
      <c r="I2032" s="17">
        <f t="shared" si="31"/>
        <v>222.11</v>
      </c>
      <c r="J2032" s="12" t="str">
        <f>H2032</f>
        <v>Payroll - Employee Benefits (Paid)</v>
      </c>
      <c r="L2032" s="61" t="s">
        <v>1051</v>
      </c>
    </row>
    <row r="2033" spans="1:10" hidden="1">
      <c r="A2033" s="13" t="s">
        <v>650</v>
      </c>
      <c r="B2033" s="12" t="s">
        <v>83</v>
      </c>
      <c r="C2033" s="12" t="s">
        <v>106</v>
      </c>
      <c r="D2033" s="12" t="s">
        <v>413</v>
      </c>
      <c r="E2033" s="12">
        <v>-816.63</v>
      </c>
      <c r="F2033" s="14" t="str">
        <f>A2033&amp;B2033&amp;C2033&amp;D2033&amp;E2033</f>
        <v>2024-02-26ExpenseBDC21040 Shareholder Loan-816.63</v>
      </c>
      <c r="G2033" s="15">
        <f>IFERROR((DATEVALUE(A2033)),A2033)</f>
        <v>45348</v>
      </c>
      <c r="H2033" s="16" t="str">
        <f>IF((IFERROR((VLOOKUP(D2033,'Automation (QBO)'!A:B,2,FALSE)),"0"))=0,"Suspense",(IFERROR((VLOOKUP(D2033,'Automation (QBO)'!A:B,2,FALSE)),"Suspense")))</f>
        <v>Shareholder Loan</v>
      </c>
      <c r="I2033" s="17">
        <f t="shared" si="31"/>
        <v>-816.63</v>
      </c>
      <c r="J2033" s="12" t="str">
        <f>H2033</f>
        <v>Shareholder Loan</v>
      </c>
    </row>
    <row r="2034" spans="1:10" hidden="1">
      <c r="A2034" s="13" t="s">
        <v>650</v>
      </c>
      <c r="B2034" s="12" t="s">
        <v>123</v>
      </c>
      <c r="D2034" s="12" t="s">
        <v>390</v>
      </c>
      <c r="E2034" s="12">
        <v>-5000</v>
      </c>
      <c r="F2034" s="14" t="str">
        <f>A2034&amp;B2034&amp;C2034&amp;D2034&amp;E2034</f>
        <v>2024-02-26Credit Card Payment21010 Visa Payable (CIBC)-5000</v>
      </c>
      <c r="G2034" s="15">
        <f>IFERROR((DATEVALUE(A2034)),A2034)</f>
        <v>45348</v>
      </c>
      <c r="H2034" s="16" t="str">
        <f>IF((IFERROR((VLOOKUP(D2034,'Automation (QBO)'!A:B,2,FALSE)),"0"))=0,"Suspense",(IFERROR((VLOOKUP(D2034,'Automation (QBO)'!A:B,2,FALSE)),"Suspense")))</f>
        <v>Suspense</v>
      </c>
      <c r="I2034" s="17">
        <f t="shared" si="31"/>
        <v>-5000</v>
      </c>
      <c r="J2034" s="12" t="str">
        <f>H2034</f>
        <v>Suspense</v>
      </c>
    </row>
    <row r="2035" spans="1:10" hidden="1">
      <c r="A2035" s="13" t="s">
        <v>650</v>
      </c>
      <c r="B2035" s="12" t="s">
        <v>493</v>
      </c>
      <c r="C2035" s="12" t="s">
        <v>616</v>
      </c>
      <c r="D2035" s="12" t="s">
        <v>536</v>
      </c>
      <c r="E2035" s="12">
        <v>636.55999999999995</v>
      </c>
      <c r="F2035" s="14" t="str">
        <f>A2035&amp;B2035&amp;C2035&amp;D2035&amp;E2035</f>
        <v>2024-02-26Bill Payment (Credit Card)UBS Industries21009 Visa Payable (9609) (deleted)636.56</v>
      </c>
      <c r="G2035" s="15">
        <f>IFERROR((DATEVALUE(A2035)),A2035)</f>
        <v>45348</v>
      </c>
      <c r="H2035" s="16" t="str">
        <f>IF((IFERROR((VLOOKUP(D2035,'Automation (QBO)'!A:B,2,FALSE)),"0"))=0,"Suspense",(IFERROR((VLOOKUP(D2035,'Automation (QBO)'!A:B,2,FALSE)),"Suspense")))</f>
        <v>Balance (CIBC Visa)</v>
      </c>
      <c r="I2035" s="17">
        <f t="shared" si="31"/>
        <v>636.55999999999995</v>
      </c>
      <c r="J2035" s="12" t="str">
        <f>H2035</f>
        <v>Balance (CIBC Visa)</v>
      </c>
    </row>
    <row r="2036" spans="1:10" hidden="1">
      <c r="A2036" s="13" t="s">
        <v>650</v>
      </c>
      <c r="B2036" s="12" t="s">
        <v>493</v>
      </c>
      <c r="C2036" s="12" t="s">
        <v>616</v>
      </c>
      <c r="D2036" s="12" t="s">
        <v>496</v>
      </c>
      <c r="E2036" s="12">
        <v>-636.55999999999995</v>
      </c>
      <c r="F2036" s="14" t="str">
        <f>A2036&amp;B2036&amp;C2036&amp;D2036&amp;E2036</f>
        <v>2024-02-26Bill Payment (Credit Card)UBS Industries21000 Accounts Payable-636.56</v>
      </c>
      <c r="G2036" s="15">
        <f>IFERROR((DATEVALUE(A2036)),A2036)</f>
        <v>45348</v>
      </c>
      <c r="H2036" s="16" t="str">
        <f>IF((IFERROR((VLOOKUP(D2036,'Automation (QBO)'!A:B,2,FALSE)),"0"))=0,"Suspense",(IFERROR((VLOOKUP(D2036,'Automation (QBO)'!A:B,2,FALSE)),"Suspense")))</f>
        <v>Accounts Payable - Unknown</v>
      </c>
      <c r="I2036" s="17">
        <f t="shared" si="31"/>
        <v>-636.55999999999995</v>
      </c>
      <c r="J2036" s="12" t="str">
        <f>H2036</f>
        <v>Accounts Payable - Unknown</v>
      </c>
    </row>
    <row r="2037" spans="1:10" hidden="1">
      <c r="A2037" s="13" t="s">
        <v>650</v>
      </c>
      <c r="B2037" s="12" t="s">
        <v>493</v>
      </c>
      <c r="C2037" s="12" t="s">
        <v>638</v>
      </c>
      <c r="D2037" s="12" t="s">
        <v>536</v>
      </c>
      <c r="E2037" s="12">
        <v>27.01</v>
      </c>
      <c r="F2037" s="14" t="str">
        <f>A2037&amp;B2037&amp;C2037&amp;D2037&amp;E2037</f>
        <v>2024-02-26Bill Payment (Credit Card)848 Emco North Vancouver21009 Visa Payable (9609) (deleted)27.01</v>
      </c>
      <c r="G2037" s="15">
        <f>IFERROR((DATEVALUE(A2037)),A2037)</f>
        <v>45348</v>
      </c>
      <c r="H2037" s="16" t="str">
        <f>IF((IFERROR((VLOOKUP(D2037,'Automation (QBO)'!A:B,2,FALSE)),"0"))=0,"Suspense",(IFERROR((VLOOKUP(D2037,'Automation (QBO)'!A:B,2,FALSE)),"Suspense")))</f>
        <v>Balance (CIBC Visa)</v>
      </c>
      <c r="I2037" s="17">
        <f t="shared" si="31"/>
        <v>27.01</v>
      </c>
      <c r="J2037" s="12" t="str">
        <f>H2037</f>
        <v>Balance (CIBC Visa)</v>
      </c>
    </row>
    <row r="2038" spans="1:10" hidden="1">
      <c r="A2038" s="13" t="s">
        <v>650</v>
      </c>
      <c r="B2038" s="12" t="s">
        <v>493</v>
      </c>
      <c r="C2038" s="12" t="s">
        <v>638</v>
      </c>
      <c r="D2038" s="12" t="s">
        <v>496</v>
      </c>
      <c r="E2038" s="12">
        <v>-27.01</v>
      </c>
      <c r="F2038" s="14" t="str">
        <f>A2038&amp;B2038&amp;C2038&amp;D2038&amp;E2038</f>
        <v>2024-02-26Bill Payment (Credit Card)848 Emco North Vancouver21000 Accounts Payable-27.01</v>
      </c>
      <c r="G2038" s="15">
        <f>IFERROR((DATEVALUE(A2038)),A2038)</f>
        <v>45348</v>
      </c>
      <c r="H2038" s="16" t="str">
        <f>IF((IFERROR((VLOOKUP(D2038,'Automation (QBO)'!A:B,2,FALSE)),"0"))=0,"Suspense",(IFERROR((VLOOKUP(D2038,'Automation (QBO)'!A:B,2,FALSE)),"Suspense")))</f>
        <v>Accounts Payable - Unknown</v>
      </c>
      <c r="I2038" s="17">
        <f t="shared" si="31"/>
        <v>-27.01</v>
      </c>
      <c r="J2038" s="12" t="str">
        <f>H2038</f>
        <v>Accounts Payable - Unknown</v>
      </c>
    </row>
    <row r="2039" spans="1:10" hidden="1">
      <c r="A2039" s="13" t="s">
        <v>650</v>
      </c>
      <c r="B2039" s="12" t="s">
        <v>493</v>
      </c>
      <c r="C2039" s="12" t="s">
        <v>87</v>
      </c>
      <c r="D2039" s="12" t="s">
        <v>536</v>
      </c>
      <c r="E2039" s="12">
        <v>125.35</v>
      </c>
      <c r="F2039" s="14" t="str">
        <f>A2039&amp;B2039&amp;C2039&amp;D2039&amp;E2039</f>
        <v>2024-02-26Bill Payment (Credit Card)Home Depot21009 Visa Payable (9609) (deleted)125.35</v>
      </c>
      <c r="G2039" s="15">
        <f>IFERROR((DATEVALUE(A2039)),A2039)</f>
        <v>45348</v>
      </c>
      <c r="H2039" s="16" t="str">
        <f>IF((IFERROR((VLOOKUP(D2039,'Automation (QBO)'!A:B,2,FALSE)),"0"))=0,"Suspense",(IFERROR((VLOOKUP(D2039,'Automation (QBO)'!A:B,2,FALSE)),"Suspense")))</f>
        <v>Balance (CIBC Visa)</v>
      </c>
      <c r="I2039" s="17">
        <f t="shared" si="31"/>
        <v>125.35</v>
      </c>
      <c r="J2039" s="12" t="str">
        <f>H2039</f>
        <v>Balance (CIBC Visa)</v>
      </c>
    </row>
    <row r="2040" spans="1:10" hidden="1">
      <c r="A2040" s="13" t="s">
        <v>650</v>
      </c>
      <c r="B2040" s="12" t="s">
        <v>493</v>
      </c>
      <c r="C2040" s="12" t="s">
        <v>87</v>
      </c>
      <c r="D2040" s="12" t="s">
        <v>496</v>
      </c>
      <c r="E2040" s="12">
        <v>-125.35</v>
      </c>
      <c r="F2040" s="14" t="str">
        <f>A2040&amp;B2040&amp;C2040&amp;D2040&amp;E2040</f>
        <v>2024-02-26Bill Payment (Credit Card)Home Depot21000 Accounts Payable-125.35</v>
      </c>
      <c r="G2040" s="15">
        <f>IFERROR((DATEVALUE(A2040)),A2040)</f>
        <v>45348</v>
      </c>
      <c r="H2040" s="16" t="str">
        <f>IF((IFERROR((VLOOKUP(D2040,'Automation (QBO)'!A:B,2,FALSE)),"0"))=0,"Suspense",(IFERROR((VLOOKUP(D2040,'Automation (QBO)'!A:B,2,FALSE)),"Suspense")))</f>
        <v>Accounts Payable - Unknown</v>
      </c>
      <c r="I2040" s="17">
        <f t="shared" si="31"/>
        <v>-125.35</v>
      </c>
      <c r="J2040" s="12" t="str">
        <f>H2040</f>
        <v>Accounts Payable - Unknown</v>
      </c>
    </row>
    <row r="2041" spans="1:10" hidden="1">
      <c r="A2041" s="13" t="s">
        <v>650</v>
      </c>
      <c r="B2041" s="12" t="s">
        <v>493</v>
      </c>
      <c r="C2041" s="12" t="s">
        <v>87</v>
      </c>
      <c r="D2041" s="12" t="s">
        <v>536</v>
      </c>
      <c r="E2041" s="12">
        <v>125.35</v>
      </c>
      <c r="F2041" s="14" t="str">
        <f>A2041&amp;B2041&amp;C2041&amp;D2041&amp;E2041</f>
        <v>2024-02-26Bill Payment (Credit Card)Home Depot21009 Visa Payable (9609) (deleted)125.35</v>
      </c>
      <c r="G2041" s="15">
        <f>IFERROR((DATEVALUE(A2041)),A2041)</f>
        <v>45348</v>
      </c>
      <c r="H2041" s="16" t="str">
        <f>IF((IFERROR((VLOOKUP(D2041,'Automation (QBO)'!A:B,2,FALSE)),"0"))=0,"Suspense",(IFERROR((VLOOKUP(D2041,'Automation (QBO)'!A:B,2,FALSE)),"Suspense")))</f>
        <v>Balance (CIBC Visa)</v>
      </c>
      <c r="I2041" s="17">
        <f t="shared" si="31"/>
        <v>125.35</v>
      </c>
      <c r="J2041" s="12" t="str">
        <f>H2041</f>
        <v>Balance (CIBC Visa)</v>
      </c>
    </row>
    <row r="2042" spans="1:10" hidden="1">
      <c r="A2042" s="13" t="s">
        <v>650</v>
      </c>
      <c r="B2042" s="12" t="s">
        <v>493</v>
      </c>
      <c r="C2042" s="12" t="s">
        <v>87</v>
      </c>
      <c r="D2042" s="12" t="s">
        <v>496</v>
      </c>
      <c r="E2042" s="12">
        <v>-125.35</v>
      </c>
      <c r="F2042" s="14" t="str">
        <f>A2042&amp;B2042&amp;C2042&amp;D2042&amp;E2042</f>
        <v>2024-02-26Bill Payment (Credit Card)Home Depot21000 Accounts Payable-125.35</v>
      </c>
      <c r="G2042" s="15">
        <f>IFERROR((DATEVALUE(A2042)),A2042)</f>
        <v>45348</v>
      </c>
      <c r="H2042" s="16" t="str">
        <f>IF((IFERROR((VLOOKUP(D2042,'Automation (QBO)'!A:B,2,FALSE)),"0"))=0,"Suspense",(IFERROR((VLOOKUP(D2042,'Automation (QBO)'!A:B,2,FALSE)),"Suspense")))</f>
        <v>Accounts Payable - Unknown</v>
      </c>
      <c r="I2042" s="17">
        <f t="shared" si="31"/>
        <v>-125.35</v>
      </c>
      <c r="J2042" s="12" t="str">
        <f>H2042</f>
        <v>Accounts Payable - Unknown</v>
      </c>
    </row>
    <row r="2043" spans="1:10" hidden="1">
      <c r="A2043" s="13" t="s">
        <v>650</v>
      </c>
      <c r="B2043" s="12" t="s">
        <v>247</v>
      </c>
      <c r="C2043" s="12" t="s">
        <v>87</v>
      </c>
      <c r="D2043" s="12" t="s">
        <v>496</v>
      </c>
      <c r="E2043" s="12">
        <v>-397.82</v>
      </c>
      <c r="F2043" s="14" t="str">
        <f>A2043&amp;B2043&amp;C2043&amp;D2043&amp;E2043</f>
        <v>2024-02-26Bill Payment (Cheque)Home Depot21000 Accounts Payable-397.82</v>
      </c>
      <c r="G2043" s="15">
        <f>IFERROR((DATEVALUE(A2043)),A2043)</f>
        <v>45348</v>
      </c>
      <c r="H2043" s="16" t="str">
        <f>IF((IFERROR((VLOOKUP(D2043,'Automation (QBO)'!A:B,2,FALSE)),"0"))=0,"Suspense",(IFERROR((VLOOKUP(D2043,'Automation (QBO)'!A:B,2,FALSE)),"Suspense")))</f>
        <v>Accounts Payable - Unknown</v>
      </c>
      <c r="I2043" s="17">
        <f t="shared" si="31"/>
        <v>-397.82</v>
      </c>
      <c r="J2043" s="12" t="str">
        <f>H2043</f>
        <v>Accounts Payable - Unknown</v>
      </c>
    </row>
    <row r="2044" spans="1:10" hidden="1">
      <c r="A2044" s="13" t="s">
        <v>650</v>
      </c>
      <c r="B2044" s="12" t="s">
        <v>247</v>
      </c>
      <c r="C2044" s="12" t="s">
        <v>208</v>
      </c>
      <c r="D2044" s="12" t="s">
        <v>496</v>
      </c>
      <c r="E2044" s="12">
        <v>-1119.78</v>
      </c>
      <c r="F2044" s="14" t="str">
        <f>A2044&amp;B2044&amp;C2044&amp;D2044&amp;E2044</f>
        <v>2024-02-26Bill Payment (Cheque)Costco21000 Accounts Payable-1119.78</v>
      </c>
      <c r="G2044" s="15">
        <f>IFERROR((DATEVALUE(A2044)),A2044)</f>
        <v>45348</v>
      </c>
      <c r="H2044" s="16" t="str">
        <f>IF((IFERROR((VLOOKUP(D2044,'Automation (QBO)'!A:B,2,FALSE)),"0"))=0,"Suspense",(IFERROR((VLOOKUP(D2044,'Automation (QBO)'!A:B,2,FALSE)),"Suspense")))</f>
        <v>Accounts Payable - Unknown</v>
      </c>
      <c r="I2044" s="17">
        <f t="shared" si="31"/>
        <v>-1119.78</v>
      </c>
      <c r="J2044" s="12" t="str">
        <f>H2044</f>
        <v>Accounts Payable - Unknown</v>
      </c>
    </row>
    <row r="2045" spans="1:10" hidden="1">
      <c r="A2045" s="13" t="s">
        <v>650</v>
      </c>
      <c r="B2045" s="12" t="s">
        <v>247</v>
      </c>
      <c r="C2045" s="12" t="s">
        <v>551</v>
      </c>
      <c r="D2045" s="12" t="s">
        <v>496</v>
      </c>
      <c r="E2045" s="12">
        <v>-22749.84</v>
      </c>
      <c r="F2045" s="14" t="str">
        <f>A2045&amp;B2045&amp;C2045&amp;D2045&amp;E2045</f>
        <v>2024-02-26Bill Payment (Cheque)Farrwest Electrical Inc21000 Accounts Payable-22749.84</v>
      </c>
      <c r="G2045" s="15">
        <f>IFERROR((DATEVALUE(A2045)),A2045)</f>
        <v>45348</v>
      </c>
      <c r="H2045" s="16" t="str">
        <f>IF((IFERROR((VLOOKUP(D2045,'Automation (QBO)'!A:B,2,FALSE)),"0"))=0,"Suspense",(IFERROR((VLOOKUP(D2045,'Automation (QBO)'!A:B,2,FALSE)),"Suspense")))</f>
        <v>Accounts Payable - Unknown</v>
      </c>
      <c r="I2045" s="17">
        <f t="shared" si="31"/>
        <v>-22749.84</v>
      </c>
      <c r="J2045" s="12" t="str">
        <f>H2045</f>
        <v>Accounts Payable - Unknown</v>
      </c>
    </row>
    <row r="2046" spans="1:10" hidden="1">
      <c r="A2046" s="13" t="s">
        <v>650</v>
      </c>
      <c r="B2046" s="12" t="s">
        <v>247</v>
      </c>
      <c r="C2046" s="12" t="s">
        <v>208</v>
      </c>
      <c r="D2046" s="12" t="s">
        <v>394</v>
      </c>
      <c r="E2046" s="12">
        <v>-1119.78</v>
      </c>
      <c r="F2046" s="14" t="str">
        <f>A2046&amp;B2046&amp;C2046&amp;D2046&amp;E2046</f>
        <v>2024-02-26Bill Payment (Cheque)Costco11005 Chequing (CIBC)-1119.78</v>
      </c>
      <c r="G2046" s="15">
        <f>IFERROR((DATEVALUE(A2046)),A2046)</f>
        <v>45348</v>
      </c>
      <c r="H2046" s="16" t="str">
        <f>IF((IFERROR((VLOOKUP(D2046,'Automation (QBO)'!A:B,2,FALSE)),"0"))=0,"Suspense",(IFERROR((VLOOKUP(D2046,'Automation (QBO)'!A:B,2,FALSE)),"Suspense")))</f>
        <v>Balance (CIBC)</v>
      </c>
      <c r="I2046" s="17">
        <f t="shared" si="31"/>
        <v>-1119.78</v>
      </c>
      <c r="J2046" s="12" t="str">
        <f>H2046</f>
        <v>Balance (CIBC)</v>
      </c>
    </row>
    <row r="2047" spans="1:10" hidden="1">
      <c r="A2047" s="13" t="s">
        <v>650</v>
      </c>
      <c r="B2047" s="12" t="s">
        <v>247</v>
      </c>
      <c r="C2047" s="12" t="s">
        <v>87</v>
      </c>
      <c r="D2047" s="12" t="s">
        <v>394</v>
      </c>
      <c r="E2047" s="12">
        <v>-397.82</v>
      </c>
      <c r="F2047" s="14" t="str">
        <f>A2047&amp;B2047&amp;C2047&amp;D2047&amp;E2047</f>
        <v>2024-02-26Bill Payment (Cheque)Home Depot11005 Chequing (CIBC)-397.82</v>
      </c>
      <c r="G2047" s="15">
        <f>IFERROR((DATEVALUE(A2047)),A2047)</f>
        <v>45348</v>
      </c>
      <c r="H2047" s="16" t="str">
        <f>IF((IFERROR((VLOOKUP(D2047,'Automation (QBO)'!A:B,2,FALSE)),"0"))=0,"Suspense",(IFERROR((VLOOKUP(D2047,'Automation (QBO)'!A:B,2,FALSE)),"Suspense")))</f>
        <v>Balance (CIBC)</v>
      </c>
      <c r="I2047" s="17">
        <f t="shared" si="31"/>
        <v>-397.82</v>
      </c>
      <c r="J2047" s="12" t="str">
        <f>H2047</f>
        <v>Balance (CIBC)</v>
      </c>
    </row>
    <row r="2048" spans="1:10" hidden="1">
      <c r="A2048" s="13" t="s">
        <v>650</v>
      </c>
      <c r="B2048" s="12" t="s">
        <v>83</v>
      </c>
      <c r="C2048" s="12" t="s">
        <v>106</v>
      </c>
      <c r="D2048" s="12" t="s">
        <v>394</v>
      </c>
      <c r="E2048" s="12">
        <v>-816.63</v>
      </c>
      <c r="F2048" s="14" t="str">
        <f>A2048&amp;B2048&amp;C2048&amp;D2048&amp;E2048</f>
        <v>2024-02-26ExpenseBDC11005 Chequing (CIBC)-816.63</v>
      </c>
      <c r="G2048" s="15">
        <f>IFERROR((DATEVALUE(A2048)),A2048)</f>
        <v>45348</v>
      </c>
      <c r="H2048" s="16" t="str">
        <f>IF((IFERROR((VLOOKUP(D2048,'Automation (QBO)'!A:B,2,FALSE)),"0"))=0,"Suspense",(IFERROR((VLOOKUP(D2048,'Automation (QBO)'!A:B,2,FALSE)),"Suspense")))</f>
        <v>Balance (CIBC)</v>
      </c>
      <c r="I2048" s="17">
        <f t="shared" si="31"/>
        <v>-816.63</v>
      </c>
      <c r="J2048" s="12" t="str">
        <f>H2048</f>
        <v>Balance (CIBC)</v>
      </c>
    </row>
    <row r="2049" spans="1:10" hidden="1">
      <c r="A2049" s="13" t="s">
        <v>650</v>
      </c>
      <c r="B2049" s="12" t="s">
        <v>123</v>
      </c>
      <c r="D2049" s="12" t="s">
        <v>394</v>
      </c>
      <c r="E2049" s="12">
        <v>-5000</v>
      </c>
      <c r="F2049" s="14" t="str">
        <f>A2049&amp;B2049&amp;C2049&amp;D2049&amp;E2049</f>
        <v>2024-02-26Credit Card Payment11005 Chequing (CIBC)-5000</v>
      </c>
      <c r="G2049" s="15">
        <f>IFERROR((DATEVALUE(A2049)),A2049)</f>
        <v>45348</v>
      </c>
      <c r="H2049" s="16" t="str">
        <f>IF((IFERROR((VLOOKUP(D2049,'Automation (QBO)'!A:B,2,FALSE)),"0"))=0,"Suspense",(IFERROR((VLOOKUP(D2049,'Automation (QBO)'!A:B,2,FALSE)),"Suspense")))</f>
        <v>Balance (CIBC)</v>
      </c>
      <c r="I2049" s="17">
        <f t="shared" si="31"/>
        <v>-5000</v>
      </c>
      <c r="J2049" s="12" t="str">
        <f>H2049</f>
        <v>Balance (CIBC)</v>
      </c>
    </row>
    <row r="2050" spans="1:10" hidden="1">
      <c r="A2050" s="13" t="s">
        <v>650</v>
      </c>
      <c r="B2050" s="12" t="s">
        <v>247</v>
      </c>
      <c r="C2050" s="12" t="s">
        <v>551</v>
      </c>
      <c r="D2050" s="12" t="s">
        <v>394</v>
      </c>
      <c r="E2050" s="12">
        <v>-22749.84</v>
      </c>
      <c r="F2050" s="14" t="str">
        <f>A2050&amp;B2050&amp;C2050&amp;D2050&amp;E2050</f>
        <v>2024-02-26Bill Payment (Cheque)Farrwest Electrical Inc11005 Chequing (CIBC)-22749.84</v>
      </c>
      <c r="G2050" s="15">
        <f>IFERROR((DATEVALUE(A2050)),A2050)</f>
        <v>45348</v>
      </c>
      <c r="H2050" s="16" t="str">
        <f>IF((IFERROR((VLOOKUP(D2050,'Automation (QBO)'!A:B,2,FALSE)),"0"))=0,"Suspense",(IFERROR((VLOOKUP(D2050,'Automation (QBO)'!A:B,2,FALSE)),"Suspense")))</f>
        <v>Balance (CIBC)</v>
      </c>
      <c r="I2050" s="17">
        <f t="shared" si="31"/>
        <v>-22749.84</v>
      </c>
      <c r="J2050" s="12" t="str">
        <f>H2050</f>
        <v>Balance (CIBC)</v>
      </c>
    </row>
    <row r="2051" spans="1:10" hidden="1">
      <c r="A2051" s="13" t="s">
        <v>651</v>
      </c>
      <c r="B2051" s="12" t="s">
        <v>83</v>
      </c>
      <c r="C2051" s="12" t="s">
        <v>126</v>
      </c>
      <c r="D2051" s="12" t="s">
        <v>391</v>
      </c>
      <c r="E2051" s="12">
        <v>60.45</v>
      </c>
      <c r="F2051" s="14" t="str">
        <f>A2051&amp;B2051&amp;C2051&amp;D2051&amp;E2051</f>
        <v>2024-02-27ExpenseAmazon51335 COGS - Supplies60.45</v>
      </c>
      <c r="G2051" s="15">
        <f>IFERROR((DATEVALUE(A2051)),A2051)</f>
        <v>45349</v>
      </c>
      <c r="H2051" s="16" t="str">
        <f>IF((IFERROR((VLOOKUP(D2051,'Automation (QBO)'!A:B,2,FALSE)),"0"))=0,"Suspense",(IFERROR((VLOOKUP(D2051,'Automation (QBO)'!A:B,2,FALSE)),"Suspense")))</f>
        <v>COGS - Supplies</v>
      </c>
      <c r="I2051" s="17">
        <f t="shared" si="31"/>
        <v>60.45</v>
      </c>
      <c r="J2051" s="12" t="str">
        <f>H2051</f>
        <v>COGS - Supplies</v>
      </c>
    </row>
    <row r="2052" spans="1:10" hidden="1">
      <c r="A2052" s="13" t="s">
        <v>651</v>
      </c>
      <c r="B2052" s="12" t="s">
        <v>83</v>
      </c>
      <c r="C2052" s="12" t="s">
        <v>126</v>
      </c>
      <c r="D2052" s="12" t="s">
        <v>392</v>
      </c>
      <c r="E2052" s="12">
        <v>0</v>
      </c>
      <c r="F2052" s="14" t="str">
        <f>A2052&amp;B2052&amp;C2052&amp;D2052&amp;E2052</f>
        <v>2024-02-27ExpenseAmazon21020 GST/HST Payable0</v>
      </c>
      <c r="G2052" s="15">
        <f>IFERROR((DATEVALUE(A2052)),A2052)</f>
        <v>45349</v>
      </c>
      <c r="H2052" s="16" t="str">
        <f>IF((IFERROR((VLOOKUP(D2052,'Automation (QBO)'!A:B,2,FALSE)),"0"))=0,"Suspense",(IFERROR((VLOOKUP(D2052,'Automation (QBO)'!A:B,2,FALSE)),"Suspense")))</f>
        <v>GST/HST Payable</v>
      </c>
      <c r="I2052" s="17">
        <f t="shared" si="31"/>
        <v>0</v>
      </c>
      <c r="J2052" s="12" t="str">
        <f>H2052</f>
        <v>GST/HST Payable</v>
      </c>
    </row>
    <row r="2053" spans="1:10" hidden="1">
      <c r="A2053" s="13" t="s">
        <v>651</v>
      </c>
      <c r="B2053" s="12" t="s">
        <v>136</v>
      </c>
      <c r="C2053" s="12" t="s">
        <v>558</v>
      </c>
      <c r="D2053" s="12" t="s">
        <v>417</v>
      </c>
      <c r="E2053" s="12">
        <v>-243000</v>
      </c>
      <c r="F2053" s="14" t="str">
        <f>A2053&amp;B2053&amp;C2053&amp;D2053&amp;E2053</f>
        <v>2024-02-27PaymentRomers Lynn Valley12000 Accounts Receivable-243000</v>
      </c>
      <c r="G2053" s="15">
        <f>IFERROR((DATEVALUE(A2053)),A2053)</f>
        <v>45349</v>
      </c>
      <c r="H2053" s="16" t="str">
        <f>IF((IFERROR((VLOOKUP(D2053,'Automation (QBO)'!A:B,2,FALSE)),"0"))=0,"Suspense",(IFERROR((VLOOKUP(D2053,'Automation (QBO)'!A:B,2,FALSE)),"Suspense")))</f>
        <v>Accounts Recievable - Suspense</v>
      </c>
      <c r="I2053" s="17">
        <f t="shared" si="31"/>
        <v>-243000</v>
      </c>
      <c r="J2053" s="12" t="str">
        <f>H2053</f>
        <v>Accounts Recievable - Suspense</v>
      </c>
    </row>
    <row r="2054" spans="1:10" hidden="1">
      <c r="A2054" s="13" t="s">
        <v>651</v>
      </c>
      <c r="B2054" s="12" t="s">
        <v>493</v>
      </c>
      <c r="C2054" s="12" t="s">
        <v>110</v>
      </c>
      <c r="D2054" s="12" t="s">
        <v>390</v>
      </c>
      <c r="E2054" s="12">
        <v>117.81</v>
      </c>
      <c r="F2054" s="14" t="str">
        <f>A2054&amp;B2054&amp;C2054&amp;D2054&amp;E2054</f>
        <v>2024-02-27Bill Payment (Credit Card)Dicks Lumber21010 Visa Payable (CIBC)117.81</v>
      </c>
      <c r="G2054" s="15">
        <f>IFERROR((DATEVALUE(A2054)),A2054)</f>
        <v>45349</v>
      </c>
      <c r="H2054" s="16" t="str">
        <f>IF((IFERROR((VLOOKUP(D2054,'Automation (QBO)'!A:B,2,FALSE)),"0"))=0,"Suspense",(IFERROR((VLOOKUP(D2054,'Automation (QBO)'!A:B,2,FALSE)),"Suspense")))</f>
        <v>Suspense</v>
      </c>
      <c r="I2054" s="17">
        <f t="shared" si="31"/>
        <v>117.81</v>
      </c>
      <c r="J2054" s="12" t="str">
        <f>H2054</f>
        <v>Suspense</v>
      </c>
    </row>
    <row r="2055" spans="1:10" hidden="1">
      <c r="A2055" s="13" t="s">
        <v>651</v>
      </c>
      <c r="B2055" s="12" t="s">
        <v>83</v>
      </c>
      <c r="C2055" s="12" t="s">
        <v>126</v>
      </c>
      <c r="D2055" s="12" t="s">
        <v>390</v>
      </c>
      <c r="E2055" s="12">
        <v>60.45</v>
      </c>
      <c r="F2055" s="14" t="str">
        <f>A2055&amp;B2055&amp;C2055&amp;D2055&amp;E2055</f>
        <v>2024-02-27ExpenseAmazon21010 Visa Payable (CIBC)60.45</v>
      </c>
      <c r="G2055" s="15">
        <f>IFERROR((DATEVALUE(A2055)),A2055)</f>
        <v>45349</v>
      </c>
      <c r="H2055" s="16" t="str">
        <f>IF((IFERROR((VLOOKUP(D2055,'Automation (QBO)'!A:B,2,FALSE)),"0"))=0,"Suspense",(IFERROR((VLOOKUP(D2055,'Automation (QBO)'!A:B,2,FALSE)),"Suspense")))</f>
        <v>Suspense</v>
      </c>
      <c r="I2055" s="17">
        <f t="shared" si="31"/>
        <v>60.45</v>
      </c>
      <c r="J2055" s="12" t="str">
        <f>H2055</f>
        <v>Suspense</v>
      </c>
    </row>
    <row r="2056" spans="1:10" hidden="1">
      <c r="A2056" s="13" t="s">
        <v>651</v>
      </c>
      <c r="B2056" s="12" t="s">
        <v>83</v>
      </c>
      <c r="C2056" s="12" t="s">
        <v>593</v>
      </c>
      <c r="D2056" s="12" t="s">
        <v>390</v>
      </c>
      <c r="E2056" s="12">
        <v>32.94</v>
      </c>
      <c r="F2056" s="14" t="str">
        <f>A2056&amp;B2056&amp;C2056&amp;D2056&amp;E2056</f>
        <v>2024-02-27ExpenseSubway21010 Visa Payable (CIBC)32.94</v>
      </c>
      <c r="G2056" s="15">
        <f>IFERROR((DATEVALUE(A2056)),A2056)</f>
        <v>45349</v>
      </c>
      <c r="H2056" s="16" t="str">
        <f>IF((IFERROR((VLOOKUP(D2056,'Automation (QBO)'!A:B,2,FALSE)),"0"))=0,"Suspense",(IFERROR((VLOOKUP(D2056,'Automation (QBO)'!A:B,2,FALSE)),"Suspense")))</f>
        <v>Suspense</v>
      </c>
      <c r="I2056" s="17">
        <f t="shared" si="31"/>
        <v>32.94</v>
      </c>
      <c r="J2056" s="12" t="str">
        <f>H2056</f>
        <v>Suspense</v>
      </c>
    </row>
    <row r="2057" spans="1:10" hidden="1">
      <c r="A2057" s="13" t="s">
        <v>651</v>
      </c>
      <c r="B2057" s="12" t="s">
        <v>493</v>
      </c>
      <c r="C2057" s="12" t="s">
        <v>110</v>
      </c>
      <c r="D2057" s="12" t="s">
        <v>496</v>
      </c>
      <c r="E2057" s="12">
        <v>-117.81</v>
      </c>
      <c r="F2057" s="14" t="str">
        <f>A2057&amp;B2057&amp;C2057&amp;D2057&amp;E2057</f>
        <v>2024-02-27Bill Payment (Credit Card)Dicks Lumber21000 Accounts Payable-117.81</v>
      </c>
      <c r="G2057" s="15">
        <f>IFERROR((DATEVALUE(A2057)),A2057)</f>
        <v>45349</v>
      </c>
      <c r="H2057" s="16" t="str">
        <f>IF((IFERROR((VLOOKUP(D2057,'Automation (QBO)'!A:B,2,FALSE)),"0"))=0,"Suspense",(IFERROR((VLOOKUP(D2057,'Automation (QBO)'!A:B,2,FALSE)),"Suspense")))</f>
        <v>Accounts Payable - Unknown</v>
      </c>
      <c r="I2057" s="17">
        <f t="shared" si="31"/>
        <v>-117.81</v>
      </c>
      <c r="J2057" s="12" t="str">
        <f>H2057</f>
        <v>Accounts Payable - Unknown</v>
      </c>
    </row>
    <row r="2058" spans="1:10" hidden="1">
      <c r="A2058" s="13" t="s">
        <v>651</v>
      </c>
      <c r="B2058" s="12" t="s">
        <v>493</v>
      </c>
      <c r="C2058" s="12" t="s">
        <v>349</v>
      </c>
      <c r="D2058" s="12" t="s">
        <v>536</v>
      </c>
      <c r="E2058" s="12">
        <v>45.32</v>
      </c>
      <c r="F2058" s="14" t="str">
        <f>A2058&amp;B2058&amp;C2058&amp;D2058&amp;E2058</f>
        <v>2024-02-27Bill Payment (Credit Card)Shoppers Drug Mart21009 Visa Payable (9609) (deleted)45.32</v>
      </c>
      <c r="G2058" s="15">
        <f>IFERROR((DATEVALUE(A2058)),A2058)</f>
        <v>45349</v>
      </c>
      <c r="H2058" s="16" t="str">
        <f>IF((IFERROR((VLOOKUP(D2058,'Automation (QBO)'!A:B,2,FALSE)),"0"))=0,"Suspense",(IFERROR((VLOOKUP(D2058,'Automation (QBO)'!A:B,2,FALSE)),"Suspense")))</f>
        <v>Balance (CIBC Visa)</v>
      </c>
      <c r="I2058" s="17">
        <f t="shared" si="31"/>
        <v>45.32</v>
      </c>
      <c r="J2058" s="12" t="str">
        <f>H2058</f>
        <v>Balance (CIBC Visa)</v>
      </c>
    </row>
    <row r="2059" spans="1:10" hidden="1">
      <c r="A2059" s="13" t="s">
        <v>651</v>
      </c>
      <c r="B2059" s="12" t="s">
        <v>493</v>
      </c>
      <c r="C2059" s="12" t="s">
        <v>349</v>
      </c>
      <c r="D2059" s="12" t="s">
        <v>496</v>
      </c>
      <c r="E2059" s="12">
        <v>-45.32</v>
      </c>
      <c r="F2059" s="14" t="str">
        <f>A2059&amp;B2059&amp;C2059&amp;D2059&amp;E2059</f>
        <v>2024-02-27Bill Payment (Credit Card)Shoppers Drug Mart21000 Accounts Payable-45.32</v>
      </c>
      <c r="G2059" s="15">
        <f>IFERROR((DATEVALUE(A2059)),A2059)</f>
        <v>45349</v>
      </c>
      <c r="H2059" s="16" t="str">
        <f>IF((IFERROR((VLOOKUP(D2059,'Automation (QBO)'!A:B,2,FALSE)),"0"))=0,"Suspense",(IFERROR((VLOOKUP(D2059,'Automation (QBO)'!A:B,2,FALSE)),"Suspense")))</f>
        <v>Accounts Payable - Unknown</v>
      </c>
      <c r="I2059" s="17">
        <f t="shared" si="31"/>
        <v>-45.32</v>
      </c>
      <c r="J2059" s="12" t="str">
        <f>H2059</f>
        <v>Accounts Payable - Unknown</v>
      </c>
    </row>
    <row r="2060" spans="1:10" hidden="1">
      <c r="A2060" s="13" t="s">
        <v>651</v>
      </c>
      <c r="B2060" s="12" t="s">
        <v>493</v>
      </c>
      <c r="C2060" s="12" t="s">
        <v>616</v>
      </c>
      <c r="D2060" s="12" t="s">
        <v>536</v>
      </c>
      <c r="E2060" s="12">
        <v>70.010000000000005</v>
      </c>
      <c r="F2060" s="14" t="str">
        <f>A2060&amp;B2060&amp;C2060&amp;D2060&amp;E2060</f>
        <v>2024-02-27Bill Payment (Credit Card)UBS Industries21009 Visa Payable (9609) (deleted)70.01</v>
      </c>
      <c r="G2060" s="15">
        <f>IFERROR((DATEVALUE(A2060)),A2060)</f>
        <v>45349</v>
      </c>
      <c r="H2060" s="16" t="str">
        <f>IF((IFERROR((VLOOKUP(D2060,'Automation (QBO)'!A:B,2,FALSE)),"0"))=0,"Suspense",(IFERROR((VLOOKUP(D2060,'Automation (QBO)'!A:B,2,FALSE)),"Suspense")))</f>
        <v>Balance (CIBC Visa)</v>
      </c>
      <c r="I2060" s="17">
        <f t="shared" si="31"/>
        <v>70.010000000000005</v>
      </c>
      <c r="J2060" s="12" t="str">
        <f>H2060</f>
        <v>Balance (CIBC Visa)</v>
      </c>
    </row>
    <row r="2061" spans="1:10" hidden="1">
      <c r="A2061" s="13" t="s">
        <v>651</v>
      </c>
      <c r="B2061" s="12" t="s">
        <v>493</v>
      </c>
      <c r="C2061" s="12" t="s">
        <v>616</v>
      </c>
      <c r="D2061" s="12" t="s">
        <v>496</v>
      </c>
      <c r="E2061" s="12">
        <v>-70.010000000000005</v>
      </c>
      <c r="F2061" s="14" t="str">
        <f>A2061&amp;B2061&amp;C2061&amp;D2061&amp;E2061</f>
        <v>2024-02-27Bill Payment (Credit Card)UBS Industries21000 Accounts Payable-70.01</v>
      </c>
      <c r="G2061" s="15">
        <f>IFERROR((DATEVALUE(A2061)),A2061)</f>
        <v>45349</v>
      </c>
      <c r="H2061" s="16" t="str">
        <f>IF((IFERROR((VLOOKUP(D2061,'Automation (QBO)'!A:B,2,FALSE)),"0"))=0,"Suspense",(IFERROR((VLOOKUP(D2061,'Automation (QBO)'!A:B,2,FALSE)),"Suspense")))</f>
        <v>Accounts Payable - Unknown</v>
      </c>
      <c r="I2061" s="17">
        <f t="shared" si="31"/>
        <v>-70.010000000000005</v>
      </c>
      <c r="J2061" s="12" t="str">
        <f>H2061</f>
        <v>Accounts Payable - Unknown</v>
      </c>
    </row>
    <row r="2062" spans="1:10" hidden="1">
      <c r="A2062" s="13" t="s">
        <v>651</v>
      </c>
      <c r="B2062" s="12" t="s">
        <v>493</v>
      </c>
      <c r="C2062" s="12" t="s">
        <v>614</v>
      </c>
      <c r="D2062" s="12" t="s">
        <v>536</v>
      </c>
      <c r="E2062" s="12">
        <v>27.99</v>
      </c>
      <c r="F2062" s="14" t="str">
        <f>A2062&amp;B2062&amp;C2062&amp;D2062&amp;E2062</f>
        <v>2024-02-27Bill Payment (Credit Card)KMS Tools &amp; Equipment21009 Visa Payable (9609) (deleted)27.99</v>
      </c>
      <c r="G2062" s="15">
        <f>IFERROR((DATEVALUE(A2062)),A2062)</f>
        <v>45349</v>
      </c>
      <c r="H2062" s="16" t="str">
        <f>IF((IFERROR((VLOOKUP(D2062,'Automation (QBO)'!A:B,2,FALSE)),"0"))=0,"Suspense",(IFERROR((VLOOKUP(D2062,'Automation (QBO)'!A:B,2,FALSE)),"Suspense")))</f>
        <v>Balance (CIBC Visa)</v>
      </c>
      <c r="I2062" s="17">
        <f t="shared" si="31"/>
        <v>27.99</v>
      </c>
      <c r="J2062" s="12" t="str">
        <f>H2062</f>
        <v>Balance (CIBC Visa)</v>
      </c>
    </row>
    <row r="2063" spans="1:10" hidden="1">
      <c r="A2063" s="13" t="s">
        <v>651</v>
      </c>
      <c r="B2063" s="12" t="s">
        <v>493</v>
      </c>
      <c r="C2063" s="12" t="s">
        <v>614</v>
      </c>
      <c r="D2063" s="12" t="s">
        <v>496</v>
      </c>
      <c r="E2063" s="12">
        <v>-27.99</v>
      </c>
      <c r="F2063" s="14" t="str">
        <f>A2063&amp;B2063&amp;C2063&amp;D2063&amp;E2063</f>
        <v>2024-02-27Bill Payment (Credit Card)KMS Tools &amp; Equipment21000 Accounts Payable-27.99</v>
      </c>
      <c r="G2063" s="15">
        <f>IFERROR((DATEVALUE(A2063)),A2063)</f>
        <v>45349</v>
      </c>
      <c r="H2063" s="16" t="str">
        <f>IF((IFERROR((VLOOKUP(D2063,'Automation (QBO)'!A:B,2,FALSE)),"0"))=0,"Suspense",(IFERROR((VLOOKUP(D2063,'Automation (QBO)'!A:B,2,FALSE)),"Suspense")))</f>
        <v>Accounts Payable - Unknown</v>
      </c>
      <c r="I2063" s="17">
        <f t="shared" si="31"/>
        <v>-27.99</v>
      </c>
      <c r="J2063" s="12" t="str">
        <f>H2063</f>
        <v>Accounts Payable - Unknown</v>
      </c>
    </row>
    <row r="2064" spans="1:10" hidden="1">
      <c r="A2064" s="13" t="s">
        <v>651</v>
      </c>
      <c r="B2064" s="12" t="s">
        <v>493</v>
      </c>
      <c r="C2064" s="12" t="s">
        <v>616</v>
      </c>
      <c r="D2064" s="12" t="s">
        <v>536</v>
      </c>
      <c r="E2064" s="12">
        <v>1239.83</v>
      </c>
      <c r="F2064" s="14" t="str">
        <f>A2064&amp;B2064&amp;C2064&amp;D2064&amp;E2064</f>
        <v>2024-02-27Bill Payment (Credit Card)UBS Industries21009 Visa Payable (9609) (deleted)1239.83</v>
      </c>
      <c r="G2064" s="15">
        <f>IFERROR((DATEVALUE(A2064)),A2064)</f>
        <v>45349</v>
      </c>
      <c r="H2064" s="16" t="str">
        <f>IF((IFERROR((VLOOKUP(D2064,'Automation (QBO)'!A:B,2,FALSE)),"0"))=0,"Suspense",(IFERROR((VLOOKUP(D2064,'Automation (QBO)'!A:B,2,FALSE)),"Suspense")))</f>
        <v>Balance (CIBC Visa)</v>
      </c>
      <c r="I2064" s="17">
        <f t="shared" ref="I2064:I2127" si="32">E2064</f>
        <v>1239.83</v>
      </c>
      <c r="J2064" s="12" t="str">
        <f>H2064</f>
        <v>Balance (CIBC Visa)</v>
      </c>
    </row>
    <row r="2065" spans="1:10" hidden="1">
      <c r="A2065" s="13" t="s">
        <v>651</v>
      </c>
      <c r="B2065" s="12" t="s">
        <v>493</v>
      </c>
      <c r="C2065" s="12" t="s">
        <v>616</v>
      </c>
      <c r="D2065" s="12" t="s">
        <v>496</v>
      </c>
      <c r="E2065" s="12">
        <v>-1239.83</v>
      </c>
      <c r="F2065" s="14" t="str">
        <f>A2065&amp;B2065&amp;C2065&amp;D2065&amp;E2065</f>
        <v>2024-02-27Bill Payment (Credit Card)UBS Industries21000 Accounts Payable-1239.83</v>
      </c>
      <c r="G2065" s="15">
        <f>IFERROR((DATEVALUE(A2065)),A2065)</f>
        <v>45349</v>
      </c>
      <c r="H2065" s="16" t="str">
        <f>IF((IFERROR((VLOOKUP(D2065,'Automation (QBO)'!A:B,2,FALSE)),"0"))=0,"Suspense",(IFERROR((VLOOKUP(D2065,'Automation (QBO)'!A:B,2,FALSE)),"Suspense")))</f>
        <v>Accounts Payable - Unknown</v>
      </c>
      <c r="I2065" s="17">
        <f t="shared" si="32"/>
        <v>-1239.83</v>
      </c>
      <c r="J2065" s="12" t="str">
        <f>H2065</f>
        <v>Accounts Payable - Unknown</v>
      </c>
    </row>
    <row r="2066" spans="1:10" hidden="1">
      <c r="A2066" s="13" t="s">
        <v>651</v>
      </c>
      <c r="B2066" s="12" t="s">
        <v>493</v>
      </c>
      <c r="C2066" s="12" t="s">
        <v>324</v>
      </c>
      <c r="D2066" s="12" t="s">
        <v>536</v>
      </c>
      <c r="E2066" s="12">
        <v>121.06</v>
      </c>
      <c r="F2066" s="14" t="str">
        <f>A2066&amp;B2066&amp;C2066&amp;D2066&amp;E2066</f>
        <v>2024-02-27Bill Payment (Credit Card)CrossRoads C&amp;I Distributors21009 Visa Payable (9609) (deleted)121.06</v>
      </c>
      <c r="G2066" s="15">
        <f>IFERROR((DATEVALUE(A2066)),A2066)</f>
        <v>45349</v>
      </c>
      <c r="H2066" s="16" t="str">
        <f>IF((IFERROR((VLOOKUP(D2066,'Automation (QBO)'!A:B,2,FALSE)),"0"))=0,"Suspense",(IFERROR((VLOOKUP(D2066,'Automation (QBO)'!A:B,2,FALSE)),"Suspense")))</f>
        <v>Balance (CIBC Visa)</v>
      </c>
      <c r="I2066" s="17">
        <f t="shared" si="32"/>
        <v>121.06</v>
      </c>
      <c r="J2066" s="12" t="str">
        <f>H2066</f>
        <v>Balance (CIBC Visa)</v>
      </c>
    </row>
    <row r="2067" spans="1:10" hidden="1">
      <c r="A2067" s="13" t="s">
        <v>651</v>
      </c>
      <c r="B2067" s="12" t="s">
        <v>493</v>
      </c>
      <c r="C2067" s="12" t="s">
        <v>324</v>
      </c>
      <c r="D2067" s="12" t="s">
        <v>496</v>
      </c>
      <c r="E2067" s="12">
        <v>-121.06</v>
      </c>
      <c r="F2067" s="14" t="str">
        <f>A2067&amp;B2067&amp;C2067&amp;D2067&amp;E2067</f>
        <v>2024-02-27Bill Payment (Credit Card)CrossRoads C&amp;I Distributors21000 Accounts Payable-121.06</v>
      </c>
      <c r="G2067" s="15">
        <f>IFERROR((DATEVALUE(A2067)),A2067)</f>
        <v>45349</v>
      </c>
      <c r="H2067" s="16" t="str">
        <f>IF((IFERROR((VLOOKUP(D2067,'Automation (QBO)'!A:B,2,FALSE)),"0"))=0,"Suspense",(IFERROR((VLOOKUP(D2067,'Automation (QBO)'!A:B,2,FALSE)),"Suspense")))</f>
        <v>Accounts Payable - Unknown</v>
      </c>
      <c r="I2067" s="17">
        <f t="shared" si="32"/>
        <v>-121.06</v>
      </c>
      <c r="J2067" s="12" t="str">
        <f>H2067</f>
        <v>Accounts Payable - Unknown</v>
      </c>
    </row>
    <row r="2068" spans="1:10" hidden="1">
      <c r="A2068" s="13" t="s">
        <v>651</v>
      </c>
      <c r="B2068" s="12" t="s">
        <v>247</v>
      </c>
      <c r="C2068" s="12" t="s">
        <v>648</v>
      </c>
      <c r="D2068" s="12" t="s">
        <v>496</v>
      </c>
      <c r="E2068" s="12">
        <v>-420</v>
      </c>
      <c r="F2068" s="14" t="str">
        <f>A2068&amp;B2068&amp;C2068&amp;D2068&amp;E2068</f>
        <v>2024-02-27Bill Payment (Cheque)Fluid Mechanical Engineering LTD21000 Accounts Payable-420</v>
      </c>
      <c r="G2068" s="15">
        <f>IFERROR((DATEVALUE(A2068)),A2068)</f>
        <v>45349</v>
      </c>
      <c r="H2068" s="16" t="str">
        <f>IF((IFERROR((VLOOKUP(D2068,'Automation (QBO)'!A:B,2,FALSE)),"0"))=0,"Suspense",(IFERROR((VLOOKUP(D2068,'Automation (QBO)'!A:B,2,FALSE)),"Suspense")))</f>
        <v>Accounts Payable - Unknown</v>
      </c>
      <c r="I2068" s="17">
        <f t="shared" si="32"/>
        <v>-420</v>
      </c>
      <c r="J2068" s="12" t="str">
        <f>H2068</f>
        <v>Accounts Payable - Unknown</v>
      </c>
    </row>
    <row r="2069" spans="1:10" hidden="1">
      <c r="A2069" s="13" t="s">
        <v>651</v>
      </c>
      <c r="B2069" s="12" t="s">
        <v>247</v>
      </c>
      <c r="C2069" s="12" t="s">
        <v>529</v>
      </c>
      <c r="D2069" s="12" t="s">
        <v>496</v>
      </c>
      <c r="E2069" s="12">
        <v>-19442.5</v>
      </c>
      <c r="F2069" s="14" t="str">
        <f>A2069&amp;B2069&amp;C2069&amp;D2069&amp;E2069</f>
        <v>2024-02-27Bill Payment (Cheque)Schuster Construction Co Ltd.21000 Accounts Payable-19442.5</v>
      </c>
      <c r="G2069" s="15">
        <f>IFERROR((DATEVALUE(A2069)),A2069)</f>
        <v>45349</v>
      </c>
      <c r="H2069" s="16" t="str">
        <f>IF((IFERROR((VLOOKUP(D2069,'Automation (QBO)'!A:B,2,FALSE)),"0"))=0,"Suspense",(IFERROR((VLOOKUP(D2069,'Automation (QBO)'!A:B,2,FALSE)),"Suspense")))</f>
        <v>Accounts Payable - Unknown</v>
      </c>
      <c r="I2069" s="17">
        <f t="shared" si="32"/>
        <v>-19442.5</v>
      </c>
      <c r="J2069" s="12" t="str">
        <f>H2069</f>
        <v>Accounts Payable - Unknown</v>
      </c>
    </row>
    <row r="2070" spans="1:10" hidden="1">
      <c r="A2070" s="13" t="s">
        <v>651</v>
      </c>
      <c r="B2070" s="12" t="s">
        <v>83</v>
      </c>
      <c r="C2070" s="12" t="s">
        <v>593</v>
      </c>
      <c r="D2070" s="12" t="s">
        <v>398</v>
      </c>
      <c r="E2070" s="12">
        <v>31.37</v>
      </c>
      <c r="F2070" s="14" t="str">
        <f>A2070&amp;B2070&amp;C2070&amp;D2070&amp;E2070</f>
        <v>2024-02-27ExpenseSubway52190 Meals &amp; Entertainment31.37</v>
      </c>
      <c r="G2070" s="15">
        <f>IFERROR((DATEVALUE(A2070)),A2070)</f>
        <v>45349</v>
      </c>
      <c r="H2070" s="16" t="str">
        <f>IF((IFERROR((VLOOKUP(D2070,'Automation (QBO)'!A:B,2,FALSE)),"0"))=0,"Suspense",(IFERROR((VLOOKUP(D2070,'Automation (QBO)'!A:B,2,FALSE)),"Suspense")))</f>
        <v>Meals &amp; Entertainment</v>
      </c>
      <c r="I2070" s="17">
        <f t="shared" si="32"/>
        <v>31.37</v>
      </c>
      <c r="J2070" s="12" t="str">
        <f>H2070</f>
        <v>Meals &amp; Entertainment</v>
      </c>
    </row>
    <row r="2071" spans="1:10" hidden="1">
      <c r="A2071" s="13" t="s">
        <v>651</v>
      </c>
      <c r="B2071" s="12" t="s">
        <v>83</v>
      </c>
      <c r="C2071" s="12" t="s">
        <v>593</v>
      </c>
      <c r="D2071" s="12" t="s">
        <v>392</v>
      </c>
      <c r="E2071" s="12">
        <v>-1.57</v>
      </c>
      <c r="F2071" s="14" t="str">
        <f>A2071&amp;B2071&amp;C2071&amp;D2071&amp;E2071</f>
        <v>2024-02-27ExpenseSubway21020 GST/HST Payable-1.57</v>
      </c>
      <c r="G2071" s="15">
        <f>IFERROR((DATEVALUE(A2071)),A2071)</f>
        <v>45349</v>
      </c>
      <c r="H2071" s="16" t="str">
        <f>IF((IFERROR((VLOOKUP(D2071,'Automation (QBO)'!A:B,2,FALSE)),"0"))=0,"Suspense",(IFERROR((VLOOKUP(D2071,'Automation (QBO)'!A:B,2,FALSE)),"Suspense")))</f>
        <v>GST/HST Payable</v>
      </c>
      <c r="I2071" s="17">
        <f t="shared" si="32"/>
        <v>-1.57</v>
      </c>
      <c r="J2071" s="12" t="str">
        <f>H2071</f>
        <v>GST/HST Payable</v>
      </c>
    </row>
    <row r="2072" spans="1:10" hidden="1">
      <c r="A2072" s="13" t="s">
        <v>651</v>
      </c>
      <c r="B2072" s="12" t="s">
        <v>83</v>
      </c>
      <c r="C2072" s="12" t="s">
        <v>110</v>
      </c>
      <c r="D2072" s="12" t="s">
        <v>536</v>
      </c>
      <c r="E2072" s="12">
        <v>98.13</v>
      </c>
      <c r="F2072" s="14" t="str">
        <f>A2072&amp;B2072&amp;C2072&amp;D2072&amp;E2072</f>
        <v>2024-02-27ExpenseDicks Lumber21009 Visa Payable (9609) (deleted)98.13</v>
      </c>
      <c r="G2072" s="15">
        <f>IFERROR((DATEVALUE(A2072)),A2072)</f>
        <v>45349</v>
      </c>
      <c r="H2072" s="16" t="str">
        <f>IF((IFERROR((VLOOKUP(D2072,'Automation (QBO)'!A:B,2,FALSE)),"0"))=0,"Suspense",(IFERROR((VLOOKUP(D2072,'Automation (QBO)'!A:B,2,FALSE)),"Suspense")))</f>
        <v>Balance (CIBC Visa)</v>
      </c>
      <c r="I2072" s="17">
        <f t="shared" si="32"/>
        <v>98.13</v>
      </c>
      <c r="J2072" s="12" t="str">
        <f>H2072</f>
        <v>Balance (CIBC Visa)</v>
      </c>
    </row>
    <row r="2073" spans="1:10" hidden="1">
      <c r="A2073" s="13" t="s">
        <v>651</v>
      </c>
      <c r="B2073" s="12" t="s">
        <v>83</v>
      </c>
      <c r="C2073" s="12" t="s">
        <v>110</v>
      </c>
      <c r="D2073" s="12" t="s">
        <v>409</v>
      </c>
      <c r="E2073" s="12">
        <v>98.13</v>
      </c>
      <c r="F2073" s="14" t="str">
        <f>A2073&amp;B2073&amp;C2073&amp;D2073&amp;E2073</f>
        <v>2024-02-27ExpenseDicks Lumber51205 COGS - Fuel98.13</v>
      </c>
      <c r="G2073" s="15">
        <f>IFERROR((DATEVALUE(A2073)),A2073)</f>
        <v>45349</v>
      </c>
      <c r="H2073" s="16" t="str">
        <f>IF((IFERROR((VLOOKUP(D2073,'Automation (QBO)'!A:B,2,FALSE)),"0"))=0,"Suspense",(IFERROR((VLOOKUP(D2073,'Automation (QBO)'!A:B,2,FALSE)),"Suspense")))</f>
        <v>COGS - Fuel</v>
      </c>
      <c r="I2073" s="17">
        <f t="shared" si="32"/>
        <v>98.13</v>
      </c>
      <c r="J2073" s="12" t="str">
        <f>H2073</f>
        <v>COGS - Fuel</v>
      </c>
    </row>
    <row r="2074" spans="1:10" hidden="1">
      <c r="A2074" s="13" t="s">
        <v>651</v>
      </c>
      <c r="B2074" s="12" t="s">
        <v>83</v>
      </c>
      <c r="C2074" s="12" t="s">
        <v>110</v>
      </c>
      <c r="D2074" s="12" t="s">
        <v>392</v>
      </c>
      <c r="E2074" s="12">
        <v>0</v>
      </c>
      <c r="F2074" s="14" t="str">
        <f>A2074&amp;B2074&amp;C2074&amp;D2074&amp;E2074</f>
        <v>2024-02-27ExpenseDicks Lumber21020 GST/HST Payable0</v>
      </c>
      <c r="G2074" s="15">
        <f>IFERROR((DATEVALUE(A2074)),A2074)</f>
        <v>45349</v>
      </c>
      <c r="H2074" s="16" t="str">
        <f>IF((IFERROR((VLOOKUP(D2074,'Automation (QBO)'!A:B,2,FALSE)),"0"))=0,"Suspense",(IFERROR((VLOOKUP(D2074,'Automation (QBO)'!A:B,2,FALSE)),"Suspense")))</f>
        <v>GST/HST Payable</v>
      </c>
      <c r="I2074" s="17">
        <f t="shared" si="32"/>
        <v>0</v>
      </c>
      <c r="J2074" s="12" t="str">
        <f>H2074</f>
        <v>GST/HST Payable</v>
      </c>
    </row>
    <row r="2075" spans="1:10" hidden="1">
      <c r="A2075" s="13" t="s">
        <v>651</v>
      </c>
      <c r="B2075" s="12" t="s">
        <v>136</v>
      </c>
      <c r="C2075" s="12" t="s">
        <v>558</v>
      </c>
      <c r="D2075" s="12" t="s">
        <v>394</v>
      </c>
      <c r="E2075" s="12">
        <v>243000</v>
      </c>
      <c r="F2075" s="14" t="str">
        <f>A2075&amp;B2075&amp;C2075&amp;D2075&amp;E2075</f>
        <v>2024-02-27PaymentRomers Lynn Valley11005 Chequing (CIBC)243000</v>
      </c>
      <c r="G2075" s="15">
        <f>IFERROR((DATEVALUE(A2075)),A2075)</f>
        <v>45349</v>
      </c>
      <c r="H2075" s="16" t="str">
        <f>IF((IFERROR((VLOOKUP(D2075,'Automation (QBO)'!A:B,2,FALSE)),"0"))=0,"Suspense",(IFERROR((VLOOKUP(D2075,'Automation (QBO)'!A:B,2,FALSE)),"Suspense")))</f>
        <v>Balance (CIBC)</v>
      </c>
      <c r="I2075" s="17">
        <f t="shared" si="32"/>
        <v>243000</v>
      </c>
      <c r="J2075" s="12" t="str">
        <f>H2075</f>
        <v>Balance (CIBC)</v>
      </c>
    </row>
    <row r="2076" spans="1:10" hidden="1">
      <c r="A2076" s="13" t="s">
        <v>651</v>
      </c>
      <c r="B2076" s="12" t="s">
        <v>247</v>
      </c>
      <c r="C2076" s="12" t="s">
        <v>529</v>
      </c>
      <c r="D2076" s="12" t="s">
        <v>394</v>
      </c>
      <c r="E2076" s="12">
        <v>-19442.5</v>
      </c>
      <c r="F2076" s="14" t="str">
        <f>A2076&amp;B2076&amp;C2076&amp;D2076&amp;E2076</f>
        <v>2024-02-27Bill Payment (Cheque)Schuster Construction Co Ltd.11005 Chequing (CIBC)-19442.5</v>
      </c>
      <c r="G2076" s="15">
        <f>IFERROR((DATEVALUE(A2076)),A2076)</f>
        <v>45349</v>
      </c>
      <c r="H2076" s="16" t="str">
        <f>IF((IFERROR((VLOOKUP(D2076,'Automation (QBO)'!A:B,2,FALSE)),"0"))=0,"Suspense",(IFERROR((VLOOKUP(D2076,'Automation (QBO)'!A:B,2,FALSE)),"Suspense")))</f>
        <v>Balance (CIBC)</v>
      </c>
      <c r="I2076" s="17">
        <f t="shared" si="32"/>
        <v>-19442.5</v>
      </c>
      <c r="J2076" s="12" t="str">
        <f>H2076</f>
        <v>Balance (CIBC)</v>
      </c>
    </row>
    <row r="2077" spans="1:10" hidden="1">
      <c r="A2077" s="13" t="s">
        <v>651</v>
      </c>
      <c r="B2077" s="12" t="s">
        <v>247</v>
      </c>
      <c r="C2077" s="12" t="s">
        <v>648</v>
      </c>
      <c r="D2077" s="12" t="s">
        <v>394</v>
      </c>
      <c r="E2077" s="12">
        <v>-420</v>
      </c>
      <c r="F2077" s="14" t="str">
        <f>A2077&amp;B2077&amp;C2077&amp;D2077&amp;E2077</f>
        <v>2024-02-27Bill Payment (Cheque)Fluid Mechanical Engineering LTD11005 Chequing (CIBC)-420</v>
      </c>
      <c r="G2077" s="15">
        <f>IFERROR((DATEVALUE(A2077)),A2077)</f>
        <v>45349</v>
      </c>
      <c r="H2077" s="16" t="str">
        <f>IF((IFERROR((VLOOKUP(D2077,'Automation (QBO)'!A:B,2,FALSE)),"0"))=0,"Suspense",(IFERROR((VLOOKUP(D2077,'Automation (QBO)'!A:B,2,FALSE)),"Suspense")))</f>
        <v>Balance (CIBC)</v>
      </c>
      <c r="I2077" s="17">
        <f t="shared" si="32"/>
        <v>-420</v>
      </c>
      <c r="J2077" s="12" t="str">
        <f>H2077</f>
        <v>Balance (CIBC)</v>
      </c>
    </row>
    <row r="2078" spans="1:10" hidden="1">
      <c r="A2078" s="13" t="s">
        <v>652</v>
      </c>
      <c r="B2078" s="12" t="s">
        <v>493</v>
      </c>
      <c r="C2078" s="12" t="s">
        <v>119</v>
      </c>
      <c r="D2078" s="12" t="s">
        <v>390</v>
      </c>
      <c r="E2078" s="12">
        <v>200</v>
      </c>
      <c r="F2078" s="14" t="str">
        <f>A2078&amp;B2078&amp;C2078&amp;D2078&amp;E2078</f>
        <v>2024-02-28Bill Payment (Credit Card)Port Moody Town Pantry21010 Visa Payable (CIBC)200</v>
      </c>
      <c r="G2078" s="15">
        <f>IFERROR((DATEVALUE(A2078)),A2078)</f>
        <v>45350</v>
      </c>
      <c r="H2078" s="16" t="str">
        <f>IF((IFERROR((VLOOKUP(D2078,'Automation (QBO)'!A:B,2,FALSE)),"0"))=0,"Suspense",(IFERROR((VLOOKUP(D2078,'Automation (QBO)'!A:B,2,FALSE)),"Suspense")))</f>
        <v>Suspense</v>
      </c>
      <c r="I2078" s="17">
        <f t="shared" si="32"/>
        <v>200</v>
      </c>
      <c r="J2078" s="12" t="str">
        <f>H2078</f>
        <v>Suspense</v>
      </c>
    </row>
    <row r="2079" spans="1:10" hidden="1">
      <c r="A2079" s="13" t="s">
        <v>652</v>
      </c>
      <c r="B2079" s="12" t="s">
        <v>83</v>
      </c>
      <c r="C2079" s="12" t="s">
        <v>98</v>
      </c>
      <c r="D2079" s="12" t="s">
        <v>390</v>
      </c>
      <c r="E2079" s="12">
        <v>447.6</v>
      </c>
      <c r="F2079" s="14" t="str">
        <f>A2079&amp;B2079&amp;C2079&amp;D2079&amp;E2079</f>
        <v>2024-02-28ExpenseBell Canada21010 Visa Payable (CIBC)447.6</v>
      </c>
      <c r="G2079" s="15">
        <f>IFERROR((DATEVALUE(A2079)),A2079)</f>
        <v>45350</v>
      </c>
      <c r="H2079" s="16" t="str">
        <f>IF((IFERROR((VLOOKUP(D2079,'Automation (QBO)'!A:B,2,FALSE)),"0"))=0,"Suspense",(IFERROR((VLOOKUP(D2079,'Automation (QBO)'!A:B,2,FALSE)),"Suspense")))</f>
        <v>Suspense</v>
      </c>
      <c r="I2079" s="17">
        <f t="shared" si="32"/>
        <v>447.6</v>
      </c>
      <c r="J2079" s="12" t="str">
        <f>H2079</f>
        <v>Suspense</v>
      </c>
    </row>
    <row r="2080" spans="1:10" hidden="1">
      <c r="A2080" s="13" t="s">
        <v>652</v>
      </c>
      <c r="B2080" s="12" t="s">
        <v>83</v>
      </c>
      <c r="C2080" s="12" t="s">
        <v>172</v>
      </c>
      <c r="D2080" s="12" t="s">
        <v>390</v>
      </c>
      <c r="E2080" s="12">
        <v>138.47</v>
      </c>
      <c r="F2080" s="14" t="str">
        <f>A2080&amp;B2080&amp;C2080&amp;D2080&amp;E2080</f>
        <v>2024-02-28ExpenseGoDaddy21010 Visa Payable (CIBC)138.47</v>
      </c>
      <c r="G2080" s="15">
        <f>IFERROR((DATEVALUE(A2080)),A2080)</f>
        <v>45350</v>
      </c>
      <c r="H2080" s="16" t="str">
        <f>IF((IFERROR((VLOOKUP(D2080,'Automation (QBO)'!A:B,2,FALSE)),"0"))=0,"Suspense",(IFERROR((VLOOKUP(D2080,'Automation (QBO)'!A:B,2,FALSE)),"Suspense")))</f>
        <v>Suspense</v>
      </c>
      <c r="I2080" s="17">
        <f t="shared" si="32"/>
        <v>138.47</v>
      </c>
      <c r="J2080" s="12" t="str">
        <f>H2080</f>
        <v>Suspense</v>
      </c>
    </row>
    <row r="2081" spans="1:10" hidden="1">
      <c r="A2081" s="13" t="s">
        <v>652</v>
      </c>
      <c r="B2081" s="12" t="s">
        <v>83</v>
      </c>
      <c r="C2081" s="12" t="s">
        <v>100</v>
      </c>
      <c r="D2081" s="12" t="s">
        <v>390</v>
      </c>
      <c r="E2081" s="12">
        <v>17.91</v>
      </c>
      <c r="F2081" s="14" t="str">
        <f>A2081&amp;B2081&amp;C2081&amp;D2081&amp;E2081</f>
        <v>2024-02-28ExpenseDropbox21010 Visa Payable (CIBC)17.91</v>
      </c>
      <c r="G2081" s="15">
        <f>IFERROR((DATEVALUE(A2081)),A2081)</f>
        <v>45350</v>
      </c>
      <c r="H2081" s="16" t="str">
        <f>IF((IFERROR((VLOOKUP(D2081,'Automation (QBO)'!A:B,2,FALSE)),"0"))=0,"Suspense",(IFERROR((VLOOKUP(D2081,'Automation (QBO)'!A:B,2,FALSE)),"Suspense")))</f>
        <v>Suspense</v>
      </c>
      <c r="I2081" s="17">
        <f t="shared" si="32"/>
        <v>17.91</v>
      </c>
      <c r="J2081" s="12" t="str">
        <f>H2081</f>
        <v>Suspense</v>
      </c>
    </row>
    <row r="2082" spans="1:10" hidden="1">
      <c r="A2082" s="13" t="s">
        <v>652</v>
      </c>
      <c r="B2082" s="12" t="s">
        <v>493</v>
      </c>
      <c r="C2082" s="12" t="s">
        <v>585</v>
      </c>
      <c r="D2082" s="12" t="s">
        <v>536</v>
      </c>
      <c r="E2082" s="12">
        <v>155.26</v>
      </c>
      <c r="F2082" s="14" t="str">
        <f>A2082&amp;B2082&amp;C2082&amp;D2082&amp;E2082</f>
        <v>2024-02-28Bill Payment (Credit Card)Browns Social House21009 Visa Payable (9609) (deleted)155.26</v>
      </c>
      <c r="G2082" s="15">
        <f>IFERROR((DATEVALUE(A2082)),A2082)</f>
        <v>45350</v>
      </c>
      <c r="H2082" s="16" t="str">
        <f>IF((IFERROR((VLOOKUP(D2082,'Automation (QBO)'!A:B,2,FALSE)),"0"))=0,"Suspense",(IFERROR((VLOOKUP(D2082,'Automation (QBO)'!A:B,2,FALSE)),"Suspense")))</f>
        <v>Balance (CIBC Visa)</v>
      </c>
      <c r="I2082" s="17">
        <f t="shared" si="32"/>
        <v>155.26</v>
      </c>
      <c r="J2082" s="12" t="str">
        <f>H2082</f>
        <v>Balance (CIBC Visa)</v>
      </c>
    </row>
    <row r="2083" spans="1:10" hidden="1">
      <c r="A2083" s="13" t="s">
        <v>652</v>
      </c>
      <c r="B2083" s="12" t="s">
        <v>493</v>
      </c>
      <c r="C2083" s="12" t="s">
        <v>585</v>
      </c>
      <c r="D2083" s="12" t="s">
        <v>496</v>
      </c>
      <c r="E2083" s="12">
        <v>-155.26</v>
      </c>
      <c r="F2083" s="14" t="str">
        <f>A2083&amp;B2083&amp;C2083&amp;D2083&amp;E2083</f>
        <v>2024-02-28Bill Payment (Credit Card)Browns Social House21000 Accounts Payable-155.26</v>
      </c>
      <c r="G2083" s="15">
        <f>IFERROR((DATEVALUE(A2083)),A2083)</f>
        <v>45350</v>
      </c>
      <c r="H2083" s="16" t="str">
        <f>IF((IFERROR((VLOOKUP(D2083,'Automation (QBO)'!A:B,2,FALSE)),"0"))=0,"Suspense",(IFERROR((VLOOKUP(D2083,'Automation (QBO)'!A:B,2,FALSE)),"Suspense")))</f>
        <v>Accounts Payable - Unknown</v>
      </c>
      <c r="I2083" s="17">
        <f t="shared" si="32"/>
        <v>-155.26</v>
      </c>
      <c r="J2083" s="12" t="str">
        <f>H2083</f>
        <v>Accounts Payable - Unknown</v>
      </c>
    </row>
    <row r="2084" spans="1:10" hidden="1">
      <c r="A2084" s="13" t="s">
        <v>652</v>
      </c>
      <c r="B2084" s="12" t="s">
        <v>493</v>
      </c>
      <c r="C2084" s="12" t="s">
        <v>87</v>
      </c>
      <c r="D2084" s="12" t="s">
        <v>536</v>
      </c>
      <c r="E2084" s="12">
        <v>487.94</v>
      </c>
      <c r="F2084" s="14" t="str">
        <f>A2084&amp;B2084&amp;C2084&amp;D2084&amp;E2084</f>
        <v>2024-02-28Bill Payment (Credit Card)Home Depot21009 Visa Payable (9609) (deleted)487.94</v>
      </c>
      <c r="G2084" s="15">
        <f>IFERROR((DATEVALUE(A2084)),A2084)</f>
        <v>45350</v>
      </c>
      <c r="H2084" s="16" t="str">
        <f>IF((IFERROR((VLOOKUP(D2084,'Automation (QBO)'!A:B,2,FALSE)),"0"))=0,"Suspense",(IFERROR((VLOOKUP(D2084,'Automation (QBO)'!A:B,2,FALSE)),"Suspense")))</f>
        <v>Balance (CIBC Visa)</v>
      </c>
      <c r="I2084" s="17">
        <f t="shared" si="32"/>
        <v>487.94</v>
      </c>
      <c r="J2084" s="12" t="str">
        <f>H2084</f>
        <v>Balance (CIBC Visa)</v>
      </c>
    </row>
    <row r="2085" spans="1:10" hidden="1">
      <c r="A2085" s="13" t="s">
        <v>652</v>
      </c>
      <c r="B2085" s="12" t="s">
        <v>493</v>
      </c>
      <c r="C2085" s="12" t="s">
        <v>87</v>
      </c>
      <c r="D2085" s="12" t="s">
        <v>496</v>
      </c>
      <c r="E2085" s="12">
        <v>-487.94</v>
      </c>
      <c r="F2085" s="14" t="str">
        <f>A2085&amp;B2085&amp;C2085&amp;D2085&amp;E2085</f>
        <v>2024-02-28Bill Payment (Credit Card)Home Depot21000 Accounts Payable-487.94</v>
      </c>
      <c r="G2085" s="15">
        <f>IFERROR((DATEVALUE(A2085)),A2085)</f>
        <v>45350</v>
      </c>
      <c r="H2085" s="16" t="str">
        <f>IF((IFERROR((VLOOKUP(D2085,'Automation (QBO)'!A:B,2,FALSE)),"0"))=0,"Suspense",(IFERROR((VLOOKUP(D2085,'Automation (QBO)'!A:B,2,FALSE)),"Suspense")))</f>
        <v>Accounts Payable - Unknown</v>
      </c>
      <c r="I2085" s="17">
        <f t="shared" si="32"/>
        <v>-487.94</v>
      </c>
      <c r="J2085" s="12" t="str">
        <f>H2085</f>
        <v>Accounts Payable - Unknown</v>
      </c>
    </row>
    <row r="2086" spans="1:10" hidden="1">
      <c r="A2086" s="13" t="s">
        <v>652</v>
      </c>
      <c r="B2086" s="12" t="s">
        <v>493</v>
      </c>
      <c r="C2086" s="12" t="s">
        <v>518</v>
      </c>
      <c r="D2086" s="12" t="s">
        <v>525</v>
      </c>
      <c r="E2086" s="12">
        <v>9.9700000000000006</v>
      </c>
      <c r="F2086" s="14" t="str">
        <f>A2086&amp;B2086&amp;C2086&amp;D2086&amp;E2086</f>
        <v>2024-02-28Bill Payment (Credit Card)Rona Coquitlam21021 Visa Payable (2369) (deleted)9.97</v>
      </c>
      <c r="G2086" s="15">
        <f>IFERROR((DATEVALUE(A2086)),A2086)</f>
        <v>45350</v>
      </c>
      <c r="H2086" s="16" t="str">
        <f>IF((IFERROR((VLOOKUP(D2086,'Automation (QBO)'!A:B,2,FALSE)),"0"))=0,"Suspense",(IFERROR((VLOOKUP(D2086,'Automation (QBO)'!A:B,2,FALSE)),"Suspense")))</f>
        <v>Balance (CIBC Visa)</v>
      </c>
      <c r="I2086" s="17">
        <f t="shared" si="32"/>
        <v>9.9700000000000006</v>
      </c>
      <c r="J2086" s="12" t="str">
        <f>H2086</f>
        <v>Balance (CIBC Visa)</v>
      </c>
    </row>
    <row r="2087" spans="1:10" hidden="1">
      <c r="A2087" s="13" t="s">
        <v>652</v>
      </c>
      <c r="B2087" s="12" t="s">
        <v>493</v>
      </c>
      <c r="C2087" s="12" t="s">
        <v>518</v>
      </c>
      <c r="D2087" s="12" t="s">
        <v>496</v>
      </c>
      <c r="E2087" s="12">
        <v>-9.9700000000000006</v>
      </c>
      <c r="F2087" s="14" t="str">
        <f>A2087&amp;B2087&amp;C2087&amp;D2087&amp;E2087</f>
        <v>2024-02-28Bill Payment (Credit Card)Rona Coquitlam21000 Accounts Payable-9.97</v>
      </c>
      <c r="G2087" s="15">
        <f>IFERROR((DATEVALUE(A2087)),A2087)</f>
        <v>45350</v>
      </c>
      <c r="H2087" s="16" t="str">
        <f>IF((IFERROR((VLOOKUP(D2087,'Automation (QBO)'!A:B,2,FALSE)),"0"))=0,"Suspense",(IFERROR((VLOOKUP(D2087,'Automation (QBO)'!A:B,2,FALSE)),"Suspense")))</f>
        <v>Accounts Payable - Unknown</v>
      </c>
      <c r="I2087" s="17">
        <f t="shared" si="32"/>
        <v>-9.9700000000000006</v>
      </c>
      <c r="J2087" s="12" t="str">
        <f>H2087</f>
        <v>Accounts Payable - Unknown</v>
      </c>
    </row>
    <row r="2088" spans="1:10" hidden="1">
      <c r="A2088" s="13" t="s">
        <v>652</v>
      </c>
      <c r="B2088" s="12" t="s">
        <v>493</v>
      </c>
      <c r="C2088" s="12" t="s">
        <v>619</v>
      </c>
      <c r="D2088" s="12" t="s">
        <v>536</v>
      </c>
      <c r="E2088" s="12">
        <v>55.99</v>
      </c>
      <c r="F2088" s="14" t="str">
        <f>A2088&amp;B2088&amp;C2088&amp;D2088&amp;E2088</f>
        <v>2024-02-28Bill Payment (Credit Card)Canadian Tire Store21009 Visa Payable (9609) (deleted)55.99</v>
      </c>
      <c r="G2088" s="15">
        <f>IFERROR((DATEVALUE(A2088)),A2088)</f>
        <v>45350</v>
      </c>
      <c r="H2088" s="16" t="str">
        <f>IF((IFERROR((VLOOKUP(D2088,'Automation (QBO)'!A:B,2,FALSE)),"0"))=0,"Suspense",(IFERROR((VLOOKUP(D2088,'Automation (QBO)'!A:B,2,FALSE)),"Suspense")))</f>
        <v>Balance (CIBC Visa)</v>
      </c>
      <c r="I2088" s="17">
        <f t="shared" si="32"/>
        <v>55.99</v>
      </c>
      <c r="J2088" s="12" t="str">
        <f>H2088</f>
        <v>Balance (CIBC Visa)</v>
      </c>
    </row>
    <row r="2089" spans="1:10" hidden="1">
      <c r="A2089" s="13" t="s">
        <v>652</v>
      </c>
      <c r="B2089" s="12" t="s">
        <v>493</v>
      </c>
      <c r="C2089" s="12" t="s">
        <v>619</v>
      </c>
      <c r="D2089" s="12" t="s">
        <v>496</v>
      </c>
      <c r="E2089" s="12">
        <v>-55.99</v>
      </c>
      <c r="F2089" s="14" t="str">
        <f>A2089&amp;B2089&amp;C2089&amp;D2089&amp;E2089</f>
        <v>2024-02-28Bill Payment (Credit Card)Canadian Tire Store21000 Accounts Payable-55.99</v>
      </c>
      <c r="G2089" s="15">
        <f>IFERROR((DATEVALUE(A2089)),A2089)</f>
        <v>45350</v>
      </c>
      <c r="H2089" s="16" t="str">
        <f>IF((IFERROR((VLOOKUP(D2089,'Automation (QBO)'!A:B,2,FALSE)),"0"))=0,"Suspense",(IFERROR((VLOOKUP(D2089,'Automation (QBO)'!A:B,2,FALSE)),"Suspense")))</f>
        <v>Accounts Payable - Unknown</v>
      </c>
      <c r="I2089" s="17">
        <f t="shared" si="32"/>
        <v>-55.99</v>
      </c>
      <c r="J2089" s="12" t="str">
        <f>H2089</f>
        <v>Accounts Payable - Unknown</v>
      </c>
    </row>
    <row r="2090" spans="1:10" hidden="1">
      <c r="A2090" s="13" t="s">
        <v>652</v>
      </c>
      <c r="B2090" s="12" t="s">
        <v>493</v>
      </c>
      <c r="C2090" s="12" t="s">
        <v>518</v>
      </c>
      <c r="D2090" s="12" t="s">
        <v>536</v>
      </c>
      <c r="E2090" s="12">
        <v>42.37</v>
      </c>
      <c r="F2090" s="14" t="str">
        <f>A2090&amp;B2090&amp;C2090&amp;D2090&amp;E2090</f>
        <v>2024-02-28Bill Payment (Credit Card)Rona Coquitlam21009 Visa Payable (9609) (deleted)42.37</v>
      </c>
      <c r="G2090" s="15">
        <f>IFERROR((DATEVALUE(A2090)),A2090)</f>
        <v>45350</v>
      </c>
      <c r="H2090" s="16" t="str">
        <f>IF((IFERROR((VLOOKUP(D2090,'Automation (QBO)'!A:B,2,FALSE)),"0"))=0,"Suspense",(IFERROR((VLOOKUP(D2090,'Automation (QBO)'!A:B,2,FALSE)),"Suspense")))</f>
        <v>Balance (CIBC Visa)</v>
      </c>
      <c r="I2090" s="17">
        <f t="shared" si="32"/>
        <v>42.37</v>
      </c>
      <c r="J2090" s="12" t="str">
        <f>H2090</f>
        <v>Balance (CIBC Visa)</v>
      </c>
    </row>
    <row r="2091" spans="1:10" hidden="1">
      <c r="A2091" s="13" t="s">
        <v>652</v>
      </c>
      <c r="B2091" s="12" t="s">
        <v>493</v>
      </c>
      <c r="C2091" s="12" t="s">
        <v>518</v>
      </c>
      <c r="D2091" s="12" t="s">
        <v>496</v>
      </c>
      <c r="E2091" s="12">
        <v>-42.37</v>
      </c>
      <c r="F2091" s="14" t="str">
        <f>A2091&amp;B2091&amp;C2091&amp;D2091&amp;E2091</f>
        <v>2024-02-28Bill Payment (Credit Card)Rona Coquitlam21000 Accounts Payable-42.37</v>
      </c>
      <c r="G2091" s="15">
        <f>IFERROR((DATEVALUE(A2091)),A2091)</f>
        <v>45350</v>
      </c>
      <c r="H2091" s="16" t="str">
        <f>IF((IFERROR((VLOOKUP(D2091,'Automation (QBO)'!A:B,2,FALSE)),"0"))=0,"Suspense",(IFERROR((VLOOKUP(D2091,'Automation (QBO)'!A:B,2,FALSE)),"Suspense")))</f>
        <v>Accounts Payable - Unknown</v>
      </c>
      <c r="I2091" s="17">
        <f t="shared" si="32"/>
        <v>-42.37</v>
      </c>
      <c r="J2091" s="12" t="str">
        <f>H2091</f>
        <v>Accounts Payable - Unknown</v>
      </c>
    </row>
    <row r="2092" spans="1:10" hidden="1">
      <c r="A2092" s="13" t="s">
        <v>652</v>
      </c>
      <c r="B2092" s="12" t="s">
        <v>83</v>
      </c>
      <c r="C2092" s="12" t="s">
        <v>225</v>
      </c>
      <c r="D2092" s="12" t="s">
        <v>403</v>
      </c>
      <c r="E2092" s="12">
        <v>4.76</v>
      </c>
      <c r="F2092" s="14" t="str">
        <f>A2092&amp;B2092&amp;C2092&amp;D2092&amp;E2092</f>
        <v>2024-02-28ExpenseService Charge52115 Bank Fees4.76</v>
      </c>
      <c r="G2092" s="15">
        <f>IFERROR((DATEVALUE(A2092)),A2092)</f>
        <v>45350</v>
      </c>
      <c r="H2092" s="16" t="str">
        <f>IF((IFERROR((VLOOKUP(D2092,'Automation (QBO)'!A:B,2,FALSE)),"0"))=0,"Suspense",(IFERROR((VLOOKUP(D2092,'Automation (QBO)'!A:B,2,FALSE)),"Suspense")))</f>
        <v>Bank Fees</v>
      </c>
      <c r="I2092" s="17">
        <f t="shared" si="32"/>
        <v>4.76</v>
      </c>
      <c r="J2092" s="12" t="str">
        <f>H2092</f>
        <v>Bank Fees</v>
      </c>
    </row>
    <row r="2093" spans="1:10" hidden="1">
      <c r="A2093" s="13" t="s">
        <v>652</v>
      </c>
      <c r="B2093" s="12" t="s">
        <v>83</v>
      </c>
      <c r="C2093" s="12" t="s">
        <v>225</v>
      </c>
      <c r="D2093" s="12" t="s">
        <v>392</v>
      </c>
      <c r="E2093" s="12">
        <v>-0.24</v>
      </c>
      <c r="F2093" s="14" t="str">
        <f>A2093&amp;B2093&amp;C2093&amp;D2093&amp;E2093</f>
        <v>2024-02-28ExpenseService Charge21020 GST/HST Payable-0.24</v>
      </c>
      <c r="G2093" s="15">
        <f>IFERROR((DATEVALUE(A2093)),A2093)</f>
        <v>45350</v>
      </c>
      <c r="H2093" s="16" t="str">
        <f>IF((IFERROR((VLOOKUP(D2093,'Automation (QBO)'!A:B,2,FALSE)),"0"))=0,"Suspense",(IFERROR((VLOOKUP(D2093,'Automation (QBO)'!A:B,2,FALSE)),"Suspense")))</f>
        <v>GST/HST Payable</v>
      </c>
      <c r="I2093" s="17">
        <f t="shared" si="32"/>
        <v>-0.24</v>
      </c>
      <c r="J2093" s="12" t="str">
        <f>H2093</f>
        <v>GST/HST Payable</v>
      </c>
    </row>
    <row r="2094" spans="1:10" hidden="1">
      <c r="A2094" s="13" t="s">
        <v>652</v>
      </c>
      <c r="B2094" s="12" t="s">
        <v>493</v>
      </c>
      <c r="C2094" s="12" t="s">
        <v>119</v>
      </c>
      <c r="D2094" s="12" t="s">
        <v>496</v>
      </c>
      <c r="E2094" s="12">
        <v>-200</v>
      </c>
      <c r="F2094" s="14" t="str">
        <f>A2094&amp;B2094&amp;C2094&amp;D2094&amp;E2094</f>
        <v>2024-02-28Bill Payment (Credit Card)Port Moody Town Pantry21000 Accounts Payable-200</v>
      </c>
      <c r="G2094" s="15">
        <f>IFERROR((DATEVALUE(A2094)),A2094)</f>
        <v>45350</v>
      </c>
      <c r="H2094" s="16" t="str">
        <f>IF((IFERROR((VLOOKUP(D2094,'Automation (QBO)'!A:B,2,FALSE)),"0"))=0,"Suspense",(IFERROR((VLOOKUP(D2094,'Automation (QBO)'!A:B,2,FALSE)),"Suspense")))</f>
        <v>Accounts Payable - Unknown</v>
      </c>
      <c r="I2094" s="17">
        <f t="shared" si="32"/>
        <v>-200</v>
      </c>
      <c r="J2094" s="12" t="str">
        <f>H2094</f>
        <v>Accounts Payable - Unknown</v>
      </c>
    </row>
    <row r="2095" spans="1:10" hidden="1">
      <c r="A2095" s="13" t="s">
        <v>652</v>
      </c>
      <c r="B2095" s="12" t="s">
        <v>83</v>
      </c>
      <c r="C2095" s="12" t="s">
        <v>623</v>
      </c>
      <c r="D2095" s="12" t="s">
        <v>624</v>
      </c>
      <c r="E2095" s="12">
        <v>0</v>
      </c>
      <c r="F2095" s="14" t="str">
        <f>A2095&amp;B2095&amp;C2095&amp;D2095&amp;E2095</f>
        <v>2024-02-28ExpensePayworks51310 COGS - Labour0</v>
      </c>
      <c r="G2095" s="15">
        <f>IFERROR((DATEVALUE(A2095)),A2095)</f>
        <v>45350</v>
      </c>
      <c r="H2095" s="16" t="str">
        <f>IF((IFERROR((VLOOKUP(D2095,'Automation (QBO)'!A:B,2,FALSE)),"0"))=0,"Suspense",(IFERROR((VLOOKUP(D2095,'Automation (QBO)'!A:B,2,FALSE)),"Suspense")))</f>
        <v>COGS - Labour</v>
      </c>
      <c r="I2095" s="17">
        <f t="shared" si="32"/>
        <v>0</v>
      </c>
      <c r="J2095" s="12" t="str">
        <f>H2095</f>
        <v>COGS - Labour</v>
      </c>
    </row>
    <row r="2096" spans="1:10" hidden="1">
      <c r="A2096" s="13" t="s">
        <v>652</v>
      </c>
      <c r="B2096" s="12" t="s">
        <v>83</v>
      </c>
      <c r="C2096" s="12" t="s">
        <v>623</v>
      </c>
      <c r="D2096" s="12" t="s">
        <v>392</v>
      </c>
      <c r="E2096" s="12">
        <v>0</v>
      </c>
      <c r="F2096" s="14" t="str">
        <f>A2096&amp;B2096&amp;C2096&amp;D2096&amp;E2096</f>
        <v>2024-02-28ExpensePayworks21020 GST/HST Payable0</v>
      </c>
      <c r="G2096" s="15">
        <f>IFERROR((DATEVALUE(A2096)),A2096)</f>
        <v>45350</v>
      </c>
      <c r="H2096" s="16" t="str">
        <f>IF((IFERROR((VLOOKUP(D2096,'Automation (QBO)'!A:B,2,FALSE)),"0"))=0,"Suspense",(IFERROR((VLOOKUP(D2096,'Automation (QBO)'!A:B,2,FALSE)),"Suspense")))</f>
        <v>GST/HST Payable</v>
      </c>
      <c r="I2096" s="17">
        <f t="shared" si="32"/>
        <v>0</v>
      </c>
      <c r="J2096" s="12" t="str">
        <f>H2096</f>
        <v>GST/HST Payable</v>
      </c>
    </row>
    <row r="2097" spans="1:10" hidden="1">
      <c r="A2097" s="13" t="s">
        <v>652</v>
      </c>
      <c r="B2097" s="12" t="s">
        <v>83</v>
      </c>
      <c r="C2097" s="12" t="s">
        <v>98</v>
      </c>
      <c r="D2097" s="12" t="s">
        <v>414</v>
      </c>
      <c r="E2097" s="12">
        <v>427.62</v>
      </c>
      <c r="F2097" s="14" t="str">
        <f>A2097&amp;B2097&amp;C2097&amp;D2097&amp;E2097</f>
        <v>2024-02-28ExpenseBell Canada52206 Telephone427.62</v>
      </c>
      <c r="G2097" s="15">
        <f>IFERROR((DATEVALUE(A2097)),A2097)</f>
        <v>45350</v>
      </c>
      <c r="H2097" s="16" t="str">
        <f>IF((IFERROR((VLOOKUP(D2097,'Automation (QBO)'!A:B,2,FALSE)),"0"))=0,"Suspense",(IFERROR((VLOOKUP(D2097,'Automation (QBO)'!A:B,2,FALSE)),"Suspense")))</f>
        <v>Telephone</v>
      </c>
      <c r="I2097" s="17">
        <f t="shared" si="32"/>
        <v>427.62</v>
      </c>
      <c r="J2097" s="12" t="str">
        <f>H2097</f>
        <v>Telephone</v>
      </c>
    </row>
    <row r="2098" spans="1:10" hidden="1">
      <c r="A2098" s="13" t="s">
        <v>652</v>
      </c>
      <c r="B2098" s="12" t="s">
        <v>83</v>
      </c>
      <c r="C2098" s="12" t="s">
        <v>98</v>
      </c>
      <c r="D2098" s="12" t="s">
        <v>392</v>
      </c>
      <c r="E2098" s="12">
        <v>-19.98</v>
      </c>
      <c r="F2098" s="14" t="str">
        <f>A2098&amp;B2098&amp;C2098&amp;D2098&amp;E2098</f>
        <v>2024-02-28ExpenseBell Canada21020 GST/HST Payable-19.98</v>
      </c>
      <c r="G2098" s="15">
        <f>IFERROR((DATEVALUE(A2098)),A2098)</f>
        <v>45350</v>
      </c>
      <c r="H2098" s="16" t="str">
        <f>IF((IFERROR((VLOOKUP(D2098,'Automation (QBO)'!A:B,2,FALSE)),"0"))=0,"Suspense",(IFERROR((VLOOKUP(D2098,'Automation (QBO)'!A:B,2,FALSE)),"Suspense")))</f>
        <v>GST/HST Payable</v>
      </c>
      <c r="I2098" s="17">
        <f t="shared" si="32"/>
        <v>-19.98</v>
      </c>
      <c r="J2098" s="12" t="str">
        <f>H2098</f>
        <v>GST/HST Payable</v>
      </c>
    </row>
    <row r="2099" spans="1:10" hidden="1">
      <c r="A2099" s="13" t="s">
        <v>652</v>
      </c>
      <c r="B2099" s="12" t="s">
        <v>83</v>
      </c>
      <c r="C2099" s="12" t="s">
        <v>172</v>
      </c>
      <c r="D2099" s="12" t="s">
        <v>395</v>
      </c>
      <c r="E2099" s="12">
        <v>138.47</v>
      </c>
      <c r="F2099" s="14" t="str">
        <f>A2099&amp;B2099&amp;C2099&amp;D2099&amp;E2099</f>
        <v>2024-02-28ExpenseGoDaddy52165 Computer - Software138.47</v>
      </c>
      <c r="G2099" s="15">
        <f>IFERROR((DATEVALUE(A2099)),A2099)</f>
        <v>45350</v>
      </c>
      <c r="H2099" s="16" t="str">
        <f>IF((IFERROR((VLOOKUP(D2099,'Automation (QBO)'!A:B,2,FALSE)),"0"))=0,"Suspense",(IFERROR((VLOOKUP(D2099,'Automation (QBO)'!A:B,2,FALSE)),"Suspense")))</f>
        <v>Computer - Software</v>
      </c>
      <c r="I2099" s="17">
        <f t="shared" si="32"/>
        <v>138.47</v>
      </c>
      <c r="J2099" s="12" t="str">
        <f>H2099</f>
        <v>Computer - Software</v>
      </c>
    </row>
    <row r="2100" spans="1:10" hidden="1">
      <c r="A2100" s="13" t="s">
        <v>652</v>
      </c>
      <c r="B2100" s="12" t="s">
        <v>83</v>
      </c>
      <c r="C2100" s="12" t="s">
        <v>100</v>
      </c>
      <c r="D2100" s="12" t="s">
        <v>395</v>
      </c>
      <c r="E2100" s="12">
        <v>17.91</v>
      </c>
      <c r="F2100" s="14" t="str">
        <f>A2100&amp;B2100&amp;C2100&amp;D2100&amp;E2100</f>
        <v>2024-02-28ExpenseDropbox52165 Computer - Software17.91</v>
      </c>
      <c r="G2100" s="15">
        <f>IFERROR((DATEVALUE(A2100)),A2100)</f>
        <v>45350</v>
      </c>
      <c r="H2100" s="16" t="str">
        <f>IF((IFERROR((VLOOKUP(D2100,'Automation (QBO)'!A:B,2,FALSE)),"0"))=0,"Suspense",(IFERROR((VLOOKUP(D2100,'Automation (QBO)'!A:B,2,FALSE)),"Suspense")))</f>
        <v>Computer - Software</v>
      </c>
      <c r="I2100" s="17">
        <f t="shared" si="32"/>
        <v>17.91</v>
      </c>
      <c r="J2100" s="12" t="str">
        <f>H2100</f>
        <v>Computer - Software</v>
      </c>
    </row>
    <row r="2101" spans="1:10" hidden="1">
      <c r="A2101" s="13" t="s">
        <v>652</v>
      </c>
      <c r="B2101" s="12" t="s">
        <v>83</v>
      </c>
      <c r="C2101" s="12" t="s">
        <v>623</v>
      </c>
      <c r="D2101" s="12" t="s">
        <v>394</v>
      </c>
      <c r="E2101" s="12">
        <v>0</v>
      </c>
      <c r="F2101" s="14" t="str">
        <f>A2101&amp;B2101&amp;C2101&amp;D2101&amp;E2101</f>
        <v>2024-02-28ExpensePayworks11005 Chequing (CIBC)0</v>
      </c>
      <c r="G2101" s="15">
        <f>IFERROR((DATEVALUE(A2101)),A2101)</f>
        <v>45350</v>
      </c>
      <c r="H2101" s="16" t="str">
        <f>IF((IFERROR((VLOOKUP(D2101,'Automation (QBO)'!A:B,2,FALSE)),"0"))=0,"Suspense",(IFERROR((VLOOKUP(D2101,'Automation (QBO)'!A:B,2,FALSE)),"Suspense")))</f>
        <v>Balance (CIBC)</v>
      </c>
      <c r="I2101" s="17">
        <f t="shared" si="32"/>
        <v>0</v>
      </c>
      <c r="J2101" s="12" t="str">
        <f>H2101</f>
        <v>Balance (CIBC)</v>
      </c>
    </row>
    <row r="2102" spans="1:10" hidden="1">
      <c r="A2102" s="13" t="s">
        <v>652</v>
      </c>
      <c r="B2102" s="12" t="s">
        <v>83</v>
      </c>
      <c r="C2102" s="12" t="s">
        <v>588</v>
      </c>
      <c r="D2102" s="12" t="s">
        <v>515</v>
      </c>
      <c r="E2102" s="12">
        <v>6.72</v>
      </c>
      <c r="F2102" s="14" t="str">
        <f>A2102&amp;B2102&amp;C2102&amp;D2102&amp;E2102</f>
        <v>2024-02-28ExpenseIParty Dollar Store21008 Visa Payable (4431) (deleted)6.72</v>
      </c>
      <c r="G2102" s="15">
        <f>IFERROR((DATEVALUE(A2102)),A2102)</f>
        <v>45350</v>
      </c>
      <c r="H2102" s="16" t="str">
        <f>IF((IFERROR((VLOOKUP(D2102,'Automation (QBO)'!A:B,2,FALSE)),"0"))=0,"Suspense",(IFERROR((VLOOKUP(D2102,'Automation (QBO)'!A:B,2,FALSE)),"Suspense")))</f>
        <v>Balance (CIBC Visa)</v>
      </c>
      <c r="I2102" s="17">
        <f t="shared" si="32"/>
        <v>6.72</v>
      </c>
      <c r="J2102" s="12" t="str">
        <f>H2102</f>
        <v>Balance (CIBC Visa)</v>
      </c>
    </row>
    <row r="2103" spans="1:10" hidden="1">
      <c r="A2103" s="13" t="s">
        <v>652</v>
      </c>
      <c r="B2103" s="12" t="s">
        <v>83</v>
      </c>
      <c r="C2103" s="12" t="s">
        <v>588</v>
      </c>
      <c r="D2103" s="12" t="s">
        <v>391</v>
      </c>
      <c r="E2103" s="12">
        <v>6.72</v>
      </c>
      <c r="F2103" s="14" t="str">
        <f>A2103&amp;B2103&amp;C2103&amp;D2103&amp;E2103</f>
        <v>2024-02-28ExpenseIParty Dollar Store51335 COGS - Supplies6.72</v>
      </c>
      <c r="G2103" s="15">
        <f>IFERROR((DATEVALUE(A2103)),A2103)</f>
        <v>45350</v>
      </c>
      <c r="H2103" s="16" t="str">
        <f>IF((IFERROR((VLOOKUP(D2103,'Automation (QBO)'!A:B,2,FALSE)),"0"))=0,"Suspense",(IFERROR((VLOOKUP(D2103,'Automation (QBO)'!A:B,2,FALSE)),"Suspense")))</f>
        <v>COGS - Supplies</v>
      </c>
      <c r="I2103" s="17">
        <f t="shared" si="32"/>
        <v>6.72</v>
      </c>
      <c r="J2103" s="12" t="str">
        <f>H2103</f>
        <v>COGS - Supplies</v>
      </c>
    </row>
    <row r="2104" spans="1:10" hidden="1">
      <c r="A2104" s="13" t="s">
        <v>652</v>
      </c>
      <c r="B2104" s="12" t="s">
        <v>83</v>
      </c>
      <c r="C2104" s="12" t="s">
        <v>588</v>
      </c>
      <c r="D2104" s="12" t="s">
        <v>392</v>
      </c>
      <c r="E2104" s="12">
        <v>0</v>
      </c>
      <c r="F2104" s="14" t="str">
        <f>A2104&amp;B2104&amp;C2104&amp;D2104&amp;E2104</f>
        <v>2024-02-28ExpenseIParty Dollar Store21020 GST/HST Payable0</v>
      </c>
      <c r="G2104" s="15">
        <f>IFERROR((DATEVALUE(A2104)),A2104)</f>
        <v>45350</v>
      </c>
      <c r="H2104" s="16" t="str">
        <f>IF((IFERROR((VLOOKUP(D2104,'Automation (QBO)'!A:B,2,FALSE)),"0"))=0,"Suspense",(IFERROR((VLOOKUP(D2104,'Automation (QBO)'!A:B,2,FALSE)),"Suspense")))</f>
        <v>GST/HST Payable</v>
      </c>
      <c r="I2104" s="17">
        <f t="shared" si="32"/>
        <v>0</v>
      </c>
      <c r="J2104" s="12" t="str">
        <f>H2104</f>
        <v>GST/HST Payable</v>
      </c>
    </row>
    <row r="2105" spans="1:10" hidden="1">
      <c r="A2105" s="13" t="s">
        <v>652</v>
      </c>
      <c r="B2105" s="12" t="s">
        <v>83</v>
      </c>
      <c r="C2105" s="12" t="s">
        <v>225</v>
      </c>
      <c r="D2105" s="12" t="s">
        <v>394</v>
      </c>
      <c r="E2105" s="12">
        <v>-5</v>
      </c>
      <c r="F2105" s="14" t="str">
        <f>A2105&amp;B2105&amp;C2105&amp;D2105&amp;E2105</f>
        <v>2024-02-28ExpenseService Charge11005 Chequing (CIBC)-5</v>
      </c>
      <c r="G2105" s="15">
        <f>IFERROR((DATEVALUE(A2105)),A2105)</f>
        <v>45350</v>
      </c>
      <c r="H2105" s="16" t="str">
        <f>IF((IFERROR((VLOOKUP(D2105,'Automation (QBO)'!A:B,2,FALSE)),"0"))=0,"Suspense",(IFERROR((VLOOKUP(D2105,'Automation (QBO)'!A:B,2,FALSE)),"Suspense")))</f>
        <v>Balance (CIBC)</v>
      </c>
      <c r="I2105" s="17">
        <f t="shared" si="32"/>
        <v>-5</v>
      </c>
      <c r="J2105" s="12" t="str">
        <f>H2105</f>
        <v>Balance (CIBC)</v>
      </c>
    </row>
    <row r="2106" spans="1:10" hidden="1">
      <c r="A2106" s="13" t="s">
        <v>653</v>
      </c>
      <c r="B2106" s="12" t="s">
        <v>493</v>
      </c>
      <c r="C2106" s="12" t="s">
        <v>218</v>
      </c>
      <c r="D2106" s="12" t="s">
        <v>390</v>
      </c>
      <c r="E2106" s="12">
        <v>3975</v>
      </c>
      <c r="F2106" s="14" t="str">
        <f>A2106&amp;B2106&amp;C2106&amp;D2106&amp;E2106</f>
        <v>2024-02-29Bill Payment (Credit Card)Western Canada Coatings Ltd.21010 Visa Payable (CIBC)3975</v>
      </c>
      <c r="G2106" s="15">
        <f>IFERROR((DATEVALUE(A2106)),A2106)</f>
        <v>45351</v>
      </c>
      <c r="H2106" s="16" t="str">
        <f>IF((IFERROR((VLOOKUP(D2106,'Automation (QBO)'!A:B,2,FALSE)),"0"))=0,"Suspense",(IFERROR((VLOOKUP(D2106,'Automation (QBO)'!A:B,2,FALSE)),"Suspense")))</f>
        <v>Suspense</v>
      </c>
      <c r="I2106" s="17">
        <f t="shared" si="32"/>
        <v>3975</v>
      </c>
      <c r="J2106" s="12" t="str">
        <f>H2106</f>
        <v>Suspense</v>
      </c>
    </row>
    <row r="2107" spans="1:10" hidden="1">
      <c r="A2107" s="13" t="s">
        <v>653</v>
      </c>
      <c r="B2107" s="12" t="s">
        <v>123</v>
      </c>
      <c r="D2107" s="12" t="s">
        <v>390</v>
      </c>
      <c r="E2107" s="12">
        <v>-25000</v>
      </c>
      <c r="F2107" s="14" t="str">
        <f>A2107&amp;B2107&amp;C2107&amp;D2107&amp;E2107</f>
        <v>2024-02-29Credit Card Payment21010 Visa Payable (CIBC)-25000</v>
      </c>
      <c r="G2107" s="15">
        <f>IFERROR((DATEVALUE(A2107)),A2107)</f>
        <v>45351</v>
      </c>
      <c r="H2107" s="16" t="str">
        <f>IF((IFERROR((VLOOKUP(D2107,'Automation (QBO)'!A:B,2,FALSE)),"0"))=0,"Suspense",(IFERROR((VLOOKUP(D2107,'Automation (QBO)'!A:B,2,FALSE)),"Suspense")))</f>
        <v>Suspense</v>
      </c>
      <c r="I2107" s="17">
        <f t="shared" si="32"/>
        <v>-25000</v>
      </c>
      <c r="J2107" s="12" t="str">
        <f>H2107</f>
        <v>Suspense</v>
      </c>
    </row>
    <row r="2108" spans="1:10" hidden="1">
      <c r="A2108" s="13" t="s">
        <v>653</v>
      </c>
      <c r="B2108" s="12" t="s">
        <v>493</v>
      </c>
      <c r="C2108" s="12" t="s">
        <v>94</v>
      </c>
      <c r="D2108" s="12" t="s">
        <v>536</v>
      </c>
      <c r="E2108" s="12">
        <v>178.92</v>
      </c>
      <c r="F2108" s="14" t="str">
        <f>A2108&amp;B2108&amp;C2108&amp;D2108&amp;E2108</f>
        <v>2024-02-29Bill Payment (Credit Card)Esso21009 Visa Payable (9609) (deleted)178.92</v>
      </c>
      <c r="G2108" s="15">
        <f>IFERROR((DATEVALUE(A2108)),A2108)</f>
        <v>45351</v>
      </c>
      <c r="H2108" s="16" t="str">
        <f>IF((IFERROR((VLOOKUP(D2108,'Automation (QBO)'!A:B,2,FALSE)),"0"))=0,"Suspense",(IFERROR((VLOOKUP(D2108,'Automation (QBO)'!A:B,2,FALSE)),"Suspense")))</f>
        <v>Balance (CIBC Visa)</v>
      </c>
      <c r="I2108" s="17">
        <f t="shared" si="32"/>
        <v>178.92</v>
      </c>
      <c r="J2108" s="12" t="str">
        <f>H2108</f>
        <v>Balance (CIBC Visa)</v>
      </c>
    </row>
    <row r="2109" spans="1:10" hidden="1">
      <c r="A2109" s="13" t="s">
        <v>653</v>
      </c>
      <c r="B2109" s="12" t="s">
        <v>493</v>
      </c>
      <c r="C2109" s="12" t="s">
        <v>94</v>
      </c>
      <c r="D2109" s="12" t="s">
        <v>496</v>
      </c>
      <c r="E2109" s="12">
        <v>-178.92</v>
      </c>
      <c r="F2109" s="14" t="str">
        <f>A2109&amp;B2109&amp;C2109&amp;D2109&amp;E2109</f>
        <v>2024-02-29Bill Payment (Credit Card)Esso21000 Accounts Payable-178.92</v>
      </c>
      <c r="G2109" s="15">
        <f>IFERROR((DATEVALUE(A2109)),A2109)</f>
        <v>45351</v>
      </c>
      <c r="H2109" s="16" t="str">
        <f>IF((IFERROR((VLOOKUP(D2109,'Automation (QBO)'!A:B,2,FALSE)),"0"))=0,"Suspense",(IFERROR((VLOOKUP(D2109,'Automation (QBO)'!A:B,2,FALSE)),"Suspense")))</f>
        <v>Accounts Payable - Unknown</v>
      </c>
      <c r="I2109" s="17">
        <f t="shared" si="32"/>
        <v>-178.92</v>
      </c>
      <c r="J2109" s="12" t="str">
        <f>H2109</f>
        <v>Accounts Payable - Unknown</v>
      </c>
    </row>
    <row r="2110" spans="1:10" hidden="1">
      <c r="A2110" s="13" t="s">
        <v>653</v>
      </c>
      <c r="B2110" s="12" t="s">
        <v>493</v>
      </c>
      <c r="C2110" s="12" t="s">
        <v>616</v>
      </c>
      <c r="D2110" s="12" t="s">
        <v>536</v>
      </c>
      <c r="E2110" s="12">
        <v>608.73</v>
      </c>
      <c r="F2110" s="14" t="str">
        <f>A2110&amp;B2110&amp;C2110&amp;D2110&amp;E2110</f>
        <v>2024-02-29Bill Payment (Credit Card)UBS Industries21009 Visa Payable (9609) (deleted)608.73</v>
      </c>
      <c r="G2110" s="15">
        <f>IFERROR((DATEVALUE(A2110)),A2110)</f>
        <v>45351</v>
      </c>
      <c r="H2110" s="16" t="str">
        <f>IF((IFERROR((VLOOKUP(D2110,'Automation (QBO)'!A:B,2,FALSE)),"0"))=0,"Suspense",(IFERROR((VLOOKUP(D2110,'Automation (QBO)'!A:B,2,FALSE)),"Suspense")))</f>
        <v>Balance (CIBC Visa)</v>
      </c>
      <c r="I2110" s="17">
        <f t="shared" si="32"/>
        <v>608.73</v>
      </c>
      <c r="J2110" s="12" t="str">
        <f>H2110</f>
        <v>Balance (CIBC Visa)</v>
      </c>
    </row>
    <row r="2111" spans="1:10" hidden="1">
      <c r="A2111" s="13" t="s">
        <v>653</v>
      </c>
      <c r="B2111" s="12" t="s">
        <v>493</v>
      </c>
      <c r="C2111" s="12" t="s">
        <v>616</v>
      </c>
      <c r="D2111" s="12" t="s">
        <v>496</v>
      </c>
      <c r="E2111" s="12">
        <v>-608.73</v>
      </c>
      <c r="F2111" s="14" t="str">
        <f>A2111&amp;B2111&amp;C2111&amp;D2111&amp;E2111</f>
        <v>2024-02-29Bill Payment (Credit Card)UBS Industries21000 Accounts Payable-608.73</v>
      </c>
      <c r="G2111" s="15">
        <f>IFERROR((DATEVALUE(A2111)),A2111)</f>
        <v>45351</v>
      </c>
      <c r="H2111" s="16" t="str">
        <f>IF((IFERROR((VLOOKUP(D2111,'Automation (QBO)'!A:B,2,FALSE)),"0"))=0,"Suspense",(IFERROR((VLOOKUP(D2111,'Automation (QBO)'!A:B,2,FALSE)),"Suspense")))</f>
        <v>Accounts Payable - Unknown</v>
      </c>
      <c r="I2111" s="17">
        <f t="shared" si="32"/>
        <v>-608.73</v>
      </c>
      <c r="J2111" s="12" t="str">
        <f>H2111</f>
        <v>Accounts Payable - Unknown</v>
      </c>
    </row>
    <row r="2112" spans="1:10" hidden="1">
      <c r="A2112" s="13" t="s">
        <v>653</v>
      </c>
      <c r="B2112" s="12" t="s">
        <v>493</v>
      </c>
      <c r="C2112" s="12" t="s">
        <v>617</v>
      </c>
      <c r="D2112" s="12" t="s">
        <v>536</v>
      </c>
      <c r="E2112" s="12">
        <v>153.63999999999999</v>
      </c>
      <c r="F2112" s="14" t="str">
        <f>A2112&amp;B2112&amp;C2112&amp;D2112&amp;E2112</f>
        <v>2024-02-29Bill Payment (Credit Card)EECOL ELECTRICAL21009 Visa Payable (9609) (deleted)153.64</v>
      </c>
      <c r="G2112" s="15">
        <f>IFERROR((DATEVALUE(A2112)),A2112)</f>
        <v>45351</v>
      </c>
      <c r="H2112" s="16" t="str">
        <f>IF((IFERROR((VLOOKUP(D2112,'Automation (QBO)'!A:B,2,FALSE)),"0"))=0,"Suspense",(IFERROR((VLOOKUP(D2112,'Automation (QBO)'!A:B,2,FALSE)),"Suspense")))</f>
        <v>Balance (CIBC Visa)</v>
      </c>
      <c r="I2112" s="17">
        <f t="shared" si="32"/>
        <v>153.63999999999999</v>
      </c>
      <c r="J2112" s="12" t="str">
        <f>H2112</f>
        <v>Balance (CIBC Visa)</v>
      </c>
    </row>
    <row r="2113" spans="1:10" hidden="1">
      <c r="A2113" s="13" t="s">
        <v>653</v>
      </c>
      <c r="B2113" s="12" t="s">
        <v>493</v>
      </c>
      <c r="C2113" s="12" t="s">
        <v>617</v>
      </c>
      <c r="D2113" s="12" t="s">
        <v>496</v>
      </c>
      <c r="E2113" s="12">
        <v>-153.63999999999999</v>
      </c>
      <c r="F2113" s="14" t="str">
        <f>A2113&amp;B2113&amp;C2113&amp;D2113&amp;E2113</f>
        <v>2024-02-29Bill Payment (Credit Card)EECOL ELECTRICAL21000 Accounts Payable-153.64</v>
      </c>
      <c r="G2113" s="15">
        <f>IFERROR((DATEVALUE(A2113)),A2113)</f>
        <v>45351</v>
      </c>
      <c r="H2113" s="16" t="str">
        <f>IF((IFERROR((VLOOKUP(D2113,'Automation (QBO)'!A:B,2,FALSE)),"0"))=0,"Suspense",(IFERROR((VLOOKUP(D2113,'Automation (QBO)'!A:B,2,FALSE)),"Suspense")))</f>
        <v>Accounts Payable - Unknown</v>
      </c>
      <c r="I2113" s="17">
        <f t="shared" si="32"/>
        <v>-153.63999999999999</v>
      </c>
      <c r="J2113" s="12" t="str">
        <f>H2113</f>
        <v>Accounts Payable - Unknown</v>
      </c>
    </row>
    <row r="2114" spans="1:10" hidden="1">
      <c r="A2114" s="13" t="s">
        <v>653</v>
      </c>
      <c r="B2114" s="12" t="s">
        <v>493</v>
      </c>
      <c r="C2114" s="12" t="s">
        <v>87</v>
      </c>
      <c r="D2114" s="12" t="s">
        <v>536</v>
      </c>
      <c r="E2114" s="12">
        <v>46.83</v>
      </c>
      <c r="F2114" s="14" t="str">
        <f>A2114&amp;B2114&amp;C2114&amp;D2114&amp;E2114</f>
        <v>2024-02-29Bill Payment (Credit Card)Home Depot21009 Visa Payable (9609) (deleted)46.83</v>
      </c>
      <c r="G2114" s="15">
        <f>IFERROR((DATEVALUE(A2114)),A2114)</f>
        <v>45351</v>
      </c>
      <c r="H2114" s="16" t="str">
        <f>IF((IFERROR((VLOOKUP(D2114,'Automation (QBO)'!A:B,2,FALSE)),"0"))=0,"Suspense",(IFERROR((VLOOKUP(D2114,'Automation (QBO)'!A:B,2,FALSE)),"Suspense")))</f>
        <v>Balance (CIBC Visa)</v>
      </c>
      <c r="I2114" s="17">
        <f t="shared" si="32"/>
        <v>46.83</v>
      </c>
      <c r="J2114" s="12" t="str">
        <f>H2114</f>
        <v>Balance (CIBC Visa)</v>
      </c>
    </row>
    <row r="2115" spans="1:10" hidden="1">
      <c r="A2115" s="13" t="s">
        <v>653</v>
      </c>
      <c r="B2115" s="12" t="s">
        <v>493</v>
      </c>
      <c r="C2115" s="12" t="s">
        <v>87</v>
      </c>
      <c r="D2115" s="12" t="s">
        <v>496</v>
      </c>
      <c r="E2115" s="12">
        <v>-46.83</v>
      </c>
      <c r="F2115" s="14" t="str">
        <f>A2115&amp;B2115&amp;C2115&amp;D2115&amp;E2115</f>
        <v>2024-02-29Bill Payment (Credit Card)Home Depot21000 Accounts Payable-46.83</v>
      </c>
      <c r="G2115" s="15">
        <f>IFERROR((DATEVALUE(A2115)),A2115)</f>
        <v>45351</v>
      </c>
      <c r="H2115" s="16" t="str">
        <f>IF((IFERROR((VLOOKUP(D2115,'Automation (QBO)'!A:B,2,FALSE)),"0"))=0,"Suspense",(IFERROR((VLOOKUP(D2115,'Automation (QBO)'!A:B,2,FALSE)),"Suspense")))</f>
        <v>Accounts Payable - Unknown</v>
      </c>
      <c r="I2115" s="17">
        <f t="shared" si="32"/>
        <v>-46.83</v>
      </c>
      <c r="J2115" s="12" t="str">
        <f>H2115</f>
        <v>Accounts Payable - Unknown</v>
      </c>
    </row>
    <row r="2116" spans="1:10" hidden="1">
      <c r="A2116" s="13" t="s">
        <v>653</v>
      </c>
      <c r="B2116" s="12" t="s">
        <v>493</v>
      </c>
      <c r="C2116" s="12" t="s">
        <v>293</v>
      </c>
      <c r="D2116" s="12" t="s">
        <v>536</v>
      </c>
      <c r="E2116" s="12">
        <v>1007.78</v>
      </c>
      <c r="F2116" s="14" t="str">
        <f>A2116&amp;B2116&amp;C2116&amp;D2116&amp;E2116</f>
        <v>2024-02-29Bill Payment (Credit Card)Lumenstar Led Lighting21009 Visa Payable (9609) (deleted)1007.78</v>
      </c>
      <c r="G2116" s="15">
        <f>IFERROR((DATEVALUE(A2116)),A2116)</f>
        <v>45351</v>
      </c>
      <c r="H2116" s="16" t="str">
        <f>IF((IFERROR((VLOOKUP(D2116,'Automation (QBO)'!A:B,2,FALSE)),"0"))=0,"Suspense",(IFERROR((VLOOKUP(D2116,'Automation (QBO)'!A:B,2,FALSE)),"Suspense")))</f>
        <v>Balance (CIBC Visa)</v>
      </c>
      <c r="I2116" s="17">
        <f t="shared" si="32"/>
        <v>1007.78</v>
      </c>
      <c r="J2116" s="12" t="str">
        <f>H2116</f>
        <v>Balance (CIBC Visa)</v>
      </c>
    </row>
    <row r="2117" spans="1:10" hidden="1">
      <c r="A2117" s="13" t="s">
        <v>653</v>
      </c>
      <c r="B2117" s="12" t="s">
        <v>493</v>
      </c>
      <c r="C2117" s="12" t="s">
        <v>293</v>
      </c>
      <c r="D2117" s="12" t="s">
        <v>496</v>
      </c>
      <c r="E2117" s="12">
        <v>-1007.78</v>
      </c>
      <c r="F2117" s="14" t="str">
        <f>A2117&amp;B2117&amp;C2117&amp;D2117&amp;E2117</f>
        <v>2024-02-29Bill Payment (Credit Card)Lumenstar Led Lighting21000 Accounts Payable-1007.78</v>
      </c>
      <c r="G2117" s="15">
        <f>IFERROR((DATEVALUE(A2117)),A2117)</f>
        <v>45351</v>
      </c>
      <c r="H2117" s="16" t="str">
        <f>IF((IFERROR((VLOOKUP(D2117,'Automation (QBO)'!A:B,2,FALSE)),"0"))=0,"Suspense",(IFERROR((VLOOKUP(D2117,'Automation (QBO)'!A:B,2,FALSE)),"Suspense")))</f>
        <v>Accounts Payable - Unknown</v>
      </c>
      <c r="I2117" s="17">
        <f t="shared" si="32"/>
        <v>-1007.78</v>
      </c>
      <c r="J2117" s="12" t="str">
        <f>H2117</f>
        <v>Accounts Payable - Unknown</v>
      </c>
    </row>
    <row r="2118" spans="1:10" hidden="1">
      <c r="A2118" s="13" t="s">
        <v>653</v>
      </c>
      <c r="B2118" s="12" t="s">
        <v>493</v>
      </c>
      <c r="C2118" s="12" t="s">
        <v>218</v>
      </c>
      <c r="D2118" s="12" t="s">
        <v>496</v>
      </c>
      <c r="E2118" s="12">
        <v>-3975</v>
      </c>
      <c r="F2118" s="14" t="str">
        <f>A2118&amp;B2118&amp;C2118&amp;D2118&amp;E2118</f>
        <v>2024-02-29Bill Payment (Credit Card)Western Canada Coatings Ltd.21000 Accounts Payable-3975</v>
      </c>
      <c r="G2118" s="15">
        <f>IFERROR((DATEVALUE(A2118)),A2118)</f>
        <v>45351</v>
      </c>
      <c r="H2118" s="16" t="str">
        <f>IF((IFERROR((VLOOKUP(D2118,'Automation (QBO)'!A:B,2,FALSE)),"0"))=0,"Suspense",(IFERROR((VLOOKUP(D2118,'Automation (QBO)'!A:B,2,FALSE)),"Suspense")))</f>
        <v>Accounts Payable - Unknown</v>
      </c>
      <c r="I2118" s="17">
        <f t="shared" si="32"/>
        <v>-3975</v>
      </c>
      <c r="J2118" s="12" t="str">
        <f>H2118</f>
        <v>Accounts Payable - Unknown</v>
      </c>
    </row>
    <row r="2119" spans="1:10" hidden="1">
      <c r="A2119" s="13" t="s">
        <v>653</v>
      </c>
      <c r="B2119" s="12" t="s">
        <v>493</v>
      </c>
      <c r="C2119" s="12" t="s">
        <v>87</v>
      </c>
      <c r="D2119" s="12" t="s">
        <v>536</v>
      </c>
      <c r="E2119" s="12">
        <v>39.78</v>
      </c>
      <c r="F2119" s="14" t="str">
        <f>A2119&amp;B2119&amp;C2119&amp;D2119&amp;E2119</f>
        <v>2024-02-29Bill Payment (Credit Card)Home Depot21009 Visa Payable (9609) (deleted)39.78</v>
      </c>
      <c r="G2119" s="15">
        <f>IFERROR((DATEVALUE(A2119)),A2119)</f>
        <v>45351</v>
      </c>
      <c r="H2119" s="16" t="str">
        <f>IF((IFERROR((VLOOKUP(D2119,'Automation (QBO)'!A:B,2,FALSE)),"0"))=0,"Suspense",(IFERROR((VLOOKUP(D2119,'Automation (QBO)'!A:B,2,FALSE)),"Suspense")))</f>
        <v>Balance (CIBC Visa)</v>
      </c>
      <c r="I2119" s="17">
        <f t="shared" si="32"/>
        <v>39.78</v>
      </c>
      <c r="J2119" s="12" t="str">
        <f>H2119</f>
        <v>Balance (CIBC Visa)</v>
      </c>
    </row>
    <row r="2120" spans="1:10" hidden="1">
      <c r="A2120" s="13" t="s">
        <v>653</v>
      </c>
      <c r="B2120" s="12" t="s">
        <v>493</v>
      </c>
      <c r="C2120" s="12" t="s">
        <v>87</v>
      </c>
      <c r="D2120" s="12" t="s">
        <v>496</v>
      </c>
      <c r="E2120" s="12">
        <v>-39.78</v>
      </c>
      <c r="F2120" s="14" t="str">
        <f>A2120&amp;B2120&amp;C2120&amp;D2120&amp;E2120</f>
        <v>2024-02-29Bill Payment (Credit Card)Home Depot21000 Accounts Payable-39.78</v>
      </c>
      <c r="G2120" s="15">
        <f>IFERROR((DATEVALUE(A2120)),A2120)</f>
        <v>45351</v>
      </c>
      <c r="H2120" s="16" t="str">
        <f>IF((IFERROR((VLOOKUP(D2120,'Automation (QBO)'!A:B,2,FALSE)),"0"))=0,"Suspense",(IFERROR((VLOOKUP(D2120,'Automation (QBO)'!A:B,2,FALSE)),"Suspense")))</f>
        <v>Accounts Payable - Unknown</v>
      </c>
      <c r="I2120" s="17">
        <f t="shared" si="32"/>
        <v>-39.78</v>
      </c>
      <c r="J2120" s="12" t="str">
        <f>H2120</f>
        <v>Accounts Payable - Unknown</v>
      </c>
    </row>
    <row r="2121" spans="1:10" hidden="1">
      <c r="A2121" s="13" t="s">
        <v>653</v>
      </c>
      <c r="B2121" s="12" t="s">
        <v>493</v>
      </c>
      <c r="C2121" s="12" t="s">
        <v>87</v>
      </c>
      <c r="D2121" s="12" t="s">
        <v>536</v>
      </c>
      <c r="E2121" s="12">
        <v>436.3</v>
      </c>
      <c r="F2121" s="14" t="str">
        <f>A2121&amp;B2121&amp;C2121&amp;D2121&amp;E2121</f>
        <v>2024-02-29Bill Payment (Credit Card)Home Depot21009 Visa Payable (9609) (deleted)436.3</v>
      </c>
      <c r="G2121" s="15">
        <f>IFERROR((DATEVALUE(A2121)),A2121)</f>
        <v>45351</v>
      </c>
      <c r="H2121" s="16" t="str">
        <f>IF((IFERROR((VLOOKUP(D2121,'Automation (QBO)'!A:B,2,FALSE)),"0"))=0,"Suspense",(IFERROR((VLOOKUP(D2121,'Automation (QBO)'!A:B,2,FALSE)),"Suspense")))</f>
        <v>Balance (CIBC Visa)</v>
      </c>
      <c r="I2121" s="17">
        <f t="shared" si="32"/>
        <v>436.3</v>
      </c>
      <c r="J2121" s="12" t="str">
        <f>H2121</f>
        <v>Balance (CIBC Visa)</v>
      </c>
    </row>
    <row r="2122" spans="1:10" hidden="1">
      <c r="A2122" s="13" t="s">
        <v>653</v>
      </c>
      <c r="B2122" s="12" t="s">
        <v>493</v>
      </c>
      <c r="C2122" s="12" t="s">
        <v>87</v>
      </c>
      <c r="D2122" s="12" t="s">
        <v>496</v>
      </c>
      <c r="E2122" s="12">
        <v>-436.3</v>
      </c>
      <c r="F2122" s="14" t="str">
        <f>A2122&amp;B2122&amp;C2122&amp;D2122&amp;E2122</f>
        <v>2024-02-29Bill Payment (Credit Card)Home Depot21000 Accounts Payable-436.3</v>
      </c>
      <c r="G2122" s="15">
        <f>IFERROR((DATEVALUE(A2122)),A2122)</f>
        <v>45351</v>
      </c>
      <c r="H2122" s="16" t="str">
        <f>IF((IFERROR((VLOOKUP(D2122,'Automation (QBO)'!A:B,2,FALSE)),"0"))=0,"Suspense",(IFERROR((VLOOKUP(D2122,'Automation (QBO)'!A:B,2,FALSE)),"Suspense")))</f>
        <v>Accounts Payable - Unknown</v>
      </c>
      <c r="I2122" s="17">
        <f t="shared" si="32"/>
        <v>-436.3</v>
      </c>
      <c r="J2122" s="12" t="str">
        <f>H2122</f>
        <v>Accounts Payable - Unknown</v>
      </c>
    </row>
    <row r="2123" spans="1:10" hidden="1">
      <c r="A2123" s="13" t="s">
        <v>653</v>
      </c>
      <c r="B2123" s="12" t="s">
        <v>83</v>
      </c>
      <c r="C2123" s="12" t="s">
        <v>225</v>
      </c>
      <c r="D2123" s="12" t="s">
        <v>403</v>
      </c>
      <c r="E2123" s="12">
        <v>33.33</v>
      </c>
      <c r="F2123" s="14" t="str">
        <f>A2123&amp;B2123&amp;C2123&amp;D2123&amp;E2123</f>
        <v>2024-02-29ExpenseService Charge52115 Bank Fees33.33</v>
      </c>
      <c r="G2123" s="15">
        <f>IFERROR((DATEVALUE(A2123)),A2123)</f>
        <v>45351</v>
      </c>
      <c r="H2123" s="16" t="str">
        <f>IF((IFERROR((VLOOKUP(D2123,'Automation (QBO)'!A:B,2,FALSE)),"0"))=0,"Suspense",(IFERROR((VLOOKUP(D2123,'Automation (QBO)'!A:B,2,FALSE)),"Suspense")))</f>
        <v>Bank Fees</v>
      </c>
      <c r="I2123" s="17">
        <f t="shared" si="32"/>
        <v>33.33</v>
      </c>
      <c r="J2123" s="12" t="str">
        <f>H2123</f>
        <v>Bank Fees</v>
      </c>
    </row>
    <row r="2124" spans="1:10" hidden="1">
      <c r="A2124" s="13" t="s">
        <v>653</v>
      </c>
      <c r="B2124" s="12" t="s">
        <v>83</v>
      </c>
      <c r="C2124" s="12" t="s">
        <v>225</v>
      </c>
      <c r="D2124" s="12" t="s">
        <v>392</v>
      </c>
      <c r="E2124" s="12">
        <v>-1.67</v>
      </c>
      <c r="F2124" s="14" t="str">
        <f>A2124&amp;B2124&amp;C2124&amp;D2124&amp;E2124</f>
        <v>2024-02-29ExpenseService Charge21020 GST/HST Payable-1.67</v>
      </c>
      <c r="G2124" s="15">
        <f>IFERROR((DATEVALUE(A2124)),A2124)</f>
        <v>45351</v>
      </c>
      <c r="H2124" s="16" t="str">
        <f>IF((IFERROR((VLOOKUP(D2124,'Automation (QBO)'!A:B,2,FALSE)),"0"))=0,"Suspense",(IFERROR((VLOOKUP(D2124,'Automation (QBO)'!A:B,2,FALSE)),"Suspense")))</f>
        <v>GST/HST Payable</v>
      </c>
      <c r="I2124" s="17">
        <f t="shared" si="32"/>
        <v>-1.67</v>
      </c>
      <c r="J2124" s="12" t="str">
        <f>H2124</f>
        <v>GST/HST Payable</v>
      </c>
    </row>
    <row r="2125" spans="1:10" hidden="1">
      <c r="A2125" s="13" t="s">
        <v>653</v>
      </c>
      <c r="B2125" s="12" t="s">
        <v>247</v>
      </c>
      <c r="C2125" s="12" t="s">
        <v>214</v>
      </c>
      <c r="D2125" s="12" t="s">
        <v>496</v>
      </c>
      <c r="E2125" s="12">
        <v>-879.62</v>
      </c>
      <c r="F2125" s="14" t="str">
        <f>A2125&amp;B2125&amp;C2125&amp;D2125&amp;E2125</f>
        <v>2024-02-29Bill Payment (Cheque)Vancouver Glass21000 Accounts Payable-879.62</v>
      </c>
      <c r="G2125" s="15">
        <f>IFERROR((DATEVALUE(A2125)),A2125)</f>
        <v>45351</v>
      </c>
      <c r="H2125" s="16" t="str">
        <f>IF((IFERROR((VLOOKUP(D2125,'Automation (QBO)'!A:B,2,FALSE)),"0"))=0,"Suspense",(IFERROR((VLOOKUP(D2125,'Automation (QBO)'!A:B,2,FALSE)),"Suspense")))</f>
        <v>Accounts Payable - Unknown</v>
      </c>
      <c r="I2125" s="17">
        <f t="shared" si="32"/>
        <v>-879.62</v>
      </c>
      <c r="J2125" s="12" t="str">
        <f>H2125</f>
        <v>Accounts Payable - Unknown</v>
      </c>
    </row>
    <row r="2126" spans="1:10" hidden="1">
      <c r="A2126" s="13" t="s">
        <v>653</v>
      </c>
      <c r="B2126" s="12" t="s">
        <v>247</v>
      </c>
      <c r="C2126" s="12" t="s">
        <v>617</v>
      </c>
      <c r="D2126" s="12" t="s">
        <v>496</v>
      </c>
      <c r="E2126" s="12">
        <v>-209.86</v>
      </c>
      <c r="F2126" s="14" t="str">
        <f>A2126&amp;B2126&amp;C2126&amp;D2126&amp;E2126</f>
        <v>2024-02-29Bill Payment (Cheque)EECOL ELECTRICAL21000 Accounts Payable-209.86</v>
      </c>
      <c r="G2126" s="15">
        <f>IFERROR((DATEVALUE(A2126)),A2126)</f>
        <v>45351</v>
      </c>
      <c r="H2126" s="16" t="str">
        <f>IF((IFERROR((VLOOKUP(D2126,'Automation (QBO)'!A:B,2,FALSE)),"0"))=0,"Suspense",(IFERROR((VLOOKUP(D2126,'Automation (QBO)'!A:B,2,FALSE)),"Suspense")))</f>
        <v>Accounts Payable - Unknown</v>
      </c>
      <c r="I2126" s="17">
        <f t="shared" si="32"/>
        <v>-209.86</v>
      </c>
      <c r="J2126" s="12" t="str">
        <f>H2126</f>
        <v>Accounts Payable - Unknown</v>
      </c>
    </row>
    <row r="2127" spans="1:10" hidden="1">
      <c r="A2127" s="13" t="s">
        <v>653</v>
      </c>
      <c r="B2127" s="12" t="s">
        <v>83</v>
      </c>
      <c r="C2127" s="12" t="s">
        <v>572</v>
      </c>
      <c r="D2127" s="12" t="s">
        <v>391</v>
      </c>
      <c r="E2127" s="12">
        <v>0</v>
      </c>
      <c r="F2127" s="14" t="str">
        <f>A2127&amp;B2127&amp;C2127&amp;D2127&amp;E2127</f>
        <v>2024-02-29ExpenseEric Hartley51335 COGS - Supplies0</v>
      </c>
      <c r="G2127" s="15">
        <f>IFERROR((DATEVALUE(A2127)),A2127)</f>
        <v>45351</v>
      </c>
      <c r="H2127" s="16" t="str">
        <f>IF((IFERROR((VLOOKUP(D2127,'Automation (QBO)'!A:B,2,FALSE)),"0"))=0,"Suspense",(IFERROR((VLOOKUP(D2127,'Automation (QBO)'!A:B,2,FALSE)),"Suspense")))</f>
        <v>COGS - Supplies</v>
      </c>
      <c r="I2127" s="17">
        <f t="shared" si="32"/>
        <v>0</v>
      </c>
      <c r="J2127" s="12" t="str">
        <f>H2127</f>
        <v>COGS - Supplies</v>
      </c>
    </row>
    <row r="2128" spans="1:10" hidden="1">
      <c r="A2128" s="13" t="s">
        <v>653</v>
      </c>
      <c r="B2128" s="12" t="s">
        <v>83</v>
      </c>
      <c r="C2128" s="12" t="s">
        <v>572</v>
      </c>
      <c r="D2128" s="12" t="s">
        <v>392</v>
      </c>
      <c r="E2128" s="12">
        <v>0</v>
      </c>
      <c r="F2128" s="14" t="str">
        <f>A2128&amp;B2128&amp;C2128&amp;D2128&amp;E2128</f>
        <v>2024-02-29ExpenseEric Hartley21020 GST/HST Payable0</v>
      </c>
      <c r="G2128" s="15">
        <f>IFERROR((DATEVALUE(A2128)),A2128)</f>
        <v>45351</v>
      </c>
      <c r="H2128" s="16" t="str">
        <f>IF((IFERROR((VLOOKUP(D2128,'Automation (QBO)'!A:B,2,FALSE)),"0"))=0,"Suspense",(IFERROR((VLOOKUP(D2128,'Automation (QBO)'!A:B,2,FALSE)),"Suspense")))</f>
        <v>GST/HST Payable</v>
      </c>
      <c r="I2128" s="17">
        <f t="shared" ref="I2128:I2191" si="33">E2128</f>
        <v>0</v>
      </c>
      <c r="J2128" s="12" t="str">
        <f>H2128</f>
        <v>GST/HST Payable</v>
      </c>
    </row>
    <row r="2129" spans="1:12" hidden="1">
      <c r="A2129" s="13" t="s">
        <v>653</v>
      </c>
      <c r="B2129" s="12" t="s">
        <v>247</v>
      </c>
      <c r="C2129" s="12" t="s">
        <v>617</v>
      </c>
      <c r="D2129" s="12" t="s">
        <v>394</v>
      </c>
      <c r="E2129" s="12">
        <v>-209.86</v>
      </c>
      <c r="F2129" s="14" t="str">
        <f>A2129&amp;B2129&amp;C2129&amp;D2129&amp;E2129</f>
        <v>2024-02-29Bill Payment (Cheque)EECOL ELECTRICAL11005 Chequing (CIBC)-209.86</v>
      </c>
      <c r="G2129" s="15">
        <f>IFERROR((DATEVALUE(A2129)),A2129)</f>
        <v>45351</v>
      </c>
      <c r="H2129" s="16" t="str">
        <f>IF((IFERROR((VLOOKUP(D2129,'Automation (QBO)'!A:B,2,FALSE)),"0"))=0,"Suspense",(IFERROR((VLOOKUP(D2129,'Automation (QBO)'!A:B,2,FALSE)),"Suspense")))</f>
        <v>Balance (CIBC)</v>
      </c>
      <c r="I2129" s="17">
        <f t="shared" si="33"/>
        <v>-209.86</v>
      </c>
      <c r="J2129" s="12" t="str">
        <f>H2129</f>
        <v>Balance (CIBC)</v>
      </c>
    </row>
    <row r="2130" spans="1:12" hidden="1">
      <c r="A2130" s="13" t="s">
        <v>653</v>
      </c>
      <c r="B2130" s="12" t="s">
        <v>83</v>
      </c>
      <c r="C2130" s="12" t="s">
        <v>225</v>
      </c>
      <c r="D2130" s="12" t="s">
        <v>403</v>
      </c>
      <c r="E2130" s="12">
        <v>6</v>
      </c>
      <c r="F2130" s="14" t="str">
        <f>A2130&amp;B2130&amp;C2130&amp;D2130&amp;E2130</f>
        <v>2024-02-29ExpenseService Charge52115 Bank Fees6</v>
      </c>
      <c r="G2130" s="15">
        <f>IFERROR((DATEVALUE(A2130)),A2130)</f>
        <v>45351</v>
      </c>
      <c r="H2130" s="16" t="str">
        <f>IF((IFERROR((VLOOKUP(D2130,'Automation (QBO)'!A:B,2,FALSE)),"0"))=0,"Suspense",(IFERROR((VLOOKUP(D2130,'Automation (QBO)'!A:B,2,FALSE)),"Suspense")))</f>
        <v>Bank Fees</v>
      </c>
      <c r="I2130" s="17">
        <f t="shared" si="33"/>
        <v>6</v>
      </c>
      <c r="J2130" s="12" t="str">
        <f>H2130</f>
        <v>Bank Fees</v>
      </c>
    </row>
    <row r="2131" spans="1:12" hidden="1">
      <c r="A2131" s="13" t="s">
        <v>653</v>
      </c>
      <c r="B2131" s="12" t="s">
        <v>83</v>
      </c>
      <c r="C2131" s="12" t="s">
        <v>225</v>
      </c>
      <c r="D2131" s="12" t="s">
        <v>392</v>
      </c>
      <c r="E2131" s="12">
        <v>0</v>
      </c>
      <c r="F2131" s="14" t="str">
        <f>A2131&amp;B2131&amp;C2131&amp;D2131&amp;E2131</f>
        <v>2024-02-29ExpenseService Charge21020 GST/HST Payable0</v>
      </c>
      <c r="G2131" s="15">
        <f>IFERROR((DATEVALUE(A2131)),A2131)</f>
        <v>45351</v>
      </c>
      <c r="H2131" s="16" t="str">
        <f>IF((IFERROR((VLOOKUP(D2131,'Automation (QBO)'!A:B,2,FALSE)),"0"))=0,"Suspense",(IFERROR((VLOOKUP(D2131,'Automation (QBO)'!A:B,2,FALSE)),"Suspense")))</f>
        <v>GST/HST Payable</v>
      </c>
      <c r="I2131" s="17">
        <f t="shared" si="33"/>
        <v>0</v>
      </c>
      <c r="J2131" s="12" t="str">
        <f>H2131</f>
        <v>GST/HST Payable</v>
      </c>
    </row>
    <row r="2132" spans="1:12" hidden="1">
      <c r="A2132" s="13" t="s">
        <v>653</v>
      </c>
      <c r="B2132" s="12" t="s">
        <v>493</v>
      </c>
      <c r="C2132" s="12" t="s">
        <v>87</v>
      </c>
      <c r="D2132" s="12" t="s">
        <v>536</v>
      </c>
      <c r="E2132" s="12">
        <v>6.63</v>
      </c>
      <c r="F2132" s="14" t="str">
        <f>A2132&amp;B2132&amp;C2132&amp;D2132&amp;E2132</f>
        <v>2024-02-29Bill Payment (Credit Card)Home Depot21009 Visa Payable (9609) (deleted)6.63</v>
      </c>
      <c r="G2132" s="15">
        <f>IFERROR((DATEVALUE(A2132)),A2132)</f>
        <v>45351</v>
      </c>
      <c r="H2132" s="16" t="str">
        <f>IF((IFERROR((VLOOKUP(D2132,'Automation (QBO)'!A:B,2,FALSE)),"0"))=0,"Suspense",(IFERROR((VLOOKUP(D2132,'Automation (QBO)'!A:B,2,FALSE)),"Suspense")))</f>
        <v>Balance (CIBC Visa)</v>
      </c>
      <c r="I2132" s="17">
        <f t="shared" si="33"/>
        <v>6.63</v>
      </c>
      <c r="J2132" s="12" t="str">
        <f>H2132</f>
        <v>Balance (CIBC Visa)</v>
      </c>
    </row>
    <row r="2133" spans="1:12" hidden="1">
      <c r="A2133" s="13" t="s">
        <v>653</v>
      </c>
      <c r="B2133" s="12" t="s">
        <v>493</v>
      </c>
      <c r="C2133" s="12" t="s">
        <v>87</v>
      </c>
      <c r="D2133" s="12" t="s">
        <v>496</v>
      </c>
      <c r="E2133" s="12">
        <v>-6.63</v>
      </c>
      <c r="F2133" s="14" t="str">
        <f>A2133&amp;B2133&amp;C2133&amp;D2133&amp;E2133</f>
        <v>2024-02-29Bill Payment (Credit Card)Home Depot21000 Accounts Payable-6.63</v>
      </c>
      <c r="G2133" s="15">
        <f>IFERROR((DATEVALUE(A2133)),A2133)</f>
        <v>45351</v>
      </c>
      <c r="H2133" s="16" t="str">
        <f>IF((IFERROR((VLOOKUP(D2133,'Automation (QBO)'!A:B,2,FALSE)),"0"))=0,"Suspense",(IFERROR((VLOOKUP(D2133,'Automation (QBO)'!A:B,2,FALSE)),"Suspense")))</f>
        <v>Accounts Payable - Unknown</v>
      </c>
      <c r="I2133" s="17">
        <f t="shared" si="33"/>
        <v>-6.63</v>
      </c>
      <c r="J2133" s="12" t="str">
        <f>H2133</f>
        <v>Accounts Payable - Unknown</v>
      </c>
    </row>
    <row r="2134" spans="1:12" hidden="1">
      <c r="A2134" s="13" t="s">
        <v>653</v>
      </c>
      <c r="B2134" s="12" t="s">
        <v>528</v>
      </c>
      <c r="C2134" s="12" t="s">
        <v>87</v>
      </c>
      <c r="D2134" s="12" t="s">
        <v>496</v>
      </c>
      <c r="E2134" s="12">
        <v>24.53</v>
      </c>
      <c r="F2134" s="14" t="str">
        <f>A2134&amp;B2134&amp;C2134&amp;D2134&amp;E2134</f>
        <v>2024-02-29BillHome Depot21000 Accounts Payable24.53</v>
      </c>
      <c r="G2134" s="15">
        <f>IFERROR((DATEVALUE(A2134)),A2134)</f>
        <v>45351</v>
      </c>
      <c r="H2134" s="16" t="str">
        <f>IF((IFERROR((VLOOKUP(D2134,'Automation (QBO)'!A:B,2,FALSE)),"0"))=0,"Suspense",(IFERROR((VLOOKUP(D2134,'Automation (QBO)'!A:B,2,FALSE)),"Suspense")))</f>
        <v>Accounts Payable - Unknown</v>
      </c>
      <c r="I2134" s="17">
        <f t="shared" si="33"/>
        <v>24.53</v>
      </c>
      <c r="J2134" s="12" t="str">
        <f>H2134</f>
        <v>Accounts Payable - Unknown</v>
      </c>
    </row>
    <row r="2135" spans="1:12" hidden="1">
      <c r="A2135" s="13" t="s">
        <v>653</v>
      </c>
      <c r="B2135" s="12" t="s">
        <v>528</v>
      </c>
      <c r="C2135" s="12" t="s">
        <v>87</v>
      </c>
      <c r="D2135" s="12" t="s">
        <v>391</v>
      </c>
      <c r="E2135" s="12">
        <v>24.53</v>
      </c>
      <c r="F2135" s="14" t="str">
        <f>A2135&amp;B2135&amp;C2135&amp;D2135&amp;E2135</f>
        <v>2024-02-29BillHome Depot51335 COGS - Supplies24.53</v>
      </c>
      <c r="G2135" s="15">
        <f>IFERROR((DATEVALUE(A2135)),A2135)</f>
        <v>45351</v>
      </c>
      <c r="H2135" s="16" t="str">
        <f>IF((IFERROR((VLOOKUP(D2135,'Automation (QBO)'!A:B,2,FALSE)),"0"))=0,"Suspense",(IFERROR((VLOOKUP(D2135,'Automation (QBO)'!A:B,2,FALSE)),"Suspense")))</f>
        <v>COGS - Supplies</v>
      </c>
      <c r="I2135" s="17">
        <f t="shared" si="33"/>
        <v>24.53</v>
      </c>
      <c r="J2135" s="12" t="str">
        <f>H2135</f>
        <v>COGS - Supplies</v>
      </c>
    </row>
    <row r="2136" spans="1:12" hidden="1">
      <c r="A2136" s="13" t="s">
        <v>653</v>
      </c>
      <c r="B2136" s="12" t="s">
        <v>83</v>
      </c>
      <c r="C2136" s="12" t="s">
        <v>572</v>
      </c>
      <c r="D2136" s="12" t="s">
        <v>394</v>
      </c>
      <c r="E2136" s="12">
        <v>0</v>
      </c>
      <c r="F2136" s="14" t="str">
        <f>A2136&amp;B2136&amp;C2136&amp;D2136&amp;E2136</f>
        <v>2024-02-29ExpenseEric Hartley11005 Chequing (CIBC)0</v>
      </c>
      <c r="G2136" s="15">
        <f>IFERROR((DATEVALUE(A2136)),A2136)</f>
        <v>45351</v>
      </c>
      <c r="H2136" s="16" t="str">
        <f>IF((IFERROR((VLOOKUP(D2136,'Automation (QBO)'!A:B,2,FALSE)),"0"))=0,"Suspense",(IFERROR((VLOOKUP(D2136,'Automation (QBO)'!A:B,2,FALSE)),"Suspense")))</f>
        <v>Balance (CIBC)</v>
      </c>
      <c r="I2136" s="17">
        <f t="shared" si="33"/>
        <v>0</v>
      </c>
      <c r="J2136" s="12" t="str">
        <f>H2136</f>
        <v>Balance (CIBC)</v>
      </c>
    </row>
    <row r="2137" spans="1:12" hidden="1">
      <c r="A2137" s="13" t="s">
        <v>653</v>
      </c>
      <c r="B2137" s="12" t="s">
        <v>83</v>
      </c>
      <c r="C2137" s="12" t="s">
        <v>225</v>
      </c>
      <c r="D2137" s="12" t="s">
        <v>404</v>
      </c>
      <c r="E2137" s="12">
        <v>-6</v>
      </c>
      <c r="F2137" s="14" t="str">
        <f>A2137&amp;B2137&amp;C2137&amp;D2137&amp;E2137</f>
        <v>2024-02-29ExpenseService Charge11010 Savings (CIBC)-6</v>
      </c>
      <c r="G2137" s="15">
        <f>IFERROR((DATEVALUE(A2137)),A2137)</f>
        <v>45351</v>
      </c>
      <c r="H2137" s="16" t="str">
        <f>IF((IFERROR((VLOOKUP(D2137,'Automation (QBO)'!A:B,2,FALSE)),"0"))=0,"Suspense",(IFERROR((VLOOKUP(D2137,'Automation (QBO)'!A:B,2,FALSE)),"Suspense")))</f>
        <v>Savings (CIBC)</v>
      </c>
      <c r="I2137" s="17">
        <f t="shared" si="33"/>
        <v>-6</v>
      </c>
      <c r="J2137" s="12" t="str">
        <f>H2137</f>
        <v>Savings (CIBC)</v>
      </c>
    </row>
    <row r="2138" spans="1:12" hidden="1">
      <c r="A2138" s="13" t="s">
        <v>653</v>
      </c>
      <c r="B2138" s="12" t="s">
        <v>247</v>
      </c>
      <c r="C2138" s="12" t="s">
        <v>214</v>
      </c>
      <c r="D2138" s="12" t="s">
        <v>394</v>
      </c>
      <c r="E2138" s="12">
        <v>-879.62</v>
      </c>
      <c r="F2138" s="14" t="str">
        <f>A2138&amp;B2138&amp;C2138&amp;D2138&amp;E2138</f>
        <v>2024-02-29Bill Payment (Cheque)Vancouver Glass11005 Chequing (CIBC)-879.62</v>
      </c>
      <c r="G2138" s="15">
        <f>IFERROR((DATEVALUE(A2138)),A2138)</f>
        <v>45351</v>
      </c>
      <c r="H2138" s="16" t="str">
        <f>IF((IFERROR((VLOOKUP(D2138,'Automation (QBO)'!A:B,2,FALSE)),"0"))=0,"Suspense",(IFERROR((VLOOKUP(D2138,'Automation (QBO)'!A:B,2,FALSE)),"Suspense")))</f>
        <v>Balance (CIBC)</v>
      </c>
      <c r="I2138" s="17">
        <f t="shared" si="33"/>
        <v>-879.62</v>
      </c>
      <c r="J2138" s="12" t="str">
        <f>H2138</f>
        <v>Balance (CIBC)</v>
      </c>
    </row>
    <row r="2139" spans="1:12" hidden="1">
      <c r="A2139" s="13" t="s">
        <v>653</v>
      </c>
      <c r="B2139" s="12" t="s">
        <v>83</v>
      </c>
      <c r="C2139" s="12" t="s">
        <v>225</v>
      </c>
      <c r="D2139" s="12" t="s">
        <v>394</v>
      </c>
      <c r="E2139" s="12">
        <v>-35</v>
      </c>
      <c r="F2139" s="14" t="str">
        <f>A2139&amp;B2139&amp;C2139&amp;D2139&amp;E2139</f>
        <v>2024-02-29ExpenseService Charge11005 Chequing (CIBC)-35</v>
      </c>
      <c r="G2139" s="15">
        <f>IFERROR((DATEVALUE(A2139)),A2139)</f>
        <v>45351</v>
      </c>
      <c r="H2139" s="16" t="str">
        <f>IF((IFERROR((VLOOKUP(D2139,'Automation (QBO)'!A:B,2,FALSE)),"0"))=0,"Suspense",(IFERROR((VLOOKUP(D2139,'Automation (QBO)'!A:B,2,FALSE)),"Suspense")))</f>
        <v>Balance (CIBC)</v>
      </c>
      <c r="I2139" s="17">
        <f t="shared" si="33"/>
        <v>-35</v>
      </c>
      <c r="J2139" s="12" t="str">
        <f>H2139</f>
        <v>Balance (CIBC)</v>
      </c>
    </row>
    <row r="2140" spans="1:12" hidden="1">
      <c r="A2140" s="13" t="s">
        <v>653</v>
      </c>
      <c r="B2140" s="12" t="s">
        <v>123</v>
      </c>
      <c r="D2140" s="12" t="s">
        <v>394</v>
      </c>
      <c r="E2140" s="12">
        <v>-25000</v>
      </c>
      <c r="F2140" s="14" t="str">
        <f>A2140&amp;B2140&amp;C2140&amp;D2140&amp;E2140</f>
        <v>2024-02-29Credit Card Payment11005 Chequing (CIBC)-25000</v>
      </c>
      <c r="G2140" s="15">
        <f>IFERROR((DATEVALUE(A2140)),A2140)</f>
        <v>45351</v>
      </c>
      <c r="H2140" s="16" t="str">
        <f>IF((IFERROR((VLOOKUP(D2140,'Automation (QBO)'!A:B,2,FALSE)),"0"))=0,"Suspense",(IFERROR((VLOOKUP(D2140,'Automation (QBO)'!A:B,2,FALSE)),"Suspense")))</f>
        <v>Balance (CIBC)</v>
      </c>
      <c r="I2140" s="17">
        <f t="shared" si="33"/>
        <v>-25000</v>
      </c>
      <c r="J2140" s="12" t="str">
        <f>H2140</f>
        <v>Balance (CIBC)</v>
      </c>
    </row>
    <row r="2141" spans="1:12" hidden="1">
      <c r="A2141" s="13" t="s">
        <v>654</v>
      </c>
      <c r="B2141" s="12" t="s">
        <v>83</v>
      </c>
      <c r="C2141" s="12" t="s">
        <v>93</v>
      </c>
      <c r="D2141" s="12" t="s">
        <v>402</v>
      </c>
      <c r="E2141" s="12">
        <v>961.74</v>
      </c>
      <c r="F2141" s="14" t="str">
        <f>A2141&amp;B2141&amp;C2141&amp;D2141&amp;E2141</f>
        <v>2024-03-01ExpenseChambers of Commerce Group Insurance Plan52173 Health Insurance961.74</v>
      </c>
      <c r="G2141" s="15">
        <f>IFERROR((DATEVALUE(A2141)),A2141)</f>
        <v>45352</v>
      </c>
      <c r="H2141" s="16" t="str">
        <f>IF((IFERROR((VLOOKUP(D2141,'Automation (QBO)'!A:B,2,FALSE)),"0"))=0,"Suspense",(IFERROR((VLOOKUP(D2141,'Automation (QBO)'!A:B,2,FALSE)),"Suspense")))</f>
        <v>Health Spending - Scott</v>
      </c>
      <c r="I2141" s="17">
        <f t="shared" si="33"/>
        <v>961.74</v>
      </c>
      <c r="J2141" s="12" t="s">
        <v>1053</v>
      </c>
      <c r="L2141" s="61" t="s">
        <v>1051</v>
      </c>
    </row>
    <row r="2142" spans="1:12" hidden="1">
      <c r="A2142" s="13" t="s">
        <v>654</v>
      </c>
      <c r="B2142" s="12" t="s">
        <v>83</v>
      </c>
      <c r="C2142" s="12" t="s">
        <v>93</v>
      </c>
      <c r="D2142" s="12" t="s">
        <v>392</v>
      </c>
      <c r="E2142" s="12">
        <v>0</v>
      </c>
      <c r="F2142" s="14" t="str">
        <f>A2142&amp;B2142&amp;C2142&amp;D2142&amp;E2142</f>
        <v>2024-03-01ExpenseChambers of Commerce Group Insurance Plan21020 GST/HST Payable0</v>
      </c>
      <c r="G2142" s="15">
        <f>IFERROR((DATEVALUE(A2142)),A2142)</f>
        <v>45352</v>
      </c>
      <c r="H2142" s="16" t="str">
        <f>IF((IFERROR((VLOOKUP(D2142,'Automation (QBO)'!A:B,2,FALSE)),"0"))=0,"Suspense",(IFERROR((VLOOKUP(D2142,'Automation (QBO)'!A:B,2,FALSE)),"Suspense")))</f>
        <v>GST/HST Payable</v>
      </c>
      <c r="I2142" s="17">
        <f t="shared" si="33"/>
        <v>0</v>
      </c>
      <c r="J2142" s="12" t="str">
        <f>H2142</f>
        <v>GST/HST Payable</v>
      </c>
    </row>
    <row r="2143" spans="1:12" hidden="1">
      <c r="A2143" s="13" t="s">
        <v>654</v>
      </c>
      <c r="B2143" s="12" t="s">
        <v>493</v>
      </c>
      <c r="C2143" s="12" t="s">
        <v>550</v>
      </c>
      <c r="D2143" s="12" t="s">
        <v>390</v>
      </c>
      <c r="E2143" s="12">
        <v>918.4</v>
      </c>
      <c r="F2143" s="14" t="str">
        <f>A2143&amp;B2143&amp;C2143&amp;D2143&amp;E2143</f>
        <v>2024-03-01Bill Payment (Credit Card)Bargreen Ellingson21010 Visa Payable (CIBC)918.4</v>
      </c>
      <c r="G2143" s="15">
        <f>IFERROR((DATEVALUE(A2143)),A2143)</f>
        <v>45352</v>
      </c>
      <c r="H2143" s="16" t="str">
        <f>IF((IFERROR((VLOOKUP(D2143,'Automation (QBO)'!A:B,2,FALSE)),"0"))=0,"Suspense",(IFERROR((VLOOKUP(D2143,'Automation (QBO)'!A:B,2,FALSE)),"Suspense")))</f>
        <v>Suspense</v>
      </c>
      <c r="I2143" s="17">
        <f t="shared" si="33"/>
        <v>918.4</v>
      </c>
      <c r="J2143" s="12" t="str">
        <f>H2143</f>
        <v>Suspense</v>
      </c>
    </row>
    <row r="2144" spans="1:12" hidden="1">
      <c r="A2144" s="13" t="s">
        <v>654</v>
      </c>
      <c r="B2144" s="12" t="s">
        <v>493</v>
      </c>
      <c r="C2144" s="12" t="s">
        <v>227</v>
      </c>
      <c r="D2144" s="12" t="s">
        <v>390</v>
      </c>
      <c r="E2144" s="12">
        <v>229.57</v>
      </c>
      <c r="F2144" s="14" t="str">
        <f>A2144&amp;B2144&amp;C2144&amp;D2144&amp;E2144</f>
        <v>2024-03-01Bill Payment (Credit Card)Windsor Plywood21010 Visa Payable (CIBC)229.57</v>
      </c>
      <c r="G2144" s="15">
        <f>IFERROR((DATEVALUE(A2144)),A2144)</f>
        <v>45352</v>
      </c>
      <c r="H2144" s="16" t="str">
        <f>IF((IFERROR((VLOOKUP(D2144,'Automation (QBO)'!A:B,2,FALSE)),"0"))=0,"Suspense",(IFERROR((VLOOKUP(D2144,'Automation (QBO)'!A:B,2,FALSE)),"Suspense")))</f>
        <v>Suspense</v>
      </c>
      <c r="I2144" s="17">
        <f t="shared" si="33"/>
        <v>229.57</v>
      </c>
      <c r="J2144" s="12" t="str">
        <f>H2144</f>
        <v>Suspense</v>
      </c>
    </row>
    <row r="2145" spans="1:10" hidden="1">
      <c r="A2145" s="13" t="s">
        <v>654</v>
      </c>
      <c r="B2145" s="12" t="s">
        <v>493</v>
      </c>
      <c r="C2145" s="12" t="s">
        <v>110</v>
      </c>
      <c r="D2145" s="12" t="s">
        <v>390</v>
      </c>
      <c r="E2145" s="12">
        <v>96.83</v>
      </c>
      <c r="F2145" s="14" t="str">
        <f>A2145&amp;B2145&amp;C2145&amp;D2145&amp;E2145</f>
        <v>2024-03-01Bill Payment (Credit Card)Dicks Lumber21010 Visa Payable (CIBC)96.83</v>
      </c>
      <c r="G2145" s="15">
        <f>IFERROR((DATEVALUE(A2145)),A2145)</f>
        <v>45352</v>
      </c>
      <c r="H2145" s="16" t="str">
        <f>IF((IFERROR((VLOOKUP(D2145,'Automation (QBO)'!A:B,2,FALSE)),"0"))=0,"Suspense",(IFERROR((VLOOKUP(D2145,'Automation (QBO)'!A:B,2,FALSE)),"Suspense")))</f>
        <v>Suspense</v>
      </c>
      <c r="I2145" s="17">
        <f t="shared" si="33"/>
        <v>96.83</v>
      </c>
      <c r="J2145" s="12" t="str">
        <f>H2145</f>
        <v>Suspense</v>
      </c>
    </row>
    <row r="2146" spans="1:10" hidden="1">
      <c r="A2146" s="13" t="s">
        <v>654</v>
      </c>
      <c r="B2146" s="12" t="s">
        <v>493</v>
      </c>
      <c r="C2146" s="12" t="s">
        <v>110</v>
      </c>
      <c r="D2146" s="12" t="s">
        <v>390</v>
      </c>
      <c r="E2146" s="12">
        <v>72.099999999999994</v>
      </c>
      <c r="F2146" s="14" t="str">
        <f>A2146&amp;B2146&amp;C2146&amp;D2146&amp;E2146</f>
        <v>2024-03-01Bill Payment (Credit Card)Dicks Lumber21010 Visa Payable (CIBC)72.1</v>
      </c>
      <c r="G2146" s="15">
        <f>IFERROR((DATEVALUE(A2146)),A2146)</f>
        <v>45352</v>
      </c>
      <c r="H2146" s="16" t="str">
        <f>IF((IFERROR((VLOOKUP(D2146,'Automation (QBO)'!A:B,2,FALSE)),"0"))=0,"Suspense",(IFERROR((VLOOKUP(D2146,'Automation (QBO)'!A:B,2,FALSE)),"Suspense")))</f>
        <v>Suspense</v>
      </c>
      <c r="I2146" s="17">
        <f t="shared" si="33"/>
        <v>72.099999999999994</v>
      </c>
      <c r="J2146" s="12" t="str">
        <f>H2146</f>
        <v>Suspense</v>
      </c>
    </row>
    <row r="2147" spans="1:10" hidden="1">
      <c r="A2147" s="13" t="s">
        <v>654</v>
      </c>
      <c r="B2147" s="12" t="s">
        <v>493</v>
      </c>
      <c r="C2147" s="12" t="s">
        <v>110</v>
      </c>
      <c r="D2147" s="12" t="s">
        <v>390</v>
      </c>
      <c r="E2147" s="12">
        <v>14.6</v>
      </c>
      <c r="F2147" s="14" t="str">
        <f>A2147&amp;B2147&amp;C2147&amp;D2147&amp;E2147</f>
        <v>2024-03-01Bill Payment (Credit Card)Dicks Lumber21010 Visa Payable (CIBC)14.6</v>
      </c>
      <c r="G2147" s="15">
        <f>IFERROR((DATEVALUE(A2147)),A2147)</f>
        <v>45352</v>
      </c>
      <c r="H2147" s="16" t="str">
        <f>IF((IFERROR((VLOOKUP(D2147,'Automation (QBO)'!A:B,2,FALSE)),"0"))=0,"Suspense",(IFERROR((VLOOKUP(D2147,'Automation (QBO)'!A:B,2,FALSE)),"Suspense")))</f>
        <v>Suspense</v>
      </c>
      <c r="I2147" s="17">
        <f t="shared" si="33"/>
        <v>14.6</v>
      </c>
      <c r="J2147" s="12" t="str">
        <f>H2147</f>
        <v>Suspense</v>
      </c>
    </row>
    <row r="2148" spans="1:10" hidden="1">
      <c r="A2148" s="13" t="s">
        <v>654</v>
      </c>
      <c r="B2148" s="12" t="s">
        <v>83</v>
      </c>
      <c r="C2148" s="12" t="s">
        <v>222</v>
      </c>
      <c r="D2148" s="12" t="s">
        <v>390</v>
      </c>
      <c r="E2148" s="12">
        <v>29.11</v>
      </c>
      <c r="F2148" s="14" t="str">
        <f>A2148&amp;B2148&amp;C2148&amp;D2148&amp;E2148</f>
        <v>2024-03-01ExpenseAdobe21010 Visa Payable (CIBC)29.11</v>
      </c>
      <c r="G2148" s="15">
        <f>IFERROR((DATEVALUE(A2148)),A2148)</f>
        <v>45352</v>
      </c>
      <c r="H2148" s="16" t="str">
        <f>IF((IFERROR((VLOOKUP(D2148,'Automation (QBO)'!A:B,2,FALSE)),"0"))=0,"Suspense",(IFERROR((VLOOKUP(D2148,'Automation (QBO)'!A:B,2,FALSE)),"Suspense")))</f>
        <v>Suspense</v>
      </c>
      <c r="I2148" s="17">
        <f t="shared" si="33"/>
        <v>29.11</v>
      </c>
      <c r="J2148" s="12" t="str">
        <f>H2148</f>
        <v>Suspense</v>
      </c>
    </row>
    <row r="2149" spans="1:10" hidden="1">
      <c r="A2149" s="13" t="s">
        <v>654</v>
      </c>
      <c r="B2149" s="12" t="s">
        <v>83</v>
      </c>
      <c r="C2149" s="12" t="s">
        <v>105</v>
      </c>
      <c r="D2149" s="12" t="s">
        <v>390</v>
      </c>
      <c r="E2149" s="12">
        <v>24.98</v>
      </c>
      <c r="F2149" s="14" t="str">
        <f>A2149&amp;B2149&amp;C2149&amp;D2149&amp;E2149</f>
        <v>2024-03-01ExpenseWix21010 Visa Payable (CIBC)24.98</v>
      </c>
      <c r="G2149" s="15">
        <f>IFERROR((DATEVALUE(A2149)),A2149)</f>
        <v>45352</v>
      </c>
      <c r="H2149" s="16" t="str">
        <f>IF((IFERROR((VLOOKUP(D2149,'Automation (QBO)'!A:B,2,FALSE)),"0"))=0,"Suspense",(IFERROR((VLOOKUP(D2149,'Automation (QBO)'!A:B,2,FALSE)),"Suspense")))</f>
        <v>Suspense</v>
      </c>
      <c r="I2149" s="17">
        <f t="shared" si="33"/>
        <v>24.98</v>
      </c>
      <c r="J2149" s="12" t="str">
        <f>H2149</f>
        <v>Suspense</v>
      </c>
    </row>
    <row r="2150" spans="1:10" hidden="1">
      <c r="A2150" s="13" t="s">
        <v>654</v>
      </c>
      <c r="B2150" s="12" t="s">
        <v>83</v>
      </c>
      <c r="C2150" s="12" t="s">
        <v>113</v>
      </c>
      <c r="D2150" s="12" t="s">
        <v>390</v>
      </c>
      <c r="E2150" s="12">
        <v>17</v>
      </c>
      <c r="F2150" s="14" t="str">
        <f>A2150&amp;B2150&amp;C2150&amp;D2150&amp;E2150</f>
        <v>2024-03-01ExpenseImpark21010 Visa Payable (CIBC)17</v>
      </c>
      <c r="G2150" s="15">
        <f>IFERROR((DATEVALUE(A2150)),A2150)</f>
        <v>45352</v>
      </c>
      <c r="H2150" s="16" t="str">
        <f>IF((IFERROR((VLOOKUP(D2150,'Automation (QBO)'!A:B,2,FALSE)),"0"))=0,"Suspense",(IFERROR((VLOOKUP(D2150,'Automation (QBO)'!A:B,2,FALSE)),"Suspense")))</f>
        <v>Suspense</v>
      </c>
      <c r="I2150" s="17">
        <f t="shared" si="33"/>
        <v>17</v>
      </c>
      <c r="J2150" s="12" t="str">
        <f>H2150</f>
        <v>Suspense</v>
      </c>
    </row>
    <row r="2151" spans="1:10" hidden="1">
      <c r="A2151" s="13" t="s">
        <v>654</v>
      </c>
      <c r="B2151" s="12" t="s">
        <v>83</v>
      </c>
      <c r="C2151" s="12" t="s">
        <v>86</v>
      </c>
      <c r="D2151" s="12" t="s">
        <v>390</v>
      </c>
      <c r="E2151" s="12">
        <v>14.55</v>
      </c>
      <c r="F2151" s="14" t="str">
        <f>A2151&amp;B2151&amp;C2151&amp;D2151&amp;E2151</f>
        <v>2024-03-01ExpenseApple21010 Visa Payable (CIBC)14.55</v>
      </c>
      <c r="G2151" s="15">
        <f>IFERROR((DATEVALUE(A2151)),A2151)</f>
        <v>45352</v>
      </c>
      <c r="H2151" s="16" t="str">
        <f>IF((IFERROR((VLOOKUP(D2151,'Automation (QBO)'!A:B,2,FALSE)),"0"))=0,"Suspense",(IFERROR((VLOOKUP(D2151,'Automation (QBO)'!A:B,2,FALSE)),"Suspense")))</f>
        <v>Suspense</v>
      </c>
      <c r="I2151" s="17">
        <f t="shared" si="33"/>
        <v>14.55</v>
      </c>
      <c r="J2151" s="12" t="str">
        <f>H2151</f>
        <v>Suspense</v>
      </c>
    </row>
    <row r="2152" spans="1:10" hidden="1">
      <c r="A2152" s="13" t="s">
        <v>654</v>
      </c>
      <c r="B2152" s="12" t="s">
        <v>493</v>
      </c>
      <c r="C2152" s="12" t="s">
        <v>550</v>
      </c>
      <c r="D2152" s="12" t="s">
        <v>496</v>
      </c>
      <c r="E2152" s="12">
        <v>-918.4</v>
      </c>
      <c r="F2152" s="14" t="str">
        <f>A2152&amp;B2152&amp;C2152&amp;D2152&amp;E2152</f>
        <v>2024-03-01Bill Payment (Credit Card)Bargreen Ellingson21000 Accounts Payable-918.4</v>
      </c>
      <c r="G2152" s="15">
        <f>IFERROR((DATEVALUE(A2152)),A2152)</f>
        <v>45352</v>
      </c>
      <c r="H2152" s="16" t="str">
        <f>IF((IFERROR((VLOOKUP(D2152,'Automation (QBO)'!A:B,2,FALSE)),"0"))=0,"Suspense",(IFERROR((VLOOKUP(D2152,'Automation (QBO)'!A:B,2,FALSE)),"Suspense")))</f>
        <v>Accounts Payable - Unknown</v>
      </c>
      <c r="I2152" s="17">
        <f t="shared" si="33"/>
        <v>-918.4</v>
      </c>
      <c r="J2152" s="12" t="str">
        <f>H2152</f>
        <v>Accounts Payable - Unknown</v>
      </c>
    </row>
    <row r="2153" spans="1:10" hidden="1">
      <c r="A2153" s="13" t="s">
        <v>654</v>
      </c>
      <c r="B2153" s="12" t="s">
        <v>493</v>
      </c>
      <c r="C2153" s="12" t="s">
        <v>110</v>
      </c>
      <c r="D2153" s="12" t="s">
        <v>496</v>
      </c>
      <c r="E2153" s="12">
        <v>-14.6</v>
      </c>
      <c r="F2153" s="14" t="str">
        <f>A2153&amp;B2153&amp;C2153&amp;D2153&amp;E2153</f>
        <v>2024-03-01Bill Payment (Credit Card)Dicks Lumber21000 Accounts Payable-14.6</v>
      </c>
      <c r="G2153" s="15">
        <f>IFERROR((DATEVALUE(A2153)),A2153)</f>
        <v>45352</v>
      </c>
      <c r="H2153" s="16" t="str">
        <f>IF((IFERROR((VLOOKUP(D2153,'Automation (QBO)'!A:B,2,FALSE)),"0"))=0,"Suspense",(IFERROR((VLOOKUP(D2153,'Automation (QBO)'!A:B,2,FALSE)),"Suspense")))</f>
        <v>Accounts Payable - Unknown</v>
      </c>
      <c r="I2153" s="17">
        <f t="shared" si="33"/>
        <v>-14.6</v>
      </c>
      <c r="J2153" s="12" t="str">
        <f>H2153</f>
        <v>Accounts Payable - Unknown</v>
      </c>
    </row>
    <row r="2154" spans="1:10" hidden="1">
      <c r="A2154" s="13" t="s">
        <v>654</v>
      </c>
      <c r="B2154" s="12" t="s">
        <v>247</v>
      </c>
      <c r="C2154" s="12" t="s">
        <v>563</v>
      </c>
      <c r="D2154" s="12" t="s">
        <v>496</v>
      </c>
      <c r="E2154" s="12">
        <v>-10500</v>
      </c>
      <c r="F2154" s="14" t="str">
        <f>A2154&amp;B2154&amp;C2154&amp;D2154&amp;E2154</f>
        <v>2024-03-01Bill Payment (Cheque)Seasonal Mechanical21000 Accounts Payable-10500</v>
      </c>
      <c r="G2154" s="15">
        <f>IFERROR((DATEVALUE(A2154)),A2154)</f>
        <v>45352</v>
      </c>
      <c r="H2154" s="16" t="str">
        <f>IF((IFERROR((VLOOKUP(D2154,'Automation (QBO)'!A:B,2,FALSE)),"0"))=0,"Suspense",(IFERROR((VLOOKUP(D2154,'Automation (QBO)'!A:B,2,FALSE)),"Suspense")))</f>
        <v>Accounts Payable - Unknown</v>
      </c>
      <c r="I2154" s="17">
        <f t="shared" si="33"/>
        <v>-10500</v>
      </c>
      <c r="J2154" s="12" t="str">
        <f>H2154</f>
        <v>Accounts Payable - Unknown</v>
      </c>
    </row>
    <row r="2155" spans="1:10" hidden="1">
      <c r="A2155" s="13" t="s">
        <v>654</v>
      </c>
      <c r="B2155" s="12" t="s">
        <v>83</v>
      </c>
      <c r="C2155" s="12" t="s">
        <v>105</v>
      </c>
      <c r="D2155" s="12" t="s">
        <v>397</v>
      </c>
      <c r="E2155" s="12">
        <v>24.98</v>
      </c>
      <c r="F2155" s="14" t="str">
        <f>A2155&amp;B2155&amp;C2155&amp;D2155&amp;E2155</f>
        <v>2024-03-01ExpenseWix52152 Technology / Website Expenses24.98</v>
      </c>
      <c r="G2155" s="15">
        <f>IFERROR((DATEVALUE(A2155)),A2155)</f>
        <v>45352</v>
      </c>
      <c r="H2155" s="16" t="str">
        <f>IF((IFERROR((VLOOKUP(D2155,'Automation (QBO)'!A:B,2,FALSE)),"0"))=0,"Suspense",(IFERROR((VLOOKUP(D2155,'Automation (QBO)'!A:B,2,FALSE)),"Suspense")))</f>
        <v>Technology &amp; Website</v>
      </c>
      <c r="I2155" s="17">
        <f t="shared" si="33"/>
        <v>24.98</v>
      </c>
      <c r="J2155" s="12" t="str">
        <f>H2155</f>
        <v>Technology &amp; Website</v>
      </c>
    </row>
    <row r="2156" spans="1:10" hidden="1">
      <c r="A2156" s="13" t="s">
        <v>654</v>
      </c>
      <c r="B2156" s="12" t="s">
        <v>83</v>
      </c>
      <c r="C2156" s="12" t="s">
        <v>86</v>
      </c>
      <c r="D2156" s="12" t="s">
        <v>395</v>
      </c>
      <c r="E2156" s="12">
        <v>14.55</v>
      </c>
      <c r="F2156" s="14" t="str">
        <f>A2156&amp;B2156&amp;C2156&amp;D2156&amp;E2156</f>
        <v>2024-03-01ExpenseApple52165 Computer - Software14.55</v>
      </c>
      <c r="G2156" s="15">
        <f>IFERROR((DATEVALUE(A2156)),A2156)</f>
        <v>45352</v>
      </c>
      <c r="H2156" s="16" t="str">
        <f>IF((IFERROR((VLOOKUP(D2156,'Automation (QBO)'!A:B,2,FALSE)),"0"))=0,"Suspense",(IFERROR((VLOOKUP(D2156,'Automation (QBO)'!A:B,2,FALSE)),"Suspense")))</f>
        <v>Computer - Software</v>
      </c>
      <c r="I2156" s="17">
        <f t="shared" si="33"/>
        <v>14.55</v>
      </c>
      <c r="J2156" s="12" t="str">
        <f>H2156</f>
        <v>Computer - Software</v>
      </c>
    </row>
    <row r="2157" spans="1:10" hidden="1">
      <c r="A2157" s="13" t="s">
        <v>654</v>
      </c>
      <c r="B2157" s="12" t="s">
        <v>493</v>
      </c>
      <c r="C2157" s="12" t="s">
        <v>87</v>
      </c>
      <c r="D2157" s="12" t="s">
        <v>525</v>
      </c>
      <c r="E2157" s="12">
        <v>9.27</v>
      </c>
      <c r="F2157" s="14" t="str">
        <f>A2157&amp;B2157&amp;C2157&amp;D2157&amp;E2157</f>
        <v>2024-03-01Bill Payment (Credit Card)Home Depot21021 Visa Payable (2369) (deleted)9.27</v>
      </c>
      <c r="G2157" s="15">
        <f>IFERROR((DATEVALUE(A2157)),A2157)</f>
        <v>45352</v>
      </c>
      <c r="H2157" s="16" t="str">
        <f>IF((IFERROR((VLOOKUP(D2157,'Automation (QBO)'!A:B,2,FALSE)),"0"))=0,"Suspense",(IFERROR((VLOOKUP(D2157,'Automation (QBO)'!A:B,2,FALSE)),"Suspense")))</f>
        <v>Balance (CIBC Visa)</v>
      </c>
      <c r="I2157" s="17">
        <f t="shared" si="33"/>
        <v>9.27</v>
      </c>
      <c r="J2157" s="12" t="str">
        <f>H2157</f>
        <v>Balance (CIBC Visa)</v>
      </c>
    </row>
    <row r="2158" spans="1:10" hidden="1">
      <c r="A2158" s="13" t="s">
        <v>654</v>
      </c>
      <c r="B2158" s="12" t="s">
        <v>493</v>
      </c>
      <c r="C2158" s="12" t="s">
        <v>87</v>
      </c>
      <c r="D2158" s="12" t="s">
        <v>496</v>
      </c>
      <c r="E2158" s="12">
        <v>-9.27</v>
      </c>
      <c r="F2158" s="14" t="str">
        <f>A2158&amp;B2158&amp;C2158&amp;D2158&amp;E2158</f>
        <v>2024-03-01Bill Payment (Credit Card)Home Depot21000 Accounts Payable-9.27</v>
      </c>
      <c r="G2158" s="15">
        <f>IFERROR((DATEVALUE(A2158)),A2158)</f>
        <v>45352</v>
      </c>
      <c r="H2158" s="16" t="str">
        <f>IF((IFERROR((VLOOKUP(D2158,'Automation (QBO)'!A:B,2,FALSE)),"0"))=0,"Suspense",(IFERROR((VLOOKUP(D2158,'Automation (QBO)'!A:B,2,FALSE)),"Suspense")))</f>
        <v>Accounts Payable - Unknown</v>
      </c>
      <c r="I2158" s="17">
        <f t="shared" si="33"/>
        <v>-9.27</v>
      </c>
      <c r="J2158" s="12" t="str">
        <f>H2158</f>
        <v>Accounts Payable - Unknown</v>
      </c>
    </row>
    <row r="2159" spans="1:10" hidden="1">
      <c r="A2159" s="13" t="s">
        <v>654</v>
      </c>
      <c r="B2159" s="12" t="s">
        <v>83</v>
      </c>
      <c r="C2159" s="12" t="s">
        <v>132</v>
      </c>
      <c r="D2159" s="12" t="s">
        <v>515</v>
      </c>
      <c r="E2159" s="12">
        <v>108.13</v>
      </c>
      <c r="F2159" s="14" t="str">
        <f>A2159&amp;B2159&amp;C2159&amp;D2159&amp;E2159</f>
        <v>2024-03-01ExpenseRona21008 Visa Payable (4431) (deleted)108.13</v>
      </c>
      <c r="G2159" s="15">
        <f>IFERROR((DATEVALUE(A2159)),A2159)</f>
        <v>45352</v>
      </c>
      <c r="H2159" s="16" t="str">
        <f>IF((IFERROR((VLOOKUP(D2159,'Automation (QBO)'!A:B,2,FALSE)),"0"))=0,"Suspense",(IFERROR((VLOOKUP(D2159,'Automation (QBO)'!A:B,2,FALSE)),"Suspense")))</f>
        <v>Balance (CIBC Visa)</v>
      </c>
      <c r="I2159" s="17">
        <f t="shared" si="33"/>
        <v>108.13</v>
      </c>
      <c r="J2159" s="12" t="str">
        <f>H2159</f>
        <v>Balance (CIBC Visa)</v>
      </c>
    </row>
    <row r="2160" spans="1:10" hidden="1">
      <c r="A2160" s="13" t="s">
        <v>654</v>
      </c>
      <c r="B2160" s="12" t="s">
        <v>83</v>
      </c>
      <c r="C2160" s="12" t="s">
        <v>132</v>
      </c>
      <c r="D2160" s="12" t="s">
        <v>391</v>
      </c>
      <c r="E2160" s="12">
        <v>108.13</v>
      </c>
      <c r="F2160" s="14" t="str">
        <f>A2160&amp;B2160&amp;C2160&amp;D2160&amp;E2160</f>
        <v>2024-03-01ExpenseRona51335 COGS - Supplies108.13</v>
      </c>
      <c r="G2160" s="15">
        <f>IFERROR((DATEVALUE(A2160)),A2160)</f>
        <v>45352</v>
      </c>
      <c r="H2160" s="16" t="str">
        <f>IF((IFERROR((VLOOKUP(D2160,'Automation (QBO)'!A:B,2,FALSE)),"0"))=0,"Suspense",(IFERROR((VLOOKUP(D2160,'Automation (QBO)'!A:B,2,FALSE)),"Suspense")))</f>
        <v>COGS - Supplies</v>
      </c>
      <c r="I2160" s="17">
        <f t="shared" si="33"/>
        <v>108.13</v>
      </c>
      <c r="J2160" s="12" t="str">
        <f>H2160</f>
        <v>COGS - Supplies</v>
      </c>
    </row>
    <row r="2161" spans="1:10" hidden="1">
      <c r="A2161" s="13" t="s">
        <v>654</v>
      </c>
      <c r="B2161" s="12" t="s">
        <v>83</v>
      </c>
      <c r="C2161" s="12" t="s">
        <v>132</v>
      </c>
      <c r="D2161" s="12" t="s">
        <v>392</v>
      </c>
      <c r="E2161" s="12">
        <v>0</v>
      </c>
      <c r="F2161" s="14" t="str">
        <f>A2161&amp;B2161&amp;C2161&amp;D2161&amp;E2161</f>
        <v>2024-03-01ExpenseRona21020 GST/HST Payable0</v>
      </c>
      <c r="G2161" s="15">
        <f>IFERROR((DATEVALUE(A2161)),A2161)</f>
        <v>45352</v>
      </c>
      <c r="H2161" s="16" t="str">
        <f>IF((IFERROR((VLOOKUP(D2161,'Automation (QBO)'!A:B,2,FALSE)),"0"))=0,"Suspense",(IFERROR((VLOOKUP(D2161,'Automation (QBO)'!A:B,2,FALSE)),"Suspense")))</f>
        <v>GST/HST Payable</v>
      </c>
      <c r="I2161" s="17">
        <f t="shared" si="33"/>
        <v>0</v>
      </c>
      <c r="J2161" s="12" t="str">
        <f>H2161</f>
        <v>GST/HST Payable</v>
      </c>
    </row>
    <row r="2162" spans="1:10" hidden="1">
      <c r="A2162" s="13" t="s">
        <v>654</v>
      </c>
      <c r="B2162" s="12" t="s">
        <v>83</v>
      </c>
      <c r="C2162" s="12" t="s">
        <v>113</v>
      </c>
      <c r="D2162" s="12" t="s">
        <v>408</v>
      </c>
      <c r="E2162" s="12">
        <v>17</v>
      </c>
      <c r="F2162" s="14" t="str">
        <f>A2162&amp;B2162&amp;C2162&amp;D2162&amp;E2162</f>
        <v>2024-03-01ExpenseImpark52205 Travel &amp; Parking17</v>
      </c>
      <c r="G2162" s="15">
        <f>IFERROR((DATEVALUE(A2162)),A2162)</f>
        <v>45352</v>
      </c>
      <c r="H2162" s="16" t="str">
        <f>IF((IFERROR((VLOOKUP(D2162,'Automation (QBO)'!A:B,2,FALSE)),"0"))=0,"Suspense",(IFERROR((VLOOKUP(D2162,'Automation (QBO)'!A:B,2,FALSE)),"Suspense")))</f>
        <v>Travel &amp; Parking</v>
      </c>
      <c r="I2162" s="17">
        <f t="shared" si="33"/>
        <v>17</v>
      </c>
      <c r="J2162" s="12" t="str">
        <f>H2162</f>
        <v>Travel &amp; Parking</v>
      </c>
    </row>
    <row r="2163" spans="1:10" hidden="1">
      <c r="A2163" s="13" t="s">
        <v>654</v>
      </c>
      <c r="B2163" s="12" t="s">
        <v>493</v>
      </c>
      <c r="C2163" s="12" t="s">
        <v>227</v>
      </c>
      <c r="D2163" s="12" t="s">
        <v>496</v>
      </c>
      <c r="E2163" s="12">
        <v>-229.57</v>
      </c>
      <c r="F2163" s="14" t="str">
        <f>A2163&amp;B2163&amp;C2163&amp;D2163&amp;E2163</f>
        <v>2024-03-01Bill Payment (Credit Card)Windsor Plywood21000 Accounts Payable-229.57</v>
      </c>
      <c r="G2163" s="15">
        <f>IFERROR((DATEVALUE(A2163)),A2163)</f>
        <v>45352</v>
      </c>
      <c r="H2163" s="16" t="str">
        <f>IF((IFERROR((VLOOKUP(D2163,'Automation (QBO)'!A:B,2,FALSE)),"0"))=0,"Suspense",(IFERROR((VLOOKUP(D2163,'Automation (QBO)'!A:B,2,FALSE)),"Suspense")))</f>
        <v>Accounts Payable - Unknown</v>
      </c>
      <c r="I2163" s="17">
        <f t="shared" si="33"/>
        <v>-229.57</v>
      </c>
      <c r="J2163" s="12" t="str">
        <f>H2163</f>
        <v>Accounts Payable - Unknown</v>
      </c>
    </row>
    <row r="2164" spans="1:10" hidden="1">
      <c r="A2164" s="13" t="s">
        <v>654</v>
      </c>
      <c r="B2164" s="12" t="s">
        <v>493</v>
      </c>
      <c r="C2164" s="12" t="s">
        <v>110</v>
      </c>
      <c r="D2164" s="12" t="s">
        <v>496</v>
      </c>
      <c r="E2164" s="12">
        <v>-96.83</v>
      </c>
      <c r="F2164" s="14" t="str">
        <f>A2164&amp;B2164&amp;C2164&amp;D2164&amp;E2164</f>
        <v>2024-03-01Bill Payment (Credit Card)Dicks Lumber21000 Accounts Payable-96.83</v>
      </c>
      <c r="G2164" s="15">
        <f>IFERROR((DATEVALUE(A2164)),A2164)</f>
        <v>45352</v>
      </c>
      <c r="H2164" s="16" t="str">
        <f>IF((IFERROR((VLOOKUP(D2164,'Automation (QBO)'!A:B,2,FALSE)),"0"))=0,"Suspense",(IFERROR((VLOOKUP(D2164,'Automation (QBO)'!A:B,2,FALSE)),"Suspense")))</f>
        <v>Accounts Payable - Unknown</v>
      </c>
      <c r="I2164" s="17">
        <f t="shared" si="33"/>
        <v>-96.83</v>
      </c>
      <c r="J2164" s="12" t="str">
        <f>H2164</f>
        <v>Accounts Payable - Unknown</v>
      </c>
    </row>
    <row r="2165" spans="1:10" hidden="1">
      <c r="A2165" s="13" t="s">
        <v>654</v>
      </c>
      <c r="B2165" s="12" t="s">
        <v>493</v>
      </c>
      <c r="C2165" s="12" t="s">
        <v>110</v>
      </c>
      <c r="D2165" s="12" t="s">
        <v>496</v>
      </c>
      <c r="E2165" s="12">
        <v>-72.099999999999994</v>
      </c>
      <c r="F2165" s="14" t="str">
        <f>A2165&amp;B2165&amp;C2165&amp;D2165&amp;E2165</f>
        <v>2024-03-01Bill Payment (Credit Card)Dicks Lumber21000 Accounts Payable-72.1</v>
      </c>
      <c r="G2165" s="15">
        <f>IFERROR((DATEVALUE(A2165)),A2165)</f>
        <v>45352</v>
      </c>
      <c r="H2165" s="16" t="str">
        <f>IF((IFERROR((VLOOKUP(D2165,'Automation (QBO)'!A:B,2,FALSE)),"0"))=0,"Suspense",(IFERROR((VLOOKUP(D2165,'Automation (QBO)'!A:B,2,FALSE)),"Suspense")))</f>
        <v>Accounts Payable - Unknown</v>
      </c>
      <c r="I2165" s="17">
        <f t="shared" si="33"/>
        <v>-72.099999999999994</v>
      </c>
      <c r="J2165" s="12" t="str">
        <f>H2165</f>
        <v>Accounts Payable - Unknown</v>
      </c>
    </row>
    <row r="2166" spans="1:10" hidden="1">
      <c r="A2166" s="13" t="s">
        <v>654</v>
      </c>
      <c r="B2166" s="12" t="s">
        <v>83</v>
      </c>
      <c r="C2166" s="12" t="s">
        <v>222</v>
      </c>
      <c r="D2166" s="12" t="s">
        <v>395</v>
      </c>
      <c r="E2166" s="12">
        <v>29.11</v>
      </c>
      <c r="F2166" s="14" t="str">
        <f>A2166&amp;B2166&amp;C2166&amp;D2166&amp;E2166</f>
        <v>2024-03-01ExpenseAdobe52165 Computer - Software29.11</v>
      </c>
      <c r="G2166" s="15">
        <f>IFERROR((DATEVALUE(A2166)),A2166)</f>
        <v>45352</v>
      </c>
      <c r="H2166" s="16" t="str">
        <f>IF((IFERROR((VLOOKUP(D2166,'Automation (QBO)'!A:B,2,FALSE)),"0"))=0,"Suspense",(IFERROR((VLOOKUP(D2166,'Automation (QBO)'!A:B,2,FALSE)),"Suspense")))</f>
        <v>Computer - Software</v>
      </c>
      <c r="I2166" s="17">
        <f t="shared" si="33"/>
        <v>29.11</v>
      </c>
      <c r="J2166" s="12" t="str">
        <f>H2166</f>
        <v>Computer - Software</v>
      </c>
    </row>
    <row r="2167" spans="1:10" hidden="1">
      <c r="A2167" s="13" t="s">
        <v>654</v>
      </c>
      <c r="B2167" s="12" t="s">
        <v>493</v>
      </c>
      <c r="C2167" s="12" t="s">
        <v>616</v>
      </c>
      <c r="D2167" s="12" t="s">
        <v>515</v>
      </c>
      <c r="E2167" s="12">
        <v>211.97</v>
      </c>
      <c r="F2167" s="14" t="str">
        <f>A2167&amp;B2167&amp;C2167&amp;D2167&amp;E2167</f>
        <v>2024-03-01Bill Payment (Credit Card)UBS Industries21008 Visa Payable (4431) (deleted)211.97</v>
      </c>
      <c r="G2167" s="15">
        <f>IFERROR((DATEVALUE(A2167)),A2167)</f>
        <v>45352</v>
      </c>
      <c r="H2167" s="16" t="str">
        <f>IF((IFERROR((VLOOKUP(D2167,'Automation (QBO)'!A:B,2,FALSE)),"0"))=0,"Suspense",(IFERROR((VLOOKUP(D2167,'Automation (QBO)'!A:B,2,FALSE)),"Suspense")))</f>
        <v>Balance (CIBC Visa)</v>
      </c>
      <c r="I2167" s="17">
        <f t="shared" si="33"/>
        <v>211.97</v>
      </c>
      <c r="J2167" s="12" t="str">
        <f>H2167</f>
        <v>Balance (CIBC Visa)</v>
      </c>
    </row>
    <row r="2168" spans="1:10" hidden="1">
      <c r="A2168" s="13" t="s">
        <v>654</v>
      </c>
      <c r="B2168" s="12" t="s">
        <v>493</v>
      </c>
      <c r="C2168" s="12" t="s">
        <v>616</v>
      </c>
      <c r="D2168" s="12" t="s">
        <v>496</v>
      </c>
      <c r="E2168" s="12">
        <v>-211.97</v>
      </c>
      <c r="F2168" s="14" t="str">
        <f>A2168&amp;B2168&amp;C2168&amp;D2168&amp;E2168</f>
        <v>2024-03-01Bill Payment (Credit Card)UBS Industries21000 Accounts Payable-211.97</v>
      </c>
      <c r="G2168" s="15">
        <f>IFERROR((DATEVALUE(A2168)),A2168)</f>
        <v>45352</v>
      </c>
      <c r="H2168" s="16" t="str">
        <f>IF((IFERROR((VLOOKUP(D2168,'Automation (QBO)'!A:B,2,FALSE)),"0"))=0,"Suspense",(IFERROR((VLOOKUP(D2168,'Automation (QBO)'!A:B,2,FALSE)),"Suspense")))</f>
        <v>Accounts Payable - Unknown</v>
      </c>
      <c r="I2168" s="17">
        <f t="shared" si="33"/>
        <v>-211.97</v>
      </c>
      <c r="J2168" s="12" t="str">
        <f>H2168</f>
        <v>Accounts Payable - Unknown</v>
      </c>
    </row>
    <row r="2169" spans="1:10" hidden="1">
      <c r="A2169" s="13" t="s">
        <v>654</v>
      </c>
      <c r="B2169" s="12" t="s">
        <v>247</v>
      </c>
      <c r="C2169" s="12" t="s">
        <v>563</v>
      </c>
      <c r="D2169" s="12" t="s">
        <v>394</v>
      </c>
      <c r="E2169" s="12">
        <v>-10500</v>
      </c>
      <c r="F2169" s="14" t="str">
        <f>A2169&amp;B2169&amp;C2169&amp;D2169&amp;E2169</f>
        <v>2024-03-01Bill Payment (Cheque)Seasonal Mechanical11005 Chequing (CIBC)-10500</v>
      </c>
      <c r="G2169" s="15">
        <f>IFERROR((DATEVALUE(A2169)),A2169)</f>
        <v>45352</v>
      </c>
      <c r="H2169" s="16" t="str">
        <f>IF((IFERROR((VLOOKUP(D2169,'Automation (QBO)'!A:B,2,FALSE)),"0"))=0,"Suspense",(IFERROR((VLOOKUP(D2169,'Automation (QBO)'!A:B,2,FALSE)),"Suspense")))</f>
        <v>Balance (CIBC)</v>
      </c>
      <c r="I2169" s="17">
        <f t="shared" si="33"/>
        <v>-10500</v>
      </c>
      <c r="J2169" s="12" t="str">
        <f>H2169</f>
        <v>Balance (CIBC)</v>
      </c>
    </row>
    <row r="2170" spans="1:10" hidden="1">
      <c r="A2170" s="13" t="s">
        <v>654</v>
      </c>
      <c r="B2170" s="12" t="s">
        <v>83</v>
      </c>
      <c r="C2170" s="12" t="s">
        <v>93</v>
      </c>
      <c r="D2170" s="12" t="s">
        <v>394</v>
      </c>
      <c r="E2170" s="12">
        <v>-961.74</v>
      </c>
      <c r="F2170" s="14" t="str">
        <f>A2170&amp;B2170&amp;C2170&amp;D2170&amp;E2170</f>
        <v>2024-03-01ExpenseChambers of Commerce Group Insurance Plan11005 Chequing (CIBC)-961.74</v>
      </c>
      <c r="G2170" s="15">
        <f>IFERROR((DATEVALUE(A2170)),A2170)</f>
        <v>45352</v>
      </c>
      <c r="H2170" s="16" t="str">
        <f>IF((IFERROR((VLOOKUP(D2170,'Automation (QBO)'!A:B,2,FALSE)),"0"))=0,"Suspense",(IFERROR((VLOOKUP(D2170,'Automation (QBO)'!A:B,2,FALSE)),"Suspense")))</f>
        <v>Balance (CIBC)</v>
      </c>
      <c r="I2170" s="17">
        <f t="shared" si="33"/>
        <v>-961.74</v>
      </c>
      <c r="J2170" s="12" t="str">
        <f>H2170</f>
        <v>Balance (CIBC)</v>
      </c>
    </row>
    <row r="2171" spans="1:10" hidden="1">
      <c r="A2171" s="13" t="s">
        <v>655</v>
      </c>
      <c r="B2171" s="12" t="s">
        <v>493</v>
      </c>
      <c r="C2171" s="12" t="s">
        <v>656</v>
      </c>
      <c r="D2171" s="12" t="s">
        <v>390</v>
      </c>
      <c r="E2171" s="12">
        <v>1254.97</v>
      </c>
      <c r="F2171" s="14" t="str">
        <f>A2171&amp;B2171&amp;C2171&amp;D2171&amp;E2171</f>
        <v>2024-03-02Bill Payment (Credit Card)iFLY Oceanside21010 Visa Payable (CIBC)1254.97</v>
      </c>
      <c r="G2171" s="15">
        <f>IFERROR((DATEVALUE(A2171)),A2171)</f>
        <v>45353</v>
      </c>
      <c r="H2171" s="16" t="str">
        <f>IF((IFERROR((VLOOKUP(D2171,'Automation (QBO)'!A:B,2,FALSE)),"0"))=0,"Suspense",(IFERROR((VLOOKUP(D2171,'Automation (QBO)'!A:B,2,FALSE)),"Suspense")))</f>
        <v>Suspense</v>
      </c>
      <c r="I2171" s="17">
        <f t="shared" si="33"/>
        <v>1254.97</v>
      </c>
      <c r="J2171" s="12" t="str">
        <f>H2171</f>
        <v>Suspense</v>
      </c>
    </row>
    <row r="2172" spans="1:10" hidden="1">
      <c r="A2172" s="13" t="s">
        <v>655</v>
      </c>
      <c r="B2172" s="12" t="s">
        <v>83</v>
      </c>
      <c r="C2172" s="12" t="s">
        <v>657</v>
      </c>
      <c r="D2172" s="12" t="s">
        <v>390</v>
      </c>
      <c r="E2172" s="12">
        <v>2439.04</v>
      </c>
      <c r="F2172" s="14" t="str">
        <f>A2172&amp;B2172&amp;C2172&amp;D2172&amp;E2172</f>
        <v>2024-03-02ExpenseAirbnb21010 Visa Payable (CIBC)2439.04</v>
      </c>
      <c r="G2172" s="15">
        <f>IFERROR((DATEVALUE(A2172)),A2172)</f>
        <v>45353</v>
      </c>
      <c r="H2172" s="16" t="str">
        <f>IF((IFERROR((VLOOKUP(D2172,'Automation (QBO)'!A:B,2,FALSE)),"0"))=0,"Suspense",(IFERROR((VLOOKUP(D2172,'Automation (QBO)'!A:B,2,FALSE)),"Suspense")))</f>
        <v>Suspense</v>
      </c>
      <c r="I2172" s="17">
        <f t="shared" si="33"/>
        <v>2439.04</v>
      </c>
      <c r="J2172" s="12" t="str">
        <f>H2172</f>
        <v>Suspense</v>
      </c>
    </row>
    <row r="2173" spans="1:10" hidden="1">
      <c r="A2173" s="13" t="s">
        <v>655</v>
      </c>
      <c r="B2173" s="12" t="s">
        <v>493</v>
      </c>
      <c r="C2173" s="12" t="s">
        <v>101</v>
      </c>
      <c r="D2173" s="12" t="s">
        <v>536</v>
      </c>
      <c r="E2173" s="12">
        <v>150</v>
      </c>
      <c r="F2173" s="14" t="str">
        <f>A2173&amp;B2173&amp;C2173&amp;D2173&amp;E2173</f>
        <v>2024-03-02Bill Payment (Credit Card)Shell Canada21009 Visa Payable (9609) (deleted)150</v>
      </c>
      <c r="G2173" s="15">
        <f>IFERROR((DATEVALUE(A2173)),A2173)</f>
        <v>45353</v>
      </c>
      <c r="H2173" s="16" t="str">
        <f>IF((IFERROR((VLOOKUP(D2173,'Automation (QBO)'!A:B,2,FALSE)),"0"))=0,"Suspense",(IFERROR((VLOOKUP(D2173,'Automation (QBO)'!A:B,2,FALSE)),"Suspense")))</f>
        <v>Balance (CIBC Visa)</v>
      </c>
      <c r="I2173" s="17">
        <f t="shared" si="33"/>
        <v>150</v>
      </c>
      <c r="J2173" s="12" t="str">
        <f>H2173</f>
        <v>Balance (CIBC Visa)</v>
      </c>
    </row>
    <row r="2174" spans="1:10" hidden="1">
      <c r="A2174" s="13" t="s">
        <v>655</v>
      </c>
      <c r="B2174" s="12" t="s">
        <v>493</v>
      </c>
      <c r="C2174" s="12" t="s">
        <v>101</v>
      </c>
      <c r="D2174" s="12" t="s">
        <v>496</v>
      </c>
      <c r="E2174" s="12">
        <v>-150</v>
      </c>
      <c r="F2174" s="14" t="str">
        <f>A2174&amp;B2174&amp;C2174&amp;D2174&amp;E2174</f>
        <v>2024-03-02Bill Payment (Credit Card)Shell Canada21000 Accounts Payable-150</v>
      </c>
      <c r="G2174" s="15">
        <f>IFERROR((DATEVALUE(A2174)),A2174)</f>
        <v>45353</v>
      </c>
      <c r="H2174" s="16" t="str">
        <f>IF((IFERROR((VLOOKUP(D2174,'Automation (QBO)'!A:B,2,FALSE)),"0"))=0,"Suspense",(IFERROR((VLOOKUP(D2174,'Automation (QBO)'!A:B,2,FALSE)),"Suspense")))</f>
        <v>Accounts Payable - Unknown</v>
      </c>
      <c r="I2174" s="17">
        <f t="shared" si="33"/>
        <v>-150</v>
      </c>
      <c r="J2174" s="12" t="str">
        <f>H2174</f>
        <v>Accounts Payable - Unknown</v>
      </c>
    </row>
    <row r="2175" spans="1:10" hidden="1">
      <c r="A2175" s="13" t="s">
        <v>655</v>
      </c>
      <c r="B2175" s="12" t="s">
        <v>493</v>
      </c>
      <c r="C2175" s="12" t="s">
        <v>656</v>
      </c>
      <c r="D2175" s="12" t="s">
        <v>496</v>
      </c>
      <c r="E2175" s="12">
        <v>-1254.97</v>
      </c>
      <c r="F2175" s="14" t="str">
        <f>A2175&amp;B2175&amp;C2175&amp;D2175&amp;E2175</f>
        <v>2024-03-02Bill Payment (Credit Card)iFLY Oceanside21000 Accounts Payable-1254.97</v>
      </c>
      <c r="G2175" s="15">
        <f>IFERROR((DATEVALUE(A2175)),A2175)</f>
        <v>45353</v>
      </c>
      <c r="H2175" s="16" t="str">
        <f>IF((IFERROR((VLOOKUP(D2175,'Automation (QBO)'!A:B,2,FALSE)),"0"))=0,"Suspense",(IFERROR((VLOOKUP(D2175,'Automation (QBO)'!A:B,2,FALSE)),"Suspense")))</f>
        <v>Accounts Payable - Unknown</v>
      </c>
      <c r="I2175" s="17">
        <f t="shared" si="33"/>
        <v>-1254.97</v>
      </c>
      <c r="J2175" s="12" t="str">
        <f>H2175</f>
        <v>Accounts Payable - Unknown</v>
      </c>
    </row>
    <row r="2176" spans="1:10" hidden="1">
      <c r="A2176" s="13" t="s">
        <v>655</v>
      </c>
      <c r="B2176" s="12" t="s">
        <v>83</v>
      </c>
      <c r="C2176" s="12" t="s">
        <v>657</v>
      </c>
      <c r="D2176" s="12" t="s">
        <v>408</v>
      </c>
      <c r="E2176" s="12">
        <v>2439.04</v>
      </c>
      <c r="F2176" s="14" t="str">
        <f>A2176&amp;B2176&amp;C2176&amp;D2176&amp;E2176</f>
        <v>2024-03-02ExpenseAirbnb52205 Travel &amp; Parking2439.04</v>
      </c>
      <c r="G2176" s="15">
        <f>IFERROR((DATEVALUE(A2176)),A2176)</f>
        <v>45353</v>
      </c>
      <c r="H2176" s="16" t="str">
        <f>IF((IFERROR((VLOOKUP(D2176,'Automation (QBO)'!A:B,2,FALSE)),"0"))=0,"Suspense",(IFERROR((VLOOKUP(D2176,'Automation (QBO)'!A:B,2,FALSE)),"Suspense")))</f>
        <v>Travel &amp; Parking</v>
      </c>
      <c r="I2176" s="17">
        <f t="shared" si="33"/>
        <v>2439.04</v>
      </c>
      <c r="J2176" s="12" t="str">
        <f>H2176</f>
        <v>Travel &amp; Parking</v>
      </c>
    </row>
    <row r="2177" spans="1:10" hidden="1">
      <c r="A2177" s="13" t="s">
        <v>658</v>
      </c>
      <c r="B2177" s="12" t="s">
        <v>83</v>
      </c>
      <c r="C2177" s="12" t="s">
        <v>656</v>
      </c>
      <c r="D2177" s="12" t="s">
        <v>390</v>
      </c>
      <c r="E2177" s="12">
        <v>1254.97</v>
      </c>
      <c r="F2177" s="14" t="str">
        <f>A2177&amp;B2177&amp;C2177&amp;D2177&amp;E2177</f>
        <v>2024-03-03ExpenseiFLY Oceanside21010 Visa Payable (CIBC)1254.97</v>
      </c>
      <c r="G2177" s="15">
        <f>IFERROR((DATEVALUE(A2177)),A2177)</f>
        <v>45354</v>
      </c>
      <c r="H2177" s="16" t="str">
        <f>IF((IFERROR((VLOOKUP(D2177,'Automation (QBO)'!A:B,2,FALSE)),"0"))=0,"Suspense",(IFERROR((VLOOKUP(D2177,'Automation (QBO)'!A:B,2,FALSE)),"Suspense")))</f>
        <v>Suspense</v>
      </c>
      <c r="I2177" s="17">
        <f t="shared" si="33"/>
        <v>1254.97</v>
      </c>
      <c r="J2177" s="12" t="str">
        <f>H2177</f>
        <v>Suspense</v>
      </c>
    </row>
    <row r="2178" spans="1:10" hidden="1">
      <c r="A2178" s="13" t="s">
        <v>658</v>
      </c>
      <c r="B2178" s="12" t="s">
        <v>528</v>
      </c>
      <c r="C2178" s="12" t="s">
        <v>89</v>
      </c>
      <c r="D2178" s="12" t="s">
        <v>410</v>
      </c>
      <c r="E2178" s="12">
        <v>68</v>
      </c>
      <c r="F2178" s="14" t="str">
        <f>A2178&amp;B2178&amp;C2178&amp;D2178&amp;E2178</f>
        <v>2024-03-03BillMV Recycling and Waste Centre51315 COGS - Disposal68</v>
      </c>
      <c r="G2178" s="15">
        <f>IFERROR((DATEVALUE(A2178)),A2178)</f>
        <v>45354</v>
      </c>
      <c r="H2178" s="16" t="str">
        <f>IF((IFERROR((VLOOKUP(D2178,'Automation (QBO)'!A:B,2,FALSE)),"0"))=0,"Suspense",(IFERROR((VLOOKUP(D2178,'Automation (QBO)'!A:B,2,FALSE)),"Suspense")))</f>
        <v>COGS - Disposal</v>
      </c>
      <c r="I2178" s="17">
        <f t="shared" si="33"/>
        <v>68</v>
      </c>
      <c r="J2178" s="12" t="str">
        <f>H2178</f>
        <v>COGS - Disposal</v>
      </c>
    </row>
    <row r="2179" spans="1:10" hidden="1">
      <c r="A2179" s="13" t="s">
        <v>658</v>
      </c>
      <c r="B2179" s="12" t="s">
        <v>528</v>
      </c>
      <c r="C2179" s="12" t="s">
        <v>110</v>
      </c>
      <c r="D2179" s="12" t="s">
        <v>391</v>
      </c>
      <c r="E2179" s="12">
        <v>111.6</v>
      </c>
      <c r="F2179" s="14" t="str">
        <f>A2179&amp;B2179&amp;C2179&amp;D2179&amp;E2179</f>
        <v>2024-03-03BillDicks Lumber51335 COGS - Supplies111.6</v>
      </c>
      <c r="G2179" s="15">
        <f>IFERROR((DATEVALUE(A2179)),A2179)</f>
        <v>45354</v>
      </c>
      <c r="H2179" s="16" t="str">
        <f>IF((IFERROR((VLOOKUP(D2179,'Automation (QBO)'!A:B,2,FALSE)),"0"))=0,"Suspense",(IFERROR((VLOOKUP(D2179,'Automation (QBO)'!A:B,2,FALSE)),"Suspense")))</f>
        <v>COGS - Supplies</v>
      </c>
      <c r="I2179" s="17">
        <f t="shared" si="33"/>
        <v>111.6</v>
      </c>
      <c r="J2179" s="12" t="str">
        <f>H2179</f>
        <v>COGS - Supplies</v>
      </c>
    </row>
    <row r="2180" spans="1:10" hidden="1">
      <c r="A2180" s="13" t="s">
        <v>658</v>
      </c>
      <c r="B2180" s="12" t="s">
        <v>528</v>
      </c>
      <c r="C2180" s="12" t="s">
        <v>110</v>
      </c>
      <c r="D2180" s="12" t="s">
        <v>426</v>
      </c>
      <c r="E2180" s="12">
        <v>-5.22</v>
      </c>
      <c r="F2180" s="14" t="str">
        <f>A2180&amp;B2180&amp;C2180&amp;D2180&amp;E2180</f>
        <v>2024-03-03BillDicks Lumber21031 GST/HST Suspense-5.22</v>
      </c>
      <c r="G2180" s="15">
        <f>IFERROR((DATEVALUE(A2180)),A2180)</f>
        <v>45354</v>
      </c>
      <c r="H2180" s="16" t="str">
        <f>IF((IFERROR((VLOOKUP(D2180,'Automation (QBO)'!A:B,2,FALSE)),"0"))=0,"Suspense",(IFERROR((VLOOKUP(D2180,'Automation (QBO)'!A:B,2,FALSE)),"Suspense")))</f>
        <v>GST/HST Suspense</v>
      </c>
      <c r="I2180" s="17">
        <f t="shared" si="33"/>
        <v>-5.22</v>
      </c>
      <c r="J2180" s="12" t="str">
        <f>H2180</f>
        <v>GST/HST Suspense</v>
      </c>
    </row>
    <row r="2181" spans="1:10" hidden="1">
      <c r="A2181" s="13" t="s">
        <v>658</v>
      </c>
      <c r="B2181" s="12" t="s">
        <v>528</v>
      </c>
      <c r="C2181" s="12" t="s">
        <v>110</v>
      </c>
      <c r="D2181" s="12" t="s">
        <v>496</v>
      </c>
      <c r="E2181" s="12">
        <v>116.82</v>
      </c>
      <c r="F2181" s="14" t="str">
        <f>A2181&amp;B2181&amp;C2181&amp;D2181&amp;E2181</f>
        <v>2024-03-03BillDicks Lumber21000 Accounts Payable116.82</v>
      </c>
      <c r="G2181" s="15">
        <f>IFERROR((DATEVALUE(A2181)),A2181)</f>
        <v>45354</v>
      </c>
      <c r="H2181" s="16" t="str">
        <f>IF((IFERROR((VLOOKUP(D2181,'Automation (QBO)'!A:B,2,FALSE)),"0"))=0,"Suspense",(IFERROR((VLOOKUP(D2181,'Automation (QBO)'!A:B,2,FALSE)),"Suspense")))</f>
        <v>Accounts Payable - Unknown</v>
      </c>
      <c r="I2181" s="17">
        <f t="shared" si="33"/>
        <v>116.82</v>
      </c>
      <c r="J2181" s="12" t="str">
        <f>H2181</f>
        <v>Accounts Payable - Unknown</v>
      </c>
    </row>
    <row r="2182" spans="1:10" hidden="1">
      <c r="A2182" s="13" t="s">
        <v>658</v>
      </c>
      <c r="B2182" s="12" t="s">
        <v>528</v>
      </c>
      <c r="C2182" s="12" t="s">
        <v>110</v>
      </c>
      <c r="D2182" s="12" t="s">
        <v>391</v>
      </c>
      <c r="E2182" s="12">
        <v>318.26</v>
      </c>
      <c r="F2182" s="14" t="str">
        <f>A2182&amp;B2182&amp;C2182&amp;D2182&amp;E2182</f>
        <v>2024-03-03BillDicks Lumber51335 COGS - Supplies318.26</v>
      </c>
      <c r="G2182" s="15">
        <f>IFERROR((DATEVALUE(A2182)),A2182)</f>
        <v>45354</v>
      </c>
      <c r="H2182" s="16" t="str">
        <f>IF((IFERROR((VLOOKUP(D2182,'Automation (QBO)'!A:B,2,FALSE)),"0"))=0,"Suspense",(IFERROR((VLOOKUP(D2182,'Automation (QBO)'!A:B,2,FALSE)),"Suspense")))</f>
        <v>COGS - Supplies</v>
      </c>
      <c r="I2182" s="17">
        <f t="shared" si="33"/>
        <v>318.26</v>
      </c>
      <c r="J2182" s="12" t="str">
        <f>H2182</f>
        <v>COGS - Supplies</v>
      </c>
    </row>
    <row r="2183" spans="1:10" hidden="1">
      <c r="A2183" s="13" t="s">
        <v>658</v>
      </c>
      <c r="B2183" s="12" t="s">
        <v>528</v>
      </c>
      <c r="C2183" s="12" t="s">
        <v>110</v>
      </c>
      <c r="D2183" s="12" t="s">
        <v>426</v>
      </c>
      <c r="E2183" s="12">
        <v>-14.87</v>
      </c>
      <c r="F2183" s="14" t="str">
        <f>A2183&amp;B2183&amp;C2183&amp;D2183&amp;E2183</f>
        <v>2024-03-03BillDicks Lumber21031 GST/HST Suspense-14.87</v>
      </c>
      <c r="G2183" s="15">
        <f>IFERROR((DATEVALUE(A2183)),A2183)</f>
        <v>45354</v>
      </c>
      <c r="H2183" s="16" t="str">
        <f>IF((IFERROR((VLOOKUP(D2183,'Automation (QBO)'!A:B,2,FALSE)),"0"))=0,"Suspense",(IFERROR((VLOOKUP(D2183,'Automation (QBO)'!A:B,2,FALSE)),"Suspense")))</f>
        <v>GST/HST Suspense</v>
      </c>
      <c r="I2183" s="17">
        <f t="shared" si="33"/>
        <v>-14.87</v>
      </c>
      <c r="J2183" s="12" t="str">
        <f>H2183</f>
        <v>GST/HST Suspense</v>
      </c>
    </row>
    <row r="2184" spans="1:10" hidden="1">
      <c r="A2184" s="13" t="s">
        <v>658</v>
      </c>
      <c r="B2184" s="12" t="s">
        <v>528</v>
      </c>
      <c r="C2184" s="12" t="s">
        <v>110</v>
      </c>
      <c r="D2184" s="12" t="s">
        <v>391</v>
      </c>
      <c r="E2184" s="12">
        <v>100.11</v>
      </c>
      <c r="F2184" s="14" t="str">
        <f>A2184&amp;B2184&amp;C2184&amp;D2184&amp;E2184</f>
        <v>2024-03-03BillDicks Lumber51335 COGS - Supplies100.11</v>
      </c>
      <c r="G2184" s="15">
        <f>IFERROR((DATEVALUE(A2184)),A2184)</f>
        <v>45354</v>
      </c>
      <c r="H2184" s="16" t="str">
        <f>IF((IFERROR((VLOOKUP(D2184,'Automation (QBO)'!A:B,2,FALSE)),"0"))=0,"Suspense",(IFERROR((VLOOKUP(D2184,'Automation (QBO)'!A:B,2,FALSE)),"Suspense")))</f>
        <v>COGS - Supplies</v>
      </c>
      <c r="I2184" s="17">
        <f t="shared" si="33"/>
        <v>100.11</v>
      </c>
      <c r="J2184" s="12" t="str">
        <f>H2184</f>
        <v>COGS - Supplies</v>
      </c>
    </row>
    <row r="2185" spans="1:10" hidden="1">
      <c r="A2185" s="13" t="s">
        <v>658</v>
      </c>
      <c r="B2185" s="12" t="s">
        <v>528</v>
      </c>
      <c r="C2185" s="12" t="s">
        <v>110</v>
      </c>
      <c r="D2185" s="12" t="s">
        <v>426</v>
      </c>
      <c r="E2185" s="12">
        <v>-4.68</v>
      </c>
      <c r="F2185" s="14" t="str">
        <f>A2185&amp;B2185&amp;C2185&amp;D2185&amp;E2185</f>
        <v>2024-03-03BillDicks Lumber21031 GST/HST Suspense-4.68</v>
      </c>
      <c r="G2185" s="15">
        <f>IFERROR((DATEVALUE(A2185)),A2185)</f>
        <v>45354</v>
      </c>
      <c r="H2185" s="16" t="str">
        <f>IF((IFERROR((VLOOKUP(D2185,'Automation (QBO)'!A:B,2,FALSE)),"0"))=0,"Suspense",(IFERROR((VLOOKUP(D2185,'Automation (QBO)'!A:B,2,FALSE)),"Suspense")))</f>
        <v>GST/HST Suspense</v>
      </c>
      <c r="I2185" s="17">
        <f t="shared" si="33"/>
        <v>-4.68</v>
      </c>
      <c r="J2185" s="12" t="str">
        <f>H2185</f>
        <v>GST/HST Suspense</v>
      </c>
    </row>
    <row r="2186" spans="1:10" hidden="1">
      <c r="A2186" s="13" t="s">
        <v>658</v>
      </c>
      <c r="B2186" s="12" t="s">
        <v>528</v>
      </c>
      <c r="C2186" s="12" t="s">
        <v>550</v>
      </c>
      <c r="D2186" s="12" t="s">
        <v>426</v>
      </c>
      <c r="E2186" s="12">
        <v>-2076.33</v>
      </c>
      <c r="F2186" s="14" t="str">
        <f>A2186&amp;B2186&amp;C2186&amp;D2186&amp;E2186</f>
        <v>2024-03-03BillBargreen Ellingson21031 GST/HST Suspense-2076.33</v>
      </c>
      <c r="G2186" s="15">
        <f>IFERROR((DATEVALUE(A2186)),A2186)</f>
        <v>45354</v>
      </c>
      <c r="H2186" s="16" t="str">
        <f>IF((IFERROR((VLOOKUP(D2186,'Automation (QBO)'!A:B,2,FALSE)),"0"))=0,"Suspense",(IFERROR((VLOOKUP(D2186,'Automation (QBO)'!A:B,2,FALSE)),"Suspense")))</f>
        <v>GST/HST Suspense</v>
      </c>
      <c r="I2186" s="17">
        <f t="shared" si="33"/>
        <v>-2076.33</v>
      </c>
      <c r="J2186" s="12" t="str">
        <f>H2186</f>
        <v>GST/HST Suspense</v>
      </c>
    </row>
    <row r="2187" spans="1:10" hidden="1">
      <c r="A2187" s="13" t="s">
        <v>658</v>
      </c>
      <c r="B2187" s="12" t="s">
        <v>528</v>
      </c>
      <c r="C2187" s="12" t="s">
        <v>550</v>
      </c>
      <c r="D2187" s="12" t="s">
        <v>391</v>
      </c>
      <c r="E2187" s="12">
        <v>43260.1</v>
      </c>
      <c r="F2187" s="14" t="str">
        <f>A2187&amp;B2187&amp;C2187&amp;D2187&amp;E2187</f>
        <v>2024-03-03BillBargreen Ellingson51335 COGS - Supplies43260.1</v>
      </c>
      <c r="G2187" s="15">
        <f>IFERROR((DATEVALUE(A2187)),A2187)</f>
        <v>45354</v>
      </c>
      <c r="H2187" s="16" t="str">
        <f>IF((IFERROR((VLOOKUP(D2187,'Automation (QBO)'!A:B,2,FALSE)),"0"))=0,"Suspense",(IFERROR((VLOOKUP(D2187,'Automation (QBO)'!A:B,2,FALSE)),"Suspense")))</f>
        <v>COGS - Supplies</v>
      </c>
      <c r="I2187" s="17">
        <f t="shared" si="33"/>
        <v>43260.1</v>
      </c>
      <c r="J2187" s="12" t="str">
        <f>H2187</f>
        <v>COGS - Supplies</v>
      </c>
    </row>
    <row r="2188" spans="1:10" hidden="1">
      <c r="A2188" s="13" t="s">
        <v>658</v>
      </c>
      <c r="B2188" s="12" t="s">
        <v>528</v>
      </c>
      <c r="C2188" s="12" t="s">
        <v>113</v>
      </c>
      <c r="D2188" s="12" t="s">
        <v>496</v>
      </c>
      <c r="E2188" s="12">
        <v>2</v>
      </c>
      <c r="F2188" s="14" t="str">
        <f>A2188&amp;B2188&amp;C2188&amp;D2188&amp;E2188</f>
        <v>2024-03-03BillImpark21000 Accounts Payable2</v>
      </c>
      <c r="G2188" s="15">
        <f>IFERROR((DATEVALUE(A2188)),A2188)</f>
        <v>45354</v>
      </c>
      <c r="H2188" s="16" t="str">
        <f>IF((IFERROR((VLOOKUP(D2188,'Automation (QBO)'!A:B,2,FALSE)),"0"))=0,"Suspense",(IFERROR((VLOOKUP(D2188,'Automation (QBO)'!A:B,2,FALSE)),"Suspense")))</f>
        <v>Accounts Payable - Unknown</v>
      </c>
      <c r="I2188" s="17">
        <f t="shared" si="33"/>
        <v>2</v>
      </c>
      <c r="J2188" s="12" t="str">
        <f>H2188</f>
        <v>Accounts Payable - Unknown</v>
      </c>
    </row>
    <row r="2189" spans="1:10" hidden="1">
      <c r="A2189" s="13" t="s">
        <v>658</v>
      </c>
      <c r="B2189" s="12" t="s">
        <v>528</v>
      </c>
      <c r="C2189" s="12" t="s">
        <v>531</v>
      </c>
      <c r="D2189" s="12" t="s">
        <v>496</v>
      </c>
      <c r="E2189" s="12">
        <v>164.2</v>
      </c>
      <c r="F2189" s="14" t="str">
        <f>A2189&amp;B2189&amp;C2189&amp;D2189&amp;E2189</f>
        <v>2024-03-03BillMetal Supermarkets21000 Accounts Payable164.2</v>
      </c>
      <c r="G2189" s="15">
        <f>IFERROR((DATEVALUE(A2189)),A2189)</f>
        <v>45354</v>
      </c>
      <c r="H2189" s="16" t="str">
        <f>IF((IFERROR((VLOOKUP(D2189,'Automation (QBO)'!A:B,2,FALSE)),"0"))=0,"Suspense",(IFERROR((VLOOKUP(D2189,'Automation (QBO)'!A:B,2,FALSE)),"Suspense")))</f>
        <v>Accounts Payable - Unknown</v>
      </c>
      <c r="I2189" s="17">
        <f t="shared" si="33"/>
        <v>164.2</v>
      </c>
      <c r="J2189" s="12" t="str">
        <f>H2189</f>
        <v>Accounts Payable - Unknown</v>
      </c>
    </row>
    <row r="2190" spans="1:10" hidden="1">
      <c r="A2190" s="13" t="s">
        <v>658</v>
      </c>
      <c r="B2190" s="12" t="s">
        <v>528</v>
      </c>
      <c r="C2190" s="12" t="s">
        <v>659</v>
      </c>
      <c r="D2190" s="12" t="s">
        <v>496</v>
      </c>
      <c r="E2190" s="12">
        <v>7.62</v>
      </c>
      <c r="F2190" s="14" t="str">
        <f>A2190&amp;B2190&amp;C2190&amp;D2190&amp;E2190</f>
        <v>2024-03-03BillNational Fire Equipment21000 Accounts Payable7.62</v>
      </c>
      <c r="G2190" s="15">
        <f>IFERROR((DATEVALUE(A2190)),A2190)</f>
        <v>45354</v>
      </c>
      <c r="H2190" s="16" t="str">
        <f>IF((IFERROR((VLOOKUP(D2190,'Automation (QBO)'!A:B,2,FALSE)),"0"))=0,"Suspense",(IFERROR((VLOOKUP(D2190,'Automation (QBO)'!A:B,2,FALSE)),"Suspense")))</f>
        <v>Accounts Payable - Unknown</v>
      </c>
      <c r="I2190" s="17">
        <f t="shared" si="33"/>
        <v>7.62</v>
      </c>
      <c r="J2190" s="12" t="str">
        <f>H2190</f>
        <v>Accounts Payable - Unknown</v>
      </c>
    </row>
    <row r="2191" spans="1:10" hidden="1">
      <c r="A2191" s="13" t="s">
        <v>658</v>
      </c>
      <c r="B2191" s="12" t="s">
        <v>528</v>
      </c>
      <c r="C2191" s="12" t="s">
        <v>518</v>
      </c>
      <c r="D2191" s="12" t="s">
        <v>496</v>
      </c>
      <c r="E2191" s="12">
        <v>51.5</v>
      </c>
      <c r="F2191" s="14" t="str">
        <f>A2191&amp;B2191&amp;C2191&amp;D2191&amp;E2191</f>
        <v>2024-03-03BillRona Coquitlam21000 Accounts Payable51.5</v>
      </c>
      <c r="G2191" s="15">
        <f>IFERROR((DATEVALUE(A2191)),A2191)</f>
        <v>45354</v>
      </c>
      <c r="H2191" s="16" t="str">
        <f>IF((IFERROR((VLOOKUP(D2191,'Automation (QBO)'!A:B,2,FALSE)),"0"))=0,"Suspense",(IFERROR((VLOOKUP(D2191,'Automation (QBO)'!A:B,2,FALSE)),"Suspense")))</f>
        <v>Accounts Payable - Unknown</v>
      </c>
      <c r="I2191" s="17">
        <f t="shared" si="33"/>
        <v>51.5</v>
      </c>
      <c r="J2191" s="12" t="str">
        <f>H2191</f>
        <v>Accounts Payable - Unknown</v>
      </c>
    </row>
    <row r="2192" spans="1:10" hidden="1">
      <c r="A2192" s="13" t="s">
        <v>658</v>
      </c>
      <c r="B2192" s="12" t="s">
        <v>528</v>
      </c>
      <c r="C2192" s="12" t="s">
        <v>101</v>
      </c>
      <c r="D2192" s="12" t="s">
        <v>496</v>
      </c>
      <c r="E2192" s="12">
        <v>180</v>
      </c>
      <c r="F2192" s="14" t="str">
        <f>A2192&amp;B2192&amp;C2192&amp;D2192&amp;E2192</f>
        <v>2024-03-03BillShell Canada21000 Accounts Payable180</v>
      </c>
      <c r="G2192" s="15">
        <f>IFERROR((DATEVALUE(A2192)),A2192)</f>
        <v>45354</v>
      </c>
      <c r="H2192" s="16" t="str">
        <f>IF((IFERROR((VLOOKUP(D2192,'Automation (QBO)'!A:B,2,FALSE)),"0"))=0,"Suspense",(IFERROR((VLOOKUP(D2192,'Automation (QBO)'!A:B,2,FALSE)),"Suspense")))</f>
        <v>Accounts Payable - Unknown</v>
      </c>
      <c r="I2192" s="17">
        <f t="shared" ref="I2192:I2255" si="34">E2192</f>
        <v>180</v>
      </c>
      <c r="J2192" s="12" t="str">
        <f>H2192</f>
        <v>Accounts Payable - Unknown</v>
      </c>
    </row>
    <row r="2193" spans="1:10" hidden="1">
      <c r="A2193" s="13" t="s">
        <v>658</v>
      </c>
      <c r="B2193" s="12" t="s">
        <v>528</v>
      </c>
      <c r="C2193" s="12" t="s">
        <v>101</v>
      </c>
      <c r="D2193" s="12" t="s">
        <v>496</v>
      </c>
      <c r="E2193" s="12">
        <v>190</v>
      </c>
      <c r="F2193" s="14" t="str">
        <f>A2193&amp;B2193&amp;C2193&amp;D2193&amp;E2193</f>
        <v>2024-03-03BillShell Canada21000 Accounts Payable190</v>
      </c>
      <c r="G2193" s="15">
        <f>IFERROR((DATEVALUE(A2193)),A2193)</f>
        <v>45354</v>
      </c>
      <c r="H2193" s="16" t="str">
        <f>IF((IFERROR((VLOOKUP(D2193,'Automation (QBO)'!A:B,2,FALSE)),"0"))=0,"Suspense",(IFERROR((VLOOKUP(D2193,'Automation (QBO)'!A:B,2,FALSE)),"Suspense")))</f>
        <v>Accounts Payable - Unknown</v>
      </c>
      <c r="I2193" s="17">
        <f t="shared" si="34"/>
        <v>190</v>
      </c>
      <c r="J2193" s="12" t="str">
        <f>H2193</f>
        <v>Accounts Payable - Unknown</v>
      </c>
    </row>
    <row r="2194" spans="1:10" hidden="1">
      <c r="A2194" s="13" t="s">
        <v>658</v>
      </c>
      <c r="B2194" s="12" t="s">
        <v>528</v>
      </c>
      <c r="C2194" s="12" t="s">
        <v>227</v>
      </c>
      <c r="D2194" s="12" t="s">
        <v>496</v>
      </c>
      <c r="E2194" s="12">
        <v>72.790000000000006</v>
      </c>
      <c r="F2194" s="14" t="str">
        <f>A2194&amp;B2194&amp;C2194&amp;D2194&amp;E2194</f>
        <v>2024-03-03BillWindsor Plywood21000 Accounts Payable72.79</v>
      </c>
      <c r="G2194" s="15">
        <f>IFERROR((DATEVALUE(A2194)),A2194)</f>
        <v>45354</v>
      </c>
      <c r="H2194" s="16" t="str">
        <f>IF((IFERROR((VLOOKUP(D2194,'Automation (QBO)'!A:B,2,FALSE)),"0"))=0,"Suspense",(IFERROR((VLOOKUP(D2194,'Automation (QBO)'!A:B,2,FALSE)),"Suspense")))</f>
        <v>Accounts Payable - Unknown</v>
      </c>
      <c r="I2194" s="17">
        <f t="shared" si="34"/>
        <v>72.790000000000006</v>
      </c>
      <c r="J2194" s="12" t="str">
        <f>H2194</f>
        <v>Accounts Payable - Unknown</v>
      </c>
    </row>
    <row r="2195" spans="1:10" hidden="1">
      <c r="A2195" s="13" t="s">
        <v>658</v>
      </c>
      <c r="B2195" s="12" t="s">
        <v>528</v>
      </c>
      <c r="C2195" s="12" t="s">
        <v>113</v>
      </c>
      <c r="D2195" s="12" t="s">
        <v>408</v>
      </c>
      <c r="E2195" s="12">
        <v>2</v>
      </c>
      <c r="F2195" s="14" t="str">
        <f>A2195&amp;B2195&amp;C2195&amp;D2195&amp;E2195</f>
        <v>2024-03-03BillImpark52205 Travel &amp; Parking2</v>
      </c>
      <c r="G2195" s="15">
        <f>IFERROR((DATEVALUE(A2195)),A2195)</f>
        <v>45354</v>
      </c>
      <c r="H2195" s="16" t="str">
        <f>IF((IFERROR((VLOOKUP(D2195,'Automation (QBO)'!A:B,2,FALSE)),"0"))=0,"Suspense",(IFERROR((VLOOKUP(D2195,'Automation (QBO)'!A:B,2,FALSE)),"Suspense")))</f>
        <v>Travel &amp; Parking</v>
      </c>
      <c r="I2195" s="17">
        <f t="shared" si="34"/>
        <v>2</v>
      </c>
      <c r="J2195" s="12" t="str">
        <f>H2195</f>
        <v>Travel &amp; Parking</v>
      </c>
    </row>
    <row r="2196" spans="1:10" hidden="1">
      <c r="A2196" s="13" t="s">
        <v>658</v>
      </c>
      <c r="B2196" s="12" t="s">
        <v>528</v>
      </c>
      <c r="C2196" s="12" t="s">
        <v>518</v>
      </c>
      <c r="D2196" s="12" t="s">
        <v>391</v>
      </c>
      <c r="E2196" s="12">
        <v>49.2</v>
      </c>
      <c r="F2196" s="14" t="str">
        <f>A2196&amp;B2196&amp;C2196&amp;D2196&amp;E2196</f>
        <v>2024-03-03BillRona Coquitlam51335 COGS - Supplies49.2</v>
      </c>
      <c r="G2196" s="15">
        <f>IFERROR((DATEVALUE(A2196)),A2196)</f>
        <v>45354</v>
      </c>
      <c r="H2196" s="16" t="str">
        <f>IF((IFERROR((VLOOKUP(D2196,'Automation (QBO)'!A:B,2,FALSE)),"0"))=0,"Suspense",(IFERROR((VLOOKUP(D2196,'Automation (QBO)'!A:B,2,FALSE)),"Suspense")))</f>
        <v>COGS - Supplies</v>
      </c>
      <c r="I2196" s="17">
        <f t="shared" si="34"/>
        <v>49.2</v>
      </c>
      <c r="J2196" s="12" t="str">
        <f>H2196</f>
        <v>COGS - Supplies</v>
      </c>
    </row>
    <row r="2197" spans="1:10" hidden="1">
      <c r="A2197" s="13" t="s">
        <v>658</v>
      </c>
      <c r="B2197" s="12" t="s">
        <v>528</v>
      </c>
      <c r="C2197" s="12" t="s">
        <v>518</v>
      </c>
      <c r="D2197" s="12" t="s">
        <v>426</v>
      </c>
      <c r="E2197" s="12">
        <v>-2.2999999999999998</v>
      </c>
      <c r="F2197" s="14" t="str">
        <f>A2197&amp;B2197&amp;C2197&amp;D2197&amp;E2197</f>
        <v>2024-03-03BillRona Coquitlam21031 GST/HST Suspense-2.3</v>
      </c>
      <c r="G2197" s="15">
        <f>IFERROR((DATEVALUE(A2197)),A2197)</f>
        <v>45354</v>
      </c>
      <c r="H2197" s="16" t="str">
        <f>IF((IFERROR((VLOOKUP(D2197,'Automation (QBO)'!A:B,2,FALSE)),"0"))=0,"Suspense",(IFERROR((VLOOKUP(D2197,'Automation (QBO)'!A:B,2,FALSE)),"Suspense")))</f>
        <v>GST/HST Suspense</v>
      </c>
      <c r="I2197" s="17">
        <f t="shared" si="34"/>
        <v>-2.2999999999999998</v>
      </c>
      <c r="J2197" s="12" t="str">
        <f>H2197</f>
        <v>GST/HST Suspense</v>
      </c>
    </row>
    <row r="2198" spans="1:10" hidden="1">
      <c r="A2198" s="13" t="s">
        <v>658</v>
      </c>
      <c r="B2198" s="12" t="s">
        <v>528</v>
      </c>
      <c r="C2198" s="12" t="s">
        <v>227</v>
      </c>
      <c r="D2198" s="12" t="s">
        <v>391</v>
      </c>
      <c r="E2198" s="12">
        <v>69.540000000000006</v>
      </c>
      <c r="F2198" s="14" t="str">
        <f>A2198&amp;B2198&amp;C2198&amp;D2198&amp;E2198</f>
        <v>2024-03-03BillWindsor Plywood51335 COGS - Supplies69.54</v>
      </c>
      <c r="G2198" s="15">
        <f>IFERROR((DATEVALUE(A2198)),A2198)</f>
        <v>45354</v>
      </c>
      <c r="H2198" s="16" t="str">
        <f>IF((IFERROR((VLOOKUP(D2198,'Automation (QBO)'!A:B,2,FALSE)),"0"))=0,"Suspense",(IFERROR((VLOOKUP(D2198,'Automation (QBO)'!A:B,2,FALSE)),"Suspense")))</f>
        <v>COGS - Supplies</v>
      </c>
      <c r="I2198" s="17">
        <f t="shared" si="34"/>
        <v>69.540000000000006</v>
      </c>
      <c r="J2198" s="12" t="str">
        <f>H2198</f>
        <v>COGS - Supplies</v>
      </c>
    </row>
    <row r="2199" spans="1:10" hidden="1">
      <c r="A2199" s="13" t="s">
        <v>658</v>
      </c>
      <c r="B2199" s="12" t="s">
        <v>528</v>
      </c>
      <c r="C2199" s="12" t="s">
        <v>227</v>
      </c>
      <c r="D2199" s="12" t="s">
        <v>426</v>
      </c>
      <c r="E2199" s="12">
        <v>-3.25</v>
      </c>
      <c r="F2199" s="14" t="str">
        <f>A2199&amp;B2199&amp;C2199&amp;D2199&amp;E2199</f>
        <v>2024-03-03BillWindsor Plywood21031 GST/HST Suspense-3.25</v>
      </c>
      <c r="G2199" s="15">
        <f>IFERROR((DATEVALUE(A2199)),A2199)</f>
        <v>45354</v>
      </c>
      <c r="H2199" s="16" t="str">
        <f>IF((IFERROR((VLOOKUP(D2199,'Automation (QBO)'!A:B,2,FALSE)),"0"))=0,"Suspense",(IFERROR((VLOOKUP(D2199,'Automation (QBO)'!A:B,2,FALSE)),"Suspense")))</f>
        <v>GST/HST Suspense</v>
      </c>
      <c r="I2199" s="17">
        <f t="shared" si="34"/>
        <v>-3.25</v>
      </c>
      <c r="J2199" s="12" t="str">
        <f>H2199</f>
        <v>GST/HST Suspense</v>
      </c>
    </row>
    <row r="2200" spans="1:10" hidden="1">
      <c r="A2200" s="13" t="s">
        <v>658</v>
      </c>
      <c r="B2200" s="12" t="s">
        <v>528</v>
      </c>
      <c r="C2200" s="12" t="s">
        <v>531</v>
      </c>
      <c r="D2200" s="12" t="s">
        <v>391</v>
      </c>
      <c r="E2200" s="12">
        <v>156.87</v>
      </c>
      <c r="F2200" s="14" t="str">
        <f>A2200&amp;B2200&amp;C2200&amp;D2200&amp;E2200</f>
        <v>2024-03-03BillMetal Supermarkets51335 COGS - Supplies156.87</v>
      </c>
      <c r="G2200" s="15">
        <f>IFERROR((DATEVALUE(A2200)),A2200)</f>
        <v>45354</v>
      </c>
      <c r="H2200" s="16" t="str">
        <f>IF((IFERROR((VLOOKUP(D2200,'Automation (QBO)'!A:B,2,FALSE)),"0"))=0,"Suspense",(IFERROR((VLOOKUP(D2200,'Automation (QBO)'!A:B,2,FALSE)),"Suspense")))</f>
        <v>COGS - Supplies</v>
      </c>
      <c r="I2200" s="17">
        <f t="shared" si="34"/>
        <v>156.87</v>
      </c>
      <c r="J2200" s="12" t="str">
        <f>H2200</f>
        <v>COGS - Supplies</v>
      </c>
    </row>
    <row r="2201" spans="1:10" hidden="1">
      <c r="A2201" s="13" t="s">
        <v>658</v>
      </c>
      <c r="B2201" s="12" t="s">
        <v>528</v>
      </c>
      <c r="C2201" s="12" t="s">
        <v>531</v>
      </c>
      <c r="D2201" s="12" t="s">
        <v>426</v>
      </c>
      <c r="E2201" s="12">
        <v>-7.33</v>
      </c>
      <c r="F2201" s="14" t="str">
        <f>A2201&amp;B2201&amp;C2201&amp;D2201&amp;E2201</f>
        <v>2024-03-03BillMetal Supermarkets21031 GST/HST Suspense-7.33</v>
      </c>
      <c r="G2201" s="15">
        <f>IFERROR((DATEVALUE(A2201)),A2201)</f>
        <v>45354</v>
      </c>
      <c r="H2201" s="16" t="str">
        <f>IF((IFERROR((VLOOKUP(D2201,'Automation (QBO)'!A:B,2,FALSE)),"0"))=0,"Suspense",(IFERROR((VLOOKUP(D2201,'Automation (QBO)'!A:B,2,FALSE)),"Suspense")))</f>
        <v>GST/HST Suspense</v>
      </c>
      <c r="I2201" s="17">
        <f t="shared" si="34"/>
        <v>-7.33</v>
      </c>
      <c r="J2201" s="12" t="str">
        <f>H2201</f>
        <v>GST/HST Suspense</v>
      </c>
    </row>
    <row r="2202" spans="1:10" hidden="1">
      <c r="A2202" s="13" t="s">
        <v>658</v>
      </c>
      <c r="B2202" s="12" t="s">
        <v>528</v>
      </c>
      <c r="C2202" s="12" t="s">
        <v>101</v>
      </c>
      <c r="D2202" s="12" t="s">
        <v>409</v>
      </c>
      <c r="E2202" s="12">
        <v>180.95</v>
      </c>
      <c r="F2202" s="14" t="str">
        <f>A2202&amp;B2202&amp;C2202&amp;D2202&amp;E2202</f>
        <v>2024-03-03BillShell Canada51205 COGS - Fuel180.95</v>
      </c>
      <c r="G2202" s="15">
        <f>IFERROR((DATEVALUE(A2202)),A2202)</f>
        <v>45354</v>
      </c>
      <c r="H2202" s="16" t="str">
        <f>IF((IFERROR((VLOOKUP(D2202,'Automation (QBO)'!A:B,2,FALSE)),"0"))=0,"Suspense",(IFERROR((VLOOKUP(D2202,'Automation (QBO)'!A:B,2,FALSE)),"Suspense")))</f>
        <v>COGS - Fuel</v>
      </c>
      <c r="I2202" s="17">
        <f t="shared" si="34"/>
        <v>180.95</v>
      </c>
      <c r="J2202" s="12" t="str">
        <f>H2202</f>
        <v>COGS - Fuel</v>
      </c>
    </row>
    <row r="2203" spans="1:10" hidden="1">
      <c r="A2203" s="13" t="s">
        <v>658</v>
      </c>
      <c r="B2203" s="12" t="s">
        <v>528</v>
      </c>
      <c r="C2203" s="12" t="s">
        <v>101</v>
      </c>
      <c r="D2203" s="12" t="s">
        <v>426</v>
      </c>
      <c r="E2203" s="12">
        <v>-9.0500000000000007</v>
      </c>
      <c r="F2203" s="14" t="str">
        <f>A2203&amp;B2203&amp;C2203&amp;D2203&amp;E2203</f>
        <v>2024-03-03BillShell Canada21031 GST/HST Suspense-9.05</v>
      </c>
      <c r="G2203" s="15">
        <f>IFERROR((DATEVALUE(A2203)),A2203)</f>
        <v>45354</v>
      </c>
      <c r="H2203" s="16" t="str">
        <f>IF((IFERROR((VLOOKUP(D2203,'Automation (QBO)'!A:B,2,FALSE)),"0"))=0,"Suspense",(IFERROR((VLOOKUP(D2203,'Automation (QBO)'!A:B,2,FALSE)),"Suspense")))</f>
        <v>GST/HST Suspense</v>
      </c>
      <c r="I2203" s="17">
        <f t="shared" si="34"/>
        <v>-9.0500000000000007</v>
      </c>
      <c r="J2203" s="12" t="str">
        <f>H2203</f>
        <v>GST/HST Suspense</v>
      </c>
    </row>
    <row r="2204" spans="1:10" hidden="1">
      <c r="A2204" s="13" t="s">
        <v>658</v>
      </c>
      <c r="B2204" s="12" t="s">
        <v>528</v>
      </c>
      <c r="C2204" s="12" t="s">
        <v>111</v>
      </c>
      <c r="D2204" s="12" t="s">
        <v>391</v>
      </c>
      <c r="E2204" s="12">
        <v>162.66999999999999</v>
      </c>
      <c r="F2204" s="14" t="str">
        <f>A2204&amp;B2204&amp;C2204&amp;D2204&amp;E2204</f>
        <v>2024-03-03BillAstley Gilbert Limited51335 COGS - Supplies162.67</v>
      </c>
      <c r="G2204" s="15">
        <f>IFERROR((DATEVALUE(A2204)),A2204)</f>
        <v>45354</v>
      </c>
      <c r="H2204" s="16" t="str">
        <f>IF((IFERROR((VLOOKUP(D2204,'Automation (QBO)'!A:B,2,FALSE)),"0"))=0,"Suspense",(IFERROR((VLOOKUP(D2204,'Automation (QBO)'!A:B,2,FALSE)),"Suspense")))</f>
        <v>COGS - Supplies</v>
      </c>
      <c r="I2204" s="17">
        <f t="shared" si="34"/>
        <v>162.66999999999999</v>
      </c>
      <c r="J2204" s="12" t="str">
        <f>H2204</f>
        <v>COGS - Supplies</v>
      </c>
    </row>
    <row r="2205" spans="1:10" hidden="1">
      <c r="A2205" s="13" t="s">
        <v>658</v>
      </c>
      <c r="B2205" s="12" t="s">
        <v>528</v>
      </c>
      <c r="C2205" s="12" t="s">
        <v>111</v>
      </c>
      <c r="D2205" s="12" t="s">
        <v>426</v>
      </c>
      <c r="E2205" s="12">
        <v>-7.6</v>
      </c>
      <c r="F2205" s="14" t="str">
        <f>A2205&amp;B2205&amp;C2205&amp;D2205&amp;E2205</f>
        <v>2024-03-03BillAstley Gilbert Limited21031 GST/HST Suspense-7.6</v>
      </c>
      <c r="G2205" s="15">
        <f>IFERROR((DATEVALUE(A2205)),A2205)</f>
        <v>45354</v>
      </c>
      <c r="H2205" s="16" t="str">
        <f>IF((IFERROR((VLOOKUP(D2205,'Automation (QBO)'!A:B,2,FALSE)),"0"))=0,"Suspense",(IFERROR((VLOOKUP(D2205,'Automation (QBO)'!A:B,2,FALSE)),"Suspense")))</f>
        <v>GST/HST Suspense</v>
      </c>
      <c r="I2205" s="17">
        <f t="shared" si="34"/>
        <v>-7.6</v>
      </c>
      <c r="J2205" s="12" t="str">
        <f>H2205</f>
        <v>GST/HST Suspense</v>
      </c>
    </row>
    <row r="2206" spans="1:10" hidden="1">
      <c r="A2206" s="13" t="s">
        <v>658</v>
      </c>
      <c r="B2206" s="12" t="s">
        <v>528</v>
      </c>
      <c r="C2206" s="12" t="s">
        <v>659</v>
      </c>
      <c r="D2206" s="12" t="s">
        <v>391</v>
      </c>
      <c r="E2206" s="12">
        <v>7.28</v>
      </c>
      <c r="F2206" s="14" t="str">
        <f>A2206&amp;B2206&amp;C2206&amp;D2206&amp;E2206</f>
        <v>2024-03-03BillNational Fire Equipment51335 COGS - Supplies7.28</v>
      </c>
      <c r="G2206" s="15">
        <f>IFERROR((DATEVALUE(A2206)),A2206)</f>
        <v>45354</v>
      </c>
      <c r="H2206" s="16" t="str">
        <f>IF((IFERROR((VLOOKUP(D2206,'Automation (QBO)'!A:B,2,FALSE)),"0"))=0,"Suspense",(IFERROR((VLOOKUP(D2206,'Automation (QBO)'!A:B,2,FALSE)),"Suspense")))</f>
        <v>COGS - Supplies</v>
      </c>
      <c r="I2206" s="17">
        <f t="shared" si="34"/>
        <v>7.28</v>
      </c>
      <c r="J2206" s="12" t="str">
        <f>H2206</f>
        <v>COGS - Supplies</v>
      </c>
    </row>
    <row r="2207" spans="1:10" hidden="1">
      <c r="A2207" s="13" t="s">
        <v>658</v>
      </c>
      <c r="B2207" s="12" t="s">
        <v>528</v>
      </c>
      <c r="C2207" s="12" t="s">
        <v>659</v>
      </c>
      <c r="D2207" s="12" t="s">
        <v>426</v>
      </c>
      <c r="E2207" s="12">
        <v>-0.34</v>
      </c>
      <c r="F2207" s="14" t="str">
        <f>A2207&amp;B2207&amp;C2207&amp;D2207&amp;E2207</f>
        <v>2024-03-03BillNational Fire Equipment21031 GST/HST Suspense-0.34</v>
      </c>
      <c r="G2207" s="15">
        <f>IFERROR((DATEVALUE(A2207)),A2207)</f>
        <v>45354</v>
      </c>
      <c r="H2207" s="16" t="str">
        <f>IF((IFERROR((VLOOKUP(D2207,'Automation (QBO)'!A:B,2,FALSE)),"0"))=0,"Suspense",(IFERROR((VLOOKUP(D2207,'Automation (QBO)'!A:B,2,FALSE)),"Suspense")))</f>
        <v>GST/HST Suspense</v>
      </c>
      <c r="I2207" s="17">
        <f t="shared" si="34"/>
        <v>-0.34</v>
      </c>
      <c r="J2207" s="12" t="str">
        <f>H2207</f>
        <v>GST/HST Suspense</v>
      </c>
    </row>
    <row r="2208" spans="1:10" hidden="1">
      <c r="A2208" s="13" t="s">
        <v>658</v>
      </c>
      <c r="B2208" s="12" t="s">
        <v>528</v>
      </c>
      <c r="C2208" s="12" t="s">
        <v>518</v>
      </c>
      <c r="D2208" s="12" t="s">
        <v>391</v>
      </c>
      <c r="E2208" s="12">
        <v>11.92</v>
      </c>
      <c r="F2208" s="14" t="str">
        <f>A2208&amp;B2208&amp;C2208&amp;D2208&amp;E2208</f>
        <v>2024-03-03BillRona Coquitlam51335 COGS - Supplies11.92</v>
      </c>
      <c r="G2208" s="15">
        <f>IFERROR((DATEVALUE(A2208)),A2208)</f>
        <v>45354</v>
      </c>
      <c r="H2208" s="16" t="str">
        <f>IF((IFERROR((VLOOKUP(D2208,'Automation (QBO)'!A:B,2,FALSE)),"0"))=0,"Suspense",(IFERROR((VLOOKUP(D2208,'Automation (QBO)'!A:B,2,FALSE)),"Suspense")))</f>
        <v>COGS - Supplies</v>
      </c>
      <c r="I2208" s="17">
        <f t="shared" si="34"/>
        <v>11.92</v>
      </c>
      <c r="J2208" s="12" t="str">
        <f>H2208</f>
        <v>COGS - Supplies</v>
      </c>
    </row>
    <row r="2209" spans="1:10" hidden="1">
      <c r="A2209" s="13" t="s">
        <v>658</v>
      </c>
      <c r="B2209" s="12" t="s">
        <v>528</v>
      </c>
      <c r="C2209" s="12" t="s">
        <v>518</v>
      </c>
      <c r="D2209" s="12" t="s">
        <v>426</v>
      </c>
      <c r="E2209" s="12">
        <v>-0.56000000000000005</v>
      </c>
      <c r="F2209" s="14" t="str">
        <f>A2209&amp;B2209&amp;C2209&amp;D2209&amp;E2209</f>
        <v>2024-03-03BillRona Coquitlam21031 GST/HST Suspense-0.56</v>
      </c>
      <c r="G2209" s="15">
        <f>IFERROR((DATEVALUE(A2209)),A2209)</f>
        <v>45354</v>
      </c>
      <c r="H2209" s="16" t="str">
        <f>IF((IFERROR((VLOOKUP(D2209,'Automation (QBO)'!A:B,2,FALSE)),"0"))=0,"Suspense",(IFERROR((VLOOKUP(D2209,'Automation (QBO)'!A:B,2,FALSE)),"Suspense")))</f>
        <v>GST/HST Suspense</v>
      </c>
      <c r="I2209" s="17">
        <f t="shared" si="34"/>
        <v>-0.56000000000000005</v>
      </c>
      <c r="J2209" s="12" t="str">
        <f>H2209</f>
        <v>GST/HST Suspense</v>
      </c>
    </row>
    <row r="2210" spans="1:10" hidden="1">
      <c r="A2210" s="13" t="s">
        <v>658</v>
      </c>
      <c r="B2210" s="12" t="s">
        <v>528</v>
      </c>
      <c r="C2210" s="12" t="s">
        <v>518</v>
      </c>
      <c r="D2210" s="12" t="s">
        <v>496</v>
      </c>
      <c r="E2210" s="12">
        <v>12.48</v>
      </c>
      <c r="F2210" s="14" t="str">
        <f>A2210&amp;B2210&amp;C2210&amp;D2210&amp;E2210</f>
        <v>2024-03-03BillRona Coquitlam21000 Accounts Payable12.48</v>
      </c>
      <c r="G2210" s="15">
        <f>IFERROR((DATEVALUE(A2210)),A2210)</f>
        <v>45354</v>
      </c>
      <c r="H2210" s="16" t="str">
        <f>IF((IFERROR((VLOOKUP(D2210,'Automation (QBO)'!A:B,2,FALSE)),"0"))=0,"Suspense",(IFERROR((VLOOKUP(D2210,'Automation (QBO)'!A:B,2,FALSE)),"Suspense")))</f>
        <v>Accounts Payable - Unknown</v>
      </c>
      <c r="I2210" s="17">
        <f t="shared" si="34"/>
        <v>12.48</v>
      </c>
      <c r="J2210" s="12" t="str">
        <f>H2210</f>
        <v>Accounts Payable - Unknown</v>
      </c>
    </row>
    <row r="2211" spans="1:10" hidden="1">
      <c r="A2211" s="13" t="s">
        <v>658</v>
      </c>
      <c r="B2211" s="12" t="s">
        <v>528</v>
      </c>
      <c r="C2211" s="12" t="s">
        <v>87</v>
      </c>
      <c r="D2211" s="12" t="s">
        <v>496</v>
      </c>
      <c r="E2211" s="12">
        <v>8.35</v>
      </c>
      <c r="F2211" s="14" t="str">
        <f>A2211&amp;B2211&amp;C2211&amp;D2211&amp;E2211</f>
        <v>2024-03-03BillHome Depot21000 Accounts Payable8.35</v>
      </c>
      <c r="G2211" s="15">
        <f>IFERROR((DATEVALUE(A2211)),A2211)</f>
        <v>45354</v>
      </c>
      <c r="H2211" s="16" t="str">
        <f>IF((IFERROR((VLOOKUP(D2211,'Automation (QBO)'!A:B,2,FALSE)),"0"))=0,"Suspense",(IFERROR((VLOOKUP(D2211,'Automation (QBO)'!A:B,2,FALSE)),"Suspense")))</f>
        <v>Accounts Payable - Unknown</v>
      </c>
      <c r="I2211" s="17">
        <f t="shared" si="34"/>
        <v>8.35</v>
      </c>
      <c r="J2211" s="12" t="str">
        <f>H2211</f>
        <v>Accounts Payable - Unknown</v>
      </c>
    </row>
    <row r="2212" spans="1:10" hidden="1">
      <c r="A2212" s="13" t="s">
        <v>658</v>
      </c>
      <c r="B2212" s="12" t="s">
        <v>528</v>
      </c>
      <c r="C2212" s="12" t="s">
        <v>101</v>
      </c>
      <c r="D2212" s="12" t="s">
        <v>409</v>
      </c>
      <c r="E2212" s="12">
        <v>171.43</v>
      </c>
      <c r="F2212" s="14" t="str">
        <f>A2212&amp;B2212&amp;C2212&amp;D2212&amp;E2212</f>
        <v>2024-03-03BillShell Canada51205 COGS - Fuel171.43</v>
      </c>
      <c r="G2212" s="15">
        <f>IFERROR((DATEVALUE(A2212)),A2212)</f>
        <v>45354</v>
      </c>
      <c r="H2212" s="16" t="str">
        <f>IF((IFERROR((VLOOKUP(D2212,'Automation (QBO)'!A:B,2,FALSE)),"0"))=0,"Suspense",(IFERROR((VLOOKUP(D2212,'Automation (QBO)'!A:B,2,FALSE)),"Suspense")))</f>
        <v>COGS - Fuel</v>
      </c>
      <c r="I2212" s="17">
        <f t="shared" si="34"/>
        <v>171.43</v>
      </c>
      <c r="J2212" s="12" t="str">
        <f>H2212</f>
        <v>COGS - Fuel</v>
      </c>
    </row>
    <row r="2213" spans="1:10" hidden="1">
      <c r="A2213" s="13" t="s">
        <v>658</v>
      </c>
      <c r="B2213" s="12" t="s">
        <v>528</v>
      </c>
      <c r="C2213" s="12" t="s">
        <v>101</v>
      </c>
      <c r="D2213" s="12" t="s">
        <v>426</v>
      </c>
      <c r="E2213" s="12">
        <v>-8.57</v>
      </c>
      <c r="F2213" s="14" t="str">
        <f>A2213&amp;B2213&amp;C2213&amp;D2213&amp;E2213</f>
        <v>2024-03-03BillShell Canada21031 GST/HST Suspense-8.57</v>
      </c>
      <c r="G2213" s="15">
        <f>IFERROR((DATEVALUE(A2213)),A2213)</f>
        <v>45354</v>
      </c>
      <c r="H2213" s="16" t="str">
        <f>IF((IFERROR((VLOOKUP(D2213,'Automation (QBO)'!A:B,2,FALSE)),"0"))=0,"Suspense",(IFERROR((VLOOKUP(D2213,'Automation (QBO)'!A:B,2,FALSE)),"Suspense")))</f>
        <v>GST/HST Suspense</v>
      </c>
      <c r="I2213" s="17">
        <f t="shared" si="34"/>
        <v>-8.57</v>
      </c>
      <c r="J2213" s="12" t="str">
        <f>H2213</f>
        <v>GST/HST Suspense</v>
      </c>
    </row>
    <row r="2214" spans="1:10" hidden="1">
      <c r="A2214" s="13" t="s">
        <v>658</v>
      </c>
      <c r="B2214" s="12" t="s">
        <v>528</v>
      </c>
      <c r="C2214" s="12" t="s">
        <v>87</v>
      </c>
      <c r="D2214" s="12" t="s">
        <v>391</v>
      </c>
      <c r="E2214" s="12">
        <v>7.98</v>
      </c>
      <c r="F2214" s="14" t="str">
        <f>A2214&amp;B2214&amp;C2214&amp;D2214&amp;E2214</f>
        <v>2024-03-03BillHome Depot51335 COGS - Supplies7.98</v>
      </c>
      <c r="G2214" s="15">
        <f>IFERROR((DATEVALUE(A2214)),A2214)</f>
        <v>45354</v>
      </c>
      <c r="H2214" s="16" t="str">
        <f>IF((IFERROR((VLOOKUP(D2214,'Automation (QBO)'!A:B,2,FALSE)),"0"))=0,"Suspense",(IFERROR((VLOOKUP(D2214,'Automation (QBO)'!A:B,2,FALSE)),"Suspense")))</f>
        <v>COGS - Supplies</v>
      </c>
      <c r="I2214" s="17">
        <f t="shared" si="34"/>
        <v>7.98</v>
      </c>
      <c r="J2214" s="12" t="str">
        <f>H2214</f>
        <v>COGS - Supplies</v>
      </c>
    </row>
    <row r="2215" spans="1:10" hidden="1">
      <c r="A2215" s="13" t="s">
        <v>658</v>
      </c>
      <c r="B2215" s="12" t="s">
        <v>528</v>
      </c>
      <c r="C2215" s="12" t="s">
        <v>87</v>
      </c>
      <c r="D2215" s="12" t="s">
        <v>426</v>
      </c>
      <c r="E2215" s="12">
        <v>-0.37</v>
      </c>
      <c r="F2215" s="14" t="str">
        <f>A2215&amp;B2215&amp;C2215&amp;D2215&amp;E2215</f>
        <v>2024-03-03BillHome Depot21031 GST/HST Suspense-0.37</v>
      </c>
      <c r="G2215" s="15">
        <f>IFERROR((DATEVALUE(A2215)),A2215)</f>
        <v>45354</v>
      </c>
      <c r="H2215" s="16" t="str">
        <f>IF((IFERROR((VLOOKUP(D2215,'Automation (QBO)'!A:B,2,FALSE)),"0"))=0,"Suspense",(IFERROR((VLOOKUP(D2215,'Automation (QBO)'!A:B,2,FALSE)),"Suspense")))</f>
        <v>GST/HST Suspense</v>
      </c>
      <c r="I2215" s="17">
        <f t="shared" si="34"/>
        <v>-0.37</v>
      </c>
      <c r="J2215" s="12" t="str">
        <f>H2215</f>
        <v>GST/HST Suspense</v>
      </c>
    </row>
    <row r="2216" spans="1:10" hidden="1">
      <c r="A2216" s="13" t="s">
        <v>658</v>
      </c>
      <c r="B2216" s="12" t="s">
        <v>528</v>
      </c>
      <c r="C2216" s="12" t="s">
        <v>111</v>
      </c>
      <c r="D2216" s="12" t="s">
        <v>496</v>
      </c>
      <c r="E2216" s="12">
        <v>170.27</v>
      </c>
      <c r="F2216" s="14" t="str">
        <f>A2216&amp;B2216&amp;C2216&amp;D2216&amp;E2216</f>
        <v>2024-03-03BillAstley Gilbert Limited21000 Accounts Payable170.27</v>
      </c>
      <c r="G2216" s="15">
        <f>IFERROR((DATEVALUE(A2216)),A2216)</f>
        <v>45354</v>
      </c>
      <c r="H2216" s="16" t="str">
        <f>IF((IFERROR((VLOOKUP(D2216,'Automation (QBO)'!A:B,2,FALSE)),"0"))=0,"Suspense",(IFERROR((VLOOKUP(D2216,'Automation (QBO)'!A:B,2,FALSE)),"Suspense")))</f>
        <v>Accounts Payable - Unknown</v>
      </c>
      <c r="I2216" s="17">
        <f t="shared" si="34"/>
        <v>170.27</v>
      </c>
      <c r="J2216" s="12" t="str">
        <f>H2216</f>
        <v>Accounts Payable - Unknown</v>
      </c>
    </row>
    <row r="2217" spans="1:10" hidden="1">
      <c r="A2217" s="13" t="s">
        <v>658</v>
      </c>
      <c r="B2217" s="12" t="s">
        <v>83</v>
      </c>
      <c r="C2217" s="12" t="s">
        <v>656</v>
      </c>
      <c r="D2217" s="12" t="s">
        <v>398</v>
      </c>
      <c r="E2217" s="12">
        <v>1254.97</v>
      </c>
      <c r="F2217" s="14" t="str">
        <f>A2217&amp;B2217&amp;C2217&amp;D2217&amp;E2217</f>
        <v>2024-03-03ExpenseiFLY Oceanside52190 Meals &amp; Entertainment1254.97</v>
      </c>
      <c r="G2217" s="15">
        <f>IFERROR((DATEVALUE(A2217)),A2217)</f>
        <v>45354</v>
      </c>
      <c r="H2217" s="16" t="str">
        <f>IF((IFERROR((VLOOKUP(D2217,'Automation (QBO)'!A:B,2,FALSE)),"0"))=0,"Suspense",(IFERROR((VLOOKUP(D2217,'Automation (QBO)'!A:B,2,FALSE)),"Suspense")))</f>
        <v>Meals &amp; Entertainment</v>
      </c>
      <c r="I2217" s="17">
        <f t="shared" si="34"/>
        <v>1254.97</v>
      </c>
      <c r="J2217" s="12" t="str">
        <f>H2217</f>
        <v>Meals &amp; Entertainment</v>
      </c>
    </row>
    <row r="2218" spans="1:10" hidden="1">
      <c r="A2218" s="13" t="s">
        <v>658</v>
      </c>
      <c r="B2218" s="12" t="s">
        <v>83</v>
      </c>
      <c r="C2218" s="12" t="s">
        <v>656</v>
      </c>
      <c r="D2218" s="12" t="s">
        <v>392</v>
      </c>
      <c r="E2218" s="12">
        <v>0</v>
      </c>
      <c r="F2218" s="14" t="str">
        <f>A2218&amp;B2218&amp;C2218&amp;D2218&amp;E2218</f>
        <v>2024-03-03ExpenseiFLY Oceanside21020 GST/HST Payable0</v>
      </c>
      <c r="G2218" s="15">
        <f>IFERROR((DATEVALUE(A2218)),A2218)</f>
        <v>45354</v>
      </c>
      <c r="H2218" s="16" t="str">
        <f>IF((IFERROR((VLOOKUP(D2218,'Automation (QBO)'!A:B,2,FALSE)),"0"))=0,"Suspense",(IFERROR((VLOOKUP(D2218,'Automation (QBO)'!A:B,2,FALSE)),"Suspense")))</f>
        <v>GST/HST Payable</v>
      </c>
      <c r="I2218" s="17">
        <f t="shared" si="34"/>
        <v>0</v>
      </c>
      <c r="J2218" s="12" t="str">
        <f>H2218</f>
        <v>GST/HST Payable</v>
      </c>
    </row>
    <row r="2219" spans="1:10" hidden="1">
      <c r="A2219" s="13" t="s">
        <v>658</v>
      </c>
      <c r="B2219" s="12" t="s">
        <v>528</v>
      </c>
      <c r="C2219" s="12" t="s">
        <v>110</v>
      </c>
      <c r="D2219" s="12" t="s">
        <v>496</v>
      </c>
      <c r="E2219" s="12">
        <v>333.13</v>
      </c>
      <c r="F2219" s="14" t="str">
        <f>A2219&amp;B2219&amp;C2219&amp;D2219&amp;E2219</f>
        <v>2024-03-03BillDicks Lumber21000 Accounts Payable333.13</v>
      </c>
      <c r="G2219" s="15">
        <f>IFERROR((DATEVALUE(A2219)),A2219)</f>
        <v>45354</v>
      </c>
      <c r="H2219" s="16" t="str">
        <f>IF((IFERROR((VLOOKUP(D2219,'Automation (QBO)'!A:B,2,FALSE)),"0"))=0,"Suspense",(IFERROR((VLOOKUP(D2219,'Automation (QBO)'!A:B,2,FALSE)),"Suspense")))</f>
        <v>Accounts Payable - Unknown</v>
      </c>
      <c r="I2219" s="17">
        <f t="shared" si="34"/>
        <v>333.13</v>
      </c>
      <c r="J2219" s="12" t="str">
        <f>H2219</f>
        <v>Accounts Payable - Unknown</v>
      </c>
    </row>
    <row r="2220" spans="1:10" hidden="1">
      <c r="A2220" s="13" t="s">
        <v>658</v>
      </c>
      <c r="B2220" s="12" t="s">
        <v>528</v>
      </c>
      <c r="C2220" s="12" t="s">
        <v>110</v>
      </c>
      <c r="D2220" s="12" t="s">
        <v>496</v>
      </c>
      <c r="E2220" s="12">
        <v>104.79</v>
      </c>
      <c r="F2220" s="14" t="str">
        <f>A2220&amp;B2220&amp;C2220&amp;D2220&amp;E2220</f>
        <v>2024-03-03BillDicks Lumber21000 Accounts Payable104.79</v>
      </c>
      <c r="G2220" s="15">
        <f>IFERROR((DATEVALUE(A2220)),A2220)</f>
        <v>45354</v>
      </c>
      <c r="H2220" s="16" t="str">
        <f>IF((IFERROR((VLOOKUP(D2220,'Automation (QBO)'!A:B,2,FALSE)),"0"))=0,"Suspense",(IFERROR((VLOOKUP(D2220,'Automation (QBO)'!A:B,2,FALSE)),"Suspense")))</f>
        <v>Accounts Payable - Unknown</v>
      </c>
      <c r="I2220" s="17">
        <f t="shared" si="34"/>
        <v>104.79</v>
      </c>
      <c r="J2220" s="12" t="str">
        <f>H2220</f>
        <v>Accounts Payable - Unknown</v>
      </c>
    </row>
    <row r="2221" spans="1:10" hidden="1">
      <c r="A2221" s="13" t="s">
        <v>658</v>
      </c>
      <c r="B2221" s="12" t="s">
        <v>528</v>
      </c>
      <c r="C2221" s="12" t="s">
        <v>550</v>
      </c>
      <c r="D2221" s="12" t="s">
        <v>496</v>
      </c>
      <c r="E2221" s="12">
        <v>45336.43</v>
      </c>
      <c r="F2221" s="14" t="str">
        <f>A2221&amp;B2221&amp;C2221&amp;D2221&amp;E2221</f>
        <v>2024-03-03BillBargreen Ellingson21000 Accounts Payable45336.43</v>
      </c>
      <c r="G2221" s="15">
        <f>IFERROR((DATEVALUE(A2221)),A2221)</f>
        <v>45354</v>
      </c>
      <c r="H2221" s="16" t="str">
        <f>IF((IFERROR((VLOOKUP(D2221,'Automation (QBO)'!A:B,2,FALSE)),"0"))=0,"Suspense",(IFERROR((VLOOKUP(D2221,'Automation (QBO)'!A:B,2,FALSE)),"Suspense")))</f>
        <v>Accounts Payable - Unknown</v>
      </c>
      <c r="I2221" s="17">
        <f t="shared" si="34"/>
        <v>45336.43</v>
      </c>
      <c r="J2221" s="12" t="str">
        <f>H2221</f>
        <v>Accounts Payable - Unknown</v>
      </c>
    </row>
    <row r="2222" spans="1:10" hidden="1">
      <c r="A2222" s="13" t="s">
        <v>658</v>
      </c>
      <c r="B2222" s="12" t="s">
        <v>528</v>
      </c>
      <c r="C2222" s="12" t="s">
        <v>89</v>
      </c>
      <c r="D2222" s="12" t="s">
        <v>496</v>
      </c>
      <c r="E2222" s="12">
        <v>68</v>
      </c>
      <c r="F2222" s="14" t="str">
        <f>A2222&amp;B2222&amp;C2222&amp;D2222&amp;E2222</f>
        <v>2024-03-03BillMV Recycling and Waste Centre21000 Accounts Payable68</v>
      </c>
      <c r="G2222" s="15">
        <f>IFERROR((DATEVALUE(A2222)),A2222)</f>
        <v>45354</v>
      </c>
      <c r="H2222" s="16" t="str">
        <f>IF((IFERROR((VLOOKUP(D2222,'Automation (QBO)'!A:B,2,FALSE)),"0"))=0,"Suspense",(IFERROR((VLOOKUP(D2222,'Automation (QBO)'!A:B,2,FALSE)),"Suspense")))</f>
        <v>Accounts Payable - Unknown</v>
      </c>
      <c r="I2222" s="17">
        <f t="shared" si="34"/>
        <v>68</v>
      </c>
      <c r="J2222" s="12" t="str">
        <f>H2222</f>
        <v>Accounts Payable - Unknown</v>
      </c>
    </row>
    <row r="2223" spans="1:10" hidden="1">
      <c r="A2223" s="13" t="s">
        <v>660</v>
      </c>
      <c r="B2223" s="12" t="s">
        <v>83</v>
      </c>
      <c r="C2223" s="12" t="s">
        <v>661</v>
      </c>
      <c r="D2223" s="12" t="s">
        <v>398</v>
      </c>
      <c r="E2223" s="12">
        <v>425.29</v>
      </c>
      <c r="F2223" s="14" t="str">
        <f>A2223&amp;B2223&amp;C2223&amp;D2223&amp;E2223</f>
        <v>2024-03-04ExpenseIntl ABM Withdrawal52190 Meals &amp; Entertainment425.29</v>
      </c>
      <c r="G2223" s="15">
        <f>IFERROR((DATEVALUE(A2223)),A2223)</f>
        <v>45355</v>
      </c>
      <c r="H2223" s="16" t="str">
        <f>IF((IFERROR((VLOOKUP(D2223,'Automation (QBO)'!A:B,2,FALSE)),"0"))=0,"Suspense",(IFERROR((VLOOKUP(D2223,'Automation (QBO)'!A:B,2,FALSE)),"Suspense")))</f>
        <v>Meals &amp; Entertainment</v>
      </c>
      <c r="I2223" s="17">
        <f t="shared" si="34"/>
        <v>425.29</v>
      </c>
      <c r="J2223" s="12" t="str">
        <f>H2223</f>
        <v>Meals &amp; Entertainment</v>
      </c>
    </row>
    <row r="2224" spans="1:10" hidden="1">
      <c r="A2224" s="13" t="s">
        <v>660</v>
      </c>
      <c r="B2224" s="12" t="s">
        <v>83</v>
      </c>
      <c r="C2224" s="12" t="s">
        <v>661</v>
      </c>
      <c r="D2224" s="12" t="s">
        <v>392</v>
      </c>
      <c r="E2224" s="12">
        <v>0</v>
      </c>
      <c r="F2224" s="14" t="str">
        <f>A2224&amp;B2224&amp;C2224&amp;D2224&amp;E2224</f>
        <v>2024-03-04ExpenseIntl ABM Withdrawal21020 GST/HST Payable0</v>
      </c>
      <c r="G2224" s="15">
        <f>IFERROR((DATEVALUE(A2224)),A2224)</f>
        <v>45355</v>
      </c>
      <c r="H2224" s="16" t="str">
        <f>IF((IFERROR((VLOOKUP(D2224,'Automation (QBO)'!A:B,2,FALSE)),"0"))=0,"Suspense",(IFERROR((VLOOKUP(D2224,'Automation (QBO)'!A:B,2,FALSE)),"Suspense")))</f>
        <v>GST/HST Payable</v>
      </c>
      <c r="I2224" s="17">
        <f t="shared" si="34"/>
        <v>0</v>
      </c>
      <c r="J2224" s="12" t="str">
        <f>H2224</f>
        <v>GST/HST Payable</v>
      </c>
    </row>
    <row r="2225" spans="1:10" hidden="1">
      <c r="A2225" s="13" t="s">
        <v>660</v>
      </c>
      <c r="B2225" s="12" t="s">
        <v>83</v>
      </c>
      <c r="C2225" s="12" t="s">
        <v>661</v>
      </c>
      <c r="D2225" s="12" t="s">
        <v>398</v>
      </c>
      <c r="E2225" s="12">
        <v>422.51</v>
      </c>
      <c r="F2225" s="14" t="str">
        <f>A2225&amp;B2225&amp;C2225&amp;D2225&amp;E2225</f>
        <v>2024-03-04ExpenseIntl ABM Withdrawal52190 Meals &amp; Entertainment422.51</v>
      </c>
      <c r="G2225" s="15">
        <f>IFERROR((DATEVALUE(A2225)),A2225)</f>
        <v>45355</v>
      </c>
      <c r="H2225" s="16" t="str">
        <f>IF((IFERROR((VLOOKUP(D2225,'Automation (QBO)'!A:B,2,FALSE)),"0"))=0,"Suspense",(IFERROR((VLOOKUP(D2225,'Automation (QBO)'!A:B,2,FALSE)),"Suspense")))</f>
        <v>Meals &amp; Entertainment</v>
      </c>
      <c r="I2225" s="17">
        <f t="shared" si="34"/>
        <v>422.51</v>
      </c>
      <c r="J2225" s="12" t="str">
        <f>H2225</f>
        <v>Meals &amp; Entertainment</v>
      </c>
    </row>
    <row r="2226" spans="1:10" hidden="1">
      <c r="A2226" s="13" t="s">
        <v>660</v>
      </c>
      <c r="B2226" s="12" t="s">
        <v>83</v>
      </c>
      <c r="C2226" s="12" t="s">
        <v>661</v>
      </c>
      <c r="D2226" s="12" t="s">
        <v>392</v>
      </c>
      <c r="E2226" s="12">
        <v>0</v>
      </c>
      <c r="F2226" s="14" t="str">
        <f>A2226&amp;B2226&amp;C2226&amp;D2226&amp;E2226</f>
        <v>2024-03-04ExpenseIntl ABM Withdrawal21020 GST/HST Payable0</v>
      </c>
      <c r="G2226" s="15">
        <f>IFERROR((DATEVALUE(A2226)),A2226)</f>
        <v>45355</v>
      </c>
      <c r="H2226" s="16" t="str">
        <f>IF((IFERROR((VLOOKUP(D2226,'Automation (QBO)'!A:B,2,FALSE)),"0"))=0,"Suspense",(IFERROR((VLOOKUP(D2226,'Automation (QBO)'!A:B,2,FALSE)),"Suspense")))</f>
        <v>GST/HST Payable</v>
      </c>
      <c r="I2226" s="17">
        <f t="shared" si="34"/>
        <v>0</v>
      </c>
      <c r="J2226" s="12" t="str">
        <f>H2226</f>
        <v>GST/HST Payable</v>
      </c>
    </row>
    <row r="2227" spans="1:10" hidden="1">
      <c r="A2227" s="13" t="s">
        <v>660</v>
      </c>
      <c r="B2227" s="12" t="s">
        <v>493</v>
      </c>
      <c r="C2227" s="12" t="s">
        <v>311</v>
      </c>
      <c r="D2227" s="12" t="s">
        <v>390</v>
      </c>
      <c r="E2227" s="12">
        <v>1901.21</v>
      </c>
      <c r="F2227" s="14" t="str">
        <f>A2227&amp;B2227&amp;C2227&amp;D2227&amp;E2227</f>
        <v>2024-03-04Bill Payment (Credit Card)Golbey Law Corporation21010 Visa Payable (CIBC)1901.21</v>
      </c>
      <c r="G2227" s="15">
        <f>IFERROR((DATEVALUE(A2227)),A2227)</f>
        <v>45355</v>
      </c>
      <c r="H2227" s="16" t="str">
        <f>IF((IFERROR((VLOOKUP(D2227,'Automation (QBO)'!A:B,2,FALSE)),"0"))=0,"Suspense",(IFERROR((VLOOKUP(D2227,'Automation (QBO)'!A:B,2,FALSE)),"Suspense")))</f>
        <v>Suspense</v>
      </c>
      <c r="I2227" s="17">
        <f t="shared" si="34"/>
        <v>1901.21</v>
      </c>
      <c r="J2227" s="12" t="str">
        <f>H2227</f>
        <v>Suspense</v>
      </c>
    </row>
    <row r="2228" spans="1:10" hidden="1">
      <c r="A2228" s="13" t="s">
        <v>660</v>
      </c>
      <c r="B2228" s="12" t="s">
        <v>493</v>
      </c>
      <c r="C2228" s="12" t="s">
        <v>662</v>
      </c>
      <c r="D2228" s="12" t="s">
        <v>390</v>
      </c>
      <c r="E2228" s="12">
        <v>431.73</v>
      </c>
      <c r="F2228" s="14" t="str">
        <f>A2228&amp;B2228&amp;C2228&amp;D2228&amp;E2228</f>
        <v>2024-03-04Bill Payment (Credit Card)Skydive Elsinore21010 Visa Payable (CIBC)431.73</v>
      </c>
      <c r="G2228" s="15">
        <f>IFERROR((DATEVALUE(A2228)),A2228)</f>
        <v>45355</v>
      </c>
      <c r="H2228" s="16" t="str">
        <f>IF((IFERROR((VLOOKUP(D2228,'Automation (QBO)'!A:B,2,FALSE)),"0"))=0,"Suspense",(IFERROR((VLOOKUP(D2228,'Automation (QBO)'!A:B,2,FALSE)),"Suspense")))</f>
        <v>Suspense</v>
      </c>
      <c r="I2228" s="17">
        <f t="shared" si="34"/>
        <v>431.73</v>
      </c>
      <c r="J2228" s="12" t="str">
        <f>H2228</f>
        <v>Suspense</v>
      </c>
    </row>
    <row r="2229" spans="1:10" hidden="1">
      <c r="A2229" s="13" t="s">
        <v>660</v>
      </c>
      <c r="B2229" s="12" t="s">
        <v>493</v>
      </c>
      <c r="C2229" s="12" t="s">
        <v>518</v>
      </c>
      <c r="D2229" s="12" t="s">
        <v>525</v>
      </c>
      <c r="E2229" s="12">
        <v>127.66</v>
      </c>
      <c r="F2229" s="14" t="str">
        <f>A2229&amp;B2229&amp;C2229&amp;D2229&amp;E2229</f>
        <v>2024-03-04Bill Payment (Credit Card)Rona Coquitlam21021 Visa Payable (2369) (deleted)127.66</v>
      </c>
      <c r="G2229" s="15">
        <f>IFERROR((DATEVALUE(A2229)),A2229)</f>
        <v>45355</v>
      </c>
      <c r="H2229" s="16" t="str">
        <f>IF((IFERROR((VLOOKUP(D2229,'Automation (QBO)'!A:B,2,FALSE)),"0"))=0,"Suspense",(IFERROR((VLOOKUP(D2229,'Automation (QBO)'!A:B,2,FALSE)),"Suspense")))</f>
        <v>Balance (CIBC Visa)</v>
      </c>
      <c r="I2229" s="17">
        <f t="shared" si="34"/>
        <v>127.66</v>
      </c>
      <c r="J2229" s="12" t="str">
        <f>H2229</f>
        <v>Balance (CIBC Visa)</v>
      </c>
    </row>
    <row r="2230" spans="1:10" hidden="1">
      <c r="A2230" s="13" t="s">
        <v>660</v>
      </c>
      <c r="B2230" s="12" t="s">
        <v>493</v>
      </c>
      <c r="C2230" s="12" t="s">
        <v>518</v>
      </c>
      <c r="D2230" s="12" t="s">
        <v>496</v>
      </c>
      <c r="E2230" s="12">
        <v>-127.66</v>
      </c>
      <c r="F2230" s="14" t="str">
        <f>A2230&amp;B2230&amp;C2230&amp;D2230&amp;E2230</f>
        <v>2024-03-04Bill Payment (Credit Card)Rona Coquitlam21000 Accounts Payable-127.66</v>
      </c>
      <c r="G2230" s="15">
        <f>IFERROR((DATEVALUE(A2230)),A2230)</f>
        <v>45355</v>
      </c>
      <c r="H2230" s="16" t="str">
        <f>IF((IFERROR((VLOOKUP(D2230,'Automation (QBO)'!A:B,2,FALSE)),"0"))=0,"Suspense",(IFERROR((VLOOKUP(D2230,'Automation (QBO)'!A:B,2,FALSE)),"Suspense")))</f>
        <v>Accounts Payable - Unknown</v>
      </c>
      <c r="I2230" s="17">
        <f t="shared" si="34"/>
        <v>-127.66</v>
      </c>
      <c r="J2230" s="12" t="str">
        <f>H2230</f>
        <v>Accounts Payable - Unknown</v>
      </c>
    </row>
    <row r="2231" spans="1:10" hidden="1">
      <c r="A2231" s="13" t="s">
        <v>660</v>
      </c>
      <c r="B2231" s="12" t="s">
        <v>493</v>
      </c>
      <c r="C2231" s="12" t="s">
        <v>518</v>
      </c>
      <c r="D2231" s="12" t="s">
        <v>536</v>
      </c>
      <c r="E2231" s="12">
        <v>94.29</v>
      </c>
      <c r="F2231" s="14" t="str">
        <f>A2231&amp;B2231&amp;C2231&amp;D2231&amp;E2231</f>
        <v>2024-03-04Bill Payment (Credit Card)Rona Coquitlam21009 Visa Payable (9609) (deleted)94.29</v>
      </c>
      <c r="G2231" s="15">
        <f>IFERROR((DATEVALUE(A2231)),A2231)</f>
        <v>45355</v>
      </c>
      <c r="H2231" s="16" t="str">
        <f>IF((IFERROR((VLOOKUP(D2231,'Automation (QBO)'!A:B,2,FALSE)),"0"))=0,"Suspense",(IFERROR((VLOOKUP(D2231,'Automation (QBO)'!A:B,2,FALSE)),"Suspense")))</f>
        <v>Balance (CIBC Visa)</v>
      </c>
      <c r="I2231" s="17">
        <f t="shared" si="34"/>
        <v>94.29</v>
      </c>
      <c r="J2231" s="12" t="str">
        <f>H2231</f>
        <v>Balance (CIBC Visa)</v>
      </c>
    </row>
    <row r="2232" spans="1:10" hidden="1">
      <c r="A2232" s="13" t="s">
        <v>660</v>
      </c>
      <c r="B2232" s="12" t="s">
        <v>493</v>
      </c>
      <c r="C2232" s="12" t="s">
        <v>518</v>
      </c>
      <c r="D2232" s="12" t="s">
        <v>496</v>
      </c>
      <c r="E2232" s="12">
        <v>-94.29</v>
      </c>
      <c r="F2232" s="14" t="str">
        <f>A2232&amp;B2232&amp;C2232&amp;D2232&amp;E2232</f>
        <v>2024-03-04Bill Payment (Credit Card)Rona Coquitlam21000 Accounts Payable-94.29</v>
      </c>
      <c r="G2232" s="15">
        <f>IFERROR((DATEVALUE(A2232)),A2232)</f>
        <v>45355</v>
      </c>
      <c r="H2232" s="16" t="str">
        <f>IF((IFERROR((VLOOKUP(D2232,'Automation (QBO)'!A:B,2,FALSE)),"0"))=0,"Suspense",(IFERROR((VLOOKUP(D2232,'Automation (QBO)'!A:B,2,FALSE)),"Suspense")))</f>
        <v>Accounts Payable - Unknown</v>
      </c>
      <c r="I2232" s="17">
        <f t="shared" si="34"/>
        <v>-94.29</v>
      </c>
      <c r="J2232" s="12" t="str">
        <f>H2232</f>
        <v>Accounts Payable - Unknown</v>
      </c>
    </row>
    <row r="2233" spans="1:10" hidden="1">
      <c r="A2233" s="13" t="s">
        <v>660</v>
      </c>
      <c r="B2233" s="12" t="s">
        <v>493</v>
      </c>
      <c r="C2233" s="12" t="s">
        <v>564</v>
      </c>
      <c r="D2233" s="12" t="s">
        <v>536</v>
      </c>
      <c r="E2233" s="12">
        <v>58.83</v>
      </c>
      <c r="F2233" s="14" t="str">
        <f>A2233&amp;B2233&amp;C2233&amp;D2233&amp;E2233</f>
        <v>2024-03-04Bill Payment (Credit Card)Pit Stop Portable Toilet Services Ltd.21009 Visa Payable (9609) (deleted)58.83</v>
      </c>
      <c r="G2233" s="15">
        <f>IFERROR((DATEVALUE(A2233)),A2233)</f>
        <v>45355</v>
      </c>
      <c r="H2233" s="16" t="str">
        <f>IF((IFERROR((VLOOKUP(D2233,'Automation (QBO)'!A:B,2,FALSE)),"0"))=0,"Suspense",(IFERROR((VLOOKUP(D2233,'Automation (QBO)'!A:B,2,FALSE)),"Suspense")))</f>
        <v>Balance (CIBC Visa)</v>
      </c>
      <c r="I2233" s="17">
        <f t="shared" si="34"/>
        <v>58.83</v>
      </c>
      <c r="J2233" s="12" t="str">
        <f>H2233</f>
        <v>Balance (CIBC Visa)</v>
      </c>
    </row>
    <row r="2234" spans="1:10" hidden="1">
      <c r="A2234" s="13" t="s">
        <v>660</v>
      </c>
      <c r="B2234" s="12" t="s">
        <v>493</v>
      </c>
      <c r="C2234" s="12" t="s">
        <v>564</v>
      </c>
      <c r="D2234" s="12" t="s">
        <v>496</v>
      </c>
      <c r="E2234" s="12">
        <v>-58.83</v>
      </c>
      <c r="F2234" s="14" t="str">
        <f>A2234&amp;B2234&amp;C2234&amp;D2234&amp;E2234</f>
        <v>2024-03-04Bill Payment (Credit Card)Pit Stop Portable Toilet Services Ltd.21000 Accounts Payable-58.83</v>
      </c>
      <c r="G2234" s="15">
        <f>IFERROR((DATEVALUE(A2234)),A2234)</f>
        <v>45355</v>
      </c>
      <c r="H2234" s="16" t="str">
        <f>IF((IFERROR((VLOOKUP(D2234,'Automation (QBO)'!A:B,2,FALSE)),"0"))=0,"Suspense",(IFERROR((VLOOKUP(D2234,'Automation (QBO)'!A:B,2,FALSE)),"Suspense")))</f>
        <v>Accounts Payable - Unknown</v>
      </c>
      <c r="I2234" s="17">
        <f t="shared" si="34"/>
        <v>-58.83</v>
      </c>
      <c r="J2234" s="12" t="str">
        <f>H2234</f>
        <v>Accounts Payable - Unknown</v>
      </c>
    </row>
    <row r="2235" spans="1:10" hidden="1">
      <c r="A2235" s="13" t="s">
        <v>660</v>
      </c>
      <c r="B2235" s="12" t="s">
        <v>83</v>
      </c>
      <c r="D2235" s="12" t="s">
        <v>403</v>
      </c>
      <c r="E2235" s="12">
        <v>3</v>
      </c>
      <c r="F2235" s="14" t="str">
        <f>A2235&amp;B2235&amp;C2235&amp;D2235&amp;E2235</f>
        <v>2024-03-04Expense52115 Bank Fees3</v>
      </c>
      <c r="G2235" s="15">
        <f>IFERROR((DATEVALUE(A2235)),A2235)</f>
        <v>45355</v>
      </c>
      <c r="H2235" s="16" t="str">
        <f>IF((IFERROR((VLOOKUP(D2235,'Automation (QBO)'!A:B,2,FALSE)),"0"))=0,"Suspense",(IFERROR((VLOOKUP(D2235,'Automation (QBO)'!A:B,2,FALSE)),"Suspense")))</f>
        <v>Bank Fees</v>
      </c>
      <c r="I2235" s="17">
        <f t="shared" si="34"/>
        <v>3</v>
      </c>
      <c r="J2235" s="12" t="str">
        <f>H2235</f>
        <v>Bank Fees</v>
      </c>
    </row>
    <row r="2236" spans="1:10" hidden="1">
      <c r="A2236" s="13" t="s">
        <v>660</v>
      </c>
      <c r="B2236" s="12" t="s">
        <v>83</v>
      </c>
      <c r="D2236" s="12" t="s">
        <v>392</v>
      </c>
      <c r="E2236" s="12">
        <v>0</v>
      </c>
      <c r="F2236" s="14" t="str">
        <f>A2236&amp;B2236&amp;C2236&amp;D2236&amp;E2236</f>
        <v>2024-03-04Expense21020 GST/HST Payable0</v>
      </c>
      <c r="G2236" s="15">
        <f>IFERROR((DATEVALUE(A2236)),A2236)</f>
        <v>45355</v>
      </c>
      <c r="H2236" s="16" t="str">
        <f>IF((IFERROR((VLOOKUP(D2236,'Automation (QBO)'!A:B,2,FALSE)),"0"))=0,"Suspense",(IFERROR((VLOOKUP(D2236,'Automation (QBO)'!A:B,2,FALSE)),"Suspense")))</f>
        <v>GST/HST Payable</v>
      </c>
      <c r="I2236" s="17">
        <f t="shared" si="34"/>
        <v>0</v>
      </c>
      <c r="J2236" s="12" t="str">
        <f>H2236</f>
        <v>GST/HST Payable</v>
      </c>
    </row>
    <row r="2237" spans="1:10" hidden="1">
      <c r="A2237" s="13" t="s">
        <v>660</v>
      </c>
      <c r="B2237" s="12" t="s">
        <v>83</v>
      </c>
      <c r="D2237" s="12" t="s">
        <v>403</v>
      </c>
      <c r="E2237" s="12">
        <v>3</v>
      </c>
      <c r="F2237" s="14" t="str">
        <f>A2237&amp;B2237&amp;C2237&amp;D2237&amp;E2237</f>
        <v>2024-03-04Expense52115 Bank Fees3</v>
      </c>
      <c r="G2237" s="15">
        <f>IFERROR((DATEVALUE(A2237)),A2237)</f>
        <v>45355</v>
      </c>
      <c r="H2237" s="16" t="str">
        <f>IF((IFERROR((VLOOKUP(D2237,'Automation (QBO)'!A:B,2,FALSE)),"0"))=0,"Suspense",(IFERROR((VLOOKUP(D2237,'Automation (QBO)'!A:B,2,FALSE)),"Suspense")))</f>
        <v>Bank Fees</v>
      </c>
      <c r="I2237" s="17">
        <f t="shared" si="34"/>
        <v>3</v>
      </c>
      <c r="J2237" s="12" t="str">
        <f>H2237</f>
        <v>Bank Fees</v>
      </c>
    </row>
    <row r="2238" spans="1:10" hidden="1">
      <c r="A2238" s="13" t="s">
        <v>660</v>
      </c>
      <c r="B2238" s="12" t="s">
        <v>83</v>
      </c>
      <c r="D2238" s="12" t="s">
        <v>392</v>
      </c>
      <c r="E2238" s="12">
        <v>0</v>
      </c>
      <c r="F2238" s="14" t="str">
        <f>A2238&amp;B2238&amp;C2238&amp;D2238&amp;E2238</f>
        <v>2024-03-04Expense21020 GST/HST Payable0</v>
      </c>
      <c r="G2238" s="15">
        <f>IFERROR((DATEVALUE(A2238)),A2238)</f>
        <v>45355</v>
      </c>
      <c r="H2238" s="16" t="str">
        <f>IF((IFERROR((VLOOKUP(D2238,'Automation (QBO)'!A:B,2,FALSE)),"0"))=0,"Suspense",(IFERROR((VLOOKUP(D2238,'Automation (QBO)'!A:B,2,FALSE)),"Suspense")))</f>
        <v>GST/HST Payable</v>
      </c>
      <c r="I2238" s="17">
        <f t="shared" si="34"/>
        <v>0</v>
      </c>
      <c r="J2238" s="12" t="str">
        <f>H2238</f>
        <v>GST/HST Payable</v>
      </c>
    </row>
    <row r="2239" spans="1:10" hidden="1">
      <c r="A2239" s="13" t="s">
        <v>660</v>
      </c>
      <c r="B2239" s="12" t="s">
        <v>493</v>
      </c>
      <c r="C2239" s="12" t="s">
        <v>662</v>
      </c>
      <c r="D2239" s="12" t="s">
        <v>496</v>
      </c>
      <c r="E2239" s="12">
        <v>-431.73</v>
      </c>
      <c r="F2239" s="14" t="str">
        <f>A2239&amp;B2239&amp;C2239&amp;D2239&amp;E2239</f>
        <v>2024-03-04Bill Payment (Credit Card)Skydive Elsinore21000 Accounts Payable-431.73</v>
      </c>
      <c r="G2239" s="15">
        <f>IFERROR((DATEVALUE(A2239)),A2239)</f>
        <v>45355</v>
      </c>
      <c r="H2239" s="16" t="str">
        <f>IF((IFERROR((VLOOKUP(D2239,'Automation (QBO)'!A:B,2,FALSE)),"0"))=0,"Suspense",(IFERROR((VLOOKUP(D2239,'Automation (QBO)'!A:B,2,FALSE)),"Suspense")))</f>
        <v>Accounts Payable - Unknown</v>
      </c>
      <c r="I2239" s="17">
        <f t="shared" si="34"/>
        <v>-431.73</v>
      </c>
      <c r="J2239" s="12" t="str">
        <f>H2239</f>
        <v>Accounts Payable - Unknown</v>
      </c>
    </row>
    <row r="2240" spans="1:10" hidden="1">
      <c r="A2240" s="13" t="s">
        <v>660</v>
      </c>
      <c r="B2240" s="12" t="s">
        <v>247</v>
      </c>
      <c r="C2240" s="12" t="s">
        <v>181</v>
      </c>
      <c r="D2240" s="12" t="s">
        <v>496</v>
      </c>
      <c r="E2240" s="12">
        <v>-286.64999999999998</v>
      </c>
      <c r="F2240" s="14" t="str">
        <f>A2240&amp;B2240&amp;C2240&amp;D2240&amp;E2240</f>
        <v>2024-03-04Bill Payment (Cheque)Meto's Renovations21000 Accounts Payable-286.65</v>
      </c>
      <c r="G2240" s="15">
        <f>IFERROR((DATEVALUE(A2240)),A2240)</f>
        <v>45355</v>
      </c>
      <c r="H2240" s="16" t="str">
        <f>IF((IFERROR((VLOOKUP(D2240,'Automation (QBO)'!A:B,2,FALSE)),"0"))=0,"Suspense",(IFERROR((VLOOKUP(D2240,'Automation (QBO)'!A:B,2,FALSE)),"Suspense")))</f>
        <v>Accounts Payable - Unknown</v>
      </c>
      <c r="I2240" s="17">
        <f t="shared" si="34"/>
        <v>-286.64999999999998</v>
      </c>
      <c r="J2240" s="12" t="str">
        <f>H2240</f>
        <v>Accounts Payable - Unknown</v>
      </c>
    </row>
    <row r="2241" spans="1:10" hidden="1">
      <c r="A2241" s="13" t="s">
        <v>660</v>
      </c>
      <c r="B2241" s="12" t="s">
        <v>83</v>
      </c>
      <c r="C2241" s="12" t="s">
        <v>663</v>
      </c>
      <c r="D2241" s="12" t="s">
        <v>515</v>
      </c>
      <c r="E2241" s="12">
        <v>133.86000000000001</v>
      </c>
      <c r="F2241" s="14" t="str">
        <f>A2241&amp;B2241&amp;C2241&amp;D2241&amp;E2241</f>
        <v>2024-03-04ExpenseWings Port Moody21008 Visa Payable (4431) (deleted)133.86</v>
      </c>
      <c r="G2241" s="15">
        <f>IFERROR((DATEVALUE(A2241)),A2241)</f>
        <v>45355</v>
      </c>
      <c r="H2241" s="16" t="str">
        <f>IF((IFERROR((VLOOKUP(D2241,'Automation (QBO)'!A:B,2,FALSE)),"0"))=0,"Suspense",(IFERROR((VLOOKUP(D2241,'Automation (QBO)'!A:B,2,FALSE)),"Suspense")))</f>
        <v>Balance (CIBC Visa)</v>
      </c>
      <c r="I2241" s="17">
        <f t="shared" si="34"/>
        <v>133.86000000000001</v>
      </c>
      <c r="J2241" s="12" t="str">
        <f>H2241</f>
        <v>Balance (CIBC Visa)</v>
      </c>
    </row>
    <row r="2242" spans="1:10" hidden="1">
      <c r="A2242" s="13" t="s">
        <v>660</v>
      </c>
      <c r="B2242" s="12" t="s">
        <v>83</v>
      </c>
      <c r="C2242" s="12" t="s">
        <v>663</v>
      </c>
      <c r="D2242" s="12" t="s">
        <v>408</v>
      </c>
      <c r="E2242" s="12">
        <v>133.86000000000001</v>
      </c>
      <c r="F2242" s="14" t="str">
        <f>A2242&amp;B2242&amp;C2242&amp;D2242&amp;E2242</f>
        <v>2024-03-04ExpenseWings Port Moody52205 Travel &amp; Parking133.86</v>
      </c>
      <c r="G2242" s="15">
        <f>IFERROR((DATEVALUE(A2242)),A2242)</f>
        <v>45355</v>
      </c>
      <c r="H2242" s="16" t="str">
        <f>IF((IFERROR((VLOOKUP(D2242,'Automation (QBO)'!A:B,2,FALSE)),"0"))=0,"Suspense",(IFERROR((VLOOKUP(D2242,'Automation (QBO)'!A:B,2,FALSE)),"Suspense")))</f>
        <v>Travel &amp; Parking</v>
      </c>
      <c r="I2242" s="17">
        <f t="shared" si="34"/>
        <v>133.86000000000001</v>
      </c>
      <c r="J2242" s="12" t="str">
        <f>H2242</f>
        <v>Travel &amp; Parking</v>
      </c>
    </row>
    <row r="2243" spans="1:10" hidden="1">
      <c r="A2243" s="13" t="s">
        <v>660</v>
      </c>
      <c r="B2243" s="12" t="s">
        <v>83</v>
      </c>
      <c r="C2243" s="12" t="s">
        <v>663</v>
      </c>
      <c r="D2243" s="12" t="s">
        <v>392</v>
      </c>
      <c r="E2243" s="12">
        <v>0</v>
      </c>
      <c r="F2243" s="14" t="str">
        <f>A2243&amp;B2243&amp;C2243&amp;D2243&amp;E2243</f>
        <v>2024-03-04ExpenseWings Port Moody21020 GST/HST Payable0</v>
      </c>
      <c r="G2243" s="15">
        <f>IFERROR((DATEVALUE(A2243)),A2243)</f>
        <v>45355</v>
      </c>
      <c r="H2243" s="16" t="str">
        <f>IF((IFERROR((VLOOKUP(D2243,'Automation (QBO)'!A:B,2,FALSE)),"0"))=0,"Suspense",(IFERROR((VLOOKUP(D2243,'Automation (QBO)'!A:B,2,FALSE)),"Suspense")))</f>
        <v>GST/HST Payable</v>
      </c>
      <c r="I2243" s="17">
        <f t="shared" si="34"/>
        <v>0</v>
      </c>
      <c r="J2243" s="12" t="str">
        <f>H2243</f>
        <v>GST/HST Payable</v>
      </c>
    </row>
    <row r="2244" spans="1:10" hidden="1">
      <c r="A2244" s="13" t="s">
        <v>660</v>
      </c>
      <c r="B2244" s="12" t="s">
        <v>83</v>
      </c>
      <c r="C2244" s="12" t="s">
        <v>619</v>
      </c>
      <c r="D2244" s="12" t="s">
        <v>515</v>
      </c>
      <c r="E2244" s="12">
        <v>28.49</v>
      </c>
      <c r="F2244" s="14" t="str">
        <f>A2244&amp;B2244&amp;C2244&amp;D2244&amp;E2244</f>
        <v>2024-03-04ExpenseCanadian Tire Store21008 Visa Payable (4431) (deleted)28.49</v>
      </c>
      <c r="G2244" s="15">
        <f>IFERROR((DATEVALUE(A2244)),A2244)</f>
        <v>45355</v>
      </c>
      <c r="H2244" s="16" t="str">
        <f>IF((IFERROR((VLOOKUP(D2244,'Automation (QBO)'!A:B,2,FALSE)),"0"))=0,"Suspense",(IFERROR((VLOOKUP(D2244,'Automation (QBO)'!A:B,2,FALSE)),"Suspense")))</f>
        <v>Balance (CIBC Visa)</v>
      </c>
      <c r="I2244" s="17">
        <f t="shared" si="34"/>
        <v>28.49</v>
      </c>
      <c r="J2244" s="12" t="str">
        <f>H2244</f>
        <v>Balance (CIBC Visa)</v>
      </c>
    </row>
    <row r="2245" spans="1:10" hidden="1">
      <c r="A2245" s="13" t="s">
        <v>660</v>
      </c>
      <c r="B2245" s="12" t="s">
        <v>83</v>
      </c>
      <c r="C2245" s="12" t="s">
        <v>619</v>
      </c>
      <c r="D2245" s="12" t="s">
        <v>391</v>
      </c>
      <c r="E2245" s="12">
        <v>28.49</v>
      </c>
      <c r="F2245" s="14" t="str">
        <f>A2245&amp;B2245&amp;C2245&amp;D2245&amp;E2245</f>
        <v>2024-03-04ExpenseCanadian Tire Store51335 COGS - Supplies28.49</v>
      </c>
      <c r="G2245" s="15">
        <f>IFERROR((DATEVALUE(A2245)),A2245)</f>
        <v>45355</v>
      </c>
      <c r="H2245" s="16" t="str">
        <f>IF((IFERROR((VLOOKUP(D2245,'Automation (QBO)'!A:B,2,FALSE)),"0"))=0,"Suspense",(IFERROR((VLOOKUP(D2245,'Automation (QBO)'!A:B,2,FALSE)),"Suspense")))</f>
        <v>COGS - Supplies</v>
      </c>
      <c r="I2245" s="17">
        <f t="shared" si="34"/>
        <v>28.49</v>
      </c>
      <c r="J2245" s="12" t="str">
        <f>H2245</f>
        <v>COGS - Supplies</v>
      </c>
    </row>
    <row r="2246" spans="1:10" hidden="1">
      <c r="A2246" s="13" t="s">
        <v>660</v>
      </c>
      <c r="B2246" s="12" t="s">
        <v>83</v>
      </c>
      <c r="C2246" s="12" t="s">
        <v>619</v>
      </c>
      <c r="D2246" s="12" t="s">
        <v>392</v>
      </c>
      <c r="E2246" s="12">
        <v>0</v>
      </c>
      <c r="F2246" s="14" t="str">
        <f>A2246&amp;B2246&amp;C2246&amp;D2246&amp;E2246</f>
        <v>2024-03-04ExpenseCanadian Tire Store21020 GST/HST Payable0</v>
      </c>
      <c r="G2246" s="15">
        <f>IFERROR((DATEVALUE(A2246)),A2246)</f>
        <v>45355</v>
      </c>
      <c r="H2246" s="16" t="str">
        <f>IF((IFERROR((VLOOKUP(D2246,'Automation (QBO)'!A:B,2,FALSE)),"0"))=0,"Suspense",(IFERROR((VLOOKUP(D2246,'Automation (QBO)'!A:B,2,FALSE)),"Suspense")))</f>
        <v>GST/HST Payable</v>
      </c>
      <c r="I2246" s="17">
        <f t="shared" si="34"/>
        <v>0</v>
      </c>
      <c r="J2246" s="12" t="str">
        <f>H2246</f>
        <v>GST/HST Payable</v>
      </c>
    </row>
    <row r="2247" spans="1:10" hidden="1">
      <c r="A2247" s="13" t="s">
        <v>660</v>
      </c>
      <c r="B2247" s="12" t="s">
        <v>83</v>
      </c>
      <c r="C2247" s="12" t="s">
        <v>619</v>
      </c>
      <c r="D2247" s="12" t="s">
        <v>515</v>
      </c>
      <c r="E2247" s="12">
        <v>128.78</v>
      </c>
      <c r="F2247" s="14" t="str">
        <f>A2247&amp;B2247&amp;C2247&amp;D2247&amp;E2247</f>
        <v>2024-03-04ExpenseCanadian Tire Store21008 Visa Payable (4431) (deleted)128.78</v>
      </c>
      <c r="G2247" s="15">
        <f>IFERROR((DATEVALUE(A2247)),A2247)</f>
        <v>45355</v>
      </c>
      <c r="H2247" s="16" t="str">
        <f>IF((IFERROR((VLOOKUP(D2247,'Automation (QBO)'!A:B,2,FALSE)),"0"))=0,"Suspense",(IFERROR((VLOOKUP(D2247,'Automation (QBO)'!A:B,2,FALSE)),"Suspense")))</f>
        <v>Balance (CIBC Visa)</v>
      </c>
      <c r="I2247" s="17">
        <f t="shared" si="34"/>
        <v>128.78</v>
      </c>
      <c r="J2247" s="12" t="str">
        <f>H2247</f>
        <v>Balance (CIBC Visa)</v>
      </c>
    </row>
    <row r="2248" spans="1:10" hidden="1">
      <c r="A2248" s="13" t="s">
        <v>660</v>
      </c>
      <c r="B2248" s="12" t="s">
        <v>83</v>
      </c>
      <c r="C2248" s="12" t="s">
        <v>619</v>
      </c>
      <c r="D2248" s="12" t="s">
        <v>391</v>
      </c>
      <c r="E2248" s="12">
        <v>128.78</v>
      </c>
      <c r="F2248" s="14" t="str">
        <f>A2248&amp;B2248&amp;C2248&amp;D2248&amp;E2248</f>
        <v>2024-03-04ExpenseCanadian Tire Store51335 COGS - Supplies128.78</v>
      </c>
      <c r="G2248" s="15">
        <f>IFERROR((DATEVALUE(A2248)),A2248)</f>
        <v>45355</v>
      </c>
      <c r="H2248" s="16" t="str">
        <f>IF((IFERROR((VLOOKUP(D2248,'Automation (QBO)'!A:B,2,FALSE)),"0"))=0,"Suspense",(IFERROR((VLOOKUP(D2248,'Automation (QBO)'!A:B,2,FALSE)),"Suspense")))</f>
        <v>COGS - Supplies</v>
      </c>
      <c r="I2248" s="17">
        <f t="shared" si="34"/>
        <v>128.78</v>
      </c>
      <c r="J2248" s="12" t="str">
        <f>H2248</f>
        <v>COGS - Supplies</v>
      </c>
    </row>
    <row r="2249" spans="1:10" hidden="1">
      <c r="A2249" s="13" t="s">
        <v>660</v>
      </c>
      <c r="B2249" s="12" t="s">
        <v>83</v>
      </c>
      <c r="C2249" s="12" t="s">
        <v>619</v>
      </c>
      <c r="D2249" s="12" t="s">
        <v>392</v>
      </c>
      <c r="E2249" s="12">
        <v>0</v>
      </c>
      <c r="F2249" s="14" t="str">
        <f>A2249&amp;B2249&amp;C2249&amp;D2249&amp;E2249</f>
        <v>2024-03-04ExpenseCanadian Tire Store21020 GST/HST Payable0</v>
      </c>
      <c r="G2249" s="15">
        <f>IFERROR((DATEVALUE(A2249)),A2249)</f>
        <v>45355</v>
      </c>
      <c r="H2249" s="16" t="str">
        <f>IF((IFERROR((VLOOKUP(D2249,'Automation (QBO)'!A:B,2,FALSE)),"0"))=0,"Suspense",(IFERROR((VLOOKUP(D2249,'Automation (QBO)'!A:B,2,FALSE)),"Suspense")))</f>
        <v>GST/HST Payable</v>
      </c>
      <c r="I2249" s="17">
        <f t="shared" si="34"/>
        <v>0</v>
      </c>
      <c r="J2249" s="12" t="str">
        <f>H2249</f>
        <v>GST/HST Payable</v>
      </c>
    </row>
    <row r="2250" spans="1:10" hidden="1">
      <c r="A2250" s="13" t="s">
        <v>660</v>
      </c>
      <c r="B2250" s="12" t="s">
        <v>83</v>
      </c>
      <c r="C2250" s="12" t="s">
        <v>588</v>
      </c>
      <c r="D2250" s="12" t="s">
        <v>515</v>
      </c>
      <c r="E2250" s="12">
        <v>3.35</v>
      </c>
      <c r="F2250" s="14" t="str">
        <f>A2250&amp;B2250&amp;C2250&amp;D2250&amp;E2250</f>
        <v>2024-03-04ExpenseIParty Dollar Store21008 Visa Payable (4431) (deleted)3.35</v>
      </c>
      <c r="G2250" s="15">
        <f>IFERROR((DATEVALUE(A2250)),A2250)</f>
        <v>45355</v>
      </c>
      <c r="H2250" s="16" t="str">
        <f>IF((IFERROR((VLOOKUP(D2250,'Automation (QBO)'!A:B,2,FALSE)),"0"))=0,"Suspense",(IFERROR((VLOOKUP(D2250,'Automation (QBO)'!A:B,2,FALSE)),"Suspense")))</f>
        <v>Balance (CIBC Visa)</v>
      </c>
      <c r="I2250" s="17">
        <f t="shared" si="34"/>
        <v>3.35</v>
      </c>
      <c r="J2250" s="12" t="str">
        <f>H2250</f>
        <v>Balance (CIBC Visa)</v>
      </c>
    </row>
    <row r="2251" spans="1:10" hidden="1">
      <c r="A2251" s="13" t="s">
        <v>660</v>
      </c>
      <c r="B2251" s="12" t="s">
        <v>83</v>
      </c>
      <c r="C2251" s="12" t="s">
        <v>588</v>
      </c>
      <c r="D2251" s="12" t="s">
        <v>391</v>
      </c>
      <c r="E2251" s="12">
        <v>3.35</v>
      </c>
      <c r="F2251" s="14" t="str">
        <f>A2251&amp;B2251&amp;C2251&amp;D2251&amp;E2251</f>
        <v>2024-03-04ExpenseIParty Dollar Store51335 COGS - Supplies3.35</v>
      </c>
      <c r="G2251" s="15">
        <f>IFERROR((DATEVALUE(A2251)),A2251)</f>
        <v>45355</v>
      </c>
      <c r="H2251" s="16" t="str">
        <f>IF((IFERROR((VLOOKUP(D2251,'Automation (QBO)'!A:B,2,FALSE)),"0"))=0,"Suspense",(IFERROR((VLOOKUP(D2251,'Automation (QBO)'!A:B,2,FALSE)),"Suspense")))</f>
        <v>COGS - Supplies</v>
      </c>
      <c r="I2251" s="17">
        <f t="shared" si="34"/>
        <v>3.35</v>
      </c>
      <c r="J2251" s="12" t="str">
        <f>H2251</f>
        <v>COGS - Supplies</v>
      </c>
    </row>
    <row r="2252" spans="1:10" hidden="1">
      <c r="A2252" s="13" t="s">
        <v>660</v>
      </c>
      <c r="B2252" s="12" t="s">
        <v>83</v>
      </c>
      <c r="C2252" s="12" t="s">
        <v>588</v>
      </c>
      <c r="D2252" s="12" t="s">
        <v>392</v>
      </c>
      <c r="E2252" s="12">
        <v>0</v>
      </c>
      <c r="F2252" s="14" t="str">
        <f>A2252&amp;B2252&amp;C2252&amp;D2252&amp;E2252</f>
        <v>2024-03-04ExpenseIParty Dollar Store21020 GST/HST Payable0</v>
      </c>
      <c r="G2252" s="15">
        <f>IFERROR((DATEVALUE(A2252)),A2252)</f>
        <v>45355</v>
      </c>
      <c r="H2252" s="16" t="str">
        <f>IF((IFERROR((VLOOKUP(D2252,'Automation (QBO)'!A:B,2,FALSE)),"0"))=0,"Suspense",(IFERROR((VLOOKUP(D2252,'Automation (QBO)'!A:B,2,FALSE)),"Suspense")))</f>
        <v>GST/HST Payable</v>
      </c>
      <c r="I2252" s="17">
        <f t="shared" si="34"/>
        <v>0</v>
      </c>
      <c r="J2252" s="12" t="str">
        <f>H2252</f>
        <v>GST/HST Payable</v>
      </c>
    </row>
    <row r="2253" spans="1:10" hidden="1">
      <c r="A2253" s="13" t="s">
        <v>660</v>
      </c>
      <c r="B2253" s="12" t="s">
        <v>493</v>
      </c>
      <c r="C2253" s="12" t="s">
        <v>311</v>
      </c>
      <c r="D2253" s="12" t="s">
        <v>496</v>
      </c>
      <c r="E2253" s="12">
        <v>-1901.21</v>
      </c>
      <c r="F2253" s="14" t="str">
        <f>A2253&amp;B2253&amp;C2253&amp;D2253&amp;E2253</f>
        <v>2024-03-04Bill Payment (Credit Card)Golbey Law Corporation21000 Accounts Payable-1901.21</v>
      </c>
      <c r="G2253" s="15">
        <f>IFERROR((DATEVALUE(A2253)),A2253)</f>
        <v>45355</v>
      </c>
      <c r="H2253" s="16" t="str">
        <f>IF((IFERROR((VLOOKUP(D2253,'Automation (QBO)'!A:B,2,FALSE)),"0"))=0,"Suspense",(IFERROR((VLOOKUP(D2253,'Automation (QBO)'!A:B,2,FALSE)),"Suspense")))</f>
        <v>Accounts Payable - Unknown</v>
      </c>
      <c r="I2253" s="17">
        <f t="shared" si="34"/>
        <v>-1901.21</v>
      </c>
      <c r="J2253" s="12" t="str">
        <f>H2253</f>
        <v>Accounts Payable - Unknown</v>
      </c>
    </row>
    <row r="2254" spans="1:10" hidden="1">
      <c r="A2254" s="13" t="s">
        <v>660</v>
      </c>
      <c r="B2254" s="12" t="s">
        <v>247</v>
      </c>
      <c r="C2254" s="12" t="s">
        <v>181</v>
      </c>
      <c r="D2254" s="12" t="s">
        <v>394</v>
      </c>
      <c r="E2254" s="12">
        <v>-286.64999999999998</v>
      </c>
      <c r="F2254" s="14" t="str">
        <f>A2254&amp;B2254&amp;C2254&amp;D2254&amp;E2254</f>
        <v>2024-03-04Bill Payment (Cheque)Meto's Renovations11005 Chequing (CIBC)-286.65</v>
      </c>
      <c r="G2254" s="15">
        <f>IFERROR((DATEVALUE(A2254)),A2254)</f>
        <v>45355</v>
      </c>
      <c r="H2254" s="16" t="str">
        <f>IF((IFERROR((VLOOKUP(D2254,'Automation (QBO)'!A:B,2,FALSE)),"0"))=0,"Suspense",(IFERROR((VLOOKUP(D2254,'Automation (QBO)'!A:B,2,FALSE)),"Suspense")))</f>
        <v>Balance (CIBC)</v>
      </c>
      <c r="I2254" s="17">
        <f t="shared" si="34"/>
        <v>-286.64999999999998</v>
      </c>
      <c r="J2254" s="12" t="str">
        <f>H2254</f>
        <v>Balance (CIBC)</v>
      </c>
    </row>
    <row r="2255" spans="1:10" hidden="1">
      <c r="A2255" s="13" t="s">
        <v>660</v>
      </c>
      <c r="B2255" s="12" t="s">
        <v>83</v>
      </c>
      <c r="C2255" s="12" t="s">
        <v>661</v>
      </c>
      <c r="D2255" s="12" t="s">
        <v>394</v>
      </c>
      <c r="E2255" s="12">
        <v>-425.29</v>
      </c>
      <c r="F2255" s="14" t="str">
        <f>A2255&amp;B2255&amp;C2255&amp;D2255&amp;E2255</f>
        <v>2024-03-04ExpenseIntl ABM Withdrawal11005 Chequing (CIBC)-425.29</v>
      </c>
      <c r="G2255" s="15">
        <f>IFERROR((DATEVALUE(A2255)),A2255)</f>
        <v>45355</v>
      </c>
      <c r="H2255" s="16" t="str">
        <f>IF((IFERROR((VLOOKUP(D2255,'Automation (QBO)'!A:B,2,FALSE)),"0"))=0,"Suspense",(IFERROR((VLOOKUP(D2255,'Automation (QBO)'!A:B,2,FALSE)),"Suspense")))</f>
        <v>Balance (CIBC)</v>
      </c>
      <c r="I2255" s="17">
        <f t="shared" si="34"/>
        <v>-425.29</v>
      </c>
      <c r="J2255" s="12" t="str">
        <f>H2255</f>
        <v>Balance (CIBC)</v>
      </c>
    </row>
    <row r="2256" spans="1:10" hidden="1">
      <c r="A2256" s="13" t="s">
        <v>660</v>
      </c>
      <c r="B2256" s="12" t="s">
        <v>83</v>
      </c>
      <c r="C2256" s="12" t="s">
        <v>661</v>
      </c>
      <c r="D2256" s="12" t="s">
        <v>394</v>
      </c>
      <c r="E2256" s="12">
        <v>-422.51</v>
      </c>
      <c r="F2256" s="14" t="str">
        <f>A2256&amp;B2256&amp;C2256&amp;D2256&amp;E2256</f>
        <v>2024-03-04ExpenseIntl ABM Withdrawal11005 Chequing (CIBC)-422.51</v>
      </c>
      <c r="G2256" s="15">
        <f>IFERROR((DATEVALUE(A2256)),A2256)</f>
        <v>45355</v>
      </c>
      <c r="H2256" s="16" t="str">
        <f>IF((IFERROR((VLOOKUP(D2256,'Automation (QBO)'!A:B,2,FALSE)),"0"))=0,"Suspense",(IFERROR((VLOOKUP(D2256,'Automation (QBO)'!A:B,2,FALSE)),"Suspense")))</f>
        <v>Balance (CIBC)</v>
      </c>
      <c r="I2256" s="17">
        <f t="shared" ref="I2256:I2319" si="35">E2256</f>
        <v>-422.51</v>
      </c>
      <c r="J2256" s="12" t="str">
        <f>H2256</f>
        <v>Balance (CIBC)</v>
      </c>
    </row>
    <row r="2257" spans="1:10" hidden="1">
      <c r="A2257" s="13" t="s">
        <v>660</v>
      </c>
      <c r="B2257" s="12" t="s">
        <v>83</v>
      </c>
      <c r="D2257" s="12" t="s">
        <v>394</v>
      </c>
      <c r="E2257" s="12">
        <v>-3</v>
      </c>
      <c r="F2257" s="14" t="str">
        <f>A2257&amp;B2257&amp;C2257&amp;D2257&amp;E2257</f>
        <v>2024-03-04Expense11005 Chequing (CIBC)-3</v>
      </c>
      <c r="G2257" s="15">
        <f>IFERROR((DATEVALUE(A2257)),A2257)</f>
        <v>45355</v>
      </c>
      <c r="H2257" s="16" t="str">
        <f>IF((IFERROR((VLOOKUP(D2257,'Automation (QBO)'!A:B,2,FALSE)),"0"))=0,"Suspense",(IFERROR((VLOOKUP(D2257,'Automation (QBO)'!A:B,2,FALSE)),"Suspense")))</f>
        <v>Balance (CIBC)</v>
      </c>
      <c r="I2257" s="17">
        <f t="shared" si="35"/>
        <v>-3</v>
      </c>
      <c r="J2257" s="12" t="str">
        <f>H2257</f>
        <v>Balance (CIBC)</v>
      </c>
    </row>
    <row r="2258" spans="1:10" hidden="1">
      <c r="A2258" s="13" t="s">
        <v>660</v>
      </c>
      <c r="B2258" s="12" t="s">
        <v>83</v>
      </c>
      <c r="D2258" s="12" t="s">
        <v>394</v>
      </c>
      <c r="E2258" s="12">
        <v>-3</v>
      </c>
      <c r="F2258" s="14" t="str">
        <f>A2258&amp;B2258&amp;C2258&amp;D2258&amp;E2258</f>
        <v>2024-03-04Expense11005 Chequing (CIBC)-3</v>
      </c>
      <c r="G2258" s="15">
        <f>IFERROR((DATEVALUE(A2258)),A2258)</f>
        <v>45355</v>
      </c>
      <c r="H2258" s="16" t="str">
        <f>IF((IFERROR((VLOOKUP(D2258,'Automation (QBO)'!A:B,2,FALSE)),"0"))=0,"Suspense",(IFERROR((VLOOKUP(D2258,'Automation (QBO)'!A:B,2,FALSE)),"Suspense")))</f>
        <v>Balance (CIBC)</v>
      </c>
      <c r="I2258" s="17">
        <f t="shared" si="35"/>
        <v>-3</v>
      </c>
      <c r="J2258" s="12" t="str">
        <f>H2258</f>
        <v>Balance (CIBC)</v>
      </c>
    </row>
    <row r="2259" spans="1:10" hidden="1">
      <c r="A2259" s="13" t="s">
        <v>664</v>
      </c>
      <c r="B2259" s="12" t="s">
        <v>83</v>
      </c>
      <c r="C2259" s="12" t="s">
        <v>661</v>
      </c>
      <c r="D2259" s="12" t="s">
        <v>398</v>
      </c>
      <c r="E2259" s="12">
        <v>281.75</v>
      </c>
      <c r="F2259" s="14" t="str">
        <f>A2259&amp;B2259&amp;C2259&amp;D2259&amp;E2259</f>
        <v>2024-03-05ExpenseIntl ABM Withdrawal52190 Meals &amp; Entertainment281.75</v>
      </c>
      <c r="G2259" s="15">
        <f>IFERROR((DATEVALUE(A2259)),A2259)</f>
        <v>45356</v>
      </c>
      <c r="H2259" s="16" t="str">
        <f>IF((IFERROR((VLOOKUP(D2259,'Automation (QBO)'!A:B,2,FALSE)),"0"))=0,"Suspense",(IFERROR((VLOOKUP(D2259,'Automation (QBO)'!A:B,2,FALSE)),"Suspense")))</f>
        <v>Meals &amp; Entertainment</v>
      </c>
      <c r="I2259" s="17">
        <f t="shared" si="35"/>
        <v>281.75</v>
      </c>
      <c r="J2259" s="12" t="str">
        <f>H2259</f>
        <v>Meals &amp; Entertainment</v>
      </c>
    </row>
    <row r="2260" spans="1:10" hidden="1">
      <c r="A2260" s="13" t="s">
        <v>664</v>
      </c>
      <c r="B2260" s="12" t="s">
        <v>83</v>
      </c>
      <c r="C2260" s="12" t="s">
        <v>661</v>
      </c>
      <c r="D2260" s="12" t="s">
        <v>392</v>
      </c>
      <c r="E2260" s="12">
        <v>0</v>
      </c>
      <c r="F2260" s="14" t="str">
        <f>A2260&amp;B2260&amp;C2260&amp;D2260&amp;E2260</f>
        <v>2024-03-05ExpenseIntl ABM Withdrawal21020 GST/HST Payable0</v>
      </c>
      <c r="G2260" s="15">
        <f>IFERROR((DATEVALUE(A2260)),A2260)</f>
        <v>45356</v>
      </c>
      <c r="H2260" s="16" t="str">
        <f>IF((IFERROR((VLOOKUP(D2260,'Automation (QBO)'!A:B,2,FALSE)),"0"))=0,"Suspense",(IFERROR((VLOOKUP(D2260,'Automation (QBO)'!A:B,2,FALSE)),"Suspense")))</f>
        <v>GST/HST Payable</v>
      </c>
      <c r="I2260" s="17">
        <f t="shared" si="35"/>
        <v>0</v>
      </c>
      <c r="J2260" s="12" t="str">
        <f>H2260</f>
        <v>GST/HST Payable</v>
      </c>
    </row>
    <row r="2261" spans="1:10" hidden="1">
      <c r="A2261" s="13" t="s">
        <v>664</v>
      </c>
      <c r="B2261" s="12" t="s">
        <v>83</v>
      </c>
      <c r="C2261" s="12" t="s">
        <v>661</v>
      </c>
      <c r="D2261" s="12" t="s">
        <v>398</v>
      </c>
      <c r="E2261" s="12">
        <v>281.75</v>
      </c>
      <c r="F2261" s="14" t="str">
        <f>A2261&amp;B2261&amp;C2261&amp;D2261&amp;E2261</f>
        <v>2024-03-05ExpenseIntl ABM Withdrawal52190 Meals &amp; Entertainment281.75</v>
      </c>
      <c r="G2261" s="15">
        <f>IFERROR((DATEVALUE(A2261)),A2261)</f>
        <v>45356</v>
      </c>
      <c r="H2261" s="16" t="str">
        <f>IF((IFERROR((VLOOKUP(D2261,'Automation (QBO)'!A:B,2,FALSE)),"0"))=0,"Suspense",(IFERROR((VLOOKUP(D2261,'Automation (QBO)'!A:B,2,FALSE)),"Suspense")))</f>
        <v>Meals &amp; Entertainment</v>
      </c>
      <c r="I2261" s="17">
        <f t="shared" si="35"/>
        <v>281.75</v>
      </c>
      <c r="J2261" s="12" t="str">
        <f>H2261</f>
        <v>Meals &amp; Entertainment</v>
      </c>
    </row>
    <row r="2262" spans="1:10" hidden="1">
      <c r="A2262" s="13" t="s">
        <v>664</v>
      </c>
      <c r="B2262" s="12" t="s">
        <v>83</v>
      </c>
      <c r="C2262" s="12" t="s">
        <v>661</v>
      </c>
      <c r="D2262" s="12" t="s">
        <v>392</v>
      </c>
      <c r="E2262" s="12">
        <v>0</v>
      </c>
      <c r="F2262" s="14" t="str">
        <f>A2262&amp;B2262&amp;C2262&amp;D2262&amp;E2262</f>
        <v>2024-03-05ExpenseIntl ABM Withdrawal21020 GST/HST Payable0</v>
      </c>
      <c r="G2262" s="15">
        <f>IFERROR((DATEVALUE(A2262)),A2262)</f>
        <v>45356</v>
      </c>
      <c r="H2262" s="16" t="str">
        <f>IF((IFERROR((VLOOKUP(D2262,'Automation (QBO)'!A:B,2,FALSE)),"0"))=0,"Suspense",(IFERROR((VLOOKUP(D2262,'Automation (QBO)'!A:B,2,FALSE)),"Suspense")))</f>
        <v>GST/HST Payable</v>
      </c>
      <c r="I2262" s="17">
        <f t="shared" si="35"/>
        <v>0</v>
      </c>
      <c r="J2262" s="12" t="str">
        <f>H2262</f>
        <v>GST/HST Payable</v>
      </c>
    </row>
    <row r="2263" spans="1:10" hidden="1">
      <c r="A2263" s="13" t="s">
        <v>664</v>
      </c>
      <c r="B2263" s="12" t="s">
        <v>83</v>
      </c>
      <c r="C2263" s="12" t="s">
        <v>661</v>
      </c>
      <c r="D2263" s="12" t="s">
        <v>398</v>
      </c>
      <c r="E2263" s="12">
        <v>281.75</v>
      </c>
      <c r="F2263" s="14" t="str">
        <f>A2263&amp;B2263&amp;C2263&amp;D2263&amp;E2263</f>
        <v>2024-03-05ExpenseIntl ABM Withdrawal52190 Meals &amp; Entertainment281.75</v>
      </c>
      <c r="G2263" s="15">
        <f>IFERROR((DATEVALUE(A2263)),A2263)</f>
        <v>45356</v>
      </c>
      <c r="H2263" s="16" t="str">
        <f>IF((IFERROR((VLOOKUP(D2263,'Automation (QBO)'!A:B,2,FALSE)),"0"))=0,"Suspense",(IFERROR((VLOOKUP(D2263,'Automation (QBO)'!A:B,2,FALSE)),"Suspense")))</f>
        <v>Meals &amp; Entertainment</v>
      </c>
      <c r="I2263" s="17">
        <f t="shared" si="35"/>
        <v>281.75</v>
      </c>
      <c r="J2263" s="12" t="str">
        <f>H2263</f>
        <v>Meals &amp; Entertainment</v>
      </c>
    </row>
    <row r="2264" spans="1:10" hidden="1">
      <c r="A2264" s="13" t="s">
        <v>664</v>
      </c>
      <c r="B2264" s="12" t="s">
        <v>83</v>
      </c>
      <c r="C2264" s="12" t="s">
        <v>661</v>
      </c>
      <c r="D2264" s="12" t="s">
        <v>392</v>
      </c>
      <c r="E2264" s="12">
        <v>0</v>
      </c>
      <c r="F2264" s="14" t="str">
        <f>A2264&amp;B2264&amp;C2264&amp;D2264&amp;E2264</f>
        <v>2024-03-05ExpenseIntl ABM Withdrawal21020 GST/HST Payable0</v>
      </c>
      <c r="G2264" s="15">
        <f>IFERROR((DATEVALUE(A2264)),A2264)</f>
        <v>45356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35"/>
        <v>0</v>
      </c>
      <c r="J2264" s="12" t="str">
        <f>H2264</f>
        <v>GST/HST Payable</v>
      </c>
    </row>
    <row r="2265" spans="1:10" hidden="1">
      <c r="A2265" s="13" t="s">
        <v>664</v>
      </c>
      <c r="B2265" s="12" t="s">
        <v>83</v>
      </c>
      <c r="C2265" s="12" t="s">
        <v>661</v>
      </c>
      <c r="D2265" s="12" t="s">
        <v>398</v>
      </c>
      <c r="E2265" s="12">
        <v>281.75</v>
      </c>
      <c r="F2265" s="14" t="str">
        <f>A2265&amp;B2265&amp;C2265&amp;D2265&amp;E2265</f>
        <v>2024-03-05ExpenseIntl ABM Withdrawal52190 Meals &amp; Entertainment281.75</v>
      </c>
      <c r="G2265" s="15">
        <f>IFERROR((DATEVALUE(A2265)),A2265)</f>
        <v>45356</v>
      </c>
      <c r="H2265" s="16" t="str">
        <f>IF((IFERROR((VLOOKUP(D2265,'Automation (QBO)'!A:B,2,FALSE)),"0"))=0,"Suspense",(IFERROR((VLOOKUP(D2265,'Automation (QBO)'!A:B,2,FALSE)),"Suspense")))</f>
        <v>Meals &amp; Entertainment</v>
      </c>
      <c r="I2265" s="17">
        <f t="shared" si="35"/>
        <v>281.75</v>
      </c>
      <c r="J2265" s="12" t="str">
        <f>H2265</f>
        <v>Meals &amp; Entertainment</v>
      </c>
    </row>
    <row r="2266" spans="1:10" hidden="1">
      <c r="A2266" s="13" t="s">
        <v>664</v>
      </c>
      <c r="B2266" s="12" t="s">
        <v>83</v>
      </c>
      <c r="C2266" s="12" t="s">
        <v>661</v>
      </c>
      <c r="D2266" s="12" t="s">
        <v>392</v>
      </c>
      <c r="E2266" s="12">
        <v>0</v>
      </c>
      <c r="F2266" s="14" t="str">
        <f>A2266&amp;B2266&amp;C2266&amp;D2266&amp;E2266</f>
        <v>2024-03-05ExpenseIntl ABM Withdrawal21020 GST/HST Payable0</v>
      </c>
      <c r="G2266" s="15">
        <f>IFERROR((DATEVALUE(A2266)),A2266)</f>
        <v>45356</v>
      </c>
      <c r="H2266" s="16" t="str">
        <f>IF((IFERROR((VLOOKUP(D2266,'Automation (QBO)'!A:B,2,FALSE)),"0"))=0,"Suspense",(IFERROR((VLOOKUP(D2266,'Automation (QBO)'!A:B,2,FALSE)),"Suspense")))</f>
        <v>GST/HST Payable</v>
      </c>
      <c r="I2266" s="17">
        <f t="shared" si="35"/>
        <v>0</v>
      </c>
      <c r="J2266" s="12" t="str">
        <f>H2266</f>
        <v>GST/HST Payable</v>
      </c>
    </row>
    <row r="2267" spans="1:10" hidden="1">
      <c r="A2267" s="13" t="s">
        <v>664</v>
      </c>
      <c r="B2267" s="12" t="s">
        <v>493</v>
      </c>
      <c r="C2267" s="12" t="s">
        <v>662</v>
      </c>
      <c r="D2267" s="12" t="s">
        <v>390</v>
      </c>
      <c r="E2267" s="12">
        <v>562.11</v>
      </c>
      <c r="F2267" s="14" t="str">
        <f>A2267&amp;B2267&amp;C2267&amp;D2267&amp;E2267</f>
        <v>2024-03-05Bill Payment (Credit Card)Skydive Elsinore21010 Visa Payable (CIBC)562.11</v>
      </c>
      <c r="G2267" s="15">
        <f>IFERROR((DATEVALUE(A2267)),A2267)</f>
        <v>45356</v>
      </c>
      <c r="H2267" s="16" t="str">
        <f>IF((IFERROR((VLOOKUP(D2267,'Automation (QBO)'!A:B,2,FALSE)),"0"))=0,"Suspense",(IFERROR((VLOOKUP(D2267,'Automation (QBO)'!A:B,2,FALSE)),"Suspense")))</f>
        <v>Suspense</v>
      </c>
      <c r="I2267" s="17">
        <f t="shared" si="35"/>
        <v>562.11</v>
      </c>
      <c r="J2267" s="12" t="str">
        <f>H2267</f>
        <v>Suspense</v>
      </c>
    </row>
    <row r="2268" spans="1:10" hidden="1">
      <c r="A2268" s="13" t="s">
        <v>664</v>
      </c>
      <c r="B2268" s="12" t="s">
        <v>493</v>
      </c>
      <c r="C2268" s="12" t="s">
        <v>665</v>
      </c>
      <c r="D2268" s="12" t="s">
        <v>515</v>
      </c>
      <c r="E2268" s="12">
        <v>67.53</v>
      </c>
      <c r="F2268" s="14" t="str">
        <f>A2268&amp;B2268&amp;C2268&amp;D2268&amp;E2268</f>
        <v>2024-03-05Bill Payment (Credit Card)St James Well.21008 Visa Payable (4431) (deleted)67.53</v>
      </c>
      <c r="G2268" s="15">
        <f>IFERROR((DATEVALUE(A2268)),A2268)</f>
        <v>45356</v>
      </c>
      <c r="H2268" s="16" t="str">
        <f>IF((IFERROR((VLOOKUP(D2268,'Automation (QBO)'!A:B,2,FALSE)),"0"))=0,"Suspense",(IFERROR((VLOOKUP(D2268,'Automation (QBO)'!A:B,2,FALSE)),"Suspense")))</f>
        <v>Balance (CIBC Visa)</v>
      </c>
      <c r="I2268" s="17">
        <f t="shared" si="35"/>
        <v>67.53</v>
      </c>
      <c r="J2268" s="12" t="str">
        <f>H2268</f>
        <v>Balance (CIBC Visa)</v>
      </c>
    </row>
    <row r="2269" spans="1:10" hidden="1">
      <c r="A2269" s="13" t="s">
        <v>664</v>
      </c>
      <c r="B2269" s="12" t="s">
        <v>493</v>
      </c>
      <c r="C2269" s="12" t="s">
        <v>665</v>
      </c>
      <c r="D2269" s="12" t="s">
        <v>496</v>
      </c>
      <c r="E2269" s="12">
        <v>-67.53</v>
      </c>
      <c r="F2269" s="14" t="str">
        <f>A2269&amp;B2269&amp;C2269&amp;D2269&amp;E2269</f>
        <v>2024-03-05Bill Payment (Credit Card)St James Well.21000 Accounts Payable-67.53</v>
      </c>
      <c r="G2269" s="15">
        <f>IFERROR((DATEVALUE(A2269)),A2269)</f>
        <v>45356</v>
      </c>
      <c r="H2269" s="16" t="str">
        <f>IF((IFERROR((VLOOKUP(D2269,'Automation (QBO)'!A:B,2,FALSE)),"0"))=0,"Suspense",(IFERROR((VLOOKUP(D2269,'Automation (QBO)'!A:B,2,FALSE)),"Suspense")))</f>
        <v>Accounts Payable - Unknown</v>
      </c>
      <c r="I2269" s="17">
        <f t="shared" si="35"/>
        <v>-67.53</v>
      </c>
      <c r="J2269" s="12" t="str">
        <f>H2269</f>
        <v>Accounts Payable - Unknown</v>
      </c>
    </row>
    <row r="2270" spans="1:10" hidden="1">
      <c r="A2270" s="13" t="s">
        <v>664</v>
      </c>
      <c r="B2270" s="12" t="s">
        <v>493</v>
      </c>
      <c r="C2270" s="12" t="s">
        <v>619</v>
      </c>
      <c r="D2270" s="12" t="s">
        <v>536</v>
      </c>
      <c r="E2270" s="12">
        <v>53.85</v>
      </c>
      <c r="F2270" s="14" t="str">
        <f>A2270&amp;B2270&amp;C2270&amp;D2270&amp;E2270</f>
        <v>2024-03-05Bill Payment (Credit Card)Canadian Tire Store21009 Visa Payable (9609) (deleted)53.85</v>
      </c>
      <c r="G2270" s="15">
        <f>IFERROR((DATEVALUE(A2270)),A2270)</f>
        <v>45356</v>
      </c>
      <c r="H2270" s="16" t="str">
        <f>IF((IFERROR((VLOOKUP(D2270,'Automation (QBO)'!A:B,2,FALSE)),"0"))=0,"Suspense",(IFERROR((VLOOKUP(D2270,'Automation (QBO)'!A:B,2,FALSE)),"Suspense")))</f>
        <v>Balance (CIBC Visa)</v>
      </c>
      <c r="I2270" s="17">
        <f t="shared" si="35"/>
        <v>53.85</v>
      </c>
      <c r="J2270" s="12" t="str">
        <f>H2270</f>
        <v>Balance (CIBC Visa)</v>
      </c>
    </row>
    <row r="2271" spans="1:10" hidden="1">
      <c r="A2271" s="13" t="s">
        <v>664</v>
      </c>
      <c r="B2271" s="12" t="s">
        <v>493</v>
      </c>
      <c r="C2271" s="12" t="s">
        <v>619</v>
      </c>
      <c r="D2271" s="12" t="s">
        <v>496</v>
      </c>
      <c r="E2271" s="12">
        <v>-53.85</v>
      </c>
      <c r="F2271" s="14" t="str">
        <f>A2271&amp;B2271&amp;C2271&amp;D2271&amp;E2271</f>
        <v>2024-03-05Bill Payment (Credit Card)Canadian Tire Store21000 Accounts Payable-53.85</v>
      </c>
      <c r="G2271" s="15">
        <f>IFERROR((DATEVALUE(A2271)),A2271)</f>
        <v>45356</v>
      </c>
      <c r="H2271" s="16" t="str">
        <f>IF((IFERROR((VLOOKUP(D2271,'Automation (QBO)'!A:B,2,FALSE)),"0"))=0,"Suspense",(IFERROR((VLOOKUP(D2271,'Automation (QBO)'!A:B,2,FALSE)),"Suspense")))</f>
        <v>Accounts Payable - Unknown</v>
      </c>
      <c r="I2271" s="17">
        <f t="shared" si="35"/>
        <v>-53.85</v>
      </c>
      <c r="J2271" s="12" t="str">
        <f>H2271</f>
        <v>Accounts Payable - Unknown</v>
      </c>
    </row>
    <row r="2272" spans="1:10" hidden="1">
      <c r="A2272" s="13" t="s">
        <v>664</v>
      </c>
      <c r="B2272" s="12" t="s">
        <v>493</v>
      </c>
      <c r="C2272" s="12" t="s">
        <v>666</v>
      </c>
      <c r="D2272" s="12" t="s">
        <v>525</v>
      </c>
      <c r="E2272" s="12">
        <v>76.08</v>
      </c>
      <c r="F2272" s="14" t="str">
        <f>A2272&amp;B2272&amp;C2272&amp;D2272&amp;E2272</f>
        <v>2024-03-05Bill Payment (Credit Card)Romers and The Bear Lynn21021 Visa Payable (2369) (deleted)76.08</v>
      </c>
      <c r="G2272" s="15">
        <f>IFERROR((DATEVALUE(A2272)),A2272)</f>
        <v>45356</v>
      </c>
      <c r="H2272" s="16" t="str">
        <f>IF((IFERROR((VLOOKUP(D2272,'Automation (QBO)'!A:B,2,FALSE)),"0"))=0,"Suspense",(IFERROR((VLOOKUP(D2272,'Automation (QBO)'!A:B,2,FALSE)),"Suspense")))</f>
        <v>Balance (CIBC Visa)</v>
      </c>
      <c r="I2272" s="17">
        <f t="shared" si="35"/>
        <v>76.08</v>
      </c>
      <c r="J2272" s="12" t="str">
        <f>H2272</f>
        <v>Balance (CIBC Visa)</v>
      </c>
    </row>
    <row r="2273" spans="1:10" hidden="1">
      <c r="A2273" s="13" t="s">
        <v>664</v>
      </c>
      <c r="B2273" s="12" t="s">
        <v>493</v>
      </c>
      <c r="C2273" s="12" t="s">
        <v>666</v>
      </c>
      <c r="D2273" s="12" t="s">
        <v>496</v>
      </c>
      <c r="E2273" s="12">
        <v>-76.08</v>
      </c>
      <c r="F2273" s="14" t="str">
        <f>A2273&amp;B2273&amp;C2273&amp;D2273&amp;E2273</f>
        <v>2024-03-05Bill Payment (Credit Card)Romers and The Bear Lynn21000 Accounts Payable-76.08</v>
      </c>
      <c r="G2273" s="15">
        <f>IFERROR((DATEVALUE(A2273)),A2273)</f>
        <v>45356</v>
      </c>
      <c r="H2273" s="16" t="str">
        <f>IF((IFERROR((VLOOKUP(D2273,'Automation (QBO)'!A:B,2,FALSE)),"0"))=0,"Suspense",(IFERROR((VLOOKUP(D2273,'Automation (QBO)'!A:B,2,FALSE)),"Suspense")))</f>
        <v>Accounts Payable - Unknown</v>
      </c>
      <c r="I2273" s="17">
        <f t="shared" si="35"/>
        <v>-76.08</v>
      </c>
      <c r="J2273" s="12" t="str">
        <f>H2273</f>
        <v>Accounts Payable - Unknown</v>
      </c>
    </row>
    <row r="2274" spans="1:10" hidden="1">
      <c r="A2274" s="13" t="s">
        <v>664</v>
      </c>
      <c r="B2274" s="12" t="s">
        <v>493</v>
      </c>
      <c r="C2274" s="12" t="s">
        <v>642</v>
      </c>
      <c r="D2274" s="12" t="s">
        <v>536</v>
      </c>
      <c r="E2274" s="12">
        <v>11.19</v>
      </c>
      <c r="F2274" s="14" t="str">
        <f>A2274&amp;B2274&amp;C2274&amp;D2274&amp;E2274</f>
        <v>2024-03-05Bill Payment (Credit Card)Value Village21009 Visa Payable (9609) (deleted)11.19</v>
      </c>
      <c r="G2274" s="15">
        <f>IFERROR((DATEVALUE(A2274)),A2274)</f>
        <v>45356</v>
      </c>
      <c r="H2274" s="16" t="str">
        <f>IF((IFERROR((VLOOKUP(D2274,'Automation (QBO)'!A:B,2,FALSE)),"0"))=0,"Suspense",(IFERROR((VLOOKUP(D2274,'Automation (QBO)'!A:B,2,FALSE)),"Suspense")))</f>
        <v>Balance (CIBC Visa)</v>
      </c>
      <c r="I2274" s="17">
        <f t="shared" si="35"/>
        <v>11.19</v>
      </c>
      <c r="J2274" s="12" t="str">
        <f>H2274</f>
        <v>Balance (CIBC Visa)</v>
      </c>
    </row>
    <row r="2275" spans="1:10" hidden="1">
      <c r="A2275" s="13" t="s">
        <v>664</v>
      </c>
      <c r="B2275" s="12" t="s">
        <v>493</v>
      </c>
      <c r="C2275" s="12" t="s">
        <v>642</v>
      </c>
      <c r="D2275" s="12" t="s">
        <v>496</v>
      </c>
      <c r="E2275" s="12">
        <v>-11.19</v>
      </c>
      <c r="F2275" s="14" t="str">
        <f>A2275&amp;B2275&amp;C2275&amp;D2275&amp;E2275</f>
        <v>2024-03-05Bill Payment (Credit Card)Value Village21000 Accounts Payable-11.19</v>
      </c>
      <c r="G2275" s="15">
        <f>IFERROR((DATEVALUE(A2275)),A2275)</f>
        <v>45356</v>
      </c>
      <c r="H2275" s="16" t="str">
        <f>IF((IFERROR((VLOOKUP(D2275,'Automation (QBO)'!A:B,2,FALSE)),"0"))=0,"Suspense",(IFERROR((VLOOKUP(D2275,'Automation (QBO)'!A:B,2,FALSE)),"Suspense")))</f>
        <v>Accounts Payable - Unknown</v>
      </c>
      <c r="I2275" s="17">
        <f t="shared" si="35"/>
        <v>-11.19</v>
      </c>
      <c r="J2275" s="12" t="str">
        <f>H2275</f>
        <v>Accounts Payable - Unknown</v>
      </c>
    </row>
    <row r="2276" spans="1:10" hidden="1">
      <c r="A2276" s="13" t="s">
        <v>664</v>
      </c>
      <c r="B2276" s="12" t="s">
        <v>493</v>
      </c>
      <c r="C2276" s="12" t="s">
        <v>128</v>
      </c>
      <c r="D2276" s="12" t="s">
        <v>536</v>
      </c>
      <c r="E2276" s="12">
        <v>178.08</v>
      </c>
      <c r="F2276" s="14" t="str">
        <f>A2276&amp;B2276&amp;C2276&amp;D2276&amp;E2276</f>
        <v>2024-03-05Bill Payment (Credit Card)Big Steel Box21009 Visa Payable (9609) (deleted)178.08</v>
      </c>
      <c r="G2276" s="15">
        <f>IFERROR((DATEVALUE(A2276)),A2276)</f>
        <v>45356</v>
      </c>
      <c r="H2276" s="16" t="str">
        <f>IF((IFERROR((VLOOKUP(D2276,'Automation (QBO)'!A:B,2,FALSE)),"0"))=0,"Suspense",(IFERROR((VLOOKUP(D2276,'Automation (QBO)'!A:B,2,FALSE)),"Suspense")))</f>
        <v>Balance (CIBC Visa)</v>
      </c>
      <c r="I2276" s="17">
        <f t="shared" si="35"/>
        <v>178.08</v>
      </c>
      <c r="J2276" s="12" t="str">
        <f>H2276</f>
        <v>Balance (CIBC Visa)</v>
      </c>
    </row>
    <row r="2277" spans="1:10" hidden="1">
      <c r="A2277" s="13" t="s">
        <v>664</v>
      </c>
      <c r="B2277" s="12" t="s">
        <v>493</v>
      </c>
      <c r="C2277" s="12" t="s">
        <v>128</v>
      </c>
      <c r="D2277" s="12" t="s">
        <v>496</v>
      </c>
      <c r="E2277" s="12">
        <v>-178.08</v>
      </c>
      <c r="F2277" s="14" t="str">
        <f>A2277&amp;B2277&amp;C2277&amp;D2277&amp;E2277</f>
        <v>2024-03-05Bill Payment (Credit Card)Big Steel Box21000 Accounts Payable-178.08</v>
      </c>
      <c r="G2277" s="15">
        <f>IFERROR((DATEVALUE(A2277)),A2277)</f>
        <v>45356</v>
      </c>
      <c r="H2277" s="16" t="str">
        <f>IF((IFERROR((VLOOKUP(D2277,'Automation (QBO)'!A:B,2,FALSE)),"0"))=0,"Suspense",(IFERROR((VLOOKUP(D2277,'Automation (QBO)'!A:B,2,FALSE)),"Suspense")))</f>
        <v>Accounts Payable - Unknown</v>
      </c>
      <c r="I2277" s="17">
        <f t="shared" si="35"/>
        <v>-178.08</v>
      </c>
      <c r="J2277" s="12" t="str">
        <f>H2277</f>
        <v>Accounts Payable - Unknown</v>
      </c>
    </row>
    <row r="2278" spans="1:10" hidden="1">
      <c r="A2278" s="13" t="s">
        <v>664</v>
      </c>
      <c r="B2278" s="12" t="s">
        <v>493</v>
      </c>
      <c r="C2278" s="12" t="s">
        <v>570</v>
      </c>
      <c r="D2278" s="12" t="s">
        <v>536</v>
      </c>
      <c r="E2278" s="12">
        <v>69.66</v>
      </c>
      <c r="F2278" s="14" t="str">
        <f>A2278&amp;B2278&amp;C2278&amp;D2278&amp;E2278</f>
        <v>2024-03-05Bill Payment (Credit Card)Lordco Parts21009 Visa Payable (9609) (deleted)69.66</v>
      </c>
      <c r="G2278" s="15">
        <f>IFERROR((DATEVALUE(A2278)),A2278)</f>
        <v>45356</v>
      </c>
      <c r="H2278" s="16" t="str">
        <f>IF((IFERROR((VLOOKUP(D2278,'Automation (QBO)'!A:B,2,FALSE)),"0"))=0,"Suspense",(IFERROR((VLOOKUP(D2278,'Automation (QBO)'!A:B,2,FALSE)),"Suspense")))</f>
        <v>Balance (CIBC Visa)</v>
      </c>
      <c r="I2278" s="17">
        <f t="shared" si="35"/>
        <v>69.66</v>
      </c>
      <c r="J2278" s="12" t="str">
        <f>H2278</f>
        <v>Balance (CIBC Visa)</v>
      </c>
    </row>
    <row r="2279" spans="1:10" hidden="1">
      <c r="A2279" s="13" t="s">
        <v>664</v>
      </c>
      <c r="B2279" s="12" t="s">
        <v>493</v>
      </c>
      <c r="C2279" s="12" t="s">
        <v>570</v>
      </c>
      <c r="D2279" s="12" t="s">
        <v>496</v>
      </c>
      <c r="E2279" s="12">
        <v>-69.66</v>
      </c>
      <c r="F2279" s="14" t="str">
        <f>A2279&amp;B2279&amp;C2279&amp;D2279&amp;E2279</f>
        <v>2024-03-05Bill Payment (Credit Card)Lordco Parts21000 Accounts Payable-69.66</v>
      </c>
      <c r="G2279" s="15">
        <f>IFERROR((DATEVALUE(A2279)),A2279)</f>
        <v>45356</v>
      </c>
      <c r="H2279" s="16" t="str">
        <f>IF((IFERROR((VLOOKUP(D2279,'Automation (QBO)'!A:B,2,FALSE)),"0"))=0,"Suspense",(IFERROR((VLOOKUP(D2279,'Automation (QBO)'!A:B,2,FALSE)),"Suspense")))</f>
        <v>Accounts Payable - Unknown</v>
      </c>
      <c r="I2279" s="17">
        <f t="shared" si="35"/>
        <v>-69.66</v>
      </c>
      <c r="J2279" s="12" t="str">
        <f>H2279</f>
        <v>Accounts Payable - Unknown</v>
      </c>
    </row>
    <row r="2280" spans="1:10" hidden="1">
      <c r="A2280" s="13" t="s">
        <v>664</v>
      </c>
      <c r="B2280" s="12" t="s">
        <v>493</v>
      </c>
      <c r="C2280" s="12" t="s">
        <v>128</v>
      </c>
      <c r="D2280" s="12" t="s">
        <v>525</v>
      </c>
      <c r="E2280" s="12">
        <v>356.16</v>
      </c>
      <c r="F2280" s="14" t="str">
        <f>A2280&amp;B2280&amp;C2280&amp;D2280&amp;E2280</f>
        <v>2024-03-05Bill Payment (Credit Card)Big Steel Box21021 Visa Payable (2369) (deleted)356.16</v>
      </c>
      <c r="G2280" s="15">
        <f>IFERROR((DATEVALUE(A2280)),A2280)</f>
        <v>45356</v>
      </c>
      <c r="H2280" s="16" t="str">
        <f>IF((IFERROR((VLOOKUP(D2280,'Automation (QBO)'!A:B,2,FALSE)),"0"))=0,"Suspense",(IFERROR((VLOOKUP(D2280,'Automation (QBO)'!A:B,2,FALSE)),"Suspense")))</f>
        <v>Balance (CIBC Visa)</v>
      </c>
      <c r="I2280" s="17">
        <f t="shared" si="35"/>
        <v>356.16</v>
      </c>
      <c r="J2280" s="12" t="str">
        <f>H2280</f>
        <v>Balance (CIBC Visa)</v>
      </c>
    </row>
    <row r="2281" spans="1:10" hidden="1">
      <c r="A2281" s="13" t="s">
        <v>664</v>
      </c>
      <c r="B2281" s="12" t="s">
        <v>493</v>
      </c>
      <c r="C2281" s="12" t="s">
        <v>128</v>
      </c>
      <c r="D2281" s="12" t="s">
        <v>496</v>
      </c>
      <c r="E2281" s="12">
        <v>-356.16</v>
      </c>
      <c r="F2281" s="14" t="str">
        <f>A2281&amp;B2281&amp;C2281&amp;D2281&amp;E2281</f>
        <v>2024-03-05Bill Payment (Credit Card)Big Steel Box21000 Accounts Payable-356.16</v>
      </c>
      <c r="G2281" s="15">
        <f>IFERROR((DATEVALUE(A2281)),A2281)</f>
        <v>45356</v>
      </c>
      <c r="H2281" s="16" t="str">
        <f>IF((IFERROR((VLOOKUP(D2281,'Automation (QBO)'!A:B,2,FALSE)),"0"))=0,"Suspense",(IFERROR((VLOOKUP(D2281,'Automation (QBO)'!A:B,2,FALSE)),"Suspense")))</f>
        <v>Accounts Payable - Unknown</v>
      </c>
      <c r="I2281" s="17">
        <f t="shared" si="35"/>
        <v>-356.16</v>
      </c>
      <c r="J2281" s="12" t="str">
        <f>H2281</f>
        <v>Accounts Payable - Unknown</v>
      </c>
    </row>
    <row r="2282" spans="1:10" hidden="1">
      <c r="A2282" s="13" t="s">
        <v>664</v>
      </c>
      <c r="B2282" s="12" t="s">
        <v>247</v>
      </c>
      <c r="C2282" s="12" t="s">
        <v>327</v>
      </c>
      <c r="D2282" s="12" t="s">
        <v>496</v>
      </c>
      <c r="E2282" s="12">
        <v>-472.5</v>
      </c>
      <c r="F2282" s="14" t="str">
        <f>A2282&amp;B2282&amp;C2282&amp;D2282&amp;E2282</f>
        <v>2024-03-05Bill Payment (Cheque)Rocky Point Commercial HVAC Inc.21000 Accounts Payable-472.5</v>
      </c>
      <c r="G2282" s="15">
        <f>IFERROR((DATEVALUE(A2282)),A2282)</f>
        <v>45356</v>
      </c>
      <c r="H2282" s="16" t="str">
        <f>IF((IFERROR((VLOOKUP(D2282,'Automation (QBO)'!A:B,2,FALSE)),"0"))=0,"Suspense",(IFERROR((VLOOKUP(D2282,'Automation (QBO)'!A:B,2,FALSE)),"Suspense")))</f>
        <v>Accounts Payable - Unknown</v>
      </c>
      <c r="I2282" s="17">
        <f t="shared" si="35"/>
        <v>-472.5</v>
      </c>
      <c r="J2282" s="12" t="str">
        <f>H2282</f>
        <v>Accounts Payable - Unknown</v>
      </c>
    </row>
    <row r="2283" spans="1:10" hidden="1">
      <c r="A2283" s="13" t="s">
        <v>664</v>
      </c>
      <c r="B2283" s="12" t="s">
        <v>83</v>
      </c>
      <c r="D2283" s="12" t="s">
        <v>403</v>
      </c>
      <c r="E2283" s="12">
        <v>3</v>
      </c>
      <c r="F2283" s="14" t="str">
        <f>A2283&amp;B2283&amp;C2283&amp;D2283&amp;E2283</f>
        <v>2024-03-05Expense52115 Bank Fees3</v>
      </c>
      <c r="G2283" s="15">
        <f>IFERROR((DATEVALUE(A2283)),A2283)</f>
        <v>45356</v>
      </c>
      <c r="H2283" s="16" t="str">
        <f>IF((IFERROR((VLOOKUP(D2283,'Automation (QBO)'!A:B,2,FALSE)),"0"))=0,"Suspense",(IFERROR((VLOOKUP(D2283,'Automation (QBO)'!A:B,2,FALSE)),"Suspense")))</f>
        <v>Bank Fees</v>
      </c>
      <c r="I2283" s="17">
        <f t="shared" si="35"/>
        <v>3</v>
      </c>
      <c r="J2283" s="12" t="str">
        <f>H2283</f>
        <v>Bank Fees</v>
      </c>
    </row>
    <row r="2284" spans="1:10" hidden="1">
      <c r="A2284" s="13" t="s">
        <v>664</v>
      </c>
      <c r="B2284" s="12" t="s">
        <v>83</v>
      </c>
      <c r="D2284" s="12" t="s">
        <v>392</v>
      </c>
      <c r="E2284" s="12">
        <v>0</v>
      </c>
      <c r="F2284" s="14" t="str">
        <f>A2284&amp;B2284&amp;C2284&amp;D2284&amp;E2284</f>
        <v>2024-03-05Expense21020 GST/HST Payable0</v>
      </c>
      <c r="G2284" s="15">
        <f>IFERROR((DATEVALUE(A2284)),A2284)</f>
        <v>45356</v>
      </c>
      <c r="H2284" s="16" t="str">
        <f>IF((IFERROR((VLOOKUP(D2284,'Automation (QBO)'!A:B,2,FALSE)),"0"))=0,"Suspense",(IFERROR((VLOOKUP(D2284,'Automation (QBO)'!A:B,2,FALSE)),"Suspense")))</f>
        <v>GST/HST Payable</v>
      </c>
      <c r="I2284" s="17">
        <f t="shared" si="35"/>
        <v>0</v>
      </c>
      <c r="J2284" s="12" t="str">
        <f>H2284</f>
        <v>GST/HST Payable</v>
      </c>
    </row>
    <row r="2285" spans="1:10" hidden="1">
      <c r="A2285" s="13" t="s">
        <v>664</v>
      </c>
      <c r="B2285" s="12" t="s">
        <v>83</v>
      </c>
      <c r="D2285" s="12" t="s">
        <v>403</v>
      </c>
      <c r="E2285" s="12">
        <v>3</v>
      </c>
      <c r="F2285" s="14" t="str">
        <f>A2285&amp;B2285&amp;C2285&amp;D2285&amp;E2285</f>
        <v>2024-03-05Expense52115 Bank Fees3</v>
      </c>
      <c r="G2285" s="15">
        <f>IFERROR((DATEVALUE(A2285)),A2285)</f>
        <v>45356</v>
      </c>
      <c r="H2285" s="16" t="str">
        <f>IF((IFERROR((VLOOKUP(D2285,'Automation (QBO)'!A:B,2,FALSE)),"0"))=0,"Suspense",(IFERROR((VLOOKUP(D2285,'Automation (QBO)'!A:B,2,FALSE)),"Suspense")))</f>
        <v>Bank Fees</v>
      </c>
      <c r="I2285" s="17">
        <f t="shared" si="35"/>
        <v>3</v>
      </c>
      <c r="J2285" s="12" t="str">
        <f>H2285</f>
        <v>Bank Fees</v>
      </c>
    </row>
    <row r="2286" spans="1:10" hidden="1">
      <c r="A2286" s="13" t="s">
        <v>664</v>
      </c>
      <c r="B2286" s="12" t="s">
        <v>83</v>
      </c>
      <c r="D2286" s="12" t="s">
        <v>392</v>
      </c>
      <c r="E2286" s="12">
        <v>0</v>
      </c>
      <c r="F2286" s="14" t="str">
        <f>A2286&amp;B2286&amp;C2286&amp;D2286&amp;E2286</f>
        <v>2024-03-05Expense21020 GST/HST Payable0</v>
      </c>
      <c r="G2286" s="15">
        <f>IFERROR((DATEVALUE(A2286)),A2286)</f>
        <v>45356</v>
      </c>
      <c r="H2286" s="16" t="str">
        <f>IF((IFERROR((VLOOKUP(D2286,'Automation (QBO)'!A:B,2,FALSE)),"0"))=0,"Suspense",(IFERROR((VLOOKUP(D2286,'Automation (QBO)'!A:B,2,FALSE)),"Suspense")))</f>
        <v>GST/HST Payable</v>
      </c>
      <c r="I2286" s="17">
        <f t="shared" si="35"/>
        <v>0</v>
      </c>
      <c r="J2286" s="12" t="str">
        <f>H2286</f>
        <v>GST/HST Payable</v>
      </c>
    </row>
    <row r="2287" spans="1:10" hidden="1">
      <c r="A2287" s="13" t="s">
        <v>664</v>
      </c>
      <c r="B2287" s="12" t="s">
        <v>83</v>
      </c>
      <c r="D2287" s="12" t="s">
        <v>403</v>
      </c>
      <c r="E2287" s="12">
        <v>3</v>
      </c>
      <c r="F2287" s="14" t="str">
        <f>A2287&amp;B2287&amp;C2287&amp;D2287&amp;E2287</f>
        <v>2024-03-05Expense52115 Bank Fees3</v>
      </c>
      <c r="G2287" s="15">
        <f>IFERROR((DATEVALUE(A2287)),A2287)</f>
        <v>45356</v>
      </c>
      <c r="H2287" s="16" t="str">
        <f>IF((IFERROR((VLOOKUP(D2287,'Automation (QBO)'!A:B,2,FALSE)),"0"))=0,"Suspense",(IFERROR((VLOOKUP(D2287,'Automation (QBO)'!A:B,2,FALSE)),"Suspense")))</f>
        <v>Bank Fees</v>
      </c>
      <c r="I2287" s="17">
        <f t="shared" si="35"/>
        <v>3</v>
      </c>
      <c r="J2287" s="12" t="str">
        <f>H2287</f>
        <v>Bank Fees</v>
      </c>
    </row>
    <row r="2288" spans="1:10" hidden="1">
      <c r="A2288" s="13" t="s">
        <v>664</v>
      </c>
      <c r="B2288" s="12" t="s">
        <v>83</v>
      </c>
      <c r="D2288" s="12" t="s">
        <v>392</v>
      </c>
      <c r="E2288" s="12">
        <v>0</v>
      </c>
      <c r="F2288" s="14" t="str">
        <f>A2288&amp;B2288&amp;C2288&amp;D2288&amp;E2288</f>
        <v>2024-03-05Expense21020 GST/HST Payable0</v>
      </c>
      <c r="G2288" s="15">
        <f>IFERROR((DATEVALUE(A2288)),A2288)</f>
        <v>45356</v>
      </c>
      <c r="H2288" s="16" t="str">
        <f>IF((IFERROR((VLOOKUP(D2288,'Automation (QBO)'!A:B,2,FALSE)),"0"))=0,"Suspense",(IFERROR((VLOOKUP(D2288,'Automation (QBO)'!A:B,2,FALSE)),"Suspense")))</f>
        <v>GST/HST Payable</v>
      </c>
      <c r="I2288" s="17">
        <f t="shared" si="35"/>
        <v>0</v>
      </c>
      <c r="J2288" s="12" t="str">
        <f>H2288</f>
        <v>GST/HST Payable</v>
      </c>
    </row>
    <row r="2289" spans="1:10" hidden="1">
      <c r="A2289" s="13" t="s">
        <v>664</v>
      </c>
      <c r="B2289" s="12" t="s">
        <v>83</v>
      </c>
      <c r="D2289" s="12" t="s">
        <v>403</v>
      </c>
      <c r="E2289" s="12">
        <v>3</v>
      </c>
      <c r="F2289" s="14" t="str">
        <f>A2289&amp;B2289&amp;C2289&amp;D2289&amp;E2289</f>
        <v>2024-03-05Expense52115 Bank Fees3</v>
      </c>
      <c r="G2289" s="15">
        <f>IFERROR((DATEVALUE(A2289)),A2289)</f>
        <v>45356</v>
      </c>
      <c r="H2289" s="16" t="str">
        <f>IF((IFERROR((VLOOKUP(D2289,'Automation (QBO)'!A:B,2,FALSE)),"0"))=0,"Suspense",(IFERROR((VLOOKUP(D2289,'Automation (QBO)'!A:B,2,FALSE)),"Suspense")))</f>
        <v>Bank Fees</v>
      </c>
      <c r="I2289" s="17">
        <f t="shared" si="35"/>
        <v>3</v>
      </c>
      <c r="J2289" s="12" t="str">
        <f>H2289</f>
        <v>Bank Fees</v>
      </c>
    </row>
    <row r="2290" spans="1:10" hidden="1">
      <c r="A2290" s="13" t="s">
        <v>664</v>
      </c>
      <c r="B2290" s="12" t="s">
        <v>83</v>
      </c>
      <c r="D2290" s="12" t="s">
        <v>392</v>
      </c>
      <c r="E2290" s="12">
        <v>0</v>
      </c>
      <c r="F2290" s="14" t="str">
        <f>A2290&amp;B2290&amp;C2290&amp;D2290&amp;E2290</f>
        <v>2024-03-05Expense21020 GST/HST Payable0</v>
      </c>
      <c r="G2290" s="15">
        <f>IFERROR((DATEVALUE(A2290)),A2290)</f>
        <v>45356</v>
      </c>
      <c r="H2290" s="16" t="str">
        <f>IF((IFERROR((VLOOKUP(D2290,'Automation (QBO)'!A:B,2,FALSE)),"0"))=0,"Suspense",(IFERROR((VLOOKUP(D2290,'Automation (QBO)'!A:B,2,FALSE)),"Suspense")))</f>
        <v>GST/HST Payable</v>
      </c>
      <c r="I2290" s="17">
        <f t="shared" si="35"/>
        <v>0</v>
      </c>
      <c r="J2290" s="12" t="str">
        <f>H2290</f>
        <v>GST/HST Payable</v>
      </c>
    </row>
    <row r="2291" spans="1:10" hidden="1">
      <c r="A2291" s="13" t="s">
        <v>664</v>
      </c>
      <c r="B2291" s="12" t="s">
        <v>83</v>
      </c>
      <c r="D2291" s="12" t="s">
        <v>403</v>
      </c>
      <c r="E2291" s="12">
        <v>3</v>
      </c>
      <c r="F2291" s="14" t="str">
        <f>A2291&amp;B2291&amp;C2291&amp;D2291&amp;E2291</f>
        <v>2024-03-05Expense52115 Bank Fees3</v>
      </c>
      <c r="G2291" s="15">
        <f>IFERROR((DATEVALUE(A2291)),A2291)</f>
        <v>45356</v>
      </c>
      <c r="H2291" s="16" t="str">
        <f>IF((IFERROR((VLOOKUP(D2291,'Automation (QBO)'!A:B,2,FALSE)),"0"))=0,"Suspense",(IFERROR((VLOOKUP(D2291,'Automation (QBO)'!A:B,2,FALSE)),"Suspense")))</f>
        <v>Bank Fees</v>
      </c>
      <c r="I2291" s="17">
        <f t="shared" si="35"/>
        <v>3</v>
      </c>
      <c r="J2291" s="12" t="str">
        <f>H2291</f>
        <v>Bank Fees</v>
      </c>
    </row>
    <row r="2292" spans="1:10" hidden="1">
      <c r="A2292" s="13" t="s">
        <v>664</v>
      </c>
      <c r="B2292" s="12" t="s">
        <v>83</v>
      </c>
      <c r="D2292" s="12" t="s">
        <v>392</v>
      </c>
      <c r="E2292" s="12">
        <v>0</v>
      </c>
      <c r="F2292" s="14" t="str">
        <f>A2292&amp;B2292&amp;C2292&amp;D2292&amp;E2292</f>
        <v>2024-03-05Expense21020 GST/HST Payable0</v>
      </c>
      <c r="G2292" s="15">
        <f>IFERROR((DATEVALUE(A2292)),A2292)</f>
        <v>45356</v>
      </c>
      <c r="H2292" s="16" t="str">
        <f>IF((IFERROR((VLOOKUP(D2292,'Automation (QBO)'!A:B,2,FALSE)),"0"))=0,"Suspense",(IFERROR((VLOOKUP(D2292,'Automation (QBO)'!A:B,2,FALSE)),"Suspense")))</f>
        <v>GST/HST Payable</v>
      </c>
      <c r="I2292" s="17">
        <f t="shared" si="35"/>
        <v>0</v>
      </c>
      <c r="J2292" s="12" t="str">
        <f>H2292</f>
        <v>GST/HST Payable</v>
      </c>
    </row>
    <row r="2293" spans="1:10" hidden="1">
      <c r="A2293" s="13" t="s">
        <v>664</v>
      </c>
      <c r="B2293" s="12" t="s">
        <v>493</v>
      </c>
      <c r="C2293" s="12" t="s">
        <v>662</v>
      </c>
      <c r="D2293" s="12" t="s">
        <v>496</v>
      </c>
      <c r="E2293" s="12">
        <v>-562.11</v>
      </c>
      <c r="F2293" s="14" t="str">
        <f>A2293&amp;B2293&amp;C2293&amp;D2293&amp;E2293</f>
        <v>2024-03-05Bill Payment (Credit Card)Skydive Elsinore21000 Accounts Payable-562.11</v>
      </c>
      <c r="G2293" s="15">
        <f>IFERROR((DATEVALUE(A2293)),A2293)</f>
        <v>45356</v>
      </c>
      <c r="H2293" s="16" t="str">
        <f>IF((IFERROR((VLOOKUP(D2293,'Automation (QBO)'!A:B,2,FALSE)),"0"))=0,"Suspense",(IFERROR((VLOOKUP(D2293,'Automation (QBO)'!A:B,2,FALSE)),"Suspense")))</f>
        <v>Accounts Payable - Unknown</v>
      </c>
      <c r="I2293" s="17">
        <f t="shared" si="35"/>
        <v>-562.11</v>
      </c>
      <c r="J2293" s="12" t="str">
        <f>H2293</f>
        <v>Accounts Payable - Unknown</v>
      </c>
    </row>
    <row r="2294" spans="1:10" hidden="1">
      <c r="A2294" s="13" t="s">
        <v>664</v>
      </c>
      <c r="B2294" s="12" t="s">
        <v>247</v>
      </c>
      <c r="C2294" s="12" t="s">
        <v>648</v>
      </c>
      <c r="D2294" s="12" t="s">
        <v>496</v>
      </c>
      <c r="E2294" s="12">
        <v>-420</v>
      </c>
      <c r="F2294" s="14" t="str">
        <f>A2294&amp;B2294&amp;C2294&amp;D2294&amp;E2294</f>
        <v>2024-03-05Bill Payment (Cheque)Fluid Mechanical Engineering LTD21000 Accounts Payable-420</v>
      </c>
      <c r="G2294" s="15">
        <f>IFERROR((DATEVALUE(A2294)),A2294)</f>
        <v>45356</v>
      </c>
      <c r="H2294" s="16" t="str">
        <f>IF((IFERROR((VLOOKUP(D2294,'Automation (QBO)'!A:B,2,FALSE)),"0"))=0,"Suspense",(IFERROR((VLOOKUP(D2294,'Automation (QBO)'!A:B,2,FALSE)),"Suspense")))</f>
        <v>Accounts Payable - Unknown</v>
      </c>
      <c r="I2294" s="17">
        <f t="shared" si="35"/>
        <v>-420</v>
      </c>
      <c r="J2294" s="12" t="str">
        <f>H2294</f>
        <v>Accounts Payable - Unknown</v>
      </c>
    </row>
    <row r="2295" spans="1:10" hidden="1">
      <c r="A2295" s="13" t="s">
        <v>664</v>
      </c>
      <c r="B2295" s="12" t="s">
        <v>83</v>
      </c>
      <c r="D2295" s="12" t="s">
        <v>392</v>
      </c>
      <c r="E2295" s="12">
        <v>-13.42</v>
      </c>
      <c r="F2295" s="14" t="str">
        <f>A2295&amp;B2295&amp;C2295&amp;D2295&amp;E2295</f>
        <v>2024-03-05Expense21020 GST/HST Payable-13.42</v>
      </c>
      <c r="G2295" s="15">
        <f>IFERROR((DATEVALUE(A2295)),A2295)</f>
        <v>45356</v>
      </c>
      <c r="H2295" s="16" t="str">
        <f>IF((IFERROR((VLOOKUP(D2295,'Automation (QBO)'!A:B,2,FALSE)),"0"))=0,"Suspense",(IFERROR((VLOOKUP(D2295,'Automation (QBO)'!A:B,2,FALSE)),"Suspense")))</f>
        <v>GST/HST Payable</v>
      </c>
      <c r="I2295" s="17">
        <f t="shared" si="35"/>
        <v>-13.42</v>
      </c>
      <c r="J2295" s="12" t="str">
        <f>H2295</f>
        <v>GST/HST Payable</v>
      </c>
    </row>
    <row r="2296" spans="1:10" hidden="1">
      <c r="A2296" s="13" t="s">
        <v>664</v>
      </c>
      <c r="B2296" s="12" t="s">
        <v>493</v>
      </c>
      <c r="C2296" s="12" t="s">
        <v>87</v>
      </c>
      <c r="D2296" s="12" t="s">
        <v>536</v>
      </c>
      <c r="E2296" s="12">
        <v>108.21</v>
      </c>
      <c r="F2296" s="14" t="str">
        <f>A2296&amp;B2296&amp;C2296&amp;D2296&amp;E2296</f>
        <v>2024-03-05Bill Payment (Credit Card)Home Depot21009 Visa Payable (9609) (deleted)108.21</v>
      </c>
      <c r="G2296" s="15">
        <f>IFERROR((DATEVALUE(A2296)),A2296)</f>
        <v>45356</v>
      </c>
      <c r="H2296" s="16" t="str">
        <f>IF((IFERROR((VLOOKUP(D2296,'Automation (QBO)'!A:B,2,FALSE)),"0"))=0,"Suspense",(IFERROR((VLOOKUP(D2296,'Automation (QBO)'!A:B,2,FALSE)),"Suspense")))</f>
        <v>Balance (CIBC Visa)</v>
      </c>
      <c r="I2296" s="17">
        <f t="shared" si="35"/>
        <v>108.21</v>
      </c>
      <c r="J2296" s="12" t="str">
        <f>H2296</f>
        <v>Balance (CIBC Visa)</v>
      </c>
    </row>
    <row r="2297" spans="1:10" hidden="1">
      <c r="A2297" s="13" t="s">
        <v>664</v>
      </c>
      <c r="B2297" s="12" t="s">
        <v>493</v>
      </c>
      <c r="C2297" s="12" t="s">
        <v>87</v>
      </c>
      <c r="D2297" s="12" t="s">
        <v>496</v>
      </c>
      <c r="E2297" s="12">
        <v>-108.21</v>
      </c>
      <c r="F2297" s="14" t="str">
        <f>A2297&amp;B2297&amp;C2297&amp;D2297&amp;E2297</f>
        <v>2024-03-05Bill Payment (Credit Card)Home Depot21000 Accounts Payable-108.21</v>
      </c>
      <c r="G2297" s="15">
        <f>IFERROR((DATEVALUE(A2297)),A2297)</f>
        <v>45356</v>
      </c>
      <c r="H2297" s="16" t="str">
        <f>IF((IFERROR((VLOOKUP(D2297,'Automation (QBO)'!A:B,2,FALSE)),"0"))=0,"Suspense",(IFERROR((VLOOKUP(D2297,'Automation (QBO)'!A:B,2,FALSE)),"Suspense")))</f>
        <v>Accounts Payable - Unknown</v>
      </c>
      <c r="I2297" s="17">
        <f t="shared" si="35"/>
        <v>-108.21</v>
      </c>
      <c r="J2297" s="12" t="str">
        <f>H2297</f>
        <v>Accounts Payable - Unknown</v>
      </c>
    </row>
    <row r="2298" spans="1:10" hidden="1">
      <c r="A2298" s="13" t="s">
        <v>664</v>
      </c>
      <c r="B2298" s="12" t="s">
        <v>83</v>
      </c>
      <c r="C2298" s="12" t="s">
        <v>665</v>
      </c>
      <c r="D2298" s="12" t="s">
        <v>515</v>
      </c>
      <c r="E2298" s="12">
        <v>83.18</v>
      </c>
      <c r="F2298" s="14" t="str">
        <f>A2298&amp;B2298&amp;C2298&amp;D2298&amp;E2298</f>
        <v>2024-03-05ExpenseSt James Well.21008 Visa Payable (4431) (deleted)83.18</v>
      </c>
      <c r="G2298" s="15">
        <f>IFERROR((DATEVALUE(A2298)),A2298)</f>
        <v>45356</v>
      </c>
      <c r="H2298" s="16" t="str">
        <f>IF((IFERROR((VLOOKUP(D2298,'Automation (QBO)'!A:B,2,FALSE)),"0"))=0,"Suspense",(IFERROR((VLOOKUP(D2298,'Automation (QBO)'!A:B,2,FALSE)),"Suspense")))</f>
        <v>Balance (CIBC Visa)</v>
      </c>
      <c r="I2298" s="17">
        <f t="shared" si="35"/>
        <v>83.18</v>
      </c>
      <c r="J2298" s="12" t="str">
        <f>H2298</f>
        <v>Balance (CIBC Visa)</v>
      </c>
    </row>
    <row r="2299" spans="1:10" hidden="1">
      <c r="A2299" s="13" t="s">
        <v>664</v>
      </c>
      <c r="B2299" s="12" t="s">
        <v>83</v>
      </c>
      <c r="C2299" s="12" t="s">
        <v>665</v>
      </c>
      <c r="D2299" s="12" t="s">
        <v>408</v>
      </c>
      <c r="E2299" s="12">
        <v>83.18</v>
      </c>
      <c r="F2299" s="14" t="str">
        <f>A2299&amp;B2299&amp;C2299&amp;D2299&amp;E2299</f>
        <v>2024-03-05ExpenseSt James Well.52205 Travel &amp; Parking83.18</v>
      </c>
      <c r="G2299" s="15">
        <f>IFERROR((DATEVALUE(A2299)),A2299)</f>
        <v>45356</v>
      </c>
      <c r="H2299" s="16" t="str">
        <f>IF((IFERROR((VLOOKUP(D2299,'Automation (QBO)'!A:B,2,FALSE)),"0"))=0,"Suspense",(IFERROR((VLOOKUP(D2299,'Automation (QBO)'!A:B,2,FALSE)),"Suspense")))</f>
        <v>Travel &amp; Parking</v>
      </c>
      <c r="I2299" s="17">
        <f t="shared" si="35"/>
        <v>83.18</v>
      </c>
      <c r="J2299" s="12" t="str">
        <f>H2299</f>
        <v>Travel &amp; Parking</v>
      </c>
    </row>
    <row r="2300" spans="1:10" hidden="1">
      <c r="A2300" s="13" t="s">
        <v>664</v>
      </c>
      <c r="B2300" s="12" t="s">
        <v>83</v>
      </c>
      <c r="C2300" s="12" t="s">
        <v>665</v>
      </c>
      <c r="D2300" s="12" t="s">
        <v>392</v>
      </c>
      <c r="E2300" s="12">
        <v>0</v>
      </c>
      <c r="F2300" s="14" t="str">
        <f>A2300&amp;B2300&amp;C2300&amp;D2300&amp;E2300</f>
        <v>2024-03-05ExpenseSt James Well.21020 GST/HST Payable0</v>
      </c>
      <c r="G2300" s="15">
        <f>IFERROR((DATEVALUE(A2300)),A2300)</f>
        <v>45356</v>
      </c>
      <c r="H2300" s="16" t="str">
        <f>IF((IFERROR((VLOOKUP(D2300,'Automation (QBO)'!A:B,2,FALSE)),"0"))=0,"Suspense",(IFERROR((VLOOKUP(D2300,'Automation (QBO)'!A:B,2,FALSE)),"Suspense")))</f>
        <v>GST/HST Payable</v>
      </c>
      <c r="I2300" s="17">
        <f t="shared" si="35"/>
        <v>0</v>
      </c>
      <c r="J2300" s="12" t="str">
        <f>H2300</f>
        <v>GST/HST Payable</v>
      </c>
    </row>
    <row r="2301" spans="1:10" hidden="1">
      <c r="A2301" s="13" t="s">
        <v>664</v>
      </c>
      <c r="B2301" s="12" t="s">
        <v>83</v>
      </c>
      <c r="C2301" s="12" t="s">
        <v>665</v>
      </c>
      <c r="D2301" s="12" t="s">
        <v>515</v>
      </c>
      <c r="E2301" s="12">
        <v>77.319999999999993</v>
      </c>
      <c r="F2301" s="14" t="str">
        <f>A2301&amp;B2301&amp;C2301&amp;D2301&amp;E2301</f>
        <v>2024-03-05ExpenseSt James Well.21008 Visa Payable (4431) (deleted)77.32</v>
      </c>
      <c r="G2301" s="15">
        <f>IFERROR((DATEVALUE(A2301)),A2301)</f>
        <v>45356</v>
      </c>
      <c r="H2301" s="16" t="str">
        <f>IF((IFERROR((VLOOKUP(D2301,'Automation (QBO)'!A:B,2,FALSE)),"0"))=0,"Suspense",(IFERROR((VLOOKUP(D2301,'Automation (QBO)'!A:B,2,FALSE)),"Suspense")))</f>
        <v>Balance (CIBC Visa)</v>
      </c>
      <c r="I2301" s="17">
        <f t="shared" si="35"/>
        <v>77.319999999999993</v>
      </c>
      <c r="J2301" s="12" t="str">
        <f>H2301</f>
        <v>Balance (CIBC Visa)</v>
      </c>
    </row>
    <row r="2302" spans="1:10" hidden="1">
      <c r="A2302" s="13" t="s">
        <v>664</v>
      </c>
      <c r="B2302" s="12" t="s">
        <v>83</v>
      </c>
      <c r="C2302" s="12" t="s">
        <v>665</v>
      </c>
      <c r="D2302" s="12" t="s">
        <v>391</v>
      </c>
      <c r="E2302" s="12">
        <v>77.319999999999993</v>
      </c>
      <c r="F2302" s="14" t="str">
        <f>A2302&amp;B2302&amp;C2302&amp;D2302&amp;E2302</f>
        <v>2024-03-05ExpenseSt James Well.51335 COGS - Supplies77.32</v>
      </c>
      <c r="G2302" s="15">
        <f>IFERROR((DATEVALUE(A2302)),A2302)</f>
        <v>45356</v>
      </c>
      <c r="H2302" s="16" t="str">
        <f>IF((IFERROR((VLOOKUP(D2302,'Automation (QBO)'!A:B,2,FALSE)),"0"))=0,"Suspense",(IFERROR((VLOOKUP(D2302,'Automation (QBO)'!A:B,2,FALSE)),"Suspense")))</f>
        <v>COGS - Supplies</v>
      </c>
      <c r="I2302" s="17">
        <f t="shared" si="35"/>
        <v>77.319999999999993</v>
      </c>
      <c r="J2302" s="12" t="str">
        <f>H2302</f>
        <v>COGS - Supplies</v>
      </c>
    </row>
    <row r="2303" spans="1:10" hidden="1">
      <c r="A2303" s="13" t="s">
        <v>664</v>
      </c>
      <c r="B2303" s="12" t="s">
        <v>83</v>
      </c>
      <c r="C2303" s="12" t="s">
        <v>665</v>
      </c>
      <c r="D2303" s="12" t="s">
        <v>392</v>
      </c>
      <c r="E2303" s="12">
        <v>0</v>
      </c>
      <c r="F2303" s="14" t="str">
        <f>A2303&amp;B2303&amp;C2303&amp;D2303&amp;E2303</f>
        <v>2024-03-05ExpenseSt James Well.21020 GST/HST Payable0</v>
      </c>
      <c r="G2303" s="15">
        <f>IFERROR((DATEVALUE(A2303)),A2303)</f>
        <v>45356</v>
      </c>
      <c r="H2303" s="16" t="str">
        <f>IF((IFERROR((VLOOKUP(D2303,'Automation (QBO)'!A:B,2,FALSE)),"0"))=0,"Suspense",(IFERROR((VLOOKUP(D2303,'Automation (QBO)'!A:B,2,FALSE)),"Suspense")))</f>
        <v>GST/HST Payable</v>
      </c>
      <c r="I2303" s="17">
        <f t="shared" si="35"/>
        <v>0</v>
      </c>
      <c r="J2303" s="12" t="str">
        <f>H2303</f>
        <v>GST/HST Payable</v>
      </c>
    </row>
    <row r="2304" spans="1:10" hidden="1">
      <c r="A2304" s="13" t="s">
        <v>664</v>
      </c>
      <c r="B2304" s="12" t="s">
        <v>83</v>
      </c>
      <c r="D2304" s="12" t="s">
        <v>394</v>
      </c>
      <c r="E2304" s="12">
        <v>-3</v>
      </c>
      <c r="F2304" s="14" t="str">
        <f>A2304&amp;B2304&amp;C2304&amp;D2304&amp;E2304</f>
        <v>2024-03-05Expense11005 Chequing (CIBC)-3</v>
      </c>
      <c r="G2304" s="15">
        <f>IFERROR((DATEVALUE(A2304)),A2304)</f>
        <v>45356</v>
      </c>
      <c r="H2304" s="16" t="str">
        <f>IF((IFERROR((VLOOKUP(D2304,'Automation (QBO)'!A:B,2,FALSE)),"0"))=0,"Suspense",(IFERROR((VLOOKUP(D2304,'Automation (QBO)'!A:B,2,FALSE)),"Suspense")))</f>
        <v>Balance (CIBC)</v>
      </c>
      <c r="I2304" s="17">
        <f t="shared" si="35"/>
        <v>-3</v>
      </c>
      <c r="J2304" s="12" t="str">
        <f>H2304</f>
        <v>Balance (CIBC)</v>
      </c>
    </row>
    <row r="2305" spans="1:10" hidden="1">
      <c r="A2305" s="13" t="s">
        <v>664</v>
      </c>
      <c r="B2305" s="12" t="s">
        <v>83</v>
      </c>
      <c r="D2305" s="12" t="s">
        <v>398</v>
      </c>
      <c r="E2305" s="12">
        <v>268.33</v>
      </c>
      <c r="F2305" s="14" t="str">
        <f>A2305&amp;B2305&amp;C2305&amp;D2305&amp;E2305</f>
        <v>2024-03-05Expense52190 Meals &amp; Entertainment268.33</v>
      </c>
      <c r="G2305" s="15">
        <f>IFERROR((DATEVALUE(A2305)),A2305)</f>
        <v>45356</v>
      </c>
      <c r="H2305" s="16" t="str">
        <f>IF((IFERROR((VLOOKUP(D2305,'Automation (QBO)'!A:B,2,FALSE)),"0"))=0,"Suspense",(IFERROR((VLOOKUP(D2305,'Automation (QBO)'!A:B,2,FALSE)),"Suspense")))</f>
        <v>Meals &amp; Entertainment</v>
      </c>
      <c r="I2305" s="17">
        <f t="shared" si="35"/>
        <v>268.33</v>
      </c>
      <c r="J2305" s="12" t="str">
        <f>H2305</f>
        <v>Meals &amp; Entertainment</v>
      </c>
    </row>
    <row r="2306" spans="1:10" hidden="1">
      <c r="A2306" s="13" t="s">
        <v>664</v>
      </c>
      <c r="B2306" s="12" t="s">
        <v>247</v>
      </c>
      <c r="C2306" s="12" t="s">
        <v>327</v>
      </c>
      <c r="D2306" s="12" t="s">
        <v>394</v>
      </c>
      <c r="E2306" s="12">
        <v>-472.5</v>
      </c>
      <c r="F2306" s="14" t="str">
        <f>A2306&amp;B2306&amp;C2306&amp;D2306&amp;E2306</f>
        <v>2024-03-05Bill Payment (Cheque)Rocky Point Commercial HVAC Inc.11005 Chequing (CIBC)-472.5</v>
      </c>
      <c r="G2306" s="15">
        <f>IFERROR((DATEVALUE(A2306)),A2306)</f>
        <v>45356</v>
      </c>
      <c r="H2306" s="16" t="str">
        <f>IF((IFERROR((VLOOKUP(D2306,'Automation (QBO)'!A:B,2,FALSE)),"0"))=0,"Suspense",(IFERROR((VLOOKUP(D2306,'Automation (QBO)'!A:B,2,FALSE)),"Suspense")))</f>
        <v>Balance (CIBC)</v>
      </c>
      <c r="I2306" s="17">
        <f t="shared" si="35"/>
        <v>-472.5</v>
      </c>
      <c r="J2306" s="12" t="str">
        <f>H2306</f>
        <v>Balance (CIBC)</v>
      </c>
    </row>
    <row r="2307" spans="1:10" hidden="1">
      <c r="A2307" s="13" t="s">
        <v>664</v>
      </c>
      <c r="B2307" s="12" t="s">
        <v>247</v>
      </c>
      <c r="C2307" s="12" t="s">
        <v>648</v>
      </c>
      <c r="D2307" s="12" t="s">
        <v>394</v>
      </c>
      <c r="E2307" s="12">
        <v>-420</v>
      </c>
      <c r="F2307" s="14" t="str">
        <f>A2307&amp;B2307&amp;C2307&amp;D2307&amp;E2307</f>
        <v>2024-03-05Bill Payment (Cheque)Fluid Mechanical Engineering LTD11005 Chequing (CIBC)-420</v>
      </c>
      <c r="G2307" s="15">
        <f>IFERROR((DATEVALUE(A2307)),A2307)</f>
        <v>45356</v>
      </c>
      <c r="H2307" s="16" t="str">
        <f>IF((IFERROR((VLOOKUP(D2307,'Automation (QBO)'!A:B,2,FALSE)),"0"))=0,"Suspense",(IFERROR((VLOOKUP(D2307,'Automation (QBO)'!A:B,2,FALSE)),"Suspense")))</f>
        <v>Balance (CIBC)</v>
      </c>
      <c r="I2307" s="17">
        <f t="shared" si="35"/>
        <v>-420</v>
      </c>
      <c r="J2307" s="12" t="str">
        <f>H2307</f>
        <v>Balance (CIBC)</v>
      </c>
    </row>
    <row r="2308" spans="1:10" hidden="1">
      <c r="A2308" s="13" t="s">
        <v>664</v>
      </c>
      <c r="B2308" s="12" t="s">
        <v>83</v>
      </c>
      <c r="D2308" s="12" t="s">
        <v>394</v>
      </c>
      <c r="E2308" s="12">
        <v>-281.75</v>
      </c>
      <c r="F2308" s="14" t="str">
        <f>A2308&amp;B2308&amp;C2308&amp;D2308&amp;E2308</f>
        <v>2024-03-05Expense11005 Chequing (CIBC)-281.75</v>
      </c>
      <c r="G2308" s="15">
        <f>IFERROR((DATEVALUE(A2308)),A2308)</f>
        <v>45356</v>
      </c>
      <c r="H2308" s="16" t="str">
        <f>IF((IFERROR((VLOOKUP(D2308,'Automation (QBO)'!A:B,2,FALSE)),"0"))=0,"Suspense",(IFERROR((VLOOKUP(D2308,'Automation (QBO)'!A:B,2,FALSE)),"Suspense")))</f>
        <v>Balance (CIBC)</v>
      </c>
      <c r="I2308" s="17">
        <f t="shared" si="35"/>
        <v>-281.75</v>
      </c>
      <c r="J2308" s="12" t="str">
        <f>H2308</f>
        <v>Balance (CIBC)</v>
      </c>
    </row>
    <row r="2309" spans="1:10" hidden="1">
      <c r="A2309" s="13" t="s">
        <v>664</v>
      </c>
      <c r="B2309" s="12" t="s">
        <v>83</v>
      </c>
      <c r="C2309" s="12" t="s">
        <v>661</v>
      </c>
      <c r="D2309" s="12" t="s">
        <v>394</v>
      </c>
      <c r="E2309" s="12">
        <v>-281.75</v>
      </c>
      <c r="F2309" s="14" t="str">
        <f>A2309&amp;B2309&amp;C2309&amp;D2309&amp;E2309</f>
        <v>2024-03-05ExpenseIntl ABM Withdrawal11005 Chequing (CIBC)-281.75</v>
      </c>
      <c r="G2309" s="15">
        <f>IFERROR((DATEVALUE(A2309)),A2309)</f>
        <v>45356</v>
      </c>
      <c r="H2309" s="16" t="str">
        <f>IF((IFERROR((VLOOKUP(D2309,'Automation (QBO)'!A:B,2,FALSE)),"0"))=0,"Suspense",(IFERROR((VLOOKUP(D2309,'Automation (QBO)'!A:B,2,FALSE)),"Suspense")))</f>
        <v>Balance (CIBC)</v>
      </c>
      <c r="I2309" s="17">
        <f t="shared" si="35"/>
        <v>-281.75</v>
      </c>
      <c r="J2309" s="12" t="str">
        <f>H2309</f>
        <v>Balance (CIBC)</v>
      </c>
    </row>
    <row r="2310" spans="1:10" hidden="1">
      <c r="A2310" s="13" t="s">
        <v>664</v>
      </c>
      <c r="B2310" s="12" t="s">
        <v>83</v>
      </c>
      <c r="C2310" s="12" t="s">
        <v>661</v>
      </c>
      <c r="D2310" s="12" t="s">
        <v>394</v>
      </c>
      <c r="E2310" s="12">
        <v>-281.75</v>
      </c>
      <c r="F2310" s="14" t="str">
        <f>A2310&amp;B2310&amp;C2310&amp;D2310&amp;E2310</f>
        <v>2024-03-05ExpenseIntl ABM Withdrawal11005 Chequing (CIBC)-281.75</v>
      </c>
      <c r="G2310" s="15">
        <f>IFERROR((DATEVALUE(A2310)),A2310)</f>
        <v>45356</v>
      </c>
      <c r="H2310" s="16" t="str">
        <f>IF((IFERROR((VLOOKUP(D2310,'Automation (QBO)'!A:B,2,FALSE)),"0"))=0,"Suspense",(IFERROR((VLOOKUP(D2310,'Automation (QBO)'!A:B,2,FALSE)),"Suspense")))</f>
        <v>Balance (CIBC)</v>
      </c>
      <c r="I2310" s="17">
        <f t="shared" si="35"/>
        <v>-281.75</v>
      </c>
      <c r="J2310" s="12" t="str">
        <f>H2310</f>
        <v>Balance (CIBC)</v>
      </c>
    </row>
    <row r="2311" spans="1:10" hidden="1">
      <c r="A2311" s="13" t="s">
        <v>664</v>
      </c>
      <c r="B2311" s="12" t="s">
        <v>83</v>
      </c>
      <c r="C2311" s="12" t="s">
        <v>661</v>
      </c>
      <c r="D2311" s="12" t="s">
        <v>394</v>
      </c>
      <c r="E2311" s="12">
        <v>-281.75</v>
      </c>
      <c r="F2311" s="14" t="str">
        <f>A2311&amp;B2311&amp;C2311&amp;D2311&amp;E2311</f>
        <v>2024-03-05ExpenseIntl ABM Withdrawal11005 Chequing (CIBC)-281.75</v>
      </c>
      <c r="G2311" s="15">
        <f>IFERROR((DATEVALUE(A2311)),A2311)</f>
        <v>45356</v>
      </c>
      <c r="H2311" s="16" t="str">
        <f>IF((IFERROR((VLOOKUP(D2311,'Automation (QBO)'!A:B,2,FALSE)),"0"))=0,"Suspense",(IFERROR((VLOOKUP(D2311,'Automation (QBO)'!A:B,2,FALSE)),"Suspense")))</f>
        <v>Balance (CIBC)</v>
      </c>
      <c r="I2311" s="17">
        <f t="shared" si="35"/>
        <v>-281.75</v>
      </c>
      <c r="J2311" s="12" t="str">
        <f>H2311</f>
        <v>Balance (CIBC)</v>
      </c>
    </row>
    <row r="2312" spans="1:10" hidden="1">
      <c r="A2312" s="13" t="s">
        <v>664</v>
      </c>
      <c r="B2312" s="12" t="s">
        <v>83</v>
      </c>
      <c r="C2312" s="12" t="s">
        <v>661</v>
      </c>
      <c r="D2312" s="12" t="s">
        <v>394</v>
      </c>
      <c r="E2312" s="12">
        <v>-281.75</v>
      </c>
      <c r="F2312" s="14" t="str">
        <f>A2312&amp;B2312&amp;C2312&amp;D2312&amp;E2312</f>
        <v>2024-03-05ExpenseIntl ABM Withdrawal11005 Chequing (CIBC)-281.75</v>
      </c>
      <c r="G2312" s="15">
        <f>IFERROR((DATEVALUE(A2312)),A2312)</f>
        <v>45356</v>
      </c>
      <c r="H2312" s="16" t="str">
        <f>IF((IFERROR((VLOOKUP(D2312,'Automation (QBO)'!A:B,2,FALSE)),"0"))=0,"Suspense",(IFERROR((VLOOKUP(D2312,'Automation (QBO)'!A:B,2,FALSE)),"Suspense")))</f>
        <v>Balance (CIBC)</v>
      </c>
      <c r="I2312" s="17">
        <f t="shared" si="35"/>
        <v>-281.75</v>
      </c>
      <c r="J2312" s="12" t="str">
        <f>H2312</f>
        <v>Balance (CIBC)</v>
      </c>
    </row>
    <row r="2313" spans="1:10" hidden="1">
      <c r="A2313" s="13" t="s">
        <v>664</v>
      </c>
      <c r="B2313" s="12" t="s">
        <v>83</v>
      </c>
      <c r="D2313" s="12" t="s">
        <v>394</v>
      </c>
      <c r="E2313" s="12">
        <v>-3</v>
      </c>
      <c r="F2313" s="14" t="str">
        <f>A2313&amp;B2313&amp;C2313&amp;D2313&amp;E2313</f>
        <v>2024-03-05Expense11005 Chequing (CIBC)-3</v>
      </c>
      <c r="G2313" s="15">
        <f>IFERROR((DATEVALUE(A2313)),A2313)</f>
        <v>45356</v>
      </c>
      <c r="H2313" s="16" t="str">
        <f>IF((IFERROR((VLOOKUP(D2313,'Automation (QBO)'!A:B,2,FALSE)),"0"))=0,"Suspense",(IFERROR((VLOOKUP(D2313,'Automation (QBO)'!A:B,2,FALSE)),"Suspense")))</f>
        <v>Balance (CIBC)</v>
      </c>
      <c r="I2313" s="17">
        <f t="shared" si="35"/>
        <v>-3</v>
      </c>
      <c r="J2313" s="12" t="str">
        <f>H2313</f>
        <v>Balance (CIBC)</v>
      </c>
    </row>
    <row r="2314" spans="1:10" hidden="1">
      <c r="A2314" s="13" t="s">
        <v>664</v>
      </c>
      <c r="B2314" s="12" t="s">
        <v>83</v>
      </c>
      <c r="D2314" s="12" t="s">
        <v>394</v>
      </c>
      <c r="E2314" s="12">
        <v>-3</v>
      </c>
      <c r="F2314" s="14" t="str">
        <f>A2314&amp;B2314&amp;C2314&amp;D2314&amp;E2314</f>
        <v>2024-03-05Expense11005 Chequing (CIBC)-3</v>
      </c>
      <c r="G2314" s="15">
        <f>IFERROR((DATEVALUE(A2314)),A2314)</f>
        <v>45356</v>
      </c>
      <c r="H2314" s="16" t="str">
        <f>IF((IFERROR((VLOOKUP(D2314,'Automation (QBO)'!A:B,2,FALSE)),"0"))=0,"Suspense",(IFERROR((VLOOKUP(D2314,'Automation (QBO)'!A:B,2,FALSE)),"Suspense")))</f>
        <v>Balance (CIBC)</v>
      </c>
      <c r="I2314" s="17">
        <f t="shared" si="35"/>
        <v>-3</v>
      </c>
      <c r="J2314" s="12" t="str">
        <f>H2314</f>
        <v>Balance (CIBC)</v>
      </c>
    </row>
    <row r="2315" spans="1:10" hidden="1">
      <c r="A2315" s="13" t="s">
        <v>664</v>
      </c>
      <c r="B2315" s="12" t="s">
        <v>83</v>
      </c>
      <c r="D2315" s="12" t="s">
        <v>394</v>
      </c>
      <c r="E2315" s="12">
        <v>-3</v>
      </c>
      <c r="F2315" s="14" t="str">
        <f>A2315&amp;B2315&amp;C2315&amp;D2315&amp;E2315</f>
        <v>2024-03-05Expense11005 Chequing (CIBC)-3</v>
      </c>
      <c r="G2315" s="15">
        <f>IFERROR((DATEVALUE(A2315)),A2315)</f>
        <v>45356</v>
      </c>
      <c r="H2315" s="16" t="str">
        <f>IF((IFERROR((VLOOKUP(D2315,'Automation (QBO)'!A:B,2,FALSE)),"0"))=0,"Suspense",(IFERROR((VLOOKUP(D2315,'Automation (QBO)'!A:B,2,FALSE)),"Suspense")))</f>
        <v>Balance (CIBC)</v>
      </c>
      <c r="I2315" s="17">
        <f t="shared" si="35"/>
        <v>-3</v>
      </c>
      <c r="J2315" s="12" t="str">
        <f>H2315</f>
        <v>Balance (CIBC)</v>
      </c>
    </row>
    <row r="2316" spans="1:10" hidden="1">
      <c r="A2316" s="13" t="s">
        <v>664</v>
      </c>
      <c r="B2316" s="12" t="s">
        <v>83</v>
      </c>
      <c r="D2316" s="12" t="s">
        <v>394</v>
      </c>
      <c r="E2316" s="12">
        <v>-3</v>
      </c>
      <c r="F2316" s="14" t="str">
        <f>A2316&amp;B2316&amp;C2316&amp;D2316&amp;E2316</f>
        <v>2024-03-05Expense11005 Chequing (CIBC)-3</v>
      </c>
      <c r="G2316" s="15">
        <f>IFERROR((DATEVALUE(A2316)),A2316)</f>
        <v>45356</v>
      </c>
      <c r="H2316" s="16" t="str">
        <f>IF((IFERROR((VLOOKUP(D2316,'Automation (QBO)'!A:B,2,FALSE)),"0"))=0,"Suspense",(IFERROR((VLOOKUP(D2316,'Automation (QBO)'!A:B,2,FALSE)),"Suspense")))</f>
        <v>Balance (CIBC)</v>
      </c>
      <c r="I2316" s="17">
        <f t="shared" si="35"/>
        <v>-3</v>
      </c>
      <c r="J2316" s="12" t="str">
        <f>H2316</f>
        <v>Balance (CIBC)</v>
      </c>
    </row>
    <row r="2317" spans="1:10" hidden="1">
      <c r="A2317" s="13" t="s">
        <v>667</v>
      </c>
      <c r="B2317" s="12" t="s">
        <v>83</v>
      </c>
      <c r="C2317" s="12" t="s">
        <v>126</v>
      </c>
      <c r="D2317" s="12" t="s">
        <v>390</v>
      </c>
      <c r="E2317" s="12">
        <v>11.19</v>
      </c>
      <c r="F2317" s="14" t="str">
        <f>A2317&amp;B2317&amp;C2317&amp;D2317&amp;E2317</f>
        <v>2024-03-06ExpenseAmazon21010 Visa Payable (CIBC)11.19</v>
      </c>
      <c r="G2317" s="15">
        <f>IFERROR((DATEVALUE(A2317)),A2317)</f>
        <v>45357</v>
      </c>
      <c r="H2317" s="16" t="str">
        <f>IF((IFERROR((VLOOKUP(D2317,'Automation (QBO)'!A:B,2,FALSE)),"0"))=0,"Suspense",(IFERROR((VLOOKUP(D2317,'Automation (QBO)'!A:B,2,FALSE)),"Suspense")))</f>
        <v>Suspense</v>
      </c>
      <c r="I2317" s="17">
        <f t="shared" si="35"/>
        <v>11.19</v>
      </c>
      <c r="J2317" s="12" t="str">
        <f>H2317</f>
        <v>Suspense</v>
      </c>
    </row>
    <row r="2318" spans="1:10" hidden="1">
      <c r="A2318" s="13" t="s">
        <v>667</v>
      </c>
      <c r="B2318" s="12" t="s">
        <v>493</v>
      </c>
      <c r="C2318" s="12" t="s">
        <v>668</v>
      </c>
      <c r="D2318" s="12" t="s">
        <v>536</v>
      </c>
      <c r="E2318" s="12">
        <v>51.95</v>
      </c>
      <c r="F2318" s="14" t="str">
        <f>A2318&amp;B2318&amp;C2318&amp;D2318&amp;E2318</f>
        <v>2024-03-06Bill Payment (Credit Card)BC Liquor21009 Visa Payable (9609) (deleted)51.95</v>
      </c>
      <c r="G2318" s="15">
        <f>IFERROR((DATEVALUE(A2318)),A2318)</f>
        <v>45357</v>
      </c>
      <c r="H2318" s="16" t="str">
        <f>IF((IFERROR((VLOOKUP(D2318,'Automation (QBO)'!A:B,2,FALSE)),"0"))=0,"Suspense",(IFERROR((VLOOKUP(D2318,'Automation (QBO)'!A:B,2,FALSE)),"Suspense")))</f>
        <v>Balance (CIBC Visa)</v>
      </c>
      <c r="I2318" s="17">
        <f t="shared" si="35"/>
        <v>51.95</v>
      </c>
      <c r="J2318" s="12" t="str">
        <f>H2318</f>
        <v>Balance (CIBC Visa)</v>
      </c>
    </row>
    <row r="2319" spans="1:10" hidden="1">
      <c r="A2319" s="13" t="s">
        <v>667</v>
      </c>
      <c r="B2319" s="12" t="s">
        <v>493</v>
      </c>
      <c r="C2319" s="12" t="s">
        <v>668</v>
      </c>
      <c r="D2319" s="12" t="s">
        <v>496</v>
      </c>
      <c r="E2319" s="12">
        <v>-51.95</v>
      </c>
      <c r="F2319" s="14" t="str">
        <f>A2319&amp;B2319&amp;C2319&amp;D2319&amp;E2319</f>
        <v>2024-03-06Bill Payment (Credit Card)BC Liquor21000 Accounts Payable-51.95</v>
      </c>
      <c r="G2319" s="15">
        <f>IFERROR((DATEVALUE(A2319)),A2319)</f>
        <v>45357</v>
      </c>
      <c r="H2319" s="16" t="str">
        <f>IF((IFERROR((VLOOKUP(D2319,'Automation (QBO)'!A:B,2,FALSE)),"0"))=0,"Suspense",(IFERROR((VLOOKUP(D2319,'Automation (QBO)'!A:B,2,FALSE)),"Suspense")))</f>
        <v>Accounts Payable - Unknown</v>
      </c>
      <c r="I2319" s="17">
        <f t="shared" si="35"/>
        <v>-51.95</v>
      </c>
      <c r="J2319" s="12" t="str">
        <f>H2319</f>
        <v>Accounts Payable - Unknown</v>
      </c>
    </row>
    <row r="2320" spans="1:10" hidden="1">
      <c r="A2320" s="13" t="s">
        <v>667</v>
      </c>
      <c r="B2320" s="12" t="s">
        <v>493</v>
      </c>
      <c r="C2320" s="12" t="s">
        <v>518</v>
      </c>
      <c r="D2320" s="12" t="s">
        <v>536</v>
      </c>
      <c r="E2320" s="12">
        <v>3.11</v>
      </c>
      <c r="F2320" s="14" t="str">
        <f>A2320&amp;B2320&amp;C2320&amp;D2320&amp;E2320</f>
        <v>2024-03-06Bill Payment (Credit Card)Rona Coquitlam21009 Visa Payable (9609) (deleted)3.11</v>
      </c>
      <c r="G2320" s="15">
        <f>IFERROR((DATEVALUE(A2320)),A2320)</f>
        <v>45357</v>
      </c>
      <c r="H2320" s="16" t="str">
        <f>IF((IFERROR((VLOOKUP(D2320,'Automation (QBO)'!A:B,2,FALSE)),"0"))=0,"Suspense",(IFERROR((VLOOKUP(D2320,'Automation (QBO)'!A:B,2,FALSE)),"Suspense")))</f>
        <v>Balance (CIBC Visa)</v>
      </c>
      <c r="I2320" s="17">
        <f t="shared" ref="I2320:I2383" si="36">E2320</f>
        <v>3.11</v>
      </c>
      <c r="J2320" s="12" t="str">
        <f>H2320</f>
        <v>Balance (CIBC Visa)</v>
      </c>
    </row>
    <row r="2321" spans="1:10" hidden="1">
      <c r="A2321" s="13" t="s">
        <v>667</v>
      </c>
      <c r="B2321" s="12" t="s">
        <v>493</v>
      </c>
      <c r="C2321" s="12" t="s">
        <v>518</v>
      </c>
      <c r="D2321" s="12" t="s">
        <v>496</v>
      </c>
      <c r="E2321" s="12">
        <v>-3.11</v>
      </c>
      <c r="F2321" s="14" t="str">
        <f>A2321&amp;B2321&amp;C2321&amp;D2321&amp;E2321</f>
        <v>2024-03-06Bill Payment (Credit Card)Rona Coquitlam21000 Accounts Payable-3.11</v>
      </c>
      <c r="G2321" s="15">
        <f>IFERROR((DATEVALUE(A2321)),A2321)</f>
        <v>45357</v>
      </c>
      <c r="H2321" s="16" t="str">
        <f>IF((IFERROR((VLOOKUP(D2321,'Automation (QBO)'!A:B,2,FALSE)),"0"))=0,"Suspense",(IFERROR((VLOOKUP(D2321,'Automation (QBO)'!A:B,2,FALSE)),"Suspense")))</f>
        <v>Accounts Payable - Unknown</v>
      </c>
      <c r="I2321" s="17">
        <f t="shared" si="36"/>
        <v>-3.11</v>
      </c>
      <c r="J2321" s="12" t="str">
        <f>H2321</f>
        <v>Accounts Payable - Unknown</v>
      </c>
    </row>
    <row r="2322" spans="1:10" hidden="1">
      <c r="A2322" s="13" t="s">
        <v>667</v>
      </c>
      <c r="B2322" s="12" t="s">
        <v>493</v>
      </c>
      <c r="C2322" s="12" t="s">
        <v>669</v>
      </c>
      <c r="D2322" s="12" t="s">
        <v>515</v>
      </c>
      <c r="E2322" s="12">
        <v>229.55</v>
      </c>
      <c r="F2322" s="14" t="str">
        <f>A2322&amp;B2322&amp;C2322&amp;D2322&amp;E2322</f>
        <v>2024-03-06Bill Payment (Credit Card)Mountain Equipment Company21008 Visa Payable (4431) (deleted)229.55</v>
      </c>
      <c r="G2322" s="15">
        <f>IFERROR((DATEVALUE(A2322)),A2322)</f>
        <v>45357</v>
      </c>
      <c r="H2322" s="16" t="str">
        <f>IF((IFERROR((VLOOKUP(D2322,'Automation (QBO)'!A:B,2,FALSE)),"0"))=0,"Suspense",(IFERROR((VLOOKUP(D2322,'Automation (QBO)'!A:B,2,FALSE)),"Suspense")))</f>
        <v>Balance (CIBC Visa)</v>
      </c>
      <c r="I2322" s="17">
        <f t="shared" si="36"/>
        <v>229.55</v>
      </c>
      <c r="J2322" s="12" t="str">
        <f>H2322</f>
        <v>Balance (CIBC Visa)</v>
      </c>
    </row>
    <row r="2323" spans="1:10" hidden="1">
      <c r="A2323" s="13" t="s">
        <v>667</v>
      </c>
      <c r="B2323" s="12" t="s">
        <v>493</v>
      </c>
      <c r="C2323" s="12" t="s">
        <v>669</v>
      </c>
      <c r="D2323" s="12" t="s">
        <v>496</v>
      </c>
      <c r="E2323" s="12">
        <v>-229.55</v>
      </c>
      <c r="F2323" s="14" t="str">
        <f>A2323&amp;B2323&amp;C2323&amp;D2323&amp;E2323</f>
        <v>2024-03-06Bill Payment (Credit Card)Mountain Equipment Company21000 Accounts Payable-229.55</v>
      </c>
      <c r="G2323" s="15">
        <f>IFERROR((DATEVALUE(A2323)),A2323)</f>
        <v>45357</v>
      </c>
      <c r="H2323" s="16" t="str">
        <f>IF((IFERROR((VLOOKUP(D2323,'Automation (QBO)'!A:B,2,FALSE)),"0"))=0,"Suspense",(IFERROR((VLOOKUP(D2323,'Automation (QBO)'!A:B,2,FALSE)),"Suspense")))</f>
        <v>Accounts Payable - Unknown</v>
      </c>
      <c r="I2323" s="17">
        <f t="shared" si="36"/>
        <v>-229.55</v>
      </c>
      <c r="J2323" s="12" t="str">
        <f>H2323</f>
        <v>Accounts Payable - Unknown</v>
      </c>
    </row>
    <row r="2324" spans="1:10" hidden="1">
      <c r="A2324" s="13" t="s">
        <v>667</v>
      </c>
      <c r="B2324" s="12" t="s">
        <v>493</v>
      </c>
      <c r="C2324" s="12" t="s">
        <v>518</v>
      </c>
      <c r="D2324" s="12" t="s">
        <v>536</v>
      </c>
      <c r="E2324" s="12">
        <v>51.62</v>
      </c>
      <c r="F2324" s="14" t="str">
        <f>A2324&amp;B2324&amp;C2324&amp;D2324&amp;E2324</f>
        <v>2024-03-06Bill Payment (Credit Card)Rona Coquitlam21009 Visa Payable (9609) (deleted)51.62</v>
      </c>
      <c r="G2324" s="15">
        <f>IFERROR((DATEVALUE(A2324)),A2324)</f>
        <v>45357</v>
      </c>
      <c r="H2324" s="16" t="str">
        <f>IF((IFERROR((VLOOKUP(D2324,'Automation (QBO)'!A:B,2,FALSE)),"0"))=0,"Suspense",(IFERROR((VLOOKUP(D2324,'Automation (QBO)'!A:B,2,FALSE)),"Suspense")))</f>
        <v>Balance (CIBC Visa)</v>
      </c>
      <c r="I2324" s="17">
        <f t="shared" si="36"/>
        <v>51.62</v>
      </c>
      <c r="J2324" s="12" t="str">
        <f>H2324</f>
        <v>Balance (CIBC Visa)</v>
      </c>
    </row>
    <row r="2325" spans="1:10" hidden="1">
      <c r="A2325" s="13" t="s">
        <v>667</v>
      </c>
      <c r="B2325" s="12" t="s">
        <v>493</v>
      </c>
      <c r="C2325" s="12" t="s">
        <v>518</v>
      </c>
      <c r="D2325" s="12" t="s">
        <v>496</v>
      </c>
      <c r="E2325" s="12">
        <v>-51.62</v>
      </c>
      <c r="F2325" s="14" t="str">
        <f>A2325&amp;B2325&amp;C2325&amp;D2325&amp;E2325</f>
        <v>2024-03-06Bill Payment (Credit Card)Rona Coquitlam21000 Accounts Payable-51.62</v>
      </c>
      <c r="G2325" s="15">
        <f>IFERROR((DATEVALUE(A2325)),A2325)</f>
        <v>45357</v>
      </c>
      <c r="H2325" s="16" t="str">
        <f>IF((IFERROR((VLOOKUP(D2325,'Automation (QBO)'!A:B,2,FALSE)),"0"))=0,"Suspense",(IFERROR((VLOOKUP(D2325,'Automation (QBO)'!A:B,2,FALSE)),"Suspense")))</f>
        <v>Accounts Payable - Unknown</v>
      </c>
      <c r="I2325" s="17">
        <f t="shared" si="36"/>
        <v>-51.62</v>
      </c>
      <c r="J2325" s="12" t="str">
        <f>H2325</f>
        <v>Accounts Payable - Unknown</v>
      </c>
    </row>
    <row r="2326" spans="1:10" hidden="1">
      <c r="A2326" s="13" t="s">
        <v>667</v>
      </c>
      <c r="B2326" s="12" t="s">
        <v>493</v>
      </c>
      <c r="C2326" s="12" t="s">
        <v>619</v>
      </c>
      <c r="D2326" s="12" t="s">
        <v>536</v>
      </c>
      <c r="E2326" s="12">
        <v>37.450000000000003</v>
      </c>
      <c r="F2326" s="14" t="str">
        <f>A2326&amp;B2326&amp;C2326&amp;D2326&amp;E2326</f>
        <v>2024-03-06Bill Payment (Credit Card)Canadian Tire Store21009 Visa Payable (9609) (deleted)37.45</v>
      </c>
      <c r="G2326" s="15">
        <f>IFERROR((DATEVALUE(A2326)),A2326)</f>
        <v>45357</v>
      </c>
      <c r="H2326" s="16" t="str">
        <f>IF((IFERROR((VLOOKUP(D2326,'Automation (QBO)'!A:B,2,FALSE)),"0"))=0,"Suspense",(IFERROR((VLOOKUP(D2326,'Automation (QBO)'!A:B,2,FALSE)),"Suspense")))</f>
        <v>Balance (CIBC Visa)</v>
      </c>
      <c r="I2326" s="17">
        <f t="shared" si="36"/>
        <v>37.450000000000003</v>
      </c>
      <c r="J2326" s="12" t="str">
        <f>H2326</f>
        <v>Balance (CIBC Visa)</v>
      </c>
    </row>
    <row r="2327" spans="1:10" hidden="1">
      <c r="A2327" s="13" t="s">
        <v>667</v>
      </c>
      <c r="B2327" s="12" t="s">
        <v>493</v>
      </c>
      <c r="C2327" s="12" t="s">
        <v>619</v>
      </c>
      <c r="D2327" s="12" t="s">
        <v>496</v>
      </c>
      <c r="E2327" s="12">
        <v>-37.450000000000003</v>
      </c>
      <c r="F2327" s="14" t="str">
        <f>A2327&amp;B2327&amp;C2327&amp;D2327&amp;E2327</f>
        <v>2024-03-06Bill Payment (Credit Card)Canadian Tire Store21000 Accounts Payable-37.45</v>
      </c>
      <c r="G2327" s="15">
        <f>IFERROR((DATEVALUE(A2327)),A2327)</f>
        <v>45357</v>
      </c>
      <c r="H2327" s="16" t="str">
        <f>IF((IFERROR((VLOOKUP(D2327,'Automation (QBO)'!A:B,2,FALSE)),"0"))=0,"Suspense",(IFERROR((VLOOKUP(D2327,'Automation (QBO)'!A:B,2,FALSE)),"Suspense")))</f>
        <v>Accounts Payable - Unknown</v>
      </c>
      <c r="I2327" s="17">
        <f t="shared" si="36"/>
        <v>-37.450000000000003</v>
      </c>
      <c r="J2327" s="12" t="str">
        <f>H2327</f>
        <v>Accounts Payable - Unknown</v>
      </c>
    </row>
    <row r="2328" spans="1:10" hidden="1">
      <c r="A2328" s="13" t="s">
        <v>667</v>
      </c>
      <c r="B2328" s="12" t="s">
        <v>493</v>
      </c>
      <c r="C2328" s="12" t="s">
        <v>293</v>
      </c>
      <c r="D2328" s="12" t="s">
        <v>536</v>
      </c>
      <c r="E2328" s="12">
        <v>658.34</v>
      </c>
      <c r="F2328" s="14" t="str">
        <f>A2328&amp;B2328&amp;C2328&amp;D2328&amp;E2328</f>
        <v>2024-03-06Bill Payment (Credit Card)Lumenstar Led Lighting21009 Visa Payable (9609) (deleted)658.34</v>
      </c>
      <c r="G2328" s="15">
        <f>IFERROR((DATEVALUE(A2328)),A2328)</f>
        <v>45357</v>
      </c>
      <c r="H2328" s="16" t="str">
        <f>IF((IFERROR((VLOOKUP(D2328,'Automation (QBO)'!A:B,2,FALSE)),"0"))=0,"Suspense",(IFERROR((VLOOKUP(D2328,'Automation (QBO)'!A:B,2,FALSE)),"Suspense")))</f>
        <v>Balance (CIBC Visa)</v>
      </c>
      <c r="I2328" s="17">
        <f t="shared" si="36"/>
        <v>658.34</v>
      </c>
      <c r="J2328" s="12" t="str">
        <f>H2328</f>
        <v>Balance (CIBC Visa)</v>
      </c>
    </row>
    <row r="2329" spans="1:10" hidden="1">
      <c r="A2329" s="13" t="s">
        <v>667</v>
      </c>
      <c r="B2329" s="12" t="s">
        <v>493</v>
      </c>
      <c r="C2329" s="12" t="s">
        <v>293</v>
      </c>
      <c r="D2329" s="12" t="s">
        <v>496</v>
      </c>
      <c r="E2329" s="12">
        <v>-658.34</v>
      </c>
      <c r="F2329" s="14" t="str">
        <f>A2329&amp;B2329&amp;C2329&amp;D2329&amp;E2329</f>
        <v>2024-03-06Bill Payment (Credit Card)Lumenstar Led Lighting21000 Accounts Payable-658.34</v>
      </c>
      <c r="G2329" s="15">
        <f>IFERROR((DATEVALUE(A2329)),A2329)</f>
        <v>45357</v>
      </c>
      <c r="H2329" s="16" t="str">
        <f>IF((IFERROR((VLOOKUP(D2329,'Automation (QBO)'!A:B,2,FALSE)),"0"))=0,"Suspense",(IFERROR((VLOOKUP(D2329,'Automation (QBO)'!A:B,2,FALSE)),"Suspense")))</f>
        <v>Accounts Payable - Unknown</v>
      </c>
      <c r="I2329" s="17">
        <f t="shared" si="36"/>
        <v>-658.34</v>
      </c>
      <c r="J2329" s="12" t="str">
        <f>H2329</f>
        <v>Accounts Payable - Unknown</v>
      </c>
    </row>
    <row r="2330" spans="1:10" hidden="1">
      <c r="A2330" s="13" t="s">
        <v>667</v>
      </c>
      <c r="B2330" s="12" t="s">
        <v>493</v>
      </c>
      <c r="C2330" s="12" t="s">
        <v>669</v>
      </c>
      <c r="D2330" s="12" t="s">
        <v>515</v>
      </c>
      <c r="E2330" s="12">
        <v>279.95</v>
      </c>
      <c r="F2330" s="14" t="str">
        <f>A2330&amp;B2330&amp;C2330&amp;D2330&amp;E2330</f>
        <v>2024-03-06Bill Payment (Credit Card)Mountain Equipment Company21008 Visa Payable (4431) (deleted)279.95</v>
      </c>
      <c r="G2330" s="15">
        <f>IFERROR((DATEVALUE(A2330)),A2330)</f>
        <v>45357</v>
      </c>
      <c r="H2330" s="16" t="str">
        <f>IF((IFERROR((VLOOKUP(D2330,'Automation (QBO)'!A:B,2,FALSE)),"0"))=0,"Suspense",(IFERROR((VLOOKUP(D2330,'Automation (QBO)'!A:B,2,FALSE)),"Suspense")))</f>
        <v>Balance (CIBC Visa)</v>
      </c>
      <c r="I2330" s="17">
        <f t="shared" si="36"/>
        <v>279.95</v>
      </c>
      <c r="J2330" s="12" t="str">
        <f>H2330</f>
        <v>Balance (CIBC Visa)</v>
      </c>
    </row>
    <row r="2331" spans="1:10" hidden="1">
      <c r="A2331" s="13" t="s">
        <v>667</v>
      </c>
      <c r="B2331" s="12" t="s">
        <v>91</v>
      </c>
      <c r="C2331" s="12" t="s">
        <v>138</v>
      </c>
      <c r="D2331" s="12" t="s">
        <v>392</v>
      </c>
      <c r="E2331" s="12">
        <v>15300</v>
      </c>
      <c r="F2331" s="14" t="str">
        <f>A2331&amp;B2331&amp;C2331&amp;D2331&amp;E2331</f>
        <v>2024-03-06InvoiceSix Pints Specialty Beer Co.:Six Pint Project21020 GST/HST Payable15300</v>
      </c>
      <c r="G2331" s="15">
        <f>IFERROR((DATEVALUE(A2331)),A2331)</f>
        <v>45357</v>
      </c>
      <c r="H2331" s="16" t="str">
        <f>IF((IFERROR((VLOOKUP(D2331,'Automation (QBO)'!A:B,2,FALSE)),"0"))=0,"Suspense",(IFERROR((VLOOKUP(D2331,'Automation (QBO)'!A:B,2,FALSE)),"Suspense")))</f>
        <v>GST/HST Payable</v>
      </c>
      <c r="I2331" s="17">
        <f t="shared" si="36"/>
        <v>15300</v>
      </c>
      <c r="J2331" s="12" t="str">
        <f>H2331</f>
        <v>GST/HST Payable</v>
      </c>
    </row>
    <row r="2332" spans="1:10" hidden="1">
      <c r="A2332" s="13" t="s">
        <v>667</v>
      </c>
      <c r="B2332" s="12" t="s">
        <v>91</v>
      </c>
      <c r="C2332" s="12" t="s">
        <v>138</v>
      </c>
      <c r="D2332" s="12" t="s">
        <v>417</v>
      </c>
      <c r="E2332" s="12">
        <v>321300</v>
      </c>
      <c r="F2332" s="14" t="str">
        <f>A2332&amp;B2332&amp;C2332&amp;D2332&amp;E2332</f>
        <v>2024-03-06InvoiceSix Pints Specialty Beer Co.:Six Pint Project12000 Accounts Receivable321300</v>
      </c>
      <c r="G2332" s="15">
        <f>IFERROR((DATEVALUE(A2332)),A2332)</f>
        <v>45357</v>
      </c>
      <c r="H2332" s="16" t="str">
        <f>IF((IFERROR((VLOOKUP(D2332,'Automation (QBO)'!A:B,2,FALSE)),"0"))=0,"Suspense",(IFERROR((VLOOKUP(D2332,'Automation (QBO)'!A:B,2,FALSE)),"Suspense")))</f>
        <v>Accounts Recievable - Suspense</v>
      </c>
      <c r="I2332" s="17">
        <f t="shared" si="36"/>
        <v>321300</v>
      </c>
      <c r="J2332" s="12" t="str">
        <f>H2332</f>
        <v>Accounts Recievable - Suspense</v>
      </c>
    </row>
    <row r="2333" spans="1:10" hidden="1">
      <c r="A2333" s="13" t="s">
        <v>667</v>
      </c>
      <c r="B2333" s="12" t="s">
        <v>83</v>
      </c>
      <c r="C2333" s="12" t="s">
        <v>131</v>
      </c>
      <c r="D2333" s="12" t="s">
        <v>411</v>
      </c>
      <c r="E2333" s="12">
        <v>188.67</v>
      </c>
      <c r="F2333" s="14" t="str">
        <f>A2333&amp;B2333&amp;C2333&amp;D2333&amp;E2333</f>
        <v>2024-03-06ExpenseInsurance Corporation of British Columbia52185 Insurance - Vehicles188.67</v>
      </c>
      <c r="G2333" s="15">
        <f>IFERROR((DATEVALUE(A2333)),A2333)</f>
        <v>45357</v>
      </c>
      <c r="H2333" s="16" t="str">
        <f>IF((IFERROR((VLOOKUP(D2333,'Automation (QBO)'!A:B,2,FALSE)),"0"))=0,"Suspense",(IFERROR((VLOOKUP(D2333,'Automation (QBO)'!A:B,2,FALSE)),"Suspense")))</f>
        <v>Insurance - Vehicles</v>
      </c>
      <c r="I2333" s="17">
        <f t="shared" si="36"/>
        <v>188.67</v>
      </c>
      <c r="J2333" s="12" t="str">
        <f>H2333</f>
        <v>Insurance - Vehicles</v>
      </c>
    </row>
    <row r="2334" spans="1:10" hidden="1">
      <c r="A2334" s="13" t="s">
        <v>667</v>
      </c>
      <c r="B2334" s="12" t="s">
        <v>83</v>
      </c>
      <c r="C2334" s="12" t="s">
        <v>131</v>
      </c>
      <c r="D2334" s="12" t="s">
        <v>392</v>
      </c>
      <c r="E2334" s="12">
        <v>0</v>
      </c>
      <c r="F2334" s="14" t="str">
        <f>A2334&amp;B2334&amp;C2334&amp;D2334&amp;E2334</f>
        <v>2024-03-06ExpenseInsurance Corporation of British Columbia21020 GST/HST Payable0</v>
      </c>
      <c r="G2334" s="15">
        <f>IFERROR((DATEVALUE(A2334)),A2334)</f>
        <v>45357</v>
      </c>
      <c r="H2334" s="16" t="str">
        <f>IF((IFERROR((VLOOKUP(D2334,'Automation (QBO)'!A:B,2,FALSE)),"0"))=0,"Suspense",(IFERROR((VLOOKUP(D2334,'Automation (QBO)'!A:B,2,FALSE)),"Suspense")))</f>
        <v>GST/HST Payable</v>
      </c>
      <c r="I2334" s="17">
        <f t="shared" si="36"/>
        <v>0</v>
      </c>
      <c r="J2334" s="12" t="str">
        <f>H2334</f>
        <v>GST/HST Payable</v>
      </c>
    </row>
    <row r="2335" spans="1:10" hidden="1">
      <c r="A2335" s="13" t="s">
        <v>667</v>
      </c>
      <c r="B2335" s="12" t="s">
        <v>493</v>
      </c>
      <c r="C2335" s="12" t="s">
        <v>669</v>
      </c>
      <c r="D2335" s="12" t="s">
        <v>496</v>
      </c>
      <c r="E2335" s="12">
        <v>-279.95</v>
      </c>
      <c r="F2335" s="14" t="str">
        <f>A2335&amp;B2335&amp;C2335&amp;D2335&amp;E2335</f>
        <v>2024-03-06Bill Payment (Credit Card)Mountain Equipment Company21000 Accounts Payable-279.95</v>
      </c>
      <c r="G2335" s="15">
        <f>IFERROR((DATEVALUE(A2335)),A2335)</f>
        <v>45357</v>
      </c>
      <c r="H2335" s="16" t="str">
        <f>IF((IFERROR((VLOOKUP(D2335,'Automation (QBO)'!A:B,2,FALSE)),"0"))=0,"Suspense",(IFERROR((VLOOKUP(D2335,'Automation (QBO)'!A:B,2,FALSE)),"Suspense")))</f>
        <v>Accounts Payable - Unknown</v>
      </c>
      <c r="I2335" s="17">
        <f t="shared" si="36"/>
        <v>-279.95</v>
      </c>
      <c r="J2335" s="12" t="str">
        <f>H2335</f>
        <v>Accounts Payable - Unknown</v>
      </c>
    </row>
    <row r="2336" spans="1:10" hidden="1">
      <c r="A2336" s="13" t="s">
        <v>667</v>
      </c>
      <c r="B2336" s="12" t="s">
        <v>83</v>
      </c>
      <c r="C2336" s="12" t="s">
        <v>670</v>
      </c>
      <c r="D2336" s="12" t="s">
        <v>536</v>
      </c>
      <c r="E2336" s="12">
        <v>109.25</v>
      </c>
      <c r="F2336" s="14" t="str">
        <f>A2336&amp;B2336&amp;C2336&amp;D2336&amp;E2336</f>
        <v>2024-03-06ExpenseStrip Curtains Canada21009 Visa Payable (9609) (deleted)109.25</v>
      </c>
      <c r="G2336" s="15">
        <f>IFERROR((DATEVALUE(A2336)),A2336)</f>
        <v>45357</v>
      </c>
      <c r="H2336" s="16" t="str">
        <f>IF((IFERROR((VLOOKUP(D2336,'Automation (QBO)'!A:B,2,FALSE)),"0"))=0,"Suspense",(IFERROR((VLOOKUP(D2336,'Automation (QBO)'!A:B,2,FALSE)),"Suspense")))</f>
        <v>Balance (CIBC Visa)</v>
      </c>
      <c r="I2336" s="17">
        <f t="shared" si="36"/>
        <v>109.25</v>
      </c>
      <c r="J2336" s="12" t="str">
        <f>H2336</f>
        <v>Balance (CIBC Visa)</v>
      </c>
    </row>
    <row r="2337" spans="1:10" hidden="1">
      <c r="A2337" s="13" t="s">
        <v>667</v>
      </c>
      <c r="B2337" s="12" t="s">
        <v>83</v>
      </c>
      <c r="C2337" s="12" t="s">
        <v>670</v>
      </c>
      <c r="D2337" s="12" t="s">
        <v>398</v>
      </c>
      <c r="E2337" s="12">
        <v>109.25</v>
      </c>
      <c r="F2337" s="14" t="str">
        <f>A2337&amp;B2337&amp;C2337&amp;D2337&amp;E2337</f>
        <v>2024-03-06ExpenseStrip Curtains Canada52190 Meals &amp; Entertainment109.25</v>
      </c>
      <c r="G2337" s="15">
        <f>IFERROR((DATEVALUE(A2337)),A2337)</f>
        <v>45357</v>
      </c>
      <c r="H2337" s="16" t="str">
        <f>IF((IFERROR((VLOOKUP(D2337,'Automation (QBO)'!A:B,2,FALSE)),"0"))=0,"Suspense",(IFERROR((VLOOKUP(D2337,'Automation (QBO)'!A:B,2,FALSE)),"Suspense")))</f>
        <v>Meals &amp; Entertainment</v>
      </c>
      <c r="I2337" s="17">
        <f t="shared" si="36"/>
        <v>109.25</v>
      </c>
      <c r="J2337" s="12" t="str">
        <f>H2337</f>
        <v>Meals &amp; Entertainment</v>
      </c>
    </row>
    <row r="2338" spans="1:10" hidden="1">
      <c r="A2338" s="13" t="s">
        <v>667</v>
      </c>
      <c r="B2338" s="12" t="s">
        <v>83</v>
      </c>
      <c r="C2338" s="12" t="s">
        <v>670</v>
      </c>
      <c r="D2338" s="12" t="s">
        <v>392</v>
      </c>
      <c r="E2338" s="12">
        <v>0</v>
      </c>
      <c r="F2338" s="14" t="str">
        <f>A2338&amp;B2338&amp;C2338&amp;D2338&amp;E2338</f>
        <v>2024-03-06ExpenseStrip Curtains Canada21020 GST/HST Payable0</v>
      </c>
      <c r="G2338" s="15">
        <f>IFERROR((DATEVALUE(A2338)),A2338)</f>
        <v>45357</v>
      </c>
      <c r="H2338" s="16" t="str">
        <f>IF((IFERROR((VLOOKUP(D2338,'Automation (QBO)'!A:B,2,FALSE)),"0"))=0,"Suspense",(IFERROR((VLOOKUP(D2338,'Automation (QBO)'!A:B,2,FALSE)),"Suspense")))</f>
        <v>GST/HST Payable</v>
      </c>
      <c r="I2338" s="17">
        <f t="shared" si="36"/>
        <v>0</v>
      </c>
      <c r="J2338" s="12" t="str">
        <f>H2338</f>
        <v>GST/HST Payable</v>
      </c>
    </row>
    <row r="2339" spans="1:10" hidden="1">
      <c r="A2339" s="13" t="s">
        <v>667</v>
      </c>
      <c r="B2339" s="12" t="s">
        <v>83</v>
      </c>
      <c r="C2339" s="12" t="s">
        <v>126</v>
      </c>
      <c r="D2339" s="12" t="s">
        <v>395</v>
      </c>
      <c r="E2339" s="12">
        <v>11.19</v>
      </c>
      <c r="F2339" s="14" t="str">
        <f>A2339&amp;B2339&amp;C2339&amp;D2339&amp;E2339</f>
        <v>2024-03-06ExpenseAmazon52165 Computer - Software11.19</v>
      </c>
      <c r="G2339" s="15">
        <f>IFERROR((DATEVALUE(A2339)),A2339)</f>
        <v>45357</v>
      </c>
      <c r="H2339" s="16" t="str">
        <f>IF((IFERROR((VLOOKUP(D2339,'Automation (QBO)'!A:B,2,FALSE)),"0"))=0,"Suspense",(IFERROR((VLOOKUP(D2339,'Automation (QBO)'!A:B,2,FALSE)),"Suspense")))</f>
        <v>Computer - Software</v>
      </c>
      <c r="I2339" s="17">
        <f t="shared" si="36"/>
        <v>11.19</v>
      </c>
      <c r="J2339" s="12" t="str">
        <f>H2339</f>
        <v>Computer - Software</v>
      </c>
    </row>
    <row r="2340" spans="1:10" hidden="1">
      <c r="A2340" s="13" t="s">
        <v>667</v>
      </c>
      <c r="B2340" s="12" t="s">
        <v>83</v>
      </c>
      <c r="C2340" s="12" t="s">
        <v>131</v>
      </c>
      <c r="D2340" s="12" t="s">
        <v>394</v>
      </c>
      <c r="E2340" s="12">
        <v>-188.67</v>
      </c>
      <c r="F2340" s="14" t="str">
        <f>A2340&amp;B2340&amp;C2340&amp;D2340&amp;E2340</f>
        <v>2024-03-06ExpenseInsurance Corporation of British Columbia11005 Chequing (CIBC)-188.67</v>
      </c>
      <c r="G2340" s="15">
        <f>IFERROR((DATEVALUE(A2340)),A2340)</f>
        <v>45357</v>
      </c>
      <c r="H2340" s="16" t="str">
        <f>IF((IFERROR((VLOOKUP(D2340,'Automation (QBO)'!A:B,2,FALSE)),"0"))=0,"Suspense",(IFERROR((VLOOKUP(D2340,'Automation (QBO)'!A:B,2,FALSE)),"Suspense")))</f>
        <v>Balance (CIBC)</v>
      </c>
      <c r="I2340" s="17">
        <f t="shared" si="36"/>
        <v>-188.67</v>
      </c>
      <c r="J2340" s="12" t="str">
        <f>H2340</f>
        <v>Balance (CIBC)</v>
      </c>
    </row>
    <row r="2341" spans="1:10" hidden="1">
      <c r="A2341" s="13" t="s">
        <v>667</v>
      </c>
      <c r="B2341" s="12" t="s">
        <v>91</v>
      </c>
      <c r="C2341" s="12" t="s">
        <v>138</v>
      </c>
      <c r="D2341" s="12" t="s">
        <v>419</v>
      </c>
      <c r="E2341" s="12">
        <v>306000</v>
      </c>
      <c r="F2341" s="14" t="str">
        <f>A2341&amp;B2341&amp;C2341&amp;D2341&amp;E2341</f>
        <v>2024-03-06InvoiceSix Pints Specialty Beer Co.:Six Pint Project41005 Income - Project Management306000</v>
      </c>
      <c r="G2341" s="15">
        <f>IFERROR((DATEVALUE(A2341)),A2341)</f>
        <v>45357</v>
      </c>
      <c r="H2341" s="16" t="str">
        <f>IF((IFERROR((VLOOKUP(D2341,'Automation (QBO)'!A:B,2,FALSE)),"0"))=0,"Suspense",(IFERROR((VLOOKUP(D2341,'Automation (QBO)'!A:B,2,FALSE)),"Suspense")))</f>
        <v>Labour - Management ($)</v>
      </c>
      <c r="I2341" s="17">
        <f t="shared" si="36"/>
        <v>306000</v>
      </c>
      <c r="J2341" s="12" t="str">
        <f>H2341</f>
        <v>Labour - Management ($)</v>
      </c>
    </row>
    <row r="2342" spans="1:10" hidden="1">
      <c r="A2342" s="13" t="s">
        <v>671</v>
      </c>
      <c r="B2342" s="12" t="s">
        <v>493</v>
      </c>
      <c r="C2342" s="12" t="s">
        <v>672</v>
      </c>
      <c r="D2342" s="12" t="s">
        <v>390</v>
      </c>
      <c r="E2342" s="12">
        <v>160.21</v>
      </c>
      <c r="F2342" s="14" t="str">
        <f>A2342&amp;B2342&amp;C2342&amp;D2342&amp;E2342</f>
        <v>2024-03-07Bill Payment (Credit Card)Corner Pizza21010 Visa Payable (CIBC)160.21</v>
      </c>
      <c r="G2342" s="15">
        <f>IFERROR((DATEVALUE(A2342)),A2342)</f>
        <v>45358</v>
      </c>
      <c r="H2342" s="16" t="str">
        <f>IF((IFERROR((VLOOKUP(D2342,'Automation (QBO)'!A:B,2,FALSE)),"0"))=0,"Suspense",(IFERROR((VLOOKUP(D2342,'Automation (QBO)'!A:B,2,FALSE)),"Suspense")))</f>
        <v>Suspense</v>
      </c>
      <c r="I2342" s="17">
        <f t="shared" si="36"/>
        <v>160.21</v>
      </c>
      <c r="J2342" s="12" t="str">
        <f>H2342</f>
        <v>Suspense</v>
      </c>
    </row>
    <row r="2343" spans="1:10" hidden="1">
      <c r="A2343" s="13" t="s">
        <v>671</v>
      </c>
      <c r="B2343" s="12" t="s">
        <v>493</v>
      </c>
      <c r="C2343" s="12" t="s">
        <v>110</v>
      </c>
      <c r="D2343" s="12" t="s">
        <v>390</v>
      </c>
      <c r="E2343" s="12">
        <v>140.44</v>
      </c>
      <c r="F2343" s="14" t="str">
        <f>A2343&amp;B2343&amp;C2343&amp;D2343&amp;E2343</f>
        <v>2024-03-07Bill Payment (Credit Card)Dicks Lumber21010 Visa Payable (CIBC)140.44</v>
      </c>
      <c r="G2343" s="15">
        <f>IFERROR((DATEVALUE(A2343)),A2343)</f>
        <v>45358</v>
      </c>
      <c r="H2343" s="16" t="str">
        <f>IF((IFERROR((VLOOKUP(D2343,'Automation (QBO)'!A:B,2,FALSE)),"0"))=0,"Suspense",(IFERROR((VLOOKUP(D2343,'Automation (QBO)'!A:B,2,FALSE)),"Suspense")))</f>
        <v>Suspense</v>
      </c>
      <c r="I2343" s="17">
        <f t="shared" si="36"/>
        <v>140.44</v>
      </c>
      <c r="J2343" s="12" t="str">
        <f>H2343</f>
        <v>Suspense</v>
      </c>
    </row>
    <row r="2344" spans="1:10" hidden="1">
      <c r="A2344" s="13" t="s">
        <v>671</v>
      </c>
      <c r="B2344" s="12" t="s">
        <v>493</v>
      </c>
      <c r="C2344" s="12" t="s">
        <v>518</v>
      </c>
      <c r="D2344" s="12" t="s">
        <v>515</v>
      </c>
      <c r="E2344" s="12">
        <v>45.65</v>
      </c>
      <c r="F2344" s="14" t="str">
        <f>A2344&amp;B2344&amp;C2344&amp;D2344&amp;E2344</f>
        <v>2024-03-07Bill Payment (Credit Card)Rona Coquitlam21008 Visa Payable (4431) (deleted)45.65</v>
      </c>
      <c r="G2344" s="15">
        <f>IFERROR((DATEVALUE(A2344)),A2344)</f>
        <v>45358</v>
      </c>
      <c r="H2344" s="16" t="str">
        <f>IF((IFERROR((VLOOKUP(D2344,'Automation (QBO)'!A:B,2,FALSE)),"0"))=0,"Suspense",(IFERROR((VLOOKUP(D2344,'Automation (QBO)'!A:B,2,FALSE)),"Suspense")))</f>
        <v>Balance (CIBC Visa)</v>
      </c>
      <c r="I2344" s="17">
        <f t="shared" si="36"/>
        <v>45.65</v>
      </c>
      <c r="J2344" s="12" t="str">
        <f>H2344</f>
        <v>Balance (CIBC Visa)</v>
      </c>
    </row>
    <row r="2345" spans="1:10" hidden="1">
      <c r="A2345" s="13" t="s">
        <v>671</v>
      </c>
      <c r="B2345" s="12" t="s">
        <v>493</v>
      </c>
      <c r="C2345" s="12" t="s">
        <v>518</v>
      </c>
      <c r="D2345" s="12" t="s">
        <v>496</v>
      </c>
      <c r="E2345" s="12">
        <v>-45.65</v>
      </c>
      <c r="F2345" s="14" t="str">
        <f>A2345&amp;B2345&amp;C2345&amp;D2345&amp;E2345</f>
        <v>2024-03-07Bill Payment (Credit Card)Rona Coquitlam21000 Accounts Payable-45.65</v>
      </c>
      <c r="G2345" s="15">
        <f>IFERROR((DATEVALUE(A2345)),A2345)</f>
        <v>45358</v>
      </c>
      <c r="H2345" s="16" t="str">
        <f>IF((IFERROR((VLOOKUP(D2345,'Automation (QBO)'!A:B,2,FALSE)),"0"))=0,"Suspense",(IFERROR((VLOOKUP(D2345,'Automation (QBO)'!A:B,2,FALSE)),"Suspense")))</f>
        <v>Accounts Payable - Unknown</v>
      </c>
      <c r="I2345" s="17">
        <f t="shared" si="36"/>
        <v>-45.65</v>
      </c>
      <c r="J2345" s="12" t="str">
        <f>H2345</f>
        <v>Accounts Payable - Unknown</v>
      </c>
    </row>
    <row r="2346" spans="1:10" hidden="1">
      <c r="A2346" s="13" t="s">
        <v>671</v>
      </c>
      <c r="B2346" s="12" t="s">
        <v>493</v>
      </c>
      <c r="C2346" s="12" t="s">
        <v>619</v>
      </c>
      <c r="D2346" s="12" t="s">
        <v>515</v>
      </c>
      <c r="E2346" s="12">
        <v>20.149999999999999</v>
      </c>
      <c r="F2346" s="14" t="str">
        <f>A2346&amp;B2346&amp;C2346&amp;D2346&amp;E2346</f>
        <v>2024-03-07Bill Payment (Credit Card)Canadian Tire Store21008 Visa Payable (4431) (deleted)20.15</v>
      </c>
      <c r="G2346" s="15">
        <f>IFERROR((DATEVALUE(A2346)),A2346)</f>
        <v>45358</v>
      </c>
      <c r="H2346" s="16" t="str">
        <f>IF((IFERROR((VLOOKUP(D2346,'Automation (QBO)'!A:B,2,FALSE)),"0"))=0,"Suspense",(IFERROR((VLOOKUP(D2346,'Automation (QBO)'!A:B,2,FALSE)),"Suspense")))</f>
        <v>Balance (CIBC Visa)</v>
      </c>
      <c r="I2346" s="17">
        <f t="shared" si="36"/>
        <v>20.149999999999999</v>
      </c>
      <c r="J2346" s="12" t="str">
        <f>H2346</f>
        <v>Balance (CIBC Visa)</v>
      </c>
    </row>
    <row r="2347" spans="1:10" hidden="1">
      <c r="A2347" s="13" t="s">
        <v>671</v>
      </c>
      <c r="B2347" s="12" t="s">
        <v>493</v>
      </c>
      <c r="C2347" s="12" t="s">
        <v>619</v>
      </c>
      <c r="D2347" s="12" t="s">
        <v>496</v>
      </c>
      <c r="E2347" s="12">
        <v>-20.149999999999999</v>
      </c>
      <c r="F2347" s="14" t="str">
        <f>A2347&amp;B2347&amp;C2347&amp;D2347&amp;E2347</f>
        <v>2024-03-07Bill Payment (Credit Card)Canadian Tire Store21000 Accounts Payable-20.15</v>
      </c>
      <c r="G2347" s="15">
        <f>IFERROR((DATEVALUE(A2347)),A2347)</f>
        <v>45358</v>
      </c>
      <c r="H2347" s="16" t="str">
        <f>IF((IFERROR((VLOOKUP(D2347,'Automation (QBO)'!A:B,2,FALSE)),"0"))=0,"Suspense",(IFERROR((VLOOKUP(D2347,'Automation (QBO)'!A:B,2,FALSE)),"Suspense")))</f>
        <v>Accounts Payable - Unknown</v>
      </c>
      <c r="I2347" s="17">
        <f t="shared" si="36"/>
        <v>-20.149999999999999</v>
      </c>
      <c r="J2347" s="12" t="str">
        <f>H2347</f>
        <v>Accounts Payable - Unknown</v>
      </c>
    </row>
    <row r="2348" spans="1:10" hidden="1">
      <c r="A2348" s="13" t="s">
        <v>671</v>
      </c>
      <c r="B2348" s="12" t="s">
        <v>493</v>
      </c>
      <c r="C2348" s="12" t="s">
        <v>669</v>
      </c>
      <c r="D2348" s="12" t="s">
        <v>525</v>
      </c>
      <c r="E2348" s="12">
        <v>348.71</v>
      </c>
      <c r="F2348" s="14" t="str">
        <f>A2348&amp;B2348&amp;C2348&amp;D2348&amp;E2348</f>
        <v>2024-03-07Bill Payment (Credit Card)Mountain Equipment Company21021 Visa Payable (2369) (deleted)348.71</v>
      </c>
      <c r="G2348" s="15">
        <f>IFERROR((DATEVALUE(A2348)),A2348)</f>
        <v>45358</v>
      </c>
      <c r="H2348" s="16" t="str">
        <f>IF((IFERROR((VLOOKUP(D2348,'Automation (QBO)'!A:B,2,FALSE)),"0"))=0,"Suspense",(IFERROR((VLOOKUP(D2348,'Automation (QBO)'!A:B,2,FALSE)),"Suspense")))</f>
        <v>Balance (CIBC Visa)</v>
      </c>
      <c r="I2348" s="17">
        <f t="shared" si="36"/>
        <v>348.71</v>
      </c>
      <c r="J2348" s="12" t="str">
        <f>H2348</f>
        <v>Balance (CIBC Visa)</v>
      </c>
    </row>
    <row r="2349" spans="1:10" hidden="1">
      <c r="A2349" s="13" t="s">
        <v>671</v>
      </c>
      <c r="B2349" s="12" t="s">
        <v>493</v>
      </c>
      <c r="C2349" s="12" t="s">
        <v>669</v>
      </c>
      <c r="D2349" s="12" t="s">
        <v>496</v>
      </c>
      <c r="E2349" s="12">
        <v>-348.71</v>
      </c>
      <c r="F2349" s="14" t="str">
        <f>A2349&amp;B2349&amp;C2349&amp;D2349&amp;E2349</f>
        <v>2024-03-07Bill Payment (Credit Card)Mountain Equipment Company21000 Accounts Payable-348.71</v>
      </c>
      <c r="G2349" s="15">
        <f>IFERROR((DATEVALUE(A2349)),A2349)</f>
        <v>45358</v>
      </c>
      <c r="H2349" s="16" t="str">
        <f>IF((IFERROR((VLOOKUP(D2349,'Automation (QBO)'!A:B,2,FALSE)),"0"))=0,"Suspense",(IFERROR((VLOOKUP(D2349,'Automation (QBO)'!A:B,2,FALSE)),"Suspense")))</f>
        <v>Accounts Payable - Unknown</v>
      </c>
      <c r="I2349" s="17">
        <f t="shared" si="36"/>
        <v>-348.71</v>
      </c>
      <c r="J2349" s="12" t="str">
        <f>H2349</f>
        <v>Accounts Payable - Unknown</v>
      </c>
    </row>
    <row r="2350" spans="1:10" hidden="1">
      <c r="A2350" s="13" t="s">
        <v>671</v>
      </c>
      <c r="B2350" s="12" t="s">
        <v>493</v>
      </c>
      <c r="C2350" s="12" t="s">
        <v>110</v>
      </c>
      <c r="D2350" s="12" t="s">
        <v>536</v>
      </c>
      <c r="E2350" s="12">
        <v>23.41</v>
      </c>
      <c r="F2350" s="14" t="str">
        <f>A2350&amp;B2350&amp;C2350&amp;D2350&amp;E2350</f>
        <v>2024-03-07Bill Payment (Credit Card)Dicks Lumber21009 Visa Payable (9609) (deleted)23.41</v>
      </c>
      <c r="G2350" s="15">
        <f>IFERROR((DATEVALUE(A2350)),A2350)</f>
        <v>45358</v>
      </c>
      <c r="H2350" s="16" t="str">
        <f>IF((IFERROR((VLOOKUP(D2350,'Automation (QBO)'!A:B,2,FALSE)),"0"))=0,"Suspense",(IFERROR((VLOOKUP(D2350,'Automation (QBO)'!A:B,2,FALSE)),"Suspense")))</f>
        <v>Balance (CIBC Visa)</v>
      </c>
      <c r="I2350" s="17">
        <f t="shared" si="36"/>
        <v>23.41</v>
      </c>
      <c r="J2350" s="12" t="str">
        <f>H2350</f>
        <v>Balance (CIBC Visa)</v>
      </c>
    </row>
    <row r="2351" spans="1:10" hidden="1">
      <c r="A2351" s="13" t="s">
        <v>671</v>
      </c>
      <c r="B2351" s="12" t="s">
        <v>493</v>
      </c>
      <c r="C2351" s="12" t="s">
        <v>110</v>
      </c>
      <c r="D2351" s="12" t="s">
        <v>496</v>
      </c>
      <c r="E2351" s="12">
        <v>-23.41</v>
      </c>
      <c r="F2351" s="14" t="str">
        <f>A2351&amp;B2351&amp;C2351&amp;D2351&amp;E2351</f>
        <v>2024-03-07Bill Payment (Credit Card)Dicks Lumber21000 Accounts Payable-23.41</v>
      </c>
      <c r="G2351" s="15">
        <f>IFERROR((DATEVALUE(A2351)),A2351)</f>
        <v>45358</v>
      </c>
      <c r="H2351" s="16" t="str">
        <f>IF((IFERROR((VLOOKUP(D2351,'Automation (QBO)'!A:B,2,FALSE)),"0"))=0,"Suspense",(IFERROR((VLOOKUP(D2351,'Automation (QBO)'!A:B,2,FALSE)),"Suspense")))</f>
        <v>Accounts Payable - Unknown</v>
      </c>
      <c r="I2351" s="17">
        <f t="shared" si="36"/>
        <v>-23.41</v>
      </c>
      <c r="J2351" s="12" t="str">
        <f>H2351</f>
        <v>Accounts Payable - Unknown</v>
      </c>
    </row>
    <row r="2352" spans="1:10" hidden="1">
      <c r="A2352" s="13" t="s">
        <v>671</v>
      </c>
      <c r="B2352" s="12" t="s">
        <v>493</v>
      </c>
      <c r="C2352" s="12" t="s">
        <v>110</v>
      </c>
      <c r="D2352" s="12" t="s">
        <v>496</v>
      </c>
      <c r="E2352" s="12">
        <v>-140.44</v>
      </c>
      <c r="F2352" s="14" t="str">
        <f>A2352&amp;B2352&amp;C2352&amp;D2352&amp;E2352</f>
        <v>2024-03-07Bill Payment (Credit Card)Dicks Lumber21000 Accounts Payable-140.44</v>
      </c>
      <c r="G2352" s="15">
        <f>IFERROR((DATEVALUE(A2352)),A2352)</f>
        <v>45358</v>
      </c>
      <c r="H2352" s="16" t="str">
        <f>IF((IFERROR((VLOOKUP(D2352,'Automation (QBO)'!A:B,2,FALSE)),"0"))=0,"Suspense",(IFERROR((VLOOKUP(D2352,'Automation (QBO)'!A:B,2,FALSE)),"Suspense")))</f>
        <v>Accounts Payable - Unknown</v>
      </c>
      <c r="I2352" s="17">
        <f t="shared" si="36"/>
        <v>-140.44</v>
      </c>
      <c r="J2352" s="12" t="str">
        <f>H2352</f>
        <v>Accounts Payable - Unknown</v>
      </c>
    </row>
    <row r="2353" spans="1:10" hidden="1">
      <c r="A2353" s="13" t="s">
        <v>671</v>
      </c>
      <c r="B2353" s="12" t="s">
        <v>493</v>
      </c>
      <c r="C2353" s="12" t="s">
        <v>672</v>
      </c>
      <c r="D2353" s="12" t="s">
        <v>496</v>
      </c>
      <c r="E2353" s="12">
        <v>-160.21</v>
      </c>
      <c r="F2353" s="14" t="str">
        <f>A2353&amp;B2353&amp;C2353&amp;D2353&amp;E2353</f>
        <v>2024-03-07Bill Payment (Credit Card)Corner Pizza21000 Accounts Payable-160.21</v>
      </c>
      <c r="G2353" s="15">
        <f>IFERROR((DATEVALUE(A2353)),A2353)</f>
        <v>45358</v>
      </c>
      <c r="H2353" s="16" t="str">
        <f>IF((IFERROR((VLOOKUP(D2353,'Automation (QBO)'!A:B,2,FALSE)),"0"))=0,"Suspense",(IFERROR((VLOOKUP(D2353,'Automation (QBO)'!A:B,2,FALSE)),"Suspense")))</f>
        <v>Accounts Payable - Unknown</v>
      </c>
      <c r="I2353" s="17">
        <f t="shared" si="36"/>
        <v>-160.21</v>
      </c>
      <c r="J2353" s="12" t="str">
        <f>H2353</f>
        <v>Accounts Payable - Unknown</v>
      </c>
    </row>
    <row r="2354" spans="1:10" hidden="1">
      <c r="A2354" s="13" t="s">
        <v>671</v>
      </c>
      <c r="B2354" s="12" t="s">
        <v>247</v>
      </c>
      <c r="C2354" s="12" t="s">
        <v>649</v>
      </c>
      <c r="D2354" s="12" t="s">
        <v>496</v>
      </c>
      <c r="E2354" s="12">
        <v>-25488.75</v>
      </c>
      <c r="F2354" s="14" t="str">
        <f>A2354&amp;B2354&amp;C2354&amp;D2354&amp;E2354</f>
        <v>2024-03-07Bill Payment (Cheque)Continental Roofing21000 Accounts Payable-25488.75</v>
      </c>
      <c r="G2354" s="15">
        <f>IFERROR((DATEVALUE(A2354)),A2354)</f>
        <v>45358</v>
      </c>
      <c r="H2354" s="16" t="str">
        <f>IF((IFERROR((VLOOKUP(D2354,'Automation (QBO)'!A:B,2,FALSE)),"0"))=0,"Suspense",(IFERROR((VLOOKUP(D2354,'Automation (QBO)'!A:B,2,FALSE)),"Suspense")))</f>
        <v>Accounts Payable - Unknown</v>
      </c>
      <c r="I2354" s="17">
        <f t="shared" si="36"/>
        <v>-25488.75</v>
      </c>
      <c r="J2354" s="12" t="str">
        <f>H2354</f>
        <v>Accounts Payable - Unknown</v>
      </c>
    </row>
    <row r="2355" spans="1:10" hidden="1">
      <c r="A2355" s="13" t="s">
        <v>671</v>
      </c>
      <c r="B2355" s="12" t="s">
        <v>493</v>
      </c>
      <c r="C2355" s="12" t="s">
        <v>87</v>
      </c>
      <c r="D2355" s="12" t="s">
        <v>536</v>
      </c>
      <c r="E2355" s="12">
        <v>26.58</v>
      </c>
      <c r="F2355" s="14" t="str">
        <f>A2355&amp;B2355&amp;C2355&amp;D2355&amp;E2355</f>
        <v>2024-03-07Bill Payment (Credit Card)Home Depot21009 Visa Payable (9609) (deleted)26.58</v>
      </c>
      <c r="G2355" s="15">
        <f>IFERROR((DATEVALUE(A2355)),A2355)</f>
        <v>45358</v>
      </c>
      <c r="H2355" s="16" t="str">
        <f>IF((IFERROR((VLOOKUP(D2355,'Automation (QBO)'!A:B,2,FALSE)),"0"))=0,"Suspense",(IFERROR((VLOOKUP(D2355,'Automation (QBO)'!A:B,2,FALSE)),"Suspense")))</f>
        <v>Balance (CIBC Visa)</v>
      </c>
      <c r="I2355" s="17">
        <f t="shared" si="36"/>
        <v>26.58</v>
      </c>
      <c r="J2355" s="12" t="str">
        <f>H2355</f>
        <v>Balance (CIBC Visa)</v>
      </c>
    </row>
    <row r="2356" spans="1:10" hidden="1">
      <c r="A2356" s="13" t="s">
        <v>671</v>
      </c>
      <c r="B2356" s="12" t="s">
        <v>493</v>
      </c>
      <c r="C2356" s="12" t="s">
        <v>87</v>
      </c>
      <c r="D2356" s="12" t="s">
        <v>496</v>
      </c>
      <c r="E2356" s="12">
        <v>-26.58</v>
      </c>
      <c r="F2356" s="14" t="str">
        <f>A2356&amp;B2356&amp;C2356&amp;D2356&amp;E2356</f>
        <v>2024-03-07Bill Payment (Credit Card)Home Depot21000 Accounts Payable-26.58</v>
      </c>
      <c r="G2356" s="15">
        <f>IFERROR((DATEVALUE(A2356)),A2356)</f>
        <v>45358</v>
      </c>
      <c r="H2356" s="16" t="str">
        <f>IF((IFERROR((VLOOKUP(D2356,'Automation (QBO)'!A:B,2,FALSE)),"0"))=0,"Suspense",(IFERROR((VLOOKUP(D2356,'Automation (QBO)'!A:B,2,FALSE)),"Suspense")))</f>
        <v>Accounts Payable - Unknown</v>
      </c>
      <c r="I2356" s="17">
        <f t="shared" si="36"/>
        <v>-26.58</v>
      </c>
      <c r="J2356" s="12" t="str">
        <f>H2356</f>
        <v>Accounts Payable - Unknown</v>
      </c>
    </row>
    <row r="2357" spans="1:10" hidden="1">
      <c r="A2357" s="13" t="s">
        <v>671</v>
      </c>
      <c r="B2357" s="12" t="s">
        <v>247</v>
      </c>
      <c r="C2357" s="12" t="s">
        <v>649</v>
      </c>
      <c r="D2357" s="12" t="s">
        <v>394</v>
      </c>
      <c r="E2357" s="12">
        <v>-25488.75</v>
      </c>
      <c r="F2357" s="14" t="str">
        <f>A2357&amp;B2357&amp;C2357&amp;D2357&amp;E2357</f>
        <v>2024-03-07Bill Payment (Cheque)Continental Roofing11005 Chequing (CIBC)-25488.75</v>
      </c>
      <c r="G2357" s="15">
        <f>IFERROR((DATEVALUE(A2357)),A2357)</f>
        <v>45358</v>
      </c>
      <c r="H2357" s="16" t="str">
        <f>IF((IFERROR((VLOOKUP(D2357,'Automation (QBO)'!A:B,2,FALSE)),"0"))=0,"Suspense",(IFERROR((VLOOKUP(D2357,'Automation (QBO)'!A:B,2,FALSE)),"Suspense")))</f>
        <v>Balance (CIBC)</v>
      </c>
      <c r="I2357" s="17">
        <f t="shared" si="36"/>
        <v>-25488.75</v>
      </c>
      <c r="J2357" s="12" t="str">
        <f>H2357</f>
        <v>Balance (CIBC)</v>
      </c>
    </row>
    <row r="2358" spans="1:10" hidden="1">
      <c r="A2358" s="13" t="s">
        <v>673</v>
      </c>
      <c r="B2358" s="12" t="s">
        <v>493</v>
      </c>
      <c r="C2358" s="12" t="s">
        <v>662</v>
      </c>
      <c r="D2358" s="12" t="s">
        <v>390</v>
      </c>
      <c r="E2358" s="12">
        <v>213.19</v>
      </c>
      <c r="F2358" s="14" t="str">
        <f>A2358&amp;B2358&amp;C2358&amp;D2358&amp;E2358</f>
        <v>2024-03-08Bill Payment (Credit Card)Skydive Elsinore21010 Visa Payable (CIBC)213.19</v>
      </c>
      <c r="G2358" s="15">
        <f>IFERROR((DATEVALUE(A2358)),A2358)</f>
        <v>45359</v>
      </c>
      <c r="H2358" s="16" t="str">
        <f>IF((IFERROR((VLOOKUP(D2358,'Automation (QBO)'!A:B,2,FALSE)),"0"))=0,"Suspense",(IFERROR((VLOOKUP(D2358,'Automation (QBO)'!A:B,2,FALSE)),"Suspense")))</f>
        <v>Suspense</v>
      </c>
      <c r="I2358" s="17">
        <f t="shared" si="36"/>
        <v>213.19</v>
      </c>
      <c r="J2358" s="12" t="str">
        <f>H2358</f>
        <v>Suspense</v>
      </c>
    </row>
    <row r="2359" spans="1:10" hidden="1">
      <c r="A2359" s="13" t="s">
        <v>673</v>
      </c>
      <c r="B2359" s="12" t="s">
        <v>83</v>
      </c>
      <c r="C2359" s="12" t="s">
        <v>674</v>
      </c>
      <c r="D2359" s="12" t="s">
        <v>390</v>
      </c>
      <c r="E2359" s="12">
        <v>2006.73</v>
      </c>
      <c r="F2359" s="14" t="str">
        <f>A2359&amp;B2359&amp;C2359&amp;D2359&amp;E2359</f>
        <v>2024-03-08ExpenseOn-The-Sand.com21010 Visa Payable (CIBC)2006.73</v>
      </c>
      <c r="G2359" s="15">
        <f>IFERROR((DATEVALUE(A2359)),A2359)</f>
        <v>45359</v>
      </c>
      <c r="H2359" s="16" t="str">
        <f>IF((IFERROR((VLOOKUP(D2359,'Automation (QBO)'!A:B,2,FALSE)),"0"))=0,"Suspense",(IFERROR((VLOOKUP(D2359,'Automation (QBO)'!A:B,2,FALSE)),"Suspense")))</f>
        <v>Suspense</v>
      </c>
      <c r="I2359" s="17">
        <f t="shared" si="36"/>
        <v>2006.73</v>
      </c>
      <c r="J2359" s="12" t="str">
        <f>H2359</f>
        <v>Suspense</v>
      </c>
    </row>
    <row r="2360" spans="1:10" hidden="1">
      <c r="A2360" s="13" t="s">
        <v>673</v>
      </c>
      <c r="B2360" s="12" t="s">
        <v>493</v>
      </c>
      <c r="C2360" s="12" t="s">
        <v>518</v>
      </c>
      <c r="D2360" s="12" t="s">
        <v>536</v>
      </c>
      <c r="E2360" s="12">
        <v>11.47</v>
      </c>
      <c r="F2360" s="14" t="str">
        <f>A2360&amp;B2360&amp;C2360&amp;D2360&amp;E2360</f>
        <v>2024-03-08Bill Payment (Credit Card)Rona Coquitlam21009 Visa Payable (9609) (deleted)11.47</v>
      </c>
      <c r="G2360" s="15">
        <f>IFERROR((DATEVALUE(A2360)),A2360)</f>
        <v>45359</v>
      </c>
      <c r="H2360" s="16" t="str">
        <f>IF((IFERROR((VLOOKUP(D2360,'Automation (QBO)'!A:B,2,FALSE)),"0"))=0,"Suspense",(IFERROR((VLOOKUP(D2360,'Automation (QBO)'!A:B,2,FALSE)),"Suspense")))</f>
        <v>Balance (CIBC Visa)</v>
      </c>
      <c r="I2360" s="17">
        <f t="shared" si="36"/>
        <v>11.47</v>
      </c>
      <c r="J2360" s="12" t="str">
        <f>H2360</f>
        <v>Balance (CIBC Visa)</v>
      </c>
    </row>
    <row r="2361" spans="1:10" hidden="1">
      <c r="A2361" s="13" t="s">
        <v>673</v>
      </c>
      <c r="B2361" s="12" t="s">
        <v>493</v>
      </c>
      <c r="C2361" s="12" t="s">
        <v>518</v>
      </c>
      <c r="D2361" s="12" t="s">
        <v>496</v>
      </c>
      <c r="E2361" s="12">
        <v>-11.47</v>
      </c>
      <c r="F2361" s="14" t="str">
        <f>A2361&amp;B2361&amp;C2361&amp;D2361&amp;E2361</f>
        <v>2024-03-08Bill Payment (Credit Card)Rona Coquitlam21000 Accounts Payable-11.47</v>
      </c>
      <c r="G2361" s="15">
        <f>IFERROR((DATEVALUE(A2361)),A2361)</f>
        <v>45359</v>
      </c>
      <c r="H2361" s="16" t="str">
        <f>IF((IFERROR((VLOOKUP(D2361,'Automation (QBO)'!A:B,2,FALSE)),"0"))=0,"Suspense",(IFERROR((VLOOKUP(D2361,'Automation (QBO)'!A:B,2,FALSE)),"Suspense")))</f>
        <v>Accounts Payable - Unknown</v>
      </c>
      <c r="I2361" s="17">
        <f t="shared" si="36"/>
        <v>-11.47</v>
      </c>
      <c r="J2361" s="12" t="str">
        <f>H2361</f>
        <v>Accounts Payable - Unknown</v>
      </c>
    </row>
    <row r="2362" spans="1:10" hidden="1">
      <c r="A2362" s="13" t="s">
        <v>673</v>
      </c>
      <c r="B2362" s="12" t="s">
        <v>493</v>
      </c>
      <c r="C2362" s="12" t="s">
        <v>110</v>
      </c>
      <c r="D2362" s="12" t="s">
        <v>536</v>
      </c>
      <c r="E2362" s="12">
        <v>121.32</v>
      </c>
      <c r="F2362" s="14" t="str">
        <f>A2362&amp;B2362&amp;C2362&amp;D2362&amp;E2362</f>
        <v>2024-03-08Bill Payment (Credit Card)Dicks Lumber21009 Visa Payable (9609) (deleted)121.32</v>
      </c>
      <c r="G2362" s="15">
        <f>IFERROR((DATEVALUE(A2362)),A2362)</f>
        <v>45359</v>
      </c>
      <c r="H2362" s="16" t="str">
        <f>IF((IFERROR((VLOOKUP(D2362,'Automation (QBO)'!A:B,2,FALSE)),"0"))=0,"Suspense",(IFERROR((VLOOKUP(D2362,'Automation (QBO)'!A:B,2,FALSE)),"Suspense")))</f>
        <v>Balance (CIBC Visa)</v>
      </c>
      <c r="I2362" s="17">
        <f t="shared" si="36"/>
        <v>121.32</v>
      </c>
      <c r="J2362" s="12" t="str">
        <f>H2362</f>
        <v>Balance (CIBC Visa)</v>
      </c>
    </row>
    <row r="2363" spans="1:10" hidden="1">
      <c r="A2363" s="13" t="s">
        <v>673</v>
      </c>
      <c r="B2363" s="12" t="s">
        <v>493</v>
      </c>
      <c r="C2363" s="12" t="s">
        <v>110</v>
      </c>
      <c r="D2363" s="12" t="s">
        <v>496</v>
      </c>
      <c r="E2363" s="12">
        <v>-121.32</v>
      </c>
      <c r="F2363" s="14" t="str">
        <f>A2363&amp;B2363&amp;C2363&amp;D2363&amp;E2363</f>
        <v>2024-03-08Bill Payment (Credit Card)Dicks Lumber21000 Accounts Payable-121.32</v>
      </c>
      <c r="G2363" s="15">
        <f>IFERROR((DATEVALUE(A2363)),A2363)</f>
        <v>45359</v>
      </c>
      <c r="H2363" s="16" t="str">
        <f>IF((IFERROR((VLOOKUP(D2363,'Automation (QBO)'!A:B,2,FALSE)),"0"))=0,"Suspense",(IFERROR((VLOOKUP(D2363,'Automation (QBO)'!A:B,2,FALSE)),"Suspense")))</f>
        <v>Accounts Payable - Unknown</v>
      </c>
      <c r="I2363" s="17">
        <f t="shared" si="36"/>
        <v>-121.32</v>
      </c>
      <c r="J2363" s="12" t="str">
        <f>H2363</f>
        <v>Accounts Payable - Unknown</v>
      </c>
    </row>
    <row r="2364" spans="1:10" hidden="1">
      <c r="A2364" s="13" t="s">
        <v>673</v>
      </c>
      <c r="B2364" s="12" t="s">
        <v>493</v>
      </c>
      <c r="C2364" s="12" t="s">
        <v>518</v>
      </c>
      <c r="D2364" s="12" t="s">
        <v>536</v>
      </c>
      <c r="E2364" s="12">
        <v>17.71</v>
      </c>
      <c r="F2364" s="14" t="str">
        <f>A2364&amp;B2364&amp;C2364&amp;D2364&amp;E2364</f>
        <v>2024-03-08Bill Payment (Credit Card)Rona Coquitlam21009 Visa Payable (9609) (deleted)17.71</v>
      </c>
      <c r="G2364" s="15">
        <f>IFERROR((DATEVALUE(A2364)),A2364)</f>
        <v>45359</v>
      </c>
      <c r="H2364" s="16" t="str">
        <f>IF((IFERROR((VLOOKUP(D2364,'Automation (QBO)'!A:B,2,FALSE)),"0"))=0,"Suspense",(IFERROR((VLOOKUP(D2364,'Automation (QBO)'!A:B,2,FALSE)),"Suspense")))</f>
        <v>Balance (CIBC Visa)</v>
      </c>
      <c r="I2364" s="17">
        <f t="shared" si="36"/>
        <v>17.71</v>
      </c>
      <c r="J2364" s="12" t="str">
        <f>H2364</f>
        <v>Balance (CIBC Visa)</v>
      </c>
    </row>
    <row r="2365" spans="1:10" hidden="1">
      <c r="A2365" s="13" t="s">
        <v>673</v>
      </c>
      <c r="B2365" s="12" t="s">
        <v>493</v>
      </c>
      <c r="C2365" s="12" t="s">
        <v>518</v>
      </c>
      <c r="D2365" s="12" t="s">
        <v>496</v>
      </c>
      <c r="E2365" s="12">
        <v>-17.71</v>
      </c>
      <c r="F2365" s="14" t="str">
        <f>A2365&amp;B2365&amp;C2365&amp;D2365&amp;E2365</f>
        <v>2024-03-08Bill Payment (Credit Card)Rona Coquitlam21000 Accounts Payable-17.71</v>
      </c>
      <c r="G2365" s="15">
        <f>IFERROR((DATEVALUE(A2365)),A2365)</f>
        <v>45359</v>
      </c>
      <c r="H2365" s="16" t="str">
        <f>IF((IFERROR((VLOOKUP(D2365,'Automation (QBO)'!A:B,2,FALSE)),"0"))=0,"Suspense",(IFERROR((VLOOKUP(D2365,'Automation (QBO)'!A:B,2,FALSE)),"Suspense")))</f>
        <v>Accounts Payable - Unknown</v>
      </c>
      <c r="I2365" s="17">
        <f t="shared" si="36"/>
        <v>-17.71</v>
      </c>
      <c r="J2365" s="12" t="str">
        <f>H2365</f>
        <v>Accounts Payable - Unknown</v>
      </c>
    </row>
    <row r="2366" spans="1:10" hidden="1">
      <c r="A2366" s="13" t="s">
        <v>673</v>
      </c>
      <c r="B2366" s="12" t="s">
        <v>493</v>
      </c>
      <c r="C2366" s="12" t="s">
        <v>662</v>
      </c>
      <c r="D2366" s="12" t="s">
        <v>496</v>
      </c>
      <c r="E2366" s="12">
        <v>-213.19</v>
      </c>
      <c r="F2366" s="14" t="str">
        <f>A2366&amp;B2366&amp;C2366&amp;D2366&amp;E2366</f>
        <v>2024-03-08Bill Payment (Credit Card)Skydive Elsinore21000 Accounts Payable-213.19</v>
      </c>
      <c r="G2366" s="15">
        <f>IFERROR((DATEVALUE(A2366)),A2366)</f>
        <v>45359</v>
      </c>
      <c r="H2366" s="16" t="str">
        <f>IF((IFERROR((VLOOKUP(D2366,'Automation (QBO)'!A:B,2,FALSE)),"0"))=0,"Suspense",(IFERROR((VLOOKUP(D2366,'Automation (QBO)'!A:B,2,FALSE)),"Suspense")))</f>
        <v>Accounts Payable - Unknown</v>
      </c>
      <c r="I2366" s="17">
        <f t="shared" si="36"/>
        <v>-213.19</v>
      </c>
      <c r="J2366" s="12" t="str">
        <f>H2366</f>
        <v>Accounts Payable - Unknown</v>
      </c>
    </row>
    <row r="2367" spans="1:10" hidden="1">
      <c r="A2367" s="13" t="s">
        <v>673</v>
      </c>
      <c r="B2367" s="12" t="s">
        <v>247</v>
      </c>
      <c r="C2367" s="12" t="s">
        <v>618</v>
      </c>
      <c r="D2367" s="12" t="s">
        <v>496</v>
      </c>
      <c r="E2367" s="12">
        <v>-10185</v>
      </c>
      <c r="F2367" s="14" t="str">
        <f>A2367&amp;B2367&amp;C2367&amp;D2367&amp;E2367</f>
        <v>2024-03-08Bill Payment (Cheque)Troy Life &amp; Fire Safety Ltd21000 Accounts Payable-10185</v>
      </c>
      <c r="G2367" s="15">
        <f>IFERROR((DATEVALUE(A2367)),A2367)</f>
        <v>45359</v>
      </c>
      <c r="H2367" s="16" t="str">
        <f>IF((IFERROR((VLOOKUP(D2367,'Automation (QBO)'!A:B,2,FALSE)),"0"))=0,"Suspense",(IFERROR((VLOOKUP(D2367,'Automation (QBO)'!A:B,2,FALSE)),"Suspense")))</f>
        <v>Accounts Payable - Unknown</v>
      </c>
      <c r="I2367" s="17">
        <f t="shared" si="36"/>
        <v>-10185</v>
      </c>
      <c r="J2367" s="12" t="str">
        <f>H2367</f>
        <v>Accounts Payable - Unknown</v>
      </c>
    </row>
    <row r="2368" spans="1:10" hidden="1">
      <c r="A2368" s="13" t="s">
        <v>673</v>
      </c>
      <c r="B2368" s="12" t="s">
        <v>83</v>
      </c>
      <c r="C2368" s="12" t="s">
        <v>674</v>
      </c>
      <c r="D2368" s="12" t="s">
        <v>408</v>
      </c>
      <c r="E2368" s="12">
        <v>2006.73</v>
      </c>
      <c r="F2368" s="14" t="str">
        <f>A2368&amp;B2368&amp;C2368&amp;D2368&amp;E2368</f>
        <v>2024-03-08ExpenseOn-The-Sand.com52205 Travel &amp; Parking2006.73</v>
      </c>
      <c r="G2368" s="15">
        <f>IFERROR((DATEVALUE(A2368)),A2368)</f>
        <v>45359</v>
      </c>
      <c r="H2368" s="16" t="str">
        <f>IF((IFERROR((VLOOKUP(D2368,'Automation (QBO)'!A:B,2,FALSE)),"0"))=0,"Suspense",(IFERROR((VLOOKUP(D2368,'Automation (QBO)'!A:B,2,FALSE)),"Suspense")))</f>
        <v>Travel &amp; Parking</v>
      </c>
      <c r="I2368" s="17">
        <f t="shared" si="36"/>
        <v>2006.73</v>
      </c>
      <c r="J2368" s="12" t="str">
        <f>H2368</f>
        <v>Travel &amp; Parking</v>
      </c>
    </row>
    <row r="2369" spans="1:10" hidden="1">
      <c r="A2369" s="13" t="s">
        <v>673</v>
      </c>
      <c r="B2369" s="12" t="s">
        <v>83</v>
      </c>
      <c r="C2369" s="12" t="s">
        <v>674</v>
      </c>
      <c r="D2369" s="12" t="s">
        <v>392</v>
      </c>
      <c r="E2369" s="12">
        <v>0</v>
      </c>
      <c r="F2369" s="14" t="str">
        <f>A2369&amp;B2369&amp;C2369&amp;D2369&amp;E2369</f>
        <v>2024-03-08ExpenseOn-The-Sand.com21020 GST/HST Payable0</v>
      </c>
      <c r="G2369" s="15">
        <f>IFERROR((DATEVALUE(A2369)),A2369)</f>
        <v>45359</v>
      </c>
      <c r="H2369" s="16" t="str">
        <f>IF((IFERROR((VLOOKUP(D2369,'Automation (QBO)'!A:B,2,FALSE)),"0"))=0,"Suspense",(IFERROR((VLOOKUP(D2369,'Automation (QBO)'!A:B,2,FALSE)),"Suspense")))</f>
        <v>GST/HST Payable</v>
      </c>
      <c r="I2369" s="17">
        <f t="shared" si="36"/>
        <v>0</v>
      </c>
      <c r="J2369" s="12" t="str">
        <f>H2369</f>
        <v>GST/HST Payable</v>
      </c>
    </row>
    <row r="2370" spans="1:10" hidden="1">
      <c r="A2370" s="13" t="s">
        <v>673</v>
      </c>
      <c r="B2370" s="12" t="s">
        <v>493</v>
      </c>
      <c r="C2370" s="12" t="s">
        <v>110</v>
      </c>
      <c r="D2370" s="12" t="s">
        <v>515</v>
      </c>
      <c r="E2370" s="12">
        <v>25.78</v>
      </c>
      <c r="F2370" s="14" t="str">
        <f>A2370&amp;B2370&amp;C2370&amp;D2370&amp;E2370</f>
        <v>2024-03-08Bill Payment (Credit Card)Dicks Lumber21008 Visa Payable (4431) (deleted)25.78</v>
      </c>
      <c r="G2370" s="15">
        <f>IFERROR((DATEVALUE(A2370)),A2370)</f>
        <v>45359</v>
      </c>
      <c r="H2370" s="16" t="str">
        <f>IF((IFERROR((VLOOKUP(D2370,'Automation (QBO)'!A:B,2,FALSE)),"0"))=0,"Suspense",(IFERROR((VLOOKUP(D2370,'Automation (QBO)'!A:B,2,FALSE)),"Suspense")))</f>
        <v>Balance (CIBC Visa)</v>
      </c>
      <c r="I2370" s="17">
        <f t="shared" si="36"/>
        <v>25.78</v>
      </c>
      <c r="J2370" s="12" t="str">
        <f>H2370</f>
        <v>Balance (CIBC Visa)</v>
      </c>
    </row>
    <row r="2371" spans="1:10" hidden="1">
      <c r="A2371" s="13" t="s">
        <v>673</v>
      </c>
      <c r="B2371" s="12" t="s">
        <v>493</v>
      </c>
      <c r="C2371" s="12" t="s">
        <v>110</v>
      </c>
      <c r="D2371" s="12" t="s">
        <v>496</v>
      </c>
      <c r="E2371" s="12">
        <v>-25.78</v>
      </c>
      <c r="F2371" s="14" t="str">
        <f>A2371&amp;B2371&amp;C2371&amp;D2371&amp;E2371</f>
        <v>2024-03-08Bill Payment (Credit Card)Dicks Lumber21000 Accounts Payable-25.78</v>
      </c>
      <c r="G2371" s="15">
        <f>IFERROR((DATEVALUE(A2371)),A2371)</f>
        <v>45359</v>
      </c>
      <c r="H2371" s="16" t="str">
        <f>IF((IFERROR((VLOOKUP(D2371,'Automation (QBO)'!A:B,2,FALSE)),"0"))=0,"Suspense",(IFERROR((VLOOKUP(D2371,'Automation (QBO)'!A:B,2,FALSE)),"Suspense")))</f>
        <v>Accounts Payable - Unknown</v>
      </c>
      <c r="I2371" s="17">
        <f t="shared" si="36"/>
        <v>-25.78</v>
      </c>
      <c r="J2371" s="12" t="str">
        <f>H2371</f>
        <v>Accounts Payable - Unknown</v>
      </c>
    </row>
    <row r="2372" spans="1:10" hidden="1">
      <c r="A2372" s="13" t="s">
        <v>673</v>
      </c>
      <c r="B2372" s="12" t="s">
        <v>83</v>
      </c>
      <c r="C2372" s="12" t="s">
        <v>675</v>
      </c>
      <c r="D2372" s="12" t="s">
        <v>536</v>
      </c>
      <c r="E2372" s="12">
        <v>187.51</v>
      </c>
      <c r="F2372" s="14" t="str">
        <f>A2372&amp;B2372&amp;C2372&amp;D2372&amp;E2372</f>
        <v>2024-03-08ExpenseCentennial Town Pantry - Chevron21009 Visa Payable (9609) (deleted)187.51</v>
      </c>
      <c r="G2372" s="15">
        <f>IFERROR((DATEVALUE(A2372)),A2372)</f>
        <v>45359</v>
      </c>
      <c r="H2372" s="16" t="str">
        <f>IF((IFERROR((VLOOKUP(D2372,'Automation (QBO)'!A:B,2,FALSE)),"0"))=0,"Suspense",(IFERROR((VLOOKUP(D2372,'Automation (QBO)'!A:B,2,FALSE)),"Suspense")))</f>
        <v>Balance (CIBC Visa)</v>
      </c>
      <c r="I2372" s="17">
        <f t="shared" si="36"/>
        <v>187.51</v>
      </c>
      <c r="J2372" s="12" t="str">
        <f>H2372</f>
        <v>Balance (CIBC Visa)</v>
      </c>
    </row>
    <row r="2373" spans="1:10" hidden="1">
      <c r="A2373" s="13" t="s">
        <v>673</v>
      </c>
      <c r="B2373" s="12" t="s">
        <v>83</v>
      </c>
      <c r="C2373" s="12" t="s">
        <v>675</v>
      </c>
      <c r="D2373" s="12" t="s">
        <v>408</v>
      </c>
      <c r="E2373" s="12">
        <v>187.51</v>
      </c>
      <c r="F2373" s="14" t="str">
        <f>A2373&amp;B2373&amp;C2373&amp;D2373&amp;E2373</f>
        <v>2024-03-08ExpenseCentennial Town Pantry - Chevron52205 Travel &amp; Parking187.51</v>
      </c>
      <c r="G2373" s="15">
        <f>IFERROR((DATEVALUE(A2373)),A2373)</f>
        <v>45359</v>
      </c>
      <c r="H2373" s="16" t="str">
        <f>IF((IFERROR((VLOOKUP(D2373,'Automation (QBO)'!A:B,2,FALSE)),"0"))=0,"Suspense",(IFERROR((VLOOKUP(D2373,'Automation (QBO)'!A:B,2,FALSE)),"Suspense")))</f>
        <v>Travel &amp; Parking</v>
      </c>
      <c r="I2373" s="17">
        <f t="shared" si="36"/>
        <v>187.51</v>
      </c>
      <c r="J2373" s="12" t="str">
        <f>H2373</f>
        <v>Travel &amp; Parking</v>
      </c>
    </row>
    <row r="2374" spans="1:10" hidden="1">
      <c r="A2374" s="13" t="s">
        <v>673</v>
      </c>
      <c r="B2374" s="12" t="s">
        <v>83</v>
      </c>
      <c r="C2374" s="12" t="s">
        <v>675</v>
      </c>
      <c r="D2374" s="12" t="s">
        <v>392</v>
      </c>
      <c r="E2374" s="12">
        <v>0</v>
      </c>
      <c r="F2374" s="14" t="str">
        <f>A2374&amp;B2374&amp;C2374&amp;D2374&amp;E2374</f>
        <v>2024-03-08ExpenseCentennial Town Pantry - Chevron21020 GST/HST Payable0</v>
      </c>
      <c r="G2374" s="15">
        <f>IFERROR((DATEVALUE(A2374)),A2374)</f>
        <v>45359</v>
      </c>
      <c r="H2374" s="16" t="str">
        <f>IF((IFERROR((VLOOKUP(D2374,'Automation (QBO)'!A:B,2,FALSE)),"0"))=0,"Suspense",(IFERROR((VLOOKUP(D2374,'Automation (QBO)'!A:B,2,FALSE)),"Suspense")))</f>
        <v>GST/HST Payable</v>
      </c>
      <c r="I2374" s="17">
        <f t="shared" si="36"/>
        <v>0</v>
      </c>
      <c r="J2374" s="12" t="str">
        <f>H2374</f>
        <v>GST/HST Payable</v>
      </c>
    </row>
    <row r="2375" spans="1:10" hidden="1">
      <c r="A2375" s="13" t="s">
        <v>673</v>
      </c>
      <c r="B2375" s="12" t="s">
        <v>247</v>
      </c>
      <c r="C2375" s="12" t="s">
        <v>618</v>
      </c>
      <c r="D2375" s="12" t="s">
        <v>394</v>
      </c>
      <c r="E2375" s="12">
        <v>-10185</v>
      </c>
      <c r="F2375" s="14" t="str">
        <f>A2375&amp;B2375&amp;C2375&amp;D2375&amp;E2375</f>
        <v>2024-03-08Bill Payment (Cheque)Troy Life &amp; Fire Safety Ltd11005 Chequing (CIBC)-10185</v>
      </c>
      <c r="G2375" s="15">
        <f>IFERROR((DATEVALUE(A2375)),A2375)</f>
        <v>45359</v>
      </c>
      <c r="H2375" s="16" t="str">
        <f>IF((IFERROR((VLOOKUP(D2375,'Automation (QBO)'!A:B,2,FALSE)),"0"))=0,"Suspense",(IFERROR((VLOOKUP(D2375,'Automation (QBO)'!A:B,2,FALSE)),"Suspense")))</f>
        <v>Balance (CIBC)</v>
      </c>
      <c r="I2375" s="17">
        <f t="shared" si="36"/>
        <v>-10185</v>
      </c>
      <c r="J2375" s="12" t="str">
        <f>H2375</f>
        <v>Balance (CIBC)</v>
      </c>
    </row>
    <row r="2376" spans="1:10" hidden="1">
      <c r="A2376" s="13" t="s">
        <v>676</v>
      </c>
      <c r="B2376" s="12" t="s">
        <v>493</v>
      </c>
      <c r="C2376" s="12" t="s">
        <v>662</v>
      </c>
      <c r="D2376" s="12" t="s">
        <v>390</v>
      </c>
      <c r="E2376" s="12">
        <v>257.49</v>
      </c>
      <c r="F2376" s="14" t="str">
        <f>A2376&amp;B2376&amp;C2376&amp;D2376&amp;E2376</f>
        <v>2024-03-09Bill Payment (Credit Card)Skydive Elsinore21010 Visa Payable (CIBC)257.49</v>
      </c>
      <c r="G2376" s="15">
        <f>IFERROR((DATEVALUE(A2376)),A2376)</f>
        <v>45360</v>
      </c>
      <c r="H2376" s="16" t="str">
        <f>IF((IFERROR((VLOOKUP(D2376,'Automation (QBO)'!A:B,2,FALSE)),"0"))=0,"Suspense",(IFERROR((VLOOKUP(D2376,'Automation (QBO)'!A:B,2,FALSE)),"Suspense")))</f>
        <v>Suspense</v>
      </c>
      <c r="I2376" s="17">
        <f t="shared" si="36"/>
        <v>257.49</v>
      </c>
      <c r="J2376" s="12" t="str">
        <f>H2376</f>
        <v>Suspense</v>
      </c>
    </row>
    <row r="2377" spans="1:10" hidden="1">
      <c r="A2377" s="13" t="s">
        <v>676</v>
      </c>
      <c r="B2377" s="12" t="s">
        <v>493</v>
      </c>
      <c r="C2377" s="12" t="s">
        <v>662</v>
      </c>
      <c r="D2377" s="12" t="s">
        <v>496</v>
      </c>
      <c r="E2377" s="12">
        <v>-257.49</v>
      </c>
      <c r="F2377" s="14" t="str">
        <f>A2377&amp;B2377&amp;C2377&amp;D2377&amp;E2377</f>
        <v>2024-03-09Bill Payment (Credit Card)Skydive Elsinore21000 Accounts Payable-257.49</v>
      </c>
      <c r="G2377" s="15">
        <f>IFERROR((DATEVALUE(A2377)),A2377)</f>
        <v>45360</v>
      </c>
      <c r="H2377" s="16" t="str">
        <f>IF((IFERROR((VLOOKUP(D2377,'Automation (QBO)'!A:B,2,FALSE)),"0"))=0,"Suspense",(IFERROR((VLOOKUP(D2377,'Automation (QBO)'!A:B,2,FALSE)),"Suspense")))</f>
        <v>Accounts Payable - Unknown</v>
      </c>
      <c r="I2377" s="17">
        <f t="shared" si="36"/>
        <v>-257.49</v>
      </c>
      <c r="J2377" s="12" t="str">
        <f>H2377</f>
        <v>Accounts Payable - Unknown</v>
      </c>
    </row>
    <row r="2378" spans="1:10" hidden="1">
      <c r="A2378" s="13" t="s">
        <v>677</v>
      </c>
      <c r="B2378" s="12" t="s">
        <v>528</v>
      </c>
      <c r="C2378" s="12" t="s">
        <v>665</v>
      </c>
      <c r="D2378" s="12" t="s">
        <v>426</v>
      </c>
      <c r="E2378" s="12">
        <v>-2.15</v>
      </c>
      <c r="F2378" s="14" t="str">
        <f>A2378&amp;B2378&amp;C2378&amp;D2378&amp;E2378</f>
        <v>2024-03-10BillSt James Well.21031 GST/HST Suspense-2.15</v>
      </c>
      <c r="G2378" s="15">
        <f>IFERROR((DATEVALUE(A2378)),A2378)</f>
        <v>45361</v>
      </c>
      <c r="H2378" s="16" t="str">
        <f>IF((IFERROR((VLOOKUP(D2378,'Automation (QBO)'!A:B,2,FALSE)),"0"))=0,"Suspense",(IFERROR((VLOOKUP(D2378,'Automation (QBO)'!A:B,2,FALSE)),"Suspense")))</f>
        <v>GST/HST Suspense</v>
      </c>
      <c r="I2378" s="17">
        <f t="shared" si="36"/>
        <v>-2.15</v>
      </c>
      <c r="J2378" s="12" t="str">
        <f>H2378</f>
        <v>GST/HST Suspense</v>
      </c>
    </row>
    <row r="2379" spans="1:10" hidden="1">
      <c r="A2379" s="13" t="s">
        <v>677</v>
      </c>
      <c r="B2379" s="12" t="s">
        <v>528</v>
      </c>
      <c r="C2379" s="12" t="s">
        <v>665</v>
      </c>
      <c r="D2379" s="12" t="s">
        <v>398</v>
      </c>
      <c r="E2379" s="12">
        <v>65.38</v>
      </c>
      <c r="F2379" s="14" t="str">
        <f>A2379&amp;B2379&amp;C2379&amp;D2379&amp;E2379</f>
        <v>2024-03-10BillSt James Well.52190 Meals &amp; Entertainment65.38</v>
      </c>
      <c r="G2379" s="15">
        <f>IFERROR((DATEVALUE(A2379)),A2379)</f>
        <v>45361</v>
      </c>
      <c r="H2379" s="16" t="str">
        <f>IF((IFERROR((VLOOKUP(D2379,'Automation (QBO)'!A:B,2,FALSE)),"0"))=0,"Suspense",(IFERROR((VLOOKUP(D2379,'Automation (QBO)'!A:B,2,FALSE)),"Suspense")))</f>
        <v>Meals &amp; Entertainment</v>
      </c>
      <c r="I2379" s="17">
        <f t="shared" si="36"/>
        <v>65.38</v>
      </c>
      <c r="J2379" s="12" t="str">
        <f>H2379</f>
        <v>Meals &amp; Entertainment</v>
      </c>
    </row>
    <row r="2380" spans="1:10" hidden="1">
      <c r="A2380" s="13" t="s">
        <v>677</v>
      </c>
      <c r="B2380" s="12" t="s">
        <v>83</v>
      </c>
      <c r="C2380" s="12" t="s">
        <v>678</v>
      </c>
      <c r="D2380" s="12" t="s">
        <v>408</v>
      </c>
      <c r="E2380" s="12">
        <v>456.29</v>
      </c>
      <c r="F2380" s="14" t="str">
        <f>A2380&amp;B2380&amp;C2380&amp;D2380&amp;E2380</f>
        <v>2024-03-10ExpenseGoJump Oceanside52205 Travel &amp; Parking456.29</v>
      </c>
      <c r="G2380" s="15">
        <f>IFERROR((DATEVALUE(A2380)),A2380)</f>
        <v>45361</v>
      </c>
      <c r="H2380" s="16" t="str">
        <f>IF((IFERROR((VLOOKUP(D2380,'Automation (QBO)'!A:B,2,FALSE)),"0"))=0,"Suspense",(IFERROR((VLOOKUP(D2380,'Automation (QBO)'!A:B,2,FALSE)),"Suspense")))</f>
        <v>Travel &amp; Parking</v>
      </c>
      <c r="I2380" s="17">
        <f t="shared" si="36"/>
        <v>456.29</v>
      </c>
      <c r="J2380" s="12" t="str">
        <f>H2380</f>
        <v>Travel &amp; Parking</v>
      </c>
    </row>
    <row r="2381" spans="1:10" hidden="1">
      <c r="A2381" s="13" t="s">
        <v>677</v>
      </c>
      <c r="B2381" s="12" t="s">
        <v>83</v>
      </c>
      <c r="C2381" s="12" t="s">
        <v>678</v>
      </c>
      <c r="D2381" s="12" t="s">
        <v>392</v>
      </c>
      <c r="E2381" s="12">
        <v>0</v>
      </c>
      <c r="F2381" s="14" t="str">
        <f>A2381&amp;B2381&amp;C2381&amp;D2381&amp;E2381</f>
        <v>2024-03-10ExpenseGoJump Oceanside21020 GST/HST Payable0</v>
      </c>
      <c r="G2381" s="15">
        <f>IFERROR((DATEVALUE(A2381)),A2381)</f>
        <v>45361</v>
      </c>
      <c r="H2381" s="16" t="str">
        <f>IF((IFERROR((VLOOKUP(D2381,'Automation (QBO)'!A:B,2,FALSE)),"0"))=0,"Suspense",(IFERROR((VLOOKUP(D2381,'Automation (QBO)'!A:B,2,FALSE)),"Suspense")))</f>
        <v>GST/HST Payable</v>
      </c>
      <c r="I2381" s="17">
        <f t="shared" si="36"/>
        <v>0</v>
      </c>
      <c r="J2381" s="12" t="str">
        <f>H2381</f>
        <v>GST/HST Payable</v>
      </c>
    </row>
    <row r="2382" spans="1:10" hidden="1">
      <c r="A2382" s="13" t="s">
        <v>677</v>
      </c>
      <c r="B2382" s="12" t="s">
        <v>135</v>
      </c>
      <c r="D2382" s="12" t="s">
        <v>427</v>
      </c>
      <c r="E2382" s="12">
        <v>58.31</v>
      </c>
      <c r="F2382" s="14" t="str">
        <f>A2382&amp;B2382&amp;C2382&amp;D2382&amp;E2382</f>
        <v>2024-03-10Journal Entry21001 Payroll Clearing account58.31</v>
      </c>
      <c r="G2382" s="15">
        <f>IFERROR((DATEVALUE(A2382)),A2382)</f>
        <v>45361</v>
      </c>
      <c r="H2382" s="16" t="str">
        <f>IF((IFERROR((VLOOKUP(D2382,'Automation (QBO)'!A:B,2,FALSE)),"0"))=0,"Suspense",(IFERROR((VLOOKUP(D2382,'Automation (QBO)'!A:B,2,FALSE)),"Suspense")))</f>
        <v>Clearings &amp; Transfers</v>
      </c>
      <c r="I2382" s="17">
        <f t="shared" si="36"/>
        <v>58.31</v>
      </c>
      <c r="J2382" s="12" t="str">
        <f>H2382</f>
        <v>Clearings &amp; Transfers</v>
      </c>
    </row>
    <row r="2383" spans="1:10" hidden="1">
      <c r="A2383" s="13" t="s">
        <v>677</v>
      </c>
      <c r="B2383" s="12" t="s">
        <v>493</v>
      </c>
      <c r="C2383" s="12" t="s">
        <v>679</v>
      </c>
      <c r="D2383" s="12" t="s">
        <v>390</v>
      </c>
      <c r="E2383" s="12">
        <v>37.020000000000003</v>
      </c>
      <c r="F2383" s="14" t="str">
        <f>A2383&amp;B2383&amp;C2383&amp;D2383&amp;E2383</f>
        <v>2024-03-10Bill Payment (Credit Card)Mariscos Huatulco21010 Visa Payable (CIBC)37.02</v>
      </c>
      <c r="G2383" s="15">
        <f>IFERROR((DATEVALUE(A2383)),A2383)</f>
        <v>45361</v>
      </c>
      <c r="H2383" s="16" t="str">
        <f>IF((IFERROR((VLOOKUP(D2383,'Automation (QBO)'!A:B,2,FALSE)),"0"))=0,"Suspense",(IFERROR((VLOOKUP(D2383,'Automation (QBO)'!A:B,2,FALSE)),"Suspense")))</f>
        <v>Suspense</v>
      </c>
      <c r="I2383" s="17">
        <f t="shared" si="36"/>
        <v>37.020000000000003</v>
      </c>
      <c r="J2383" s="12" t="str">
        <f>H2383</f>
        <v>Suspense</v>
      </c>
    </row>
    <row r="2384" spans="1:10" hidden="1">
      <c r="A2384" s="13" t="s">
        <v>677</v>
      </c>
      <c r="B2384" s="12" t="s">
        <v>83</v>
      </c>
      <c r="C2384" s="12" t="s">
        <v>678</v>
      </c>
      <c r="D2384" s="12" t="s">
        <v>390</v>
      </c>
      <c r="E2384" s="12">
        <v>456.29</v>
      </c>
      <c r="F2384" s="14" t="str">
        <f>A2384&amp;B2384&amp;C2384&amp;D2384&amp;E2384</f>
        <v>2024-03-10ExpenseGoJump Oceanside21010 Visa Payable (CIBC)456.29</v>
      </c>
      <c r="G2384" s="15">
        <f>IFERROR((DATEVALUE(A2384)),A2384)</f>
        <v>45361</v>
      </c>
      <c r="H2384" s="16" t="str">
        <f>IF((IFERROR((VLOOKUP(D2384,'Automation (QBO)'!A:B,2,FALSE)),"0"))=0,"Suspense",(IFERROR((VLOOKUP(D2384,'Automation (QBO)'!A:B,2,FALSE)),"Suspense")))</f>
        <v>Suspense</v>
      </c>
      <c r="I2384" s="17">
        <f t="shared" ref="I2384:I2447" si="37">E2384</f>
        <v>456.29</v>
      </c>
      <c r="J2384" s="12" t="str">
        <f>H2384</f>
        <v>Suspense</v>
      </c>
    </row>
    <row r="2385" spans="1:10" hidden="1">
      <c r="A2385" s="13" t="s">
        <v>677</v>
      </c>
      <c r="B2385" s="12" t="s">
        <v>528</v>
      </c>
      <c r="C2385" s="12" t="s">
        <v>518</v>
      </c>
      <c r="D2385" s="12" t="s">
        <v>496</v>
      </c>
      <c r="E2385" s="12">
        <v>51.62</v>
      </c>
      <c r="F2385" s="14" t="str">
        <f>A2385&amp;B2385&amp;C2385&amp;D2385&amp;E2385</f>
        <v>2024-03-10BillRona Coquitlam21000 Accounts Payable51.62</v>
      </c>
      <c r="G2385" s="15">
        <f>IFERROR((DATEVALUE(A2385)),A2385)</f>
        <v>45361</v>
      </c>
      <c r="H2385" s="16" t="str">
        <f>IF((IFERROR((VLOOKUP(D2385,'Automation (QBO)'!A:B,2,FALSE)),"0"))=0,"Suspense",(IFERROR((VLOOKUP(D2385,'Automation (QBO)'!A:B,2,FALSE)),"Suspense")))</f>
        <v>Accounts Payable - Unknown</v>
      </c>
      <c r="I2385" s="17">
        <f t="shared" si="37"/>
        <v>51.62</v>
      </c>
      <c r="J2385" s="12" t="str">
        <f>H2385</f>
        <v>Accounts Payable - Unknown</v>
      </c>
    </row>
    <row r="2386" spans="1:10" hidden="1">
      <c r="A2386" s="13" t="s">
        <v>677</v>
      </c>
      <c r="B2386" s="12" t="s">
        <v>528</v>
      </c>
      <c r="C2386" s="12" t="s">
        <v>518</v>
      </c>
      <c r="D2386" s="12" t="s">
        <v>496</v>
      </c>
      <c r="E2386" s="12">
        <v>11.47</v>
      </c>
      <c r="F2386" s="14" t="str">
        <f>A2386&amp;B2386&amp;C2386&amp;D2386&amp;E2386</f>
        <v>2024-03-10BillRona Coquitlam21000 Accounts Payable11.47</v>
      </c>
      <c r="G2386" s="15">
        <f>IFERROR((DATEVALUE(A2386)),A2386)</f>
        <v>45361</v>
      </c>
      <c r="H2386" s="16" t="str">
        <f>IF((IFERROR((VLOOKUP(D2386,'Automation (QBO)'!A:B,2,FALSE)),"0"))=0,"Suspense",(IFERROR((VLOOKUP(D2386,'Automation (QBO)'!A:B,2,FALSE)),"Suspense")))</f>
        <v>Accounts Payable - Unknown</v>
      </c>
      <c r="I2386" s="17">
        <f t="shared" si="37"/>
        <v>11.47</v>
      </c>
      <c r="J2386" s="12" t="str">
        <f>H2386</f>
        <v>Accounts Payable - Unknown</v>
      </c>
    </row>
    <row r="2387" spans="1:10" hidden="1">
      <c r="A2387" s="13" t="s">
        <v>677</v>
      </c>
      <c r="B2387" s="12" t="s">
        <v>528</v>
      </c>
      <c r="C2387" s="12" t="s">
        <v>518</v>
      </c>
      <c r="D2387" s="12" t="s">
        <v>496</v>
      </c>
      <c r="E2387" s="12">
        <v>3.11</v>
      </c>
      <c r="F2387" s="14" t="str">
        <f>A2387&amp;B2387&amp;C2387&amp;D2387&amp;E2387</f>
        <v>2024-03-10BillRona Coquitlam21000 Accounts Payable3.11</v>
      </c>
      <c r="G2387" s="15">
        <f>IFERROR((DATEVALUE(A2387)),A2387)</f>
        <v>45361</v>
      </c>
      <c r="H2387" s="16" t="str">
        <f>IF((IFERROR((VLOOKUP(D2387,'Automation (QBO)'!A:B,2,FALSE)),"0"))=0,"Suspense",(IFERROR((VLOOKUP(D2387,'Automation (QBO)'!A:B,2,FALSE)),"Suspense")))</f>
        <v>Accounts Payable - Unknown</v>
      </c>
      <c r="I2387" s="17">
        <f t="shared" si="37"/>
        <v>3.11</v>
      </c>
      <c r="J2387" s="12" t="str">
        <f>H2387</f>
        <v>Accounts Payable - Unknown</v>
      </c>
    </row>
    <row r="2388" spans="1:10" hidden="1">
      <c r="A2388" s="13" t="s">
        <v>677</v>
      </c>
      <c r="B2388" s="12" t="s">
        <v>528</v>
      </c>
      <c r="C2388" s="12" t="s">
        <v>619</v>
      </c>
      <c r="D2388" s="12" t="s">
        <v>496</v>
      </c>
      <c r="E2388" s="12">
        <v>37.450000000000003</v>
      </c>
      <c r="F2388" s="14" t="str">
        <f>A2388&amp;B2388&amp;C2388&amp;D2388&amp;E2388</f>
        <v>2024-03-10BillCanadian Tire Store21000 Accounts Payable37.45</v>
      </c>
      <c r="G2388" s="15">
        <f>IFERROR((DATEVALUE(A2388)),A2388)</f>
        <v>45361</v>
      </c>
      <c r="H2388" s="16" t="str">
        <f>IF((IFERROR((VLOOKUP(D2388,'Automation (QBO)'!A:B,2,FALSE)),"0"))=0,"Suspense",(IFERROR((VLOOKUP(D2388,'Automation (QBO)'!A:B,2,FALSE)),"Suspense")))</f>
        <v>Accounts Payable - Unknown</v>
      </c>
      <c r="I2388" s="17">
        <f t="shared" si="37"/>
        <v>37.450000000000003</v>
      </c>
      <c r="J2388" s="12" t="str">
        <f>H2388</f>
        <v>Accounts Payable - Unknown</v>
      </c>
    </row>
    <row r="2389" spans="1:10" hidden="1">
      <c r="A2389" s="13" t="s">
        <v>677</v>
      </c>
      <c r="B2389" s="12" t="s">
        <v>528</v>
      </c>
      <c r="C2389" s="12" t="s">
        <v>619</v>
      </c>
      <c r="D2389" s="12" t="s">
        <v>391</v>
      </c>
      <c r="E2389" s="12">
        <v>35.78</v>
      </c>
      <c r="F2389" s="14" t="str">
        <f>A2389&amp;B2389&amp;C2389&amp;D2389&amp;E2389</f>
        <v>2024-03-10BillCanadian Tire Store51335 COGS - Supplies35.78</v>
      </c>
      <c r="G2389" s="15">
        <f>IFERROR((DATEVALUE(A2389)),A2389)</f>
        <v>45361</v>
      </c>
      <c r="H2389" s="16" t="str">
        <f>IF((IFERROR((VLOOKUP(D2389,'Automation (QBO)'!A:B,2,FALSE)),"0"))=0,"Suspense",(IFERROR((VLOOKUP(D2389,'Automation (QBO)'!A:B,2,FALSE)),"Suspense")))</f>
        <v>COGS - Supplies</v>
      </c>
      <c r="I2389" s="17">
        <f t="shared" si="37"/>
        <v>35.78</v>
      </c>
      <c r="J2389" s="12" t="str">
        <f>H2389</f>
        <v>COGS - Supplies</v>
      </c>
    </row>
    <row r="2390" spans="1:10" hidden="1">
      <c r="A2390" s="13" t="s">
        <v>677</v>
      </c>
      <c r="B2390" s="12" t="s">
        <v>528</v>
      </c>
      <c r="C2390" s="12" t="s">
        <v>619</v>
      </c>
      <c r="D2390" s="12" t="s">
        <v>426</v>
      </c>
      <c r="E2390" s="12">
        <v>-1.67</v>
      </c>
      <c r="F2390" s="14" t="str">
        <f>A2390&amp;B2390&amp;C2390&amp;D2390&amp;E2390</f>
        <v>2024-03-10BillCanadian Tire Store21031 GST/HST Suspense-1.67</v>
      </c>
      <c r="G2390" s="15">
        <f>IFERROR((DATEVALUE(A2390)),A2390)</f>
        <v>45361</v>
      </c>
      <c r="H2390" s="16" t="str">
        <f>IF((IFERROR((VLOOKUP(D2390,'Automation (QBO)'!A:B,2,FALSE)),"0"))=0,"Suspense",(IFERROR((VLOOKUP(D2390,'Automation (QBO)'!A:B,2,FALSE)),"Suspense")))</f>
        <v>GST/HST Suspense</v>
      </c>
      <c r="I2390" s="17">
        <f t="shared" si="37"/>
        <v>-1.67</v>
      </c>
      <c r="J2390" s="12" t="str">
        <f>H2390</f>
        <v>GST/HST Suspense</v>
      </c>
    </row>
    <row r="2391" spans="1:10" hidden="1">
      <c r="A2391" s="13" t="s">
        <v>677</v>
      </c>
      <c r="B2391" s="12" t="s">
        <v>528</v>
      </c>
      <c r="C2391" s="12" t="s">
        <v>293</v>
      </c>
      <c r="D2391" s="12" t="s">
        <v>496</v>
      </c>
      <c r="E2391" s="12">
        <v>658.34</v>
      </c>
      <c r="F2391" s="14" t="str">
        <f>A2391&amp;B2391&amp;C2391&amp;D2391&amp;E2391</f>
        <v>2024-03-10BillLumenstar Led Lighting21000 Accounts Payable658.34</v>
      </c>
      <c r="G2391" s="15">
        <f>IFERROR((DATEVALUE(A2391)),A2391)</f>
        <v>45361</v>
      </c>
      <c r="H2391" s="16" t="str">
        <f>IF((IFERROR((VLOOKUP(D2391,'Automation (QBO)'!A:B,2,FALSE)),"0"))=0,"Suspense",(IFERROR((VLOOKUP(D2391,'Automation (QBO)'!A:B,2,FALSE)),"Suspense")))</f>
        <v>Accounts Payable - Unknown</v>
      </c>
      <c r="I2391" s="17">
        <f t="shared" si="37"/>
        <v>658.34</v>
      </c>
      <c r="J2391" s="12" t="str">
        <f>H2391</f>
        <v>Accounts Payable - Unknown</v>
      </c>
    </row>
    <row r="2392" spans="1:10" hidden="1">
      <c r="A2392" s="13" t="s">
        <v>677</v>
      </c>
      <c r="B2392" s="12" t="s">
        <v>528</v>
      </c>
      <c r="C2392" s="12" t="s">
        <v>293</v>
      </c>
      <c r="D2392" s="12" t="s">
        <v>391</v>
      </c>
      <c r="E2392" s="12">
        <v>628.95000000000005</v>
      </c>
      <c r="F2392" s="14" t="str">
        <f>A2392&amp;B2392&amp;C2392&amp;D2392&amp;E2392</f>
        <v>2024-03-10BillLumenstar Led Lighting51335 COGS - Supplies628.95</v>
      </c>
      <c r="G2392" s="15">
        <f>IFERROR((DATEVALUE(A2392)),A2392)</f>
        <v>45361</v>
      </c>
      <c r="H2392" s="16" t="str">
        <f>IF((IFERROR((VLOOKUP(D2392,'Automation (QBO)'!A:B,2,FALSE)),"0"))=0,"Suspense",(IFERROR((VLOOKUP(D2392,'Automation (QBO)'!A:B,2,FALSE)),"Suspense")))</f>
        <v>COGS - Supplies</v>
      </c>
      <c r="I2392" s="17">
        <f t="shared" si="37"/>
        <v>628.95000000000005</v>
      </c>
      <c r="J2392" s="12" t="str">
        <f>H2392</f>
        <v>COGS - Supplies</v>
      </c>
    </row>
    <row r="2393" spans="1:10" hidden="1">
      <c r="A2393" s="13" t="s">
        <v>677</v>
      </c>
      <c r="B2393" s="12" t="s">
        <v>528</v>
      </c>
      <c r="C2393" s="12" t="s">
        <v>293</v>
      </c>
      <c r="D2393" s="12" t="s">
        <v>426</v>
      </c>
      <c r="E2393" s="12">
        <v>-29.39</v>
      </c>
      <c r="F2393" s="14" t="str">
        <f>A2393&amp;B2393&amp;C2393&amp;D2393&amp;E2393</f>
        <v>2024-03-10BillLumenstar Led Lighting21031 GST/HST Suspense-29.39</v>
      </c>
      <c r="G2393" s="15">
        <f>IFERROR((DATEVALUE(A2393)),A2393)</f>
        <v>45361</v>
      </c>
      <c r="H2393" s="16" t="str">
        <f>IF((IFERROR((VLOOKUP(D2393,'Automation (QBO)'!A:B,2,FALSE)),"0"))=0,"Suspense",(IFERROR((VLOOKUP(D2393,'Automation (QBO)'!A:B,2,FALSE)),"Suspense")))</f>
        <v>GST/HST Suspense</v>
      </c>
      <c r="I2393" s="17">
        <f t="shared" si="37"/>
        <v>-29.39</v>
      </c>
      <c r="J2393" s="12" t="str">
        <f>H2393</f>
        <v>GST/HST Suspense</v>
      </c>
    </row>
    <row r="2394" spans="1:10" hidden="1">
      <c r="A2394" s="13" t="s">
        <v>677</v>
      </c>
      <c r="B2394" s="12" t="s">
        <v>528</v>
      </c>
      <c r="C2394" s="12" t="s">
        <v>666</v>
      </c>
      <c r="D2394" s="12" t="s">
        <v>398</v>
      </c>
      <c r="E2394" s="12">
        <v>76.08</v>
      </c>
      <c r="F2394" s="14" t="str">
        <f>A2394&amp;B2394&amp;C2394&amp;D2394&amp;E2394</f>
        <v>2024-03-10BillRomers and The Bear Lynn52190 Meals &amp; Entertainment76.08</v>
      </c>
      <c r="G2394" s="15">
        <f>IFERROR((DATEVALUE(A2394)),A2394)</f>
        <v>45361</v>
      </c>
      <c r="H2394" s="16" t="str">
        <f>IF((IFERROR((VLOOKUP(D2394,'Automation (QBO)'!A:B,2,FALSE)),"0"))=0,"Suspense",(IFERROR((VLOOKUP(D2394,'Automation (QBO)'!A:B,2,FALSE)),"Suspense")))</f>
        <v>Meals &amp; Entertainment</v>
      </c>
      <c r="I2394" s="17">
        <f t="shared" si="37"/>
        <v>76.08</v>
      </c>
      <c r="J2394" s="12" t="str">
        <f>H2394</f>
        <v>Meals &amp; Entertainment</v>
      </c>
    </row>
    <row r="2395" spans="1:10" hidden="1">
      <c r="A2395" s="13" t="s">
        <v>677</v>
      </c>
      <c r="B2395" s="12" t="s">
        <v>528</v>
      </c>
      <c r="C2395" s="12" t="s">
        <v>518</v>
      </c>
      <c r="D2395" s="12" t="s">
        <v>391</v>
      </c>
      <c r="E2395" s="12">
        <v>43.61</v>
      </c>
      <c r="F2395" s="14" t="str">
        <f>A2395&amp;B2395&amp;C2395&amp;D2395&amp;E2395</f>
        <v>2024-03-10BillRona Coquitlam51335 COGS - Supplies43.61</v>
      </c>
      <c r="G2395" s="15">
        <f>IFERROR((DATEVALUE(A2395)),A2395)</f>
        <v>45361</v>
      </c>
      <c r="H2395" s="16" t="str">
        <f>IF((IFERROR((VLOOKUP(D2395,'Automation (QBO)'!A:B,2,FALSE)),"0"))=0,"Suspense",(IFERROR((VLOOKUP(D2395,'Automation (QBO)'!A:B,2,FALSE)),"Suspense")))</f>
        <v>COGS - Supplies</v>
      </c>
      <c r="I2395" s="17">
        <f t="shared" si="37"/>
        <v>43.61</v>
      </c>
      <c r="J2395" s="12" t="str">
        <f>H2395</f>
        <v>COGS - Supplies</v>
      </c>
    </row>
    <row r="2396" spans="1:10" hidden="1">
      <c r="A2396" s="13" t="s">
        <v>677</v>
      </c>
      <c r="B2396" s="12" t="s">
        <v>528</v>
      </c>
      <c r="C2396" s="12" t="s">
        <v>518</v>
      </c>
      <c r="D2396" s="12" t="s">
        <v>426</v>
      </c>
      <c r="E2396" s="12">
        <v>-2.04</v>
      </c>
      <c r="F2396" s="14" t="str">
        <f>A2396&amp;B2396&amp;C2396&amp;D2396&amp;E2396</f>
        <v>2024-03-10BillRona Coquitlam21031 GST/HST Suspense-2.04</v>
      </c>
      <c r="G2396" s="15">
        <f>IFERROR((DATEVALUE(A2396)),A2396)</f>
        <v>45361</v>
      </c>
      <c r="H2396" s="16" t="str">
        <f>IF((IFERROR((VLOOKUP(D2396,'Automation (QBO)'!A:B,2,FALSE)),"0"))=0,"Suspense",(IFERROR((VLOOKUP(D2396,'Automation (QBO)'!A:B,2,FALSE)),"Suspense")))</f>
        <v>GST/HST Suspense</v>
      </c>
      <c r="I2396" s="17">
        <f t="shared" si="37"/>
        <v>-2.04</v>
      </c>
      <c r="J2396" s="12" t="str">
        <f>H2396</f>
        <v>GST/HST Suspense</v>
      </c>
    </row>
    <row r="2397" spans="1:10" hidden="1">
      <c r="A2397" s="13" t="s">
        <v>677</v>
      </c>
      <c r="B2397" s="12" t="s">
        <v>528</v>
      </c>
      <c r="C2397" s="12" t="s">
        <v>518</v>
      </c>
      <c r="D2397" s="12" t="s">
        <v>496</v>
      </c>
      <c r="E2397" s="12">
        <v>45.65</v>
      </c>
      <c r="F2397" s="14" t="str">
        <f>A2397&amp;B2397&amp;C2397&amp;D2397&amp;E2397</f>
        <v>2024-03-10BillRona Coquitlam21000 Accounts Payable45.65</v>
      </c>
      <c r="G2397" s="15">
        <f>IFERROR((DATEVALUE(A2397)),A2397)</f>
        <v>45361</v>
      </c>
      <c r="H2397" s="16" t="str">
        <f>IF((IFERROR((VLOOKUP(D2397,'Automation (QBO)'!A:B,2,FALSE)),"0"))=0,"Suspense",(IFERROR((VLOOKUP(D2397,'Automation (QBO)'!A:B,2,FALSE)),"Suspense")))</f>
        <v>Accounts Payable - Unknown</v>
      </c>
      <c r="I2397" s="17">
        <f t="shared" si="37"/>
        <v>45.65</v>
      </c>
      <c r="J2397" s="12" t="str">
        <f>H2397</f>
        <v>Accounts Payable - Unknown</v>
      </c>
    </row>
    <row r="2398" spans="1:10" hidden="1">
      <c r="A2398" s="13" t="s">
        <v>677</v>
      </c>
      <c r="B2398" s="12" t="s">
        <v>528</v>
      </c>
      <c r="C2398" s="12" t="s">
        <v>570</v>
      </c>
      <c r="D2398" s="12" t="s">
        <v>496</v>
      </c>
      <c r="E2398" s="12">
        <v>69.66</v>
      </c>
      <c r="F2398" s="14" t="str">
        <f>A2398&amp;B2398&amp;C2398&amp;D2398&amp;E2398</f>
        <v>2024-03-10BillLordco Parts21000 Accounts Payable69.66</v>
      </c>
      <c r="G2398" s="15">
        <f>IFERROR((DATEVALUE(A2398)),A2398)</f>
        <v>45361</v>
      </c>
      <c r="H2398" s="16" t="str">
        <f>IF((IFERROR((VLOOKUP(D2398,'Automation (QBO)'!A:B,2,FALSE)),"0"))=0,"Suspense",(IFERROR((VLOOKUP(D2398,'Automation (QBO)'!A:B,2,FALSE)),"Suspense")))</f>
        <v>Accounts Payable - Unknown</v>
      </c>
      <c r="I2398" s="17">
        <f t="shared" si="37"/>
        <v>69.66</v>
      </c>
      <c r="J2398" s="12" t="str">
        <f>H2398</f>
        <v>Accounts Payable - Unknown</v>
      </c>
    </row>
    <row r="2399" spans="1:10" hidden="1">
      <c r="A2399" s="13" t="s">
        <v>677</v>
      </c>
      <c r="B2399" s="12" t="s">
        <v>528</v>
      </c>
      <c r="C2399" s="12" t="s">
        <v>570</v>
      </c>
      <c r="D2399" s="12" t="s">
        <v>412</v>
      </c>
      <c r="E2399" s="12">
        <v>66.55</v>
      </c>
      <c r="F2399" s="14" t="str">
        <f>A2399&amp;B2399&amp;C2399&amp;D2399&amp;E2399</f>
        <v>2024-03-10BillLordco Parts51305 COGS - Miscellaneous (Vehicle)66.55</v>
      </c>
      <c r="G2399" s="15">
        <f>IFERROR((DATEVALUE(A2399)),A2399)</f>
        <v>45361</v>
      </c>
      <c r="H2399" s="16" t="str">
        <f>IF((IFERROR((VLOOKUP(D2399,'Automation (QBO)'!A:B,2,FALSE)),"0"))=0,"Suspense",(IFERROR((VLOOKUP(D2399,'Automation (QBO)'!A:B,2,FALSE)),"Suspense")))</f>
        <v>COGS - Miscellaneous (Vehicle)</v>
      </c>
      <c r="I2399" s="17">
        <f t="shared" si="37"/>
        <v>66.55</v>
      </c>
      <c r="J2399" s="12" t="str">
        <f>H2399</f>
        <v>COGS - Miscellaneous (Vehicle)</v>
      </c>
    </row>
    <row r="2400" spans="1:10" hidden="1">
      <c r="A2400" s="13" t="s">
        <v>677</v>
      </c>
      <c r="B2400" s="12" t="s">
        <v>528</v>
      </c>
      <c r="C2400" s="12" t="s">
        <v>570</v>
      </c>
      <c r="D2400" s="12" t="s">
        <v>426</v>
      </c>
      <c r="E2400" s="12">
        <v>-3.11</v>
      </c>
      <c r="F2400" s="14" t="str">
        <f>A2400&amp;B2400&amp;C2400&amp;D2400&amp;E2400</f>
        <v>2024-03-10BillLordco Parts21031 GST/HST Suspense-3.11</v>
      </c>
      <c r="G2400" s="15">
        <f>IFERROR((DATEVALUE(A2400)),A2400)</f>
        <v>45361</v>
      </c>
      <c r="H2400" s="16" t="str">
        <f>IF((IFERROR((VLOOKUP(D2400,'Automation (QBO)'!A:B,2,FALSE)),"0"))=0,"Suspense",(IFERROR((VLOOKUP(D2400,'Automation (QBO)'!A:B,2,FALSE)),"Suspense")))</f>
        <v>GST/HST Suspense</v>
      </c>
      <c r="I2400" s="17">
        <f t="shared" si="37"/>
        <v>-3.11</v>
      </c>
      <c r="J2400" s="12" t="str">
        <f>H2400</f>
        <v>GST/HST Suspense</v>
      </c>
    </row>
    <row r="2401" spans="1:10" hidden="1">
      <c r="A2401" s="13" t="s">
        <v>677</v>
      </c>
      <c r="B2401" s="12" t="s">
        <v>528</v>
      </c>
      <c r="C2401" s="12" t="s">
        <v>669</v>
      </c>
      <c r="D2401" s="12" t="s">
        <v>496</v>
      </c>
      <c r="E2401" s="12">
        <v>229.55</v>
      </c>
      <c r="F2401" s="14" t="str">
        <f>A2401&amp;B2401&amp;C2401&amp;D2401&amp;E2401</f>
        <v>2024-03-10BillMountain Equipment Company21000 Accounts Payable229.55</v>
      </c>
      <c r="G2401" s="15">
        <f>IFERROR((DATEVALUE(A2401)),A2401)</f>
        <v>45361</v>
      </c>
      <c r="H2401" s="16" t="str">
        <f>IF((IFERROR((VLOOKUP(D2401,'Automation (QBO)'!A:B,2,FALSE)),"0"))=0,"Suspense",(IFERROR((VLOOKUP(D2401,'Automation (QBO)'!A:B,2,FALSE)),"Suspense")))</f>
        <v>Accounts Payable - Unknown</v>
      </c>
      <c r="I2401" s="17">
        <f t="shared" si="37"/>
        <v>229.55</v>
      </c>
      <c r="J2401" s="12" t="str">
        <f>H2401</f>
        <v>Accounts Payable - Unknown</v>
      </c>
    </row>
    <row r="2402" spans="1:10" hidden="1">
      <c r="A2402" s="13" t="s">
        <v>677</v>
      </c>
      <c r="B2402" s="12" t="s">
        <v>528</v>
      </c>
      <c r="C2402" s="12" t="s">
        <v>110</v>
      </c>
      <c r="D2402" s="12" t="s">
        <v>391</v>
      </c>
      <c r="E2402" s="12">
        <v>13.95</v>
      </c>
      <c r="F2402" s="14" t="str">
        <f>A2402&amp;B2402&amp;C2402&amp;D2402&amp;E2402</f>
        <v>2024-03-10BillDicks Lumber51335 COGS - Supplies13.95</v>
      </c>
      <c r="G2402" s="15">
        <f>IFERROR((DATEVALUE(A2402)),A2402)</f>
        <v>45361</v>
      </c>
      <c r="H2402" s="16" t="str">
        <f>IF((IFERROR((VLOOKUP(D2402,'Automation (QBO)'!A:B,2,FALSE)),"0"))=0,"Suspense",(IFERROR((VLOOKUP(D2402,'Automation (QBO)'!A:B,2,FALSE)),"Suspense")))</f>
        <v>COGS - Supplies</v>
      </c>
      <c r="I2402" s="17">
        <f t="shared" si="37"/>
        <v>13.95</v>
      </c>
      <c r="J2402" s="12" t="str">
        <f>H2402</f>
        <v>COGS - Supplies</v>
      </c>
    </row>
    <row r="2403" spans="1:10" hidden="1">
      <c r="A2403" s="13" t="s">
        <v>677</v>
      </c>
      <c r="B2403" s="12" t="s">
        <v>528</v>
      </c>
      <c r="C2403" s="12" t="s">
        <v>110</v>
      </c>
      <c r="D2403" s="12" t="s">
        <v>426</v>
      </c>
      <c r="E2403" s="12">
        <v>-0.65</v>
      </c>
      <c r="F2403" s="14" t="str">
        <f>A2403&amp;B2403&amp;C2403&amp;D2403&amp;E2403</f>
        <v>2024-03-10BillDicks Lumber21031 GST/HST Suspense-0.65</v>
      </c>
      <c r="G2403" s="15">
        <f>IFERROR((DATEVALUE(A2403)),A2403)</f>
        <v>45361</v>
      </c>
      <c r="H2403" s="16" t="str">
        <f>IF((IFERROR((VLOOKUP(D2403,'Automation (QBO)'!A:B,2,FALSE)),"0"))=0,"Suspense",(IFERROR((VLOOKUP(D2403,'Automation (QBO)'!A:B,2,FALSE)),"Suspense")))</f>
        <v>GST/HST Suspense</v>
      </c>
      <c r="I2403" s="17">
        <f t="shared" si="37"/>
        <v>-0.65</v>
      </c>
      <c r="J2403" s="12" t="str">
        <f>H2403</f>
        <v>GST/HST Suspense</v>
      </c>
    </row>
    <row r="2404" spans="1:10" hidden="1">
      <c r="A2404" s="13" t="s">
        <v>677</v>
      </c>
      <c r="B2404" s="12" t="s">
        <v>528</v>
      </c>
      <c r="C2404" s="12" t="s">
        <v>669</v>
      </c>
      <c r="D2404" s="12" t="s">
        <v>391</v>
      </c>
      <c r="E2404" s="12">
        <v>219.3</v>
      </c>
      <c r="F2404" s="14" t="str">
        <f>A2404&amp;B2404&amp;C2404&amp;D2404&amp;E2404</f>
        <v>2024-03-10BillMountain Equipment Company51335 COGS - Supplies219.3</v>
      </c>
      <c r="G2404" s="15">
        <f>IFERROR((DATEVALUE(A2404)),A2404)</f>
        <v>45361</v>
      </c>
      <c r="H2404" s="16" t="str">
        <f>IF((IFERROR((VLOOKUP(D2404,'Automation (QBO)'!A:B,2,FALSE)),"0"))=0,"Suspense",(IFERROR((VLOOKUP(D2404,'Automation (QBO)'!A:B,2,FALSE)),"Suspense")))</f>
        <v>COGS - Supplies</v>
      </c>
      <c r="I2404" s="17">
        <f t="shared" si="37"/>
        <v>219.3</v>
      </c>
      <c r="J2404" s="12" t="str">
        <f>H2404</f>
        <v>COGS - Supplies</v>
      </c>
    </row>
    <row r="2405" spans="1:10" hidden="1">
      <c r="A2405" s="13" t="s">
        <v>677</v>
      </c>
      <c r="B2405" s="12" t="s">
        <v>528</v>
      </c>
      <c r="C2405" s="12" t="s">
        <v>669</v>
      </c>
      <c r="D2405" s="12" t="s">
        <v>426</v>
      </c>
      <c r="E2405" s="12">
        <v>-10.25</v>
      </c>
      <c r="F2405" s="14" t="str">
        <f>A2405&amp;B2405&amp;C2405&amp;D2405&amp;E2405</f>
        <v>2024-03-10BillMountain Equipment Company21031 GST/HST Suspense-10.25</v>
      </c>
      <c r="G2405" s="15">
        <f>IFERROR((DATEVALUE(A2405)),A2405)</f>
        <v>45361</v>
      </c>
      <c r="H2405" s="16" t="str">
        <f>IF((IFERROR((VLOOKUP(D2405,'Automation (QBO)'!A:B,2,FALSE)),"0"))=0,"Suspense",(IFERROR((VLOOKUP(D2405,'Automation (QBO)'!A:B,2,FALSE)),"Suspense")))</f>
        <v>GST/HST Suspense</v>
      </c>
      <c r="I2405" s="17">
        <f t="shared" si="37"/>
        <v>-10.25</v>
      </c>
      <c r="J2405" s="12" t="str">
        <f>H2405</f>
        <v>GST/HST Suspense</v>
      </c>
    </row>
    <row r="2406" spans="1:10" hidden="1">
      <c r="A2406" s="13" t="s">
        <v>677</v>
      </c>
      <c r="B2406" s="12" t="s">
        <v>528</v>
      </c>
      <c r="C2406" s="12" t="s">
        <v>110</v>
      </c>
      <c r="D2406" s="12" t="s">
        <v>391</v>
      </c>
      <c r="E2406" s="12">
        <v>24.63</v>
      </c>
      <c r="F2406" s="14" t="str">
        <f>A2406&amp;B2406&amp;C2406&amp;D2406&amp;E2406</f>
        <v>2024-03-10BillDicks Lumber51335 COGS - Supplies24.63</v>
      </c>
      <c r="G2406" s="15">
        <f>IFERROR((DATEVALUE(A2406)),A2406)</f>
        <v>45361</v>
      </c>
      <c r="H2406" s="16" t="str">
        <f>IF((IFERROR((VLOOKUP(D2406,'Automation (QBO)'!A:B,2,FALSE)),"0"))=0,"Suspense",(IFERROR((VLOOKUP(D2406,'Automation (QBO)'!A:B,2,FALSE)),"Suspense")))</f>
        <v>COGS - Supplies</v>
      </c>
      <c r="I2406" s="17">
        <f t="shared" si="37"/>
        <v>24.63</v>
      </c>
      <c r="J2406" s="12" t="str">
        <f>H2406</f>
        <v>COGS - Supplies</v>
      </c>
    </row>
    <row r="2407" spans="1:10" hidden="1">
      <c r="A2407" s="13" t="s">
        <v>677</v>
      </c>
      <c r="B2407" s="12" t="s">
        <v>528</v>
      </c>
      <c r="C2407" s="12" t="s">
        <v>110</v>
      </c>
      <c r="D2407" s="12" t="s">
        <v>426</v>
      </c>
      <c r="E2407" s="12">
        <v>-1.1499999999999999</v>
      </c>
      <c r="F2407" s="14" t="str">
        <f>A2407&amp;B2407&amp;C2407&amp;D2407&amp;E2407</f>
        <v>2024-03-10BillDicks Lumber21031 GST/HST Suspense-1.15</v>
      </c>
      <c r="G2407" s="15">
        <f>IFERROR((DATEVALUE(A2407)),A2407)</f>
        <v>45361</v>
      </c>
      <c r="H2407" s="16" t="str">
        <f>IF((IFERROR((VLOOKUP(D2407,'Automation (QBO)'!A:B,2,FALSE)),"0"))=0,"Suspense",(IFERROR((VLOOKUP(D2407,'Automation (QBO)'!A:B,2,FALSE)),"Suspense")))</f>
        <v>GST/HST Suspense</v>
      </c>
      <c r="I2407" s="17">
        <f t="shared" si="37"/>
        <v>-1.1499999999999999</v>
      </c>
      <c r="J2407" s="12" t="str">
        <f>H2407</f>
        <v>GST/HST Suspense</v>
      </c>
    </row>
    <row r="2408" spans="1:10" hidden="1">
      <c r="A2408" s="13" t="s">
        <v>677</v>
      </c>
      <c r="B2408" s="12" t="s">
        <v>528</v>
      </c>
      <c r="C2408" s="12" t="s">
        <v>110</v>
      </c>
      <c r="D2408" s="12" t="s">
        <v>496</v>
      </c>
      <c r="E2408" s="12">
        <v>25.78</v>
      </c>
      <c r="F2408" s="14" t="str">
        <f>A2408&amp;B2408&amp;C2408&amp;D2408&amp;E2408</f>
        <v>2024-03-10BillDicks Lumber21000 Accounts Payable25.78</v>
      </c>
      <c r="G2408" s="15">
        <f>IFERROR((DATEVALUE(A2408)),A2408)</f>
        <v>45361</v>
      </c>
      <c r="H2408" s="16" t="str">
        <f>IF((IFERROR((VLOOKUP(D2408,'Automation (QBO)'!A:B,2,FALSE)),"0"))=0,"Suspense",(IFERROR((VLOOKUP(D2408,'Automation (QBO)'!A:B,2,FALSE)),"Suspense")))</f>
        <v>Accounts Payable - Unknown</v>
      </c>
      <c r="I2408" s="17">
        <f t="shared" si="37"/>
        <v>25.78</v>
      </c>
      <c r="J2408" s="12" t="str">
        <f>H2408</f>
        <v>Accounts Payable - Unknown</v>
      </c>
    </row>
    <row r="2409" spans="1:10" hidden="1">
      <c r="A2409" s="13" t="s">
        <v>677</v>
      </c>
      <c r="B2409" s="12" t="s">
        <v>528</v>
      </c>
      <c r="C2409" s="12" t="s">
        <v>110</v>
      </c>
      <c r="D2409" s="12" t="s">
        <v>496</v>
      </c>
      <c r="E2409" s="12">
        <v>121.32</v>
      </c>
      <c r="F2409" s="14" t="str">
        <f>A2409&amp;B2409&amp;C2409&amp;D2409&amp;E2409</f>
        <v>2024-03-10BillDicks Lumber21000 Accounts Payable121.32</v>
      </c>
      <c r="G2409" s="15">
        <f>IFERROR((DATEVALUE(A2409)),A2409)</f>
        <v>45361</v>
      </c>
      <c r="H2409" s="16" t="str">
        <f>IF((IFERROR((VLOOKUP(D2409,'Automation (QBO)'!A:B,2,FALSE)),"0"))=0,"Suspense",(IFERROR((VLOOKUP(D2409,'Automation (QBO)'!A:B,2,FALSE)),"Suspense")))</f>
        <v>Accounts Payable - Unknown</v>
      </c>
      <c r="I2409" s="17">
        <f t="shared" si="37"/>
        <v>121.32</v>
      </c>
      <c r="J2409" s="12" t="str">
        <f>H2409</f>
        <v>Accounts Payable - Unknown</v>
      </c>
    </row>
    <row r="2410" spans="1:10" hidden="1">
      <c r="A2410" s="13" t="s">
        <v>677</v>
      </c>
      <c r="B2410" s="12" t="s">
        <v>528</v>
      </c>
      <c r="C2410" s="12" t="s">
        <v>110</v>
      </c>
      <c r="D2410" s="12" t="s">
        <v>391</v>
      </c>
      <c r="E2410" s="12">
        <v>115.9</v>
      </c>
      <c r="F2410" s="14" t="str">
        <f>A2410&amp;B2410&amp;C2410&amp;D2410&amp;E2410</f>
        <v>2024-03-10BillDicks Lumber51335 COGS - Supplies115.9</v>
      </c>
      <c r="G2410" s="15">
        <f>IFERROR((DATEVALUE(A2410)),A2410)</f>
        <v>45361</v>
      </c>
      <c r="H2410" s="16" t="str">
        <f>IF((IFERROR((VLOOKUP(D2410,'Automation (QBO)'!A:B,2,FALSE)),"0"))=0,"Suspense",(IFERROR((VLOOKUP(D2410,'Automation (QBO)'!A:B,2,FALSE)),"Suspense")))</f>
        <v>COGS - Supplies</v>
      </c>
      <c r="I2410" s="17">
        <f t="shared" si="37"/>
        <v>115.9</v>
      </c>
      <c r="J2410" s="12" t="str">
        <f>H2410</f>
        <v>COGS - Supplies</v>
      </c>
    </row>
    <row r="2411" spans="1:10" hidden="1">
      <c r="A2411" s="13" t="s">
        <v>677</v>
      </c>
      <c r="B2411" s="12" t="s">
        <v>528</v>
      </c>
      <c r="C2411" s="12" t="s">
        <v>110</v>
      </c>
      <c r="D2411" s="12" t="s">
        <v>426</v>
      </c>
      <c r="E2411" s="12">
        <v>-5.42</v>
      </c>
      <c r="F2411" s="14" t="str">
        <f>A2411&amp;B2411&amp;C2411&amp;D2411&amp;E2411</f>
        <v>2024-03-10BillDicks Lumber21031 GST/HST Suspense-5.42</v>
      </c>
      <c r="G2411" s="15">
        <f>IFERROR((DATEVALUE(A2411)),A2411)</f>
        <v>45361</v>
      </c>
      <c r="H2411" s="16" t="str">
        <f>IF((IFERROR((VLOOKUP(D2411,'Automation (QBO)'!A:B,2,FALSE)),"0"))=0,"Suspense",(IFERROR((VLOOKUP(D2411,'Automation (QBO)'!A:B,2,FALSE)),"Suspense")))</f>
        <v>GST/HST Suspense</v>
      </c>
      <c r="I2411" s="17">
        <f t="shared" si="37"/>
        <v>-5.42</v>
      </c>
      <c r="J2411" s="12" t="str">
        <f>H2411</f>
        <v>GST/HST Suspense</v>
      </c>
    </row>
    <row r="2412" spans="1:10" hidden="1">
      <c r="A2412" s="13" t="s">
        <v>677</v>
      </c>
      <c r="B2412" s="12" t="s">
        <v>528</v>
      </c>
      <c r="C2412" s="12" t="s">
        <v>110</v>
      </c>
      <c r="D2412" s="12" t="s">
        <v>496</v>
      </c>
      <c r="E2412" s="12">
        <v>23.41</v>
      </c>
      <c r="F2412" s="14" t="str">
        <f>A2412&amp;B2412&amp;C2412&amp;D2412&amp;E2412</f>
        <v>2024-03-10BillDicks Lumber21000 Accounts Payable23.41</v>
      </c>
      <c r="G2412" s="15">
        <f>IFERROR((DATEVALUE(A2412)),A2412)</f>
        <v>45361</v>
      </c>
      <c r="H2412" s="16" t="str">
        <f>IF((IFERROR((VLOOKUP(D2412,'Automation (QBO)'!A:B,2,FALSE)),"0"))=0,"Suspense",(IFERROR((VLOOKUP(D2412,'Automation (QBO)'!A:B,2,FALSE)),"Suspense")))</f>
        <v>Accounts Payable - Unknown</v>
      </c>
      <c r="I2412" s="17">
        <f t="shared" si="37"/>
        <v>23.41</v>
      </c>
      <c r="J2412" s="12" t="str">
        <f>H2412</f>
        <v>Accounts Payable - Unknown</v>
      </c>
    </row>
    <row r="2413" spans="1:10" hidden="1">
      <c r="A2413" s="13" t="s">
        <v>677</v>
      </c>
      <c r="B2413" s="12" t="s">
        <v>528</v>
      </c>
      <c r="C2413" s="12" t="s">
        <v>110</v>
      </c>
      <c r="D2413" s="12" t="s">
        <v>391</v>
      </c>
      <c r="E2413" s="12">
        <v>22.36</v>
      </c>
      <c r="F2413" s="14" t="str">
        <f>A2413&amp;B2413&amp;C2413&amp;D2413&amp;E2413</f>
        <v>2024-03-10BillDicks Lumber51335 COGS - Supplies22.36</v>
      </c>
      <c r="G2413" s="15">
        <f>IFERROR((DATEVALUE(A2413)),A2413)</f>
        <v>45361</v>
      </c>
      <c r="H2413" s="16" t="str">
        <f>IF((IFERROR((VLOOKUP(D2413,'Automation (QBO)'!A:B,2,FALSE)),"0"))=0,"Suspense",(IFERROR((VLOOKUP(D2413,'Automation (QBO)'!A:B,2,FALSE)),"Suspense")))</f>
        <v>COGS - Supplies</v>
      </c>
      <c r="I2413" s="17">
        <f t="shared" si="37"/>
        <v>22.36</v>
      </c>
      <c r="J2413" s="12" t="str">
        <f>H2413</f>
        <v>COGS - Supplies</v>
      </c>
    </row>
    <row r="2414" spans="1:10" hidden="1">
      <c r="A2414" s="13" t="s">
        <v>677</v>
      </c>
      <c r="B2414" s="12" t="s">
        <v>528</v>
      </c>
      <c r="C2414" s="12" t="s">
        <v>110</v>
      </c>
      <c r="D2414" s="12" t="s">
        <v>426</v>
      </c>
      <c r="E2414" s="12">
        <v>-1.05</v>
      </c>
      <c r="F2414" s="14" t="str">
        <f>A2414&amp;B2414&amp;C2414&amp;D2414&amp;E2414</f>
        <v>2024-03-10BillDicks Lumber21031 GST/HST Suspense-1.05</v>
      </c>
      <c r="G2414" s="15">
        <f>IFERROR((DATEVALUE(A2414)),A2414)</f>
        <v>45361</v>
      </c>
      <c r="H2414" s="16" t="str">
        <f>IF((IFERROR((VLOOKUP(D2414,'Automation (QBO)'!A:B,2,FALSE)),"0"))=0,"Suspense",(IFERROR((VLOOKUP(D2414,'Automation (QBO)'!A:B,2,FALSE)),"Suspense")))</f>
        <v>GST/HST Suspense</v>
      </c>
      <c r="I2414" s="17">
        <f t="shared" si="37"/>
        <v>-1.05</v>
      </c>
      <c r="J2414" s="12" t="str">
        <f>H2414</f>
        <v>GST/HST Suspense</v>
      </c>
    </row>
    <row r="2415" spans="1:10" hidden="1">
      <c r="A2415" s="13" t="s">
        <v>677</v>
      </c>
      <c r="B2415" s="12" t="s">
        <v>528</v>
      </c>
      <c r="C2415" s="12" t="s">
        <v>619</v>
      </c>
      <c r="D2415" s="12" t="s">
        <v>496</v>
      </c>
      <c r="E2415" s="12">
        <v>53.85</v>
      </c>
      <c r="F2415" s="14" t="str">
        <f>A2415&amp;B2415&amp;C2415&amp;D2415&amp;E2415</f>
        <v>2024-03-10BillCanadian Tire Store21000 Accounts Payable53.85</v>
      </c>
      <c r="G2415" s="15">
        <f>IFERROR((DATEVALUE(A2415)),A2415)</f>
        <v>45361</v>
      </c>
      <c r="H2415" s="16" t="str">
        <f>IF((IFERROR((VLOOKUP(D2415,'Automation (QBO)'!A:B,2,FALSE)),"0"))=0,"Suspense",(IFERROR((VLOOKUP(D2415,'Automation (QBO)'!A:B,2,FALSE)),"Suspense")))</f>
        <v>Accounts Payable - Unknown</v>
      </c>
      <c r="I2415" s="17">
        <f t="shared" si="37"/>
        <v>53.85</v>
      </c>
      <c r="J2415" s="12" t="str">
        <f>H2415</f>
        <v>Accounts Payable - Unknown</v>
      </c>
    </row>
    <row r="2416" spans="1:10" hidden="1">
      <c r="A2416" s="13" t="s">
        <v>677</v>
      </c>
      <c r="B2416" s="12" t="s">
        <v>528</v>
      </c>
      <c r="C2416" s="12" t="s">
        <v>619</v>
      </c>
      <c r="D2416" s="12" t="s">
        <v>391</v>
      </c>
      <c r="E2416" s="12">
        <v>51.45</v>
      </c>
      <c r="F2416" s="14" t="str">
        <f>A2416&amp;B2416&amp;C2416&amp;D2416&amp;E2416</f>
        <v>2024-03-10BillCanadian Tire Store51335 COGS - Supplies51.45</v>
      </c>
      <c r="G2416" s="15">
        <f>IFERROR((DATEVALUE(A2416)),A2416)</f>
        <v>45361</v>
      </c>
      <c r="H2416" s="16" t="str">
        <f>IF((IFERROR((VLOOKUP(D2416,'Automation (QBO)'!A:B,2,FALSE)),"0"))=0,"Suspense",(IFERROR((VLOOKUP(D2416,'Automation (QBO)'!A:B,2,FALSE)),"Suspense")))</f>
        <v>COGS - Supplies</v>
      </c>
      <c r="I2416" s="17">
        <f t="shared" si="37"/>
        <v>51.45</v>
      </c>
      <c r="J2416" s="12" t="str">
        <f>H2416</f>
        <v>COGS - Supplies</v>
      </c>
    </row>
    <row r="2417" spans="1:10" hidden="1">
      <c r="A2417" s="13" t="s">
        <v>677</v>
      </c>
      <c r="B2417" s="12" t="s">
        <v>528</v>
      </c>
      <c r="C2417" s="12" t="s">
        <v>619</v>
      </c>
      <c r="D2417" s="12" t="s">
        <v>426</v>
      </c>
      <c r="E2417" s="12">
        <v>-2.4</v>
      </c>
      <c r="F2417" s="14" t="str">
        <f>A2417&amp;B2417&amp;C2417&amp;D2417&amp;E2417</f>
        <v>2024-03-10BillCanadian Tire Store21031 GST/HST Suspense-2.4</v>
      </c>
      <c r="G2417" s="15">
        <f>IFERROR((DATEVALUE(A2417)),A2417)</f>
        <v>45361</v>
      </c>
      <c r="H2417" s="16" t="str">
        <f>IF((IFERROR((VLOOKUP(D2417,'Automation (QBO)'!A:B,2,FALSE)),"0"))=0,"Suspense",(IFERROR((VLOOKUP(D2417,'Automation (QBO)'!A:B,2,FALSE)),"Suspense")))</f>
        <v>GST/HST Suspense</v>
      </c>
      <c r="I2417" s="17">
        <f t="shared" si="37"/>
        <v>-2.4</v>
      </c>
      <c r="J2417" s="12" t="str">
        <f>H2417</f>
        <v>GST/HST Suspense</v>
      </c>
    </row>
    <row r="2418" spans="1:10" hidden="1">
      <c r="A2418" s="13" t="s">
        <v>677</v>
      </c>
      <c r="B2418" s="12" t="s">
        <v>528</v>
      </c>
      <c r="C2418" s="12" t="s">
        <v>668</v>
      </c>
      <c r="D2418" s="12" t="s">
        <v>496</v>
      </c>
      <c r="E2418" s="12">
        <v>51.95</v>
      </c>
      <c r="F2418" s="14" t="str">
        <f>A2418&amp;B2418&amp;C2418&amp;D2418&amp;E2418</f>
        <v>2024-03-10BillBC Liquor21000 Accounts Payable51.95</v>
      </c>
      <c r="G2418" s="15">
        <f>IFERROR((DATEVALUE(A2418)),A2418)</f>
        <v>45361</v>
      </c>
      <c r="H2418" s="16" t="str">
        <f>IF((IFERROR((VLOOKUP(D2418,'Automation (QBO)'!A:B,2,FALSE)),"0"))=0,"Suspense",(IFERROR((VLOOKUP(D2418,'Automation (QBO)'!A:B,2,FALSE)),"Suspense")))</f>
        <v>Accounts Payable - Unknown</v>
      </c>
      <c r="I2418" s="17">
        <f t="shared" si="37"/>
        <v>51.95</v>
      </c>
      <c r="J2418" s="12" t="str">
        <f>H2418</f>
        <v>Accounts Payable - Unknown</v>
      </c>
    </row>
    <row r="2419" spans="1:10" hidden="1">
      <c r="A2419" s="13" t="s">
        <v>677</v>
      </c>
      <c r="B2419" s="12" t="s">
        <v>528</v>
      </c>
      <c r="C2419" s="12" t="s">
        <v>668</v>
      </c>
      <c r="D2419" s="12" t="s">
        <v>426</v>
      </c>
      <c r="E2419" s="12">
        <v>-2.19</v>
      </c>
      <c r="F2419" s="14" t="str">
        <f>A2419&amp;B2419&amp;C2419&amp;D2419&amp;E2419</f>
        <v>2024-03-10BillBC Liquor21031 GST/HST Suspense-2.19</v>
      </c>
      <c r="G2419" s="15">
        <f>IFERROR((DATEVALUE(A2419)),A2419)</f>
        <v>45361</v>
      </c>
      <c r="H2419" s="16" t="str">
        <f>IF((IFERROR((VLOOKUP(D2419,'Automation (QBO)'!A:B,2,FALSE)),"0"))=0,"Suspense",(IFERROR((VLOOKUP(D2419,'Automation (QBO)'!A:B,2,FALSE)),"Suspense")))</f>
        <v>GST/HST Suspense</v>
      </c>
      <c r="I2419" s="17">
        <f t="shared" si="37"/>
        <v>-2.19</v>
      </c>
      <c r="J2419" s="12" t="str">
        <f>H2419</f>
        <v>GST/HST Suspense</v>
      </c>
    </row>
    <row r="2420" spans="1:10" hidden="1">
      <c r="A2420" s="13" t="s">
        <v>677</v>
      </c>
      <c r="B2420" s="12" t="s">
        <v>528</v>
      </c>
      <c r="C2420" s="12" t="s">
        <v>668</v>
      </c>
      <c r="D2420" s="12" t="s">
        <v>398</v>
      </c>
      <c r="E2420" s="12">
        <v>49.76</v>
      </c>
      <c r="F2420" s="14" t="str">
        <f>A2420&amp;B2420&amp;C2420&amp;D2420&amp;E2420</f>
        <v>2024-03-10BillBC Liquor52190 Meals &amp; Entertainment49.76</v>
      </c>
      <c r="G2420" s="15">
        <f>IFERROR((DATEVALUE(A2420)),A2420)</f>
        <v>45361</v>
      </c>
      <c r="H2420" s="16" t="str">
        <f>IF((IFERROR((VLOOKUP(D2420,'Automation (QBO)'!A:B,2,FALSE)),"0"))=0,"Suspense",(IFERROR((VLOOKUP(D2420,'Automation (QBO)'!A:B,2,FALSE)),"Suspense")))</f>
        <v>Meals &amp; Entertainment</v>
      </c>
      <c r="I2420" s="17">
        <f t="shared" si="37"/>
        <v>49.76</v>
      </c>
      <c r="J2420" s="12" t="str">
        <f>H2420</f>
        <v>Meals &amp; Entertainment</v>
      </c>
    </row>
    <row r="2421" spans="1:10" hidden="1">
      <c r="A2421" s="13" t="s">
        <v>677</v>
      </c>
      <c r="B2421" s="12" t="s">
        <v>528</v>
      </c>
      <c r="C2421" s="12" t="s">
        <v>619</v>
      </c>
      <c r="D2421" s="12" t="s">
        <v>496</v>
      </c>
      <c r="E2421" s="12">
        <v>20.149999999999999</v>
      </c>
      <c r="F2421" s="14" t="str">
        <f>A2421&amp;B2421&amp;C2421&amp;D2421&amp;E2421</f>
        <v>2024-03-10BillCanadian Tire Store21000 Accounts Payable20.15</v>
      </c>
      <c r="G2421" s="15">
        <f>IFERROR((DATEVALUE(A2421)),A2421)</f>
        <v>45361</v>
      </c>
      <c r="H2421" s="16" t="str">
        <f>IF((IFERROR((VLOOKUP(D2421,'Automation (QBO)'!A:B,2,FALSE)),"0"))=0,"Suspense",(IFERROR((VLOOKUP(D2421,'Automation (QBO)'!A:B,2,FALSE)),"Suspense")))</f>
        <v>Accounts Payable - Unknown</v>
      </c>
      <c r="I2421" s="17">
        <f t="shared" si="37"/>
        <v>20.149999999999999</v>
      </c>
      <c r="J2421" s="12" t="str">
        <f>H2421</f>
        <v>Accounts Payable - Unknown</v>
      </c>
    </row>
    <row r="2422" spans="1:10" hidden="1">
      <c r="A2422" s="13" t="s">
        <v>677</v>
      </c>
      <c r="B2422" s="12" t="s">
        <v>528</v>
      </c>
      <c r="C2422" s="12" t="s">
        <v>619</v>
      </c>
      <c r="D2422" s="12" t="s">
        <v>391</v>
      </c>
      <c r="E2422" s="12">
        <v>19.25</v>
      </c>
      <c r="F2422" s="14" t="str">
        <f>A2422&amp;B2422&amp;C2422&amp;D2422&amp;E2422</f>
        <v>2024-03-10BillCanadian Tire Store51335 COGS - Supplies19.25</v>
      </c>
      <c r="G2422" s="15">
        <f>IFERROR((DATEVALUE(A2422)),A2422)</f>
        <v>45361</v>
      </c>
      <c r="H2422" s="16" t="str">
        <f>IF((IFERROR((VLOOKUP(D2422,'Automation (QBO)'!A:B,2,FALSE)),"0"))=0,"Suspense",(IFERROR((VLOOKUP(D2422,'Automation (QBO)'!A:B,2,FALSE)),"Suspense")))</f>
        <v>COGS - Supplies</v>
      </c>
      <c r="I2422" s="17">
        <f t="shared" si="37"/>
        <v>19.25</v>
      </c>
      <c r="J2422" s="12" t="str">
        <f>H2422</f>
        <v>COGS - Supplies</v>
      </c>
    </row>
    <row r="2423" spans="1:10" hidden="1">
      <c r="A2423" s="13" t="s">
        <v>677</v>
      </c>
      <c r="B2423" s="12" t="s">
        <v>528</v>
      </c>
      <c r="C2423" s="12" t="s">
        <v>619</v>
      </c>
      <c r="D2423" s="12" t="s">
        <v>426</v>
      </c>
      <c r="E2423" s="12">
        <v>-0.9</v>
      </c>
      <c r="F2423" s="14" t="str">
        <f>A2423&amp;B2423&amp;C2423&amp;D2423&amp;E2423</f>
        <v>2024-03-10BillCanadian Tire Store21031 GST/HST Suspense-0.9</v>
      </c>
      <c r="G2423" s="15">
        <f>IFERROR((DATEVALUE(A2423)),A2423)</f>
        <v>45361</v>
      </c>
      <c r="H2423" s="16" t="str">
        <f>IF((IFERROR((VLOOKUP(D2423,'Automation (QBO)'!A:B,2,FALSE)),"0"))=0,"Suspense",(IFERROR((VLOOKUP(D2423,'Automation (QBO)'!A:B,2,FALSE)),"Suspense")))</f>
        <v>GST/HST Suspense</v>
      </c>
      <c r="I2423" s="17">
        <f t="shared" si="37"/>
        <v>-0.9</v>
      </c>
      <c r="J2423" s="12" t="str">
        <f>H2423</f>
        <v>GST/HST Suspense</v>
      </c>
    </row>
    <row r="2424" spans="1:10" hidden="1">
      <c r="A2424" s="13" t="s">
        <v>677</v>
      </c>
      <c r="B2424" s="12" t="s">
        <v>528</v>
      </c>
      <c r="C2424" s="12" t="s">
        <v>518</v>
      </c>
      <c r="D2424" s="12" t="s">
        <v>496</v>
      </c>
      <c r="E2424" s="12">
        <v>127.66</v>
      </c>
      <c r="F2424" s="14" t="str">
        <f>A2424&amp;B2424&amp;C2424&amp;D2424&amp;E2424</f>
        <v>2024-03-10BillRona Coquitlam21000 Accounts Payable127.66</v>
      </c>
      <c r="G2424" s="15">
        <f>IFERROR((DATEVALUE(A2424)),A2424)</f>
        <v>45361</v>
      </c>
      <c r="H2424" s="16" t="str">
        <f>IF((IFERROR((VLOOKUP(D2424,'Automation (QBO)'!A:B,2,FALSE)),"0"))=0,"Suspense",(IFERROR((VLOOKUP(D2424,'Automation (QBO)'!A:B,2,FALSE)),"Suspense")))</f>
        <v>Accounts Payable - Unknown</v>
      </c>
      <c r="I2424" s="17">
        <f t="shared" si="37"/>
        <v>127.66</v>
      </c>
      <c r="J2424" s="12" t="str">
        <f>H2424</f>
        <v>Accounts Payable - Unknown</v>
      </c>
    </row>
    <row r="2425" spans="1:10" hidden="1">
      <c r="A2425" s="13" t="s">
        <v>677</v>
      </c>
      <c r="B2425" s="12" t="s">
        <v>528</v>
      </c>
      <c r="C2425" s="12" t="s">
        <v>518</v>
      </c>
      <c r="D2425" s="12" t="s">
        <v>391</v>
      </c>
      <c r="E2425" s="12">
        <v>121.96</v>
      </c>
      <c r="F2425" s="14" t="str">
        <f>A2425&amp;B2425&amp;C2425&amp;D2425&amp;E2425</f>
        <v>2024-03-10BillRona Coquitlam51335 COGS - Supplies121.96</v>
      </c>
      <c r="G2425" s="15">
        <f>IFERROR((DATEVALUE(A2425)),A2425)</f>
        <v>45361</v>
      </c>
      <c r="H2425" s="16" t="str">
        <f>IF((IFERROR((VLOOKUP(D2425,'Automation (QBO)'!A:B,2,FALSE)),"0"))=0,"Suspense",(IFERROR((VLOOKUP(D2425,'Automation (QBO)'!A:B,2,FALSE)),"Suspense")))</f>
        <v>COGS - Supplies</v>
      </c>
      <c r="I2425" s="17">
        <f t="shared" si="37"/>
        <v>121.96</v>
      </c>
      <c r="J2425" s="12" t="str">
        <f>H2425</f>
        <v>COGS - Supplies</v>
      </c>
    </row>
    <row r="2426" spans="1:10" hidden="1">
      <c r="A2426" s="13" t="s">
        <v>677</v>
      </c>
      <c r="B2426" s="12" t="s">
        <v>528</v>
      </c>
      <c r="C2426" s="12" t="s">
        <v>518</v>
      </c>
      <c r="D2426" s="12" t="s">
        <v>426</v>
      </c>
      <c r="E2426" s="12">
        <v>-5.7</v>
      </c>
      <c r="F2426" s="14" t="str">
        <f>A2426&amp;B2426&amp;C2426&amp;D2426&amp;E2426</f>
        <v>2024-03-10BillRona Coquitlam21031 GST/HST Suspense-5.7</v>
      </c>
      <c r="G2426" s="15">
        <f>IFERROR((DATEVALUE(A2426)),A2426)</f>
        <v>45361</v>
      </c>
      <c r="H2426" s="16" t="str">
        <f>IF((IFERROR((VLOOKUP(D2426,'Automation (QBO)'!A:B,2,FALSE)),"0"))=0,"Suspense",(IFERROR((VLOOKUP(D2426,'Automation (QBO)'!A:B,2,FALSE)),"Suspense")))</f>
        <v>GST/HST Suspense</v>
      </c>
      <c r="I2426" s="17">
        <f t="shared" si="37"/>
        <v>-5.7</v>
      </c>
      <c r="J2426" s="12" t="str">
        <f>H2426</f>
        <v>GST/HST Suspense</v>
      </c>
    </row>
    <row r="2427" spans="1:10" hidden="1">
      <c r="A2427" s="13" t="s">
        <v>677</v>
      </c>
      <c r="B2427" s="12" t="s">
        <v>528</v>
      </c>
      <c r="C2427" s="12" t="s">
        <v>87</v>
      </c>
      <c r="D2427" s="12" t="s">
        <v>391</v>
      </c>
      <c r="E2427" s="12">
        <v>103.38</v>
      </c>
      <c r="F2427" s="14" t="str">
        <f>A2427&amp;B2427&amp;C2427&amp;D2427&amp;E2427</f>
        <v>2024-03-10BillHome Depot51335 COGS - Supplies103.38</v>
      </c>
      <c r="G2427" s="15">
        <f>IFERROR((DATEVALUE(A2427)),A2427)</f>
        <v>45361</v>
      </c>
      <c r="H2427" s="16" t="str">
        <f>IF((IFERROR((VLOOKUP(D2427,'Automation (QBO)'!A:B,2,FALSE)),"0"))=0,"Suspense",(IFERROR((VLOOKUP(D2427,'Automation (QBO)'!A:B,2,FALSE)),"Suspense")))</f>
        <v>COGS - Supplies</v>
      </c>
      <c r="I2427" s="17">
        <f t="shared" si="37"/>
        <v>103.38</v>
      </c>
      <c r="J2427" s="12" t="str">
        <f>H2427</f>
        <v>COGS - Supplies</v>
      </c>
    </row>
    <row r="2428" spans="1:10" hidden="1">
      <c r="A2428" s="13" t="s">
        <v>677</v>
      </c>
      <c r="B2428" s="12" t="s">
        <v>528</v>
      </c>
      <c r="C2428" s="12" t="s">
        <v>87</v>
      </c>
      <c r="D2428" s="12" t="s">
        <v>426</v>
      </c>
      <c r="E2428" s="12">
        <v>-4.83</v>
      </c>
      <c r="F2428" s="14" t="str">
        <f>A2428&amp;B2428&amp;C2428&amp;D2428&amp;E2428</f>
        <v>2024-03-10BillHome Depot21031 GST/HST Suspense-4.83</v>
      </c>
      <c r="G2428" s="15">
        <f>IFERROR((DATEVALUE(A2428)),A2428)</f>
        <v>45361</v>
      </c>
      <c r="H2428" s="16" t="str">
        <f>IF((IFERROR((VLOOKUP(D2428,'Automation (QBO)'!A:B,2,FALSE)),"0"))=0,"Suspense",(IFERROR((VLOOKUP(D2428,'Automation (QBO)'!A:B,2,FALSE)),"Suspense")))</f>
        <v>GST/HST Suspense</v>
      </c>
      <c r="I2428" s="17">
        <f t="shared" si="37"/>
        <v>-4.83</v>
      </c>
      <c r="J2428" s="12" t="str">
        <f>H2428</f>
        <v>GST/HST Suspense</v>
      </c>
    </row>
    <row r="2429" spans="1:10" hidden="1">
      <c r="A2429" s="13" t="s">
        <v>677</v>
      </c>
      <c r="B2429" s="12" t="s">
        <v>528</v>
      </c>
      <c r="C2429" s="12" t="s">
        <v>87</v>
      </c>
      <c r="D2429" s="12" t="s">
        <v>496</v>
      </c>
      <c r="E2429" s="12">
        <v>108.21</v>
      </c>
      <c r="F2429" s="14" t="str">
        <f>A2429&amp;B2429&amp;C2429&amp;D2429&amp;E2429</f>
        <v>2024-03-10BillHome Depot21000 Accounts Payable108.21</v>
      </c>
      <c r="G2429" s="15">
        <f>IFERROR((DATEVALUE(A2429)),A2429)</f>
        <v>45361</v>
      </c>
      <c r="H2429" s="16" t="str">
        <f>IF((IFERROR((VLOOKUP(D2429,'Automation (QBO)'!A:B,2,FALSE)),"0"))=0,"Suspense",(IFERROR((VLOOKUP(D2429,'Automation (QBO)'!A:B,2,FALSE)),"Suspense")))</f>
        <v>Accounts Payable - Unknown</v>
      </c>
      <c r="I2429" s="17">
        <f t="shared" si="37"/>
        <v>108.21</v>
      </c>
      <c r="J2429" s="12" t="str">
        <f>H2429</f>
        <v>Accounts Payable - Unknown</v>
      </c>
    </row>
    <row r="2430" spans="1:10" hidden="1">
      <c r="A2430" s="13" t="s">
        <v>677</v>
      </c>
      <c r="B2430" s="12" t="s">
        <v>528</v>
      </c>
      <c r="C2430" s="12" t="s">
        <v>110</v>
      </c>
      <c r="D2430" s="12" t="s">
        <v>391</v>
      </c>
      <c r="E2430" s="12">
        <v>134.16999999999999</v>
      </c>
      <c r="F2430" s="14" t="str">
        <f>A2430&amp;B2430&amp;C2430&amp;D2430&amp;E2430</f>
        <v>2024-03-10BillDicks Lumber51335 COGS - Supplies134.17</v>
      </c>
      <c r="G2430" s="15">
        <f>IFERROR((DATEVALUE(A2430)),A2430)</f>
        <v>45361</v>
      </c>
      <c r="H2430" s="16" t="str">
        <f>IF((IFERROR((VLOOKUP(D2430,'Automation (QBO)'!A:B,2,FALSE)),"0"))=0,"Suspense",(IFERROR((VLOOKUP(D2430,'Automation (QBO)'!A:B,2,FALSE)),"Suspense")))</f>
        <v>COGS - Supplies</v>
      </c>
      <c r="I2430" s="17">
        <f t="shared" si="37"/>
        <v>134.16999999999999</v>
      </c>
      <c r="J2430" s="12" t="str">
        <f>H2430</f>
        <v>COGS - Supplies</v>
      </c>
    </row>
    <row r="2431" spans="1:10" hidden="1">
      <c r="A2431" s="13" t="s">
        <v>677</v>
      </c>
      <c r="B2431" s="12" t="s">
        <v>528</v>
      </c>
      <c r="C2431" s="12" t="s">
        <v>110</v>
      </c>
      <c r="D2431" s="12" t="s">
        <v>426</v>
      </c>
      <c r="E2431" s="12">
        <v>-6.27</v>
      </c>
      <c r="F2431" s="14" t="str">
        <f>A2431&amp;B2431&amp;C2431&amp;D2431&amp;E2431</f>
        <v>2024-03-10BillDicks Lumber21031 GST/HST Suspense-6.27</v>
      </c>
      <c r="G2431" s="15">
        <f>IFERROR((DATEVALUE(A2431)),A2431)</f>
        <v>45361</v>
      </c>
      <c r="H2431" s="16" t="str">
        <f>IF((IFERROR((VLOOKUP(D2431,'Automation (QBO)'!A:B,2,FALSE)),"0"))=0,"Suspense",(IFERROR((VLOOKUP(D2431,'Automation (QBO)'!A:B,2,FALSE)),"Suspense")))</f>
        <v>GST/HST Suspense</v>
      </c>
      <c r="I2431" s="17">
        <f t="shared" si="37"/>
        <v>-6.27</v>
      </c>
      <c r="J2431" s="12" t="str">
        <f>H2431</f>
        <v>GST/HST Suspense</v>
      </c>
    </row>
    <row r="2432" spans="1:10" hidden="1">
      <c r="A2432" s="13" t="s">
        <v>677</v>
      </c>
      <c r="B2432" s="12" t="s">
        <v>528</v>
      </c>
      <c r="C2432" s="12" t="s">
        <v>110</v>
      </c>
      <c r="D2432" s="12" t="s">
        <v>496</v>
      </c>
      <c r="E2432" s="12">
        <v>140.44</v>
      </c>
      <c r="F2432" s="14" t="str">
        <f>A2432&amp;B2432&amp;C2432&amp;D2432&amp;E2432</f>
        <v>2024-03-10BillDicks Lumber21000 Accounts Payable140.44</v>
      </c>
      <c r="G2432" s="15">
        <f>IFERROR((DATEVALUE(A2432)),A2432)</f>
        <v>45361</v>
      </c>
      <c r="H2432" s="16" t="str">
        <f>IF((IFERROR((VLOOKUP(D2432,'Automation (QBO)'!A:B,2,FALSE)),"0"))=0,"Suspense",(IFERROR((VLOOKUP(D2432,'Automation (QBO)'!A:B,2,FALSE)),"Suspense")))</f>
        <v>Accounts Payable - Unknown</v>
      </c>
      <c r="I2432" s="17">
        <f t="shared" si="37"/>
        <v>140.44</v>
      </c>
      <c r="J2432" s="12" t="str">
        <f>H2432</f>
        <v>Accounts Payable - Unknown</v>
      </c>
    </row>
    <row r="2433" spans="1:10" hidden="1">
      <c r="A2433" s="13" t="s">
        <v>677</v>
      </c>
      <c r="B2433" s="12" t="s">
        <v>528</v>
      </c>
      <c r="C2433" s="12" t="s">
        <v>87</v>
      </c>
      <c r="D2433" s="12" t="s">
        <v>391</v>
      </c>
      <c r="E2433" s="12">
        <v>8.86</v>
      </c>
      <c r="F2433" s="14" t="str">
        <f>A2433&amp;B2433&amp;C2433&amp;D2433&amp;E2433</f>
        <v>2024-03-10BillHome Depot51335 COGS - Supplies8.86</v>
      </c>
      <c r="G2433" s="15">
        <f>IFERROR((DATEVALUE(A2433)),A2433)</f>
        <v>45361</v>
      </c>
      <c r="H2433" s="16" t="str">
        <f>IF((IFERROR((VLOOKUP(D2433,'Automation (QBO)'!A:B,2,FALSE)),"0"))=0,"Suspense",(IFERROR((VLOOKUP(D2433,'Automation (QBO)'!A:B,2,FALSE)),"Suspense")))</f>
        <v>COGS - Supplies</v>
      </c>
      <c r="I2433" s="17">
        <f t="shared" si="37"/>
        <v>8.86</v>
      </c>
      <c r="J2433" s="12" t="str">
        <f>H2433</f>
        <v>COGS - Supplies</v>
      </c>
    </row>
    <row r="2434" spans="1:10" hidden="1">
      <c r="A2434" s="13" t="s">
        <v>677</v>
      </c>
      <c r="B2434" s="12" t="s">
        <v>528</v>
      </c>
      <c r="C2434" s="12" t="s">
        <v>87</v>
      </c>
      <c r="D2434" s="12" t="s">
        <v>426</v>
      </c>
      <c r="E2434" s="12">
        <v>-0.41</v>
      </c>
      <c r="F2434" s="14" t="str">
        <f>A2434&amp;B2434&amp;C2434&amp;D2434&amp;E2434</f>
        <v>2024-03-10BillHome Depot21031 GST/HST Suspense-0.41</v>
      </c>
      <c r="G2434" s="15">
        <f>IFERROR((DATEVALUE(A2434)),A2434)</f>
        <v>45361</v>
      </c>
      <c r="H2434" s="16" t="str">
        <f>IF((IFERROR((VLOOKUP(D2434,'Automation (QBO)'!A:B,2,FALSE)),"0"))=0,"Suspense",(IFERROR((VLOOKUP(D2434,'Automation (QBO)'!A:B,2,FALSE)),"Suspense")))</f>
        <v>GST/HST Suspense</v>
      </c>
      <c r="I2434" s="17">
        <f t="shared" si="37"/>
        <v>-0.41</v>
      </c>
      <c r="J2434" s="12" t="str">
        <f>H2434</f>
        <v>GST/HST Suspense</v>
      </c>
    </row>
    <row r="2435" spans="1:10" hidden="1">
      <c r="A2435" s="13" t="s">
        <v>677</v>
      </c>
      <c r="B2435" s="12" t="s">
        <v>528</v>
      </c>
      <c r="C2435" s="12" t="s">
        <v>87</v>
      </c>
      <c r="D2435" s="12" t="s">
        <v>496</v>
      </c>
      <c r="E2435" s="12">
        <v>9.27</v>
      </c>
      <c r="F2435" s="14" t="str">
        <f>A2435&amp;B2435&amp;C2435&amp;D2435&amp;E2435</f>
        <v>2024-03-10BillHome Depot21000 Accounts Payable9.27</v>
      </c>
      <c r="G2435" s="15">
        <f>IFERROR((DATEVALUE(A2435)),A2435)</f>
        <v>45361</v>
      </c>
      <c r="H2435" s="16" t="str">
        <f>IF((IFERROR((VLOOKUP(D2435,'Automation (QBO)'!A:B,2,FALSE)),"0"))=0,"Suspense",(IFERROR((VLOOKUP(D2435,'Automation (QBO)'!A:B,2,FALSE)),"Suspense")))</f>
        <v>Accounts Payable - Unknown</v>
      </c>
      <c r="I2435" s="17">
        <f t="shared" si="37"/>
        <v>9.27</v>
      </c>
      <c r="J2435" s="12" t="str">
        <f>H2435</f>
        <v>Accounts Payable - Unknown</v>
      </c>
    </row>
    <row r="2436" spans="1:10" hidden="1">
      <c r="A2436" s="13" t="s">
        <v>677</v>
      </c>
      <c r="B2436" s="12" t="s">
        <v>528</v>
      </c>
      <c r="C2436" s="12" t="s">
        <v>669</v>
      </c>
      <c r="D2436" s="12" t="s">
        <v>496</v>
      </c>
      <c r="E2436" s="12">
        <v>348.71</v>
      </c>
      <c r="F2436" s="14" t="str">
        <f>A2436&amp;B2436&amp;C2436&amp;D2436&amp;E2436</f>
        <v>2024-03-10BillMountain Equipment Company21000 Accounts Payable348.71</v>
      </c>
      <c r="G2436" s="15">
        <f>IFERROR((DATEVALUE(A2436)),A2436)</f>
        <v>45361</v>
      </c>
      <c r="H2436" s="16" t="str">
        <f>IF((IFERROR((VLOOKUP(D2436,'Automation (QBO)'!A:B,2,FALSE)),"0"))=0,"Suspense",(IFERROR((VLOOKUP(D2436,'Automation (QBO)'!A:B,2,FALSE)),"Suspense")))</f>
        <v>Accounts Payable - Unknown</v>
      </c>
      <c r="I2436" s="17">
        <f t="shared" si="37"/>
        <v>348.71</v>
      </c>
      <c r="J2436" s="12" t="str">
        <f>H2436</f>
        <v>Accounts Payable - Unknown</v>
      </c>
    </row>
    <row r="2437" spans="1:10" hidden="1">
      <c r="A2437" s="13" t="s">
        <v>677</v>
      </c>
      <c r="B2437" s="12" t="s">
        <v>528</v>
      </c>
      <c r="C2437" s="12" t="s">
        <v>669</v>
      </c>
      <c r="D2437" s="12" t="s">
        <v>391</v>
      </c>
      <c r="E2437" s="12">
        <v>333.14</v>
      </c>
      <c r="F2437" s="14" t="str">
        <f>A2437&amp;B2437&amp;C2437&amp;D2437&amp;E2437</f>
        <v>2024-03-10BillMountain Equipment Company51335 COGS - Supplies333.14</v>
      </c>
      <c r="G2437" s="15">
        <f>IFERROR((DATEVALUE(A2437)),A2437)</f>
        <v>45361</v>
      </c>
      <c r="H2437" s="16" t="str">
        <f>IF((IFERROR((VLOOKUP(D2437,'Automation (QBO)'!A:B,2,FALSE)),"0"))=0,"Suspense",(IFERROR((VLOOKUP(D2437,'Automation (QBO)'!A:B,2,FALSE)),"Suspense")))</f>
        <v>COGS - Supplies</v>
      </c>
      <c r="I2437" s="17">
        <f t="shared" si="37"/>
        <v>333.14</v>
      </c>
      <c r="J2437" s="12" t="str">
        <f>H2437</f>
        <v>COGS - Supplies</v>
      </c>
    </row>
    <row r="2438" spans="1:10" hidden="1">
      <c r="A2438" s="13" t="s">
        <v>677</v>
      </c>
      <c r="B2438" s="12" t="s">
        <v>528</v>
      </c>
      <c r="C2438" s="12" t="s">
        <v>669</v>
      </c>
      <c r="D2438" s="12" t="s">
        <v>426</v>
      </c>
      <c r="E2438" s="12">
        <v>-15.57</v>
      </c>
      <c r="F2438" s="14" t="str">
        <f>A2438&amp;B2438&amp;C2438&amp;D2438&amp;E2438</f>
        <v>2024-03-10BillMountain Equipment Company21031 GST/HST Suspense-15.57</v>
      </c>
      <c r="G2438" s="15">
        <f>IFERROR((DATEVALUE(A2438)),A2438)</f>
        <v>45361</v>
      </c>
      <c r="H2438" s="16" t="str">
        <f>IF((IFERROR((VLOOKUP(D2438,'Automation (QBO)'!A:B,2,FALSE)),"0"))=0,"Suspense",(IFERROR((VLOOKUP(D2438,'Automation (QBO)'!A:B,2,FALSE)),"Suspense")))</f>
        <v>GST/HST Suspense</v>
      </c>
      <c r="I2438" s="17">
        <f t="shared" si="37"/>
        <v>-15.57</v>
      </c>
      <c r="J2438" s="12" t="str">
        <f>H2438</f>
        <v>GST/HST Suspense</v>
      </c>
    </row>
    <row r="2439" spans="1:10" hidden="1">
      <c r="A2439" s="13" t="s">
        <v>677</v>
      </c>
      <c r="B2439" s="12" t="s">
        <v>528</v>
      </c>
      <c r="C2439" s="12" t="s">
        <v>669</v>
      </c>
      <c r="D2439" s="12" t="s">
        <v>391</v>
      </c>
      <c r="E2439" s="12">
        <v>267.45</v>
      </c>
      <c r="F2439" s="14" t="str">
        <f>A2439&amp;B2439&amp;C2439&amp;D2439&amp;E2439</f>
        <v>2024-03-10BillMountain Equipment Company51335 COGS - Supplies267.45</v>
      </c>
      <c r="G2439" s="15">
        <f>IFERROR((DATEVALUE(A2439)),A2439)</f>
        <v>45361</v>
      </c>
      <c r="H2439" s="16" t="str">
        <f>IF((IFERROR((VLOOKUP(D2439,'Automation (QBO)'!A:B,2,FALSE)),"0"))=0,"Suspense",(IFERROR((VLOOKUP(D2439,'Automation (QBO)'!A:B,2,FALSE)),"Suspense")))</f>
        <v>COGS - Supplies</v>
      </c>
      <c r="I2439" s="17">
        <f t="shared" si="37"/>
        <v>267.45</v>
      </c>
      <c r="J2439" s="12" t="str">
        <f>H2439</f>
        <v>COGS - Supplies</v>
      </c>
    </row>
    <row r="2440" spans="1:10" hidden="1">
      <c r="A2440" s="13" t="s">
        <v>677</v>
      </c>
      <c r="B2440" s="12" t="s">
        <v>528</v>
      </c>
      <c r="C2440" s="12" t="s">
        <v>669</v>
      </c>
      <c r="D2440" s="12" t="s">
        <v>426</v>
      </c>
      <c r="E2440" s="12">
        <v>-12.5</v>
      </c>
      <c r="F2440" s="14" t="str">
        <f>A2440&amp;B2440&amp;C2440&amp;D2440&amp;E2440</f>
        <v>2024-03-10BillMountain Equipment Company21031 GST/HST Suspense-12.5</v>
      </c>
      <c r="G2440" s="15">
        <f>IFERROR((DATEVALUE(A2440)),A2440)</f>
        <v>45361</v>
      </c>
      <c r="H2440" s="16" t="str">
        <f>IF((IFERROR((VLOOKUP(D2440,'Automation (QBO)'!A:B,2,FALSE)),"0"))=0,"Suspense",(IFERROR((VLOOKUP(D2440,'Automation (QBO)'!A:B,2,FALSE)),"Suspense")))</f>
        <v>GST/HST Suspense</v>
      </c>
      <c r="I2440" s="17">
        <f t="shared" si="37"/>
        <v>-12.5</v>
      </c>
      <c r="J2440" s="12" t="str">
        <f>H2440</f>
        <v>GST/HST Suspense</v>
      </c>
    </row>
    <row r="2441" spans="1:10" hidden="1">
      <c r="A2441" s="13" t="s">
        <v>677</v>
      </c>
      <c r="B2441" s="12" t="s">
        <v>528</v>
      </c>
      <c r="C2441" s="12" t="s">
        <v>87</v>
      </c>
      <c r="D2441" s="12" t="s">
        <v>391</v>
      </c>
      <c r="E2441" s="12">
        <v>25.39</v>
      </c>
      <c r="F2441" s="14" t="str">
        <f>A2441&amp;B2441&amp;C2441&amp;D2441&amp;E2441</f>
        <v>2024-03-10BillHome Depot51335 COGS - Supplies25.39</v>
      </c>
      <c r="G2441" s="15">
        <f>IFERROR((DATEVALUE(A2441)),A2441)</f>
        <v>45361</v>
      </c>
      <c r="H2441" s="16" t="str">
        <f>IF((IFERROR((VLOOKUP(D2441,'Automation (QBO)'!A:B,2,FALSE)),"0"))=0,"Suspense",(IFERROR((VLOOKUP(D2441,'Automation (QBO)'!A:B,2,FALSE)),"Suspense")))</f>
        <v>COGS - Supplies</v>
      </c>
      <c r="I2441" s="17">
        <f t="shared" si="37"/>
        <v>25.39</v>
      </c>
      <c r="J2441" s="12" t="str">
        <f>H2441</f>
        <v>COGS - Supplies</v>
      </c>
    </row>
    <row r="2442" spans="1:10" hidden="1">
      <c r="A2442" s="13" t="s">
        <v>677</v>
      </c>
      <c r="B2442" s="12" t="s">
        <v>528</v>
      </c>
      <c r="C2442" s="12" t="s">
        <v>87</v>
      </c>
      <c r="D2442" s="12" t="s">
        <v>426</v>
      </c>
      <c r="E2442" s="12">
        <v>-1.19</v>
      </c>
      <c r="F2442" s="14" t="str">
        <f>A2442&amp;B2442&amp;C2442&amp;D2442&amp;E2442</f>
        <v>2024-03-10BillHome Depot21031 GST/HST Suspense-1.19</v>
      </c>
      <c r="G2442" s="15">
        <f>IFERROR((DATEVALUE(A2442)),A2442)</f>
        <v>45361</v>
      </c>
      <c r="H2442" s="16" t="str">
        <f>IF((IFERROR((VLOOKUP(D2442,'Automation (QBO)'!A:B,2,FALSE)),"0"))=0,"Suspense",(IFERROR((VLOOKUP(D2442,'Automation (QBO)'!A:B,2,FALSE)),"Suspense")))</f>
        <v>GST/HST Suspense</v>
      </c>
      <c r="I2442" s="17">
        <f t="shared" si="37"/>
        <v>-1.19</v>
      </c>
      <c r="J2442" s="12" t="str">
        <f>H2442</f>
        <v>GST/HST Suspense</v>
      </c>
    </row>
    <row r="2443" spans="1:10" hidden="1">
      <c r="A2443" s="13" t="s">
        <v>677</v>
      </c>
      <c r="B2443" s="12" t="s">
        <v>528</v>
      </c>
      <c r="C2443" s="12" t="s">
        <v>87</v>
      </c>
      <c r="D2443" s="12" t="s">
        <v>496</v>
      </c>
      <c r="E2443" s="12">
        <v>26.58</v>
      </c>
      <c r="F2443" s="14" t="str">
        <f>A2443&amp;B2443&amp;C2443&amp;D2443&amp;E2443</f>
        <v>2024-03-10BillHome Depot21000 Accounts Payable26.58</v>
      </c>
      <c r="G2443" s="15">
        <f>IFERROR((DATEVALUE(A2443)),A2443)</f>
        <v>45361</v>
      </c>
      <c r="H2443" s="16" t="str">
        <f>IF((IFERROR((VLOOKUP(D2443,'Automation (QBO)'!A:B,2,FALSE)),"0"))=0,"Suspense",(IFERROR((VLOOKUP(D2443,'Automation (QBO)'!A:B,2,FALSE)),"Suspense")))</f>
        <v>Accounts Payable - Unknown</v>
      </c>
      <c r="I2443" s="17">
        <f t="shared" si="37"/>
        <v>26.58</v>
      </c>
      <c r="J2443" s="12" t="str">
        <f>H2443</f>
        <v>Accounts Payable - Unknown</v>
      </c>
    </row>
    <row r="2444" spans="1:10" hidden="1">
      <c r="A2444" s="13" t="s">
        <v>677</v>
      </c>
      <c r="B2444" s="12" t="s">
        <v>528</v>
      </c>
      <c r="C2444" s="12" t="s">
        <v>518</v>
      </c>
      <c r="D2444" s="12" t="s">
        <v>391</v>
      </c>
      <c r="E2444" s="12">
        <v>2.97</v>
      </c>
      <c r="F2444" s="14" t="str">
        <f>A2444&amp;B2444&amp;C2444&amp;D2444&amp;E2444</f>
        <v>2024-03-10BillRona Coquitlam51335 COGS - Supplies2.97</v>
      </c>
      <c r="G2444" s="15">
        <f>IFERROR((DATEVALUE(A2444)),A2444)</f>
        <v>45361</v>
      </c>
      <c r="H2444" s="16" t="str">
        <f>IF((IFERROR((VLOOKUP(D2444,'Automation (QBO)'!A:B,2,FALSE)),"0"))=0,"Suspense",(IFERROR((VLOOKUP(D2444,'Automation (QBO)'!A:B,2,FALSE)),"Suspense")))</f>
        <v>COGS - Supplies</v>
      </c>
      <c r="I2444" s="17">
        <f t="shared" si="37"/>
        <v>2.97</v>
      </c>
      <c r="J2444" s="12" t="str">
        <f>H2444</f>
        <v>COGS - Supplies</v>
      </c>
    </row>
    <row r="2445" spans="1:10" hidden="1">
      <c r="A2445" s="13" t="s">
        <v>677</v>
      </c>
      <c r="B2445" s="12" t="s">
        <v>528</v>
      </c>
      <c r="C2445" s="12" t="s">
        <v>518</v>
      </c>
      <c r="D2445" s="12" t="s">
        <v>426</v>
      </c>
      <c r="E2445" s="12">
        <v>-0.14000000000000001</v>
      </c>
      <c r="F2445" s="14" t="str">
        <f>A2445&amp;B2445&amp;C2445&amp;D2445&amp;E2445</f>
        <v>2024-03-10BillRona Coquitlam21031 GST/HST Suspense-0.14</v>
      </c>
      <c r="G2445" s="15">
        <f>IFERROR((DATEVALUE(A2445)),A2445)</f>
        <v>45361</v>
      </c>
      <c r="H2445" s="16" t="str">
        <f>IF((IFERROR((VLOOKUP(D2445,'Automation (QBO)'!A:B,2,FALSE)),"0"))=0,"Suspense",(IFERROR((VLOOKUP(D2445,'Automation (QBO)'!A:B,2,FALSE)),"Suspense")))</f>
        <v>GST/HST Suspense</v>
      </c>
      <c r="I2445" s="17">
        <f t="shared" si="37"/>
        <v>-0.14000000000000001</v>
      </c>
      <c r="J2445" s="12" t="str">
        <f>H2445</f>
        <v>GST/HST Suspense</v>
      </c>
    </row>
    <row r="2446" spans="1:10" hidden="1">
      <c r="A2446" s="13" t="s">
        <v>677</v>
      </c>
      <c r="B2446" s="12" t="s">
        <v>528</v>
      </c>
      <c r="C2446" s="12" t="s">
        <v>119</v>
      </c>
      <c r="D2446" s="12" t="s">
        <v>409</v>
      </c>
      <c r="E2446" s="12">
        <v>190.48</v>
      </c>
      <c r="F2446" s="14" t="str">
        <f>A2446&amp;B2446&amp;C2446&amp;D2446&amp;E2446</f>
        <v>2024-03-10BillPort Moody Town Pantry51205 COGS - Fuel190.48</v>
      </c>
      <c r="G2446" s="15">
        <f>IFERROR((DATEVALUE(A2446)),A2446)</f>
        <v>45361</v>
      </c>
      <c r="H2446" s="16" t="str">
        <f>IF((IFERROR((VLOOKUP(D2446,'Automation (QBO)'!A:B,2,FALSE)),"0"))=0,"Suspense",(IFERROR((VLOOKUP(D2446,'Automation (QBO)'!A:B,2,FALSE)),"Suspense")))</f>
        <v>COGS - Fuel</v>
      </c>
      <c r="I2446" s="17">
        <f t="shared" si="37"/>
        <v>190.48</v>
      </c>
      <c r="J2446" s="12" t="str">
        <f>H2446</f>
        <v>COGS - Fuel</v>
      </c>
    </row>
    <row r="2447" spans="1:10" hidden="1">
      <c r="A2447" s="13" t="s">
        <v>677</v>
      </c>
      <c r="B2447" s="12" t="s">
        <v>528</v>
      </c>
      <c r="C2447" s="12" t="s">
        <v>119</v>
      </c>
      <c r="D2447" s="12" t="s">
        <v>426</v>
      </c>
      <c r="E2447" s="12">
        <v>-9.52</v>
      </c>
      <c r="F2447" s="14" t="str">
        <f>A2447&amp;B2447&amp;C2447&amp;D2447&amp;E2447</f>
        <v>2024-03-10BillPort Moody Town Pantry21031 GST/HST Suspense-9.52</v>
      </c>
      <c r="G2447" s="15">
        <f>IFERROR((DATEVALUE(A2447)),A2447)</f>
        <v>45361</v>
      </c>
      <c r="H2447" s="16" t="str">
        <f>IF((IFERROR((VLOOKUP(D2447,'Automation (QBO)'!A:B,2,FALSE)),"0"))=0,"Suspense",(IFERROR((VLOOKUP(D2447,'Automation (QBO)'!A:B,2,FALSE)),"Suspense")))</f>
        <v>GST/HST Suspense</v>
      </c>
      <c r="I2447" s="17">
        <f t="shared" si="37"/>
        <v>-9.52</v>
      </c>
      <c r="J2447" s="12" t="str">
        <f>H2447</f>
        <v>GST/HST Suspense</v>
      </c>
    </row>
    <row r="2448" spans="1:10" hidden="1">
      <c r="A2448" s="13" t="s">
        <v>677</v>
      </c>
      <c r="B2448" s="12" t="s">
        <v>528</v>
      </c>
      <c r="C2448" s="12" t="s">
        <v>518</v>
      </c>
      <c r="D2448" s="12" t="s">
        <v>496</v>
      </c>
      <c r="E2448" s="12">
        <v>94.29</v>
      </c>
      <c r="F2448" s="14" t="str">
        <f>A2448&amp;B2448&amp;C2448&amp;D2448&amp;E2448</f>
        <v>2024-03-10BillRona Coquitlam21000 Accounts Payable94.29</v>
      </c>
      <c r="G2448" s="15">
        <f>IFERROR((DATEVALUE(A2448)),A2448)</f>
        <v>45361</v>
      </c>
      <c r="H2448" s="16" t="str">
        <f>IF((IFERROR((VLOOKUP(D2448,'Automation (QBO)'!A:B,2,FALSE)),"0"))=0,"Suspense",(IFERROR((VLOOKUP(D2448,'Automation (QBO)'!A:B,2,FALSE)),"Suspense")))</f>
        <v>Accounts Payable - Unknown</v>
      </c>
      <c r="I2448" s="17">
        <f t="shared" ref="I2448:I2511" si="38">E2448</f>
        <v>94.29</v>
      </c>
      <c r="J2448" s="12" t="str">
        <f>H2448</f>
        <v>Accounts Payable - Unknown</v>
      </c>
    </row>
    <row r="2449" spans="1:10" hidden="1">
      <c r="A2449" s="13" t="s">
        <v>677</v>
      </c>
      <c r="B2449" s="12" t="s">
        <v>528</v>
      </c>
      <c r="C2449" s="12" t="s">
        <v>518</v>
      </c>
      <c r="D2449" s="12" t="s">
        <v>391</v>
      </c>
      <c r="E2449" s="12">
        <v>90.08</v>
      </c>
      <c r="F2449" s="14" t="str">
        <f>A2449&amp;B2449&amp;C2449&amp;D2449&amp;E2449</f>
        <v>2024-03-10BillRona Coquitlam51335 COGS - Supplies90.08</v>
      </c>
      <c r="G2449" s="15">
        <f>IFERROR((DATEVALUE(A2449)),A2449)</f>
        <v>45361</v>
      </c>
      <c r="H2449" s="16" t="str">
        <f>IF((IFERROR((VLOOKUP(D2449,'Automation (QBO)'!A:B,2,FALSE)),"0"))=0,"Suspense",(IFERROR((VLOOKUP(D2449,'Automation (QBO)'!A:B,2,FALSE)),"Suspense")))</f>
        <v>COGS - Supplies</v>
      </c>
      <c r="I2449" s="17">
        <f t="shared" si="38"/>
        <v>90.08</v>
      </c>
      <c r="J2449" s="12" t="str">
        <f>H2449</f>
        <v>COGS - Supplies</v>
      </c>
    </row>
    <row r="2450" spans="1:10" hidden="1">
      <c r="A2450" s="13" t="s">
        <v>677</v>
      </c>
      <c r="B2450" s="12" t="s">
        <v>528</v>
      </c>
      <c r="C2450" s="12" t="s">
        <v>518</v>
      </c>
      <c r="D2450" s="12" t="s">
        <v>426</v>
      </c>
      <c r="E2450" s="12">
        <v>-4.21</v>
      </c>
      <c r="F2450" s="14" t="str">
        <f>A2450&amp;B2450&amp;C2450&amp;D2450&amp;E2450</f>
        <v>2024-03-10BillRona Coquitlam21031 GST/HST Suspense-4.21</v>
      </c>
      <c r="G2450" s="15">
        <f>IFERROR((DATEVALUE(A2450)),A2450)</f>
        <v>45361</v>
      </c>
      <c r="H2450" s="16" t="str">
        <f>IF((IFERROR((VLOOKUP(D2450,'Automation (QBO)'!A:B,2,FALSE)),"0"))=0,"Suspense",(IFERROR((VLOOKUP(D2450,'Automation (QBO)'!A:B,2,FALSE)),"Suspense")))</f>
        <v>GST/HST Suspense</v>
      </c>
      <c r="I2450" s="17">
        <f t="shared" si="38"/>
        <v>-4.21</v>
      </c>
      <c r="J2450" s="12" t="str">
        <f>H2450</f>
        <v>GST/HST Suspense</v>
      </c>
    </row>
    <row r="2451" spans="1:10" hidden="1">
      <c r="A2451" s="13" t="s">
        <v>677</v>
      </c>
      <c r="B2451" s="12" t="s">
        <v>528</v>
      </c>
      <c r="C2451" s="12" t="s">
        <v>119</v>
      </c>
      <c r="D2451" s="12" t="s">
        <v>496</v>
      </c>
      <c r="E2451" s="12">
        <v>200</v>
      </c>
      <c r="F2451" s="14" t="str">
        <f>A2451&amp;B2451&amp;C2451&amp;D2451&amp;E2451</f>
        <v>2024-03-10BillPort Moody Town Pantry21000 Accounts Payable200</v>
      </c>
      <c r="G2451" s="15">
        <f>IFERROR((DATEVALUE(A2451)),A2451)</f>
        <v>45361</v>
      </c>
      <c r="H2451" s="16" t="str">
        <f>IF((IFERROR((VLOOKUP(D2451,'Automation (QBO)'!A:B,2,FALSE)),"0"))=0,"Suspense",(IFERROR((VLOOKUP(D2451,'Automation (QBO)'!A:B,2,FALSE)),"Suspense")))</f>
        <v>Accounts Payable - Unknown</v>
      </c>
      <c r="I2451" s="17">
        <f t="shared" si="38"/>
        <v>200</v>
      </c>
      <c r="J2451" s="12" t="str">
        <f>H2451</f>
        <v>Accounts Payable - Unknown</v>
      </c>
    </row>
    <row r="2452" spans="1:10" hidden="1">
      <c r="A2452" s="13" t="s">
        <v>677</v>
      </c>
      <c r="B2452" s="12" t="s">
        <v>528</v>
      </c>
      <c r="C2452" s="12" t="s">
        <v>518</v>
      </c>
      <c r="D2452" s="12" t="s">
        <v>391</v>
      </c>
      <c r="E2452" s="12">
        <v>49.32</v>
      </c>
      <c r="F2452" s="14" t="str">
        <f>A2452&amp;B2452&amp;C2452&amp;D2452&amp;E2452</f>
        <v>2024-03-10BillRona Coquitlam51335 COGS - Supplies49.32</v>
      </c>
      <c r="G2452" s="15">
        <f>IFERROR((DATEVALUE(A2452)),A2452)</f>
        <v>45361</v>
      </c>
      <c r="H2452" s="16" t="str">
        <f>IF((IFERROR((VLOOKUP(D2452,'Automation (QBO)'!A:B,2,FALSE)),"0"))=0,"Suspense",(IFERROR((VLOOKUP(D2452,'Automation (QBO)'!A:B,2,FALSE)),"Suspense")))</f>
        <v>COGS - Supplies</v>
      </c>
      <c r="I2452" s="17">
        <f t="shared" si="38"/>
        <v>49.32</v>
      </c>
      <c r="J2452" s="12" t="str">
        <f>H2452</f>
        <v>COGS - Supplies</v>
      </c>
    </row>
    <row r="2453" spans="1:10" hidden="1">
      <c r="A2453" s="13" t="s">
        <v>677</v>
      </c>
      <c r="B2453" s="12" t="s">
        <v>528</v>
      </c>
      <c r="C2453" s="12" t="s">
        <v>518</v>
      </c>
      <c r="D2453" s="12" t="s">
        <v>426</v>
      </c>
      <c r="E2453" s="12">
        <v>-2.2999999999999998</v>
      </c>
      <c r="F2453" s="14" t="str">
        <f>A2453&amp;B2453&amp;C2453&amp;D2453&amp;E2453</f>
        <v>2024-03-10BillRona Coquitlam21031 GST/HST Suspense-2.3</v>
      </c>
      <c r="G2453" s="15">
        <f>IFERROR((DATEVALUE(A2453)),A2453)</f>
        <v>45361</v>
      </c>
      <c r="H2453" s="16" t="str">
        <f>IF((IFERROR((VLOOKUP(D2453,'Automation (QBO)'!A:B,2,FALSE)),"0"))=0,"Suspense",(IFERROR((VLOOKUP(D2453,'Automation (QBO)'!A:B,2,FALSE)),"Suspense")))</f>
        <v>GST/HST Suspense</v>
      </c>
      <c r="I2453" s="17">
        <f t="shared" si="38"/>
        <v>-2.2999999999999998</v>
      </c>
      <c r="J2453" s="12" t="str">
        <f>H2453</f>
        <v>GST/HST Suspense</v>
      </c>
    </row>
    <row r="2454" spans="1:10" hidden="1">
      <c r="A2454" s="13" t="s">
        <v>677</v>
      </c>
      <c r="B2454" s="12" t="s">
        <v>528</v>
      </c>
      <c r="C2454" s="12" t="s">
        <v>518</v>
      </c>
      <c r="D2454" s="12" t="s">
        <v>391</v>
      </c>
      <c r="E2454" s="12">
        <v>10.96</v>
      </c>
      <c r="F2454" s="14" t="str">
        <f>A2454&amp;B2454&amp;C2454&amp;D2454&amp;E2454</f>
        <v>2024-03-10BillRona Coquitlam51335 COGS - Supplies10.96</v>
      </c>
      <c r="G2454" s="15">
        <f>IFERROR((DATEVALUE(A2454)),A2454)</f>
        <v>45361</v>
      </c>
      <c r="H2454" s="16" t="str">
        <f>IF((IFERROR((VLOOKUP(D2454,'Automation (QBO)'!A:B,2,FALSE)),"0"))=0,"Suspense",(IFERROR((VLOOKUP(D2454,'Automation (QBO)'!A:B,2,FALSE)),"Suspense")))</f>
        <v>COGS - Supplies</v>
      </c>
      <c r="I2454" s="17">
        <f t="shared" si="38"/>
        <v>10.96</v>
      </c>
      <c r="J2454" s="12" t="str">
        <f>H2454</f>
        <v>COGS - Supplies</v>
      </c>
    </row>
    <row r="2455" spans="1:10" hidden="1">
      <c r="A2455" s="13" t="s">
        <v>677</v>
      </c>
      <c r="B2455" s="12" t="s">
        <v>528</v>
      </c>
      <c r="C2455" s="12" t="s">
        <v>518</v>
      </c>
      <c r="D2455" s="12" t="s">
        <v>426</v>
      </c>
      <c r="E2455" s="12">
        <v>-0.51</v>
      </c>
      <c r="F2455" s="14" t="str">
        <f>A2455&amp;B2455&amp;C2455&amp;D2455&amp;E2455</f>
        <v>2024-03-10BillRona Coquitlam21031 GST/HST Suspense-0.51</v>
      </c>
      <c r="G2455" s="15">
        <f>IFERROR((DATEVALUE(A2455)),A2455)</f>
        <v>45361</v>
      </c>
      <c r="H2455" s="16" t="str">
        <f>IF((IFERROR((VLOOKUP(D2455,'Automation (QBO)'!A:B,2,FALSE)),"0"))=0,"Suspense",(IFERROR((VLOOKUP(D2455,'Automation (QBO)'!A:B,2,FALSE)),"Suspense")))</f>
        <v>GST/HST Suspense</v>
      </c>
      <c r="I2455" s="17">
        <f t="shared" si="38"/>
        <v>-0.51</v>
      </c>
      <c r="J2455" s="12" t="str">
        <f>H2455</f>
        <v>GST/HST Suspense</v>
      </c>
    </row>
    <row r="2456" spans="1:10" hidden="1">
      <c r="A2456" s="13" t="s">
        <v>677</v>
      </c>
      <c r="B2456" s="12" t="s">
        <v>528</v>
      </c>
      <c r="C2456" s="12" t="s">
        <v>101</v>
      </c>
      <c r="D2456" s="12" t="s">
        <v>409</v>
      </c>
      <c r="E2456" s="12">
        <v>142.86000000000001</v>
      </c>
      <c r="F2456" s="14" t="str">
        <f>A2456&amp;B2456&amp;C2456&amp;D2456&amp;E2456</f>
        <v>2024-03-10BillShell Canada51205 COGS - Fuel142.86</v>
      </c>
      <c r="G2456" s="15">
        <f>IFERROR((DATEVALUE(A2456)),A2456)</f>
        <v>45361</v>
      </c>
      <c r="H2456" s="16" t="str">
        <f>IF((IFERROR((VLOOKUP(D2456,'Automation (QBO)'!A:B,2,FALSE)),"0"))=0,"Suspense",(IFERROR((VLOOKUP(D2456,'Automation (QBO)'!A:B,2,FALSE)),"Suspense")))</f>
        <v>COGS - Fuel</v>
      </c>
      <c r="I2456" s="17">
        <f t="shared" si="38"/>
        <v>142.86000000000001</v>
      </c>
      <c r="J2456" s="12" t="str">
        <f>H2456</f>
        <v>COGS - Fuel</v>
      </c>
    </row>
    <row r="2457" spans="1:10" hidden="1">
      <c r="A2457" s="13" t="s">
        <v>677</v>
      </c>
      <c r="B2457" s="12" t="s">
        <v>528</v>
      </c>
      <c r="C2457" s="12" t="s">
        <v>101</v>
      </c>
      <c r="D2457" s="12" t="s">
        <v>426</v>
      </c>
      <c r="E2457" s="12">
        <v>-7.14</v>
      </c>
      <c r="F2457" s="14" t="str">
        <f>A2457&amp;B2457&amp;C2457&amp;D2457&amp;E2457</f>
        <v>2024-03-10BillShell Canada21031 GST/HST Suspense-7.14</v>
      </c>
      <c r="G2457" s="15">
        <f>IFERROR((DATEVALUE(A2457)),A2457)</f>
        <v>45361</v>
      </c>
      <c r="H2457" s="16" t="str">
        <f>IF((IFERROR((VLOOKUP(D2457,'Automation (QBO)'!A:B,2,FALSE)),"0"))=0,"Suspense",(IFERROR((VLOOKUP(D2457,'Automation (QBO)'!A:B,2,FALSE)),"Suspense")))</f>
        <v>GST/HST Suspense</v>
      </c>
      <c r="I2457" s="17">
        <f t="shared" si="38"/>
        <v>-7.14</v>
      </c>
      <c r="J2457" s="12" t="str">
        <f>H2457</f>
        <v>GST/HST Suspense</v>
      </c>
    </row>
    <row r="2458" spans="1:10" hidden="1">
      <c r="A2458" s="13" t="s">
        <v>677</v>
      </c>
      <c r="B2458" s="12" t="s">
        <v>528</v>
      </c>
      <c r="C2458" s="12" t="s">
        <v>110</v>
      </c>
      <c r="D2458" s="12" t="s">
        <v>496</v>
      </c>
      <c r="E2458" s="12">
        <v>14.6</v>
      </c>
      <c r="F2458" s="14" t="str">
        <f>A2458&amp;B2458&amp;C2458&amp;D2458&amp;E2458</f>
        <v>2024-03-10BillDicks Lumber21000 Accounts Payable14.6</v>
      </c>
      <c r="G2458" s="15">
        <f>IFERROR((DATEVALUE(A2458)),A2458)</f>
        <v>45361</v>
      </c>
      <c r="H2458" s="16" t="str">
        <f>IF((IFERROR((VLOOKUP(D2458,'Automation (QBO)'!A:B,2,FALSE)),"0"))=0,"Suspense",(IFERROR((VLOOKUP(D2458,'Automation (QBO)'!A:B,2,FALSE)),"Suspense")))</f>
        <v>Accounts Payable - Unknown</v>
      </c>
      <c r="I2458" s="17">
        <f t="shared" si="38"/>
        <v>14.6</v>
      </c>
      <c r="J2458" s="12" t="str">
        <f>H2458</f>
        <v>Accounts Payable - Unknown</v>
      </c>
    </row>
    <row r="2459" spans="1:10" hidden="1">
      <c r="A2459" s="13" t="s">
        <v>677</v>
      </c>
      <c r="B2459" s="12" t="s">
        <v>528</v>
      </c>
      <c r="C2459" s="12" t="s">
        <v>666</v>
      </c>
      <c r="D2459" s="12" t="s">
        <v>496</v>
      </c>
      <c r="E2459" s="12">
        <v>76.08</v>
      </c>
      <c r="F2459" s="14" t="str">
        <f>A2459&amp;B2459&amp;C2459&amp;D2459&amp;E2459</f>
        <v>2024-03-10BillRomers and The Bear Lynn21000 Accounts Payable76.08</v>
      </c>
      <c r="G2459" s="15">
        <f>IFERROR((DATEVALUE(A2459)),A2459)</f>
        <v>45361</v>
      </c>
      <c r="H2459" s="16" t="str">
        <f>IF((IFERROR((VLOOKUP(D2459,'Automation (QBO)'!A:B,2,FALSE)),"0"))=0,"Suspense",(IFERROR((VLOOKUP(D2459,'Automation (QBO)'!A:B,2,FALSE)),"Suspense")))</f>
        <v>Accounts Payable - Unknown</v>
      </c>
      <c r="I2459" s="17">
        <f t="shared" si="38"/>
        <v>76.08</v>
      </c>
      <c r="J2459" s="12" t="str">
        <f>H2459</f>
        <v>Accounts Payable - Unknown</v>
      </c>
    </row>
    <row r="2460" spans="1:10" hidden="1">
      <c r="A2460" s="13" t="s">
        <v>677</v>
      </c>
      <c r="B2460" s="12" t="s">
        <v>528</v>
      </c>
      <c r="C2460" s="12" t="s">
        <v>669</v>
      </c>
      <c r="D2460" s="12" t="s">
        <v>496</v>
      </c>
      <c r="E2460" s="12">
        <v>279.95</v>
      </c>
      <c r="F2460" s="14" t="str">
        <f>A2460&amp;B2460&amp;C2460&amp;D2460&amp;E2460</f>
        <v>2024-03-10BillMountain Equipment Company21000 Accounts Payable279.95</v>
      </c>
      <c r="G2460" s="15">
        <f>IFERROR((DATEVALUE(A2460)),A2460)</f>
        <v>45361</v>
      </c>
      <c r="H2460" s="16" t="str">
        <f>IF((IFERROR((VLOOKUP(D2460,'Automation (QBO)'!A:B,2,FALSE)),"0"))=0,"Suspense",(IFERROR((VLOOKUP(D2460,'Automation (QBO)'!A:B,2,FALSE)),"Suspense")))</f>
        <v>Accounts Payable - Unknown</v>
      </c>
      <c r="I2460" s="17">
        <f t="shared" si="38"/>
        <v>279.95</v>
      </c>
      <c r="J2460" s="12" t="str">
        <f>H2460</f>
        <v>Accounts Payable - Unknown</v>
      </c>
    </row>
    <row r="2461" spans="1:10" hidden="1">
      <c r="A2461" s="13" t="s">
        <v>677</v>
      </c>
      <c r="B2461" s="12" t="s">
        <v>245</v>
      </c>
      <c r="C2461" s="12" t="s">
        <v>518</v>
      </c>
      <c r="D2461" s="12" t="s">
        <v>391</v>
      </c>
      <c r="E2461" s="12">
        <v>-21.19</v>
      </c>
      <c r="F2461" s="14" t="str">
        <f>A2461&amp;B2461&amp;C2461&amp;D2461&amp;E2461</f>
        <v>2024-03-10Supplier CreditRona Coquitlam51335 COGS - Supplies-21.19</v>
      </c>
      <c r="G2461" s="15">
        <f>IFERROR((DATEVALUE(A2461)),A2461)</f>
        <v>45361</v>
      </c>
      <c r="H2461" s="16" t="str">
        <f>IF((IFERROR((VLOOKUP(D2461,'Automation (QBO)'!A:B,2,FALSE)),"0"))=0,"Suspense",(IFERROR((VLOOKUP(D2461,'Automation (QBO)'!A:B,2,FALSE)),"Suspense")))</f>
        <v>COGS - Supplies</v>
      </c>
      <c r="I2461" s="17">
        <f t="shared" si="38"/>
        <v>-21.19</v>
      </c>
      <c r="J2461" s="12" t="str">
        <f>H2461</f>
        <v>COGS - Supplies</v>
      </c>
    </row>
    <row r="2462" spans="1:10" hidden="1">
      <c r="A2462" s="13" t="s">
        <v>677</v>
      </c>
      <c r="B2462" s="12" t="s">
        <v>245</v>
      </c>
      <c r="C2462" s="12" t="s">
        <v>518</v>
      </c>
      <c r="D2462" s="12" t="s">
        <v>426</v>
      </c>
      <c r="E2462" s="12">
        <v>0.99</v>
      </c>
      <c r="F2462" s="14" t="str">
        <f>A2462&amp;B2462&amp;C2462&amp;D2462&amp;E2462</f>
        <v>2024-03-10Supplier CreditRona Coquitlam21031 GST/HST Suspense0.99</v>
      </c>
      <c r="G2462" s="15">
        <f>IFERROR((DATEVALUE(A2462)),A2462)</f>
        <v>45361</v>
      </c>
      <c r="H2462" s="16" t="str">
        <f>IF((IFERROR((VLOOKUP(D2462,'Automation (QBO)'!A:B,2,FALSE)),"0"))=0,"Suspense",(IFERROR((VLOOKUP(D2462,'Automation (QBO)'!A:B,2,FALSE)),"Suspense")))</f>
        <v>GST/HST Suspense</v>
      </c>
      <c r="I2462" s="17">
        <f t="shared" si="38"/>
        <v>0.99</v>
      </c>
      <c r="J2462" s="12" t="str">
        <f>H2462</f>
        <v>GST/HST Suspense</v>
      </c>
    </row>
    <row r="2463" spans="1:10" hidden="1">
      <c r="A2463" s="13" t="s">
        <v>677</v>
      </c>
      <c r="B2463" s="12" t="s">
        <v>135</v>
      </c>
      <c r="D2463" s="12" t="s">
        <v>422</v>
      </c>
      <c r="E2463" s="12">
        <v>23575.34</v>
      </c>
      <c r="F2463" s="14" t="str">
        <f>A2463&amp;B2463&amp;C2463&amp;D2463&amp;E2463</f>
        <v>2024-03-10Journal Entry52505 Payroll - Hourly23575.34</v>
      </c>
      <c r="G2463" s="15">
        <f>IFERROR((DATEVALUE(A2463)),A2463)</f>
        <v>45361</v>
      </c>
      <c r="H2463" s="16" t="str">
        <f>IF((IFERROR((VLOOKUP(D2463,'Automation (QBO)'!A:B,2,FALSE)),"0"))=0,"Suspense",(IFERROR((VLOOKUP(D2463,'Automation (QBO)'!A:B,2,FALSE)),"Suspense")))</f>
        <v>Payroll - Hourly</v>
      </c>
      <c r="I2463" s="17">
        <f t="shared" si="38"/>
        <v>23575.34</v>
      </c>
      <c r="J2463" s="12" t="str">
        <f>H2463</f>
        <v>Payroll - Hourly</v>
      </c>
    </row>
    <row r="2464" spans="1:10" hidden="1">
      <c r="A2464" s="13" t="s">
        <v>677</v>
      </c>
      <c r="B2464" s="12" t="s">
        <v>135</v>
      </c>
      <c r="D2464" s="12" t="s">
        <v>423</v>
      </c>
      <c r="E2464" s="12">
        <v>667.19</v>
      </c>
      <c r="F2464" s="14" t="str">
        <f>A2464&amp;B2464&amp;C2464&amp;D2464&amp;E2464</f>
        <v>2024-03-10Journal Entry52535 Payroll - WCB (Employees)667.19</v>
      </c>
      <c r="G2464" s="15">
        <f>IFERROR((DATEVALUE(A2464)),A2464)</f>
        <v>45361</v>
      </c>
      <c r="H2464" s="16" t="str">
        <f>IF((IFERROR((VLOOKUP(D2464,'Automation (QBO)'!A:B,2,FALSE)),"0"))=0,"Suspense",(IFERROR((VLOOKUP(D2464,'Automation (QBO)'!A:B,2,FALSE)),"Suspense")))</f>
        <v>Payroll - WCB (Employees)</v>
      </c>
      <c r="I2464" s="17">
        <f t="shared" si="38"/>
        <v>667.19</v>
      </c>
      <c r="J2464" s="12" t="str">
        <f>H2464</f>
        <v>Payroll - WCB (Employees)</v>
      </c>
    </row>
    <row r="2465" spans="1:10" hidden="1">
      <c r="A2465" s="13" t="s">
        <v>677</v>
      </c>
      <c r="B2465" s="12" t="s">
        <v>135</v>
      </c>
      <c r="D2465" s="12" t="s">
        <v>424</v>
      </c>
      <c r="E2465" s="12">
        <v>1339</v>
      </c>
      <c r="F2465" s="14" t="str">
        <f>A2465&amp;B2465&amp;C2465&amp;D2465&amp;E2465</f>
        <v>2024-03-10Journal Entry52525 Payroll - CPP1339</v>
      </c>
      <c r="G2465" s="15">
        <f>IFERROR((DATEVALUE(A2465)),A2465)</f>
        <v>45361</v>
      </c>
      <c r="H2465" s="16" t="str">
        <f>IF((IFERROR((VLOOKUP(D2465,'Automation (QBO)'!A:B,2,FALSE)),"0"))=0,"Suspense",(IFERROR((VLOOKUP(D2465,'Automation (QBO)'!A:B,2,FALSE)),"Suspense")))</f>
        <v>Payroll - CPP + EI</v>
      </c>
      <c r="I2465" s="17">
        <f t="shared" si="38"/>
        <v>1339</v>
      </c>
      <c r="J2465" s="12" t="str">
        <f>H2465</f>
        <v>Payroll - CPP + EI</v>
      </c>
    </row>
    <row r="2466" spans="1:10" hidden="1">
      <c r="A2466" s="13" t="s">
        <v>677</v>
      </c>
      <c r="B2466" s="12" t="s">
        <v>135</v>
      </c>
      <c r="D2466" s="12" t="s">
        <v>425</v>
      </c>
      <c r="E2466" s="12">
        <v>547.91</v>
      </c>
      <c r="F2466" s="14" t="str">
        <f>A2466&amp;B2466&amp;C2466&amp;D2466&amp;E2466</f>
        <v>2024-03-10Journal Entry52520 Payroll - EI547.91</v>
      </c>
      <c r="G2466" s="15">
        <f>IFERROR((DATEVALUE(A2466)),A2466)</f>
        <v>45361</v>
      </c>
      <c r="H2466" s="16" t="str">
        <f>IF((IFERROR((VLOOKUP(D2466,'Automation (QBO)'!A:B,2,FALSE)),"0"))=0,"Suspense",(IFERROR((VLOOKUP(D2466,'Automation (QBO)'!A:B,2,FALSE)),"Suspense")))</f>
        <v>Payroll - CPP + EI</v>
      </c>
      <c r="I2466" s="17">
        <f t="shared" si="38"/>
        <v>547.91</v>
      </c>
      <c r="J2466" s="12" t="str">
        <f>H2466</f>
        <v>Payroll - CPP + EI</v>
      </c>
    </row>
    <row r="2467" spans="1:10" hidden="1">
      <c r="A2467" s="13" t="s">
        <v>677</v>
      </c>
      <c r="B2467" s="12" t="s">
        <v>135</v>
      </c>
      <c r="D2467" s="12" t="s">
        <v>403</v>
      </c>
      <c r="E2467" s="12">
        <v>132.44</v>
      </c>
      <c r="F2467" s="14" t="str">
        <f>A2467&amp;B2467&amp;C2467&amp;D2467&amp;E2467</f>
        <v>2024-03-10Journal Entry52115 Bank Fees132.44</v>
      </c>
      <c r="G2467" s="15">
        <f>IFERROR((DATEVALUE(A2467)),A2467)</f>
        <v>45361</v>
      </c>
      <c r="H2467" s="16" t="str">
        <f>IF((IFERROR((VLOOKUP(D2467,'Automation (QBO)'!A:B,2,FALSE)),"0"))=0,"Suspense",(IFERROR((VLOOKUP(D2467,'Automation (QBO)'!A:B,2,FALSE)),"Suspense")))</f>
        <v>Bank Fees</v>
      </c>
      <c r="I2467" s="17">
        <f t="shared" si="38"/>
        <v>132.44</v>
      </c>
      <c r="J2467" s="12" t="str">
        <f>H2467</f>
        <v>Bank Fees</v>
      </c>
    </row>
    <row r="2468" spans="1:10" hidden="1">
      <c r="A2468" s="13" t="s">
        <v>677</v>
      </c>
      <c r="B2468" s="12" t="s">
        <v>135</v>
      </c>
      <c r="D2468" s="12" t="s">
        <v>426</v>
      </c>
      <c r="E2468" s="12">
        <v>-6.62</v>
      </c>
      <c r="F2468" s="14" t="str">
        <f>A2468&amp;B2468&amp;C2468&amp;D2468&amp;E2468</f>
        <v>2024-03-10Journal Entry21031 GST/HST Suspense-6.62</v>
      </c>
      <c r="G2468" s="15">
        <f>IFERROR((DATEVALUE(A2468)),A2468)</f>
        <v>45361</v>
      </c>
      <c r="H2468" s="16" t="str">
        <f>IF((IFERROR((VLOOKUP(D2468,'Automation (QBO)'!A:B,2,FALSE)),"0"))=0,"Suspense",(IFERROR((VLOOKUP(D2468,'Automation (QBO)'!A:B,2,FALSE)),"Suspense")))</f>
        <v>GST/HST Suspense</v>
      </c>
      <c r="I2468" s="17">
        <f t="shared" si="38"/>
        <v>-6.62</v>
      </c>
      <c r="J2468" s="12" t="str">
        <f>H2468</f>
        <v>GST/HST Suspense</v>
      </c>
    </row>
    <row r="2469" spans="1:10" hidden="1">
      <c r="A2469" s="13" t="s">
        <v>677</v>
      </c>
      <c r="B2469" s="12" t="s">
        <v>135</v>
      </c>
      <c r="D2469" s="12" t="s">
        <v>427</v>
      </c>
      <c r="E2469" s="12">
        <v>370.16</v>
      </c>
      <c r="F2469" s="14" t="str">
        <f>A2469&amp;B2469&amp;C2469&amp;D2469&amp;E2469</f>
        <v>2024-03-10Journal Entry21001 Payroll Clearing account370.16</v>
      </c>
      <c r="G2469" s="15">
        <f>IFERROR((DATEVALUE(A2469)),A2469)</f>
        <v>45361</v>
      </c>
      <c r="H2469" s="16" t="str">
        <f>IF((IFERROR((VLOOKUP(D2469,'Automation (QBO)'!A:B,2,FALSE)),"0"))=0,"Suspense",(IFERROR((VLOOKUP(D2469,'Automation (QBO)'!A:B,2,FALSE)),"Suspense")))</f>
        <v>Clearings &amp; Transfers</v>
      </c>
      <c r="I2469" s="17">
        <f t="shared" si="38"/>
        <v>370.16</v>
      </c>
      <c r="J2469" s="12" t="str">
        <f>H2469</f>
        <v>Clearings &amp; Transfers</v>
      </c>
    </row>
    <row r="2470" spans="1:10" hidden="1">
      <c r="A2470" s="13" t="s">
        <v>677</v>
      </c>
      <c r="B2470" s="12" t="s">
        <v>528</v>
      </c>
      <c r="C2470" s="12" t="s">
        <v>665</v>
      </c>
      <c r="D2470" s="12" t="s">
        <v>496</v>
      </c>
      <c r="E2470" s="12">
        <v>67.53</v>
      </c>
      <c r="F2470" s="14" t="str">
        <f>A2470&amp;B2470&amp;C2470&amp;D2470&amp;E2470</f>
        <v>2024-03-10BillSt James Well.21000 Accounts Payable67.53</v>
      </c>
      <c r="G2470" s="15">
        <f>IFERROR((DATEVALUE(A2470)),A2470)</f>
        <v>45361</v>
      </c>
      <c r="H2470" s="16" t="str">
        <f>IF((IFERROR((VLOOKUP(D2470,'Automation (QBO)'!A:B,2,FALSE)),"0"))=0,"Suspense",(IFERROR((VLOOKUP(D2470,'Automation (QBO)'!A:B,2,FALSE)),"Suspense")))</f>
        <v>Accounts Payable - Unknown</v>
      </c>
      <c r="I2470" s="17">
        <f t="shared" si="38"/>
        <v>67.53</v>
      </c>
      <c r="J2470" s="12" t="str">
        <f>H2470</f>
        <v>Accounts Payable - Unknown</v>
      </c>
    </row>
    <row r="2471" spans="1:10" hidden="1">
      <c r="A2471" s="13" t="s">
        <v>677</v>
      </c>
      <c r="B2471" s="12" t="s">
        <v>528</v>
      </c>
      <c r="C2471" s="12" t="s">
        <v>101</v>
      </c>
      <c r="D2471" s="12" t="s">
        <v>496</v>
      </c>
      <c r="E2471" s="12">
        <v>150</v>
      </c>
      <c r="F2471" s="14" t="str">
        <f>A2471&amp;B2471&amp;C2471&amp;D2471&amp;E2471</f>
        <v>2024-03-10BillShell Canada21000 Accounts Payable150</v>
      </c>
      <c r="G2471" s="15">
        <f>IFERROR((DATEVALUE(A2471)),A2471)</f>
        <v>45361</v>
      </c>
      <c r="H2471" s="16" t="str">
        <f>IF((IFERROR((VLOOKUP(D2471,'Automation (QBO)'!A:B,2,FALSE)),"0"))=0,"Suspense",(IFERROR((VLOOKUP(D2471,'Automation (QBO)'!A:B,2,FALSE)),"Suspense")))</f>
        <v>Accounts Payable - Unknown</v>
      </c>
      <c r="I2471" s="17">
        <f t="shared" si="38"/>
        <v>150</v>
      </c>
      <c r="J2471" s="12" t="str">
        <f>H2471</f>
        <v>Accounts Payable - Unknown</v>
      </c>
    </row>
    <row r="2472" spans="1:10" hidden="1">
      <c r="A2472" s="13" t="s">
        <v>677</v>
      </c>
      <c r="B2472" s="12" t="s">
        <v>493</v>
      </c>
      <c r="C2472" s="12" t="s">
        <v>679</v>
      </c>
      <c r="D2472" s="12" t="s">
        <v>496</v>
      </c>
      <c r="E2472" s="12">
        <v>-37.020000000000003</v>
      </c>
      <c r="F2472" s="14" t="str">
        <f>A2472&amp;B2472&amp;C2472&amp;D2472&amp;E2472</f>
        <v>2024-03-10Bill Payment (Credit Card)Mariscos Huatulco21000 Accounts Payable-37.02</v>
      </c>
      <c r="G2472" s="15">
        <f>IFERROR((DATEVALUE(A2472)),A2472)</f>
        <v>45361</v>
      </c>
      <c r="H2472" s="16" t="str">
        <f>IF((IFERROR((VLOOKUP(D2472,'Automation (QBO)'!A:B,2,FALSE)),"0"))=0,"Suspense",(IFERROR((VLOOKUP(D2472,'Automation (QBO)'!A:B,2,FALSE)),"Suspense")))</f>
        <v>Accounts Payable - Unknown</v>
      </c>
      <c r="I2472" s="17">
        <f t="shared" si="38"/>
        <v>-37.020000000000003</v>
      </c>
      <c r="J2472" s="12" t="str">
        <f>H2472</f>
        <v>Accounts Payable - Unknown</v>
      </c>
    </row>
    <row r="2473" spans="1:10" hidden="1">
      <c r="A2473" s="13" t="s">
        <v>677</v>
      </c>
      <c r="B2473" s="12" t="s">
        <v>493</v>
      </c>
      <c r="C2473" s="12" t="s">
        <v>119</v>
      </c>
      <c r="D2473" s="12" t="s">
        <v>515</v>
      </c>
      <c r="E2473" s="12">
        <v>200</v>
      </c>
      <c r="F2473" s="14" t="str">
        <f>A2473&amp;B2473&amp;C2473&amp;D2473&amp;E2473</f>
        <v>2024-03-10Bill Payment (Credit Card)Port Moody Town Pantry21008 Visa Payable (4431) (deleted)200</v>
      </c>
      <c r="G2473" s="15">
        <f>IFERROR((DATEVALUE(A2473)),A2473)</f>
        <v>45361</v>
      </c>
      <c r="H2473" s="16" t="str">
        <f>IF((IFERROR((VLOOKUP(D2473,'Automation (QBO)'!A:B,2,FALSE)),"0"))=0,"Suspense",(IFERROR((VLOOKUP(D2473,'Automation (QBO)'!A:B,2,FALSE)),"Suspense")))</f>
        <v>Balance (CIBC Visa)</v>
      </c>
      <c r="I2473" s="17">
        <f t="shared" si="38"/>
        <v>200</v>
      </c>
      <c r="J2473" s="12" t="str">
        <f>H2473</f>
        <v>Balance (CIBC Visa)</v>
      </c>
    </row>
    <row r="2474" spans="1:10" hidden="1">
      <c r="A2474" s="13" t="s">
        <v>677</v>
      </c>
      <c r="B2474" s="12" t="s">
        <v>493</v>
      </c>
      <c r="C2474" s="12" t="s">
        <v>119</v>
      </c>
      <c r="D2474" s="12" t="s">
        <v>496</v>
      </c>
      <c r="E2474" s="12">
        <v>-200</v>
      </c>
      <c r="F2474" s="14" t="str">
        <f>A2474&amp;B2474&amp;C2474&amp;D2474&amp;E2474</f>
        <v>2024-03-10Bill Payment (Credit Card)Port Moody Town Pantry21000 Accounts Payable-200</v>
      </c>
      <c r="G2474" s="15">
        <f>IFERROR((DATEVALUE(A2474)),A2474)</f>
        <v>45361</v>
      </c>
      <c r="H2474" s="16" t="str">
        <f>IF((IFERROR((VLOOKUP(D2474,'Automation (QBO)'!A:B,2,FALSE)),"0"))=0,"Suspense",(IFERROR((VLOOKUP(D2474,'Automation (QBO)'!A:B,2,FALSE)),"Suspense")))</f>
        <v>Accounts Payable - Unknown</v>
      </c>
      <c r="I2474" s="17">
        <f t="shared" si="38"/>
        <v>-200</v>
      </c>
      <c r="J2474" s="12" t="str">
        <f>H2474</f>
        <v>Accounts Payable - Unknown</v>
      </c>
    </row>
    <row r="2475" spans="1:10" hidden="1">
      <c r="A2475" s="13" t="s">
        <v>677</v>
      </c>
      <c r="B2475" s="12" t="s">
        <v>245</v>
      </c>
      <c r="C2475" s="12" t="s">
        <v>518</v>
      </c>
      <c r="D2475" s="12" t="s">
        <v>496</v>
      </c>
      <c r="E2475" s="12">
        <v>-22.18</v>
      </c>
      <c r="F2475" s="14" t="str">
        <f>A2475&amp;B2475&amp;C2475&amp;D2475&amp;E2475</f>
        <v>2024-03-10Supplier CreditRona Coquitlam21000 Accounts Payable-22.18</v>
      </c>
      <c r="G2475" s="15">
        <f>IFERROR((DATEVALUE(A2475)),A2475)</f>
        <v>45361</v>
      </c>
      <c r="H2475" s="16" t="str">
        <f>IF((IFERROR((VLOOKUP(D2475,'Automation (QBO)'!A:B,2,FALSE)),"0"))=0,"Suspense",(IFERROR((VLOOKUP(D2475,'Automation (QBO)'!A:B,2,FALSE)),"Suspense")))</f>
        <v>Accounts Payable - Unknown</v>
      </c>
      <c r="I2475" s="17">
        <f t="shared" si="38"/>
        <v>-22.18</v>
      </c>
      <c r="J2475" s="12" t="str">
        <f>H2475</f>
        <v>Accounts Payable - Unknown</v>
      </c>
    </row>
    <row r="2476" spans="1:10" hidden="1">
      <c r="A2476" s="13" t="s">
        <v>677</v>
      </c>
      <c r="B2476" s="12" t="s">
        <v>247</v>
      </c>
      <c r="C2476" s="12" t="s">
        <v>87</v>
      </c>
      <c r="D2476" s="12" t="s">
        <v>496</v>
      </c>
      <c r="E2476" s="12">
        <v>0</v>
      </c>
      <c r="F2476" s="14" t="str">
        <f>A2476&amp;B2476&amp;C2476&amp;D2476&amp;E2476</f>
        <v>2024-03-10Bill Payment (Cheque)Home Depot21000 Accounts Payable0</v>
      </c>
      <c r="G2476" s="15">
        <f>IFERROR((DATEVALUE(A2476)),A2476)</f>
        <v>45361</v>
      </c>
      <c r="H2476" s="16" t="str">
        <f>IF((IFERROR((VLOOKUP(D2476,'Automation (QBO)'!A:B,2,FALSE)),"0"))=0,"Suspense",(IFERROR((VLOOKUP(D2476,'Automation (QBO)'!A:B,2,FALSE)),"Suspense")))</f>
        <v>Accounts Payable - Unknown</v>
      </c>
      <c r="I2476" s="17">
        <f t="shared" si="38"/>
        <v>0</v>
      </c>
      <c r="J2476" s="12" t="str">
        <f>H2476</f>
        <v>Accounts Payable - Unknown</v>
      </c>
    </row>
    <row r="2477" spans="1:10" hidden="1">
      <c r="A2477" s="13" t="s">
        <v>677</v>
      </c>
      <c r="B2477" s="12" t="s">
        <v>247</v>
      </c>
      <c r="C2477" s="12" t="s">
        <v>87</v>
      </c>
      <c r="F2477" s="14" t="str">
        <f>A2477&amp;B2477&amp;C2477&amp;D2477&amp;E2477</f>
        <v>2024-03-10Bill Payment (Cheque)Home Depot</v>
      </c>
      <c r="G2477" s="15">
        <f>IFERROR((DATEVALUE(A2477)),A2477)</f>
        <v>45361</v>
      </c>
      <c r="H2477" s="16" t="str">
        <f>IF((IFERROR((VLOOKUP(D2477,'Automation (QBO)'!A:B,2,FALSE)),"0"))=0,"Suspense",(IFERROR((VLOOKUP(D2477,'Automation (QBO)'!A:B,2,FALSE)),"Suspense")))</f>
        <v>Suspense</v>
      </c>
      <c r="I2477" s="17">
        <f t="shared" si="38"/>
        <v>0</v>
      </c>
      <c r="J2477" s="12" t="str">
        <f>H2477</f>
        <v>Suspense</v>
      </c>
    </row>
    <row r="2478" spans="1:10" hidden="1">
      <c r="A2478" s="13" t="s">
        <v>677</v>
      </c>
      <c r="B2478" s="12" t="s">
        <v>135</v>
      </c>
      <c r="D2478" s="12" t="s">
        <v>428</v>
      </c>
      <c r="E2478" s="12">
        <v>10769.23</v>
      </c>
      <c r="F2478" s="14" t="str">
        <f>A2478&amp;B2478&amp;C2478&amp;D2478&amp;E2478</f>
        <v>2024-03-10Journal Entry52510 Payroll - Salary10769.23</v>
      </c>
      <c r="G2478" s="15">
        <f>IFERROR((DATEVALUE(A2478)),A2478)</f>
        <v>45361</v>
      </c>
      <c r="H2478" s="16" t="str">
        <f>IF((IFERROR((VLOOKUP(D2478,'Automation (QBO)'!A:B,2,FALSE)),"0"))=0,"Suspense",(IFERROR((VLOOKUP(D2478,'Automation (QBO)'!A:B,2,FALSE)),"Suspense")))</f>
        <v>Payroll - Salary</v>
      </c>
      <c r="I2478" s="17">
        <f t="shared" si="38"/>
        <v>10769.23</v>
      </c>
      <c r="J2478" s="12" t="str">
        <f>H2478</f>
        <v>Payroll - Salary</v>
      </c>
    </row>
    <row r="2479" spans="1:10" hidden="1">
      <c r="A2479" s="13" t="s">
        <v>677</v>
      </c>
      <c r="B2479" s="12" t="s">
        <v>135</v>
      </c>
      <c r="D2479" s="12" t="s">
        <v>423</v>
      </c>
      <c r="E2479" s="12">
        <v>304.77</v>
      </c>
      <c r="F2479" s="14" t="str">
        <f>A2479&amp;B2479&amp;C2479&amp;D2479&amp;E2479</f>
        <v>2024-03-10Journal Entry52535 Payroll - WCB (Employees)304.77</v>
      </c>
      <c r="G2479" s="15">
        <f>IFERROR((DATEVALUE(A2479)),A2479)</f>
        <v>45361</v>
      </c>
      <c r="H2479" s="16" t="str">
        <f>IF((IFERROR((VLOOKUP(D2479,'Automation (QBO)'!A:B,2,FALSE)),"0"))=0,"Suspense",(IFERROR((VLOOKUP(D2479,'Automation (QBO)'!A:B,2,FALSE)),"Suspense")))</f>
        <v>Payroll - WCB (Employees)</v>
      </c>
      <c r="I2479" s="17">
        <f t="shared" si="38"/>
        <v>304.77</v>
      </c>
      <c r="J2479" s="12" t="str">
        <f>H2479</f>
        <v>Payroll - WCB (Employees)</v>
      </c>
    </row>
    <row r="2480" spans="1:10" hidden="1">
      <c r="A2480" s="13" t="s">
        <v>677</v>
      </c>
      <c r="B2480" s="12" t="s">
        <v>135</v>
      </c>
      <c r="D2480" s="12" t="s">
        <v>424</v>
      </c>
      <c r="E2480" s="12">
        <v>624.91</v>
      </c>
      <c r="F2480" s="14" t="str">
        <f>A2480&amp;B2480&amp;C2480&amp;D2480&amp;E2480</f>
        <v>2024-03-10Journal Entry52525 Payroll - CPP624.91</v>
      </c>
      <c r="G2480" s="15">
        <f>IFERROR((DATEVALUE(A2480)),A2480)</f>
        <v>45361</v>
      </c>
      <c r="H2480" s="16" t="str">
        <f>IF((IFERROR((VLOOKUP(D2480,'Automation (QBO)'!A:B,2,FALSE)),"0"))=0,"Suspense",(IFERROR((VLOOKUP(D2480,'Automation (QBO)'!A:B,2,FALSE)),"Suspense")))</f>
        <v>Payroll - CPP + EI</v>
      </c>
      <c r="I2480" s="17">
        <f t="shared" si="38"/>
        <v>624.91</v>
      </c>
      <c r="J2480" s="12" t="str">
        <f>H2480</f>
        <v>Payroll - CPP + EI</v>
      </c>
    </row>
    <row r="2481" spans="1:12" hidden="1">
      <c r="A2481" s="13" t="s">
        <v>677</v>
      </c>
      <c r="B2481" s="12" t="s">
        <v>135</v>
      </c>
      <c r="D2481" s="12" t="s">
        <v>425</v>
      </c>
      <c r="E2481" s="12">
        <v>250.28</v>
      </c>
      <c r="F2481" s="14" t="str">
        <f>A2481&amp;B2481&amp;C2481&amp;D2481&amp;E2481</f>
        <v>2024-03-10Journal Entry52520 Payroll - EI250.28</v>
      </c>
      <c r="G2481" s="15">
        <f>IFERROR((DATEVALUE(A2481)),A2481)</f>
        <v>45361</v>
      </c>
      <c r="H2481" s="16" t="str">
        <f>IF((IFERROR((VLOOKUP(D2481,'Automation (QBO)'!A:B,2,FALSE)),"0"))=0,"Suspense",(IFERROR((VLOOKUP(D2481,'Automation (QBO)'!A:B,2,FALSE)),"Suspense")))</f>
        <v>Payroll - CPP + EI</v>
      </c>
      <c r="I2481" s="17">
        <f t="shared" si="38"/>
        <v>250.28</v>
      </c>
      <c r="J2481" s="12" t="str">
        <f>H2481</f>
        <v>Payroll - CPP + EI</v>
      </c>
    </row>
    <row r="2482" spans="1:12" hidden="1">
      <c r="A2482" s="13" t="s">
        <v>677</v>
      </c>
      <c r="B2482" s="12" t="s">
        <v>135</v>
      </c>
      <c r="D2482" s="12" t="s">
        <v>403</v>
      </c>
      <c r="E2482" s="12">
        <v>89.32</v>
      </c>
      <c r="F2482" s="14" t="str">
        <f>A2482&amp;B2482&amp;C2482&amp;D2482&amp;E2482</f>
        <v>2024-03-10Journal Entry52115 Bank Fees89.32</v>
      </c>
      <c r="G2482" s="15">
        <f>IFERROR((DATEVALUE(A2482)),A2482)</f>
        <v>45361</v>
      </c>
      <c r="H2482" s="16" t="str">
        <f>IF((IFERROR((VLOOKUP(D2482,'Automation (QBO)'!A:B,2,FALSE)),"0"))=0,"Suspense",(IFERROR((VLOOKUP(D2482,'Automation (QBO)'!A:B,2,FALSE)),"Suspense")))</f>
        <v>Bank Fees</v>
      </c>
      <c r="I2482" s="17">
        <f t="shared" si="38"/>
        <v>89.32</v>
      </c>
      <c r="J2482" s="12" t="str">
        <f>H2482</f>
        <v>Bank Fees</v>
      </c>
    </row>
    <row r="2483" spans="1:12" hidden="1">
      <c r="A2483" s="13" t="s">
        <v>677</v>
      </c>
      <c r="B2483" s="12" t="s">
        <v>135</v>
      </c>
      <c r="D2483" s="12" t="s">
        <v>426</v>
      </c>
      <c r="E2483" s="12">
        <v>-4.47</v>
      </c>
      <c r="F2483" s="14" t="str">
        <f>A2483&amp;B2483&amp;C2483&amp;D2483&amp;E2483</f>
        <v>2024-03-10Journal Entry21031 GST/HST Suspense-4.47</v>
      </c>
      <c r="G2483" s="15">
        <f>IFERROR((DATEVALUE(A2483)),A2483)</f>
        <v>45361</v>
      </c>
      <c r="H2483" s="16" t="str">
        <f>IF((IFERROR((VLOOKUP(D2483,'Automation (QBO)'!A:B,2,FALSE)),"0"))=0,"Suspense",(IFERROR((VLOOKUP(D2483,'Automation (QBO)'!A:B,2,FALSE)),"Suspense")))</f>
        <v>GST/HST Suspense</v>
      </c>
      <c r="I2483" s="17">
        <f t="shared" si="38"/>
        <v>-4.47</v>
      </c>
      <c r="J2483" s="12" t="str">
        <f>H2483</f>
        <v>GST/HST Suspense</v>
      </c>
    </row>
    <row r="2484" spans="1:12" hidden="1">
      <c r="A2484" s="13" t="s">
        <v>677</v>
      </c>
      <c r="B2484" s="12" t="s">
        <v>135</v>
      </c>
      <c r="D2484" s="12" t="s">
        <v>394</v>
      </c>
      <c r="E2484" s="12">
        <v>-26120.45</v>
      </c>
      <c r="F2484" s="14" t="str">
        <f>A2484&amp;B2484&amp;C2484&amp;D2484&amp;E2484</f>
        <v>2024-03-10Journal Entry11005 Chequing (CIBC)-26120.45</v>
      </c>
      <c r="G2484" s="15">
        <f>IFERROR((DATEVALUE(A2484)),A2484)</f>
        <v>45361</v>
      </c>
      <c r="H2484" s="16" t="str">
        <f>IF((IFERROR((VLOOKUP(D2484,'Automation (QBO)'!A:B,2,FALSE)),"0"))=0,"Suspense",(IFERROR((VLOOKUP(D2484,'Automation (QBO)'!A:B,2,FALSE)),"Suspense")))</f>
        <v>Balance (CIBC)</v>
      </c>
      <c r="I2484" s="17">
        <f t="shared" si="38"/>
        <v>-26120.45</v>
      </c>
      <c r="J2484" s="12" t="str">
        <f>H2484</f>
        <v>Balance (CIBC)</v>
      </c>
    </row>
    <row r="2485" spans="1:12" hidden="1">
      <c r="A2485" s="13" t="s">
        <v>677</v>
      </c>
      <c r="B2485" s="12" t="s">
        <v>135</v>
      </c>
      <c r="D2485" s="12" t="s">
        <v>394</v>
      </c>
      <c r="E2485" s="12">
        <v>-12019.66</v>
      </c>
      <c r="F2485" s="14" t="str">
        <f>A2485&amp;B2485&amp;C2485&amp;D2485&amp;E2485</f>
        <v>2024-03-10Journal Entry11005 Chequing (CIBC)-12019.66</v>
      </c>
      <c r="G2485" s="15">
        <f>IFERROR((DATEVALUE(A2485)),A2485)</f>
        <v>45361</v>
      </c>
      <c r="H2485" s="16" t="str">
        <f>IF((IFERROR((VLOOKUP(D2485,'Automation (QBO)'!A:B,2,FALSE)),"0"))=0,"Suspense",(IFERROR((VLOOKUP(D2485,'Automation (QBO)'!A:B,2,FALSE)),"Suspense")))</f>
        <v>Balance (CIBC)</v>
      </c>
      <c r="I2485" s="17">
        <f t="shared" si="38"/>
        <v>-12019.66</v>
      </c>
      <c r="J2485" s="12" t="str">
        <f>H2485</f>
        <v>Balance (CIBC)</v>
      </c>
    </row>
    <row r="2486" spans="1:12" hidden="1">
      <c r="A2486" s="13" t="s">
        <v>677</v>
      </c>
      <c r="B2486" s="12" t="s">
        <v>135</v>
      </c>
      <c r="D2486" s="12" t="s">
        <v>1054</v>
      </c>
      <c r="E2486" s="12">
        <v>222.11</v>
      </c>
      <c r="F2486" s="14" t="str">
        <f>A2486&amp;B2486&amp;C2486&amp;D2486&amp;E2486</f>
        <v>2024-03-10Journal Entry52545 Payroll - Employee Benefits (Paid)222.11</v>
      </c>
      <c r="G2486" s="15">
        <f>IFERROR((DATEVALUE(A2486)),A2486)</f>
        <v>45361</v>
      </c>
      <c r="H2486" s="16" t="str">
        <f>IF((IFERROR((VLOOKUP(D2486,'Automation (QBO)'!A:B,2,FALSE)),"0"))=0,"Suspense",(IFERROR((VLOOKUP(D2486,'Automation (QBO)'!A:B,2,FALSE)),"Suspense")))</f>
        <v>Payroll - Employee Benefits (Paid)</v>
      </c>
      <c r="I2486" s="17">
        <f t="shared" si="38"/>
        <v>222.11</v>
      </c>
      <c r="J2486" s="12" t="str">
        <f>H2486</f>
        <v>Payroll - Employee Benefits (Paid)</v>
      </c>
      <c r="L2486" s="61" t="s">
        <v>1051</v>
      </c>
    </row>
    <row r="2487" spans="1:12" hidden="1">
      <c r="A2487" s="13" t="s">
        <v>677</v>
      </c>
      <c r="B2487" s="12" t="s">
        <v>135</v>
      </c>
      <c r="D2487" s="12" t="s">
        <v>1054</v>
      </c>
      <c r="E2487" s="12">
        <v>34.99</v>
      </c>
      <c r="F2487" s="14" t="str">
        <f>A2487&amp;B2487&amp;C2487&amp;D2487&amp;E2487</f>
        <v>2024-03-10Journal Entry52545 Payroll - Employee Benefits (Paid)34.99</v>
      </c>
      <c r="G2487" s="15">
        <f>IFERROR((DATEVALUE(A2487)),A2487)</f>
        <v>45361</v>
      </c>
      <c r="H2487" s="16" t="str">
        <f>IF((IFERROR((VLOOKUP(D2487,'Automation (QBO)'!A:B,2,FALSE)),"0"))=0,"Suspense",(IFERROR((VLOOKUP(D2487,'Automation (QBO)'!A:B,2,FALSE)),"Suspense")))</f>
        <v>Payroll - Employee Benefits (Paid)</v>
      </c>
      <c r="I2487" s="17">
        <f t="shared" si="38"/>
        <v>34.99</v>
      </c>
      <c r="J2487" s="12" t="str">
        <f>H2487</f>
        <v>Payroll - Employee Benefits (Paid)</v>
      </c>
      <c r="L2487" s="61" t="s">
        <v>1051</v>
      </c>
    </row>
    <row r="2488" spans="1:12" hidden="1">
      <c r="A2488" s="13" t="s">
        <v>680</v>
      </c>
      <c r="B2488" s="12" t="s">
        <v>83</v>
      </c>
      <c r="C2488" s="12" t="s">
        <v>595</v>
      </c>
      <c r="D2488" s="12" t="s">
        <v>391</v>
      </c>
      <c r="E2488" s="12">
        <v>315</v>
      </c>
      <c r="F2488" s="14" t="str">
        <f>A2488&amp;B2488&amp;C2488&amp;D2488&amp;E2488</f>
        <v>2024-03-11ExpenseWhimsical Walls51335 COGS - Supplies315</v>
      </c>
      <c r="G2488" s="15">
        <f>IFERROR((DATEVALUE(A2488)),A2488)</f>
        <v>45362</v>
      </c>
      <c r="H2488" s="16" t="str">
        <f>IF((IFERROR((VLOOKUP(D2488,'Automation (QBO)'!A:B,2,FALSE)),"0"))=0,"Suspense",(IFERROR((VLOOKUP(D2488,'Automation (QBO)'!A:B,2,FALSE)),"Suspense")))</f>
        <v>COGS - Supplies</v>
      </c>
      <c r="I2488" s="17">
        <f t="shared" si="38"/>
        <v>315</v>
      </c>
      <c r="J2488" s="12" t="str">
        <f>H2488</f>
        <v>COGS - Supplies</v>
      </c>
    </row>
    <row r="2489" spans="1:12" hidden="1">
      <c r="A2489" s="13" t="s">
        <v>680</v>
      </c>
      <c r="B2489" s="12" t="s">
        <v>83</v>
      </c>
      <c r="C2489" s="12" t="s">
        <v>595</v>
      </c>
      <c r="D2489" s="12" t="s">
        <v>392</v>
      </c>
      <c r="E2489" s="12">
        <v>0</v>
      </c>
      <c r="F2489" s="14" t="str">
        <f>A2489&amp;B2489&amp;C2489&amp;D2489&amp;E2489</f>
        <v>2024-03-11ExpenseWhimsical Walls21020 GST/HST Payable0</v>
      </c>
      <c r="G2489" s="15">
        <f>IFERROR((DATEVALUE(A2489)),A2489)</f>
        <v>45362</v>
      </c>
      <c r="H2489" s="16" t="str">
        <f>IF((IFERROR((VLOOKUP(D2489,'Automation (QBO)'!A:B,2,FALSE)),"0"))=0,"Suspense",(IFERROR((VLOOKUP(D2489,'Automation (QBO)'!A:B,2,FALSE)),"Suspense")))</f>
        <v>GST/HST Payable</v>
      </c>
      <c r="I2489" s="17">
        <f t="shared" si="38"/>
        <v>0</v>
      </c>
      <c r="J2489" s="12" t="str">
        <f>H2489</f>
        <v>GST/HST Payable</v>
      </c>
    </row>
    <row r="2490" spans="1:12" hidden="1">
      <c r="A2490" s="13" t="s">
        <v>680</v>
      </c>
      <c r="B2490" s="12" t="s">
        <v>83</v>
      </c>
      <c r="C2490" s="12" t="s">
        <v>661</v>
      </c>
      <c r="D2490" s="12" t="s">
        <v>398</v>
      </c>
      <c r="E2490" s="12">
        <v>279.64</v>
      </c>
      <c r="F2490" s="14" t="str">
        <f>A2490&amp;B2490&amp;C2490&amp;D2490&amp;E2490</f>
        <v>2024-03-11ExpenseIntl ABM Withdrawal52190 Meals &amp; Entertainment279.64</v>
      </c>
      <c r="G2490" s="15">
        <f>IFERROR((DATEVALUE(A2490)),A2490)</f>
        <v>45362</v>
      </c>
      <c r="H2490" s="16" t="str">
        <f>IF((IFERROR((VLOOKUP(D2490,'Automation (QBO)'!A:B,2,FALSE)),"0"))=0,"Suspense",(IFERROR((VLOOKUP(D2490,'Automation (QBO)'!A:B,2,FALSE)),"Suspense")))</f>
        <v>Meals &amp; Entertainment</v>
      </c>
      <c r="I2490" s="17">
        <f t="shared" si="38"/>
        <v>279.64</v>
      </c>
      <c r="J2490" s="12" t="str">
        <f>H2490</f>
        <v>Meals &amp; Entertainment</v>
      </c>
    </row>
    <row r="2491" spans="1:12" hidden="1">
      <c r="A2491" s="13" t="s">
        <v>680</v>
      </c>
      <c r="B2491" s="12" t="s">
        <v>83</v>
      </c>
      <c r="C2491" s="12" t="s">
        <v>661</v>
      </c>
      <c r="D2491" s="12" t="s">
        <v>392</v>
      </c>
      <c r="E2491" s="12">
        <v>0</v>
      </c>
      <c r="F2491" s="14" t="str">
        <f>A2491&amp;B2491&amp;C2491&amp;D2491&amp;E2491</f>
        <v>2024-03-11ExpenseIntl ABM Withdrawal21020 GST/HST Payable0</v>
      </c>
      <c r="G2491" s="15">
        <f>IFERROR((DATEVALUE(A2491)),A2491)</f>
        <v>45362</v>
      </c>
      <c r="H2491" s="16" t="str">
        <f>IF((IFERROR((VLOOKUP(D2491,'Automation (QBO)'!A:B,2,FALSE)),"0"))=0,"Suspense",(IFERROR((VLOOKUP(D2491,'Automation (QBO)'!A:B,2,FALSE)),"Suspense")))</f>
        <v>GST/HST Payable</v>
      </c>
      <c r="I2491" s="17">
        <f t="shared" si="38"/>
        <v>0</v>
      </c>
      <c r="J2491" s="12" t="str">
        <f>H2491</f>
        <v>GST/HST Payable</v>
      </c>
    </row>
    <row r="2492" spans="1:12" hidden="1">
      <c r="A2492" s="13" t="s">
        <v>680</v>
      </c>
      <c r="B2492" s="12" t="s">
        <v>83</v>
      </c>
      <c r="C2492" s="12" t="s">
        <v>661</v>
      </c>
      <c r="D2492" s="12" t="s">
        <v>398</v>
      </c>
      <c r="E2492" s="12">
        <v>279.64</v>
      </c>
      <c r="F2492" s="14" t="str">
        <f>A2492&amp;B2492&amp;C2492&amp;D2492&amp;E2492</f>
        <v>2024-03-11ExpenseIntl ABM Withdrawal52190 Meals &amp; Entertainment279.64</v>
      </c>
      <c r="G2492" s="15">
        <f>IFERROR((DATEVALUE(A2492)),A2492)</f>
        <v>45362</v>
      </c>
      <c r="H2492" s="16" t="str">
        <f>IF((IFERROR((VLOOKUP(D2492,'Automation (QBO)'!A:B,2,FALSE)),"0"))=0,"Suspense",(IFERROR((VLOOKUP(D2492,'Automation (QBO)'!A:B,2,FALSE)),"Suspense")))</f>
        <v>Meals &amp; Entertainment</v>
      </c>
      <c r="I2492" s="17">
        <f t="shared" si="38"/>
        <v>279.64</v>
      </c>
      <c r="J2492" s="12" t="str">
        <f>H2492</f>
        <v>Meals &amp; Entertainment</v>
      </c>
    </row>
    <row r="2493" spans="1:12" hidden="1">
      <c r="A2493" s="13" t="s">
        <v>680</v>
      </c>
      <c r="B2493" s="12" t="s">
        <v>83</v>
      </c>
      <c r="C2493" s="12" t="s">
        <v>661</v>
      </c>
      <c r="D2493" s="12" t="s">
        <v>392</v>
      </c>
      <c r="E2493" s="12">
        <v>0</v>
      </c>
      <c r="F2493" s="14" t="str">
        <f>A2493&amp;B2493&amp;C2493&amp;D2493&amp;E2493</f>
        <v>2024-03-11ExpenseIntl ABM Withdrawal21020 GST/HST Payable0</v>
      </c>
      <c r="G2493" s="15">
        <f>IFERROR((DATEVALUE(A2493)),A2493)</f>
        <v>45362</v>
      </c>
      <c r="H2493" s="16" t="str">
        <f>IF((IFERROR((VLOOKUP(D2493,'Automation (QBO)'!A:B,2,FALSE)),"0"))=0,"Suspense",(IFERROR((VLOOKUP(D2493,'Automation (QBO)'!A:B,2,FALSE)),"Suspense")))</f>
        <v>GST/HST Payable</v>
      </c>
      <c r="I2493" s="17">
        <f t="shared" si="38"/>
        <v>0</v>
      </c>
      <c r="J2493" s="12" t="str">
        <f>H2493</f>
        <v>GST/HST Payable</v>
      </c>
    </row>
    <row r="2494" spans="1:12" hidden="1">
      <c r="A2494" s="13" t="s">
        <v>680</v>
      </c>
      <c r="B2494" s="12" t="s">
        <v>83</v>
      </c>
      <c r="C2494" s="12" t="s">
        <v>661</v>
      </c>
      <c r="D2494" s="12" t="s">
        <v>398</v>
      </c>
      <c r="E2494" s="12">
        <v>279.64</v>
      </c>
      <c r="F2494" s="14" t="str">
        <f>A2494&amp;B2494&amp;C2494&amp;D2494&amp;E2494</f>
        <v>2024-03-11ExpenseIntl ABM Withdrawal52190 Meals &amp; Entertainment279.64</v>
      </c>
      <c r="G2494" s="15">
        <f>IFERROR((DATEVALUE(A2494)),A2494)</f>
        <v>45362</v>
      </c>
      <c r="H2494" s="16" t="str">
        <f>IF((IFERROR((VLOOKUP(D2494,'Automation (QBO)'!A:B,2,FALSE)),"0"))=0,"Suspense",(IFERROR((VLOOKUP(D2494,'Automation (QBO)'!A:B,2,FALSE)),"Suspense")))</f>
        <v>Meals &amp; Entertainment</v>
      </c>
      <c r="I2494" s="17">
        <f t="shared" si="38"/>
        <v>279.64</v>
      </c>
      <c r="J2494" s="12" t="str">
        <f>H2494</f>
        <v>Meals &amp; Entertainment</v>
      </c>
    </row>
    <row r="2495" spans="1:12" hidden="1">
      <c r="A2495" s="13" t="s">
        <v>680</v>
      </c>
      <c r="B2495" s="12" t="s">
        <v>83</v>
      </c>
      <c r="C2495" s="12" t="s">
        <v>661</v>
      </c>
      <c r="D2495" s="12" t="s">
        <v>392</v>
      </c>
      <c r="E2495" s="12">
        <v>0</v>
      </c>
      <c r="F2495" s="14" t="str">
        <f>A2495&amp;B2495&amp;C2495&amp;D2495&amp;E2495</f>
        <v>2024-03-11ExpenseIntl ABM Withdrawal21020 GST/HST Payable0</v>
      </c>
      <c r="G2495" s="15">
        <f>IFERROR((DATEVALUE(A2495)),A2495)</f>
        <v>45362</v>
      </c>
      <c r="H2495" s="16" t="str">
        <f>IF((IFERROR((VLOOKUP(D2495,'Automation (QBO)'!A:B,2,FALSE)),"0"))=0,"Suspense",(IFERROR((VLOOKUP(D2495,'Automation (QBO)'!A:B,2,FALSE)),"Suspense")))</f>
        <v>GST/HST Payable</v>
      </c>
      <c r="I2495" s="17">
        <f t="shared" si="38"/>
        <v>0</v>
      </c>
      <c r="J2495" s="12" t="str">
        <f>H2495</f>
        <v>GST/HST Payable</v>
      </c>
    </row>
    <row r="2496" spans="1:12" hidden="1">
      <c r="A2496" s="13" t="s">
        <v>680</v>
      </c>
      <c r="B2496" s="12" t="s">
        <v>83</v>
      </c>
      <c r="C2496" s="12" t="s">
        <v>661</v>
      </c>
      <c r="D2496" s="12" t="s">
        <v>398</v>
      </c>
      <c r="E2496" s="12">
        <v>279.64</v>
      </c>
      <c r="F2496" s="14" t="str">
        <f>A2496&amp;B2496&amp;C2496&amp;D2496&amp;E2496</f>
        <v>2024-03-11ExpenseIntl ABM Withdrawal52190 Meals &amp; Entertainment279.64</v>
      </c>
      <c r="G2496" s="15">
        <f>IFERROR((DATEVALUE(A2496)),A2496)</f>
        <v>45362</v>
      </c>
      <c r="H2496" s="16" t="str">
        <f>IF((IFERROR((VLOOKUP(D2496,'Automation (QBO)'!A:B,2,FALSE)),"0"))=0,"Suspense",(IFERROR((VLOOKUP(D2496,'Automation (QBO)'!A:B,2,FALSE)),"Suspense")))</f>
        <v>Meals &amp; Entertainment</v>
      </c>
      <c r="I2496" s="17">
        <f t="shared" si="38"/>
        <v>279.64</v>
      </c>
      <c r="J2496" s="12" t="str">
        <f>H2496</f>
        <v>Meals &amp; Entertainment</v>
      </c>
    </row>
    <row r="2497" spans="1:10" hidden="1">
      <c r="A2497" s="13" t="s">
        <v>680</v>
      </c>
      <c r="B2497" s="12" t="s">
        <v>83</v>
      </c>
      <c r="C2497" s="12" t="s">
        <v>661</v>
      </c>
      <c r="D2497" s="12" t="s">
        <v>392</v>
      </c>
      <c r="E2497" s="12">
        <v>0</v>
      </c>
      <c r="F2497" s="14" t="str">
        <f>A2497&amp;B2497&amp;C2497&amp;D2497&amp;E2497</f>
        <v>2024-03-11ExpenseIntl ABM Withdrawal21020 GST/HST Payable0</v>
      </c>
      <c r="G2497" s="15">
        <f>IFERROR((DATEVALUE(A2497)),A2497)</f>
        <v>45362</v>
      </c>
      <c r="H2497" s="16" t="str">
        <f>IF((IFERROR((VLOOKUP(D2497,'Automation (QBO)'!A:B,2,FALSE)),"0"))=0,"Suspense",(IFERROR((VLOOKUP(D2497,'Automation (QBO)'!A:B,2,FALSE)),"Suspense")))</f>
        <v>GST/HST Payable</v>
      </c>
      <c r="I2497" s="17">
        <f t="shared" si="38"/>
        <v>0</v>
      </c>
      <c r="J2497" s="12" t="str">
        <f>H2497</f>
        <v>GST/HST Payable</v>
      </c>
    </row>
    <row r="2498" spans="1:10" hidden="1">
      <c r="A2498" s="13" t="s">
        <v>680</v>
      </c>
      <c r="B2498" s="12" t="s">
        <v>83</v>
      </c>
      <c r="C2498" s="12" t="s">
        <v>661</v>
      </c>
      <c r="D2498" s="12" t="s">
        <v>398</v>
      </c>
      <c r="E2498" s="12">
        <v>279.64</v>
      </c>
      <c r="F2498" s="14" t="str">
        <f>A2498&amp;B2498&amp;C2498&amp;D2498&amp;E2498</f>
        <v>2024-03-11ExpenseIntl ABM Withdrawal52190 Meals &amp; Entertainment279.64</v>
      </c>
      <c r="G2498" s="15">
        <f>IFERROR((DATEVALUE(A2498)),A2498)</f>
        <v>45362</v>
      </c>
      <c r="H2498" s="16" t="str">
        <f>IF((IFERROR((VLOOKUP(D2498,'Automation (QBO)'!A:B,2,FALSE)),"0"))=0,"Suspense",(IFERROR((VLOOKUP(D2498,'Automation (QBO)'!A:B,2,FALSE)),"Suspense")))</f>
        <v>Meals &amp; Entertainment</v>
      </c>
      <c r="I2498" s="17">
        <f t="shared" si="38"/>
        <v>279.64</v>
      </c>
      <c r="J2498" s="12" t="str">
        <f>H2498</f>
        <v>Meals &amp; Entertainment</v>
      </c>
    </row>
    <row r="2499" spans="1:10" hidden="1">
      <c r="A2499" s="13" t="s">
        <v>680</v>
      </c>
      <c r="B2499" s="12" t="s">
        <v>83</v>
      </c>
      <c r="C2499" s="12" t="s">
        <v>661</v>
      </c>
      <c r="D2499" s="12" t="s">
        <v>392</v>
      </c>
      <c r="E2499" s="12">
        <v>0</v>
      </c>
      <c r="F2499" s="14" t="str">
        <f>A2499&amp;B2499&amp;C2499&amp;D2499&amp;E2499</f>
        <v>2024-03-11ExpenseIntl ABM Withdrawal21020 GST/HST Payable0</v>
      </c>
      <c r="G2499" s="15">
        <f>IFERROR((DATEVALUE(A2499)),A2499)</f>
        <v>45362</v>
      </c>
      <c r="H2499" s="16" t="str">
        <f>IF((IFERROR((VLOOKUP(D2499,'Automation (QBO)'!A:B,2,FALSE)),"0"))=0,"Suspense",(IFERROR((VLOOKUP(D2499,'Automation (QBO)'!A:B,2,FALSE)),"Suspense")))</f>
        <v>GST/HST Payable</v>
      </c>
      <c r="I2499" s="17">
        <f t="shared" si="38"/>
        <v>0</v>
      </c>
      <c r="J2499" s="12" t="str">
        <f>H2499</f>
        <v>GST/HST Payable</v>
      </c>
    </row>
    <row r="2500" spans="1:10" hidden="1">
      <c r="A2500" s="13" t="s">
        <v>680</v>
      </c>
      <c r="B2500" s="12" t="s">
        <v>493</v>
      </c>
      <c r="C2500" s="12" t="s">
        <v>311</v>
      </c>
      <c r="D2500" s="12" t="s">
        <v>390</v>
      </c>
      <c r="E2500" s="12">
        <v>1699.61</v>
      </c>
      <c r="F2500" s="14" t="str">
        <f>A2500&amp;B2500&amp;C2500&amp;D2500&amp;E2500</f>
        <v>2024-03-11Bill Payment (Credit Card)Golbey Law Corporation21010 Visa Payable (CIBC)1699.61</v>
      </c>
      <c r="G2500" s="15">
        <f>IFERROR((DATEVALUE(A2500)),A2500)</f>
        <v>45362</v>
      </c>
      <c r="H2500" s="16" t="str">
        <f>IF((IFERROR((VLOOKUP(D2500,'Automation (QBO)'!A:B,2,FALSE)),"0"))=0,"Suspense",(IFERROR((VLOOKUP(D2500,'Automation (QBO)'!A:B,2,FALSE)),"Suspense")))</f>
        <v>Suspense</v>
      </c>
      <c r="I2500" s="17">
        <f t="shared" si="38"/>
        <v>1699.61</v>
      </c>
      <c r="J2500" s="12" t="str">
        <f>H2500</f>
        <v>Suspense</v>
      </c>
    </row>
    <row r="2501" spans="1:10" hidden="1">
      <c r="A2501" s="13" t="s">
        <v>680</v>
      </c>
      <c r="B2501" s="12" t="s">
        <v>493</v>
      </c>
      <c r="C2501" s="12" t="s">
        <v>662</v>
      </c>
      <c r="D2501" s="12" t="s">
        <v>390</v>
      </c>
      <c r="E2501" s="12">
        <v>429.37</v>
      </c>
      <c r="F2501" s="14" t="str">
        <f>A2501&amp;B2501&amp;C2501&amp;D2501&amp;E2501</f>
        <v>2024-03-11Bill Payment (Credit Card)Skydive Elsinore21010 Visa Payable (CIBC)429.37</v>
      </c>
      <c r="G2501" s="15">
        <f>IFERROR((DATEVALUE(A2501)),A2501)</f>
        <v>45362</v>
      </c>
      <c r="H2501" s="16" t="str">
        <f>IF((IFERROR((VLOOKUP(D2501,'Automation (QBO)'!A:B,2,FALSE)),"0"))=0,"Suspense",(IFERROR((VLOOKUP(D2501,'Automation (QBO)'!A:B,2,FALSE)),"Suspense")))</f>
        <v>Suspense</v>
      </c>
      <c r="I2501" s="17">
        <f t="shared" si="38"/>
        <v>429.37</v>
      </c>
      <c r="J2501" s="12" t="str">
        <f>H2501</f>
        <v>Suspense</v>
      </c>
    </row>
    <row r="2502" spans="1:10" hidden="1">
      <c r="A2502" s="13" t="s">
        <v>680</v>
      </c>
      <c r="B2502" s="12" t="s">
        <v>493</v>
      </c>
      <c r="C2502" s="12" t="s">
        <v>595</v>
      </c>
      <c r="D2502" s="12" t="s">
        <v>390</v>
      </c>
      <c r="E2502" s="12">
        <v>315</v>
      </c>
      <c r="F2502" s="14" t="str">
        <f>A2502&amp;B2502&amp;C2502&amp;D2502&amp;E2502</f>
        <v>2024-03-11Bill Payment (Credit Card)Whimsical Walls21010 Visa Payable (CIBC)315</v>
      </c>
      <c r="G2502" s="15">
        <f>IFERROR((DATEVALUE(A2502)),A2502)</f>
        <v>45362</v>
      </c>
      <c r="H2502" s="16" t="str">
        <f>IF((IFERROR((VLOOKUP(D2502,'Automation (QBO)'!A:B,2,FALSE)),"0"))=0,"Suspense",(IFERROR((VLOOKUP(D2502,'Automation (QBO)'!A:B,2,FALSE)),"Suspense")))</f>
        <v>Suspense</v>
      </c>
      <c r="I2502" s="17">
        <f t="shared" si="38"/>
        <v>315</v>
      </c>
      <c r="J2502" s="12" t="str">
        <f>H2502</f>
        <v>Suspense</v>
      </c>
    </row>
    <row r="2503" spans="1:10" hidden="1">
      <c r="A2503" s="13" t="s">
        <v>680</v>
      </c>
      <c r="B2503" s="12" t="s">
        <v>83</v>
      </c>
      <c r="C2503" s="12" t="s">
        <v>595</v>
      </c>
      <c r="D2503" s="12" t="s">
        <v>390</v>
      </c>
      <c r="E2503" s="12">
        <v>315</v>
      </c>
      <c r="F2503" s="14" t="str">
        <f>A2503&amp;B2503&amp;C2503&amp;D2503&amp;E2503</f>
        <v>2024-03-11ExpenseWhimsical Walls21010 Visa Payable (CIBC)315</v>
      </c>
      <c r="G2503" s="15">
        <f>IFERROR((DATEVALUE(A2503)),A2503)</f>
        <v>45362</v>
      </c>
      <c r="H2503" s="16" t="str">
        <f>IF((IFERROR((VLOOKUP(D2503,'Automation (QBO)'!A:B,2,FALSE)),"0"))=0,"Suspense",(IFERROR((VLOOKUP(D2503,'Automation (QBO)'!A:B,2,FALSE)),"Suspense")))</f>
        <v>Suspense</v>
      </c>
      <c r="I2503" s="17">
        <f t="shared" si="38"/>
        <v>315</v>
      </c>
      <c r="J2503" s="12" t="str">
        <f>H2503</f>
        <v>Suspense</v>
      </c>
    </row>
    <row r="2504" spans="1:10" hidden="1">
      <c r="A2504" s="13" t="s">
        <v>680</v>
      </c>
      <c r="B2504" s="12" t="s">
        <v>123</v>
      </c>
      <c r="D2504" s="12" t="s">
        <v>390</v>
      </c>
      <c r="E2504" s="12">
        <v>-15000</v>
      </c>
      <c r="F2504" s="14" t="str">
        <f>A2504&amp;B2504&amp;C2504&amp;D2504&amp;E2504</f>
        <v>2024-03-11Credit Card Payment21010 Visa Payable (CIBC)-15000</v>
      </c>
      <c r="G2504" s="15">
        <f>IFERROR((DATEVALUE(A2504)),A2504)</f>
        <v>45362</v>
      </c>
      <c r="H2504" s="16" t="str">
        <f>IF((IFERROR((VLOOKUP(D2504,'Automation (QBO)'!A:B,2,FALSE)),"0"))=0,"Suspense",(IFERROR((VLOOKUP(D2504,'Automation (QBO)'!A:B,2,FALSE)),"Suspense")))</f>
        <v>Suspense</v>
      </c>
      <c r="I2504" s="17">
        <f t="shared" si="38"/>
        <v>-15000</v>
      </c>
      <c r="J2504" s="12" t="str">
        <f>H2504</f>
        <v>Suspense</v>
      </c>
    </row>
    <row r="2505" spans="1:10" hidden="1">
      <c r="A2505" s="13" t="s">
        <v>680</v>
      </c>
      <c r="B2505" s="12" t="s">
        <v>493</v>
      </c>
      <c r="C2505" s="12" t="s">
        <v>110</v>
      </c>
      <c r="D2505" s="12" t="s">
        <v>525</v>
      </c>
      <c r="E2505" s="12">
        <v>47.3</v>
      </c>
      <c r="F2505" s="14" t="str">
        <f>A2505&amp;B2505&amp;C2505&amp;D2505&amp;E2505</f>
        <v>2024-03-11Bill Payment (Credit Card)Dicks Lumber21021 Visa Payable (2369) (deleted)47.3</v>
      </c>
      <c r="G2505" s="15">
        <f>IFERROR((DATEVALUE(A2505)),A2505)</f>
        <v>45362</v>
      </c>
      <c r="H2505" s="16" t="str">
        <f>IF((IFERROR((VLOOKUP(D2505,'Automation (QBO)'!A:B,2,FALSE)),"0"))=0,"Suspense",(IFERROR((VLOOKUP(D2505,'Automation (QBO)'!A:B,2,FALSE)),"Suspense")))</f>
        <v>Balance (CIBC Visa)</v>
      </c>
      <c r="I2505" s="17">
        <f t="shared" si="38"/>
        <v>47.3</v>
      </c>
      <c r="J2505" s="12" t="str">
        <f>H2505</f>
        <v>Balance (CIBC Visa)</v>
      </c>
    </row>
    <row r="2506" spans="1:10" hidden="1">
      <c r="A2506" s="13" t="s">
        <v>680</v>
      </c>
      <c r="B2506" s="12" t="s">
        <v>493</v>
      </c>
      <c r="C2506" s="12" t="s">
        <v>110</v>
      </c>
      <c r="D2506" s="12" t="s">
        <v>496</v>
      </c>
      <c r="E2506" s="12">
        <v>-47.3</v>
      </c>
      <c r="F2506" s="14" t="str">
        <f>A2506&amp;B2506&amp;C2506&amp;D2506&amp;E2506</f>
        <v>2024-03-11Bill Payment (Credit Card)Dicks Lumber21000 Accounts Payable-47.3</v>
      </c>
      <c r="G2506" s="15">
        <f>IFERROR((DATEVALUE(A2506)),A2506)</f>
        <v>45362</v>
      </c>
      <c r="H2506" s="16" t="str">
        <f>IF((IFERROR((VLOOKUP(D2506,'Automation (QBO)'!A:B,2,FALSE)),"0"))=0,"Suspense",(IFERROR((VLOOKUP(D2506,'Automation (QBO)'!A:B,2,FALSE)),"Suspense")))</f>
        <v>Accounts Payable - Unknown</v>
      </c>
      <c r="I2506" s="17">
        <f t="shared" si="38"/>
        <v>-47.3</v>
      </c>
      <c r="J2506" s="12" t="str">
        <f>H2506</f>
        <v>Accounts Payable - Unknown</v>
      </c>
    </row>
    <row r="2507" spans="1:10" hidden="1">
      <c r="A2507" s="13" t="s">
        <v>680</v>
      </c>
      <c r="B2507" s="12" t="s">
        <v>493</v>
      </c>
      <c r="C2507" s="12" t="s">
        <v>227</v>
      </c>
      <c r="D2507" s="12" t="s">
        <v>515</v>
      </c>
      <c r="E2507" s="12">
        <v>228</v>
      </c>
      <c r="F2507" s="14" t="str">
        <f>A2507&amp;B2507&amp;C2507&amp;D2507&amp;E2507</f>
        <v>2024-03-11Bill Payment (Credit Card)Windsor Plywood21008 Visa Payable (4431) (deleted)228</v>
      </c>
      <c r="G2507" s="15">
        <f>IFERROR((DATEVALUE(A2507)),A2507)</f>
        <v>45362</v>
      </c>
      <c r="H2507" s="16" t="str">
        <f>IF((IFERROR((VLOOKUP(D2507,'Automation (QBO)'!A:B,2,FALSE)),"0"))=0,"Suspense",(IFERROR((VLOOKUP(D2507,'Automation (QBO)'!A:B,2,FALSE)),"Suspense")))</f>
        <v>Balance (CIBC Visa)</v>
      </c>
      <c r="I2507" s="17">
        <f t="shared" si="38"/>
        <v>228</v>
      </c>
      <c r="J2507" s="12" t="str">
        <f>H2507</f>
        <v>Balance (CIBC Visa)</v>
      </c>
    </row>
    <row r="2508" spans="1:10" hidden="1">
      <c r="A2508" s="13" t="s">
        <v>680</v>
      </c>
      <c r="B2508" s="12" t="s">
        <v>493</v>
      </c>
      <c r="C2508" s="12" t="s">
        <v>227</v>
      </c>
      <c r="D2508" s="12" t="s">
        <v>496</v>
      </c>
      <c r="E2508" s="12">
        <v>-228</v>
      </c>
      <c r="F2508" s="14" t="str">
        <f>A2508&amp;B2508&amp;C2508&amp;D2508&amp;E2508</f>
        <v>2024-03-11Bill Payment (Credit Card)Windsor Plywood21000 Accounts Payable-228</v>
      </c>
      <c r="G2508" s="15">
        <f>IFERROR((DATEVALUE(A2508)),A2508)</f>
        <v>45362</v>
      </c>
      <c r="H2508" s="16" t="str">
        <f>IF((IFERROR((VLOOKUP(D2508,'Automation (QBO)'!A:B,2,FALSE)),"0"))=0,"Suspense",(IFERROR((VLOOKUP(D2508,'Automation (QBO)'!A:B,2,FALSE)),"Suspense")))</f>
        <v>Accounts Payable - Unknown</v>
      </c>
      <c r="I2508" s="17">
        <f t="shared" si="38"/>
        <v>-228</v>
      </c>
      <c r="J2508" s="12" t="str">
        <f>H2508</f>
        <v>Accounts Payable - Unknown</v>
      </c>
    </row>
    <row r="2509" spans="1:10" hidden="1">
      <c r="A2509" s="13" t="s">
        <v>680</v>
      </c>
      <c r="B2509" s="12" t="s">
        <v>493</v>
      </c>
      <c r="C2509" s="12" t="s">
        <v>614</v>
      </c>
      <c r="D2509" s="12" t="s">
        <v>536</v>
      </c>
      <c r="E2509" s="12">
        <v>67.19</v>
      </c>
      <c r="F2509" s="14" t="str">
        <f>A2509&amp;B2509&amp;C2509&amp;D2509&amp;E2509</f>
        <v>2024-03-11Bill Payment (Credit Card)KMS Tools &amp; Equipment21009 Visa Payable (9609) (deleted)67.19</v>
      </c>
      <c r="G2509" s="15">
        <f>IFERROR((DATEVALUE(A2509)),A2509)</f>
        <v>45362</v>
      </c>
      <c r="H2509" s="16" t="str">
        <f>IF((IFERROR((VLOOKUP(D2509,'Automation (QBO)'!A:B,2,FALSE)),"0"))=0,"Suspense",(IFERROR((VLOOKUP(D2509,'Automation (QBO)'!A:B,2,FALSE)),"Suspense")))</f>
        <v>Balance (CIBC Visa)</v>
      </c>
      <c r="I2509" s="17">
        <f t="shared" si="38"/>
        <v>67.19</v>
      </c>
      <c r="J2509" s="12" t="str">
        <f>H2509</f>
        <v>Balance (CIBC Visa)</v>
      </c>
    </row>
    <row r="2510" spans="1:10" hidden="1">
      <c r="A2510" s="13" t="s">
        <v>680</v>
      </c>
      <c r="B2510" s="12" t="s">
        <v>493</v>
      </c>
      <c r="C2510" s="12" t="s">
        <v>614</v>
      </c>
      <c r="D2510" s="12" t="s">
        <v>496</v>
      </c>
      <c r="E2510" s="12">
        <v>-67.19</v>
      </c>
      <c r="F2510" s="14" t="str">
        <f>A2510&amp;B2510&amp;C2510&amp;D2510&amp;E2510</f>
        <v>2024-03-11Bill Payment (Credit Card)KMS Tools &amp; Equipment21000 Accounts Payable-67.19</v>
      </c>
      <c r="G2510" s="15">
        <f>IFERROR((DATEVALUE(A2510)),A2510)</f>
        <v>45362</v>
      </c>
      <c r="H2510" s="16" t="str">
        <f>IF((IFERROR((VLOOKUP(D2510,'Automation (QBO)'!A:B,2,FALSE)),"0"))=0,"Suspense",(IFERROR((VLOOKUP(D2510,'Automation (QBO)'!A:B,2,FALSE)),"Suspense")))</f>
        <v>Accounts Payable - Unknown</v>
      </c>
      <c r="I2510" s="17">
        <f t="shared" si="38"/>
        <v>-67.19</v>
      </c>
      <c r="J2510" s="12" t="str">
        <f>H2510</f>
        <v>Accounts Payable - Unknown</v>
      </c>
    </row>
    <row r="2511" spans="1:10" hidden="1">
      <c r="A2511" s="13" t="s">
        <v>680</v>
      </c>
      <c r="B2511" s="12" t="s">
        <v>493</v>
      </c>
      <c r="C2511" s="12" t="s">
        <v>87</v>
      </c>
      <c r="D2511" s="12" t="s">
        <v>536</v>
      </c>
      <c r="E2511" s="12">
        <v>222.88</v>
      </c>
      <c r="F2511" s="14" t="str">
        <f>A2511&amp;B2511&amp;C2511&amp;D2511&amp;E2511</f>
        <v>2024-03-11Bill Payment (Credit Card)Home Depot21009 Visa Payable (9609) (deleted)222.88</v>
      </c>
      <c r="G2511" s="15">
        <f>IFERROR((DATEVALUE(A2511)),A2511)</f>
        <v>45362</v>
      </c>
      <c r="H2511" s="16" t="str">
        <f>IF((IFERROR((VLOOKUP(D2511,'Automation (QBO)'!A:B,2,FALSE)),"0"))=0,"Suspense",(IFERROR((VLOOKUP(D2511,'Automation (QBO)'!A:B,2,FALSE)),"Suspense")))</f>
        <v>Balance (CIBC Visa)</v>
      </c>
      <c r="I2511" s="17">
        <f t="shared" si="38"/>
        <v>222.88</v>
      </c>
      <c r="J2511" s="12" t="str">
        <f>H2511</f>
        <v>Balance (CIBC Visa)</v>
      </c>
    </row>
    <row r="2512" spans="1:10" hidden="1">
      <c r="A2512" s="13" t="s">
        <v>680</v>
      </c>
      <c r="B2512" s="12" t="s">
        <v>493</v>
      </c>
      <c r="C2512" s="12" t="s">
        <v>87</v>
      </c>
      <c r="D2512" s="12" t="s">
        <v>496</v>
      </c>
      <c r="E2512" s="12">
        <v>-222.88</v>
      </c>
      <c r="F2512" s="14" t="str">
        <f>A2512&amp;B2512&amp;C2512&amp;D2512&amp;E2512</f>
        <v>2024-03-11Bill Payment (Credit Card)Home Depot21000 Accounts Payable-222.88</v>
      </c>
      <c r="G2512" s="15">
        <f>IFERROR((DATEVALUE(A2512)),A2512)</f>
        <v>45362</v>
      </c>
      <c r="H2512" s="16" t="str">
        <f>IF((IFERROR((VLOOKUP(D2512,'Automation (QBO)'!A:B,2,FALSE)),"0"))=0,"Suspense",(IFERROR((VLOOKUP(D2512,'Automation (QBO)'!A:B,2,FALSE)),"Suspense")))</f>
        <v>Accounts Payable - Unknown</v>
      </c>
      <c r="I2512" s="17">
        <f t="shared" ref="I2512:I2575" si="39">E2512</f>
        <v>-222.88</v>
      </c>
      <c r="J2512" s="12" t="str">
        <f>H2512</f>
        <v>Accounts Payable - Unknown</v>
      </c>
    </row>
    <row r="2513" spans="1:10" hidden="1">
      <c r="A2513" s="13" t="s">
        <v>680</v>
      </c>
      <c r="B2513" s="12" t="s">
        <v>493</v>
      </c>
      <c r="C2513" s="12" t="s">
        <v>662</v>
      </c>
      <c r="D2513" s="12" t="s">
        <v>496</v>
      </c>
      <c r="E2513" s="12">
        <v>-429.37</v>
      </c>
      <c r="F2513" s="14" t="str">
        <f>A2513&amp;B2513&amp;C2513&amp;D2513&amp;E2513</f>
        <v>2024-03-11Bill Payment (Credit Card)Skydive Elsinore21000 Accounts Payable-429.37</v>
      </c>
      <c r="G2513" s="15">
        <f>IFERROR((DATEVALUE(A2513)),A2513)</f>
        <v>45362</v>
      </c>
      <c r="H2513" s="16" t="str">
        <f>IF((IFERROR((VLOOKUP(D2513,'Automation (QBO)'!A:B,2,FALSE)),"0"))=0,"Suspense",(IFERROR((VLOOKUP(D2513,'Automation (QBO)'!A:B,2,FALSE)),"Suspense")))</f>
        <v>Accounts Payable - Unknown</v>
      </c>
      <c r="I2513" s="17">
        <f t="shared" si="39"/>
        <v>-429.37</v>
      </c>
      <c r="J2513" s="12" t="str">
        <f>H2513</f>
        <v>Accounts Payable - Unknown</v>
      </c>
    </row>
    <row r="2514" spans="1:10" hidden="1">
      <c r="A2514" s="13" t="s">
        <v>680</v>
      </c>
      <c r="B2514" s="12" t="s">
        <v>493</v>
      </c>
      <c r="C2514" s="12" t="s">
        <v>311</v>
      </c>
      <c r="D2514" s="12" t="s">
        <v>496</v>
      </c>
      <c r="E2514" s="12">
        <v>-1699.61</v>
      </c>
      <c r="F2514" s="14" t="str">
        <f>A2514&amp;B2514&amp;C2514&amp;D2514&amp;E2514</f>
        <v>2024-03-11Bill Payment (Credit Card)Golbey Law Corporation21000 Accounts Payable-1699.61</v>
      </c>
      <c r="G2514" s="15">
        <f>IFERROR((DATEVALUE(A2514)),A2514)</f>
        <v>45362</v>
      </c>
      <c r="H2514" s="16" t="str">
        <f>IF((IFERROR((VLOOKUP(D2514,'Automation (QBO)'!A:B,2,FALSE)),"0"))=0,"Suspense",(IFERROR((VLOOKUP(D2514,'Automation (QBO)'!A:B,2,FALSE)),"Suspense")))</f>
        <v>Accounts Payable - Unknown</v>
      </c>
      <c r="I2514" s="17">
        <f t="shared" si="39"/>
        <v>-1699.61</v>
      </c>
      <c r="J2514" s="12" t="str">
        <f>H2514</f>
        <v>Accounts Payable - Unknown</v>
      </c>
    </row>
    <row r="2515" spans="1:10" hidden="1">
      <c r="A2515" s="13" t="s">
        <v>680</v>
      </c>
      <c r="B2515" s="12" t="s">
        <v>493</v>
      </c>
      <c r="C2515" s="12" t="s">
        <v>595</v>
      </c>
      <c r="D2515" s="12" t="s">
        <v>496</v>
      </c>
      <c r="E2515" s="12">
        <v>-315</v>
      </c>
      <c r="F2515" s="14" t="str">
        <f>A2515&amp;B2515&amp;C2515&amp;D2515&amp;E2515</f>
        <v>2024-03-11Bill Payment (Credit Card)Whimsical Walls21000 Accounts Payable-315</v>
      </c>
      <c r="G2515" s="15">
        <f>IFERROR((DATEVALUE(A2515)),A2515)</f>
        <v>45362</v>
      </c>
      <c r="H2515" s="16" t="str">
        <f>IF((IFERROR((VLOOKUP(D2515,'Automation (QBO)'!A:B,2,FALSE)),"0"))=0,"Suspense",(IFERROR((VLOOKUP(D2515,'Automation (QBO)'!A:B,2,FALSE)),"Suspense")))</f>
        <v>Accounts Payable - Unknown</v>
      </c>
      <c r="I2515" s="17">
        <f t="shared" si="39"/>
        <v>-315</v>
      </c>
      <c r="J2515" s="12" t="str">
        <f>H2515</f>
        <v>Accounts Payable - Unknown</v>
      </c>
    </row>
    <row r="2516" spans="1:10" hidden="1">
      <c r="A2516" s="13" t="s">
        <v>680</v>
      </c>
      <c r="B2516" s="12" t="s">
        <v>247</v>
      </c>
      <c r="C2516" s="12" t="s">
        <v>681</v>
      </c>
      <c r="D2516" s="12" t="s">
        <v>496</v>
      </c>
      <c r="E2516" s="12">
        <v>-6693.75</v>
      </c>
      <c r="F2516" s="14" t="str">
        <f>A2516&amp;B2516&amp;C2516&amp;D2516&amp;E2516</f>
        <v>2024-03-11Bill Payment (Cheque)Protech Welding Ltd21000 Accounts Payable-6693.75</v>
      </c>
      <c r="G2516" s="15">
        <f>IFERROR((DATEVALUE(A2516)),A2516)</f>
        <v>45362</v>
      </c>
      <c r="H2516" s="16" t="str">
        <f>IF((IFERROR((VLOOKUP(D2516,'Automation (QBO)'!A:B,2,FALSE)),"0"))=0,"Suspense",(IFERROR((VLOOKUP(D2516,'Automation (QBO)'!A:B,2,FALSE)),"Suspense")))</f>
        <v>Accounts Payable - Unknown</v>
      </c>
      <c r="I2516" s="17">
        <f t="shared" si="39"/>
        <v>-6693.75</v>
      </c>
      <c r="J2516" s="12" t="str">
        <f>H2516</f>
        <v>Accounts Payable - Unknown</v>
      </c>
    </row>
    <row r="2517" spans="1:10" hidden="1">
      <c r="A2517" s="13" t="s">
        <v>680</v>
      </c>
      <c r="B2517" s="12" t="s">
        <v>247</v>
      </c>
      <c r="C2517" s="12" t="s">
        <v>511</v>
      </c>
      <c r="D2517" s="12" t="s">
        <v>496</v>
      </c>
      <c r="E2517" s="12">
        <v>-567</v>
      </c>
      <c r="F2517" s="14" t="str">
        <f>A2517&amp;B2517&amp;C2517&amp;D2517&amp;E2517</f>
        <v>2024-03-11Bill Payment (Cheque)Cooper Electrical Contracting LtD21000 Accounts Payable-567</v>
      </c>
      <c r="G2517" s="15">
        <f>IFERROR((DATEVALUE(A2517)),A2517)</f>
        <v>45362</v>
      </c>
      <c r="H2517" s="16" t="str">
        <f>IF((IFERROR((VLOOKUP(D2517,'Automation (QBO)'!A:B,2,FALSE)),"0"))=0,"Suspense",(IFERROR((VLOOKUP(D2517,'Automation (QBO)'!A:B,2,FALSE)),"Suspense")))</f>
        <v>Accounts Payable - Unknown</v>
      </c>
      <c r="I2517" s="17">
        <f t="shared" si="39"/>
        <v>-567</v>
      </c>
      <c r="J2517" s="12" t="str">
        <f>H2517</f>
        <v>Accounts Payable - Unknown</v>
      </c>
    </row>
    <row r="2518" spans="1:10" hidden="1">
      <c r="A2518" s="13" t="s">
        <v>680</v>
      </c>
      <c r="B2518" s="12" t="s">
        <v>83</v>
      </c>
      <c r="D2518" s="12" t="s">
        <v>403</v>
      </c>
      <c r="E2518" s="12">
        <v>3</v>
      </c>
      <c r="F2518" s="14" t="str">
        <f>A2518&amp;B2518&amp;C2518&amp;D2518&amp;E2518</f>
        <v>2024-03-11Expense52115 Bank Fees3</v>
      </c>
      <c r="G2518" s="15">
        <f>IFERROR((DATEVALUE(A2518)),A2518)</f>
        <v>45362</v>
      </c>
      <c r="H2518" s="16" t="str">
        <f>IF((IFERROR((VLOOKUP(D2518,'Automation (QBO)'!A:B,2,FALSE)),"0"))=0,"Suspense",(IFERROR((VLOOKUP(D2518,'Automation (QBO)'!A:B,2,FALSE)),"Suspense")))</f>
        <v>Bank Fees</v>
      </c>
      <c r="I2518" s="17">
        <f t="shared" si="39"/>
        <v>3</v>
      </c>
      <c r="J2518" s="12" t="str">
        <f>H2518</f>
        <v>Bank Fees</v>
      </c>
    </row>
    <row r="2519" spans="1:10" hidden="1">
      <c r="A2519" s="13" t="s">
        <v>680</v>
      </c>
      <c r="B2519" s="12" t="s">
        <v>83</v>
      </c>
      <c r="D2519" s="12" t="s">
        <v>392</v>
      </c>
      <c r="E2519" s="12">
        <v>0</v>
      </c>
      <c r="F2519" s="14" t="str">
        <f>A2519&amp;B2519&amp;C2519&amp;D2519&amp;E2519</f>
        <v>2024-03-11Expense21020 GST/HST Payable0</v>
      </c>
      <c r="G2519" s="15">
        <f>IFERROR((DATEVALUE(A2519)),A2519)</f>
        <v>45362</v>
      </c>
      <c r="H2519" s="16" t="str">
        <f>IF((IFERROR((VLOOKUP(D2519,'Automation (QBO)'!A:B,2,FALSE)),"0"))=0,"Suspense",(IFERROR((VLOOKUP(D2519,'Automation (QBO)'!A:B,2,FALSE)),"Suspense")))</f>
        <v>GST/HST Payable</v>
      </c>
      <c r="I2519" s="17">
        <f t="shared" si="39"/>
        <v>0</v>
      </c>
      <c r="J2519" s="12" t="str">
        <f>H2519</f>
        <v>GST/HST Payable</v>
      </c>
    </row>
    <row r="2520" spans="1:10" hidden="1">
      <c r="A2520" s="13" t="s">
        <v>680</v>
      </c>
      <c r="B2520" s="12" t="s">
        <v>83</v>
      </c>
      <c r="D2520" s="12" t="s">
        <v>403</v>
      </c>
      <c r="E2520" s="12">
        <v>3</v>
      </c>
      <c r="F2520" s="14" t="str">
        <f>A2520&amp;B2520&amp;C2520&amp;D2520&amp;E2520</f>
        <v>2024-03-11Expense52115 Bank Fees3</v>
      </c>
      <c r="G2520" s="15">
        <f>IFERROR((DATEVALUE(A2520)),A2520)</f>
        <v>45362</v>
      </c>
      <c r="H2520" s="16" t="str">
        <f>IF((IFERROR((VLOOKUP(D2520,'Automation (QBO)'!A:B,2,FALSE)),"0"))=0,"Suspense",(IFERROR((VLOOKUP(D2520,'Automation (QBO)'!A:B,2,FALSE)),"Suspense")))</f>
        <v>Bank Fees</v>
      </c>
      <c r="I2520" s="17">
        <f t="shared" si="39"/>
        <v>3</v>
      </c>
      <c r="J2520" s="12" t="str">
        <f>H2520</f>
        <v>Bank Fees</v>
      </c>
    </row>
    <row r="2521" spans="1:10" hidden="1">
      <c r="A2521" s="13" t="s">
        <v>680</v>
      </c>
      <c r="B2521" s="12" t="s">
        <v>83</v>
      </c>
      <c r="D2521" s="12" t="s">
        <v>392</v>
      </c>
      <c r="E2521" s="12">
        <v>0</v>
      </c>
      <c r="F2521" s="14" t="str">
        <f>A2521&amp;B2521&amp;C2521&amp;D2521&amp;E2521</f>
        <v>2024-03-11Expense21020 GST/HST Payable0</v>
      </c>
      <c r="G2521" s="15">
        <f>IFERROR((DATEVALUE(A2521)),A2521)</f>
        <v>45362</v>
      </c>
      <c r="H2521" s="16" t="str">
        <f>IF((IFERROR((VLOOKUP(D2521,'Automation (QBO)'!A:B,2,FALSE)),"0"))=0,"Suspense",(IFERROR((VLOOKUP(D2521,'Automation (QBO)'!A:B,2,FALSE)),"Suspense")))</f>
        <v>GST/HST Payable</v>
      </c>
      <c r="I2521" s="17">
        <f t="shared" si="39"/>
        <v>0</v>
      </c>
      <c r="J2521" s="12" t="str">
        <f>H2521</f>
        <v>GST/HST Payable</v>
      </c>
    </row>
    <row r="2522" spans="1:10" hidden="1">
      <c r="A2522" s="13" t="s">
        <v>680</v>
      </c>
      <c r="B2522" s="12" t="s">
        <v>83</v>
      </c>
      <c r="D2522" s="12" t="s">
        <v>403</v>
      </c>
      <c r="E2522" s="12">
        <v>3</v>
      </c>
      <c r="F2522" s="14" t="str">
        <f>A2522&amp;B2522&amp;C2522&amp;D2522&amp;E2522</f>
        <v>2024-03-11Expense52115 Bank Fees3</v>
      </c>
      <c r="G2522" s="15">
        <f>IFERROR((DATEVALUE(A2522)),A2522)</f>
        <v>45362</v>
      </c>
      <c r="H2522" s="16" t="str">
        <f>IF((IFERROR((VLOOKUP(D2522,'Automation (QBO)'!A:B,2,FALSE)),"0"))=0,"Suspense",(IFERROR((VLOOKUP(D2522,'Automation (QBO)'!A:B,2,FALSE)),"Suspense")))</f>
        <v>Bank Fees</v>
      </c>
      <c r="I2522" s="17">
        <f t="shared" si="39"/>
        <v>3</v>
      </c>
      <c r="J2522" s="12" t="str">
        <f>H2522</f>
        <v>Bank Fees</v>
      </c>
    </row>
    <row r="2523" spans="1:10" hidden="1">
      <c r="A2523" s="13" t="s">
        <v>680</v>
      </c>
      <c r="B2523" s="12" t="s">
        <v>83</v>
      </c>
      <c r="D2523" s="12" t="s">
        <v>392</v>
      </c>
      <c r="E2523" s="12">
        <v>0</v>
      </c>
      <c r="F2523" s="14" t="str">
        <f>A2523&amp;B2523&amp;C2523&amp;D2523&amp;E2523</f>
        <v>2024-03-11Expense21020 GST/HST Payable0</v>
      </c>
      <c r="G2523" s="15">
        <f>IFERROR((DATEVALUE(A2523)),A2523)</f>
        <v>45362</v>
      </c>
      <c r="H2523" s="16" t="str">
        <f>IF((IFERROR((VLOOKUP(D2523,'Automation (QBO)'!A:B,2,FALSE)),"0"))=0,"Suspense",(IFERROR((VLOOKUP(D2523,'Automation (QBO)'!A:B,2,FALSE)),"Suspense")))</f>
        <v>GST/HST Payable</v>
      </c>
      <c r="I2523" s="17">
        <f t="shared" si="39"/>
        <v>0</v>
      </c>
      <c r="J2523" s="12" t="str">
        <f>H2523</f>
        <v>GST/HST Payable</v>
      </c>
    </row>
    <row r="2524" spans="1:10" hidden="1">
      <c r="A2524" s="13" t="s">
        <v>680</v>
      </c>
      <c r="B2524" s="12" t="s">
        <v>83</v>
      </c>
      <c r="D2524" s="12" t="s">
        <v>403</v>
      </c>
      <c r="E2524" s="12">
        <v>3</v>
      </c>
      <c r="F2524" s="14" t="str">
        <f>A2524&amp;B2524&amp;C2524&amp;D2524&amp;E2524</f>
        <v>2024-03-11Expense52115 Bank Fees3</v>
      </c>
      <c r="G2524" s="15">
        <f>IFERROR((DATEVALUE(A2524)),A2524)</f>
        <v>45362</v>
      </c>
      <c r="H2524" s="16" t="str">
        <f>IF((IFERROR((VLOOKUP(D2524,'Automation (QBO)'!A:B,2,FALSE)),"0"))=0,"Suspense",(IFERROR((VLOOKUP(D2524,'Automation (QBO)'!A:B,2,FALSE)),"Suspense")))</f>
        <v>Bank Fees</v>
      </c>
      <c r="I2524" s="17">
        <f t="shared" si="39"/>
        <v>3</v>
      </c>
      <c r="J2524" s="12" t="str">
        <f>H2524</f>
        <v>Bank Fees</v>
      </c>
    </row>
    <row r="2525" spans="1:10" hidden="1">
      <c r="A2525" s="13" t="s">
        <v>680</v>
      </c>
      <c r="B2525" s="12" t="s">
        <v>83</v>
      </c>
      <c r="D2525" s="12" t="s">
        <v>392</v>
      </c>
      <c r="E2525" s="12">
        <v>0</v>
      </c>
      <c r="F2525" s="14" t="str">
        <f>A2525&amp;B2525&amp;C2525&amp;D2525&amp;E2525</f>
        <v>2024-03-11Expense21020 GST/HST Payable0</v>
      </c>
      <c r="G2525" s="15">
        <f>IFERROR((DATEVALUE(A2525)),A2525)</f>
        <v>45362</v>
      </c>
      <c r="H2525" s="16" t="str">
        <f>IF((IFERROR((VLOOKUP(D2525,'Automation (QBO)'!A:B,2,FALSE)),"0"))=0,"Suspense",(IFERROR((VLOOKUP(D2525,'Automation (QBO)'!A:B,2,FALSE)),"Suspense")))</f>
        <v>GST/HST Payable</v>
      </c>
      <c r="I2525" s="17">
        <f t="shared" si="39"/>
        <v>0</v>
      </c>
      <c r="J2525" s="12" t="str">
        <f>H2525</f>
        <v>GST/HST Payable</v>
      </c>
    </row>
    <row r="2526" spans="1:10" hidden="1">
      <c r="A2526" s="13" t="s">
        <v>680</v>
      </c>
      <c r="B2526" s="12" t="s">
        <v>83</v>
      </c>
      <c r="D2526" s="12" t="s">
        <v>403</v>
      </c>
      <c r="E2526" s="12">
        <v>3</v>
      </c>
      <c r="F2526" s="14" t="str">
        <f>A2526&amp;B2526&amp;C2526&amp;D2526&amp;E2526</f>
        <v>2024-03-11Expense52115 Bank Fees3</v>
      </c>
      <c r="G2526" s="15">
        <f>IFERROR((DATEVALUE(A2526)),A2526)</f>
        <v>45362</v>
      </c>
      <c r="H2526" s="16" t="str">
        <f>IF((IFERROR((VLOOKUP(D2526,'Automation (QBO)'!A:B,2,FALSE)),"0"))=0,"Suspense",(IFERROR((VLOOKUP(D2526,'Automation (QBO)'!A:B,2,FALSE)),"Suspense")))</f>
        <v>Bank Fees</v>
      </c>
      <c r="I2526" s="17">
        <f t="shared" si="39"/>
        <v>3</v>
      </c>
      <c r="J2526" s="12" t="str">
        <f>H2526</f>
        <v>Bank Fees</v>
      </c>
    </row>
    <row r="2527" spans="1:10" hidden="1">
      <c r="A2527" s="13" t="s">
        <v>680</v>
      </c>
      <c r="B2527" s="12" t="s">
        <v>83</v>
      </c>
      <c r="D2527" s="12" t="s">
        <v>392</v>
      </c>
      <c r="E2527" s="12">
        <v>0</v>
      </c>
      <c r="F2527" s="14" t="str">
        <f>A2527&amp;B2527&amp;C2527&amp;D2527&amp;E2527</f>
        <v>2024-03-11Expense21020 GST/HST Payable0</v>
      </c>
      <c r="G2527" s="15">
        <f>IFERROR((DATEVALUE(A2527)),A2527)</f>
        <v>45362</v>
      </c>
      <c r="H2527" s="16" t="str">
        <f>IF((IFERROR((VLOOKUP(D2527,'Automation (QBO)'!A:B,2,FALSE)),"0"))=0,"Suspense",(IFERROR((VLOOKUP(D2527,'Automation (QBO)'!A:B,2,FALSE)),"Suspense")))</f>
        <v>GST/HST Payable</v>
      </c>
      <c r="I2527" s="17">
        <f t="shared" si="39"/>
        <v>0</v>
      </c>
      <c r="J2527" s="12" t="str">
        <f>H2527</f>
        <v>GST/HST Payable</v>
      </c>
    </row>
    <row r="2528" spans="1:10" hidden="1">
      <c r="A2528" s="13" t="s">
        <v>680</v>
      </c>
      <c r="B2528" s="12" t="s">
        <v>247</v>
      </c>
      <c r="C2528" s="12" t="s">
        <v>681</v>
      </c>
      <c r="D2528" s="12" t="s">
        <v>394</v>
      </c>
      <c r="E2528" s="12">
        <v>-6693.75</v>
      </c>
      <c r="F2528" s="14" t="str">
        <f>A2528&amp;B2528&amp;C2528&amp;D2528&amp;E2528</f>
        <v>2024-03-11Bill Payment (Cheque)Protech Welding Ltd11005 Chequing (CIBC)-6693.75</v>
      </c>
      <c r="G2528" s="15">
        <f>IFERROR((DATEVALUE(A2528)),A2528)</f>
        <v>45362</v>
      </c>
      <c r="H2528" s="16" t="str">
        <f>IF((IFERROR((VLOOKUP(D2528,'Automation (QBO)'!A:B,2,FALSE)),"0"))=0,"Suspense",(IFERROR((VLOOKUP(D2528,'Automation (QBO)'!A:B,2,FALSE)),"Suspense")))</f>
        <v>Balance (CIBC)</v>
      </c>
      <c r="I2528" s="17">
        <f t="shared" si="39"/>
        <v>-6693.75</v>
      </c>
      <c r="J2528" s="12" t="str">
        <f>H2528</f>
        <v>Balance (CIBC)</v>
      </c>
    </row>
    <row r="2529" spans="1:10" hidden="1">
      <c r="A2529" s="13" t="s">
        <v>680</v>
      </c>
      <c r="B2529" s="12" t="s">
        <v>247</v>
      </c>
      <c r="C2529" s="12" t="s">
        <v>511</v>
      </c>
      <c r="D2529" s="12" t="s">
        <v>394</v>
      </c>
      <c r="E2529" s="12">
        <v>-567</v>
      </c>
      <c r="F2529" s="14" t="str">
        <f>A2529&amp;B2529&amp;C2529&amp;D2529&amp;E2529</f>
        <v>2024-03-11Bill Payment (Cheque)Cooper Electrical Contracting LtD11005 Chequing (CIBC)-567</v>
      </c>
      <c r="G2529" s="15">
        <f>IFERROR((DATEVALUE(A2529)),A2529)</f>
        <v>45362</v>
      </c>
      <c r="H2529" s="16" t="str">
        <f>IF((IFERROR((VLOOKUP(D2529,'Automation (QBO)'!A:B,2,FALSE)),"0"))=0,"Suspense",(IFERROR((VLOOKUP(D2529,'Automation (QBO)'!A:B,2,FALSE)),"Suspense")))</f>
        <v>Balance (CIBC)</v>
      </c>
      <c r="I2529" s="17">
        <f t="shared" si="39"/>
        <v>-567</v>
      </c>
      <c r="J2529" s="12" t="str">
        <f>H2529</f>
        <v>Balance (CIBC)</v>
      </c>
    </row>
    <row r="2530" spans="1:10" hidden="1">
      <c r="A2530" s="13" t="s">
        <v>680</v>
      </c>
      <c r="B2530" s="12" t="s">
        <v>83</v>
      </c>
      <c r="C2530" s="12" t="s">
        <v>661</v>
      </c>
      <c r="D2530" s="12" t="s">
        <v>394</v>
      </c>
      <c r="E2530" s="12">
        <v>-279.64</v>
      </c>
      <c r="F2530" s="14" t="str">
        <f>A2530&amp;B2530&amp;C2530&amp;D2530&amp;E2530</f>
        <v>2024-03-11ExpenseIntl ABM Withdrawal11005 Chequing (CIBC)-279.64</v>
      </c>
      <c r="G2530" s="15">
        <f>IFERROR((DATEVALUE(A2530)),A2530)</f>
        <v>45362</v>
      </c>
      <c r="H2530" s="16" t="str">
        <f>IF((IFERROR((VLOOKUP(D2530,'Automation (QBO)'!A:B,2,FALSE)),"0"))=0,"Suspense",(IFERROR((VLOOKUP(D2530,'Automation (QBO)'!A:B,2,FALSE)),"Suspense")))</f>
        <v>Balance (CIBC)</v>
      </c>
      <c r="I2530" s="17">
        <f t="shared" si="39"/>
        <v>-279.64</v>
      </c>
      <c r="J2530" s="12" t="str">
        <f>H2530</f>
        <v>Balance (CIBC)</v>
      </c>
    </row>
    <row r="2531" spans="1:10" hidden="1">
      <c r="A2531" s="13" t="s">
        <v>680</v>
      </c>
      <c r="B2531" s="12" t="s">
        <v>83</v>
      </c>
      <c r="C2531" s="12" t="s">
        <v>661</v>
      </c>
      <c r="D2531" s="12" t="s">
        <v>394</v>
      </c>
      <c r="E2531" s="12">
        <v>-279.64</v>
      </c>
      <c r="F2531" s="14" t="str">
        <f>A2531&amp;B2531&amp;C2531&amp;D2531&amp;E2531</f>
        <v>2024-03-11ExpenseIntl ABM Withdrawal11005 Chequing (CIBC)-279.64</v>
      </c>
      <c r="G2531" s="15">
        <f>IFERROR((DATEVALUE(A2531)),A2531)</f>
        <v>45362</v>
      </c>
      <c r="H2531" s="16" t="str">
        <f>IF((IFERROR((VLOOKUP(D2531,'Automation (QBO)'!A:B,2,FALSE)),"0"))=0,"Suspense",(IFERROR((VLOOKUP(D2531,'Automation (QBO)'!A:B,2,FALSE)),"Suspense")))</f>
        <v>Balance (CIBC)</v>
      </c>
      <c r="I2531" s="17">
        <f t="shared" si="39"/>
        <v>-279.64</v>
      </c>
      <c r="J2531" s="12" t="str">
        <f>H2531</f>
        <v>Balance (CIBC)</v>
      </c>
    </row>
    <row r="2532" spans="1:10" hidden="1">
      <c r="A2532" s="13" t="s">
        <v>680</v>
      </c>
      <c r="B2532" s="12" t="s">
        <v>83</v>
      </c>
      <c r="C2532" s="12" t="s">
        <v>661</v>
      </c>
      <c r="D2532" s="12" t="s">
        <v>394</v>
      </c>
      <c r="E2532" s="12">
        <v>-279.64</v>
      </c>
      <c r="F2532" s="14" t="str">
        <f>A2532&amp;B2532&amp;C2532&amp;D2532&amp;E2532</f>
        <v>2024-03-11ExpenseIntl ABM Withdrawal11005 Chequing (CIBC)-279.64</v>
      </c>
      <c r="G2532" s="15">
        <f>IFERROR((DATEVALUE(A2532)),A2532)</f>
        <v>45362</v>
      </c>
      <c r="H2532" s="16" t="str">
        <f>IF((IFERROR((VLOOKUP(D2532,'Automation (QBO)'!A:B,2,FALSE)),"0"))=0,"Suspense",(IFERROR((VLOOKUP(D2532,'Automation (QBO)'!A:B,2,FALSE)),"Suspense")))</f>
        <v>Balance (CIBC)</v>
      </c>
      <c r="I2532" s="17">
        <f t="shared" si="39"/>
        <v>-279.64</v>
      </c>
      <c r="J2532" s="12" t="str">
        <f>H2532</f>
        <v>Balance (CIBC)</v>
      </c>
    </row>
    <row r="2533" spans="1:10" hidden="1">
      <c r="A2533" s="13" t="s">
        <v>680</v>
      </c>
      <c r="B2533" s="12" t="s">
        <v>83</v>
      </c>
      <c r="C2533" s="12" t="s">
        <v>661</v>
      </c>
      <c r="D2533" s="12" t="s">
        <v>394</v>
      </c>
      <c r="E2533" s="12">
        <v>-279.64</v>
      </c>
      <c r="F2533" s="14" t="str">
        <f>A2533&amp;B2533&amp;C2533&amp;D2533&amp;E2533</f>
        <v>2024-03-11ExpenseIntl ABM Withdrawal11005 Chequing (CIBC)-279.64</v>
      </c>
      <c r="G2533" s="15">
        <f>IFERROR((DATEVALUE(A2533)),A2533)</f>
        <v>45362</v>
      </c>
      <c r="H2533" s="16" t="str">
        <f>IF((IFERROR((VLOOKUP(D2533,'Automation (QBO)'!A:B,2,FALSE)),"0"))=0,"Suspense",(IFERROR((VLOOKUP(D2533,'Automation (QBO)'!A:B,2,FALSE)),"Suspense")))</f>
        <v>Balance (CIBC)</v>
      </c>
      <c r="I2533" s="17">
        <f t="shared" si="39"/>
        <v>-279.64</v>
      </c>
      <c r="J2533" s="12" t="str">
        <f>H2533</f>
        <v>Balance (CIBC)</v>
      </c>
    </row>
    <row r="2534" spans="1:10" hidden="1">
      <c r="A2534" s="13" t="s">
        <v>680</v>
      </c>
      <c r="B2534" s="12" t="s">
        <v>83</v>
      </c>
      <c r="C2534" s="12" t="s">
        <v>661</v>
      </c>
      <c r="D2534" s="12" t="s">
        <v>394</v>
      </c>
      <c r="E2534" s="12">
        <v>-279.64</v>
      </c>
      <c r="F2534" s="14" t="str">
        <f>A2534&amp;B2534&amp;C2534&amp;D2534&amp;E2534</f>
        <v>2024-03-11ExpenseIntl ABM Withdrawal11005 Chequing (CIBC)-279.64</v>
      </c>
      <c r="G2534" s="15">
        <f>IFERROR((DATEVALUE(A2534)),A2534)</f>
        <v>45362</v>
      </c>
      <c r="H2534" s="16" t="str">
        <f>IF((IFERROR((VLOOKUP(D2534,'Automation (QBO)'!A:B,2,FALSE)),"0"))=0,"Suspense",(IFERROR((VLOOKUP(D2534,'Automation (QBO)'!A:B,2,FALSE)),"Suspense")))</f>
        <v>Balance (CIBC)</v>
      </c>
      <c r="I2534" s="17">
        <f t="shared" si="39"/>
        <v>-279.64</v>
      </c>
      <c r="J2534" s="12" t="str">
        <f>H2534</f>
        <v>Balance (CIBC)</v>
      </c>
    </row>
    <row r="2535" spans="1:10" hidden="1">
      <c r="A2535" s="13" t="s">
        <v>680</v>
      </c>
      <c r="B2535" s="12" t="s">
        <v>83</v>
      </c>
      <c r="D2535" s="12" t="s">
        <v>394</v>
      </c>
      <c r="E2535" s="12">
        <v>-3</v>
      </c>
      <c r="F2535" s="14" t="str">
        <f>A2535&amp;B2535&amp;C2535&amp;D2535&amp;E2535</f>
        <v>2024-03-11Expense11005 Chequing (CIBC)-3</v>
      </c>
      <c r="G2535" s="15">
        <f>IFERROR((DATEVALUE(A2535)),A2535)</f>
        <v>45362</v>
      </c>
      <c r="H2535" s="16" t="str">
        <f>IF((IFERROR((VLOOKUP(D2535,'Automation (QBO)'!A:B,2,FALSE)),"0"))=0,"Suspense",(IFERROR((VLOOKUP(D2535,'Automation (QBO)'!A:B,2,FALSE)),"Suspense")))</f>
        <v>Balance (CIBC)</v>
      </c>
      <c r="I2535" s="17">
        <f t="shared" si="39"/>
        <v>-3</v>
      </c>
      <c r="J2535" s="12" t="str">
        <f>H2535</f>
        <v>Balance (CIBC)</v>
      </c>
    </row>
    <row r="2536" spans="1:10" hidden="1">
      <c r="A2536" s="13" t="s">
        <v>680</v>
      </c>
      <c r="B2536" s="12" t="s">
        <v>83</v>
      </c>
      <c r="D2536" s="12" t="s">
        <v>394</v>
      </c>
      <c r="E2536" s="12">
        <v>-3</v>
      </c>
      <c r="F2536" s="14" t="str">
        <f>A2536&amp;B2536&amp;C2536&amp;D2536&amp;E2536</f>
        <v>2024-03-11Expense11005 Chequing (CIBC)-3</v>
      </c>
      <c r="G2536" s="15">
        <f>IFERROR((DATEVALUE(A2536)),A2536)</f>
        <v>45362</v>
      </c>
      <c r="H2536" s="16" t="str">
        <f>IF((IFERROR((VLOOKUP(D2536,'Automation (QBO)'!A:B,2,FALSE)),"0"))=0,"Suspense",(IFERROR((VLOOKUP(D2536,'Automation (QBO)'!A:B,2,FALSE)),"Suspense")))</f>
        <v>Balance (CIBC)</v>
      </c>
      <c r="I2536" s="17">
        <f t="shared" si="39"/>
        <v>-3</v>
      </c>
      <c r="J2536" s="12" t="str">
        <f>H2536</f>
        <v>Balance (CIBC)</v>
      </c>
    </row>
    <row r="2537" spans="1:10" hidden="1">
      <c r="A2537" s="13" t="s">
        <v>680</v>
      </c>
      <c r="B2537" s="12" t="s">
        <v>83</v>
      </c>
      <c r="D2537" s="12" t="s">
        <v>394</v>
      </c>
      <c r="E2537" s="12">
        <v>-3</v>
      </c>
      <c r="F2537" s="14" t="str">
        <f>A2537&amp;B2537&amp;C2537&amp;D2537&amp;E2537</f>
        <v>2024-03-11Expense11005 Chequing (CIBC)-3</v>
      </c>
      <c r="G2537" s="15">
        <f>IFERROR((DATEVALUE(A2537)),A2537)</f>
        <v>45362</v>
      </c>
      <c r="H2537" s="16" t="str">
        <f>IF((IFERROR((VLOOKUP(D2537,'Automation (QBO)'!A:B,2,FALSE)),"0"))=0,"Suspense",(IFERROR((VLOOKUP(D2537,'Automation (QBO)'!A:B,2,FALSE)),"Suspense")))</f>
        <v>Balance (CIBC)</v>
      </c>
      <c r="I2537" s="17">
        <f t="shared" si="39"/>
        <v>-3</v>
      </c>
      <c r="J2537" s="12" t="str">
        <f>H2537</f>
        <v>Balance (CIBC)</v>
      </c>
    </row>
    <row r="2538" spans="1:10" hidden="1">
      <c r="A2538" s="13" t="s">
        <v>680</v>
      </c>
      <c r="B2538" s="12" t="s">
        <v>83</v>
      </c>
      <c r="D2538" s="12" t="s">
        <v>394</v>
      </c>
      <c r="E2538" s="12">
        <v>-3</v>
      </c>
      <c r="F2538" s="14" t="str">
        <f>A2538&amp;B2538&amp;C2538&amp;D2538&amp;E2538</f>
        <v>2024-03-11Expense11005 Chequing (CIBC)-3</v>
      </c>
      <c r="G2538" s="15">
        <f>IFERROR((DATEVALUE(A2538)),A2538)</f>
        <v>45362</v>
      </c>
      <c r="H2538" s="16" t="str">
        <f>IF((IFERROR((VLOOKUP(D2538,'Automation (QBO)'!A:B,2,FALSE)),"0"))=0,"Suspense",(IFERROR((VLOOKUP(D2538,'Automation (QBO)'!A:B,2,FALSE)),"Suspense")))</f>
        <v>Balance (CIBC)</v>
      </c>
      <c r="I2538" s="17">
        <f t="shared" si="39"/>
        <v>-3</v>
      </c>
      <c r="J2538" s="12" t="str">
        <f>H2538</f>
        <v>Balance (CIBC)</v>
      </c>
    </row>
    <row r="2539" spans="1:10" hidden="1">
      <c r="A2539" s="13" t="s">
        <v>680</v>
      </c>
      <c r="B2539" s="12" t="s">
        <v>83</v>
      </c>
      <c r="D2539" s="12" t="s">
        <v>394</v>
      </c>
      <c r="E2539" s="12">
        <v>-3</v>
      </c>
      <c r="F2539" s="14" t="str">
        <f>A2539&amp;B2539&amp;C2539&amp;D2539&amp;E2539</f>
        <v>2024-03-11Expense11005 Chequing (CIBC)-3</v>
      </c>
      <c r="G2539" s="15">
        <f>IFERROR((DATEVALUE(A2539)),A2539)</f>
        <v>45362</v>
      </c>
      <c r="H2539" s="16" t="str">
        <f>IF((IFERROR((VLOOKUP(D2539,'Automation (QBO)'!A:B,2,FALSE)),"0"))=0,"Suspense",(IFERROR((VLOOKUP(D2539,'Automation (QBO)'!A:B,2,FALSE)),"Suspense")))</f>
        <v>Balance (CIBC)</v>
      </c>
      <c r="I2539" s="17">
        <f t="shared" si="39"/>
        <v>-3</v>
      </c>
      <c r="J2539" s="12" t="str">
        <f>H2539</f>
        <v>Balance (CIBC)</v>
      </c>
    </row>
    <row r="2540" spans="1:10" hidden="1">
      <c r="A2540" s="13" t="s">
        <v>680</v>
      </c>
      <c r="B2540" s="12" t="s">
        <v>123</v>
      </c>
      <c r="D2540" s="12" t="s">
        <v>394</v>
      </c>
      <c r="E2540" s="12">
        <v>-15000</v>
      </c>
      <c r="F2540" s="14" t="str">
        <f>A2540&amp;B2540&amp;C2540&amp;D2540&amp;E2540</f>
        <v>2024-03-11Credit Card Payment11005 Chequing (CIBC)-15000</v>
      </c>
      <c r="G2540" s="15">
        <f>IFERROR((DATEVALUE(A2540)),A2540)</f>
        <v>45362</v>
      </c>
      <c r="H2540" s="16" t="str">
        <f>IF((IFERROR((VLOOKUP(D2540,'Automation (QBO)'!A:B,2,FALSE)),"0"))=0,"Suspense",(IFERROR((VLOOKUP(D2540,'Automation (QBO)'!A:B,2,FALSE)),"Suspense")))</f>
        <v>Balance (CIBC)</v>
      </c>
      <c r="I2540" s="17">
        <f t="shared" si="39"/>
        <v>-15000</v>
      </c>
      <c r="J2540" s="12" t="str">
        <f>H2540</f>
        <v>Balance (CIBC)</v>
      </c>
    </row>
    <row r="2541" spans="1:10" hidden="1">
      <c r="A2541" s="13" t="s">
        <v>682</v>
      </c>
      <c r="B2541" s="12" t="s">
        <v>493</v>
      </c>
      <c r="C2541" s="12" t="s">
        <v>87</v>
      </c>
      <c r="D2541" s="12" t="s">
        <v>536</v>
      </c>
      <c r="E2541" s="12">
        <v>54.71</v>
      </c>
      <c r="F2541" s="14" t="str">
        <f>A2541&amp;B2541&amp;C2541&amp;D2541&amp;E2541</f>
        <v>2024-03-12Bill Payment (Credit Card)Home Depot21009 Visa Payable (9609) (deleted)54.71</v>
      </c>
      <c r="G2541" s="15">
        <f>IFERROR((DATEVALUE(A2541)),A2541)</f>
        <v>45363</v>
      </c>
      <c r="H2541" s="16" t="str">
        <f>IF((IFERROR((VLOOKUP(D2541,'Automation (QBO)'!A:B,2,FALSE)),"0"))=0,"Suspense",(IFERROR((VLOOKUP(D2541,'Automation (QBO)'!A:B,2,FALSE)),"Suspense")))</f>
        <v>Balance (CIBC Visa)</v>
      </c>
      <c r="I2541" s="17">
        <f t="shared" si="39"/>
        <v>54.71</v>
      </c>
      <c r="J2541" s="12" t="str">
        <f>H2541</f>
        <v>Balance (CIBC Visa)</v>
      </c>
    </row>
    <row r="2542" spans="1:10" hidden="1">
      <c r="A2542" s="13" t="s">
        <v>682</v>
      </c>
      <c r="B2542" s="12" t="s">
        <v>493</v>
      </c>
      <c r="C2542" s="12" t="s">
        <v>87</v>
      </c>
      <c r="D2542" s="12" t="s">
        <v>496</v>
      </c>
      <c r="E2542" s="12">
        <v>-54.71</v>
      </c>
      <c r="F2542" s="14" t="str">
        <f>A2542&amp;B2542&amp;C2542&amp;D2542&amp;E2542</f>
        <v>2024-03-12Bill Payment (Credit Card)Home Depot21000 Accounts Payable-54.71</v>
      </c>
      <c r="G2542" s="15">
        <f>IFERROR((DATEVALUE(A2542)),A2542)</f>
        <v>45363</v>
      </c>
      <c r="H2542" s="16" t="str">
        <f>IF((IFERROR((VLOOKUP(D2542,'Automation (QBO)'!A:B,2,FALSE)),"0"))=0,"Suspense",(IFERROR((VLOOKUP(D2542,'Automation (QBO)'!A:B,2,FALSE)),"Suspense")))</f>
        <v>Accounts Payable - Unknown</v>
      </c>
      <c r="I2542" s="17">
        <f t="shared" si="39"/>
        <v>-54.71</v>
      </c>
      <c r="J2542" s="12" t="str">
        <f>H2542</f>
        <v>Accounts Payable - Unknown</v>
      </c>
    </row>
    <row r="2543" spans="1:10" hidden="1">
      <c r="A2543" s="13" t="s">
        <v>682</v>
      </c>
      <c r="B2543" s="12" t="s">
        <v>493</v>
      </c>
      <c r="C2543" s="12" t="s">
        <v>227</v>
      </c>
      <c r="D2543" s="12" t="s">
        <v>536</v>
      </c>
      <c r="E2543" s="12">
        <v>15.78</v>
      </c>
      <c r="F2543" s="14" t="str">
        <f>A2543&amp;B2543&amp;C2543&amp;D2543&amp;E2543</f>
        <v>2024-03-12Bill Payment (Credit Card)Windsor Plywood21009 Visa Payable (9609) (deleted)15.78</v>
      </c>
      <c r="G2543" s="15">
        <f>IFERROR((DATEVALUE(A2543)),A2543)</f>
        <v>45363</v>
      </c>
      <c r="H2543" s="16" t="str">
        <f>IF((IFERROR((VLOOKUP(D2543,'Automation (QBO)'!A:B,2,FALSE)),"0"))=0,"Suspense",(IFERROR((VLOOKUP(D2543,'Automation (QBO)'!A:B,2,FALSE)),"Suspense")))</f>
        <v>Balance (CIBC Visa)</v>
      </c>
      <c r="I2543" s="17">
        <f t="shared" si="39"/>
        <v>15.78</v>
      </c>
      <c r="J2543" s="12" t="str">
        <f>H2543</f>
        <v>Balance (CIBC Visa)</v>
      </c>
    </row>
    <row r="2544" spans="1:10" hidden="1">
      <c r="A2544" s="13" t="s">
        <v>682</v>
      </c>
      <c r="B2544" s="12" t="s">
        <v>493</v>
      </c>
      <c r="C2544" s="12" t="s">
        <v>227</v>
      </c>
      <c r="D2544" s="12" t="s">
        <v>496</v>
      </c>
      <c r="E2544" s="12">
        <v>-15.78</v>
      </c>
      <c r="F2544" s="14" t="str">
        <f>A2544&amp;B2544&amp;C2544&amp;D2544&amp;E2544</f>
        <v>2024-03-12Bill Payment (Credit Card)Windsor Plywood21000 Accounts Payable-15.78</v>
      </c>
      <c r="G2544" s="15">
        <f>IFERROR((DATEVALUE(A2544)),A2544)</f>
        <v>45363</v>
      </c>
      <c r="H2544" s="16" t="str">
        <f>IF((IFERROR((VLOOKUP(D2544,'Automation (QBO)'!A:B,2,FALSE)),"0"))=0,"Suspense",(IFERROR((VLOOKUP(D2544,'Automation (QBO)'!A:B,2,FALSE)),"Suspense")))</f>
        <v>Accounts Payable - Unknown</v>
      </c>
      <c r="I2544" s="17">
        <f t="shared" si="39"/>
        <v>-15.78</v>
      </c>
      <c r="J2544" s="12" t="str">
        <f>H2544</f>
        <v>Accounts Payable - Unknown</v>
      </c>
    </row>
    <row r="2545" spans="1:10" hidden="1">
      <c r="A2545" s="13" t="s">
        <v>682</v>
      </c>
      <c r="B2545" s="12" t="s">
        <v>528</v>
      </c>
      <c r="C2545" s="12" t="s">
        <v>110</v>
      </c>
      <c r="D2545" s="12" t="s">
        <v>496</v>
      </c>
      <c r="E2545" s="12">
        <v>47.3</v>
      </c>
      <c r="F2545" s="14" t="str">
        <f>A2545&amp;B2545&amp;C2545&amp;D2545&amp;E2545</f>
        <v>2024-03-12BillDicks Lumber21000 Accounts Payable47.3</v>
      </c>
      <c r="G2545" s="15">
        <f>IFERROR((DATEVALUE(A2545)),A2545)</f>
        <v>45363</v>
      </c>
      <c r="H2545" s="16" t="str">
        <f>IF((IFERROR((VLOOKUP(D2545,'Automation (QBO)'!A:B,2,FALSE)),"0"))=0,"Suspense",(IFERROR((VLOOKUP(D2545,'Automation (QBO)'!A:B,2,FALSE)),"Suspense")))</f>
        <v>Accounts Payable - Unknown</v>
      </c>
      <c r="I2545" s="17">
        <f t="shared" si="39"/>
        <v>47.3</v>
      </c>
      <c r="J2545" s="12" t="str">
        <f>H2545</f>
        <v>Accounts Payable - Unknown</v>
      </c>
    </row>
    <row r="2546" spans="1:10" hidden="1">
      <c r="A2546" s="13" t="s">
        <v>682</v>
      </c>
      <c r="B2546" s="12" t="s">
        <v>528</v>
      </c>
      <c r="C2546" s="12" t="s">
        <v>110</v>
      </c>
      <c r="D2546" s="12" t="s">
        <v>391</v>
      </c>
      <c r="E2546" s="12">
        <v>45.19</v>
      </c>
      <c r="F2546" s="14" t="str">
        <f>A2546&amp;B2546&amp;C2546&amp;D2546&amp;E2546</f>
        <v>2024-03-12BillDicks Lumber51335 COGS - Supplies45.19</v>
      </c>
      <c r="G2546" s="15">
        <f>IFERROR((DATEVALUE(A2546)),A2546)</f>
        <v>45363</v>
      </c>
      <c r="H2546" s="16" t="str">
        <f>IF((IFERROR((VLOOKUP(D2546,'Automation (QBO)'!A:B,2,FALSE)),"0"))=0,"Suspense",(IFERROR((VLOOKUP(D2546,'Automation (QBO)'!A:B,2,FALSE)),"Suspense")))</f>
        <v>COGS - Supplies</v>
      </c>
      <c r="I2546" s="17">
        <f t="shared" si="39"/>
        <v>45.19</v>
      </c>
      <c r="J2546" s="12" t="str">
        <f>H2546</f>
        <v>COGS - Supplies</v>
      </c>
    </row>
    <row r="2547" spans="1:10" hidden="1">
      <c r="A2547" s="13" t="s">
        <v>682</v>
      </c>
      <c r="B2547" s="12" t="s">
        <v>528</v>
      </c>
      <c r="C2547" s="12" t="s">
        <v>110</v>
      </c>
      <c r="D2547" s="12" t="s">
        <v>426</v>
      </c>
      <c r="E2547" s="12">
        <v>-2.11</v>
      </c>
      <c r="F2547" s="14" t="str">
        <f>A2547&amp;B2547&amp;C2547&amp;D2547&amp;E2547</f>
        <v>2024-03-12BillDicks Lumber21031 GST/HST Suspense-2.11</v>
      </c>
      <c r="G2547" s="15">
        <f>IFERROR((DATEVALUE(A2547)),A2547)</f>
        <v>45363</v>
      </c>
      <c r="H2547" s="16" t="str">
        <f>IF((IFERROR((VLOOKUP(D2547,'Automation (QBO)'!A:B,2,FALSE)),"0"))=0,"Suspense",(IFERROR((VLOOKUP(D2547,'Automation (QBO)'!A:B,2,FALSE)),"Suspense")))</f>
        <v>GST/HST Suspense</v>
      </c>
      <c r="I2547" s="17">
        <f t="shared" si="39"/>
        <v>-2.11</v>
      </c>
      <c r="J2547" s="12" t="str">
        <f>H2547</f>
        <v>GST/HST Suspense</v>
      </c>
    </row>
    <row r="2548" spans="1:10" hidden="1">
      <c r="A2548" s="13" t="s">
        <v>682</v>
      </c>
      <c r="B2548" s="12" t="s">
        <v>528</v>
      </c>
      <c r="C2548" s="12" t="s">
        <v>648</v>
      </c>
      <c r="D2548" s="12" t="s">
        <v>400</v>
      </c>
      <c r="E2548" s="12">
        <v>400</v>
      </c>
      <c r="F2548" s="14" t="str">
        <f>A2548&amp;B2548&amp;C2548&amp;D2548&amp;E2548</f>
        <v>2024-03-12BillFluid Mechanical Engineering LTD51320 COGS - Subcontractors400</v>
      </c>
      <c r="G2548" s="15">
        <f>IFERROR((DATEVALUE(A2548)),A2548)</f>
        <v>45363</v>
      </c>
      <c r="H2548" s="16" t="str">
        <f>IF((IFERROR((VLOOKUP(D2548,'Automation (QBO)'!A:B,2,FALSE)),"0"))=0,"Suspense",(IFERROR((VLOOKUP(D2548,'Automation (QBO)'!A:B,2,FALSE)),"Suspense")))</f>
        <v>COGS - Subcontracts</v>
      </c>
      <c r="I2548" s="17">
        <f t="shared" si="39"/>
        <v>400</v>
      </c>
      <c r="J2548" s="12" t="str">
        <f>H2548</f>
        <v>COGS - Subcontracts</v>
      </c>
    </row>
    <row r="2549" spans="1:10" hidden="1">
      <c r="A2549" s="13" t="s">
        <v>682</v>
      </c>
      <c r="B2549" s="12" t="s">
        <v>528</v>
      </c>
      <c r="C2549" s="12" t="s">
        <v>648</v>
      </c>
      <c r="D2549" s="12" t="s">
        <v>426</v>
      </c>
      <c r="E2549" s="12">
        <v>-20</v>
      </c>
      <c r="F2549" s="14" t="str">
        <f>A2549&amp;B2549&amp;C2549&amp;D2549&amp;E2549</f>
        <v>2024-03-12BillFluid Mechanical Engineering LTD21031 GST/HST Suspense-20</v>
      </c>
      <c r="G2549" s="15">
        <f>IFERROR((DATEVALUE(A2549)),A2549)</f>
        <v>45363</v>
      </c>
      <c r="H2549" s="16" t="str">
        <f>IF((IFERROR((VLOOKUP(D2549,'Automation (QBO)'!A:B,2,FALSE)),"0"))=0,"Suspense",(IFERROR((VLOOKUP(D2549,'Automation (QBO)'!A:B,2,FALSE)),"Suspense")))</f>
        <v>GST/HST Suspense</v>
      </c>
      <c r="I2549" s="17">
        <f t="shared" si="39"/>
        <v>-20</v>
      </c>
      <c r="J2549" s="12" t="str">
        <f>H2549</f>
        <v>GST/HST Suspense</v>
      </c>
    </row>
    <row r="2550" spans="1:10" hidden="1">
      <c r="A2550" s="13" t="s">
        <v>682</v>
      </c>
      <c r="B2550" s="12" t="s">
        <v>528</v>
      </c>
      <c r="C2550" s="12" t="s">
        <v>648</v>
      </c>
      <c r="D2550" s="12" t="s">
        <v>496</v>
      </c>
      <c r="E2550" s="12">
        <v>420</v>
      </c>
      <c r="F2550" s="14" t="str">
        <f>A2550&amp;B2550&amp;C2550&amp;D2550&amp;E2550</f>
        <v>2024-03-12BillFluid Mechanical Engineering LTD21000 Accounts Payable420</v>
      </c>
      <c r="G2550" s="15">
        <f>IFERROR((DATEVALUE(A2550)),A2550)</f>
        <v>45363</v>
      </c>
      <c r="H2550" s="16" t="str">
        <f>IF((IFERROR((VLOOKUP(D2550,'Automation (QBO)'!A:B,2,FALSE)),"0"))=0,"Suspense",(IFERROR((VLOOKUP(D2550,'Automation (QBO)'!A:B,2,FALSE)),"Suspense")))</f>
        <v>Accounts Payable - Unknown</v>
      </c>
      <c r="I2550" s="17">
        <f t="shared" si="39"/>
        <v>420</v>
      </c>
      <c r="J2550" s="12" t="str">
        <f>H2550</f>
        <v>Accounts Payable - Unknown</v>
      </c>
    </row>
    <row r="2551" spans="1:10" hidden="1">
      <c r="A2551" s="13" t="s">
        <v>682</v>
      </c>
      <c r="B2551" s="12" t="s">
        <v>528</v>
      </c>
      <c r="C2551" s="12" t="s">
        <v>681</v>
      </c>
      <c r="D2551" s="12" t="s">
        <v>400</v>
      </c>
      <c r="E2551" s="12">
        <v>6375</v>
      </c>
      <c r="F2551" s="14" t="str">
        <f>A2551&amp;B2551&amp;C2551&amp;D2551&amp;E2551</f>
        <v>2024-03-12BillProtech Welding Ltd51320 COGS - Subcontractors6375</v>
      </c>
      <c r="G2551" s="15">
        <f>IFERROR((DATEVALUE(A2551)),A2551)</f>
        <v>45363</v>
      </c>
      <c r="H2551" s="16" t="str">
        <f>IF((IFERROR((VLOOKUP(D2551,'Automation (QBO)'!A:B,2,FALSE)),"0"))=0,"Suspense",(IFERROR((VLOOKUP(D2551,'Automation (QBO)'!A:B,2,FALSE)),"Suspense")))</f>
        <v>COGS - Subcontracts</v>
      </c>
      <c r="I2551" s="17">
        <f t="shared" si="39"/>
        <v>6375</v>
      </c>
      <c r="J2551" s="12" t="str">
        <f>H2551</f>
        <v>COGS - Subcontracts</v>
      </c>
    </row>
    <row r="2552" spans="1:10" hidden="1">
      <c r="A2552" s="13" t="s">
        <v>682</v>
      </c>
      <c r="B2552" s="12" t="s">
        <v>528</v>
      </c>
      <c r="C2552" s="12" t="s">
        <v>681</v>
      </c>
      <c r="D2552" s="12" t="s">
        <v>426</v>
      </c>
      <c r="E2552" s="12">
        <v>-318.75</v>
      </c>
      <c r="F2552" s="14" t="str">
        <f>A2552&amp;B2552&amp;C2552&amp;D2552&amp;E2552</f>
        <v>2024-03-12BillProtech Welding Ltd21031 GST/HST Suspense-318.75</v>
      </c>
      <c r="G2552" s="15">
        <f>IFERROR((DATEVALUE(A2552)),A2552)</f>
        <v>45363</v>
      </c>
      <c r="H2552" s="16" t="str">
        <f>IF((IFERROR((VLOOKUP(D2552,'Automation (QBO)'!A:B,2,FALSE)),"0"))=0,"Suspense",(IFERROR((VLOOKUP(D2552,'Automation (QBO)'!A:B,2,FALSE)),"Suspense")))</f>
        <v>GST/HST Suspense</v>
      </c>
      <c r="I2552" s="17">
        <f t="shared" si="39"/>
        <v>-318.75</v>
      </c>
      <c r="J2552" s="12" t="str">
        <f>H2552</f>
        <v>GST/HST Suspense</v>
      </c>
    </row>
    <row r="2553" spans="1:10" hidden="1">
      <c r="A2553" s="13" t="s">
        <v>682</v>
      </c>
      <c r="B2553" s="12" t="s">
        <v>528</v>
      </c>
      <c r="C2553" s="12" t="s">
        <v>681</v>
      </c>
      <c r="D2553" s="12" t="s">
        <v>496</v>
      </c>
      <c r="E2553" s="12">
        <v>6693.75</v>
      </c>
      <c r="F2553" s="14" t="str">
        <f>A2553&amp;B2553&amp;C2553&amp;D2553&amp;E2553</f>
        <v>2024-03-12BillProtech Welding Ltd21000 Accounts Payable6693.75</v>
      </c>
      <c r="G2553" s="15">
        <f>IFERROR((DATEVALUE(A2553)),A2553)</f>
        <v>45363</v>
      </c>
      <c r="H2553" s="16" t="str">
        <f>IF((IFERROR((VLOOKUP(D2553,'Automation (QBO)'!A:B,2,FALSE)),"0"))=0,"Suspense",(IFERROR((VLOOKUP(D2553,'Automation (QBO)'!A:B,2,FALSE)),"Suspense")))</f>
        <v>Accounts Payable - Unknown</v>
      </c>
      <c r="I2553" s="17">
        <f t="shared" si="39"/>
        <v>6693.75</v>
      </c>
      <c r="J2553" s="12" t="str">
        <f>H2553</f>
        <v>Accounts Payable - Unknown</v>
      </c>
    </row>
    <row r="2554" spans="1:10" hidden="1">
      <c r="A2554" s="13" t="s">
        <v>682</v>
      </c>
      <c r="B2554" s="12" t="s">
        <v>83</v>
      </c>
      <c r="C2554" s="12" t="s">
        <v>225</v>
      </c>
      <c r="D2554" s="12" t="s">
        <v>403</v>
      </c>
      <c r="E2554" s="12">
        <v>5</v>
      </c>
      <c r="F2554" s="14" t="str">
        <f>A2554&amp;B2554&amp;C2554&amp;D2554&amp;E2554</f>
        <v>2024-03-12ExpenseService Charge52115 Bank Fees5</v>
      </c>
      <c r="G2554" s="15">
        <f>IFERROR((DATEVALUE(A2554)),A2554)</f>
        <v>45363</v>
      </c>
      <c r="H2554" s="16" t="str">
        <f>IF((IFERROR((VLOOKUP(D2554,'Automation (QBO)'!A:B,2,FALSE)),"0"))=0,"Suspense",(IFERROR((VLOOKUP(D2554,'Automation (QBO)'!A:B,2,FALSE)),"Suspense")))</f>
        <v>Bank Fees</v>
      </c>
      <c r="I2554" s="17">
        <f t="shared" si="39"/>
        <v>5</v>
      </c>
      <c r="J2554" s="12" t="str">
        <f>H2554</f>
        <v>Bank Fees</v>
      </c>
    </row>
    <row r="2555" spans="1:10" hidden="1">
      <c r="A2555" s="13" t="s">
        <v>682</v>
      </c>
      <c r="B2555" s="12" t="s">
        <v>83</v>
      </c>
      <c r="C2555" s="12" t="s">
        <v>225</v>
      </c>
      <c r="D2555" s="12" t="s">
        <v>392</v>
      </c>
      <c r="E2555" s="12">
        <v>0</v>
      </c>
      <c r="F2555" s="14" t="str">
        <f>A2555&amp;B2555&amp;C2555&amp;D2555&amp;E2555</f>
        <v>2024-03-12ExpenseService Charge21020 GST/HST Payable0</v>
      </c>
      <c r="G2555" s="15">
        <f>IFERROR((DATEVALUE(A2555)),A2555)</f>
        <v>45363</v>
      </c>
      <c r="H2555" s="16" t="str">
        <f>IF((IFERROR((VLOOKUP(D2555,'Automation (QBO)'!A:B,2,FALSE)),"0"))=0,"Suspense",(IFERROR((VLOOKUP(D2555,'Automation (QBO)'!A:B,2,FALSE)),"Suspense")))</f>
        <v>GST/HST Payable</v>
      </c>
      <c r="I2555" s="17">
        <f t="shared" si="39"/>
        <v>0</v>
      </c>
      <c r="J2555" s="12" t="str">
        <f>H2555</f>
        <v>GST/HST Payable</v>
      </c>
    </row>
    <row r="2556" spans="1:10" hidden="1">
      <c r="A2556" s="13" t="s">
        <v>682</v>
      </c>
      <c r="B2556" s="12" t="s">
        <v>247</v>
      </c>
      <c r="C2556" s="12" t="s">
        <v>147</v>
      </c>
      <c r="D2556" s="12" t="s">
        <v>496</v>
      </c>
      <c r="E2556" s="12">
        <v>-8190</v>
      </c>
      <c r="F2556" s="14" t="str">
        <f>A2556&amp;B2556&amp;C2556&amp;D2556&amp;E2556</f>
        <v>2024-03-12Bill Payment (Cheque)CS Drywall LTD21000 Accounts Payable-8190</v>
      </c>
      <c r="G2556" s="15">
        <f>IFERROR((DATEVALUE(A2556)),A2556)</f>
        <v>45363</v>
      </c>
      <c r="H2556" s="16" t="str">
        <f>IF((IFERROR((VLOOKUP(D2556,'Automation (QBO)'!A:B,2,FALSE)),"0"))=0,"Suspense",(IFERROR((VLOOKUP(D2556,'Automation (QBO)'!A:B,2,FALSE)),"Suspense")))</f>
        <v>Accounts Payable - Unknown</v>
      </c>
      <c r="I2556" s="17">
        <f t="shared" si="39"/>
        <v>-8190</v>
      </c>
      <c r="J2556" s="12" t="str">
        <f>H2556</f>
        <v>Accounts Payable - Unknown</v>
      </c>
    </row>
    <row r="2557" spans="1:10" hidden="1">
      <c r="A2557" s="13" t="s">
        <v>682</v>
      </c>
      <c r="B2557" s="12" t="s">
        <v>83</v>
      </c>
      <c r="C2557" s="12" t="s">
        <v>623</v>
      </c>
      <c r="D2557" s="12" t="s">
        <v>624</v>
      </c>
      <c r="E2557" s="12">
        <v>0</v>
      </c>
      <c r="F2557" s="14" t="str">
        <f>A2557&amp;B2557&amp;C2557&amp;D2557&amp;E2557</f>
        <v>2024-03-12ExpensePayworks51310 COGS - Labour0</v>
      </c>
      <c r="G2557" s="15">
        <f>IFERROR((DATEVALUE(A2557)),A2557)</f>
        <v>45363</v>
      </c>
      <c r="H2557" s="16" t="str">
        <f>IF((IFERROR((VLOOKUP(D2557,'Automation (QBO)'!A:B,2,FALSE)),"0"))=0,"Suspense",(IFERROR((VLOOKUP(D2557,'Automation (QBO)'!A:B,2,FALSE)),"Suspense")))</f>
        <v>COGS - Labour</v>
      </c>
      <c r="I2557" s="17">
        <f t="shared" si="39"/>
        <v>0</v>
      </c>
      <c r="J2557" s="12" t="str">
        <f>H2557</f>
        <v>COGS - Labour</v>
      </c>
    </row>
    <row r="2558" spans="1:10" hidden="1">
      <c r="A2558" s="13" t="s">
        <v>682</v>
      </c>
      <c r="B2558" s="12" t="s">
        <v>83</v>
      </c>
      <c r="C2558" s="12" t="s">
        <v>623</v>
      </c>
      <c r="D2558" s="12" t="s">
        <v>392</v>
      </c>
      <c r="E2558" s="12">
        <v>0</v>
      </c>
      <c r="F2558" s="14" t="str">
        <f>A2558&amp;B2558&amp;C2558&amp;D2558&amp;E2558</f>
        <v>2024-03-12ExpensePayworks21020 GST/HST Payable0</v>
      </c>
      <c r="G2558" s="15">
        <f>IFERROR((DATEVALUE(A2558)),A2558)</f>
        <v>45363</v>
      </c>
      <c r="H2558" s="16" t="str">
        <f>IF((IFERROR((VLOOKUP(D2558,'Automation (QBO)'!A:B,2,FALSE)),"0"))=0,"Suspense",(IFERROR((VLOOKUP(D2558,'Automation (QBO)'!A:B,2,FALSE)),"Suspense")))</f>
        <v>GST/HST Payable</v>
      </c>
      <c r="I2558" s="17">
        <f t="shared" si="39"/>
        <v>0</v>
      </c>
      <c r="J2558" s="12" t="str">
        <f>H2558</f>
        <v>GST/HST Payable</v>
      </c>
    </row>
    <row r="2559" spans="1:10" hidden="1">
      <c r="A2559" s="13" t="s">
        <v>682</v>
      </c>
      <c r="B2559" s="12" t="s">
        <v>83</v>
      </c>
      <c r="C2559" s="12" t="s">
        <v>623</v>
      </c>
      <c r="D2559" s="12" t="s">
        <v>394</v>
      </c>
      <c r="E2559" s="12">
        <v>0</v>
      </c>
      <c r="F2559" s="14" t="str">
        <f>A2559&amp;B2559&amp;C2559&amp;D2559&amp;E2559</f>
        <v>2024-03-12ExpensePayworks11005 Chequing (CIBC)0</v>
      </c>
      <c r="G2559" s="15">
        <f>IFERROR((DATEVALUE(A2559)),A2559)</f>
        <v>45363</v>
      </c>
      <c r="H2559" s="16" t="str">
        <f>IF((IFERROR((VLOOKUP(D2559,'Automation (QBO)'!A:B,2,FALSE)),"0"))=0,"Suspense",(IFERROR((VLOOKUP(D2559,'Automation (QBO)'!A:B,2,FALSE)),"Suspense")))</f>
        <v>Balance (CIBC)</v>
      </c>
      <c r="I2559" s="17">
        <f t="shared" si="39"/>
        <v>0</v>
      </c>
      <c r="J2559" s="12" t="str">
        <f>H2559</f>
        <v>Balance (CIBC)</v>
      </c>
    </row>
    <row r="2560" spans="1:10" hidden="1">
      <c r="A2560" s="13" t="s">
        <v>682</v>
      </c>
      <c r="B2560" s="12" t="s">
        <v>247</v>
      </c>
      <c r="C2560" s="12" t="s">
        <v>147</v>
      </c>
      <c r="D2560" s="12" t="s">
        <v>394</v>
      </c>
      <c r="E2560" s="12">
        <v>-8190</v>
      </c>
      <c r="F2560" s="14" t="str">
        <f>A2560&amp;B2560&amp;C2560&amp;D2560&amp;E2560</f>
        <v>2024-03-12Bill Payment (Cheque)CS Drywall LTD11005 Chequing (CIBC)-8190</v>
      </c>
      <c r="G2560" s="15">
        <f>IFERROR((DATEVALUE(A2560)),A2560)</f>
        <v>45363</v>
      </c>
      <c r="H2560" s="16" t="str">
        <f>IF((IFERROR((VLOOKUP(D2560,'Automation (QBO)'!A:B,2,FALSE)),"0"))=0,"Suspense",(IFERROR((VLOOKUP(D2560,'Automation (QBO)'!A:B,2,FALSE)),"Suspense")))</f>
        <v>Balance (CIBC)</v>
      </c>
      <c r="I2560" s="17">
        <f t="shared" si="39"/>
        <v>-8190</v>
      </c>
      <c r="J2560" s="12" t="str">
        <f>H2560</f>
        <v>Balance (CIBC)</v>
      </c>
    </row>
    <row r="2561" spans="1:10" hidden="1">
      <c r="A2561" s="13" t="s">
        <v>682</v>
      </c>
      <c r="B2561" s="12" t="s">
        <v>83</v>
      </c>
      <c r="C2561" s="12" t="s">
        <v>225</v>
      </c>
      <c r="D2561" s="12" t="s">
        <v>394</v>
      </c>
      <c r="E2561" s="12">
        <v>-5</v>
      </c>
      <c r="F2561" s="14" t="str">
        <f>A2561&amp;B2561&amp;C2561&amp;D2561&amp;E2561</f>
        <v>2024-03-12ExpenseService Charge11005 Chequing (CIBC)-5</v>
      </c>
      <c r="G2561" s="15">
        <f>IFERROR((DATEVALUE(A2561)),A2561)</f>
        <v>45363</v>
      </c>
      <c r="H2561" s="16" t="str">
        <f>IF((IFERROR((VLOOKUP(D2561,'Automation (QBO)'!A:B,2,FALSE)),"0"))=0,"Suspense",(IFERROR((VLOOKUP(D2561,'Automation (QBO)'!A:B,2,FALSE)),"Suspense")))</f>
        <v>Balance (CIBC)</v>
      </c>
      <c r="I2561" s="17">
        <f t="shared" si="39"/>
        <v>-5</v>
      </c>
      <c r="J2561" s="12" t="str">
        <f>H2561</f>
        <v>Balance (CIBC)</v>
      </c>
    </row>
    <row r="2562" spans="1:10" hidden="1">
      <c r="A2562" s="13" t="s">
        <v>683</v>
      </c>
      <c r="B2562" s="12" t="s">
        <v>83</v>
      </c>
      <c r="C2562" s="12" t="s">
        <v>661</v>
      </c>
      <c r="D2562" s="12" t="s">
        <v>398</v>
      </c>
      <c r="E2562" s="12">
        <v>279.56</v>
      </c>
      <c r="F2562" s="14" t="str">
        <f>A2562&amp;B2562&amp;C2562&amp;D2562&amp;E2562</f>
        <v>2024-03-13ExpenseIntl ABM Withdrawal52190 Meals &amp; Entertainment279.56</v>
      </c>
      <c r="G2562" s="15">
        <f>IFERROR((DATEVALUE(A2562)),A2562)</f>
        <v>45364</v>
      </c>
      <c r="H2562" s="16" t="str">
        <f>IF((IFERROR((VLOOKUP(D2562,'Automation (QBO)'!A:B,2,FALSE)),"0"))=0,"Suspense",(IFERROR((VLOOKUP(D2562,'Automation (QBO)'!A:B,2,FALSE)),"Suspense")))</f>
        <v>Meals &amp; Entertainment</v>
      </c>
      <c r="I2562" s="17">
        <f t="shared" si="39"/>
        <v>279.56</v>
      </c>
      <c r="J2562" s="12" t="str">
        <f>H2562</f>
        <v>Meals &amp; Entertainment</v>
      </c>
    </row>
    <row r="2563" spans="1:10" hidden="1">
      <c r="A2563" s="13" t="s">
        <v>683</v>
      </c>
      <c r="B2563" s="12" t="s">
        <v>83</v>
      </c>
      <c r="C2563" s="12" t="s">
        <v>661</v>
      </c>
      <c r="D2563" s="12" t="s">
        <v>392</v>
      </c>
      <c r="E2563" s="12">
        <v>0</v>
      </c>
      <c r="F2563" s="14" t="str">
        <f>A2563&amp;B2563&amp;C2563&amp;D2563&amp;E2563</f>
        <v>2024-03-13ExpenseIntl ABM Withdrawal21020 GST/HST Payable0</v>
      </c>
      <c r="G2563" s="15">
        <f>IFERROR((DATEVALUE(A2563)),A2563)</f>
        <v>45364</v>
      </c>
      <c r="H2563" s="16" t="str">
        <f>IF((IFERROR((VLOOKUP(D2563,'Automation (QBO)'!A:B,2,FALSE)),"0"))=0,"Suspense",(IFERROR((VLOOKUP(D2563,'Automation (QBO)'!A:B,2,FALSE)),"Suspense")))</f>
        <v>GST/HST Payable</v>
      </c>
      <c r="I2563" s="17">
        <f t="shared" si="39"/>
        <v>0</v>
      </c>
      <c r="J2563" s="12" t="str">
        <f>H2563</f>
        <v>GST/HST Payable</v>
      </c>
    </row>
    <row r="2564" spans="1:10" hidden="1">
      <c r="A2564" s="13" t="s">
        <v>683</v>
      </c>
      <c r="B2564" s="12" t="s">
        <v>83</v>
      </c>
      <c r="C2564" s="12" t="s">
        <v>661</v>
      </c>
      <c r="D2564" s="12" t="s">
        <v>398</v>
      </c>
      <c r="E2564" s="12">
        <v>279.56</v>
      </c>
      <c r="F2564" s="14" t="str">
        <f>A2564&amp;B2564&amp;C2564&amp;D2564&amp;E2564</f>
        <v>2024-03-13ExpenseIntl ABM Withdrawal52190 Meals &amp; Entertainment279.56</v>
      </c>
      <c r="G2564" s="15">
        <f>IFERROR((DATEVALUE(A2564)),A2564)</f>
        <v>45364</v>
      </c>
      <c r="H2564" s="16" t="str">
        <f>IF((IFERROR((VLOOKUP(D2564,'Automation (QBO)'!A:B,2,FALSE)),"0"))=0,"Suspense",(IFERROR((VLOOKUP(D2564,'Automation (QBO)'!A:B,2,FALSE)),"Suspense")))</f>
        <v>Meals &amp; Entertainment</v>
      </c>
      <c r="I2564" s="17">
        <f t="shared" si="39"/>
        <v>279.56</v>
      </c>
      <c r="J2564" s="12" t="str">
        <f>H2564</f>
        <v>Meals &amp; Entertainment</v>
      </c>
    </row>
    <row r="2565" spans="1:10" hidden="1">
      <c r="A2565" s="13" t="s">
        <v>683</v>
      </c>
      <c r="B2565" s="12" t="s">
        <v>83</v>
      </c>
      <c r="C2565" s="12" t="s">
        <v>661</v>
      </c>
      <c r="D2565" s="12" t="s">
        <v>392</v>
      </c>
      <c r="E2565" s="12">
        <v>0</v>
      </c>
      <c r="F2565" s="14" t="str">
        <f>A2565&amp;B2565&amp;C2565&amp;D2565&amp;E2565</f>
        <v>2024-03-13ExpenseIntl ABM Withdrawal21020 GST/HST Payable0</v>
      </c>
      <c r="G2565" s="15">
        <f>IFERROR((DATEVALUE(A2565)),A2565)</f>
        <v>45364</v>
      </c>
      <c r="H2565" s="16" t="str">
        <f>IF((IFERROR((VLOOKUP(D2565,'Automation (QBO)'!A:B,2,FALSE)),"0"))=0,"Suspense",(IFERROR((VLOOKUP(D2565,'Automation (QBO)'!A:B,2,FALSE)),"Suspense")))</f>
        <v>GST/HST Payable</v>
      </c>
      <c r="I2565" s="17">
        <f t="shared" si="39"/>
        <v>0</v>
      </c>
      <c r="J2565" s="12" t="str">
        <f>H2565</f>
        <v>GST/HST Payable</v>
      </c>
    </row>
    <row r="2566" spans="1:10" hidden="1">
      <c r="A2566" s="13" t="s">
        <v>683</v>
      </c>
      <c r="B2566" s="12" t="s">
        <v>83</v>
      </c>
      <c r="C2566" s="12" t="s">
        <v>661</v>
      </c>
      <c r="D2566" s="12" t="s">
        <v>398</v>
      </c>
      <c r="E2566" s="12">
        <v>279.56</v>
      </c>
      <c r="F2566" s="14" t="str">
        <f>A2566&amp;B2566&amp;C2566&amp;D2566&amp;E2566</f>
        <v>2024-03-13ExpenseIntl ABM Withdrawal52190 Meals &amp; Entertainment279.56</v>
      </c>
      <c r="G2566" s="15">
        <f>IFERROR((DATEVALUE(A2566)),A2566)</f>
        <v>45364</v>
      </c>
      <c r="H2566" s="16" t="str">
        <f>IF((IFERROR((VLOOKUP(D2566,'Automation (QBO)'!A:B,2,FALSE)),"0"))=0,"Suspense",(IFERROR((VLOOKUP(D2566,'Automation (QBO)'!A:B,2,FALSE)),"Suspense")))</f>
        <v>Meals &amp; Entertainment</v>
      </c>
      <c r="I2566" s="17">
        <f t="shared" si="39"/>
        <v>279.56</v>
      </c>
      <c r="J2566" s="12" t="str">
        <f>H2566</f>
        <v>Meals &amp; Entertainment</v>
      </c>
    </row>
    <row r="2567" spans="1:10" hidden="1">
      <c r="A2567" s="13" t="s">
        <v>683</v>
      </c>
      <c r="B2567" s="12" t="s">
        <v>83</v>
      </c>
      <c r="C2567" s="12" t="s">
        <v>661</v>
      </c>
      <c r="D2567" s="12" t="s">
        <v>392</v>
      </c>
      <c r="E2567" s="12">
        <v>0</v>
      </c>
      <c r="F2567" s="14" t="str">
        <f>A2567&amp;B2567&amp;C2567&amp;D2567&amp;E2567</f>
        <v>2024-03-13ExpenseIntl ABM Withdrawal21020 GST/HST Payable0</v>
      </c>
      <c r="G2567" s="15">
        <f>IFERROR((DATEVALUE(A2567)),A2567)</f>
        <v>45364</v>
      </c>
      <c r="H2567" s="16" t="str">
        <f>IF((IFERROR((VLOOKUP(D2567,'Automation (QBO)'!A:B,2,FALSE)),"0"))=0,"Suspense",(IFERROR((VLOOKUP(D2567,'Automation (QBO)'!A:B,2,FALSE)),"Suspense")))</f>
        <v>GST/HST Payable</v>
      </c>
      <c r="I2567" s="17">
        <f t="shared" si="39"/>
        <v>0</v>
      </c>
      <c r="J2567" s="12" t="str">
        <f>H2567</f>
        <v>GST/HST Payable</v>
      </c>
    </row>
    <row r="2568" spans="1:10" hidden="1">
      <c r="A2568" s="13" t="s">
        <v>683</v>
      </c>
      <c r="B2568" s="12" t="s">
        <v>493</v>
      </c>
      <c r="C2568" s="12" t="s">
        <v>662</v>
      </c>
      <c r="D2568" s="12" t="s">
        <v>390</v>
      </c>
      <c r="E2568" s="12">
        <v>514.83000000000004</v>
      </c>
      <c r="F2568" s="14" t="str">
        <f>A2568&amp;B2568&amp;C2568&amp;D2568&amp;E2568</f>
        <v>2024-03-13Bill Payment (Credit Card)Skydive Elsinore21010 Visa Payable (CIBC)514.83</v>
      </c>
      <c r="G2568" s="15">
        <f>IFERROR((DATEVALUE(A2568)),A2568)</f>
        <v>45364</v>
      </c>
      <c r="H2568" s="16" t="str">
        <f>IF((IFERROR((VLOOKUP(D2568,'Automation (QBO)'!A:B,2,FALSE)),"0"))=0,"Suspense",(IFERROR((VLOOKUP(D2568,'Automation (QBO)'!A:B,2,FALSE)),"Suspense")))</f>
        <v>Suspense</v>
      </c>
      <c r="I2568" s="17">
        <f t="shared" si="39"/>
        <v>514.83000000000004</v>
      </c>
      <c r="J2568" s="12" t="str">
        <f>H2568</f>
        <v>Suspense</v>
      </c>
    </row>
    <row r="2569" spans="1:10" hidden="1">
      <c r="A2569" s="13" t="s">
        <v>683</v>
      </c>
      <c r="B2569" s="12" t="s">
        <v>83</v>
      </c>
      <c r="C2569" s="12" t="s">
        <v>674</v>
      </c>
      <c r="D2569" s="12" t="s">
        <v>390</v>
      </c>
      <c r="E2569" s="12">
        <v>69.33</v>
      </c>
      <c r="F2569" s="14" t="str">
        <f>A2569&amp;B2569&amp;C2569&amp;D2569&amp;E2569</f>
        <v>2024-03-13ExpenseOn-The-Sand.com21010 Visa Payable (CIBC)69.33</v>
      </c>
      <c r="G2569" s="15">
        <f>IFERROR((DATEVALUE(A2569)),A2569)</f>
        <v>45364</v>
      </c>
      <c r="H2569" s="16" t="str">
        <f>IF((IFERROR((VLOOKUP(D2569,'Automation (QBO)'!A:B,2,FALSE)),"0"))=0,"Suspense",(IFERROR((VLOOKUP(D2569,'Automation (QBO)'!A:B,2,FALSE)),"Suspense")))</f>
        <v>Suspense</v>
      </c>
      <c r="I2569" s="17">
        <f t="shared" si="39"/>
        <v>69.33</v>
      </c>
      <c r="J2569" s="12" t="str">
        <f>H2569</f>
        <v>Suspense</v>
      </c>
    </row>
    <row r="2570" spans="1:10" hidden="1">
      <c r="A2570" s="13" t="s">
        <v>683</v>
      </c>
      <c r="B2570" s="12" t="s">
        <v>493</v>
      </c>
      <c r="C2570" s="12" t="s">
        <v>111</v>
      </c>
      <c r="D2570" s="12" t="s">
        <v>525</v>
      </c>
      <c r="E2570" s="12">
        <v>30.18</v>
      </c>
      <c r="F2570" s="14" t="str">
        <f>A2570&amp;B2570&amp;C2570&amp;D2570&amp;E2570</f>
        <v>2024-03-13Bill Payment (Credit Card)Astley Gilbert Limited21021 Visa Payable (2369) (deleted)30.18</v>
      </c>
      <c r="G2570" s="15">
        <f>IFERROR((DATEVALUE(A2570)),A2570)</f>
        <v>45364</v>
      </c>
      <c r="H2570" s="16" t="str">
        <f>IF((IFERROR((VLOOKUP(D2570,'Automation (QBO)'!A:B,2,FALSE)),"0"))=0,"Suspense",(IFERROR((VLOOKUP(D2570,'Automation (QBO)'!A:B,2,FALSE)),"Suspense")))</f>
        <v>Balance (CIBC Visa)</v>
      </c>
      <c r="I2570" s="17">
        <f t="shared" si="39"/>
        <v>30.18</v>
      </c>
      <c r="J2570" s="12" t="str">
        <f>H2570</f>
        <v>Balance (CIBC Visa)</v>
      </c>
    </row>
    <row r="2571" spans="1:10" hidden="1">
      <c r="A2571" s="13" t="s">
        <v>683</v>
      </c>
      <c r="B2571" s="12" t="s">
        <v>493</v>
      </c>
      <c r="C2571" s="12" t="s">
        <v>111</v>
      </c>
      <c r="D2571" s="12" t="s">
        <v>496</v>
      </c>
      <c r="E2571" s="12">
        <v>-30.18</v>
      </c>
      <c r="F2571" s="14" t="str">
        <f>A2571&amp;B2571&amp;C2571&amp;D2571&amp;E2571</f>
        <v>2024-03-13Bill Payment (Credit Card)Astley Gilbert Limited21000 Accounts Payable-30.18</v>
      </c>
      <c r="G2571" s="15">
        <f>IFERROR((DATEVALUE(A2571)),A2571)</f>
        <v>45364</v>
      </c>
      <c r="H2571" s="16" t="str">
        <f>IF((IFERROR((VLOOKUP(D2571,'Automation (QBO)'!A:B,2,FALSE)),"0"))=0,"Suspense",(IFERROR((VLOOKUP(D2571,'Automation (QBO)'!A:B,2,FALSE)),"Suspense")))</f>
        <v>Accounts Payable - Unknown</v>
      </c>
      <c r="I2571" s="17">
        <f t="shared" si="39"/>
        <v>-30.18</v>
      </c>
      <c r="J2571" s="12" t="str">
        <f>H2571</f>
        <v>Accounts Payable - Unknown</v>
      </c>
    </row>
    <row r="2572" spans="1:10" hidden="1">
      <c r="A2572" s="13" t="s">
        <v>683</v>
      </c>
      <c r="B2572" s="12" t="s">
        <v>493</v>
      </c>
      <c r="C2572" s="12" t="s">
        <v>684</v>
      </c>
      <c r="D2572" s="12" t="s">
        <v>515</v>
      </c>
      <c r="E2572" s="12">
        <v>124.26</v>
      </c>
      <c r="F2572" s="14" t="str">
        <f>A2572&amp;B2572&amp;C2572&amp;D2572&amp;E2572</f>
        <v>2024-03-13Bill Payment (Credit Card)Gescan Div. of Sonepar Canada Inc21008 Visa Payable (4431) (deleted)124.26</v>
      </c>
      <c r="G2572" s="15">
        <f>IFERROR((DATEVALUE(A2572)),A2572)</f>
        <v>45364</v>
      </c>
      <c r="H2572" s="16" t="str">
        <f>IF((IFERROR((VLOOKUP(D2572,'Automation (QBO)'!A:B,2,FALSE)),"0"))=0,"Suspense",(IFERROR((VLOOKUP(D2572,'Automation (QBO)'!A:B,2,FALSE)),"Suspense")))</f>
        <v>Balance (CIBC Visa)</v>
      </c>
      <c r="I2572" s="17">
        <f t="shared" si="39"/>
        <v>124.26</v>
      </c>
      <c r="J2572" s="12" t="str">
        <f>H2572</f>
        <v>Balance (CIBC Visa)</v>
      </c>
    </row>
    <row r="2573" spans="1:10" hidden="1">
      <c r="A2573" s="13" t="s">
        <v>683</v>
      </c>
      <c r="B2573" s="12" t="s">
        <v>493</v>
      </c>
      <c r="C2573" s="12" t="s">
        <v>684</v>
      </c>
      <c r="D2573" s="12" t="s">
        <v>496</v>
      </c>
      <c r="E2573" s="12">
        <v>-124.26</v>
      </c>
      <c r="F2573" s="14" t="str">
        <f>A2573&amp;B2573&amp;C2573&amp;D2573&amp;E2573</f>
        <v>2024-03-13Bill Payment (Credit Card)Gescan Div. of Sonepar Canada Inc21000 Accounts Payable-124.26</v>
      </c>
      <c r="G2573" s="15">
        <f>IFERROR((DATEVALUE(A2573)),A2573)</f>
        <v>45364</v>
      </c>
      <c r="H2573" s="16" t="str">
        <f>IF((IFERROR((VLOOKUP(D2573,'Automation (QBO)'!A:B,2,FALSE)),"0"))=0,"Suspense",(IFERROR((VLOOKUP(D2573,'Automation (QBO)'!A:B,2,FALSE)),"Suspense")))</f>
        <v>Accounts Payable - Unknown</v>
      </c>
      <c r="I2573" s="17">
        <f t="shared" si="39"/>
        <v>-124.26</v>
      </c>
      <c r="J2573" s="12" t="str">
        <f>H2573</f>
        <v>Accounts Payable - Unknown</v>
      </c>
    </row>
    <row r="2574" spans="1:10" hidden="1">
      <c r="A2574" s="13" t="s">
        <v>683</v>
      </c>
      <c r="B2574" s="12" t="s">
        <v>493</v>
      </c>
      <c r="C2574" s="12" t="s">
        <v>662</v>
      </c>
      <c r="D2574" s="12" t="s">
        <v>496</v>
      </c>
      <c r="E2574" s="12">
        <v>-514.83000000000004</v>
      </c>
      <c r="F2574" s="14" t="str">
        <f>A2574&amp;B2574&amp;C2574&amp;D2574&amp;E2574</f>
        <v>2024-03-13Bill Payment (Credit Card)Skydive Elsinore21000 Accounts Payable-514.83</v>
      </c>
      <c r="G2574" s="15">
        <f>IFERROR((DATEVALUE(A2574)),A2574)</f>
        <v>45364</v>
      </c>
      <c r="H2574" s="16" t="str">
        <f>IF((IFERROR((VLOOKUP(D2574,'Automation (QBO)'!A:B,2,FALSE)),"0"))=0,"Suspense",(IFERROR((VLOOKUP(D2574,'Automation (QBO)'!A:B,2,FALSE)),"Suspense")))</f>
        <v>Accounts Payable - Unknown</v>
      </c>
      <c r="I2574" s="17">
        <f t="shared" si="39"/>
        <v>-514.83000000000004</v>
      </c>
      <c r="J2574" s="12" t="str">
        <f>H2574</f>
        <v>Accounts Payable - Unknown</v>
      </c>
    </row>
    <row r="2575" spans="1:10" hidden="1">
      <c r="A2575" s="13" t="s">
        <v>683</v>
      </c>
      <c r="B2575" s="12" t="s">
        <v>83</v>
      </c>
      <c r="D2575" s="12" t="s">
        <v>403</v>
      </c>
      <c r="E2575" s="12">
        <v>3</v>
      </c>
      <c r="F2575" s="14" t="str">
        <f>A2575&amp;B2575&amp;C2575&amp;D2575&amp;E2575</f>
        <v>2024-03-13Expense52115 Bank Fees3</v>
      </c>
      <c r="G2575" s="15">
        <f>IFERROR((DATEVALUE(A2575)),A2575)</f>
        <v>45364</v>
      </c>
      <c r="H2575" s="16" t="str">
        <f>IF((IFERROR((VLOOKUP(D2575,'Automation (QBO)'!A:B,2,FALSE)),"0"))=0,"Suspense",(IFERROR((VLOOKUP(D2575,'Automation (QBO)'!A:B,2,FALSE)),"Suspense")))</f>
        <v>Bank Fees</v>
      </c>
      <c r="I2575" s="17">
        <f t="shared" si="39"/>
        <v>3</v>
      </c>
      <c r="J2575" s="12" t="str">
        <f>H2575</f>
        <v>Bank Fees</v>
      </c>
    </row>
    <row r="2576" spans="1:10" hidden="1">
      <c r="A2576" s="13" t="s">
        <v>683</v>
      </c>
      <c r="B2576" s="12" t="s">
        <v>83</v>
      </c>
      <c r="D2576" s="12" t="s">
        <v>392</v>
      </c>
      <c r="E2576" s="12">
        <v>0</v>
      </c>
      <c r="F2576" s="14" t="str">
        <f>A2576&amp;B2576&amp;C2576&amp;D2576&amp;E2576</f>
        <v>2024-03-13Expense21020 GST/HST Payable0</v>
      </c>
      <c r="G2576" s="15">
        <f>IFERROR((DATEVALUE(A2576)),A2576)</f>
        <v>45364</v>
      </c>
      <c r="H2576" s="16" t="str">
        <f>IF((IFERROR((VLOOKUP(D2576,'Automation (QBO)'!A:B,2,FALSE)),"0"))=0,"Suspense",(IFERROR((VLOOKUP(D2576,'Automation (QBO)'!A:B,2,FALSE)),"Suspense")))</f>
        <v>GST/HST Payable</v>
      </c>
      <c r="I2576" s="17">
        <f t="shared" ref="I2576:I2639" si="40">E2576</f>
        <v>0</v>
      </c>
      <c r="J2576" s="12" t="str">
        <f>H2576</f>
        <v>GST/HST Payable</v>
      </c>
    </row>
    <row r="2577" spans="1:10" hidden="1">
      <c r="A2577" s="13" t="s">
        <v>683</v>
      </c>
      <c r="B2577" s="12" t="s">
        <v>83</v>
      </c>
      <c r="D2577" s="12" t="s">
        <v>403</v>
      </c>
      <c r="E2577" s="12">
        <v>3</v>
      </c>
      <c r="F2577" s="14" t="str">
        <f>A2577&amp;B2577&amp;C2577&amp;D2577&amp;E2577</f>
        <v>2024-03-13Expense52115 Bank Fees3</v>
      </c>
      <c r="G2577" s="15">
        <f>IFERROR((DATEVALUE(A2577)),A2577)</f>
        <v>45364</v>
      </c>
      <c r="H2577" s="16" t="str">
        <f>IF((IFERROR((VLOOKUP(D2577,'Automation (QBO)'!A:B,2,FALSE)),"0"))=0,"Suspense",(IFERROR((VLOOKUP(D2577,'Automation (QBO)'!A:B,2,FALSE)),"Suspense")))</f>
        <v>Bank Fees</v>
      </c>
      <c r="I2577" s="17">
        <f t="shared" si="40"/>
        <v>3</v>
      </c>
      <c r="J2577" s="12" t="str">
        <f>H2577</f>
        <v>Bank Fees</v>
      </c>
    </row>
    <row r="2578" spans="1:10" hidden="1">
      <c r="A2578" s="13" t="s">
        <v>683</v>
      </c>
      <c r="B2578" s="12" t="s">
        <v>83</v>
      </c>
      <c r="D2578" s="12" t="s">
        <v>392</v>
      </c>
      <c r="E2578" s="12">
        <v>0</v>
      </c>
      <c r="F2578" s="14" t="str">
        <f>A2578&amp;B2578&amp;C2578&amp;D2578&amp;E2578</f>
        <v>2024-03-13Expense21020 GST/HST Payable0</v>
      </c>
      <c r="G2578" s="15">
        <f>IFERROR((DATEVALUE(A2578)),A2578)</f>
        <v>45364</v>
      </c>
      <c r="H2578" s="16" t="str">
        <f>IF((IFERROR((VLOOKUP(D2578,'Automation (QBO)'!A:B,2,FALSE)),"0"))=0,"Suspense",(IFERROR((VLOOKUP(D2578,'Automation (QBO)'!A:B,2,FALSE)),"Suspense")))</f>
        <v>GST/HST Payable</v>
      </c>
      <c r="I2578" s="17">
        <f t="shared" si="40"/>
        <v>0</v>
      </c>
      <c r="J2578" s="12" t="str">
        <f>H2578</f>
        <v>GST/HST Payable</v>
      </c>
    </row>
    <row r="2579" spans="1:10" hidden="1">
      <c r="A2579" s="13" t="s">
        <v>683</v>
      </c>
      <c r="B2579" s="12" t="s">
        <v>83</v>
      </c>
      <c r="D2579" s="12" t="s">
        <v>403</v>
      </c>
      <c r="E2579" s="12">
        <v>3</v>
      </c>
      <c r="F2579" s="14" t="str">
        <f>A2579&amp;B2579&amp;C2579&amp;D2579&amp;E2579</f>
        <v>2024-03-13Expense52115 Bank Fees3</v>
      </c>
      <c r="G2579" s="15">
        <f>IFERROR((DATEVALUE(A2579)),A2579)</f>
        <v>45364</v>
      </c>
      <c r="H2579" s="16" t="str">
        <f>IF((IFERROR((VLOOKUP(D2579,'Automation (QBO)'!A:B,2,FALSE)),"0"))=0,"Suspense",(IFERROR((VLOOKUP(D2579,'Automation (QBO)'!A:B,2,FALSE)),"Suspense")))</f>
        <v>Bank Fees</v>
      </c>
      <c r="I2579" s="17">
        <f t="shared" si="40"/>
        <v>3</v>
      </c>
      <c r="J2579" s="12" t="str">
        <f>H2579</f>
        <v>Bank Fees</v>
      </c>
    </row>
    <row r="2580" spans="1:10" hidden="1">
      <c r="A2580" s="13" t="s">
        <v>683</v>
      </c>
      <c r="B2580" s="12" t="s">
        <v>83</v>
      </c>
      <c r="D2580" s="12" t="s">
        <v>392</v>
      </c>
      <c r="E2580" s="12">
        <v>0</v>
      </c>
      <c r="F2580" s="14" t="str">
        <f>A2580&amp;B2580&amp;C2580&amp;D2580&amp;E2580</f>
        <v>2024-03-13Expense21020 GST/HST Payable0</v>
      </c>
      <c r="G2580" s="15">
        <f>IFERROR((DATEVALUE(A2580)),A2580)</f>
        <v>45364</v>
      </c>
      <c r="H2580" s="16" t="str">
        <f>IF((IFERROR((VLOOKUP(D2580,'Automation (QBO)'!A:B,2,FALSE)),"0"))=0,"Suspense",(IFERROR((VLOOKUP(D2580,'Automation (QBO)'!A:B,2,FALSE)),"Suspense")))</f>
        <v>GST/HST Payable</v>
      </c>
      <c r="I2580" s="17">
        <f t="shared" si="40"/>
        <v>0</v>
      </c>
      <c r="J2580" s="12" t="str">
        <f>H2580</f>
        <v>GST/HST Payable</v>
      </c>
    </row>
    <row r="2581" spans="1:10" hidden="1">
      <c r="A2581" s="13" t="s">
        <v>683</v>
      </c>
      <c r="B2581" s="12" t="s">
        <v>83</v>
      </c>
      <c r="C2581" s="12" t="s">
        <v>674</v>
      </c>
      <c r="D2581" s="12" t="s">
        <v>408</v>
      </c>
      <c r="E2581" s="12">
        <v>69.33</v>
      </c>
      <c r="F2581" s="14" t="str">
        <f>A2581&amp;B2581&amp;C2581&amp;D2581&amp;E2581</f>
        <v>2024-03-13ExpenseOn-The-Sand.com52205 Travel &amp; Parking69.33</v>
      </c>
      <c r="G2581" s="15">
        <f>IFERROR((DATEVALUE(A2581)),A2581)</f>
        <v>45364</v>
      </c>
      <c r="H2581" s="16" t="str">
        <f>IF((IFERROR((VLOOKUP(D2581,'Automation (QBO)'!A:B,2,FALSE)),"0"))=0,"Suspense",(IFERROR((VLOOKUP(D2581,'Automation (QBO)'!A:B,2,FALSE)),"Suspense")))</f>
        <v>Travel &amp; Parking</v>
      </c>
      <c r="I2581" s="17">
        <f t="shared" si="40"/>
        <v>69.33</v>
      </c>
      <c r="J2581" s="12" t="str">
        <f>H2581</f>
        <v>Travel &amp; Parking</v>
      </c>
    </row>
    <row r="2582" spans="1:10" hidden="1">
      <c r="A2582" s="13" t="s">
        <v>683</v>
      </c>
      <c r="B2582" s="12" t="s">
        <v>83</v>
      </c>
      <c r="C2582" s="12" t="s">
        <v>674</v>
      </c>
      <c r="D2582" s="12" t="s">
        <v>392</v>
      </c>
      <c r="E2582" s="12">
        <v>0</v>
      </c>
      <c r="F2582" s="14" t="str">
        <f>A2582&amp;B2582&amp;C2582&amp;D2582&amp;E2582</f>
        <v>2024-03-13ExpenseOn-The-Sand.com21020 GST/HST Payable0</v>
      </c>
      <c r="G2582" s="15">
        <f>IFERROR((DATEVALUE(A2582)),A2582)</f>
        <v>45364</v>
      </c>
      <c r="H2582" s="16" t="str">
        <f>IF((IFERROR((VLOOKUP(D2582,'Automation (QBO)'!A:B,2,FALSE)),"0"))=0,"Suspense",(IFERROR((VLOOKUP(D2582,'Automation (QBO)'!A:B,2,FALSE)),"Suspense")))</f>
        <v>GST/HST Payable</v>
      </c>
      <c r="I2582" s="17">
        <f t="shared" si="40"/>
        <v>0</v>
      </c>
      <c r="J2582" s="12" t="str">
        <f>H2582</f>
        <v>GST/HST Payable</v>
      </c>
    </row>
    <row r="2583" spans="1:10" hidden="1">
      <c r="A2583" s="13" t="s">
        <v>683</v>
      </c>
      <c r="B2583" s="12" t="s">
        <v>83</v>
      </c>
      <c r="C2583" s="12" t="s">
        <v>588</v>
      </c>
      <c r="D2583" s="12" t="s">
        <v>515</v>
      </c>
      <c r="E2583" s="12">
        <v>5.05</v>
      </c>
      <c r="F2583" s="14" t="str">
        <f>A2583&amp;B2583&amp;C2583&amp;D2583&amp;E2583</f>
        <v>2024-03-13ExpenseIParty Dollar Store21008 Visa Payable (4431) (deleted)5.05</v>
      </c>
      <c r="G2583" s="15">
        <f>IFERROR((DATEVALUE(A2583)),A2583)</f>
        <v>45364</v>
      </c>
      <c r="H2583" s="16" t="str">
        <f>IF((IFERROR((VLOOKUP(D2583,'Automation (QBO)'!A:B,2,FALSE)),"0"))=0,"Suspense",(IFERROR((VLOOKUP(D2583,'Automation (QBO)'!A:B,2,FALSE)),"Suspense")))</f>
        <v>Balance (CIBC Visa)</v>
      </c>
      <c r="I2583" s="17">
        <f t="shared" si="40"/>
        <v>5.05</v>
      </c>
      <c r="J2583" s="12" t="str">
        <f>H2583</f>
        <v>Balance (CIBC Visa)</v>
      </c>
    </row>
    <row r="2584" spans="1:10" hidden="1">
      <c r="A2584" s="13" t="s">
        <v>683</v>
      </c>
      <c r="B2584" s="12" t="s">
        <v>83</v>
      </c>
      <c r="C2584" s="12" t="s">
        <v>588</v>
      </c>
      <c r="D2584" s="12" t="s">
        <v>391</v>
      </c>
      <c r="E2584" s="12">
        <v>5.05</v>
      </c>
      <c r="F2584" s="14" t="str">
        <f>A2584&amp;B2584&amp;C2584&amp;D2584&amp;E2584</f>
        <v>2024-03-13ExpenseIParty Dollar Store51335 COGS - Supplies5.05</v>
      </c>
      <c r="G2584" s="15">
        <f>IFERROR((DATEVALUE(A2584)),A2584)</f>
        <v>45364</v>
      </c>
      <c r="H2584" s="16" t="str">
        <f>IF((IFERROR((VLOOKUP(D2584,'Automation (QBO)'!A:B,2,FALSE)),"0"))=0,"Suspense",(IFERROR((VLOOKUP(D2584,'Automation (QBO)'!A:B,2,FALSE)),"Suspense")))</f>
        <v>COGS - Supplies</v>
      </c>
      <c r="I2584" s="17">
        <f t="shared" si="40"/>
        <v>5.05</v>
      </c>
      <c r="J2584" s="12" t="str">
        <f>H2584</f>
        <v>COGS - Supplies</v>
      </c>
    </row>
    <row r="2585" spans="1:10" hidden="1">
      <c r="A2585" s="13" t="s">
        <v>683</v>
      </c>
      <c r="B2585" s="12" t="s">
        <v>83</v>
      </c>
      <c r="C2585" s="12" t="s">
        <v>588</v>
      </c>
      <c r="D2585" s="12" t="s">
        <v>392</v>
      </c>
      <c r="E2585" s="12">
        <v>0</v>
      </c>
      <c r="F2585" s="14" t="str">
        <f>A2585&amp;B2585&amp;C2585&amp;D2585&amp;E2585</f>
        <v>2024-03-13ExpenseIParty Dollar Store21020 GST/HST Payable0</v>
      </c>
      <c r="G2585" s="15">
        <f>IFERROR((DATEVALUE(A2585)),A2585)</f>
        <v>45364</v>
      </c>
      <c r="H2585" s="16" t="str">
        <f>IF((IFERROR((VLOOKUP(D2585,'Automation (QBO)'!A:B,2,FALSE)),"0"))=0,"Suspense",(IFERROR((VLOOKUP(D2585,'Automation (QBO)'!A:B,2,FALSE)),"Suspense")))</f>
        <v>GST/HST Payable</v>
      </c>
      <c r="I2585" s="17">
        <f t="shared" si="40"/>
        <v>0</v>
      </c>
      <c r="J2585" s="12" t="str">
        <f>H2585</f>
        <v>GST/HST Payable</v>
      </c>
    </row>
    <row r="2586" spans="1:10" hidden="1">
      <c r="A2586" s="13" t="s">
        <v>683</v>
      </c>
      <c r="B2586" s="12" t="s">
        <v>83</v>
      </c>
      <c r="C2586" s="12" t="s">
        <v>661</v>
      </c>
      <c r="D2586" s="12" t="s">
        <v>394</v>
      </c>
      <c r="E2586" s="12">
        <v>-279.56</v>
      </c>
      <c r="F2586" s="14" t="str">
        <f>A2586&amp;B2586&amp;C2586&amp;D2586&amp;E2586</f>
        <v>2024-03-13ExpenseIntl ABM Withdrawal11005 Chequing (CIBC)-279.56</v>
      </c>
      <c r="G2586" s="15">
        <f>IFERROR((DATEVALUE(A2586)),A2586)</f>
        <v>45364</v>
      </c>
      <c r="H2586" s="16" t="str">
        <f>IF((IFERROR((VLOOKUP(D2586,'Automation (QBO)'!A:B,2,FALSE)),"0"))=0,"Suspense",(IFERROR((VLOOKUP(D2586,'Automation (QBO)'!A:B,2,FALSE)),"Suspense")))</f>
        <v>Balance (CIBC)</v>
      </c>
      <c r="I2586" s="17">
        <f t="shared" si="40"/>
        <v>-279.56</v>
      </c>
      <c r="J2586" s="12" t="str">
        <f>H2586</f>
        <v>Balance (CIBC)</v>
      </c>
    </row>
    <row r="2587" spans="1:10" hidden="1">
      <c r="A2587" s="13" t="s">
        <v>683</v>
      </c>
      <c r="B2587" s="12" t="s">
        <v>83</v>
      </c>
      <c r="C2587" s="12" t="s">
        <v>661</v>
      </c>
      <c r="D2587" s="12" t="s">
        <v>394</v>
      </c>
      <c r="E2587" s="12">
        <v>-279.56</v>
      </c>
      <c r="F2587" s="14" t="str">
        <f>A2587&amp;B2587&amp;C2587&amp;D2587&amp;E2587</f>
        <v>2024-03-13ExpenseIntl ABM Withdrawal11005 Chequing (CIBC)-279.56</v>
      </c>
      <c r="G2587" s="15">
        <f>IFERROR((DATEVALUE(A2587)),A2587)</f>
        <v>45364</v>
      </c>
      <c r="H2587" s="16" t="str">
        <f>IF((IFERROR((VLOOKUP(D2587,'Automation (QBO)'!A:B,2,FALSE)),"0"))=0,"Suspense",(IFERROR((VLOOKUP(D2587,'Automation (QBO)'!A:B,2,FALSE)),"Suspense")))</f>
        <v>Balance (CIBC)</v>
      </c>
      <c r="I2587" s="17">
        <f t="shared" si="40"/>
        <v>-279.56</v>
      </c>
      <c r="J2587" s="12" t="str">
        <f>H2587</f>
        <v>Balance (CIBC)</v>
      </c>
    </row>
    <row r="2588" spans="1:10" hidden="1">
      <c r="A2588" s="13" t="s">
        <v>683</v>
      </c>
      <c r="B2588" s="12" t="s">
        <v>83</v>
      </c>
      <c r="C2588" s="12" t="s">
        <v>661</v>
      </c>
      <c r="D2588" s="12" t="s">
        <v>394</v>
      </c>
      <c r="E2588" s="12">
        <v>-279.56</v>
      </c>
      <c r="F2588" s="14" t="str">
        <f>A2588&amp;B2588&amp;C2588&amp;D2588&amp;E2588</f>
        <v>2024-03-13ExpenseIntl ABM Withdrawal11005 Chequing (CIBC)-279.56</v>
      </c>
      <c r="G2588" s="15">
        <f>IFERROR((DATEVALUE(A2588)),A2588)</f>
        <v>45364</v>
      </c>
      <c r="H2588" s="16" t="str">
        <f>IF((IFERROR((VLOOKUP(D2588,'Automation (QBO)'!A:B,2,FALSE)),"0"))=0,"Suspense",(IFERROR((VLOOKUP(D2588,'Automation (QBO)'!A:B,2,FALSE)),"Suspense")))</f>
        <v>Balance (CIBC)</v>
      </c>
      <c r="I2588" s="17">
        <f t="shared" si="40"/>
        <v>-279.56</v>
      </c>
      <c r="J2588" s="12" t="str">
        <f>H2588</f>
        <v>Balance (CIBC)</v>
      </c>
    </row>
    <row r="2589" spans="1:10" hidden="1">
      <c r="A2589" s="13" t="s">
        <v>683</v>
      </c>
      <c r="B2589" s="12" t="s">
        <v>83</v>
      </c>
      <c r="D2589" s="12" t="s">
        <v>394</v>
      </c>
      <c r="E2589" s="12">
        <v>-3</v>
      </c>
      <c r="F2589" s="14" t="str">
        <f>A2589&amp;B2589&amp;C2589&amp;D2589&amp;E2589</f>
        <v>2024-03-13Expense11005 Chequing (CIBC)-3</v>
      </c>
      <c r="G2589" s="15">
        <f>IFERROR((DATEVALUE(A2589)),A2589)</f>
        <v>45364</v>
      </c>
      <c r="H2589" s="16" t="str">
        <f>IF((IFERROR((VLOOKUP(D2589,'Automation (QBO)'!A:B,2,FALSE)),"0"))=0,"Suspense",(IFERROR((VLOOKUP(D2589,'Automation (QBO)'!A:B,2,FALSE)),"Suspense")))</f>
        <v>Balance (CIBC)</v>
      </c>
      <c r="I2589" s="17">
        <f t="shared" si="40"/>
        <v>-3</v>
      </c>
      <c r="J2589" s="12" t="str">
        <f>H2589</f>
        <v>Balance (CIBC)</v>
      </c>
    </row>
    <row r="2590" spans="1:10" hidden="1">
      <c r="A2590" s="13" t="s">
        <v>683</v>
      </c>
      <c r="B2590" s="12" t="s">
        <v>83</v>
      </c>
      <c r="D2590" s="12" t="s">
        <v>394</v>
      </c>
      <c r="E2590" s="12">
        <v>-3</v>
      </c>
      <c r="F2590" s="14" t="str">
        <f>A2590&amp;B2590&amp;C2590&amp;D2590&amp;E2590</f>
        <v>2024-03-13Expense11005 Chequing (CIBC)-3</v>
      </c>
      <c r="G2590" s="15">
        <f>IFERROR((DATEVALUE(A2590)),A2590)</f>
        <v>45364</v>
      </c>
      <c r="H2590" s="16" t="str">
        <f>IF((IFERROR((VLOOKUP(D2590,'Automation (QBO)'!A:B,2,FALSE)),"0"))=0,"Suspense",(IFERROR((VLOOKUP(D2590,'Automation (QBO)'!A:B,2,FALSE)),"Suspense")))</f>
        <v>Balance (CIBC)</v>
      </c>
      <c r="I2590" s="17">
        <f t="shared" si="40"/>
        <v>-3</v>
      </c>
      <c r="J2590" s="12" t="str">
        <f>H2590</f>
        <v>Balance (CIBC)</v>
      </c>
    </row>
    <row r="2591" spans="1:10" hidden="1">
      <c r="A2591" s="13" t="s">
        <v>683</v>
      </c>
      <c r="B2591" s="12" t="s">
        <v>83</v>
      </c>
      <c r="D2591" s="12" t="s">
        <v>394</v>
      </c>
      <c r="E2591" s="12">
        <v>-3</v>
      </c>
      <c r="F2591" s="14" t="str">
        <f>A2591&amp;B2591&amp;C2591&amp;D2591&amp;E2591</f>
        <v>2024-03-13Expense11005 Chequing (CIBC)-3</v>
      </c>
      <c r="G2591" s="15">
        <f>IFERROR((DATEVALUE(A2591)),A2591)</f>
        <v>45364</v>
      </c>
      <c r="H2591" s="16" t="str">
        <f>IF((IFERROR((VLOOKUP(D2591,'Automation (QBO)'!A:B,2,FALSE)),"0"))=0,"Suspense",(IFERROR((VLOOKUP(D2591,'Automation (QBO)'!A:B,2,FALSE)),"Suspense")))</f>
        <v>Balance (CIBC)</v>
      </c>
      <c r="I2591" s="17">
        <f t="shared" si="40"/>
        <v>-3</v>
      </c>
      <c r="J2591" s="12" t="str">
        <f>H2591</f>
        <v>Balance (CIBC)</v>
      </c>
    </row>
    <row r="2592" spans="1:10" hidden="1">
      <c r="A2592" s="13" t="s">
        <v>685</v>
      </c>
      <c r="B2592" s="12" t="s">
        <v>493</v>
      </c>
      <c r="C2592" s="12" t="s">
        <v>518</v>
      </c>
      <c r="D2592" s="12" t="s">
        <v>536</v>
      </c>
      <c r="E2592" s="12">
        <v>39.18</v>
      </c>
      <c r="F2592" s="14" t="str">
        <f>A2592&amp;B2592&amp;C2592&amp;D2592&amp;E2592</f>
        <v>2024-03-14Bill Payment (Credit Card)Rona Coquitlam21009 Visa Payable (9609) (deleted)39.18</v>
      </c>
      <c r="G2592" s="15">
        <f>IFERROR((DATEVALUE(A2592)),A2592)</f>
        <v>45365</v>
      </c>
      <c r="H2592" s="16" t="str">
        <f>IF((IFERROR((VLOOKUP(D2592,'Automation (QBO)'!A:B,2,FALSE)),"0"))=0,"Suspense",(IFERROR((VLOOKUP(D2592,'Automation (QBO)'!A:B,2,FALSE)),"Suspense")))</f>
        <v>Balance (CIBC Visa)</v>
      </c>
      <c r="I2592" s="17">
        <f t="shared" si="40"/>
        <v>39.18</v>
      </c>
      <c r="J2592" s="12" t="str">
        <f>H2592</f>
        <v>Balance (CIBC Visa)</v>
      </c>
    </row>
    <row r="2593" spans="1:10" hidden="1">
      <c r="A2593" s="13" t="s">
        <v>685</v>
      </c>
      <c r="B2593" s="12" t="s">
        <v>493</v>
      </c>
      <c r="C2593" s="12" t="s">
        <v>518</v>
      </c>
      <c r="D2593" s="12" t="s">
        <v>496</v>
      </c>
      <c r="E2593" s="12">
        <v>-39.18</v>
      </c>
      <c r="F2593" s="14" t="str">
        <f>A2593&amp;B2593&amp;C2593&amp;D2593&amp;E2593</f>
        <v>2024-03-14Bill Payment (Credit Card)Rona Coquitlam21000 Accounts Payable-39.18</v>
      </c>
      <c r="G2593" s="15">
        <f>IFERROR((DATEVALUE(A2593)),A2593)</f>
        <v>45365</v>
      </c>
      <c r="H2593" s="16" t="str">
        <f>IF((IFERROR((VLOOKUP(D2593,'Automation (QBO)'!A:B,2,FALSE)),"0"))=0,"Suspense",(IFERROR((VLOOKUP(D2593,'Automation (QBO)'!A:B,2,FALSE)),"Suspense")))</f>
        <v>Accounts Payable - Unknown</v>
      </c>
      <c r="I2593" s="17">
        <f t="shared" si="40"/>
        <v>-39.18</v>
      </c>
      <c r="J2593" s="12" t="str">
        <f>H2593</f>
        <v>Accounts Payable - Unknown</v>
      </c>
    </row>
    <row r="2594" spans="1:10" hidden="1">
      <c r="A2594" s="13" t="s">
        <v>685</v>
      </c>
      <c r="B2594" s="12" t="s">
        <v>493</v>
      </c>
      <c r="C2594" s="12" t="s">
        <v>588</v>
      </c>
      <c r="D2594" s="12" t="s">
        <v>536</v>
      </c>
      <c r="E2594" s="12">
        <v>7.83</v>
      </c>
      <c r="F2594" s="14" t="str">
        <f>A2594&amp;B2594&amp;C2594&amp;D2594&amp;E2594</f>
        <v>2024-03-14Bill Payment (Credit Card)IParty Dollar Store21009 Visa Payable (9609) (deleted)7.83</v>
      </c>
      <c r="G2594" s="15">
        <f>IFERROR((DATEVALUE(A2594)),A2594)</f>
        <v>45365</v>
      </c>
      <c r="H2594" s="16" t="str">
        <f>IF((IFERROR((VLOOKUP(D2594,'Automation (QBO)'!A:B,2,FALSE)),"0"))=0,"Suspense",(IFERROR((VLOOKUP(D2594,'Automation (QBO)'!A:B,2,FALSE)),"Suspense")))</f>
        <v>Balance (CIBC Visa)</v>
      </c>
      <c r="I2594" s="17">
        <f t="shared" si="40"/>
        <v>7.83</v>
      </c>
      <c r="J2594" s="12" t="str">
        <f>H2594</f>
        <v>Balance (CIBC Visa)</v>
      </c>
    </row>
    <row r="2595" spans="1:10" hidden="1">
      <c r="A2595" s="13" t="s">
        <v>685</v>
      </c>
      <c r="B2595" s="12" t="s">
        <v>493</v>
      </c>
      <c r="C2595" s="12" t="s">
        <v>588</v>
      </c>
      <c r="D2595" s="12" t="s">
        <v>496</v>
      </c>
      <c r="E2595" s="12">
        <v>-7.83</v>
      </c>
      <c r="F2595" s="14" t="str">
        <f>A2595&amp;B2595&amp;C2595&amp;D2595&amp;E2595</f>
        <v>2024-03-14Bill Payment (Credit Card)IParty Dollar Store21000 Accounts Payable-7.83</v>
      </c>
      <c r="G2595" s="15">
        <f>IFERROR((DATEVALUE(A2595)),A2595)</f>
        <v>45365</v>
      </c>
      <c r="H2595" s="16" t="str">
        <f>IF((IFERROR((VLOOKUP(D2595,'Automation (QBO)'!A:B,2,FALSE)),"0"))=0,"Suspense",(IFERROR((VLOOKUP(D2595,'Automation (QBO)'!A:B,2,FALSE)),"Suspense")))</f>
        <v>Accounts Payable - Unknown</v>
      </c>
      <c r="I2595" s="17">
        <f t="shared" si="40"/>
        <v>-7.83</v>
      </c>
      <c r="J2595" s="12" t="str">
        <f>H2595</f>
        <v>Accounts Payable - Unknown</v>
      </c>
    </row>
    <row r="2596" spans="1:10" hidden="1">
      <c r="A2596" s="13" t="s">
        <v>685</v>
      </c>
      <c r="B2596" s="12" t="s">
        <v>247</v>
      </c>
      <c r="C2596" s="12" t="s">
        <v>563</v>
      </c>
      <c r="D2596" s="12" t="s">
        <v>496</v>
      </c>
      <c r="E2596" s="12">
        <v>-1428</v>
      </c>
      <c r="F2596" s="14" t="str">
        <f>A2596&amp;B2596&amp;C2596&amp;D2596&amp;E2596</f>
        <v>2024-03-14Bill Payment (Cheque)Seasonal Mechanical21000 Accounts Payable-1428</v>
      </c>
      <c r="G2596" s="15">
        <f>IFERROR((DATEVALUE(A2596)),A2596)</f>
        <v>45365</v>
      </c>
      <c r="H2596" s="16" t="str">
        <f>IF((IFERROR((VLOOKUP(D2596,'Automation (QBO)'!A:B,2,FALSE)),"0"))=0,"Suspense",(IFERROR((VLOOKUP(D2596,'Automation (QBO)'!A:B,2,FALSE)),"Suspense")))</f>
        <v>Accounts Payable - Unknown</v>
      </c>
      <c r="I2596" s="17">
        <f t="shared" si="40"/>
        <v>-1428</v>
      </c>
      <c r="J2596" s="12" t="str">
        <f>H2596</f>
        <v>Accounts Payable - Unknown</v>
      </c>
    </row>
    <row r="2597" spans="1:10" hidden="1">
      <c r="A2597" s="13" t="s">
        <v>685</v>
      </c>
      <c r="B2597" s="12" t="s">
        <v>247</v>
      </c>
      <c r="C2597" s="12" t="s">
        <v>686</v>
      </c>
      <c r="D2597" s="12" t="s">
        <v>496</v>
      </c>
      <c r="E2597" s="12">
        <v>-7654.5</v>
      </c>
      <c r="F2597" s="14" t="str">
        <f>A2597&amp;B2597&amp;C2597&amp;D2597&amp;E2597</f>
        <v>2024-03-14Bill Payment (Cheque)InWorks Janitorial21000 Accounts Payable-7654.5</v>
      </c>
      <c r="G2597" s="15">
        <f>IFERROR((DATEVALUE(A2597)),A2597)</f>
        <v>45365</v>
      </c>
      <c r="H2597" s="16" t="str">
        <f>IF((IFERROR((VLOOKUP(D2597,'Automation (QBO)'!A:B,2,FALSE)),"0"))=0,"Suspense",(IFERROR((VLOOKUP(D2597,'Automation (QBO)'!A:B,2,FALSE)),"Suspense")))</f>
        <v>Accounts Payable - Unknown</v>
      </c>
      <c r="I2597" s="17">
        <f t="shared" si="40"/>
        <v>-7654.5</v>
      </c>
      <c r="J2597" s="12" t="str">
        <f>H2597</f>
        <v>Accounts Payable - Unknown</v>
      </c>
    </row>
    <row r="2598" spans="1:10" hidden="1">
      <c r="A2598" s="13" t="s">
        <v>685</v>
      </c>
      <c r="B2598" s="12" t="s">
        <v>247</v>
      </c>
      <c r="C2598" s="12" t="s">
        <v>686</v>
      </c>
      <c r="D2598" s="12" t="s">
        <v>394</v>
      </c>
      <c r="E2598" s="12">
        <v>-7654.5</v>
      </c>
      <c r="F2598" s="14" t="str">
        <f>A2598&amp;B2598&amp;C2598&amp;D2598&amp;E2598</f>
        <v>2024-03-14Bill Payment (Cheque)InWorks Janitorial11005 Chequing (CIBC)-7654.5</v>
      </c>
      <c r="G2598" s="15">
        <f>IFERROR((DATEVALUE(A2598)),A2598)</f>
        <v>45365</v>
      </c>
      <c r="H2598" s="16" t="str">
        <f>IF((IFERROR((VLOOKUP(D2598,'Automation (QBO)'!A:B,2,FALSE)),"0"))=0,"Suspense",(IFERROR((VLOOKUP(D2598,'Automation (QBO)'!A:B,2,FALSE)),"Suspense")))</f>
        <v>Balance (CIBC)</v>
      </c>
      <c r="I2598" s="17">
        <f t="shared" si="40"/>
        <v>-7654.5</v>
      </c>
      <c r="J2598" s="12" t="str">
        <f>H2598</f>
        <v>Balance (CIBC)</v>
      </c>
    </row>
    <row r="2599" spans="1:10" hidden="1">
      <c r="A2599" s="13" t="s">
        <v>685</v>
      </c>
      <c r="B2599" s="12" t="s">
        <v>247</v>
      </c>
      <c r="C2599" s="12" t="s">
        <v>563</v>
      </c>
      <c r="D2599" s="12" t="s">
        <v>394</v>
      </c>
      <c r="E2599" s="12">
        <v>-1428</v>
      </c>
      <c r="F2599" s="14" t="str">
        <f>A2599&amp;B2599&amp;C2599&amp;D2599&amp;E2599</f>
        <v>2024-03-14Bill Payment (Cheque)Seasonal Mechanical11005 Chequing (CIBC)-1428</v>
      </c>
      <c r="G2599" s="15">
        <f>IFERROR((DATEVALUE(A2599)),A2599)</f>
        <v>45365</v>
      </c>
      <c r="H2599" s="16" t="str">
        <f>IF((IFERROR((VLOOKUP(D2599,'Automation (QBO)'!A:B,2,FALSE)),"0"))=0,"Suspense",(IFERROR((VLOOKUP(D2599,'Automation (QBO)'!A:B,2,FALSE)),"Suspense")))</f>
        <v>Balance (CIBC)</v>
      </c>
      <c r="I2599" s="17">
        <f t="shared" si="40"/>
        <v>-1428</v>
      </c>
      <c r="J2599" s="12" t="str">
        <f>H2599</f>
        <v>Balance (CIBC)</v>
      </c>
    </row>
    <row r="2600" spans="1:10" hidden="1">
      <c r="A2600" s="13" t="s">
        <v>687</v>
      </c>
      <c r="B2600" s="12" t="s">
        <v>83</v>
      </c>
      <c r="C2600" s="12" t="s">
        <v>661</v>
      </c>
      <c r="D2600" s="12" t="s">
        <v>398</v>
      </c>
      <c r="E2600" s="12">
        <v>281.81</v>
      </c>
      <c r="F2600" s="14" t="str">
        <f>A2600&amp;B2600&amp;C2600&amp;D2600&amp;E2600</f>
        <v>2024-03-15ExpenseIntl ABM Withdrawal52190 Meals &amp; Entertainment281.81</v>
      </c>
      <c r="G2600" s="15">
        <f>IFERROR((DATEVALUE(A2600)),A2600)</f>
        <v>45366</v>
      </c>
      <c r="H2600" s="16" t="str">
        <f>IF((IFERROR((VLOOKUP(D2600,'Automation (QBO)'!A:B,2,FALSE)),"0"))=0,"Suspense",(IFERROR((VLOOKUP(D2600,'Automation (QBO)'!A:B,2,FALSE)),"Suspense")))</f>
        <v>Meals &amp; Entertainment</v>
      </c>
      <c r="I2600" s="17">
        <f t="shared" si="40"/>
        <v>281.81</v>
      </c>
      <c r="J2600" s="12" t="str">
        <f>H2600</f>
        <v>Meals &amp; Entertainment</v>
      </c>
    </row>
    <row r="2601" spans="1:10" hidden="1">
      <c r="A2601" s="13" t="s">
        <v>687</v>
      </c>
      <c r="B2601" s="12" t="s">
        <v>83</v>
      </c>
      <c r="C2601" s="12" t="s">
        <v>661</v>
      </c>
      <c r="D2601" s="12" t="s">
        <v>392</v>
      </c>
      <c r="E2601" s="12">
        <v>0</v>
      </c>
      <c r="F2601" s="14" t="str">
        <f>A2601&amp;B2601&amp;C2601&amp;D2601&amp;E2601</f>
        <v>2024-03-15ExpenseIntl ABM Withdrawal21020 GST/HST Payable0</v>
      </c>
      <c r="G2601" s="15">
        <f>IFERROR((DATEVALUE(A2601)),A2601)</f>
        <v>45366</v>
      </c>
      <c r="H2601" s="16" t="str">
        <f>IF((IFERROR((VLOOKUP(D2601,'Automation (QBO)'!A:B,2,FALSE)),"0"))=0,"Suspense",(IFERROR((VLOOKUP(D2601,'Automation (QBO)'!A:B,2,FALSE)),"Suspense")))</f>
        <v>GST/HST Payable</v>
      </c>
      <c r="I2601" s="17">
        <f t="shared" si="40"/>
        <v>0</v>
      </c>
      <c r="J2601" s="12" t="str">
        <f>H2601</f>
        <v>GST/HST Payable</v>
      </c>
    </row>
    <row r="2602" spans="1:10" hidden="1">
      <c r="A2602" s="13" t="s">
        <v>687</v>
      </c>
      <c r="B2602" s="12" t="s">
        <v>83</v>
      </c>
      <c r="C2602" s="12" t="s">
        <v>661</v>
      </c>
      <c r="D2602" s="12" t="s">
        <v>398</v>
      </c>
      <c r="E2602" s="12">
        <v>307.42</v>
      </c>
      <c r="F2602" s="14" t="str">
        <f>A2602&amp;B2602&amp;C2602&amp;D2602&amp;E2602</f>
        <v>2024-03-15ExpenseIntl ABM Withdrawal52190 Meals &amp; Entertainment307.42</v>
      </c>
      <c r="G2602" s="15">
        <f>IFERROR((DATEVALUE(A2602)),A2602)</f>
        <v>45366</v>
      </c>
      <c r="H2602" s="16" t="str">
        <f>IF((IFERROR((VLOOKUP(D2602,'Automation (QBO)'!A:B,2,FALSE)),"0"))=0,"Suspense",(IFERROR((VLOOKUP(D2602,'Automation (QBO)'!A:B,2,FALSE)),"Suspense")))</f>
        <v>Meals &amp; Entertainment</v>
      </c>
      <c r="I2602" s="17">
        <f t="shared" si="40"/>
        <v>307.42</v>
      </c>
      <c r="J2602" s="12" t="str">
        <f>H2602</f>
        <v>Meals &amp; Entertainment</v>
      </c>
    </row>
    <row r="2603" spans="1:10" hidden="1">
      <c r="A2603" s="13" t="s">
        <v>687</v>
      </c>
      <c r="B2603" s="12" t="s">
        <v>83</v>
      </c>
      <c r="C2603" s="12" t="s">
        <v>661</v>
      </c>
      <c r="D2603" s="12" t="s">
        <v>392</v>
      </c>
      <c r="E2603" s="12">
        <v>0</v>
      </c>
      <c r="F2603" s="14" t="str">
        <f>A2603&amp;B2603&amp;C2603&amp;D2603&amp;E2603</f>
        <v>2024-03-15ExpenseIntl ABM Withdrawal21020 GST/HST Payable0</v>
      </c>
      <c r="G2603" s="15">
        <f>IFERROR((DATEVALUE(A2603)),A2603)</f>
        <v>45366</v>
      </c>
      <c r="H2603" s="16" t="str">
        <f>IF((IFERROR((VLOOKUP(D2603,'Automation (QBO)'!A:B,2,FALSE)),"0"))=0,"Suspense",(IFERROR((VLOOKUP(D2603,'Automation (QBO)'!A:B,2,FALSE)),"Suspense")))</f>
        <v>GST/HST Payable</v>
      </c>
      <c r="I2603" s="17">
        <f t="shared" si="40"/>
        <v>0</v>
      </c>
      <c r="J2603" s="12" t="str">
        <f>H2603</f>
        <v>GST/HST Payable</v>
      </c>
    </row>
    <row r="2604" spans="1:10" hidden="1">
      <c r="A2604" s="13" t="s">
        <v>687</v>
      </c>
      <c r="B2604" s="12" t="s">
        <v>493</v>
      </c>
      <c r="C2604" s="12" t="s">
        <v>688</v>
      </c>
      <c r="D2604" s="12" t="s">
        <v>390</v>
      </c>
      <c r="E2604" s="12">
        <v>87.34</v>
      </c>
      <c r="F2604" s="14" t="str">
        <f>A2604&amp;B2604&amp;C2604&amp;D2604&amp;E2604</f>
        <v>2024-03-15Bill Payment (Credit Card)Shell Fuels #6885221010 Visa Payable (CIBC)87.34</v>
      </c>
      <c r="G2604" s="15">
        <f>IFERROR((DATEVALUE(A2604)),A2604)</f>
        <v>45366</v>
      </c>
      <c r="H2604" s="16" t="str">
        <f>IF((IFERROR((VLOOKUP(D2604,'Automation (QBO)'!A:B,2,FALSE)),"0"))=0,"Suspense",(IFERROR((VLOOKUP(D2604,'Automation (QBO)'!A:B,2,FALSE)),"Suspense")))</f>
        <v>Suspense</v>
      </c>
      <c r="I2604" s="17">
        <f t="shared" si="40"/>
        <v>87.34</v>
      </c>
      <c r="J2604" s="12" t="str">
        <f>H2604</f>
        <v>Suspense</v>
      </c>
    </row>
    <row r="2605" spans="1:10" hidden="1">
      <c r="A2605" s="13" t="s">
        <v>687</v>
      </c>
      <c r="B2605" s="12" t="s">
        <v>493</v>
      </c>
      <c r="C2605" s="12" t="s">
        <v>534</v>
      </c>
      <c r="D2605" s="12" t="s">
        <v>536</v>
      </c>
      <c r="E2605" s="12">
        <v>172.6</v>
      </c>
      <c r="F2605" s="14" t="str">
        <f>A2605&amp;B2605&amp;C2605&amp;D2605&amp;E2605</f>
        <v>2024-03-15Bill Payment (Credit Card)Chevron - Inlet Town Pantry21009 Visa Payable (9609) (deleted)172.6</v>
      </c>
      <c r="G2605" s="15">
        <f>IFERROR((DATEVALUE(A2605)),A2605)</f>
        <v>45366</v>
      </c>
      <c r="H2605" s="16" t="str">
        <f>IF((IFERROR((VLOOKUP(D2605,'Automation (QBO)'!A:B,2,FALSE)),"0"))=0,"Suspense",(IFERROR((VLOOKUP(D2605,'Automation (QBO)'!A:B,2,FALSE)),"Suspense")))</f>
        <v>Balance (CIBC Visa)</v>
      </c>
      <c r="I2605" s="17">
        <f t="shared" si="40"/>
        <v>172.6</v>
      </c>
      <c r="J2605" s="12" t="str">
        <f>H2605</f>
        <v>Balance (CIBC Visa)</v>
      </c>
    </row>
    <row r="2606" spans="1:10" hidden="1">
      <c r="A2606" s="13" t="s">
        <v>687</v>
      </c>
      <c r="B2606" s="12" t="s">
        <v>493</v>
      </c>
      <c r="C2606" s="12" t="s">
        <v>534</v>
      </c>
      <c r="D2606" s="12" t="s">
        <v>496</v>
      </c>
      <c r="E2606" s="12">
        <v>-172.6</v>
      </c>
      <c r="F2606" s="14" t="str">
        <f>A2606&amp;B2606&amp;C2606&amp;D2606&amp;E2606</f>
        <v>2024-03-15Bill Payment (Credit Card)Chevron - Inlet Town Pantry21000 Accounts Payable-172.6</v>
      </c>
      <c r="G2606" s="15">
        <f>IFERROR((DATEVALUE(A2606)),A2606)</f>
        <v>45366</v>
      </c>
      <c r="H2606" s="16" t="str">
        <f>IF((IFERROR((VLOOKUP(D2606,'Automation (QBO)'!A:B,2,FALSE)),"0"))=0,"Suspense",(IFERROR((VLOOKUP(D2606,'Automation (QBO)'!A:B,2,FALSE)),"Suspense")))</f>
        <v>Accounts Payable - Unknown</v>
      </c>
      <c r="I2606" s="17">
        <f t="shared" si="40"/>
        <v>-172.6</v>
      </c>
      <c r="J2606" s="12" t="str">
        <f>H2606</f>
        <v>Accounts Payable - Unknown</v>
      </c>
    </row>
    <row r="2607" spans="1:10" hidden="1">
      <c r="A2607" s="13" t="s">
        <v>687</v>
      </c>
      <c r="B2607" s="12" t="s">
        <v>493</v>
      </c>
      <c r="C2607" s="12" t="s">
        <v>518</v>
      </c>
      <c r="D2607" s="12" t="s">
        <v>536</v>
      </c>
      <c r="E2607" s="12">
        <v>21.05</v>
      </c>
      <c r="F2607" s="14" t="str">
        <f>A2607&amp;B2607&amp;C2607&amp;D2607&amp;E2607</f>
        <v>2024-03-15Bill Payment (Credit Card)Rona Coquitlam21009 Visa Payable (9609) (deleted)21.05</v>
      </c>
      <c r="G2607" s="15">
        <f>IFERROR((DATEVALUE(A2607)),A2607)</f>
        <v>45366</v>
      </c>
      <c r="H2607" s="16" t="str">
        <f>IF((IFERROR((VLOOKUP(D2607,'Automation (QBO)'!A:B,2,FALSE)),"0"))=0,"Suspense",(IFERROR((VLOOKUP(D2607,'Automation (QBO)'!A:B,2,FALSE)),"Suspense")))</f>
        <v>Balance (CIBC Visa)</v>
      </c>
      <c r="I2607" s="17">
        <f t="shared" si="40"/>
        <v>21.05</v>
      </c>
      <c r="J2607" s="12" t="str">
        <f>H2607</f>
        <v>Balance (CIBC Visa)</v>
      </c>
    </row>
    <row r="2608" spans="1:10" hidden="1">
      <c r="A2608" s="13" t="s">
        <v>687</v>
      </c>
      <c r="B2608" s="12" t="s">
        <v>493</v>
      </c>
      <c r="C2608" s="12" t="s">
        <v>518</v>
      </c>
      <c r="D2608" s="12" t="s">
        <v>496</v>
      </c>
      <c r="E2608" s="12">
        <v>-21.05</v>
      </c>
      <c r="F2608" s="14" t="str">
        <f>A2608&amp;B2608&amp;C2608&amp;D2608&amp;E2608</f>
        <v>2024-03-15Bill Payment (Credit Card)Rona Coquitlam21000 Accounts Payable-21.05</v>
      </c>
      <c r="G2608" s="15">
        <f>IFERROR((DATEVALUE(A2608)),A2608)</f>
        <v>45366</v>
      </c>
      <c r="H2608" s="16" t="str">
        <f>IF((IFERROR((VLOOKUP(D2608,'Automation (QBO)'!A:B,2,FALSE)),"0"))=0,"Suspense",(IFERROR((VLOOKUP(D2608,'Automation (QBO)'!A:B,2,FALSE)),"Suspense")))</f>
        <v>Accounts Payable - Unknown</v>
      </c>
      <c r="I2608" s="17">
        <f t="shared" si="40"/>
        <v>-21.05</v>
      </c>
      <c r="J2608" s="12" t="str">
        <f>H2608</f>
        <v>Accounts Payable - Unknown</v>
      </c>
    </row>
    <row r="2609" spans="1:10" hidden="1">
      <c r="A2609" s="13" t="s">
        <v>687</v>
      </c>
      <c r="B2609" s="12" t="s">
        <v>493</v>
      </c>
      <c r="C2609" s="12" t="s">
        <v>94</v>
      </c>
      <c r="D2609" s="12" t="s">
        <v>515</v>
      </c>
      <c r="E2609" s="12">
        <v>250</v>
      </c>
      <c r="F2609" s="14" t="str">
        <f>A2609&amp;B2609&amp;C2609&amp;D2609&amp;E2609</f>
        <v>2024-03-15Bill Payment (Credit Card)Esso21008 Visa Payable (4431) (deleted)250</v>
      </c>
      <c r="G2609" s="15">
        <f>IFERROR((DATEVALUE(A2609)),A2609)</f>
        <v>45366</v>
      </c>
      <c r="H2609" s="16" t="str">
        <f>IF((IFERROR((VLOOKUP(D2609,'Automation (QBO)'!A:B,2,FALSE)),"0"))=0,"Suspense",(IFERROR((VLOOKUP(D2609,'Automation (QBO)'!A:B,2,FALSE)),"Suspense")))</f>
        <v>Balance (CIBC Visa)</v>
      </c>
      <c r="I2609" s="17">
        <f t="shared" si="40"/>
        <v>250</v>
      </c>
      <c r="J2609" s="12" t="str">
        <f>H2609</f>
        <v>Balance (CIBC Visa)</v>
      </c>
    </row>
    <row r="2610" spans="1:10" hidden="1">
      <c r="A2610" s="13" t="s">
        <v>687</v>
      </c>
      <c r="B2610" s="12" t="s">
        <v>493</v>
      </c>
      <c r="C2610" s="12" t="s">
        <v>94</v>
      </c>
      <c r="D2610" s="12" t="s">
        <v>496</v>
      </c>
      <c r="E2610" s="12">
        <v>-250</v>
      </c>
      <c r="F2610" s="14" t="str">
        <f>A2610&amp;B2610&amp;C2610&amp;D2610&amp;E2610</f>
        <v>2024-03-15Bill Payment (Credit Card)Esso21000 Accounts Payable-250</v>
      </c>
      <c r="G2610" s="15">
        <f>IFERROR((DATEVALUE(A2610)),A2610)</f>
        <v>45366</v>
      </c>
      <c r="H2610" s="16" t="str">
        <f>IF((IFERROR((VLOOKUP(D2610,'Automation (QBO)'!A:B,2,FALSE)),"0"))=0,"Suspense",(IFERROR((VLOOKUP(D2610,'Automation (QBO)'!A:B,2,FALSE)),"Suspense")))</f>
        <v>Accounts Payable - Unknown</v>
      </c>
      <c r="I2610" s="17">
        <f t="shared" si="40"/>
        <v>-250</v>
      </c>
      <c r="J2610" s="12" t="str">
        <f>H2610</f>
        <v>Accounts Payable - Unknown</v>
      </c>
    </row>
    <row r="2611" spans="1:10" hidden="1">
      <c r="A2611" s="13" t="s">
        <v>687</v>
      </c>
      <c r="B2611" s="12" t="s">
        <v>493</v>
      </c>
      <c r="C2611" s="12" t="s">
        <v>688</v>
      </c>
      <c r="D2611" s="12" t="s">
        <v>496</v>
      </c>
      <c r="E2611" s="12">
        <v>-87.34</v>
      </c>
      <c r="F2611" s="14" t="str">
        <f>A2611&amp;B2611&amp;C2611&amp;D2611&amp;E2611</f>
        <v>2024-03-15Bill Payment (Credit Card)Shell Fuels #6885221000 Accounts Payable-87.34</v>
      </c>
      <c r="G2611" s="15">
        <f>IFERROR((DATEVALUE(A2611)),A2611)</f>
        <v>45366</v>
      </c>
      <c r="H2611" s="16" t="str">
        <f>IF((IFERROR((VLOOKUP(D2611,'Automation (QBO)'!A:B,2,FALSE)),"0"))=0,"Suspense",(IFERROR((VLOOKUP(D2611,'Automation (QBO)'!A:B,2,FALSE)),"Suspense")))</f>
        <v>Accounts Payable - Unknown</v>
      </c>
      <c r="I2611" s="17">
        <f t="shared" si="40"/>
        <v>-87.34</v>
      </c>
      <c r="J2611" s="12" t="str">
        <f>H2611</f>
        <v>Accounts Payable - Unknown</v>
      </c>
    </row>
    <row r="2612" spans="1:10" hidden="1">
      <c r="A2612" s="13" t="s">
        <v>687</v>
      </c>
      <c r="B2612" s="12" t="s">
        <v>83</v>
      </c>
      <c r="D2612" s="12" t="s">
        <v>403</v>
      </c>
      <c r="E2612" s="12">
        <v>3</v>
      </c>
      <c r="F2612" s="14" t="str">
        <f>A2612&amp;B2612&amp;C2612&amp;D2612&amp;E2612</f>
        <v>2024-03-15Expense52115 Bank Fees3</v>
      </c>
      <c r="G2612" s="15">
        <f>IFERROR((DATEVALUE(A2612)),A2612)</f>
        <v>45366</v>
      </c>
      <c r="H2612" s="16" t="str">
        <f>IF((IFERROR((VLOOKUP(D2612,'Automation (QBO)'!A:B,2,FALSE)),"0"))=0,"Suspense",(IFERROR((VLOOKUP(D2612,'Automation (QBO)'!A:B,2,FALSE)),"Suspense")))</f>
        <v>Bank Fees</v>
      </c>
      <c r="I2612" s="17">
        <f t="shared" si="40"/>
        <v>3</v>
      </c>
      <c r="J2612" s="12" t="str">
        <f>H2612</f>
        <v>Bank Fees</v>
      </c>
    </row>
    <row r="2613" spans="1:10" hidden="1">
      <c r="A2613" s="13" t="s">
        <v>687</v>
      </c>
      <c r="B2613" s="12" t="s">
        <v>83</v>
      </c>
      <c r="D2613" s="12" t="s">
        <v>392</v>
      </c>
      <c r="E2613" s="12">
        <v>0</v>
      </c>
      <c r="F2613" s="14" t="str">
        <f>A2613&amp;B2613&amp;C2613&amp;D2613&amp;E2613</f>
        <v>2024-03-15Expense21020 GST/HST Payable0</v>
      </c>
      <c r="G2613" s="15">
        <f>IFERROR((DATEVALUE(A2613)),A2613)</f>
        <v>45366</v>
      </c>
      <c r="H2613" s="16" t="str">
        <f>IF((IFERROR((VLOOKUP(D2613,'Automation (QBO)'!A:B,2,FALSE)),"0"))=0,"Suspense",(IFERROR((VLOOKUP(D2613,'Automation (QBO)'!A:B,2,FALSE)),"Suspense")))</f>
        <v>GST/HST Payable</v>
      </c>
      <c r="I2613" s="17">
        <f t="shared" si="40"/>
        <v>0</v>
      </c>
      <c r="J2613" s="12" t="str">
        <f>H2613</f>
        <v>GST/HST Payable</v>
      </c>
    </row>
    <row r="2614" spans="1:10" hidden="1">
      <c r="A2614" s="13" t="s">
        <v>687</v>
      </c>
      <c r="B2614" s="12" t="s">
        <v>83</v>
      </c>
      <c r="D2614" s="12" t="s">
        <v>403</v>
      </c>
      <c r="E2614" s="12">
        <v>3</v>
      </c>
      <c r="F2614" s="14" t="str">
        <f>A2614&amp;B2614&amp;C2614&amp;D2614&amp;E2614</f>
        <v>2024-03-15Expense52115 Bank Fees3</v>
      </c>
      <c r="G2614" s="15">
        <f>IFERROR((DATEVALUE(A2614)),A2614)</f>
        <v>45366</v>
      </c>
      <c r="H2614" s="16" t="str">
        <f>IF((IFERROR((VLOOKUP(D2614,'Automation (QBO)'!A:B,2,FALSE)),"0"))=0,"Suspense",(IFERROR((VLOOKUP(D2614,'Automation (QBO)'!A:B,2,FALSE)),"Suspense")))</f>
        <v>Bank Fees</v>
      </c>
      <c r="I2614" s="17">
        <f t="shared" si="40"/>
        <v>3</v>
      </c>
      <c r="J2614" s="12" t="str">
        <f>H2614</f>
        <v>Bank Fees</v>
      </c>
    </row>
    <row r="2615" spans="1:10" hidden="1">
      <c r="A2615" s="13" t="s">
        <v>687</v>
      </c>
      <c r="B2615" s="12" t="s">
        <v>83</v>
      </c>
      <c r="D2615" s="12" t="s">
        <v>392</v>
      </c>
      <c r="E2615" s="12">
        <v>0</v>
      </c>
      <c r="F2615" s="14" t="str">
        <f>A2615&amp;B2615&amp;C2615&amp;D2615&amp;E2615</f>
        <v>2024-03-15Expense21020 GST/HST Payable0</v>
      </c>
      <c r="G2615" s="15">
        <f>IFERROR((DATEVALUE(A2615)),A2615)</f>
        <v>45366</v>
      </c>
      <c r="H2615" s="16" t="str">
        <f>IF((IFERROR((VLOOKUP(D2615,'Automation (QBO)'!A:B,2,FALSE)),"0"))=0,"Suspense",(IFERROR((VLOOKUP(D2615,'Automation (QBO)'!A:B,2,FALSE)),"Suspense")))</f>
        <v>GST/HST Payable</v>
      </c>
      <c r="I2615" s="17">
        <f t="shared" si="40"/>
        <v>0</v>
      </c>
      <c r="J2615" s="12" t="str">
        <f>H2615</f>
        <v>GST/HST Payable</v>
      </c>
    </row>
    <row r="2616" spans="1:10" hidden="1">
      <c r="A2616" s="13" t="s">
        <v>687</v>
      </c>
      <c r="B2616" s="12" t="s">
        <v>83</v>
      </c>
      <c r="C2616" s="12" t="s">
        <v>553</v>
      </c>
      <c r="D2616" s="12" t="s">
        <v>416</v>
      </c>
      <c r="E2616" s="12">
        <v>1217.6600000000001</v>
      </c>
      <c r="F2616" s="14" t="str">
        <f>A2616&amp;B2616&amp;C2616&amp;D2616&amp;E2616</f>
        <v>2024-03-15ExpenseECONOMICAL INSURANCE COMPANY52220 Insurance &amp; Fines1217.66</v>
      </c>
      <c r="G2616" s="15">
        <f>IFERROR((DATEVALUE(A2616)),A2616)</f>
        <v>45366</v>
      </c>
      <c r="H2616" s="16" t="str">
        <f>IF((IFERROR((VLOOKUP(D2616,'Automation (QBO)'!A:B,2,FALSE)),"0"))=0,"Suspense",(IFERROR((VLOOKUP(D2616,'Automation (QBO)'!A:B,2,FALSE)),"Suspense")))</f>
        <v>Insurance - Vehicles</v>
      </c>
      <c r="I2616" s="17">
        <f t="shared" si="40"/>
        <v>1217.6600000000001</v>
      </c>
      <c r="J2616" s="12" t="str">
        <f>H2616</f>
        <v>Insurance - Vehicles</v>
      </c>
    </row>
    <row r="2617" spans="1:10" hidden="1">
      <c r="A2617" s="13" t="s">
        <v>687</v>
      </c>
      <c r="B2617" s="12" t="s">
        <v>83</v>
      </c>
      <c r="C2617" s="12" t="s">
        <v>553</v>
      </c>
      <c r="D2617" s="12" t="s">
        <v>392</v>
      </c>
      <c r="E2617" s="12">
        <v>0</v>
      </c>
      <c r="F2617" s="14" t="str">
        <f>A2617&amp;B2617&amp;C2617&amp;D2617&amp;E2617</f>
        <v>2024-03-15ExpenseECONOMICAL INSURANCE COMPANY21020 GST/HST Payable0</v>
      </c>
      <c r="G2617" s="15">
        <f>IFERROR((DATEVALUE(A2617)),A2617)</f>
        <v>45366</v>
      </c>
      <c r="H2617" s="16" t="str">
        <f>IF((IFERROR((VLOOKUP(D2617,'Automation (QBO)'!A:B,2,FALSE)),"0"))=0,"Suspense",(IFERROR((VLOOKUP(D2617,'Automation (QBO)'!A:B,2,FALSE)),"Suspense")))</f>
        <v>GST/HST Payable</v>
      </c>
      <c r="I2617" s="17">
        <f t="shared" si="40"/>
        <v>0</v>
      </c>
      <c r="J2617" s="12" t="str">
        <f>H2617</f>
        <v>GST/HST Payable</v>
      </c>
    </row>
    <row r="2618" spans="1:10" hidden="1">
      <c r="A2618" s="13" t="s">
        <v>687</v>
      </c>
      <c r="B2618" s="12" t="s">
        <v>83</v>
      </c>
      <c r="C2618" s="12" t="s">
        <v>553</v>
      </c>
      <c r="D2618" s="12" t="s">
        <v>394</v>
      </c>
      <c r="E2618" s="12">
        <v>-1217.6600000000001</v>
      </c>
      <c r="F2618" s="14" t="str">
        <f>A2618&amp;B2618&amp;C2618&amp;D2618&amp;E2618</f>
        <v>2024-03-15ExpenseECONOMICAL INSURANCE COMPANY11005 Chequing (CIBC)-1217.66</v>
      </c>
      <c r="G2618" s="15">
        <f>IFERROR((DATEVALUE(A2618)),A2618)</f>
        <v>45366</v>
      </c>
      <c r="H2618" s="16" t="str">
        <f>IF((IFERROR((VLOOKUP(D2618,'Automation (QBO)'!A:B,2,FALSE)),"0"))=0,"Suspense",(IFERROR((VLOOKUP(D2618,'Automation (QBO)'!A:B,2,FALSE)),"Suspense")))</f>
        <v>Balance (CIBC)</v>
      </c>
      <c r="I2618" s="17">
        <f t="shared" si="40"/>
        <v>-1217.6600000000001</v>
      </c>
      <c r="J2618" s="12" t="str">
        <f>H2618</f>
        <v>Balance (CIBC)</v>
      </c>
    </row>
    <row r="2619" spans="1:10" hidden="1">
      <c r="A2619" s="13" t="s">
        <v>687</v>
      </c>
      <c r="B2619" s="12" t="s">
        <v>83</v>
      </c>
      <c r="C2619" s="12" t="s">
        <v>661</v>
      </c>
      <c r="D2619" s="12" t="s">
        <v>394</v>
      </c>
      <c r="E2619" s="12">
        <v>-307.42</v>
      </c>
      <c r="F2619" s="14" t="str">
        <f>A2619&amp;B2619&amp;C2619&amp;D2619&amp;E2619</f>
        <v>2024-03-15ExpenseIntl ABM Withdrawal11005 Chequing (CIBC)-307.42</v>
      </c>
      <c r="G2619" s="15">
        <f>IFERROR((DATEVALUE(A2619)),A2619)</f>
        <v>45366</v>
      </c>
      <c r="H2619" s="16" t="str">
        <f>IF((IFERROR((VLOOKUP(D2619,'Automation (QBO)'!A:B,2,FALSE)),"0"))=0,"Suspense",(IFERROR((VLOOKUP(D2619,'Automation (QBO)'!A:B,2,FALSE)),"Suspense")))</f>
        <v>Balance (CIBC)</v>
      </c>
      <c r="I2619" s="17">
        <f t="shared" si="40"/>
        <v>-307.42</v>
      </c>
      <c r="J2619" s="12" t="str">
        <f>H2619</f>
        <v>Balance (CIBC)</v>
      </c>
    </row>
    <row r="2620" spans="1:10" hidden="1">
      <c r="A2620" s="13" t="s">
        <v>687</v>
      </c>
      <c r="B2620" s="12" t="s">
        <v>83</v>
      </c>
      <c r="C2620" s="12" t="s">
        <v>661</v>
      </c>
      <c r="D2620" s="12" t="s">
        <v>394</v>
      </c>
      <c r="E2620" s="12">
        <v>-281.81</v>
      </c>
      <c r="F2620" s="14" t="str">
        <f>A2620&amp;B2620&amp;C2620&amp;D2620&amp;E2620</f>
        <v>2024-03-15ExpenseIntl ABM Withdrawal11005 Chequing (CIBC)-281.81</v>
      </c>
      <c r="G2620" s="15">
        <f>IFERROR((DATEVALUE(A2620)),A2620)</f>
        <v>45366</v>
      </c>
      <c r="H2620" s="16" t="str">
        <f>IF((IFERROR((VLOOKUP(D2620,'Automation (QBO)'!A:B,2,FALSE)),"0"))=0,"Suspense",(IFERROR((VLOOKUP(D2620,'Automation (QBO)'!A:B,2,FALSE)),"Suspense")))</f>
        <v>Balance (CIBC)</v>
      </c>
      <c r="I2620" s="17">
        <f t="shared" si="40"/>
        <v>-281.81</v>
      </c>
      <c r="J2620" s="12" t="str">
        <f>H2620</f>
        <v>Balance (CIBC)</v>
      </c>
    </row>
    <row r="2621" spans="1:10" hidden="1">
      <c r="A2621" s="13" t="s">
        <v>687</v>
      </c>
      <c r="B2621" s="12" t="s">
        <v>83</v>
      </c>
      <c r="D2621" s="12" t="s">
        <v>394</v>
      </c>
      <c r="E2621" s="12">
        <v>-3</v>
      </c>
      <c r="F2621" s="14" t="str">
        <f>A2621&amp;B2621&amp;C2621&amp;D2621&amp;E2621</f>
        <v>2024-03-15Expense11005 Chequing (CIBC)-3</v>
      </c>
      <c r="G2621" s="15">
        <f>IFERROR((DATEVALUE(A2621)),A2621)</f>
        <v>45366</v>
      </c>
      <c r="H2621" s="16" t="str">
        <f>IF((IFERROR((VLOOKUP(D2621,'Automation (QBO)'!A:B,2,FALSE)),"0"))=0,"Suspense",(IFERROR((VLOOKUP(D2621,'Automation (QBO)'!A:B,2,FALSE)),"Suspense")))</f>
        <v>Balance (CIBC)</v>
      </c>
      <c r="I2621" s="17">
        <f t="shared" si="40"/>
        <v>-3</v>
      </c>
      <c r="J2621" s="12" t="str">
        <f>H2621</f>
        <v>Balance (CIBC)</v>
      </c>
    </row>
    <row r="2622" spans="1:10" hidden="1">
      <c r="A2622" s="13" t="s">
        <v>687</v>
      </c>
      <c r="B2622" s="12" t="s">
        <v>83</v>
      </c>
      <c r="D2622" s="12" t="s">
        <v>394</v>
      </c>
      <c r="E2622" s="12">
        <v>-3</v>
      </c>
      <c r="F2622" s="14" t="str">
        <f>A2622&amp;B2622&amp;C2622&amp;D2622&amp;E2622</f>
        <v>2024-03-15Expense11005 Chequing (CIBC)-3</v>
      </c>
      <c r="G2622" s="15">
        <f>IFERROR((DATEVALUE(A2622)),A2622)</f>
        <v>45366</v>
      </c>
      <c r="H2622" s="16" t="str">
        <f>IF((IFERROR((VLOOKUP(D2622,'Automation (QBO)'!A:B,2,FALSE)),"0"))=0,"Suspense",(IFERROR((VLOOKUP(D2622,'Automation (QBO)'!A:B,2,FALSE)),"Suspense")))</f>
        <v>Balance (CIBC)</v>
      </c>
      <c r="I2622" s="17">
        <f t="shared" si="40"/>
        <v>-3</v>
      </c>
      <c r="J2622" s="12" t="str">
        <f>H2622</f>
        <v>Balance (CIBC)</v>
      </c>
    </row>
    <row r="2623" spans="1:10" hidden="1">
      <c r="A2623" s="13" t="s">
        <v>689</v>
      </c>
      <c r="B2623" s="12" t="s">
        <v>493</v>
      </c>
      <c r="C2623" s="12" t="s">
        <v>518</v>
      </c>
      <c r="D2623" s="12" t="s">
        <v>390</v>
      </c>
      <c r="E2623" s="12">
        <v>248.99</v>
      </c>
      <c r="F2623" s="14" t="str">
        <f>A2623&amp;B2623&amp;C2623&amp;D2623&amp;E2623</f>
        <v>2024-03-16Bill Payment (Credit Card)Rona Coquitlam21010 Visa Payable (CIBC)248.99</v>
      </c>
      <c r="G2623" s="15">
        <f>IFERROR((DATEVALUE(A2623)),A2623)</f>
        <v>45367</v>
      </c>
      <c r="H2623" s="16" t="str">
        <f>IF((IFERROR((VLOOKUP(D2623,'Automation (QBO)'!A:B,2,FALSE)),"0"))=0,"Suspense",(IFERROR((VLOOKUP(D2623,'Automation (QBO)'!A:B,2,FALSE)),"Suspense")))</f>
        <v>Suspense</v>
      </c>
      <c r="I2623" s="17">
        <f t="shared" si="40"/>
        <v>248.99</v>
      </c>
      <c r="J2623" s="12" t="str">
        <f>H2623</f>
        <v>Suspense</v>
      </c>
    </row>
    <row r="2624" spans="1:10" hidden="1">
      <c r="A2624" s="13" t="s">
        <v>689</v>
      </c>
      <c r="B2624" s="12" t="s">
        <v>83</v>
      </c>
      <c r="C2624" s="12" t="s">
        <v>172</v>
      </c>
      <c r="D2624" s="12" t="s">
        <v>390</v>
      </c>
      <c r="E2624" s="12">
        <v>31.49</v>
      </c>
      <c r="F2624" s="14" t="str">
        <f>A2624&amp;B2624&amp;C2624&amp;D2624&amp;E2624</f>
        <v>2024-03-16ExpenseGoDaddy21010 Visa Payable (CIBC)31.49</v>
      </c>
      <c r="G2624" s="15">
        <f>IFERROR((DATEVALUE(A2624)),A2624)</f>
        <v>45367</v>
      </c>
      <c r="H2624" s="16" t="str">
        <f>IF((IFERROR((VLOOKUP(D2624,'Automation (QBO)'!A:B,2,FALSE)),"0"))=0,"Suspense",(IFERROR((VLOOKUP(D2624,'Automation (QBO)'!A:B,2,FALSE)),"Suspense")))</f>
        <v>Suspense</v>
      </c>
      <c r="I2624" s="17">
        <f t="shared" si="40"/>
        <v>31.49</v>
      </c>
      <c r="J2624" s="12" t="str">
        <f>H2624</f>
        <v>Suspense</v>
      </c>
    </row>
    <row r="2625" spans="1:10" hidden="1">
      <c r="A2625" s="13" t="s">
        <v>689</v>
      </c>
      <c r="B2625" s="12" t="s">
        <v>493</v>
      </c>
      <c r="C2625" s="12" t="s">
        <v>518</v>
      </c>
      <c r="D2625" s="12" t="s">
        <v>496</v>
      </c>
      <c r="E2625" s="12">
        <v>-248.99</v>
      </c>
      <c r="F2625" s="14" t="str">
        <f>A2625&amp;B2625&amp;C2625&amp;D2625&amp;E2625</f>
        <v>2024-03-16Bill Payment (Credit Card)Rona Coquitlam21000 Accounts Payable-248.99</v>
      </c>
      <c r="G2625" s="15">
        <f>IFERROR((DATEVALUE(A2625)),A2625)</f>
        <v>45367</v>
      </c>
      <c r="H2625" s="16" t="str">
        <f>IF((IFERROR((VLOOKUP(D2625,'Automation (QBO)'!A:B,2,FALSE)),"0"))=0,"Suspense",(IFERROR((VLOOKUP(D2625,'Automation (QBO)'!A:B,2,FALSE)),"Suspense")))</f>
        <v>Accounts Payable - Unknown</v>
      </c>
      <c r="I2625" s="17">
        <f t="shared" si="40"/>
        <v>-248.99</v>
      </c>
      <c r="J2625" s="12" t="str">
        <f>H2625</f>
        <v>Accounts Payable - Unknown</v>
      </c>
    </row>
    <row r="2626" spans="1:10" hidden="1">
      <c r="A2626" s="13" t="s">
        <v>689</v>
      </c>
      <c r="B2626" s="12" t="s">
        <v>83</v>
      </c>
      <c r="C2626" s="12" t="s">
        <v>172</v>
      </c>
      <c r="D2626" s="12" t="s">
        <v>395</v>
      </c>
      <c r="E2626" s="12">
        <v>31.49</v>
      </c>
      <c r="F2626" s="14" t="str">
        <f>A2626&amp;B2626&amp;C2626&amp;D2626&amp;E2626</f>
        <v>2024-03-16ExpenseGoDaddy52165 Computer - Software31.49</v>
      </c>
      <c r="G2626" s="15">
        <f>IFERROR((DATEVALUE(A2626)),A2626)</f>
        <v>45367</v>
      </c>
      <c r="H2626" s="16" t="str">
        <f>IF((IFERROR((VLOOKUP(D2626,'Automation (QBO)'!A:B,2,FALSE)),"0"))=0,"Suspense",(IFERROR((VLOOKUP(D2626,'Automation (QBO)'!A:B,2,FALSE)),"Suspense")))</f>
        <v>Computer - Software</v>
      </c>
      <c r="I2626" s="17">
        <f t="shared" si="40"/>
        <v>31.49</v>
      </c>
      <c r="J2626" s="12" t="str">
        <f>H2626</f>
        <v>Computer - Software</v>
      </c>
    </row>
    <row r="2627" spans="1:10" hidden="1">
      <c r="A2627" s="13" t="s">
        <v>690</v>
      </c>
      <c r="B2627" s="12" t="s">
        <v>493</v>
      </c>
      <c r="C2627" s="12" t="s">
        <v>113</v>
      </c>
      <c r="D2627" s="12" t="s">
        <v>390</v>
      </c>
      <c r="E2627" s="12">
        <v>4</v>
      </c>
      <c r="F2627" s="14" t="str">
        <f>A2627&amp;B2627&amp;C2627&amp;D2627&amp;E2627</f>
        <v>2024-03-17Bill Payment (Credit Card)Impark21010 Visa Payable (CIBC)4</v>
      </c>
      <c r="G2627" s="15">
        <f>IFERROR((DATEVALUE(A2627)),A2627)</f>
        <v>45368</v>
      </c>
      <c r="H2627" s="16" t="str">
        <f>IF((IFERROR((VLOOKUP(D2627,'Automation (QBO)'!A:B,2,FALSE)),"0"))=0,"Suspense",(IFERROR((VLOOKUP(D2627,'Automation (QBO)'!A:B,2,FALSE)),"Suspense")))</f>
        <v>Suspense</v>
      </c>
      <c r="I2627" s="17">
        <f t="shared" si="40"/>
        <v>4</v>
      </c>
      <c r="J2627" s="12" t="str">
        <f>H2627</f>
        <v>Suspense</v>
      </c>
    </row>
    <row r="2628" spans="1:10" hidden="1">
      <c r="A2628" s="13" t="s">
        <v>690</v>
      </c>
      <c r="B2628" s="12" t="s">
        <v>528</v>
      </c>
      <c r="C2628" s="12" t="s">
        <v>87</v>
      </c>
      <c r="D2628" s="12" t="s">
        <v>496</v>
      </c>
      <c r="E2628" s="12">
        <v>222.88</v>
      </c>
      <c r="F2628" s="14" t="str">
        <f>A2628&amp;B2628&amp;C2628&amp;D2628&amp;E2628</f>
        <v>2024-03-17BillHome Depot21000 Accounts Payable222.88</v>
      </c>
      <c r="G2628" s="15">
        <f>IFERROR((DATEVALUE(A2628)),A2628)</f>
        <v>45368</v>
      </c>
      <c r="H2628" s="16" t="str">
        <f>IF((IFERROR((VLOOKUP(D2628,'Automation (QBO)'!A:B,2,FALSE)),"0"))=0,"Suspense",(IFERROR((VLOOKUP(D2628,'Automation (QBO)'!A:B,2,FALSE)),"Suspense")))</f>
        <v>Accounts Payable - Unknown</v>
      </c>
      <c r="I2628" s="17">
        <f t="shared" si="40"/>
        <v>222.88</v>
      </c>
      <c r="J2628" s="12" t="str">
        <f>H2628</f>
        <v>Accounts Payable - Unknown</v>
      </c>
    </row>
    <row r="2629" spans="1:10" hidden="1">
      <c r="A2629" s="13" t="s">
        <v>690</v>
      </c>
      <c r="B2629" s="12" t="s">
        <v>528</v>
      </c>
      <c r="C2629" s="12" t="s">
        <v>666</v>
      </c>
      <c r="D2629" s="12" t="s">
        <v>426</v>
      </c>
      <c r="E2629" s="12">
        <v>-2.3199999999999998</v>
      </c>
      <c r="F2629" s="14" t="str">
        <f>A2629&amp;B2629&amp;C2629&amp;D2629&amp;E2629</f>
        <v>2024-03-17BillRomers and The Bear Lynn21031 GST/HST Suspense-2.32</v>
      </c>
      <c r="G2629" s="15">
        <f>IFERROR((DATEVALUE(A2629)),A2629)</f>
        <v>45368</v>
      </c>
      <c r="H2629" s="16" t="str">
        <f>IF((IFERROR((VLOOKUP(D2629,'Automation (QBO)'!A:B,2,FALSE)),"0"))=0,"Suspense",(IFERROR((VLOOKUP(D2629,'Automation (QBO)'!A:B,2,FALSE)),"Suspense")))</f>
        <v>GST/HST Suspense</v>
      </c>
      <c r="I2629" s="17">
        <f t="shared" si="40"/>
        <v>-2.3199999999999998</v>
      </c>
      <c r="J2629" s="12" t="str">
        <f>H2629</f>
        <v>GST/HST Suspense</v>
      </c>
    </row>
    <row r="2630" spans="1:10" hidden="1">
      <c r="A2630" s="13" t="s">
        <v>690</v>
      </c>
      <c r="B2630" s="12" t="s">
        <v>528</v>
      </c>
      <c r="C2630" s="12" t="s">
        <v>666</v>
      </c>
      <c r="D2630" s="12" t="s">
        <v>398</v>
      </c>
      <c r="E2630" s="12">
        <v>56.61</v>
      </c>
      <c r="F2630" s="14" t="str">
        <f>A2630&amp;B2630&amp;C2630&amp;D2630&amp;E2630</f>
        <v>2024-03-17BillRomers and The Bear Lynn52190 Meals &amp; Entertainment56.61</v>
      </c>
      <c r="G2630" s="15">
        <f>IFERROR((DATEVALUE(A2630)),A2630)</f>
        <v>45368</v>
      </c>
      <c r="H2630" s="16" t="str">
        <f>IF((IFERROR((VLOOKUP(D2630,'Automation (QBO)'!A:B,2,FALSE)),"0"))=0,"Suspense",(IFERROR((VLOOKUP(D2630,'Automation (QBO)'!A:B,2,FALSE)),"Suspense")))</f>
        <v>Meals &amp; Entertainment</v>
      </c>
      <c r="I2630" s="17">
        <f t="shared" si="40"/>
        <v>56.61</v>
      </c>
      <c r="J2630" s="12" t="str">
        <f>H2630</f>
        <v>Meals &amp; Entertainment</v>
      </c>
    </row>
    <row r="2631" spans="1:10" hidden="1">
      <c r="A2631" s="13" t="s">
        <v>690</v>
      </c>
      <c r="B2631" s="12" t="s">
        <v>528</v>
      </c>
      <c r="C2631" s="12" t="s">
        <v>666</v>
      </c>
      <c r="D2631" s="12" t="s">
        <v>496</v>
      </c>
      <c r="E2631" s="12">
        <v>58.93</v>
      </c>
      <c r="F2631" s="14" t="str">
        <f>A2631&amp;B2631&amp;C2631&amp;D2631&amp;E2631</f>
        <v>2024-03-17BillRomers and The Bear Lynn21000 Accounts Payable58.93</v>
      </c>
      <c r="G2631" s="15">
        <f>IFERROR((DATEVALUE(A2631)),A2631)</f>
        <v>45368</v>
      </c>
      <c r="H2631" s="16" t="str">
        <f>IF((IFERROR((VLOOKUP(D2631,'Automation (QBO)'!A:B,2,FALSE)),"0"))=0,"Suspense",(IFERROR((VLOOKUP(D2631,'Automation (QBO)'!A:B,2,FALSE)),"Suspense")))</f>
        <v>Accounts Payable - Unknown</v>
      </c>
      <c r="I2631" s="17">
        <f t="shared" si="40"/>
        <v>58.93</v>
      </c>
      <c r="J2631" s="12" t="str">
        <f>H2631</f>
        <v>Accounts Payable - Unknown</v>
      </c>
    </row>
    <row r="2632" spans="1:10" hidden="1">
      <c r="A2632" s="13" t="s">
        <v>690</v>
      </c>
      <c r="B2632" s="12" t="s">
        <v>528</v>
      </c>
      <c r="C2632" s="12" t="s">
        <v>691</v>
      </c>
      <c r="D2632" s="12" t="s">
        <v>391</v>
      </c>
      <c r="E2632" s="12">
        <v>21.4</v>
      </c>
      <c r="F2632" s="14" t="str">
        <f>A2632&amp;B2632&amp;C2632&amp;D2632&amp;E2632</f>
        <v>2024-03-17BillHouse of Keys51335 COGS - Supplies21.4</v>
      </c>
      <c r="G2632" s="15">
        <f>IFERROR((DATEVALUE(A2632)),A2632)</f>
        <v>45368</v>
      </c>
      <c r="H2632" s="16" t="str">
        <f>IF((IFERROR((VLOOKUP(D2632,'Automation (QBO)'!A:B,2,FALSE)),"0"))=0,"Suspense",(IFERROR((VLOOKUP(D2632,'Automation (QBO)'!A:B,2,FALSE)),"Suspense")))</f>
        <v>COGS - Supplies</v>
      </c>
      <c r="I2632" s="17">
        <f t="shared" si="40"/>
        <v>21.4</v>
      </c>
      <c r="J2632" s="12" t="str">
        <f>H2632</f>
        <v>COGS - Supplies</v>
      </c>
    </row>
    <row r="2633" spans="1:10" hidden="1">
      <c r="A2633" s="13" t="s">
        <v>690</v>
      </c>
      <c r="B2633" s="12" t="s">
        <v>528</v>
      </c>
      <c r="C2633" s="12" t="s">
        <v>691</v>
      </c>
      <c r="D2633" s="12" t="s">
        <v>426</v>
      </c>
      <c r="E2633" s="12">
        <v>-1</v>
      </c>
      <c r="F2633" s="14" t="str">
        <f>A2633&amp;B2633&amp;C2633&amp;D2633&amp;E2633</f>
        <v>2024-03-17BillHouse of Keys21031 GST/HST Suspense-1</v>
      </c>
      <c r="G2633" s="15">
        <f>IFERROR((DATEVALUE(A2633)),A2633)</f>
        <v>45368</v>
      </c>
      <c r="H2633" s="16" t="str">
        <f>IF((IFERROR((VLOOKUP(D2633,'Automation (QBO)'!A:B,2,FALSE)),"0"))=0,"Suspense",(IFERROR((VLOOKUP(D2633,'Automation (QBO)'!A:B,2,FALSE)),"Suspense")))</f>
        <v>GST/HST Suspense</v>
      </c>
      <c r="I2633" s="17">
        <f t="shared" si="40"/>
        <v>-1</v>
      </c>
      <c r="J2633" s="12" t="str">
        <f>H2633</f>
        <v>GST/HST Suspense</v>
      </c>
    </row>
    <row r="2634" spans="1:10" hidden="1">
      <c r="A2634" s="13" t="s">
        <v>690</v>
      </c>
      <c r="B2634" s="12" t="s">
        <v>528</v>
      </c>
      <c r="C2634" s="12" t="s">
        <v>691</v>
      </c>
      <c r="D2634" s="12" t="s">
        <v>496</v>
      </c>
      <c r="E2634" s="12">
        <v>22.4</v>
      </c>
      <c r="F2634" s="14" t="str">
        <f>A2634&amp;B2634&amp;C2634&amp;D2634&amp;E2634</f>
        <v>2024-03-17BillHouse of Keys21000 Accounts Payable22.4</v>
      </c>
      <c r="G2634" s="15">
        <f>IFERROR((DATEVALUE(A2634)),A2634)</f>
        <v>45368</v>
      </c>
      <c r="H2634" s="16" t="str">
        <f>IF((IFERROR((VLOOKUP(D2634,'Automation (QBO)'!A:B,2,FALSE)),"0"))=0,"Suspense",(IFERROR((VLOOKUP(D2634,'Automation (QBO)'!A:B,2,FALSE)),"Suspense")))</f>
        <v>Accounts Payable - Unknown</v>
      </c>
      <c r="I2634" s="17">
        <f t="shared" si="40"/>
        <v>22.4</v>
      </c>
      <c r="J2634" s="12" t="str">
        <f>H2634</f>
        <v>Accounts Payable - Unknown</v>
      </c>
    </row>
    <row r="2635" spans="1:10" hidden="1">
      <c r="A2635" s="13" t="s">
        <v>690</v>
      </c>
      <c r="B2635" s="12" t="s">
        <v>528</v>
      </c>
      <c r="C2635" s="12" t="s">
        <v>95</v>
      </c>
      <c r="D2635" s="12" t="s">
        <v>391</v>
      </c>
      <c r="E2635" s="12">
        <v>17.329999999999998</v>
      </c>
      <c r="F2635" s="14" t="str">
        <f>A2635&amp;B2635&amp;C2635&amp;D2635&amp;E2635</f>
        <v>2024-03-17BillVector Repro Graphics51335 COGS - Supplies17.33</v>
      </c>
      <c r="G2635" s="15">
        <f>IFERROR((DATEVALUE(A2635)),A2635)</f>
        <v>45368</v>
      </c>
      <c r="H2635" s="16" t="str">
        <f>IF((IFERROR((VLOOKUP(D2635,'Automation (QBO)'!A:B,2,FALSE)),"0"))=0,"Suspense",(IFERROR((VLOOKUP(D2635,'Automation (QBO)'!A:B,2,FALSE)),"Suspense")))</f>
        <v>COGS - Supplies</v>
      </c>
      <c r="I2635" s="17">
        <f t="shared" si="40"/>
        <v>17.329999999999998</v>
      </c>
      <c r="J2635" s="12" t="str">
        <f>H2635</f>
        <v>COGS - Supplies</v>
      </c>
    </row>
    <row r="2636" spans="1:10" hidden="1">
      <c r="A2636" s="13" t="s">
        <v>690</v>
      </c>
      <c r="B2636" s="12" t="s">
        <v>528</v>
      </c>
      <c r="C2636" s="12" t="s">
        <v>95</v>
      </c>
      <c r="D2636" s="12" t="s">
        <v>426</v>
      </c>
      <c r="E2636" s="12">
        <v>-0.81</v>
      </c>
      <c r="F2636" s="14" t="str">
        <f>A2636&amp;B2636&amp;C2636&amp;D2636&amp;E2636</f>
        <v>2024-03-17BillVector Repro Graphics21031 GST/HST Suspense-0.81</v>
      </c>
      <c r="G2636" s="15">
        <f>IFERROR((DATEVALUE(A2636)),A2636)</f>
        <v>45368</v>
      </c>
      <c r="H2636" s="16" t="str">
        <f>IF((IFERROR((VLOOKUP(D2636,'Automation (QBO)'!A:B,2,FALSE)),"0"))=0,"Suspense",(IFERROR((VLOOKUP(D2636,'Automation (QBO)'!A:B,2,FALSE)),"Suspense")))</f>
        <v>GST/HST Suspense</v>
      </c>
      <c r="I2636" s="17">
        <f t="shared" si="40"/>
        <v>-0.81</v>
      </c>
      <c r="J2636" s="12" t="str">
        <f>H2636</f>
        <v>GST/HST Suspense</v>
      </c>
    </row>
    <row r="2637" spans="1:10" hidden="1">
      <c r="A2637" s="13" t="s">
        <v>690</v>
      </c>
      <c r="B2637" s="12" t="s">
        <v>528</v>
      </c>
      <c r="C2637" s="12" t="s">
        <v>534</v>
      </c>
      <c r="D2637" s="12" t="s">
        <v>496</v>
      </c>
      <c r="E2637" s="12">
        <v>172.6</v>
      </c>
      <c r="F2637" s="14" t="str">
        <f>A2637&amp;B2637&amp;C2637&amp;D2637&amp;E2637</f>
        <v>2024-03-17BillChevron - Inlet Town Pantry21000 Accounts Payable172.6</v>
      </c>
      <c r="G2637" s="15">
        <f>IFERROR((DATEVALUE(A2637)),A2637)</f>
        <v>45368</v>
      </c>
      <c r="H2637" s="16" t="str">
        <f>IF((IFERROR((VLOOKUP(D2637,'Automation (QBO)'!A:B,2,FALSE)),"0"))=0,"Suspense",(IFERROR((VLOOKUP(D2637,'Automation (QBO)'!A:B,2,FALSE)),"Suspense")))</f>
        <v>Accounts Payable - Unknown</v>
      </c>
      <c r="I2637" s="17">
        <f t="shared" si="40"/>
        <v>172.6</v>
      </c>
      <c r="J2637" s="12" t="str">
        <f>H2637</f>
        <v>Accounts Payable - Unknown</v>
      </c>
    </row>
    <row r="2638" spans="1:10" hidden="1">
      <c r="A2638" s="13" t="s">
        <v>690</v>
      </c>
      <c r="B2638" s="12" t="s">
        <v>528</v>
      </c>
      <c r="C2638" s="12" t="s">
        <v>534</v>
      </c>
      <c r="D2638" s="12" t="s">
        <v>409</v>
      </c>
      <c r="E2638" s="12">
        <v>164.38</v>
      </c>
      <c r="F2638" s="14" t="str">
        <f>A2638&amp;B2638&amp;C2638&amp;D2638&amp;E2638</f>
        <v>2024-03-17BillChevron - Inlet Town Pantry51205 COGS - Fuel164.38</v>
      </c>
      <c r="G2638" s="15">
        <f>IFERROR((DATEVALUE(A2638)),A2638)</f>
        <v>45368</v>
      </c>
      <c r="H2638" s="16" t="str">
        <f>IF((IFERROR((VLOOKUP(D2638,'Automation (QBO)'!A:B,2,FALSE)),"0"))=0,"Suspense",(IFERROR((VLOOKUP(D2638,'Automation (QBO)'!A:B,2,FALSE)),"Suspense")))</f>
        <v>COGS - Fuel</v>
      </c>
      <c r="I2638" s="17">
        <f t="shared" si="40"/>
        <v>164.38</v>
      </c>
      <c r="J2638" s="12" t="str">
        <f>H2638</f>
        <v>COGS - Fuel</v>
      </c>
    </row>
    <row r="2639" spans="1:10" hidden="1">
      <c r="A2639" s="13" t="s">
        <v>690</v>
      </c>
      <c r="B2639" s="12" t="s">
        <v>528</v>
      </c>
      <c r="C2639" s="12" t="s">
        <v>614</v>
      </c>
      <c r="D2639" s="12" t="s">
        <v>391</v>
      </c>
      <c r="E2639" s="12">
        <v>26.74</v>
      </c>
      <c r="F2639" s="14" t="str">
        <f>A2639&amp;B2639&amp;C2639&amp;D2639&amp;E2639</f>
        <v>2024-03-17BillKMS Tools &amp; Equipment51335 COGS - Supplies26.74</v>
      </c>
      <c r="G2639" s="15">
        <f>IFERROR((DATEVALUE(A2639)),A2639)</f>
        <v>45368</v>
      </c>
      <c r="H2639" s="16" t="str">
        <f>IF((IFERROR((VLOOKUP(D2639,'Automation (QBO)'!A:B,2,FALSE)),"0"))=0,"Suspense",(IFERROR((VLOOKUP(D2639,'Automation (QBO)'!A:B,2,FALSE)),"Suspense")))</f>
        <v>COGS - Supplies</v>
      </c>
      <c r="I2639" s="17">
        <f t="shared" si="40"/>
        <v>26.74</v>
      </c>
      <c r="J2639" s="12" t="str">
        <f>H2639</f>
        <v>COGS - Supplies</v>
      </c>
    </row>
    <row r="2640" spans="1:10" hidden="1">
      <c r="A2640" s="13" t="s">
        <v>690</v>
      </c>
      <c r="B2640" s="12" t="s">
        <v>528</v>
      </c>
      <c r="C2640" s="12" t="s">
        <v>614</v>
      </c>
      <c r="D2640" s="12" t="s">
        <v>426</v>
      </c>
      <c r="E2640" s="12">
        <v>-1.25</v>
      </c>
      <c r="F2640" s="14" t="str">
        <f>A2640&amp;B2640&amp;C2640&amp;D2640&amp;E2640</f>
        <v>2024-03-17BillKMS Tools &amp; Equipment21031 GST/HST Suspense-1.25</v>
      </c>
      <c r="G2640" s="15">
        <f>IFERROR((DATEVALUE(A2640)),A2640)</f>
        <v>45368</v>
      </c>
      <c r="H2640" s="16" t="str">
        <f>IF((IFERROR((VLOOKUP(D2640,'Automation (QBO)'!A:B,2,FALSE)),"0"))=0,"Suspense",(IFERROR((VLOOKUP(D2640,'Automation (QBO)'!A:B,2,FALSE)),"Suspense")))</f>
        <v>GST/HST Suspense</v>
      </c>
      <c r="I2640" s="17">
        <f t="shared" ref="I2640:I2703" si="41">E2640</f>
        <v>-1.25</v>
      </c>
      <c r="J2640" s="12" t="str">
        <f>H2640</f>
        <v>GST/HST Suspense</v>
      </c>
    </row>
    <row r="2641" spans="1:10" hidden="1">
      <c r="A2641" s="13" t="s">
        <v>690</v>
      </c>
      <c r="B2641" s="12" t="s">
        <v>528</v>
      </c>
      <c r="C2641" s="12" t="s">
        <v>113</v>
      </c>
      <c r="D2641" s="12" t="s">
        <v>408</v>
      </c>
      <c r="E2641" s="12">
        <v>8</v>
      </c>
      <c r="F2641" s="14" t="str">
        <f>A2641&amp;B2641&amp;C2641&amp;D2641&amp;E2641</f>
        <v>2024-03-17BillImpark52205 Travel &amp; Parking8</v>
      </c>
      <c r="G2641" s="15">
        <f>IFERROR((DATEVALUE(A2641)),A2641)</f>
        <v>45368</v>
      </c>
      <c r="H2641" s="16" t="str">
        <f>IF((IFERROR((VLOOKUP(D2641,'Automation (QBO)'!A:B,2,FALSE)),"0"))=0,"Suspense",(IFERROR((VLOOKUP(D2641,'Automation (QBO)'!A:B,2,FALSE)),"Suspense")))</f>
        <v>Travel &amp; Parking</v>
      </c>
      <c r="I2641" s="17">
        <f t="shared" si="41"/>
        <v>8</v>
      </c>
      <c r="J2641" s="12" t="str">
        <f>H2641</f>
        <v>Travel &amp; Parking</v>
      </c>
    </row>
    <row r="2642" spans="1:10" hidden="1">
      <c r="A2642" s="13" t="s">
        <v>690</v>
      </c>
      <c r="B2642" s="12" t="s">
        <v>528</v>
      </c>
      <c r="C2642" s="12" t="s">
        <v>113</v>
      </c>
      <c r="D2642" s="12" t="s">
        <v>408</v>
      </c>
      <c r="E2642" s="12">
        <v>4</v>
      </c>
      <c r="F2642" s="14" t="str">
        <f>A2642&amp;B2642&amp;C2642&amp;D2642&amp;E2642</f>
        <v>2024-03-17BillImpark52205 Travel &amp; Parking4</v>
      </c>
      <c r="G2642" s="15">
        <f>IFERROR((DATEVALUE(A2642)),A2642)</f>
        <v>45368</v>
      </c>
      <c r="H2642" s="16" t="str">
        <f>IF((IFERROR((VLOOKUP(D2642,'Automation (QBO)'!A:B,2,FALSE)),"0"))=0,"Suspense",(IFERROR((VLOOKUP(D2642,'Automation (QBO)'!A:B,2,FALSE)),"Suspense")))</f>
        <v>Travel &amp; Parking</v>
      </c>
      <c r="I2642" s="17">
        <f t="shared" si="41"/>
        <v>4</v>
      </c>
      <c r="J2642" s="12" t="str">
        <f>H2642</f>
        <v>Travel &amp; Parking</v>
      </c>
    </row>
    <row r="2643" spans="1:10" hidden="1">
      <c r="A2643" s="13" t="s">
        <v>690</v>
      </c>
      <c r="B2643" s="12" t="s">
        <v>528</v>
      </c>
      <c r="C2643" s="12" t="s">
        <v>113</v>
      </c>
      <c r="D2643" s="12" t="s">
        <v>496</v>
      </c>
      <c r="E2643" s="12">
        <v>4</v>
      </c>
      <c r="F2643" s="14" t="str">
        <f>A2643&amp;B2643&amp;C2643&amp;D2643&amp;E2643</f>
        <v>2024-03-17BillImpark21000 Accounts Payable4</v>
      </c>
      <c r="G2643" s="15">
        <f>IFERROR((DATEVALUE(A2643)),A2643)</f>
        <v>45368</v>
      </c>
      <c r="H2643" s="16" t="str">
        <f>IF((IFERROR((VLOOKUP(D2643,'Automation (QBO)'!A:B,2,FALSE)),"0"))=0,"Suspense",(IFERROR((VLOOKUP(D2643,'Automation (QBO)'!A:B,2,FALSE)),"Suspense")))</f>
        <v>Accounts Payable - Unknown</v>
      </c>
      <c r="I2643" s="17">
        <f t="shared" si="41"/>
        <v>4</v>
      </c>
      <c r="J2643" s="12" t="str">
        <f>H2643</f>
        <v>Accounts Payable - Unknown</v>
      </c>
    </row>
    <row r="2644" spans="1:10" hidden="1">
      <c r="A2644" s="13" t="s">
        <v>690</v>
      </c>
      <c r="B2644" s="12" t="s">
        <v>528</v>
      </c>
      <c r="C2644" s="12" t="s">
        <v>113</v>
      </c>
      <c r="D2644" s="12" t="s">
        <v>408</v>
      </c>
      <c r="E2644" s="12">
        <v>4</v>
      </c>
      <c r="F2644" s="14" t="str">
        <f>A2644&amp;B2644&amp;C2644&amp;D2644&amp;E2644</f>
        <v>2024-03-17BillImpark52205 Travel &amp; Parking4</v>
      </c>
      <c r="G2644" s="15">
        <f>IFERROR((DATEVALUE(A2644)),A2644)</f>
        <v>45368</v>
      </c>
      <c r="H2644" s="16" t="str">
        <f>IF((IFERROR((VLOOKUP(D2644,'Automation (QBO)'!A:B,2,FALSE)),"0"))=0,"Suspense",(IFERROR((VLOOKUP(D2644,'Automation (QBO)'!A:B,2,FALSE)),"Suspense")))</f>
        <v>Travel &amp; Parking</v>
      </c>
      <c r="I2644" s="17">
        <f t="shared" si="41"/>
        <v>4</v>
      </c>
      <c r="J2644" s="12" t="str">
        <f>H2644</f>
        <v>Travel &amp; Parking</v>
      </c>
    </row>
    <row r="2645" spans="1:10" hidden="1">
      <c r="A2645" s="13" t="s">
        <v>690</v>
      </c>
      <c r="B2645" s="12" t="s">
        <v>528</v>
      </c>
      <c r="C2645" s="12" t="s">
        <v>518</v>
      </c>
      <c r="D2645" s="12" t="s">
        <v>496</v>
      </c>
      <c r="E2645" s="12">
        <v>39.18</v>
      </c>
      <c r="F2645" s="14" t="str">
        <f>A2645&amp;B2645&amp;C2645&amp;D2645&amp;E2645</f>
        <v>2024-03-17BillRona Coquitlam21000 Accounts Payable39.18</v>
      </c>
      <c r="G2645" s="15">
        <f>IFERROR((DATEVALUE(A2645)),A2645)</f>
        <v>45368</v>
      </c>
      <c r="H2645" s="16" t="str">
        <f>IF((IFERROR((VLOOKUP(D2645,'Automation (QBO)'!A:B,2,FALSE)),"0"))=0,"Suspense",(IFERROR((VLOOKUP(D2645,'Automation (QBO)'!A:B,2,FALSE)),"Suspense")))</f>
        <v>Accounts Payable - Unknown</v>
      </c>
      <c r="I2645" s="17">
        <f t="shared" si="41"/>
        <v>39.18</v>
      </c>
      <c r="J2645" s="12" t="str">
        <f>H2645</f>
        <v>Accounts Payable - Unknown</v>
      </c>
    </row>
    <row r="2646" spans="1:10" hidden="1">
      <c r="A2646" s="13" t="s">
        <v>690</v>
      </c>
      <c r="B2646" s="12" t="s">
        <v>528</v>
      </c>
      <c r="C2646" s="12" t="s">
        <v>94</v>
      </c>
      <c r="D2646" s="12" t="s">
        <v>496</v>
      </c>
      <c r="E2646" s="12">
        <v>250</v>
      </c>
      <c r="F2646" s="14" t="str">
        <f>A2646&amp;B2646&amp;C2646&amp;D2646&amp;E2646</f>
        <v>2024-03-17BillEsso21000 Accounts Payable250</v>
      </c>
      <c r="G2646" s="15">
        <f>IFERROR((DATEVALUE(A2646)),A2646)</f>
        <v>45368</v>
      </c>
      <c r="H2646" s="16" t="str">
        <f>IF((IFERROR((VLOOKUP(D2646,'Automation (QBO)'!A:B,2,FALSE)),"0"))=0,"Suspense",(IFERROR((VLOOKUP(D2646,'Automation (QBO)'!A:B,2,FALSE)),"Suspense")))</f>
        <v>Accounts Payable - Unknown</v>
      </c>
      <c r="I2646" s="17">
        <f t="shared" si="41"/>
        <v>250</v>
      </c>
      <c r="J2646" s="12" t="str">
        <f>H2646</f>
        <v>Accounts Payable - Unknown</v>
      </c>
    </row>
    <row r="2647" spans="1:10" hidden="1">
      <c r="A2647" s="13" t="s">
        <v>690</v>
      </c>
      <c r="B2647" s="12" t="s">
        <v>528</v>
      </c>
      <c r="C2647" s="12" t="s">
        <v>94</v>
      </c>
      <c r="D2647" s="12" t="s">
        <v>409</v>
      </c>
      <c r="E2647" s="12">
        <v>238.09</v>
      </c>
      <c r="F2647" s="14" t="str">
        <f>A2647&amp;B2647&amp;C2647&amp;D2647&amp;E2647</f>
        <v>2024-03-17BillEsso51205 COGS - Fuel238.09</v>
      </c>
      <c r="G2647" s="15">
        <f>IFERROR((DATEVALUE(A2647)),A2647)</f>
        <v>45368</v>
      </c>
      <c r="H2647" s="16" t="str">
        <f>IF((IFERROR((VLOOKUP(D2647,'Automation (QBO)'!A:B,2,FALSE)),"0"))=0,"Suspense",(IFERROR((VLOOKUP(D2647,'Automation (QBO)'!A:B,2,FALSE)),"Suspense")))</f>
        <v>COGS - Fuel</v>
      </c>
      <c r="I2647" s="17">
        <f t="shared" si="41"/>
        <v>238.09</v>
      </c>
      <c r="J2647" s="12" t="str">
        <f>H2647</f>
        <v>COGS - Fuel</v>
      </c>
    </row>
    <row r="2648" spans="1:10" hidden="1">
      <c r="A2648" s="13" t="s">
        <v>690</v>
      </c>
      <c r="B2648" s="12" t="s">
        <v>528</v>
      </c>
      <c r="C2648" s="12" t="s">
        <v>94</v>
      </c>
      <c r="D2648" s="12" t="s">
        <v>426</v>
      </c>
      <c r="E2648" s="12">
        <v>-11.91</v>
      </c>
      <c r="F2648" s="14" t="str">
        <f>A2648&amp;B2648&amp;C2648&amp;D2648&amp;E2648</f>
        <v>2024-03-17BillEsso21031 GST/HST Suspense-11.91</v>
      </c>
      <c r="G2648" s="15">
        <f>IFERROR((DATEVALUE(A2648)),A2648)</f>
        <v>45368</v>
      </c>
      <c r="H2648" s="16" t="str">
        <f>IF((IFERROR((VLOOKUP(D2648,'Automation (QBO)'!A:B,2,FALSE)),"0"))=0,"Suspense",(IFERROR((VLOOKUP(D2648,'Automation (QBO)'!A:B,2,FALSE)),"Suspense")))</f>
        <v>GST/HST Suspense</v>
      </c>
      <c r="I2648" s="17">
        <f t="shared" si="41"/>
        <v>-11.91</v>
      </c>
      <c r="J2648" s="12" t="str">
        <f>H2648</f>
        <v>GST/HST Suspense</v>
      </c>
    </row>
    <row r="2649" spans="1:10" hidden="1">
      <c r="A2649" s="13" t="s">
        <v>690</v>
      </c>
      <c r="B2649" s="12" t="s">
        <v>528</v>
      </c>
      <c r="C2649" s="12" t="s">
        <v>518</v>
      </c>
      <c r="D2649" s="12" t="s">
        <v>391</v>
      </c>
      <c r="E2649" s="12">
        <v>37.43</v>
      </c>
      <c r="F2649" s="14" t="str">
        <f>A2649&amp;B2649&amp;C2649&amp;D2649&amp;E2649</f>
        <v>2024-03-17BillRona Coquitlam51335 COGS - Supplies37.43</v>
      </c>
      <c r="G2649" s="15">
        <f>IFERROR((DATEVALUE(A2649)),A2649)</f>
        <v>45368</v>
      </c>
      <c r="H2649" s="16" t="str">
        <f>IF((IFERROR((VLOOKUP(D2649,'Automation (QBO)'!A:B,2,FALSE)),"0"))=0,"Suspense",(IFERROR((VLOOKUP(D2649,'Automation (QBO)'!A:B,2,FALSE)),"Suspense")))</f>
        <v>COGS - Supplies</v>
      </c>
      <c r="I2649" s="17">
        <f t="shared" si="41"/>
        <v>37.43</v>
      </c>
      <c r="J2649" s="12" t="str">
        <f>H2649</f>
        <v>COGS - Supplies</v>
      </c>
    </row>
    <row r="2650" spans="1:10" hidden="1">
      <c r="A2650" s="13" t="s">
        <v>690</v>
      </c>
      <c r="B2650" s="12" t="s">
        <v>528</v>
      </c>
      <c r="C2650" s="12" t="s">
        <v>518</v>
      </c>
      <c r="D2650" s="12" t="s">
        <v>426</v>
      </c>
      <c r="E2650" s="12">
        <v>-1.75</v>
      </c>
      <c r="F2650" s="14" t="str">
        <f>A2650&amp;B2650&amp;C2650&amp;D2650&amp;E2650</f>
        <v>2024-03-17BillRona Coquitlam21031 GST/HST Suspense-1.75</v>
      </c>
      <c r="G2650" s="15">
        <f>IFERROR((DATEVALUE(A2650)),A2650)</f>
        <v>45368</v>
      </c>
      <c r="H2650" s="16" t="str">
        <f>IF((IFERROR((VLOOKUP(D2650,'Automation (QBO)'!A:B,2,FALSE)),"0"))=0,"Suspense",(IFERROR((VLOOKUP(D2650,'Automation (QBO)'!A:B,2,FALSE)),"Suspense")))</f>
        <v>GST/HST Suspense</v>
      </c>
      <c r="I2650" s="17">
        <f t="shared" si="41"/>
        <v>-1.75</v>
      </c>
      <c r="J2650" s="12" t="str">
        <f>H2650</f>
        <v>GST/HST Suspense</v>
      </c>
    </row>
    <row r="2651" spans="1:10" hidden="1">
      <c r="A2651" s="13" t="s">
        <v>690</v>
      </c>
      <c r="B2651" s="12" t="s">
        <v>528</v>
      </c>
      <c r="C2651" s="12" t="s">
        <v>227</v>
      </c>
      <c r="D2651" s="12" t="s">
        <v>496</v>
      </c>
      <c r="E2651" s="12">
        <v>72.790000000000006</v>
      </c>
      <c r="F2651" s="14" t="str">
        <f>A2651&amp;B2651&amp;C2651&amp;D2651&amp;E2651</f>
        <v>2024-03-17BillWindsor Plywood21000 Accounts Payable72.79</v>
      </c>
      <c r="G2651" s="15">
        <f>IFERROR((DATEVALUE(A2651)),A2651)</f>
        <v>45368</v>
      </c>
      <c r="H2651" s="16" t="str">
        <f>IF((IFERROR((VLOOKUP(D2651,'Automation (QBO)'!A:B,2,FALSE)),"0"))=0,"Suspense",(IFERROR((VLOOKUP(D2651,'Automation (QBO)'!A:B,2,FALSE)),"Suspense")))</f>
        <v>Accounts Payable - Unknown</v>
      </c>
      <c r="I2651" s="17">
        <f t="shared" si="41"/>
        <v>72.790000000000006</v>
      </c>
      <c r="J2651" s="12" t="str">
        <f>H2651</f>
        <v>Accounts Payable - Unknown</v>
      </c>
    </row>
    <row r="2652" spans="1:10" hidden="1">
      <c r="A2652" s="13" t="s">
        <v>690</v>
      </c>
      <c r="B2652" s="12" t="s">
        <v>528</v>
      </c>
      <c r="C2652" s="12" t="s">
        <v>227</v>
      </c>
      <c r="D2652" s="12" t="s">
        <v>400</v>
      </c>
      <c r="E2652" s="12">
        <v>69.540000000000006</v>
      </c>
      <c r="F2652" s="14" t="str">
        <f>A2652&amp;B2652&amp;C2652&amp;D2652&amp;E2652</f>
        <v>2024-03-17BillWindsor Plywood51320 COGS - Subcontractors69.54</v>
      </c>
      <c r="G2652" s="15">
        <f>IFERROR((DATEVALUE(A2652)),A2652)</f>
        <v>45368</v>
      </c>
      <c r="H2652" s="16" t="str">
        <f>IF((IFERROR((VLOOKUP(D2652,'Automation (QBO)'!A:B,2,FALSE)),"0"))=0,"Suspense",(IFERROR((VLOOKUP(D2652,'Automation (QBO)'!A:B,2,FALSE)),"Suspense")))</f>
        <v>COGS - Subcontracts</v>
      </c>
      <c r="I2652" s="17">
        <f t="shared" si="41"/>
        <v>69.540000000000006</v>
      </c>
      <c r="J2652" s="12" t="str">
        <f>H2652</f>
        <v>COGS - Subcontracts</v>
      </c>
    </row>
    <row r="2653" spans="1:10" hidden="1">
      <c r="A2653" s="13" t="s">
        <v>690</v>
      </c>
      <c r="B2653" s="12" t="s">
        <v>528</v>
      </c>
      <c r="C2653" s="12" t="s">
        <v>227</v>
      </c>
      <c r="D2653" s="12" t="s">
        <v>426</v>
      </c>
      <c r="E2653" s="12">
        <v>-3.25</v>
      </c>
      <c r="F2653" s="14" t="str">
        <f>A2653&amp;B2653&amp;C2653&amp;D2653&amp;E2653</f>
        <v>2024-03-17BillWindsor Plywood21031 GST/HST Suspense-3.25</v>
      </c>
      <c r="G2653" s="15">
        <f>IFERROR((DATEVALUE(A2653)),A2653)</f>
        <v>45368</v>
      </c>
      <c r="H2653" s="16" t="str">
        <f>IF((IFERROR((VLOOKUP(D2653,'Automation (QBO)'!A:B,2,FALSE)),"0"))=0,"Suspense",(IFERROR((VLOOKUP(D2653,'Automation (QBO)'!A:B,2,FALSE)),"Suspense")))</f>
        <v>GST/HST Suspense</v>
      </c>
      <c r="I2653" s="17">
        <f t="shared" si="41"/>
        <v>-3.25</v>
      </c>
      <c r="J2653" s="12" t="str">
        <f>H2653</f>
        <v>GST/HST Suspense</v>
      </c>
    </row>
    <row r="2654" spans="1:10" hidden="1">
      <c r="A2654" s="13" t="s">
        <v>690</v>
      </c>
      <c r="B2654" s="12" t="s">
        <v>528</v>
      </c>
      <c r="C2654" s="12" t="s">
        <v>113</v>
      </c>
      <c r="D2654" s="12" t="s">
        <v>408</v>
      </c>
      <c r="E2654" s="12">
        <v>10</v>
      </c>
      <c r="F2654" s="14" t="str">
        <f>A2654&amp;B2654&amp;C2654&amp;D2654&amp;E2654</f>
        <v>2024-03-17BillImpark52205 Travel &amp; Parking10</v>
      </c>
      <c r="G2654" s="15">
        <f>IFERROR((DATEVALUE(A2654)),A2654)</f>
        <v>45368</v>
      </c>
      <c r="H2654" s="16" t="str">
        <f>IF((IFERROR((VLOOKUP(D2654,'Automation (QBO)'!A:B,2,FALSE)),"0"))=0,"Suspense",(IFERROR((VLOOKUP(D2654,'Automation (QBO)'!A:B,2,FALSE)),"Suspense")))</f>
        <v>Travel &amp; Parking</v>
      </c>
      <c r="I2654" s="17">
        <f t="shared" si="41"/>
        <v>10</v>
      </c>
      <c r="J2654" s="12" t="str">
        <f>H2654</f>
        <v>Travel &amp; Parking</v>
      </c>
    </row>
    <row r="2655" spans="1:10" hidden="1">
      <c r="A2655" s="13" t="s">
        <v>690</v>
      </c>
      <c r="B2655" s="12" t="s">
        <v>528</v>
      </c>
      <c r="C2655" s="12" t="s">
        <v>534</v>
      </c>
      <c r="D2655" s="12" t="s">
        <v>409</v>
      </c>
      <c r="E2655" s="12">
        <v>190.48</v>
      </c>
      <c r="F2655" s="14" t="str">
        <f>A2655&amp;B2655&amp;C2655&amp;D2655&amp;E2655</f>
        <v>2024-03-17BillChevron - Inlet Town Pantry51205 COGS - Fuel190.48</v>
      </c>
      <c r="G2655" s="15">
        <f>IFERROR((DATEVALUE(A2655)),A2655)</f>
        <v>45368</v>
      </c>
      <c r="H2655" s="16" t="str">
        <f>IF((IFERROR((VLOOKUP(D2655,'Automation (QBO)'!A:B,2,FALSE)),"0"))=0,"Suspense",(IFERROR((VLOOKUP(D2655,'Automation (QBO)'!A:B,2,FALSE)),"Suspense")))</f>
        <v>COGS - Fuel</v>
      </c>
      <c r="I2655" s="17">
        <f t="shared" si="41"/>
        <v>190.48</v>
      </c>
      <c r="J2655" s="12" t="str">
        <f>H2655</f>
        <v>COGS - Fuel</v>
      </c>
    </row>
    <row r="2656" spans="1:10" hidden="1">
      <c r="A2656" s="13" t="s">
        <v>690</v>
      </c>
      <c r="B2656" s="12" t="s">
        <v>528</v>
      </c>
      <c r="C2656" s="12" t="s">
        <v>534</v>
      </c>
      <c r="D2656" s="12" t="s">
        <v>426</v>
      </c>
      <c r="E2656" s="12">
        <v>-9.52</v>
      </c>
      <c r="F2656" s="14" t="str">
        <f>A2656&amp;B2656&amp;C2656&amp;D2656&amp;E2656</f>
        <v>2024-03-17BillChevron - Inlet Town Pantry21031 GST/HST Suspense-9.52</v>
      </c>
      <c r="G2656" s="15">
        <f>IFERROR((DATEVALUE(A2656)),A2656)</f>
        <v>45368</v>
      </c>
      <c r="H2656" s="16" t="str">
        <f>IF((IFERROR((VLOOKUP(D2656,'Automation (QBO)'!A:B,2,FALSE)),"0"))=0,"Suspense",(IFERROR((VLOOKUP(D2656,'Automation (QBO)'!A:B,2,FALSE)),"Suspense")))</f>
        <v>GST/HST Suspense</v>
      </c>
      <c r="I2656" s="17">
        <f t="shared" si="41"/>
        <v>-9.52</v>
      </c>
      <c r="J2656" s="12" t="str">
        <f>H2656</f>
        <v>GST/HST Suspense</v>
      </c>
    </row>
    <row r="2657" spans="1:10" hidden="1">
      <c r="A2657" s="13" t="s">
        <v>690</v>
      </c>
      <c r="B2657" s="12" t="s">
        <v>528</v>
      </c>
      <c r="C2657" s="12" t="s">
        <v>534</v>
      </c>
      <c r="D2657" s="12" t="s">
        <v>496</v>
      </c>
      <c r="E2657" s="12">
        <v>200</v>
      </c>
      <c r="F2657" s="14" t="str">
        <f>A2657&amp;B2657&amp;C2657&amp;D2657&amp;E2657</f>
        <v>2024-03-17BillChevron - Inlet Town Pantry21000 Accounts Payable200</v>
      </c>
      <c r="G2657" s="15">
        <f>IFERROR((DATEVALUE(A2657)),A2657)</f>
        <v>45368</v>
      </c>
      <c r="H2657" s="16" t="str">
        <f>IF((IFERROR((VLOOKUP(D2657,'Automation (QBO)'!A:B,2,FALSE)),"0"))=0,"Suspense",(IFERROR((VLOOKUP(D2657,'Automation (QBO)'!A:B,2,FALSE)),"Suspense")))</f>
        <v>Accounts Payable - Unknown</v>
      </c>
      <c r="I2657" s="17">
        <f t="shared" si="41"/>
        <v>200</v>
      </c>
      <c r="J2657" s="12" t="str">
        <f>H2657</f>
        <v>Accounts Payable - Unknown</v>
      </c>
    </row>
    <row r="2658" spans="1:10" hidden="1">
      <c r="A2658" s="13" t="s">
        <v>690</v>
      </c>
      <c r="B2658" s="12" t="s">
        <v>528</v>
      </c>
      <c r="C2658" s="12" t="s">
        <v>688</v>
      </c>
      <c r="D2658" s="12" t="s">
        <v>409</v>
      </c>
      <c r="E2658" s="12">
        <v>87.34</v>
      </c>
      <c r="F2658" s="14" t="str">
        <f>A2658&amp;B2658&amp;C2658&amp;D2658&amp;E2658</f>
        <v>2024-03-17BillShell Fuels #6885251205 COGS - Fuel87.34</v>
      </c>
      <c r="G2658" s="15">
        <f>IFERROR((DATEVALUE(A2658)),A2658)</f>
        <v>45368</v>
      </c>
      <c r="H2658" s="16" t="str">
        <f>IF((IFERROR((VLOOKUP(D2658,'Automation (QBO)'!A:B,2,FALSE)),"0"))=0,"Suspense",(IFERROR((VLOOKUP(D2658,'Automation (QBO)'!A:B,2,FALSE)),"Suspense")))</f>
        <v>COGS - Fuel</v>
      </c>
      <c r="I2658" s="17">
        <f t="shared" si="41"/>
        <v>87.34</v>
      </c>
      <c r="J2658" s="12" t="str">
        <f>H2658</f>
        <v>COGS - Fuel</v>
      </c>
    </row>
    <row r="2659" spans="1:10" hidden="1">
      <c r="A2659" s="13" t="s">
        <v>690</v>
      </c>
      <c r="B2659" s="12" t="s">
        <v>528</v>
      </c>
      <c r="C2659" s="12" t="s">
        <v>688</v>
      </c>
      <c r="D2659" s="12" t="s">
        <v>496</v>
      </c>
      <c r="E2659" s="12">
        <v>87.34</v>
      </c>
      <c r="F2659" s="14" t="str">
        <f>A2659&amp;B2659&amp;C2659&amp;D2659&amp;E2659</f>
        <v>2024-03-17BillShell Fuels #6885221000 Accounts Payable87.34</v>
      </c>
      <c r="G2659" s="15">
        <f>IFERROR((DATEVALUE(A2659)),A2659)</f>
        <v>45368</v>
      </c>
      <c r="H2659" s="16" t="str">
        <f>IF((IFERROR((VLOOKUP(D2659,'Automation (QBO)'!A:B,2,FALSE)),"0"))=0,"Suspense",(IFERROR((VLOOKUP(D2659,'Automation (QBO)'!A:B,2,FALSE)),"Suspense")))</f>
        <v>Accounts Payable - Unknown</v>
      </c>
      <c r="I2659" s="17">
        <f t="shared" si="41"/>
        <v>87.34</v>
      </c>
      <c r="J2659" s="12" t="str">
        <f>H2659</f>
        <v>Accounts Payable - Unknown</v>
      </c>
    </row>
    <row r="2660" spans="1:10" hidden="1">
      <c r="A2660" s="13" t="s">
        <v>690</v>
      </c>
      <c r="B2660" s="12" t="s">
        <v>528</v>
      </c>
      <c r="C2660" s="12" t="s">
        <v>692</v>
      </c>
      <c r="D2660" s="12" t="s">
        <v>496</v>
      </c>
      <c r="E2660" s="12">
        <v>200</v>
      </c>
      <c r="F2660" s="14" t="str">
        <f>A2660&amp;B2660&amp;C2660&amp;D2660&amp;E2660</f>
        <v>2024-03-17BillChevron - Mary Hill Town Pantry21000 Accounts Payable200</v>
      </c>
      <c r="G2660" s="15">
        <f>IFERROR((DATEVALUE(A2660)),A2660)</f>
        <v>45368</v>
      </c>
      <c r="H2660" s="16" t="str">
        <f>IF((IFERROR((VLOOKUP(D2660,'Automation (QBO)'!A:B,2,FALSE)),"0"))=0,"Suspense",(IFERROR((VLOOKUP(D2660,'Automation (QBO)'!A:B,2,FALSE)),"Suspense")))</f>
        <v>Accounts Payable - Unknown</v>
      </c>
      <c r="I2660" s="17">
        <f t="shared" si="41"/>
        <v>200</v>
      </c>
      <c r="J2660" s="12" t="str">
        <f>H2660</f>
        <v>Accounts Payable - Unknown</v>
      </c>
    </row>
    <row r="2661" spans="1:10" hidden="1">
      <c r="A2661" s="13" t="s">
        <v>690</v>
      </c>
      <c r="B2661" s="12" t="s">
        <v>528</v>
      </c>
      <c r="C2661" s="12" t="s">
        <v>692</v>
      </c>
      <c r="D2661" s="12" t="s">
        <v>409</v>
      </c>
      <c r="E2661" s="12">
        <v>190.48</v>
      </c>
      <c r="F2661" s="14" t="str">
        <f>A2661&amp;B2661&amp;C2661&amp;D2661&amp;E2661</f>
        <v>2024-03-17BillChevron - Mary Hill Town Pantry51205 COGS - Fuel190.48</v>
      </c>
      <c r="G2661" s="15">
        <f>IFERROR((DATEVALUE(A2661)),A2661)</f>
        <v>45368</v>
      </c>
      <c r="H2661" s="16" t="str">
        <f>IF((IFERROR((VLOOKUP(D2661,'Automation (QBO)'!A:B,2,FALSE)),"0"))=0,"Suspense",(IFERROR((VLOOKUP(D2661,'Automation (QBO)'!A:B,2,FALSE)),"Suspense")))</f>
        <v>COGS - Fuel</v>
      </c>
      <c r="I2661" s="17">
        <f t="shared" si="41"/>
        <v>190.48</v>
      </c>
      <c r="J2661" s="12" t="str">
        <f>H2661</f>
        <v>COGS - Fuel</v>
      </c>
    </row>
    <row r="2662" spans="1:10" hidden="1">
      <c r="A2662" s="13" t="s">
        <v>690</v>
      </c>
      <c r="B2662" s="12" t="s">
        <v>528</v>
      </c>
      <c r="C2662" s="12" t="s">
        <v>692</v>
      </c>
      <c r="D2662" s="12" t="s">
        <v>426</v>
      </c>
      <c r="E2662" s="12">
        <v>-9.52</v>
      </c>
      <c r="F2662" s="14" t="str">
        <f>A2662&amp;B2662&amp;C2662&amp;D2662&amp;E2662</f>
        <v>2024-03-17BillChevron - Mary Hill Town Pantry21031 GST/HST Suspense-9.52</v>
      </c>
      <c r="G2662" s="15">
        <f>IFERROR((DATEVALUE(A2662)),A2662)</f>
        <v>45368</v>
      </c>
      <c r="H2662" s="16" t="str">
        <f>IF((IFERROR((VLOOKUP(D2662,'Automation (QBO)'!A:B,2,FALSE)),"0"))=0,"Suspense",(IFERROR((VLOOKUP(D2662,'Automation (QBO)'!A:B,2,FALSE)),"Suspense")))</f>
        <v>GST/HST Suspense</v>
      </c>
      <c r="I2662" s="17">
        <f t="shared" si="41"/>
        <v>-9.52</v>
      </c>
      <c r="J2662" s="12" t="str">
        <f>H2662</f>
        <v>GST/HST Suspense</v>
      </c>
    </row>
    <row r="2663" spans="1:10" hidden="1">
      <c r="A2663" s="13" t="s">
        <v>690</v>
      </c>
      <c r="B2663" s="12" t="s">
        <v>528</v>
      </c>
      <c r="C2663" s="12" t="s">
        <v>119</v>
      </c>
      <c r="D2663" s="12" t="s">
        <v>409</v>
      </c>
      <c r="E2663" s="12">
        <v>174.17</v>
      </c>
      <c r="F2663" s="14" t="str">
        <f>A2663&amp;B2663&amp;C2663&amp;D2663&amp;E2663</f>
        <v>2024-03-17BillPort Moody Town Pantry51205 COGS - Fuel174.17</v>
      </c>
      <c r="G2663" s="15">
        <f>IFERROR((DATEVALUE(A2663)),A2663)</f>
        <v>45368</v>
      </c>
      <c r="H2663" s="16" t="str">
        <f>IF((IFERROR((VLOOKUP(D2663,'Automation (QBO)'!A:B,2,FALSE)),"0"))=0,"Suspense",(IFERROR((VLOOKUP(D2663,'Automation (QBO)'!A:B,2,FALSE)),"Suspense")))</f>
        <v>COGS - Fuel</v>
      </c>
      <c r="I2663" s="17">
        <f t="shared" si="41"/>
        <v>174.17</v>
      </c>
      <c r="J2663" s="12" t="str">
        <f>H2663</f>
        <v>COGS - Fuel</v>
      </c>
    </row>
    <row r="2664" spans="1:10" hidden="1">
      <c r="A2664" s="13" t="s">
        <v>690</v>
      </c>
      <c r="B2664" s="12" t="s">
        <v>528</v>
      </c>
      <c r="C2664" s="12" t="s">
        <v>119</v>
      </c>
      <c r="D2664" s="12" t="s">
        <v>426</v>
      </c>
      <c r="E2664" s="12">
        <v>-8.7100000000000009</v>
      </c>
      <c r="F2664" s="14" t="str">
        <f>A2664&amp;B2664&amp;C2664&amp;D2664&amp;E2664</f>
        <v>2024-03-17BillPort Moody Town Pantry21031 GST/HST Suspense-8.71</v>
      </c>
      <c r="G2664" s="15">
        <f>IFERROR((DATEVALUE(A2664)),A2664)</f>
        <v>45368</v>
      </c>
      <c r="H2664" s="16" t="str">
        <f>IF((IFERROR((VLOOKUP(D2664,'Automation (QBO)'!A:B,2,FALSE)),"0"))=0,"Suspense",(IFERROR((VLOOKUP(D2664,'Automation (QBO)'!A:B,2,FALSE)),"Suspense")))</f>
        <v>GST/HST Suspense</v>
      </c>
      <c r="I2664" s="17">
        <f t="shared" si="41"/>
        <v>-8.7100000000000009</v>
      </c>
      <c r="J2664" s="12" t="str">
        <f>H2664</f>
        <v>GST/HST Suspense</v>
      </c>
    </row>
    <row r="2665" spans="1:10" hidden="1">
      <c r="A2665" s="13" t="s">
        <v>690</v>
      </c>
      <c r="B2665" s="12" t="s">
        <v>528</v>
      </c>
      <c r="C2665" s="12" t="s">
        <v>119</v>
      </c>
      <c r="D2665" s="12" t="s">
        <v>496</v>
      </c>
      <c r="E2665" s="12">
        <v>182.88</v>
      </c>
      <c r="F2665" s="14" t="str">
        <f>A2665&amp;B2665&amp;C2665&amp;D2665&amp;E2665</f>
        <v>2024-03-17BillPort Moody Town Pantry21000 Accounts Payable182.88</v>
      </c>
      <c r="G2665" s="15">
        <f>IFERROR((DATEVALUE(A2665)),A2665)</f>
        <v>45368</v>
      </c>
      <c r="H2665" s="16" t="str">
        <f>IF((IFERROR((VLOOKUP(D2665,'Automation (QBO)'!A:B,2,FALSE)),"0"))=0,"Suspense",(IFERROR((VLOOKUP(D2665,'Automation (QBO)'!A:B,2,FALSE)),"Suspense")))</f>
        <v>Accounts Payable - Unknown</v>
      </c>
      <c r="I2665" s="17">
        <f t="shared" si="41"/>
        <v>182.88</v>
      </c>
      <c r="J2665" s="12" t="str">
        <f>H2665</f>
        <v>Accounts Payable - Unknown</v>
      </c>
    </row>
    <row r="2666" spans="1:10" hidden="1">
      <c r="A2666" s="13" t="s">
        <v>690</v>
      </c>
      <c r="B2666" s="12" t="s">
        <v>528</v>
      </c>
      <c r="C2666" s="12" t="s">
        <v>534</v>
      </c>
      <c r="D2666" s="12" t="s">
        <v>426</v>
      </c>
      <c r="E2666" s="12">
        <v>-8.2200000000000006</v>
      </c>
      <c r="F2666" s="14" t="str">
        <f>A2666&amp;B2666&amp;C2666&amp;D2666&amp;E2666</f>
        <v>2024-03-17BillChevron - Inlet Town Pantry21031 GST/HST Suspense-8.22</v>
      </c>
      <c r="G2666" s="15">
        <f>IFERROR((DATEVALUE(A2666)),A2666)</f>
        <v>45368</v>
      </c>
      <c r="H2666" s="16" t="str">
        <f>IF((IFERROR((VLOOKUP(D2666,'Automation (QBO)'!A:B,2,FALSE)),"0"))=0,"Suspense",(IFERROR((VLOOKUP(D2666,'Automation (QBO)'!A:B,2,FALSE)),"Suspense")))</f>
        <v>GST/HST Suspense</v>
      </c>
      <c r="I2666" s="17">
        <f t="shared" si="41"/>
        <v>-8.2200000000000006</v>
      </c>
      <c r="J2666" s="12" t="str">
        <f>H2666</f>
        <v>GST/HST Suspense</v>
      </c>
    </row>
    <row r="2667" spans="1:10" hidden="1">
      <c r="A2667" s="13" t="s">
        <v>690</v>
      </c>
      <c r="B2667" s="12" t="s">
        <v>528</v>
      </c>
      <c r="C2667" s="12" t="s">
        <v>693</v>
      </c>
      <c r="D2667" s="12" t="s">
        <v>426</v>
      </c>
      <c r="E2667" s="12">
        <v>-13.9</v>
      </c>
      <c r="F2667" s="14" t="str">
        <f>A2667&amp;B2667&amp;C2667&amp;D2667&amp;E2667</f>
        <v>2024-03-17BillBlack &amp; Blue21031 GST/HST Suspense-13.9</v>
      </c>
      <c r="G2667" s="15">
        <f>IFERROR((DATEVALUE(A2667)),A2667)</f>
        <v>45368</v>
      </c>
      <c r="H2667" s="16" t="str">
        <f>IF((IFERROR((VLOOKUP(D2667,'Automation (QBO)'!A:B,2,FALSE)),"0"))=0,"Suspense",(IFERROR((VLOOKUP(D2667,'Automation (QBO)'!A:B,2,FALSE)),"Suspense")))</f>
        <v>GST/HST Suspense</v>
      </c>
      <c r="I2667" s="17">
        <f t="shared" si="41"/>
        <v>-13.9</v>
      </c>
      <c r="J2667" s="12" t="str">
        <f>H2667</f>
        <v>GST/HST Suspense</v>
      </c>
    </row>
    <row r="2668" spans="1:10" hidden="1">
      <c r="A2668" s="13" t="s">
        <v>690</v>
      </c>
      <c r="B2668" s="12" t="s">
        <v>528</v>
      </c>
      <c r="C2668" s="12" t="s">
        <v>693</v>
      </c>
      <c r="D2668" s="12" t="s">
        <v>398</v>
      </c>
      <c r="E2668" s="12">
        <v>168.14</v>
      </c>
      <c r="F2668" s="14" t="str">
        <f>A2668&amp;B2668&amp;C2668&amp;D2668&amp;E2668</f>
        <v>2024-03-17BillBlack &amp; Blue52190 Meals &amp; Entertainment168.14</v>
      </c>
      <c r="G2668" s="15">
        <f>IFERROR((DATEVALUE(A2668)),A2668)</f>
        <v>45368</v>
      </c>
      <c r="H2668" s="16" t="str">
        <f>IF((IFERROR((VLOOKUP(D2668,'Automation (QBO)'!A:B,2,FALSE)),"0"))=0,"Suspense",(IFERROR((VLOOKUP(D2668,'Automation (QBO)'!A:B,2,FALSE)),"Suspense")))</f>
        <v>Meals &amp; Entertainment</v>
      </c>
      <c r="I2668" s="17">
        <f t="shared" si="41"/>
        <v>168.14</v>
      </c>
      <c r="J2668" s="12" t="str">
        <f>H2668</f>
        <v>Meals &amp; Entertainment</v>
      </c>
    </row>
    <row r="2669" spans="1:10" hidden="1">
      <c r="A2669" s="13" t="s">
        <v>690</v>
      </c>
      <c r="B2669" s="12" t="s">
        <v>528</v>
      </c>
      <c r="C2669" s="12" t="s">
        <v>518</v>
      </c>
      <c r="D2669" s="12" t="s">
        <v>391</v>
      </c>
      <c r="E2669" s="12">
        <v>16.920000000000002</v>
      </c>
      <c r="F2669" s="14" t="str">
        <f>A2669&amp;B2669&amp;C2669&amp;D2669&amp;E2669</f>
        <v>2024-03-17BillRona Coquitlam51335 COGS - Supplies16.92</v>
      </c>
      <c r="G2669" s="15">
        <f>IFERROR((DATEVALUE(A2669)),A2669)</f>
        <v>45368</v>
      </c>
      <c r="H2669" s="16" t="str">
        <f>IF((IFERROR((VLOOKUP(D2669,'Automation (QBO)'!A:B,2,FALSE)),"0"))=0,"Suspense",(IFERROR((VLOOKUP(D2669,'Automation (QBO)'!A:B,2,FALSE)),"Suspense")))</f>
        <v>COGS - Supplies</v>
      </c>
      <c r="I2669" s="17">
        <f t="shared" si="41"/>
        <v>16.920000000000002</v>
      </c>
      <c r="J2669" s="12" t="str">
        <f>H2669</f>
        <v>COGS - Supplies</v>
      </c>
    </row>
    <row r="2670" spans="1:10" hidden="1">
      <c r="A2670" s="13" t="s">
        <v>690</v>
      </c>
      <c r="B2670" s="12" t="s">
        <v>528</v>
      </c>
      <c r="C2670" s="12" t="s">
        <v>518</v>
      </c>
      <c r="D2670" s="12" t="s">
        <v>426</v>
      </c>
      <c r="E2670" s="12">
        <v>-0.79</v>
      </c>
      <c r="F2670" s="14" t="str">
        <f>A2670&amp;B2670&amp;C2670&amp;D2670&amp;E2670</f>
        <v>2024-03-17BillRona Coquitlam21031 GST/HST Suspense-0.79</v>
      </c>
      <c r="G2670" s="15">
        <f>IFERROR((DATEVALUE(A2670)),A2670)</f>
        <v>45368</v>
      </c>
      <c r="H2670" s="16" t="str">
        <f>IF((IFERROR((VLOOKUP(D2670,'Automation (QBO)'!A:B,2,FALSE)),"0"))=0,"Suspense",(IFERROR((VLOOKUP(D2670,'Automation (QBO)'!A:B,2,FALSE)),"Suspense")))</f>
        <v>GST/HST Suspense</v>
      </c>
      <c r="I2670" s="17">
        <f t="shared" si="41"/>
        <v>-0.79</v>
      </c>
      <c r="J2670" s="12" t="str">
        <f>H2670</f>
        <v>GST/HST Suspense</v>
      </c>
    </row>
    <row r="2671" spans="1:10" hidden="1">
      <c r="A2671" s="13" t="s">
        <v>690</v>
      </c>
      <c r="B2671" s="12" t="s">
        <v>528</v>
      </c>
      <c r="C2671" s="12" t="s">
        <v>518</v>
      </c>
      <c r="D2671" s="12" t="s">
        <v>496</v>
      </c>
      <c r="E2671" s="12">
        <v>17.71</v>
      </c>
      <c r="F2671" s="14" t="str">
        <f>A2671&amp;B2671&amp;C2671&amp;D2671&amp;E2671</f>
        <v>2024-03-17BillRona Coquitlam21000 Accounts Payable17.71</v>
      </c>
      <c r="G2671" s="15">
        <f>IFERROR((DATEVALUE(A2671)),A2671)</f>
        <v>45368</v>
      </c>
      <c r="H2671" s="16" t="str">
        <f>IF((IFERROR((VLOOKUP(D2671,'Automation (QBO)'!A:B,2,FALSE)),"0"))=0,"Suspense",(IFERROR((VLOOKUP(D2671,'Automation (QBO)'!A:B,2,FALSE)),"Suspense")))</f>
        <v>Accounts Payable - Unknown</v>
      </c>
      <c r="I2671" s="17">
        <f t="shared" si="41"/>
        <v>17.71</v>
      </c>
      <c r="J2671" s="12" t="str">
        <f>H2671</f>
        <v>Accounts Payable - Unknown</v>
      </c>
    </row>
    <row r="2672" spans="1:10" hidden="1">
      <c r="A2672" s="13" t="s">
        <v>690</v>
      </c>
      <c r="B2672" s="12" t="s">
        <v>528</v>
      </c>
      <c r="C2672" s="12" t="s">
        <v>614</v>
      </c>
      <c r="D2672" s="12" t="s">
        <v>496</v>
      </c>
      <c r="E2672" s="12">
        <v>67.19</v>
      </c>
      <c r="F2672" s="14" t="str">
        <f>A2672&amp;B2672&amp;C2672&amp;D2672&amp;E2672</f>
        <v>2024-03-17BillKMS Tools &amp; Equipment21000 Accounts Payable67.19</v>
      </c>
      <c r="G2672" s="15">
        <f>IFERROR((DATEVALUE(A2672)),A2672)</f>
        <v>45368</v>
      </c>
      <c r="H2672" s="16" t="str">
        <f>IF((IFERROR((VLOOKUP(D2672,'Automation (QBO)'!A:B,2,FALSE)),"0"))=0,"Suspense",(IFERROR((VLOOKUP(D2672,'Automation (QBO)'!A:B,2,FALSE)),"Suspense")))</f>
        <v>Accounts Payable - Unknown</v>
      </c>
      <c r="I2672" s="17">
        <f t="shared" si="41"/>
        <v>67.19</v>
      </c>
      <c r="J2672" s="12" t="str">
        <f>H2672</f>
        <v>Accounts Payable - Unknown</v>
      </c>
    </row>
    <row r="2673" spans="1:10" hidden="1">
      <c r="A2673" s="13" t="s">
        <v>690</v>
      </c>
      <c r="B2673" s="12" t="s">
        <v>528</v>
      </c>
      <c r="C2673" s="12" t="s">
        <v>614</v>
      </c>
      <c r="D2673" s="12" t="s">
        <v>391</v>
      </c>
      <c r="E2673" s="12">
        <v>64.19</v>
      </c>
      <c r="F2673" s="14" t="str">
        <f>A2673&amp;B2673&amp;C2673&amp;D2673&amp;E2673</f>
        <v>2024-03-17BillKMS Tools &amp; Equipment51335 COGS - Supplies64.19</v>
      </c>
      <c r="G2673" s="15">
        <f>IFERROR((DATEVALUE(A2673)),A2673)</f>
        <v>45368</v>
      </c>
      <c r="H2673" s="16" t="str">
        <f>IF((IFERROR((VLOOKUP(D2673,'Automation (QBO)'!A:B,2,FALSE)),"0"))=0,"Suspense",(IFERROR((VLOOKUP(D2673,'Automation (QBO)'!A:B,2,FALSE)),"Suspense")))</f>
        <v>COGS - Supplies</v>
      </c>
      <c r="I2673" s="17">
        <f t="shared" si="41"/>
        <v>64.19</v>
      </c>
      <c r="J2673" s="12" t="str">
        <f>H2673</f>
        <v>COGS - Supplies</v>
      </c>
    </row>
    <row r="2674" spans="1:10" hidden="1">
      <c r="A2674" s="13" t="s">
        <v>690</v>
      </c>
      <c r="B2674" s="12" t="s">
        <v>528</v>
      </c>
      <c r="C2674" s="12" t="s">
        <v>614</v>
      </c>
      <c r="D2674" s="12" t="s">
        <v>426</v>
      </c>
      <c r="E2674" s="12">
        <v>-3</v>
      </c>
      <c r="F2674" s="14" t="str">
        <f>A2674&amp;B2674&amp;C2674&amp;D2674&amp;E2674</f>
        <v>2024-03-17BillKMS Tools &amp; Equipment21031 GST/HST Suspense-3</v>
      </c>
      <c r="G2674" s="15">
        <f>IFERROR((DATEVALUE(A2674)),A2674)</f>
        <v>45368</v>
      </c>
      <c r="H2674" s="16" t="str">
        <f>IF((IFERROR((VLOOKUP(D2674,'Automation (QBO)'!A:B,2,FALSE)),"0"))=0,"Suspense",(IFERROR((VLOOKUP(D2674,'Automation (QBO)'!A:B,2,FALSE)),"Suspense")))</f>
        <v>GST/HST Suspense</v>
      </c>
      <c r="I2674" s="17">
        <f t="shared" si="41"/>
        <v>-3</v>
      </c>
      <c r="J2674" s="12" t="str">
        <f>H2674</f>
        <v>GST/HST Suspense</v>
      </c>
    </row>
    <row r="2675" spans="1:10" hidden="1">
      <c r="A2675" s="13" t="s">
        <v>690</v>
      </c>
      <c r="B2675" s="12" t="s">
        <v>528</v>
      </c>
      <c r="C2675" s="12" t="s">
        <v>87</v>
      </c>
      <c r="D2675" s="12" t="s">
        <v>496</v>
      </c>
      <c r="E2675" s="12">
        <v>54.71</v>
      </c>
      <c r="F2675" s="14" t="str">
        <f>A2675&amp;B2675&amp;C2675&amp;D2675&amp;E2675</f>
        <v>2024-03-17BillHome Depot21000 Accounts Payable54.71</v>
      </c>
      <c r="G2675" s="15">
        <f>IFERROR((DATEVALUE(A2675)),A2675)</f>
        <v>45368</v>
      </c>
      <c r="H2675" s="16" t="str">
        <f>IF((IFERROR((VLOOKUP(D2675,'Automation (QBO)'!A:B,2,FALSE)),"0"))=0,"Suspense",(IFERROR((VLOOKUP(D2675,'Automation (QBO)'!A:B,2,FALSE)),"Suspense")))</f>
        <v>Accounts Payable - Unknown</v>
      </c>
      <c r="I2675" s="17">
        <f t="shared" si="41"/>
        <v>54.71</v>
      </c>
      <c r="J2675" s="12" t="str">
        <f>H2675</f>
        <v>Accounts Payable - Unknown</v>
      </c>
    </row>
    <row r="2676" spans="1:10" hidden="1">
      <c r="A2676" s="13" t="s">
        <v>690</v>
      </c>
      <c r="B2676" s="12" t="s">
        <v>528</v>
      </c>
      <c r="C2676" s="12" t="s">
        <v>87</v>
      </c>
      <c r="D2676" s="12" t="s">
        <v>391</v>
      </c>
      <c r="E2676" s="12">
        <v>52.27</v>
      </c>
      <c r="F2676" s="14" t="str">
        <f>A2676&amp;B2676&amp;C2676&amp;D2676&amp;E2676</f>
        <v>2024-03-17BillHome Depot51335 COGS - Supplies52.27</v>
      </c>
      <c r="G2676" s="15">
        <f>IFERROR((DATEVALUE(A2676)),A2676)</f>
        <v>45368</v>
      </c>
      <c r="H2676" s="16" t="str">
        <f>IF((IFERROR((VLOOKUP(D2676,'Automation (QBO)'!A:B,2,FALSE)),"0"))=0,"Suspense",(IFERROR((VLOOKUP(D2676,'Automation (QBO)'!A:B,2,FALSE)),"Suspense")))</f>
        <v>COGS - Supplies</v>
      </c>
      <c r="I2676" s="17">
        <f t="shared" si="41"/>
        <v>52.27</v>
      </c>
      <c r="J2676" s="12" t="str">
        <f>H2676</f>
        <v>COGS - Supplies</v>
      </c>
    </row>
    <row r="2677" spans="1:10" hidden="1">
      <c r="A2677" s="13" t="s">
        <v>690</v>
      </c>
      <c r="B2677" s="12" t="s">
        <v>528</v>
      </c>
      <c r="C2677" s="12" t="s">
        <v>87</v>
      </c>
      <c r="D2677" s="12" t="s">
        <v>426</v>
      </c>
      <c r="E2677" s="12">
        <v>-2.44</v>
      </c>
      <c r="F2677" s="14" t="str">
        <f>A2677&amp;B2677&amp;C2677&amp;D2677&amp;E2677</f>
        <v>2024-03-17BillHome Depot21031 GST/HST Suspense-2.44</v>
      </c>
      <c r="G2677" s="15">
        <f>IFERROR((DATEVALUE(A2677)),A2677)</f>
        <v>45368</v>
      </c>
      <c r="H2677" s="16" t="str">
        <f>IF((IFERROR((VLOOKUP(D2677,'Automation (QBO)'!A:B,2,FALSE)),"0"))=0,"Suspense",(IFERROR((VLOOKUP(D2677,'Automation (QBO)'!A:B,2,FALSE)),"Suspense")))</f>
        <v>GST/HST Suspense</v>
      </c>
      <c r="I2677" s="17">
        <f t="shared" si="41"/>
        <v>-2.44</v>
      </c>
      <c r="J2677" s="12" t="str">
        <f>H2677</f>
        <v>GST/HST Suspense</v>
      </c>
    </row>
    <row r="2678" spans="1:10" hidden="1">
      <c r="A2678" s="13" t="s">
        <v>690</v>
      </c>
      <c r="B2678" s="12" t="s">
        <v>528</v>
      </c>
      <c r="C2678" s="12" t="s">
        <v>87</v>
      </c>
      <c r="D2678" s="12" t="s">
        <v>391</v>
      </c>
      <c r="E2678" s="12">
        <v>212.93</v>
      </c>
      <c r="F2678" s="14" t="str">
        <f>A2678&amp;B2678&amp;C2678&amp;D2678&amp;E2678</f>
        <v>2024-03-17BillHome Depot51335 COGS - Supplies212.93</v>
      </c>
      <c r="G2678" s="15">
        <f>IFERROR((DATEVALUE(A2678)),A2678)</f>
        <v>45368</v>
      </c>
      <c r="H2678" s="16" t="str">
        <f>IF((IFERROR((VLOOKUP(D2678,'Automation (QBO)'!A:B,2,FALSE)),"0"))=0,"Suspense",(IFERROR((VLOOKUP(D2678,'Automation (QBO)'!A:B,2,FALSE)),"Suspense")))</f>
        <v>COGS - Supplies</v>
      </c>
      <c r="I2678" s="17">
        <f t="shared" si="41"/>
        <v>212.93</v>
      </c>
      <c r="J2678" s="12" t="str">
        <f>H2678</f>
        <v>COGS - Supplies</v>
      </c>
    </row>
    <row r="2679" spans="1:10" hidden="1">
      <c r="A2679" s="13" t="s">
        <v>690</v>
      </c>
      <c r="B2679" s="12" t="s">
        <v>528</v>
      </c>
      <c r="C2679" s="12" t="s">
        <v>87</v>
      </c>
      <c r="D2679" s="12" t="s">
        <v>426</v>
      </c>
      <c r="E2679" s="12">
        <v>-9.9499999999999993</v>
      </c>
      <c r="F2679" s="14" t="str">
        <f>A2679&amp;B2679&amp;C2679&amp;D2679&amp;E2679</f>
        <v>2024-03-17BillHome Depot21031 GST/HST Suspense-9.95</v>
      </c>
      <c r="G2679" s="15">
        <f>IFERROR((DATEVALUE(A2679)),A2679)</f>
        <v>45368</v>
      </c>
      <c r="H2679" s="16" t="str">
        <f>IF((IFERROR((VLOOKUP(D2679,'Automation (QBO)'!A:B,2,FALSE)),"0"))=0,"Suspense",(IFERROR((VLOOKUP(D2679,'Automation (QBO)'!A:B,2,FALSE)),"Suspense")))</f>
        <v>GST/HST Suspense</v>
      </c>
      <c r="I2679" s="17">
        <f t="shared" si="41"/>
        <v>-9.9499999999999993</v>
      </c>
      <c r="J2679" s="12" t="str">
        <f>H2679</f>
        <v>GST/HST Suspense</v>
      </c>
    </row>
    <row r="2680" spans="1:10" hidden="1">
      <c r="A2680" s="13" t="s">
        <v>690</v>
      </c>
      <c r="B2680" s="12" t="s">
        <v>528</v>
      </c>
      <c r="C2680" s="12" t="s">
        <v>110</v>
      </c>
      <c r="D2680" s="12" t="s">
        <v>496</v>
      </c>
      <c r="E2680" s="12">
        <v>18.59</v>
      </c>
      <c r="F2680" s="14" t="str">
        <f>A2680&amp;B2680&amp;C2680&amp;D2680&amp;E2680</f>
        <v>2024-03-17BillDicks Lumber21000 Accounts Payable18.59</v>
      </c>
      <c r="G2680" s="15">
        <f>IFERROR((DATEVALUE(A2680)),A2680)</f>
        <v>45368</v>
      </c>
      <c r="H2680" s="16" t="str">
        <f>IF((IFERROR((VLOOKUP(D2680,'Automation (QBO)'!A:B,2,FALSE)),"0"))=0,"Suspense",(IFERROR((VLOOKUP(D2680,'Automation (QBO)'!A:B,2,FALSE)),"Suspense")))</f>
        <v>Accounts Payable - Unknown</v>
      </c>
      <c r="I2680" s="17">
        <f t="shared" si="41"/>
        <v>18.59</v>
      </c>
      <c r="J2680" s="12" t="str">
        <f>H2680</f>
        <v>Accounts Payable - Unknown</v>
      </c>
    </row>
    <row r="2681" spans="1:10" hidden="1">
      <c r="A2681" s="13" t="s">
        <v>690</v>
      </c>
      <c r="B2681" s="12" t="s">
        <v>528</v>
      </c>
      <c r="C2681" s="12" t="s">
        <v>110</v>
      </c>
      <c r="D2681" s="12" t="s">
        <v>391</v>
      </c>
      <c r="E2681" s="12">
        <v>17.760000000000002</v>
      </c>
      <c r="F2681" s="14" t="str">
        <f>A2681&amp;B2681&amp;C2681&amp;D2681&amp;E2681</f>
        <v>2024-03-17BillDicks Lumber51335 COGS - Supplies17.76</v>
      </c>
      <c r="G2681" s="15">
        <f>IFERROR((DATEVALUE(A2681)),A2681)</f>
        <v>45368</v>
      </c>
      <c r="H2681" s="16" t="str">
        <f>IF((IFERROR((VLOOKUP(D2681,'Automation (QBO)'!A:B,2,FALSE)),"0"))=0,"Suspense",(IFERROR((VLOOKUP(D2681,'Automation (QBO)'!A:B,2,FALSE)),"Suspense")))</f>
        <v>COGS - Supplies</v>
      </c>
      <c r="I2681" s="17">
        <f t="shared" si="41"/>
        <v>17.760000000000002</v>
      </c>
      <c r="J2681" s="12" t="str">
        <f>H2681</f>
        <v>COGS - Supplies</v>
      </c>
    </row>
    <row r="2682" spans="1:10" hidden="1">
      <c r="A2682" s="13" t="s">
        <v>690</v>
      </c>
      <c r="B2682" s="12" t="s">
        <v>528</v>
      </c>
      <c r="C2682" s="12" t="s">
        <v>110</v>
      </c>
      <c r="D2682" s="12" t="s">
        <v>426</v>
      </c>
      <c r="E2682" s="12">
        <v>-0.83</v>
      </c>
      <c r="F2682" s="14" t="str">
        <f>A2682&amp;B2682&amp;C2682&amp;D2682&amp;E2682</f>
        <v>2024-03-17BillDicks Lumber21031 GST/HST Suspense-0.83</v>
      </c>
      <c r="G2682" s="15">
        <f>IFERROR((DATEVALUE(A2682)),A2682)</f>
        <v>45368</v>
      </c>
      <c r="H2682" s="16" t="str">
        <f>IF((IFERROR((VLOOKUP(D2682,'Automation (QBO)'!A:B,2,FALSE)),"0"))=0,"Suspense",(IFERROR((VLOOKUP(D2682,'Automation (QBO)'!A:B,2,FALSE)),"Suspense")))</f>
        <v>GST/HST Suspense</v>
      </c>
      <c r="I2682" s="17">
        <f t="shared" si="41"/>
        <v>-0.83</v>
      </c>
      <c r="J2682" s="12" t="str">
        <f>H2682</f>
        <v>GST/HST Suspense</v>
      </c>
    </row>
    <row r="2683" spans="1:10" hidden="1">
      <c r="A2683" s="13" t="s">
        <v>690</v>
      </c>
      <c r="B2683" s="12" t="s">
        <v>528</v>
      </c>
      <c r="C2683" s="12" t="s">
        <v>535</v>
      </c>
      <c r="D2683" s="12" t="s">
        <v>426</v>
      </c>
      <c r="E2683" s="12">
        <v>-5.47</v>
      </c>
      <c r="F2683" s="14" t="str">
        <f>A2683&amp;B2683&amp;C2683&amp;D2683&amp;E2683</f>
        <v>2024-03-17BillThe Hard Bean Brunch Co.21031 GST/HST Suspense-5.47</v>
      </c>
      <c r="G2683" s="15">
        <f>IFERROR((DATEVALUE(A2683)),A2683)</f>
        <v>45368</v>
      </c>
      <c r="H2683" s="16" t="str">
        <f>IF((IFERROR((VLOOKUP(D2683,'Automation (QBO)'!A:B,2,FALSE)),"0"))=0,"Suspense",(IFERROR((VLOOKUP(D2683,'Automation (QBO)'!A:B,2,FALSE)),"Suspense")))</f>
        <v>GST/HST Suspense</v>
      </c>
      <c r="I2683" s="17">
        <f t="shared" si="41"/>
        <v>-5.47</v>
      </c>
      <c r="J2683" s="12" t="str">
        <f>H2683</f>
        <v>GST/HST Suspense</v>
      </c>
    </row>
    <row r="2684" spans="1:10" hidden="1">
      <c r="A2684" s="13" t="s">
        <v>690</v>
      </c>
      <c r="B2684" s="12" t="s">
        <v>528</v>
      </c>
      <c r="C2684" s="12" t="s">
        <v>535</v>
      </c>
      <c r="D2684" s="12" t="s">
        <v>398</v>
      </c>
      <c r="E2684" s="12">
        <v>170.22</v>
      </c>
      <c r="F2684" s="14" t="str">
        <f>A2684&amp;B2684&amp;C2684&amp;D2684&amp;E2684</f>
        <v>2024-03-17BillThe Hard Bean Brunch Co.52190 Meals &amp; Entertainment170.22</v>
      </c>
      <c r="G2684" s="15">
        <f>IFERROR((DATEVALUE(A2684)),A2684)</f>
        <v>45368</v>
      </c>
      <c r="H2684" s="16" t="str">
        <f>IF((IFERROR((VLOOKUP(D2684,'Automation (QBO)'!A:B,2,FALSE)),"0"))=0,"Suspense",(IFERROR((VLOOKUP(D2684,'Automation (QBO)'!A:B,2,FALSE)),"Suspense")))</f>
        <v>Meals &amp; Entertainment</v>
      </c>
      <c r="I2684" s="17">
        <f t="shared" si="41"/>
        <v>170.22</v>
      </c>
      <c r="J2684" s="12" t="str">
        <f>H2684</f>
        <v>Meals &amp; Entertainment</v>
      </c>
    </row>
    <row r="2685" spans="1:10" hidden="1">
      <c r="A2685" s="13" t="s">
        <v>690</v>
      </c>
      <c r="B2685" s="12" t="s">
        <v>528</v>
      </c>
      <c r="C2685" s="12" t="s">
        <v>535</v>
      </c>
      <c r="D2685" s="12" t="s">
        <v>496</v>
      </c>
      <c r="E2685" s="12">
        <v>175.69</v>
      </c>
      <c r="F2685" s="14" t="str">
        <f>A2685&amp;B2685&amp;C2685&amp;D2685&amp;E2685</f>
        <v>2024-03-17BillThe Hard Bean Brunch Co.21000 Accounts Payable175.69</v>
      </c>
      <c r="G2685" s="15">
        <f>IFERROR((DATEVALUE(A2685)),A2685)</f>
        <v>45368</v>
      </c>
      <c r="H2685" s="16" t="str">
        <f>IF((IFERROR((VLOOKUP(D2685,'Automation (QBO)'!A:B,2,FALSE)),"0"))=0,"Suspense",(IFERROR((VLOOKUP(D2685,'Automation (QBO)'!A:B,2,FALSE)),"Suspense")))</f>
        <v>Accounts Payable - Unknown</v>
      </c>
      <c r="I2685" s="17">
        <f t="shared" si="41"/>
        <v>175.69</v>
      </c>
      <c r="J2685" s="12" t="str">
        <f>H2685</f>
        <v>Accounts Payable - Unknown</v>
      </c>
    </row>
    <row r="2686" spans="1:10" hidden="1">
      <c r="A2686" s="13" t="s">
        <v>690</v>
      </c>
      <c r="B2686" s="12" t="s">
        <v>528</v>
      </c>
      <c r="C2686" s="12" t="s">
        <v>101</v>
      </c>
      <c r="D2686" s="12" t="s">
        <v>496</v>
      </c>
      <c r="E2686" s="12">
        <v>50</v>
      </c>
      <c r="F2686" s="14" t="str">
        <f>A2686&amp;B2686&amp;C2686&amp;D2686&amp;E2686</f>
        <v>2024-03-17BillShell Canada21000 Accounts Payable50</v>
      </c>
      <c r="G2686" s="15">
        <f>IFERROR((DATEVALUE(A2686)),A2686)</f>
        <v>45368</v>
      </c>
      <c r="H2686" s="16" t="str">
        <f>IF((IFERROR((VLOOKUP(D2686,'Automation (QBO)'!A:B,2,FALSE)),"0"))=0,"Suspense",(IFERROR((VLOOKUP(D2686,'Automation (QBO)'!A:B,2,FALSE)),"Suspense")))</f>
        <v>Accounts Payable - Unknown</v>
      </c>
      <c r="I2686" s="17">
        <f t="shared" si="41"/>
        <v>50</v>
      </c>
      <c r="J2686" s="12" t="str">
        <f>H2686</f>
        <v>Accounts Payable - Unknown</v>
      </c>
    </row>
    <row r="2687" spans="1:10" hidden="1">
      <c r="A2687" s="13" t="s">
        <v>690</v>
      </c>
      <c r="B2687" s="12" t="s">
        <v>528</v>
      </c>
      <c r="C2687" s="12" t="s">
        <v>101</v>
      </c>
      <c r="D2687" s="12" t="s">
        <v>391</v>
      </c>
      <c r="E2687" s="12">
        <v>47.62</v>
      </c>
      <c r="F2687" s="14" t="str">
        <f>A2687&amp;B2687&amp;C2687&amp;D2687&amp;E2687</f>
        <v>2024-03-17BillShell Canada51335 COGS - Supplies47.62</v>
      </c>
      <c r="G2687" s="15">
        <f>IFERROR((DATEVALUE(A2687)),A2687)</f>
        <v>45368</v>
      </c>
      <c r="H2687" s="16" t="str">
        <f>IF((IFERROR((VLOOKUP(D2687,'Automation (QBO)'!A:B,2,FALSE)),"0"))=0,"Suspense",(IFERROR((VLOOKUP(D2687,'Automation (QBO)'!A:B,2,FALSE)),"Suspense")))</f>
        <v>COGS - Supplies</v>
      </c>
      <c r="I2687" s="17">
        <f t="shared" si="41"/>
        <v>47.62</v>
      </c>
      <c r="J2687" s="12" t="str">
        <f>H2687</f>
        <v>COGS - Supplies</v>
      </c>
    </row>
    <row r="2688" spans="1:10" hidden="1">
      <c r="A2688" s="13" t="s">
        <v>690</v>
      </c>
      <c r="B2688" s="12" t="s">
        <v>528</v>
      </c>
      <c r="C2688" s="12" t="s">
        <v>101</v>
      </c>
      <c r="D2688" s="12" t="s">
        <v>426</v>
      </c>
      <c r="E2688" s="12">
        <v>-2.38</v>
      </c>
      <c r="F2688" s="14" t="str">
        <f>A2688&amp;B2688&amp;C2688&amp;D2688&amp;E2688</f>
        <v>2024-03-17BillShell Canada21031 GST/HST Suspense-2.38</v>
      </c>
      <c r="G2688" s="15">
        <f>IFERROR((DATEVALUE(A2688)),A2688)</f>
        <v>45368</v>
      </c>
      <c r="H2688" s="16" t="str">
        <f>IF((IFERROR((VLOOKUP(D2688,'Automation (QBO)'!A:B,2,FALSE)),"0"))=0,"Suspense",(IFERROR((VLOOKUP(D2688,'Automation (QBO)'!A:B,2,FALSE)),"Suspense")))</f>
        <v>GST/HST Suspense</v>
      </c>
      <c r="I2688" s="17">
        <f t="shared" si="41"/>
        <v>-2.38</v>
      </c>
      <c r="J2688" s="12" t="str">
        <f>H2688</f>
        <v>GST/HST Suspense</v>
      </c>
    </row>
    <row r="2689" spans="1:10" hidden="1">
      <c r="A2689" s="13" t="s">
        <v>690</v>
      </c>
      <c r="B2689" s="12" t="s">
        <v>528</v>
      </c>
      <c r="C2689" s="12" t="s">
        <v>588</v>
      </c>
      <c r="D2689" s="12" t="s">
        <v>496</v>
      </c>
      <c r="E2689" s="12">
        <v>7.83</v>
      </c>
      <c r="F2689" s="14" t="str">
        <f>A2689&amp;B2689&amp;C2689&amp;D2689&amp;E2689</f>
        <v>2024-03-17BillIParty Dollar Store21000 Accounts Payable7.83</v>
      </c>
      <c r="G2689" s="15">
        <f>IFERROR((DATEVALUE(A2689)),A2689)</f>
        <v>45368</v>
      </c>
      <c r="H2689" s="16" t="str">
        <f>IF((IFERROR((VLOOKUP(D2689,'Automation (QBO)'!A:B,2,FALSE)),"0"))=0,"Suspense",(IFERROR((VLOOKUP(D2689,'Automation (QBO)'!A:B,2,FALSE)),"Suspense")))</f>
        <v>Accounts Payable - Unknown</v>
      </c>
      <c r="I2689" s="17">
        <f t="shared" si="41"/>
        <v>7.83</v>
      </c>
      <c r="J2689" s="12" t="str">
        <f>H2689</f>
        <v>Accounts Payable - Unknown</v>
      </c>
    </row>
    <row r="2690" spans="1:10" hidden="1">
      <c r="A2690" s="13" t="s">
        <v>690</v>
      </c>
      <c r="B2690" s="12" t="s">
        <v>528</v>
      </c>
      <c r="C2690" s="12" t="s">
        <v>588</v>
      </c>
      <c r="D2690" s="12" t="s">
        <v>391</v>
      </c>
      <c r="E2690" s="12">
        <v>7.83</v>
      </c>
      <c r="F2690" s="14" t="str">
        <f>A2690&amp;B2690&amp;C2690&amp;D2690&amp;E2690</f>
        <v>2024-03-17BillIParty Dollar Store51335 COGS - Supplies7.83</v>
      </c>
      <c r="G2690" s="15">
        <f>IFERROR((DATEVALUE(A2690)),A2690)</f>
        <v>45368</v>
      </c>
      <c r="H2690" s="16" t="str">
        <f>IF((IFERROR((VLOOKUP(D2690,'Automation (QBO)'!A:B,2,FALSE)),"0"))=0,"Suspense",(IFERROR((VLOOKUP(D2690,'Automation (QBO)'!A:B,2,FALSE)),"Suspense")))</f>
        <v>COGS - Supplies</v>
      </c>
      <c r="I2690" s="17">
        <f t="shared" si="41"/>
        <v>7.83</v>
      </c>
      <c r="J2690" s="12" t="str">
        <f>H2690</f>
        <v>COGS - Supplies</v>
      </c>
    </row>
    <row r="2691" spans="1:10" hidden="1">
      <c r="A2691" s="13" t="s">
        <v>690</v>
      </c>
      <c r="B2691" s="12" t="s">
        <v>528</v>
      </c>
      <c r="C2691" s="12" t="s">
        <v>87</v>
      </c>
      <c r="D2691" s="12" t="s">
        <v>391</v>
      </c>
      <c r="E2691" s="12">
        <v>48.36</v>
      </c>
      <c r="F2691" s="14" t="str">
        <f>A2691&amp;B2691&amp;C2691&amp;D2691&amp;E2691</f>
        <v>2024-03-17BillHome Depot51335 COGS - Supplies48.36</v>
      </c>
      <c r="G2691" s="15">
        <f>IFERROR((DATEVALUE(A2691)),A2691)</f>
        <v>45368</v>
      </c>
      <c r="H2691" s="16" t="str">
        <f>IF((IFERROR((VLOOKUP(D2691,'Automation (QBO)'!A:B,2,FALSE)),"0"))=0,"Suspense",(IFERROR((VLOOKUP(D2691,'Automation (QBO)'!A:B,2,FALSE)),"Suspense")))</f>
        <v>COGS - Supplies</v>
      </c>
      <c r="I2691" s="17">
        <f t="shared" si="41"/>
        <v>48.36</v>
      </c>
      <c r="J2691" s="12" t="str">
        <f>H2691</f>
        <v>COGS - Supplies</v>
      </c>
    </row>
    <row r="2692" spans="1:10" hidden="1">
      <c r="A2692" s="13" t="s">
        <v>690</v>
      </c>
      <c r="B2692" s="12" t="s">
        <v>528</v>
      </c>
      <c r="C2692" s="12" t="s">
        <v>87</v>
      </c>
      <c r="D2692" s="12" t="s">
        <v>496</v>
      </c>
      <c r="E2692" s="12">
        <v>50.62</v>
      </c>
      <c r="F2692" s="14" t="str">
        <f>A2692&amp;B2692&amp;C2692&amp;D2692&amp;E2692</f>
        <v>2024-03-17BillHome Depot21000 Accounts Payable50.62</v>
      </c>
      <c r="G2692" s="15">
        <f>IFERROR((DATEVALUE(A2692)),A2692)</f>
        <v>45368</v>
      </c>
      <c r="H2692" s="16" t="str">
        <f>IF((IFERROR((VLOOKUP(D2692,'Automation (QBO)'!A:B,2,FALSE)),"0"))=0,"Suspense",(IFERROR((VLOOKUP(D2692,'Automation (QBO)'!A:B,2,FALSE)),"Suspense")))</f>
        <v>Accounts Payable - Unknown</v>
      </c>
      <c r="I2692" s="17">
        <f t="shared" si="41"/>
        <v>50.62</v>
      </c>
      <c r="J2692" s="12" t="str">
        <f>H2692</f>
        <v>Accounts Payable - Unknown</v>
      </c>
    </row>
    <row r="2693" spans="1:10" hidden="1">
      <c r="A2693" s="13" t="s">
        <v>690</v>
      </c>
      <c r="B2693" s="12" t="s">
        <v>528</v>
      </c>
      <c r="C2693" s="12" t="s">
        <v>87</v>
      </c>
      <c r="D2693" s="12" t="s">
        <v>426</v>
      </c>
      <c r="E2693" s="12">
        <v>-2.2599999999999998</v>
      </c>
      <c r="F2693" s="14" t="str">
        <f>A2693&amp;B2693&amp;C2693&amp;D2693&amp;E2693</f>
        <v>2024-03-17BillHome Depot21031 GST/HST Suspense-2.26</v>
      </c>
      <c r="G2693" s="15">
        <f>IFERROR((DATEVALUE(A2693)),A2693)</f>
        <v>45368</v>
      </c>
      <c r="H2693" s="16" t="str">
        <f>IF((IFERROR((VLOOKUP(D2693,'Automation (QBO)'!A:B,2,FALSE)),"0"))=0,"Suspense",(IFERROR((VLOOKUP(D2693,'Automation (QBO)'!A:B,2,FALSE)),"Suspense")))</f>
        <v>GST/HST Suspense</v>
      </c>
      <c r="I2693" s="17">
        <f t="shared" si="41"/>
        <v>-2.2599999999999998</v>
      </c>
      <c r="J2693" s="12" t="str">
        <f>H2693</f>
        <v>GST/HST Suspense</v>
      </c>
    </row>
    <row r="2694" spans="1:10" hidden="1">
      <c r="A2694" s="13" t="s">
        <v>690</v>
      </c>
      <c r="B2694" s="12" t="s">
        <v>528</v>
      </c>
      <c r="C2694" s="12" t="s">
        <v>87</v>
      </c>
      <c r="D2694" s="12" t="s">
        <v>391</v>
      </c>
      <c r="E2694" s="12">
        <v>429.06</v>
      </c>
      <c r="F2694" s="14" t="str">
        <f>A2694&amp;B2694&amp;C2694&amp;D2694&amp;E2694</f>
        <v>2024-03-17BillHome Depot51335 COGS - Supplies429.06</v>
      </c>
      <c r="G2694" s="15">
        <f>IFERROR((DATEVALUE(A2694)),A2694)</f>
        <v>45368</v>
      </c>
      <c r="H2694" s="16" t="str">
        <f>IF((IFERROR((VLOOKUP(D2694,'Automation (QBO)'!A:B,2,FALSE)),"0"))=0,"Suspense",(IFERROR((VLOOKUP(D2694,'Automation (QBO)'!A:B,2,FALSE)),"Suspense")))</f>
        <v>COGS - Supplies</v>
      </c>
      <c r="I2694" s="17">
        <f t="shared" si="41"/>
        <v>429.06</v>
      </c>
      <c r="J2694" s="12" t="str">
        <f>H2694</f>
        <v>COGS - Supplies</v>
      </c>
    </row>
    <row r="2695" spans="1:10" hidden="1">
      <c r="A2695" s="13" t="s">
        <v>690</v>
      </c>
      <c r="B2695" s="12" t="s">
        <v>528</v>
      </c>
      <c r="C2695" s="12" t="s">
        <v>87</v>
      </c>
      <c r="D2695" s="12" t="s">
        <v>426</v>
      </c>
      <c r="E2695" s="12">
        <v>-20.05</v>
      </c>
      <c r="F2695" s="14" t="str">
        <f>A2695&amp;B2695&amp;C2695&amp;D2695&amp;E2695</f>
        <v>2024-03-17BillHome Depot21031 GST/HST Suspense-20.05</v>
      </c>
      <c r="G2695" s="15">
        <f>IFERROR((DATEVALUE(A2695)),A2695)</f>
        <v>45368</v>
      </c>
      <c r="H2695" s="16" t="str">
        <f>IF((IFERROR((VLOOKUP(D2695,'Automation (QBO)'!A:B,2,FALSE)),"0"))=0,"Suspense",(IFERROR((VLOOKUP(D2695,'Automation (QBO)'!A:B,2,FALSE)),"Suspense")))</f>
        <v>GST/HST Suspense</v>
      </c>
      <c r="I2695" s="17">
        <f t="shared" si="41"/>
        <v>-20.05</v>
      </c>
      <c r="J2695" s="12" t="str">
        <f>H2695</f>
        <v>GST/HST Suspense</v>
      </c>
    </row>
    <row r="2696" spans="1:10" hidden="1">
      <c r="A2696" s="13" t="s">
        <v>690</v>
      </c>
      <c r="B2696" s="12" t="s">
        <v>528</v>
      </c>
      <c r="C2696" s="12" t="s">
        <v>87</v>
      </c>
      <c r="D2696" s="12" t="s">
        <v>496</v>
      </c>
      <c r="E2696" s="12">
        <v>449.11</v>
      </c>
      <c r="F2696" s="14" t="str">
        <f>A2696&amp;B2696&amp;C2696&amp;D2696&amp;E2696</f>
        <v>2024-03-17BillHome Depot21000 Accounts Payable449.11</v>
      </c>
      <c r="G2696" s="15">
        <f>IFERROR((DATEVALUE(A2696)),A2696)</f>
        <v>45368</v>
      </c>
      <c r="H2696" s="16" t="str">
        <f>IF((IFERROR((VLOOKUP(D2696,'Automation (QBO)'!A:B,2,FALSE)),"0"))=0,"Suspense",(IFERROR((VLOOKUP(D2696,'Automation (QBO)'!A:B,2,FALSE)),"Suspense")))</f>
        <v>Accounts Payable - Unknown</v>
      </c>
      <c r="I2696" s="17">
        <f t="shared" si="41"/>
        <v>449.11</v>
      </c>
      <c r="J2696" s="12" t="str">
        <f>H2696</f>
        <v>Accounts Payable - Unknown</v>
      </c>
    </row>
    <row r="2697" spans="1:10" hidden="1">
      <c r="A2697" s="13" t="s">
        <v>690</v>
      </c>
      <c r="B2697" s="12" t="s">
        <v>528</v>
      </c>
      <c r="C2697" s="12" t="s">
        <v>118</v>
      </c>
      <c r="D2697" s="12" t="s">
        <v>496</v>
      </c>
      <c r="E2697" s="12">
        <v>366.99</v>
      </c>
      <c r="F2697" s="14" t="str">
        <f>A2697&amp;B2697&amp;C2697&amp;D2697&amp;E2697</f>
        <v>2024-03-17BillStaples21000 Accounts Payable366.99</v>
      </c>
      <c r="G2697" s="15">
        <f>IFERROR((DATEVALUE(A2697)),A2697)</f>
        <v>45368</v>
      </c>
      <c r="H2697" s="16" t="str">
        <f>IF((IFERROR((VLOOKUP(D2697,'Automation (QBO)'!A:B,2,FALSE)),"0"))=0,"Suspense",(IFERROR((VLOOKUP(D2697,'Automation (QBO)'!A:B,2,FALSE)),"Suspense")))</f>
        <v>Accounts Payable - Unknown</v>
      </c>
      <c r="I2697" s="17">
        <f t="shared" si="41"/>
        <v>366.99</v>
      </c>
      <c r="J2697" s="12" t="str">
        <f>H2697</f>
        <v>Accounts Payable - Unknown</v>
      </c>
    </row>
    <row r="2698" spans="1:10" hidden="1">
      <c r="A2698" s="13" t="s">
        <v>690</v>
      </c>
      <c r="B2698" s="12" t="s">
        <v>528</v>
      </c>
      <c r="C2698" s="12" t="s">
        <v>118</v>
      </c>
      <c r="D2698" s="12" t="s">
        <v>426</v>
      </c>
      <c r="E2698" s="12">
        <v>-16.38</v>
      </c>
      <c r="F2698" s="14" t="str">
        <f>A2698&amp;B2698&amp;C2698&amp;D2698&amp;E2698</f>
        <v>2024-03-17BillStaples21031 GST/HST Suspense-16.38</v>
      </c>
      <c r="G2698" s="15">
        <f>IFERROR((DATEVALUE(A2698)),A2698)</f>
        <v>45368</v>
      </c>
      <c r="H2698" s="16" t="str">
        <f>IF((IFERROR((VLOOKUP(D2698,'Automation (QBO)'!A:B,2,FALSE)),"0"))=0,"Suspense",(IFERROR((VLOOKUP(D2698,'Automation (QBO)'!A:B,2,FALSE)),"Suspense")))</f>
        <v>GST/HST Suspense</v>
      </c>
      <c r="I2698" s="17">
        <f t="shared" si="41"/>
        <v>-16.38</v>
      </c>
      <c r="J2698" s="12" t="str">
        <f>H2698</f>
        <v>GST/HST Suspense</v>
      </c>
    </row>
    <row r="2699" spans="1:10" hidden="1">
      <c r="A2699" s="13" t="s">
        <v>690</v>
      </c>
      <c r="B2699" s="12" t="s">
        <v>528</v>
      </c>
      <c r="C2699" s="12" t="s">
        <v>118</v>
      </c>
      <c r="D2699" s="12" t="s">
        <v>589</v>
      </c>
      <c r="E2699" s="12">
        <v>350.61</v>
      </c>
      <c r="F2699" s="14" t="str">
        <f>A2699&amp;B2699&amp;C2699&amp;D2699&amp;E2699</f>
        <v>2024-03-17BillStaples52195 Office Supplies350.61</v>
      </c>
      <c r="G2699" s="15">
        <f>IFERROR((DATEVALUE(A2699)),A2699)</f>
        <v>45368</v>
      </c>
      <c r="H2699" s="16" t="str">
        <f>IF((IFERROR((VLOOKUP(D2699,'Automation (QBO)'!A:B,2,FALSE)),"0"))=0,"Suspense",(IFERROR((VLOOKUP(D2699,'Automation (QBO)'!A:B,2,FALSE)),"Suspense")))</f>
        <v>Office Supplies</v>
      </c>
      <c r="I2699" s="17">
        <f t="shared" si="41"/>
        <v>350.61</v>
      </c>
      <c r="J2699" s="12" t="str">
        <f>H2699</f>
        <v>Office Supplies</v>
      </c>
    </row>
    <row r="2700" spans="1:10" hidden="1">
      <c r="A2700" s="13" t="s">
        <v>690</v>
      </c>
      <c r="B2700" s="12" t="s">
        <v>528</v>
      </c>
      <c r="C2700" s="12" t="s">
        <v>518</v>
      </c>
      <c r="D2700" s="12" t="s">
        <v>496</v>
      </c>
      <c r="E2700" s="12">
        <v>163.47999999999999</v>
      </c>
      <c r="F2700" s="14" t="str">
        <f>A2700&amp;B2700&amp;C2700&amp;D2700&amp;E2700</f>
        <v>2024-03-17BillRona Coquitlam21000 Accounts Payable163.48</v>
      </c>
      <c r="G2700" s="15">
        <f>IFERROR((DATEVALUE(A2700)),A2700)</f>
        <v>45368</v>
      </c>
      <c r="H2700" s="16" t="str">
        <f>IF((IFERROR((VLOOKUP(D2700,'Automation (QBO)'!A:B,2,FALSE)),"0"))=0,"Suspense",(IFERROR((VLOOKUP(D2700,'Automation (QBO)'!A:B,2,FALSE)),"Suspense")))</f>
        <v>Accounts Payable - Unknown</v>
      </c>
      <c r="I2700" s="17">
        <f t="shared" si="41"/>
        <v>163.47999999999999</v>
      </c>
      <c r="J2700" s="12" t="str">
        <f>H2700</f>
        <v>Accounts Payable - Unknown</v>
      </c>
    </row>
    <row r="2701" spans="1:10" hidden="1">
      <c r="A2701" s="13" t="s">
        <v>690</v>
      </c>
      <c r="B2701" s="12" t="s">
        <v>528</v>
      </c>
      <c r="C2701" s="12" t="s">
        <v>518</v>
      </c>
      <c r="D2701" s="12" t="s">
        <v>391</v>
      </c>
      <c r="E2701" s="12">
        <v>156.18</v>
      </c>
      <c r="F2701" s="14" t="str">
        <f>A2701&amp;B2701&amp;C2701&amp;D2701&amp;E2701</f>
        <v>2024-03-17BillRona Coquitlam51335 COGS - Supplies156.18</v>
      </c>
      <c r="G2701" s="15">
        <f>IFERROR((DATEVALUE(A2701)),A2701)</f>
        <v>45368</v>
      </c>
      <c r="H2701" s="16" t="str">
        <f>IF((IFERROR((VLOOKUP(D2701,'Automation (QBO)'!A:B,2,FALSE)),"0"))=0,"Suspense",(IFERROR((VLOOKUP(D2701,'Automation (QBO)'!A:B,2,FALSE)),"Suspense")))</f>
        <v>COGS - Supplies</v>
      </c>
      <c r="I2701" s="17">
        <f t="shared" si="41"/>
        <v>156.18</v>
      </c>
      <c r="J2701" s="12" t="str">
        <f>H2701</f>
        <v>COGS - Supplies</v>
      </c>
    </row>
    <row r="2702" spans="1:10" hidden="1">
      <c r="A2702" s="13" t="s">
        <v>690</v>
      </c>
      <c r="B2702" s="12" t="s">
        <v>528</v>
      </c>
      <c r="C2702" s="12" t="s">
        <v>518</v>
      </c>
      <c r="D2702" s="12" t="s">
        <v>426</v>
      </c>
      <c r="E2702" s="12">
        <v>-7.3</v>
      </c>
      <c r="F2702" s="14" t="str">
        <f>A2702&amp;B2702&amp;C2702&amp;D2702&amp;E2702</f>
        <v>2024-03-17BillRona Coquitlam21031 GST/HST Suspense-7.3</v>
      </c>
      <c r="G2702" s="15">
        <f>IFERROR((DATEVALUE(A2702)),A2702)</f>
        <v>45368</v>
      </c>
      <c r="H2702" s="16" t="str">
        <f>IF((IFERROR((VLOOKUP(D2702,'Automation (QBO)'!A:B,2,FALSE)),"0"))=0,"Suspense",(IFERROR((VLOOKUP(D2702,'Automation (QBO)'!A:B,2,FALSE)),"Suspense")))</f>
        <v>GST/HST Suspense</v>
      </c>
      <c r="I2702" s="17">
        <f t="shared" si="41"/>
        <v>-7.3</v>
      </c>
      <c r="J2702" s="12" t="str">
        <f>H2702</f>
        <v>GST/HST Suspense</v>
      </c>
    </row>
    <row r="2703" spans="1:10" hidden="1">
      <c r="A2703" s="13" t="s">
        <v>690</v>
      </c>
      <c r="B2703" s="12" t="s">
        <v>528</v>
      </c>
      <c r="C2703" s="12" t="s">
        <v>518</v>
      </c>
      <c r="D2703" s="12" t="s">
        <v>391</v>
      </c>
      <c r="E2703" s="12">
        <v>20.11</v>
      </c>
      <c r="F2703" s="14" t="str">
        <f>A2703&amp;B2703&amp;C2703&amp;D2703&amp;E2703</f>
        <v>2024-03-17BillRona Coquitlam51335 COGS - Supplies20.11</v>
      </c>
      <c r="G2703" s="15">
        <f>IFERROR((DATEVALUE(A2703)),A2703)</f>
        <v>45368</v>
      </c>
      <c r="H2703" s="16" t="str">
        <f>IF((IFERROR((VLOOKUP(D2703,'Automation (QBO)'!A:B,2,FALSE)),"0"))=0,"Suspense",(IFERROR((VLOOKUP(D2703,'Automation (QBO)'!A:B,2,FALSE)),"Suspense")))</f>
        <v>COGS - Supplies</v>
      </c>
      <c r="I2703" s="17">
        <f t="shared" si="41"/>
        <v>20.11</v>
      </c>
      <c r="J2703" s="12" t="str">
        <f>H2703</f>
        <v>COGS - Supplies</v>
      </c>
    </row>
    <row r="2704" spans="1:10" hidden="1">
      <c r="A2704" s="13" t="s">
        <v>690</v>
      </c>
      <c r="B2704" s="12" t="s">
        <v>528</v>
      </c>
      <c r="C2704" s="12" t="s">
        <v>518</v>
      </c>
      <c r="D2704" s="12" t="s">
        <v>426</v>
      </c>
      <c r="E2704" s="12">
        <v>-0.94</v>
      </c>
      <c r="F2704" s="14" t="str">
        <f>A2704&amp;B2704&amp;C2704&amp;D2704&amp;E2704</f>
        <v>2024-03-17BillRona Coquitlam21031 GST/HST Suspense-0.94</v>
      </c>
      <c r="G2704" s="15">
        <f>IFERROR((DATEVALUE(A2704)),A2704)</f>
        <v>45368</v>
      </c>
      <c r="H2704" s="16" t="str">
        <f>IF((IFERROR((VLOOKUP(D2704,'Automation (QBO)'!A:B,2,FALSE)),"0"))=0,"Suspense",(IFERROR((VLOOKUP(D2704,'Automation (QBO)'!A:B,2,FALSE)),"Suspense")))</f>
        <v>GST/HST Suspense</v>
      </c>
      <c r="I2704" s="17">
        <f t="shared" ref="I2704:I2767" si="42">E2704</f>
        <v>-0.94</v>
      </c>
      <c r="J2704" s="12" t="str">
        <f>H2704</f>
        <v>GST/HST Suspense</v>
      </c>
    </row>
    <row r="2705" spans="1:10" hidden="1">
      <c r="A2705" s="13" t="s">
        <v>690</v>
      </c>
      <c r="B2705" s="12" t="s">
        <v>528</v>
      </c>
      <c r="C2705" s="12" t="s">
        <v>518</v>
      </c>
      <c r="D2705" s="12" t="s">
        <v>496</v>
      </c>
      <c r="E2705" s="12">
        <v>21.05</v>
      </c>
      <c r="F2705" s="14" t="str">
        <f>A2705&amp;B2705&amp;C2705&amp;D2705&amp;E2705</f>
        <v>2024-03-17BillRona Coquitlam21000 Accounts Payable21.05</v>
      </c>
      <c r="G2705" s="15">
        <f>IFERROR((DATEVALUE(A2705)),A2705)</f>
        <v>45368</v>
      </c>
      <c r="H2705" s="16" t="str">
        <f>IF((IFERROR((VLOOKUP(D2705,'Automation (QBO)'!A:B,2,FALSE)),"0"))=0,"Suspense",(IFERROR((VLOOKUP(D2705,'Automation (QBO)'!A:B,2,FALSE)),"Suspense")))</f>
        <v>Accounts Payable - Unknown</v>
      </c>
      <c r="I2705" s="17">
        <f t="shared" si="42"/>
        <v>21.05</v>
      </c>
      <c r="J2705" s="12" t="str">
        <f>H2705</f>
        <v>Accounts Payable - Unknown</v>
      </c>
    </row>
    <row r="2706" spans="1:10" hidden="1">
      <c r="A2706" s="13" t="s">
        <v>690</v>
      </c>
      <c r="B2706" s="12" t="s">
        <v>528</v>
      </c>
      <c r="C2706" s="12" t="s">
        <v>518</v>
      </c>
      <c r="D2706" s="12" t="s">
        <v>391</v>
      </c>
      <c r="E2706" s="12">
        <v>237.87</v>
      </c>
      <c r="F2706" s="14" t="str">
        <f>A2706&amp;B2706&amp;C2706&amp;D2706&amp;E2706</f>
        <v>2024-03-17BillRona Coquitlam51335 COGS - Supplies237.87</v>
      </c>
      <c r="G2706" s="15">
        <f>IFERROR((DATEVALUE(A2706)),A2706)</f>
        <v>45368</v>
      </c>
      <c r="H2706" s="16" t="str">
        <f>IF((IFERROR((VLOOKUP(D2706,'Automation (QBO)'!A:B,2,FALSE)),"0"))=0,"Suspense",(IFERROR((VLOOKUP(D2706,'Automation (QBO)'!A:B,2,FALSE)),"Suspense")))</f>
        <v>COGS - Supplies</v>
      </c>
      <c r="I2706" s="17">
        <f t="shared" si="42"/>
        <v>237.87</v>
      </c>
      <c r="J2706" s="12" t="str">
        <f>H2706</f>
        <v>COGS - Supplies</v>
      </c>
    </row>
    <row r="2707" spans="1:10" hidden="1">
      <c r="A2707" s="13" t="s">
        <v>690</v>
      </c>
      <c r="B2707" s="12" t="s">
        <v>528</v>
      </c>
      <c r="C2707" s="12" t="s">
        <v>518</v>
      </c>
      <c r="D2707" s="12" t="s">
        <v>426</v>
      </c>
      <c r="E2707" s="12">
        <v>-11.12</v>
      </c>
      <c r="F2707" s="14" t="str">
        <f>A2707&amp;B2707&amp;C2707&amp;D2707&amp;E2707</f>
        <v>2024-03-17BillRona Coquitlam21031 GST/HST Suspense-11.12</v>
      </c>
      <c r="G2707" s="15">
        <f>IFERROR((DATEVALUE(A2707)),A2707)</f>
        <v>45368</v>
      </c>
      <c r="H2707" s="16" t="str">
        <f>IF((IFERROR((VLOOKUP(D2707,'Automation (QBO)'!A:B,2,FALSE)),"0"))=0,"Suspense",(IFERROR((VLOOKUP(D2707,'Automation (QBO)'!A:B,2,FALSE)),"Suspense")))</f>
        <v>GST/HST Suspense</v>
      </c>
      <c r="I2707" s="17">
        <f t="shared" si="42"/>
        <v>-11.12</v>
      </c>
      <c r="J2707" s="12" t="str">
        <f>H2707</f>
        <v>GST/HST Suspense</v>
      </c>
    </row>
    <row r="2708" spans="1:10" hidden="1">
      <c r="A2708" s="13" t="s">
        <v>690</v>
      </c>
      <c r="B2708" s="12" t="s">
        <v>528</v>
      </c>
      <c r="C2708" s="12" t="s">
        <v>518</v>
      </c>
      <c r="D2708" s="12" t="s">
        <v>496</v>
      </c>
      <c r="E2708" s="12">
        <v>248.99</v>
      </c>
      <c r="F2708" s="14" t="str">
        <f>A2708&amp;B2708&amp;C2708&amp;D2708&amp;E2708</f>
        <v>2024-03-17BillRona Coquitlam21000 Accounts Payable248.99</v>
      </c>
      <c r="G2708" s="15">
        <f>IFERROR((DATEVALUE(A2708)),A2708)</f>
        <v>45368</v>
      </c>
      <c r="H2708" s="16" t="str">
        <f>IF((IFERROR((VLOOKUP(D2708,'Automation (QBO)'!A:B,2,FALSE)),"0"))=0,"Suspense",(IFERROR((VLOOKUP(D2708,'Automation (QBO)'!A:B,2,FALSE)),"Suspense")))</f>
        <v>Accounts Payable - Unknown</v>
      </c>
      <c r="I2708" s="17">
        <f t="shared" si="42"/>
        <v>248.99</v>
      </c>
      <c r="J2708" s="12" t="str">
        <f>H2708</f>
        <v>Accounts Payable - Unknown</v>
      </c>
    </row>
    <row r="2709" spans="1:10" hidden="1">
      <c r="A2709" s="13" t="s">
        <v>690</v>
      </c>
      <c r="B2709" s="12" t="s">
        <v>528</v>
      </c>
      <c r="C2709" s="12" t="s">
        <v>518</v>
      </c>
      <c r="D2709" s="12" t="s">
        <v>391</v>
      </c>
      <c r="E2709" s="12">
        <v>49.21</v>
      </c>
      <c r="F2709" s="14" t="str">
        <f>A2709&amp;B2709&amp;C2709&amp;D2709&amp;E2709</f>
        <v>2024-03-17BillRona Coquitlam51335 COGS - Supplies49.21</v>
      </c>
      <c r="G2709" s="15">
        <f>IFERROR((DATEVALUE(A2709)),A2709)</f>
        <v>45368</v>
      </c>
      <c r="H2709" s="16" t="str">
        <f>IF((IFERROR((VLOOKUP(D2709,'Automation (QBO)'!A:B,2,FALSE)),"0"))=0,"Suspense",(IFERROR((VLOOKUP(D2709,'Automation (QBO)'!A:B,2,FALSE)),"Suspense")))</f>
        <v>COGS - Supplies</v>
      </c>
      <c r="I2709" s="17">
        <f t="shared" si="42"/>
        <v>49.21</v>
      </c>
      <c r="J2709" s="12" t="str">
        <f>H2709</f>
        <v>COGS - Supplies</v>
      </c>
    </row>
    <row r="2710" spans="1:10" hidden="1">
      <c r="A2710" s="13" t="s">
        <v>690</v>
      </c>
      <c r="B2710" s="12" t="s">
        <v>528</v>
      </c>
      <c r="C2710" s="12" t="s">
        <v>518</v>
      </c>
      <c r="D2710" s="12" t="s">
        <v>426</v>
      </c>
      <c r="E2710" s="12">
        <v>-2.2999999999999998</v>
      </c>
      <c r="F2710" s="14" t="str">
        <f>A2710&amp;B2710&amp;C2710&amp;D2710&amp;E2710</f>
        <v>2024-03-17BillRona Coquitlam21031 GST/HST Suspense-2.3</v>
      </c>
      <c r="G2710" s="15">
        <f>IFERROR((DATEVALUE(A2710)),A2710)</f>
        <v>45368</v>
      </c>
      <c r="H2710" s="16" t="str">
        <f>IF((IFERROR((VLOOKUP(D2710,'Automation (QBO)'!A:B,2,FALSE)),"0"))=0,"Suspense",(IFERROR((VLOOKUP(D2710,'Automation (QBO)'!A:B,2,FALSE)),"Suspense")))</f>
        <v>GST/HST Suspense</v>
      </c>
      <c r="I2710" s="17">
        <f t="shared" si="42"/>
        <v>-2.2999999999999998</v>
      </c>
      <c r="J2710" s="12" t="str">
        <f>H2710</f>
        <v>GST/HST Suspense</v>
      </c>
    </row>
    <row r="2711" spans="1:10" hidden="1">
      <c r="A2711" s="13" t="s">
        <v>690</v>
      </c>
      <c r="B2711" s="12" t="s">
        <v>528</v>
      </c>
      <c r="C2711" s="12" t="s">
        <v>535</v>
      </c>
      <c r="D2711" s="12" t="s">
        <v>426</v>
      </c>
      <c r="E2711" s="12">
        <v>-3.25</v>
      </c>
      <c r="F2711" s="14" t="str">
        <f>A2711&amp;B2711&amp;C2711&amp;D2711&amp;E2711</f>
        <v>2024-03-17BillThe Hard Bean Brunch Co.21031 GST/HST Suspense-3.25</v>
      </c>
      <c r="G2711" s="15">
        <f>IFERROR((DATEVALUE(A2711)),A2711)</f>
        <v>45368</v>
      </c>
      <c r="H2711" s="16" t="str">
        <f>IF((IFERROR((VLOOKUP(D2711,'Automation (QBO)'!A:B,2,FALSE)),"0"))=0,"Suspense",(IFERROR((VLOOKUP(D2711,'Automation (QBO)'!A:B,2,FALSE)),"Suspense")))</f>
        <v>GST/HST Suspense</v>
      </c>
      <c r="I2711" s="17">
        <f t="shared" si="42"/>
        <v>-3.25</v>
      </c>
      <c r="J2711" s="12" t="str">
        <f>H2711</f>
        <v>GST/HST Suspense</v>
      </c>
    </row>
    <row r="2712" spans="1:10" hidden="1">
      <c r="A2712" s="13" t="s">
        <v>690</v>
      </c>
      <c r="B2712" s="12" t="s">
        <v>528</v>
      </c>
      <c r="C2712" s="12" t="s">
        <v>535</v>
      </c>
      <c r="D2712" s="12" t="s">
        <v>398</v>
      </c>
      <c r="E2712" s="12">
        <v>86.45</v>
      </c>
      <c r="F2712" s="14" t="str">
        <f>A2712&amp;B2712&amp;C2712&amp;D2712&amp;E2712</f>
        <v>2024-03-17BillThe Hard Bean Brunch Co.52190 Meals &amp; Entertainment86.45</v>
      </c>
      <c r="G2712" s="15">
        <f>IFERROR((DATEVALUE(A2712)),A2712)</f>
        <v>45368</v>
      </c>
      <c r="H2712" s="16" t="str">
        <f>IF((IFERROR((VLOOKUP(D2712,'Automation (QBO)'!A:B,2,FALSE)),"0"))=0,"Suspense",(IFERROR((VLOOKUP(D2712,'Automation (QBO)'!A:B,2,FALSE)),"Suspense")))</f>
        <v>Meals &amp; Entertainment</v>
      </c>
      <c r="I2712" s="17">
        <f t="shared" si="42"/>
        <v>86.45</v>
      </c>
      <c r="J2712" s="12" t="str">
        <f>H2712</f>
        <v>Meals &amp; Entertainment</v>
      </c>
    </row>
    <row r="2713" spans="1:10" hidden="1">
      <c r="A2713" s="13" t="s">
        <v>690</v>
      </c>
      <c r="B2713" s="12" t="s">
        <v>528</v>
      </c>
      <c r="C2713" s="12" t="s">
        <v>535</v>
      </c>
      <c r="D2713" s="12" t="s">
        <v>496</v>
      </c>
      <c r="E2713" s="12">
        <v>89.7</v>
      </c>
      <c r="F2713" s="14" t="str">
        <f>A2713&amp;B2713&amp;C2713&amp;D2713&amp;E2713</f>
        <v>2024-03-17BillThe Hard Bean Brunch Co.21000 Accounts Payable89.7</v>
      </c>
      <c r="G2713" s="15">
        <f>IFERROR((DATEVALUE(A2713)),A2713)</f>
        <v>45368</v>
      </c>
      <c r="H2713" s="16" t="str">
        <f>IF((IFERROR((VLOOKUP(D2713,'Automation (QBO)'!A:B,2,FALSE)),"0"))=0,"Suspense",(IFERROR((VLOOKUP(D2713,'Automation (QBO)'!A:B,2,FALSE)),"Suspense")))</f>
        <v>Accounts Payable - Unknown</v>
      </c>
      <c r="I2713" s="17">
        <f t="shared" si="42"/>
        <v>89.7</v>
      </c>
      <c r="J2713" s="12" t="str">
        <f>H2713</f>
        <v>Accounts Payable - Unknown</v>
      </c>
    </row>
    <row r="2714" spans="1:10" hidden="1">
      <c r="A2714" s="13" t="s">
        <v>690</v>
      </c>
      <c r="B2714" s="12" t="s">
        <v>528</v>
      </c>
      <c r="C2714" s="12" t="s">
        <v>642</v>
      </c>
      <c r="D2714" s="12" t="s">
        <v>391</v>
      </c>
      <c r="E2714" s="12">
        <v>10.69</v>
      </c>
      <c r="F2714" s="14" t="str">
        <f>A2714&amp;B2714&amp;C2714&amp;D2714&amp;E2714</f>
        <v>2024-03-17BillValue Village51335 COGS - Supplies10.69</v>
      </c>
      <c r="G2714" s="15">
        <f>IFERROR((DATEVALUE(A2714)),A2714)</f>
        <v>45368</v>
      </c>
      <c r="H2714" s="16" t="str">
        <f>IF((IFERROR((VLOOKUP(D2714,'Automation (QBO)'!A:B,2,FALSE)),"0"))=0,"Suspense",(IFERROR((VLOOKUP(D2714,'Automation (QBO)'!A:B,2,FALSE)),"Suspense")))</f>
        <v>COGS - Supplies</v>
      </c>
      <c r="I2714" s="17">
        <f t="shared" si="42"/>
        <v>10.69</v>
      </c>
      <c r="J2714" s="12" t="str">
        <f>H2714</f>
        <v>COGS - Supplies</v>
      </c>
    </row>
    <row r="2715" spans="1:10" hidden="1">
      <c r="A2715" s="13" t="s">
        <v>690</v>
      </c>
      <c r="B2715" s="12" t="s">
        <v>528</v>
      </c>
      <c r="C2715" s="12" t="s">
        <v>642</v>
      </c>
      <c r="D2715" s="12" t="s">
        <v>426</v>
      </c>
      <c r="E2715" s="12">
        <v>-0.5</v>
      </c>
      <c r="F2715" s="14" t="str">
        <f>A2715&amp;B2715&amp;C2715&amp;D2715&amp;E2715</f>
        <v>2024-03-17BillValue Village21031 GST/HST Suspense-0.5</v>
      </c>
      <c r="G2715" s="15">
        <f>IFERROR((DATEVALUE(A2715)),A2715)</f>
        <v>45368</v>
      </c>
      <c r="H2715" s="16" t="str">
        <f>IF((IFERROR((VLOOKUP(D2715,'Automation (QBO)'!A:B,2,FALSE)),"0"))=0,"Suspense",(IFERROR((VLOOKUP(D2715,'Automation (QBO)'!A:B,2,FALSE)),"Suspense")))</f>
        <v>GST/HST Suspense</v>
      </c>
      <c r="I2715" s="17">
        <f t="shared" si="42"/>
        <v>-0.5</v>
      </c>
      <c r="J2715" s="12" t="str">
        <f>H2715</f>
        <v>GST/HST Suspense</v>
      </c>
    </row>
    <row r="2716" spans="1:10" hidden="1">
      <c r="A2716" s="13" t="s">
        <v>690</v>
      </c>
      <c r="B2716" s="12" t="s">
        <v>528</v>
      </c>
      <c r="C2716" s="12" t="s">
        <v>642</v>
      </c>
      <c r="D2716" s="12" t="s">
        <v>496</v>
      </c>
      <c r="E2716" s="12">
        <v>11.19</v>
      </c>
      <c r="F2716" s="14" t="str">
        <f>A2716&amp;B2716&amp;C2716&amp;D2716&amp;E2716</f>
        <v>2024-03-17BillValue Village21000 Accounts Payable11.19</v>
      </c>
      <c r="G2716" s="15">
        <f>IFERROR((DATEVALUE(A2716)),A2716)</f>
        <v>45368</v>
      </c>
      <c r="H2716" s="16" t="str">
        <f>IF((IFERROR((VLOOKUP(D2716,'Automation (QBO)'!A:B,2,FALSE)),"0"))=0,"Suspense",(IFERROR((VLOOKUP(D2716,'Automation (QBO)'!A:B,2,FALSE)),"Suspense")))</f>
        <v>Accounts Payable - Unknown</v>
      </c>
      <c r="I2716" s="17">
        <f t="shared" si="42"/>
        <v>11.19</v>
      </c>
      <c r="J2716" s="12" t="str">
        <f>H2716</f>
        <v>Accounts Payable - Unknown</v>
      </c>
    </row>
    <row r="2717" spans="1:10" hidden="1">
      <c r="A2717" s="13" t="s">
        <v>690</v>
      </c>
      <c r="B2717" s="12" t="s">
        <v>528</v>
      </c>
      <c r="C2717" s="12" t="s">
        <v>113</v>
      </c>
      <c r="D2717" s="12" t="s">
        <v>496</v>
      </c>
      <c r="E2717" s="12">
        <v>8</v>
      </c>
      <c r="F2717" s="14" t="str">
        <f>A2717&amp;B2717&amp;C2717&amp;D2717&amp;E2717</f>
        <v>2024-03-17BillImpark21000 Accounts Payable8</v>
      </c>
      <c r="G2717" s="15">
        <f>IFERROR((DATEVALUE(A2717)),A2717)</f>
        <v>45368</v>
      </c>
      <c r="H2717" s="16" t="str">
        <f>IF((IFERROR((VLOOKUP(D2717,'Automation (QBO)'!A:B,2,FALSE)),"0"))=0,"Suspense",(IFERROR((VLOOKUP(D2717,'Automation (QBO)'!A:B,2,FALSE)),"Suspense")))</f>
        <v>Accounts Payable - Unknown</v>
      </c>
      <c r="I2717" s="17">
        <f t="shared" si="42"/>
        <v>8</v>
      </c>
      <c r="J2717" s="12" t="str">
        <f>H2717</f>
        <v>Accounts Payable - Unknown</v>
      </c>
    </row>
    <row r="2718" spans="1:10" hidden="1">
      <c r="A2718" s="13" t="s">
        <v>690</v>
      </c>
      <c r="B2718" s="12" t="s">
        <v>528</v>
      </c>
      <c r="C2718" s="12" t="s">
        <v>693</v>
      </c>
      <c r="D2718" s="12" t="s">
        <v>496</v>
      </c>
      <c r="E2718" s="12">
        <v>182.04</v>
      </c>
      <c r="F2718" s="14" t="str">
        <f>A2718&amp;B2718&amp;C2718&amp;D2718&amp;E2718</f>
        <v>2024-03-17BillBlack &amp; Blue21000 Accounts Payable182.04</v>
      </c>
      <c r="G2718" s="15">
        <f>IFERROR((DATEVALUE(A2718)),A2718)</f>
        <v>45368</v>
      </c>
      <c r="H2718" s="16" t="str">
        <f>IF((IFERROR((VLOOKUP(D2718,'Automation (QBO)'!A:B,2,FALSE)),"0"))=0,"Suspense",(IFERROR((VLOOKUP(D2718,'Automation (QBO)'!A:B,2,FALSE)),"Suspense")))</f>
        <v>Accounts Payable - Unknown</v>
      </c>
      <c r="I2718" s="17">
        <f t="shared" si="42"/>
        <v>182.04</v>
      </c>
      <c r="J2718" s="12" t="str">
        <f>H2718</f>
        <v>Accounts Payable - Unknown</v>
      </c>
    </row>
    <row r="2719" spans="1:10" hidden="1">
      <c r="A2719" s="13" t="s">
        <v>690</v>
      </c>
      <c r="B2719" s="12" t="s">
        <v>528</v>
      </c>
      <c r="C2719" s="12" t="s">
        <v>518</v>
      </c>
      <c r="D2719" s="12" t="s">
        <v>496</v>
      </c>
      <c r="E2719" s="12">
        <v>51.51</v>
      </c>
      <c r="F2719" s="14" t="str">
        <f>A2719&amp;B2719&amp;C2719&amp;D2719&amp;E2719</f>
        <v>2024-03-17BillRona Coquitlam21000 Accounts Payable51.51</v>
      </c>
      <c r="G2719" s="15">
        <f>IFERROR((DATEVALUE(A2719)),A2719)</f>
        <v>45368</v>
      </c>
      <c r="H2719" s="16" t="str">
        <f>IF((IFERROR((VLOOKUP(D2719,'Automation (QBO)'!A:B,2,FALSE)),"0"))=0,"Suspense",(IFERROR((VLOOKUP(D2719,'Automation (QBO)'!A:B,2,FALSE)),"Suspense")))</f>
        <v>Accounts Payable - Unknown</v>
      </c>
      <c r="I2719" s="17">
        <f t="shared" si="42"/>
        <v>51.51</v>
      </c>
      <c r="J2719" s="12" t="str">
        <f>H2719</f>
        <v>Accounts Payable - Unknown</v>
      </c>
    </row>
    <row r="2720" spans="1:10" hidden="1">
      <c r="A2720" s="13" t="s">
        <v>690</v>
      </c>
      <c r="B2720" s="12" t="s">
        <v>528</v>
      </c>
      <c r="C2720" s="12" t="s">
        <v>614</v>
      </c>
      <c r="D2720" s="12" t="s">
        <v>496</v>
      </c>
      <c r="E2720" s="12">
        <v>27.99</v>
      </c>
      <c r="F2720" s="14" t="str">
        <f>A2720&amp;B2720&amp;C2720&amp;D2720&amp;E2720</f>
        <v>2024-03-17BillKMS Tools &amp; Equipment21000 Accounts Payable27.99</v>
      </c>
      <c r="G2720" s="15">
        <f>IFERROR((DATEVALUE(A2720)),A2720)</f>
        <v>45368</v>
      </c>
      <c r="H2720" s="16" t="str">
        <f>IF((IFERROR((VLOOKUP(D2720,'Automation (QBO)'!A:B,2,FALSE)),"0"))=0,"Suspense",(IFERROR((VLOOKUP(D2720,'Automation (QBO)'!A:B,2,FALSE)),"Suspense")))</f>
        <v>Accounts Payable - Unknown</v>
      </c>
      <c r="I2720" s="17">
        <f t="shared" si="42"/>
        <v>27.99</v>
      </c>
      <c r="J2720" s="12" t="str">
        <f>H2720</f>
        <v>Accounts Payable - Unknown</v>
      </c>
    </row>
    <row r="2721" spans="1:10" hidden="1">
      <c r="A2721" s="13" t="s">
        <v>690</v>
      </c>
      <c r="B2721" s="12" t="s">
        <v>493</v>
      </c>
      <c r="C2721" s="12" t="s">
        <v>666</v>
      </c>
      <c r="D2721" s="12" t="s">
        <v>515</v>
      </c>
      <c r="E2721" s="12">
        <v>58.93</v>
      </c>
      <c r="F2721" s="14" t="str">
        <f>A2721&amp;B2721&amp;C2721&amp;D2721&amp;E2721</f>
        <v>2024-03-17Bill Payment (Credit Card)Romers and The Bear Lynn21008 Visa Payable (4431) (deleted)58.93</v>
      </c>
      <c r="G2721" s="15">
        <f>IFERROR((DATEVALUE(A2721)),A2721)</f>
        <v>45368</v>
      </c>
      <c r="H2721" s="16" t="str">
        <f>IF((IFERROR((VLOOKUP(D2721,'Automation (QBO)'!A:B,2,FALSE)),"0"))=0,"Suspense",(IFERROR((VLOOKUP(D2721,'Automation (QBO)'!A:B,2,FALSE)),"Suspense")))</f>
        <v>Balance (CIBC Visa)</v>
      </c>
      <c r="I2721" s="17">
        <f t="shared" si="42"/>
        <v>58.93</v>
      </c>
      <c r="J2721" s="12" t="str">
        <f>H2721</f>
        <v>Balance (CIBC Visa)</v>
      </c>
    </row>
    <row r="2722" spans="1:10" hidden="1">
      <c r="A2722" s="13" t="s">
        <v>690</v>
      </c>
      <c r="B2722" s="12" t="s">
        <v>493</v>
      </c>
      <c r="C2722" s="12" t="s">
        <v>666</v>
      </c>
      <c r="D2722" s="12" t="s">
        <v>496</v>
      </c>
      <c r="E2722" s="12">
        <v>-58.93</v>
      </c>
      <c r="F2722" s="14" t="str">
        <f>A2722&amp;B2722&amp;C2722&amp;D2722&amp;E2722</f>
        <v>2024-03-17Bill Payment (Credit Card)Romers and The Bear Lynn21000 Accounts Payable-58.93</v>
      </c>
      <c r="G2722" s="15">
        <f>IFERROR((DATEVALUE(A2722)),A2722)</f>
        <v>45368</v>
      </c>
      <c r="H2722" s="16" t="str">
        <f>IF((IFERROR((VLOOKUP(D2722,'Automation (QBO)'!A:B,2,FALSE)),"0"))=0,"Suspense",(IFERROR((VLOOKUP(D2722,'Automation (QBO)'!A:B,2,FALSE)),"Suspense")))</f>
        <v>Accounts Payable - Unknown</v>
      </c>
      <c r="I2722" s="17">
        <f t="shared" si="42"/>
        <v>-58.93</v>
      </c>
      <c r="J2722" s="12" t="str">
        <f>H2722</f>
        <v>Accounts Payable - Unknown</v>
      </c>
    </row>
    <row r="2723" spans="1:10" hidden="1">
      <c r="A2723" s="13" t="s">
        <v>690</v>
      </c>
      <c r="B2723" s="12" t="s">
        <v>493</v>
      </c>
      <c r="C2723" s="12" t="s">
        <v>534</v>
      </c>
      <c r="D2723" s="12" t="s">
        <v>525</v>
      </c>
      <c r="E2723" s="12">
        <v>200</v>
      </c>
      <c r="F2723" s="14" t="str">
        <f>A2723&amp;B2723&amp;C2723&amp;D2723&amp;E2723</f>
        <v>2024-03-17Bill Payment (Credit Card)Chevron - Inlet Town Pantry21021 Visa Payable (2369) (deleted)200</v>
      </c>
      <c r="G2723" s="15">
        <f>IFERROR((DATEVALUE(A2723)),A2723)</f>
        <v>45368</v>
      </c>
      <c r="H2723" s="16" t="str">
        <f>IF((IFERROR((VLOOKUP(D2723,'Automation (QBO)'!A:B,2,FALSE)),"0"))=0,"Suspense",(IFERROR((VLOOKUP(D2723,'Automation (QBO)'!A:B,2,FALSE)),"Suspense")))</f>
        <v>Balance (CIBC Visa)</v>
      </c>
      <c r="I2723" s="17">
        <f t="shared" si="42"/>
        <v>200</v>
      </c>
      <c r="J2723" s="12" t="str">
        <f>H2723</f>
        <v>Balance (CIBC Visa)</v>
      </c>
    </row>
    <row r="2724" spans="1:10" hidden="1">
      <c r="A2724" s="13" t="s">
        <v>690</v>
      </c>
      <c r="B2724" s="12" t="s">
        <v>493</v>
      </c>
      <c r="C2724" s="12" t="s">
        <v>534</v>
      </c>
      <c r="D2724" s="12" t="s">
        <v>496</v>
      </c>
      <c r="E2724" s="12">
        <v>-200</v>
      </c>
      <c r="F2724" s="14" t="str">
        <f>A2724&amp;B2724&amp;C2724&amp;D2724&amp;E2724</f>
        <v>2024-03-17Bill Payment (Credit Card)Chevron - Inlet Town Pantry21000 Accounts Payable-200</v>
      </c>
      <c r="G2724" s="15">
        <f>IFERROR((DATEVALUE(A2724)),A2724)</f>
        <v>45368</v>
      </c>
      <c r="H2724" s="16" t="str">
        <f>IF((IFERROR((VLOOKUP(D2724,'Automation (QBO)'!A:B,2,FALSE)),"0"))=0,"Suspense",(IFERROR((VLOOKUP(D2724,'Automation (QBO)'!A:B,2,FALSE)),"Suspense")))</f>
        <v>Accounts Payable - Unknown</v>
      </c>
      <c r="I2724" s="17">
        <f t="shared" si="42"/>
        <v>-200</v>
      </c>
      <c r="J2724" s="12" t="str">
        <f>H2724</f>
        <v>Accounts Payable - Unknown</v>
      </c>
    </row>
    <row r="2725" spans="1:10" hidden="1">
      <c r="A2725" s="13" t="s">
        <v>690</v>
      </c>
      <c r="B2725" s="12" t="s">
        <v>493</v>
      </c>
      <c r="C2725" s="12" t="s">
        <v>113</v>
      </c>
      <c r="D2725" s="12" t="s">
        <v>525</v>
      </c>
      <c r="E2725" s="12">
        <v>10</v>
      </c>
      <c r="F2725" s="14" t="str">
        <f>A2725&amp;B2725&amp;C2725&amp;D2725&amp;E2725</f>
        <v>2024-03-17Bill Payment (Credit Card)Impark21021 Visa Payable (2369) (deleted)10</v>
      </c>
      <c r="G2725" s="15">
        <f>IFERROR((DATEVALUE(A2725)),A2725)</f>
        <v>45368</v>
      </c>
      <c r="H2725" s="16" t="str">
        <f>IF((IFERROR((VLOOKUP(D2725,'Automation (QBO)'!A:B,2,FALSE)),"0"))=0,"Suspense",(IFERROR((VLOOKUP(D2725,'Automation (QBO)'!A:B,2,FALSE)),"Suspense")))</f>
        <v>Balance (CIBC Visa)</v>
      </c>
      <c r="I2725" s="17">
        <f t="shared" si="42"/>
        <v>10</v>
      </c>
      <c r="J2725" s="12" t="str">
        <f>H2725</f>
        <v>Balance (CIBC Visa)</v>
      </c>
    </row>
    <row r="2726" spans="1:10" hidden="1">
      <c r="A2726" s="13" t="s">
        <v>690</v>
      </c>
      <c r="B2726" s="12" t="s">
        <v>493</v>
      </c>
      <c r="C2726" s="12" t="s">
        <v>113</v>
      </c>
      <c r="D2726" s="12" t="s">
        <v>496</v>
      </c>
      <c r="E2726" s="12">
        <v>-10</v>
      </c>
      <c r="F2726" s="14" t="str">
        <f>A2726&amp;B2726&amp;C2726&amp;D2726&amp;E2726</f>
        <v>2024-03-17Bill Payment (Credit Card)Impark21000 Accounts Payable-10</v>
      </c>
      <c r="G2726" s="15">
        <f>IFERROR((DATEVALUE(A2726)),A2726)</f>
        <v>45368</v>
      </c>
      <c r="H2726" s="16" t="str">
        <f>IF((IFERROR((VLOOKUP(D2726,'Automation (QBO)'!A:B,2,FALSE)),"0"))=0,"Suspense",(IFERROR((VLOOKUP(D2726,'Automation (QBO)'!A:B,2,FALSE)),"Suspense")))</f>
        <v>Accounts Payable - Unknown</v>
      </c>
      <c r="I2726" s="17">
        <f t="shared" si="42"/>
        <v>-10</v>
      </c>
      <c r="J2726" s="12" t="str">
        <f>H2726</f>
        <v>Accounts Payable - Unknown</v>
      </c>
    </row>
    <row r="2727" spans="1:10" hidden="1">
      <c r="A2727" s="13" t="s">
        <v>690</v>
      </c>
      <c r="B2727" s="12" t="s">
        <v>528</v>
      </c>
      <c r="C2727" s="12" t="s">
        <v>113</v>
      </c>
      <c r="D2727" s="12" t="s">
        <v>496</v>
      </c>
      <c r="E2727" s="12">
        <v>10</v>
      </c>
      <c r="F2727" s="14" t="str">
        <f>A2727&amp;B2727&amp;C2727&amp;D2727&amp;E2727</f>
        <v>2024-03-17BillImpark21000 Accounts Payable10</v>
      </c>
      <c r="G2727" s="15">
        <f>IFERROR((DATEVALUE(A2727)),A2727)</f>
        <v>45368</v>
      </c>
      <c r="H2727" s="16" t="str">
        <f>IF((IFERROR((VLOOKUP(D2727,'Automation (QBO)'!A:B,2,FALSE)),"0"))=0,"Suspense",(IFERROR((VLOOKUP(D2727,'Automation (QBO)'!A:B,2,FALSE)),"Suspense")))</f>
        <v>Accounts Payable - Unknown</v>
      </c>
      <c r="I2727" s="17">
        <f t="shared" si="42"/>
        <v>10</v>
      </c>
      <c r="J2727" s="12" t="str">
        <f>H2727</f>
        <v>Accounts Payable - Unknown</v>
      </c>
    </row>
    <row r="2728" spans="1:10" hidden="1">
      <c r="A2728" s="13" t="s">
        <v>690</v>
      </c>
      <c r="B2728" s="12" t="s">
        <v>493</v>
      </c>
      <c r="C2728" s="12" t="s">
        <v>113</v>
      </c>
      <c r="D2728" s="12" t="s">
        <v>536</v>
      </c>
      <c r="E2728" s="12">
        <v>4</v>
      </c>
      <c r="F2728" s="14" t="str">
        <f>A2728&amp;B2728&amp;C2728&amp;D2728&amp;E2728</f>
        <v>2024-03-17Bill Payment (Credit Card)Impark21009 Visa Payable (9609) (deleted)4</v>
      </c>
      <c r="G2728" s="15">
        <f>IFERROR((DATEVALUE(A2728)),A2728)</f>
        <v>45368</v>
      </c>
      <c r="H2728" s="16" t="str">
        <f>IF((IFERROR((VLOOKUP(D2728,'Automation (QBO)'!A:B,2,FALSE)),"0"))=0,"Suspense",(IFERROR((VLOOKUP(D2728,'Automation (QBO)'!A:B,2,FALSE)),"Suspense")))</f>
        <v>Balance (CIBC Visa)</v>
      </c>
      <c r="I2728" s="17">
        <f t="shared" si="42"/>
        <v>4</v>
      </c>
      <c r="J2728" s="12" t="str">
        <f>H2728</f>
        <v>Balance (CIBC Visa)</v>
      </c>
    </row>
    <row r="2729" spans="1:10" hidden="1">
      <c r="A2729" s="13" t="s">
        <v>690</v>
      </c>
      <c r="B2729" s="12" t="s">
        <v>493</v>
      </c>
      <c r="C2729" s="12" t="s">
        <v>113</v>
      </c>
      <c r="D2729" s="12" t="s">
        <v>496</v>
      </c>
      <c r="E2729" s="12">
        <v>-4</v>
      </c>
      <c r="F2729" s="14" t="str">
        <f>A2729&amp;B2729&amp;C2729&amp;D2729&amp;E2729</f>
        <v>2024-03-17Bill Payment (Credit Card)Impark21000 Accounts Payable-4</v>
      </c>
      <c r="G2729" s="15">
        <f>IFERROR((DATEVALUE(A2729)),A2729)</f>
        <v>45368</v>
      </c>
      <c r="H2729" s="16" t="str">
        <f>IF((IFERROR((VLOOKUP(D2729,'Automation (QBO)'!A:B,2,FALSE)),"0"))=0,"Suspense",(IFERROR((VLOOKUP(D2729,'Automation (QBO)'!A:B,2,FALSE)),"Suspense")))</f>
        <v>Accounts Payable - Unknown</v>
      </c>
      <c r="I2729" s="17">
        <f t="shared" si="42"/>
        <v>-4</v>
      </c>
      <c r="J2729" s="12" t="str">
        <f>H2729</f>
        <v>Accounts Payable - Unknown</v>
      </c>
    </row>
    <row r="2730" spans="1:10" hidden="1">
      <c r="A2730" s="13" t="s">
        <v>690</v>
      </c>
      <c r="B2730" s="12" t="s">
        <v>493</v>
      </c>
      <c r="C2730" s="12" t="s">
        <v>113</v>
      </c>
      <c r="D2730" s="12" t="s">
        <v>496</v>
      </c>
      <c r="E2730" s="12">
        <v>-4</v>
      </c>
      <c r="F2730" s="14" t="str">
        <f>A2730&amp;B2730&amp;C2730&amp;D2730&amp;E2730</f>
        <v>2024-03-17Bill Payment (Credit Card)Impark21000 Accounts Payable-4</v>
      </c>
      <c r="G2730" s="15">
        <f>IFERROR((DATEVALUE(A2730)),A2730)</f>
        <v>45368</v>
      </c>
      <c r="H2730" s="16" t="str">
        <f>IF((IFERROR((VLOOKUP(D2730,'Automation (QBO)'!A:B,2,FALSE)),"0"))=0,"Suspense",(IFERROR((VLOOKUP(D2730,'Automation (QBO)'!A:B,2,FALSE)),"Suspense")))</f>
        <v>Accounts Payable - Unknown</v>
      </c>
      <c r="I2730" s="17">
        <f t="shared" si="42"/>
        <v>-4</v>
      </c>
      <c r="J2730" s="12" t="str">
        <f>H2730</f>
        <v>Accounts Payable - Unknown</v>
      </c>
    </row>
    <row r="2731" spans="1:10" hidden="1">
      <c r="A2731" s="13" t="s">
        <v>690</v>
      </c>
      <c r="B2731" s="12" t="s">
        <v>528</v>
      </c>
      <c r="C2731" s="12" t="s">
        <v>113</v>
      </c>
      <c r="D2731" s="12" t="s">
        <v>496</v>
      </c>
      <c r="E2731" s="12">
        <v>4</v>
      </c>
      <c r="F2731" s="14" t="str">
        <f>A2731&amp;B2731&amp;C2731&amp;D2731&amp;E2731</f>
        <v>2024-03-17BillImpark21000 Accounts Payable4</v>
      </c>
      <c r="G2731" s="15">
        <f>IFERROR((DATEVALUE(A2731)),A2731)</f>
        <v>45368</v>
      </c>
      <c r="H2731" s="16" t="str">
        <f>IF((IFERROR((VLOOKUP(D2731,'Automation (QBO)'!A:B,2,FALSE)),"0"))=0,"Suspense",(IFERROR((VLOOKUP(D2731,'Automation (QBO)'!A:B,2,FALSE)),"Suspense")))</f>
        <v>Accounts Payable - Unknown</v>
      </c>
      <c r="I2731" s="17">
        <f t="shared" si="42"/>
        <v>4</v>
      </c>
      <c r="J2731" s="12" t="str">
        <f>H2731</f>
        <v>Accounts Payable - Unknown</v>
      </c>
    </row>
    <row r="2732" spans="1:10" hidden="1">
      <c r="A2732" s="13" t="s">
        <v>690</v>
      </c>
      <c r="B2732" s="12" t="s">
        <v>528</v>
      </c>
      <c r="C2732" s="12" t="s">
        <v>95</v>
      </c>
      <c r="D2732" s="12" t="s">
        <v>496</v>
      </c>
      <c r="E2732" s="12">
        <v>18.14</v>
      </c>
      <c r="F2732" s="14" t="str">
        <f>A2732&amp;B2732&amp;C2732&amp;D2732&amp;E2732</f>
        <v>2024-03-17BillVector Repro Graphics21000 Accounts Payable18.14</v>
      </c>
      <c r="G2732" s="15">
        <f>IFERROR((DATEVALUE(A2732)),A2732)</f>
        <v>45368</v>
      </c>
      <c r="H2732" s="16" t="str">
        <f>IF((IFERROR((VLOOKUP(D2732,'Automation (QBO)'!A:B,2,FALSE)),"0"))=0,"Suspense",(IFERROR((VLOOKUP(D2732,'Automation (QBO)'!A:B,2,FALSE)),"Suspense")))</f>
        <v>Accounts Payable - Unknown</v>
      </c>
      <c r="I2732" s="17">
        <f t="shared" si="42"/>
        <v>18.14</v>
      </c>
      <c r="J2732" s="12" t="str">
        <f>H2732</f>
        <v>Accounts Payable - Unknown</v>
      </c>
    </row>
    <row r="2733" spans="1:10" hidden="1">
      <c r="A2733" s="13" t="s">
        <v>694</v>
      </c>
      <c r="B2733" s="12" t="s">
        <v>83</v>
      </c>
      <c r="C2733" s="12" t="s">
        <v>106</v>
      </c>
      <c r="D2733" s="12" t="s">
        <v>413</v>
      </c>
      <c r="E2733" s="12">
        <v>-1184.1400000000001</v>
      </c>
      <c r="F2733" s="14" t="str">
        <f>A2733&amp;B2733&amp;C2733&amp;D2733&amp;E2733</f>
        <v>2024-03-18ExpenseBDC21040 Shareholder Loan-1184.14</v>
      </c>
      <c r="G2733" s="15">
        <f>IFERROR((DATEVALUE(A2733)),A2733)</f>
        <v>45369</v>
      </c>
      <c r="H2733" s="16" t="str">
        <f>IF((IFERROR((VLOOKUP(D2733,'Automation (QBO)'!A:B,2,FALSE)),"0"))=0,"Suspense",(IFERROR((VLOOKUP(D2733,'Automation (QBO)'!A:B,2,FALSE)),"Suspense")))</f>
        <v>Shareholder Loan</v>
      </c>
      <c r="I2733" s="17">
        <f t="shared" si="42"/>
        <v>-1184.1400000000001</v>
      </c>
      <c r="J2733" s="12" t="str">
        <f>H2733</f>
        <v>Shareholder Loan</v>
      </c>
    </row>
    <row r="2734" spans="1:10" hidden="1">
      <c r="A2734" s="13" t="s">
        <v>694</v>
      </c>
      <c r="B2734" s="12" t="s">
        <v>493</v>
      </c>
      <c r="C2734" s="12" t="s">
        <v>118</v>
      </c>
      <c r="D2734" s="12" t="s">
        <v>536</v>
      </c>
      <c r="E2734" s="12">
        <v>366.99</v>
      </c>
      <c r="F2734" s="14" t="str">
        <f>A2734&amp;B2734&amp;C2734&amp;D2734&amp;E2734</f>
        <v>2024-03-18Bill Payment (Credit Card)Staples21009 Visa Payable (9609) (deleted)366.99</v>
      </c>
      <c r="G2734" s="15">
        <f>IFERROR((DATEVALUE(A2734)),A2734)</f>
        <v>45369</v>
      </c>
      <c r="H2734" s="16" t="str">
        <f>IF((IFERROR((VLOOKUP(D2734,'Automation (QBO)'!A:B,2,FALSE)),"0"))=0,"Suspense",(IFERROR((VLOOKUP(D2734,'Automation (QBO)'!A:B,2,FALSE)),"Suspense")))</f>
        <v>Balance (CIBC Visa)</v>
      </c>
      <c r="I2734" s="17">
        <f t="shared" si="42"/>
        <v>366.99</v>
      </c>
      <c r="J2734" s="12" t="str">
        <f>H2734</f>
        <v>Balance (CIBC Visa)</v>
      </c>
    </row>
    <row r="2735" spans="1:10" hidden="1">
      <c r="A2735" s="13" t="s">
        <v>694</v>
      </c>
      <c r="B2735" s="12" t="s">
        <v>493</v>
      </c>
      <c r="C2735" s="12" t="s">
        <v>118</v>
      </c>
      <c r="D2735" s="12" t="s">
        <v>496</v>
      </c>
      <c r="E2735" s="12">
        <v>-366.99</v>
      </c>
      <c r="F2735" s="14" t="str">
        <f>A2735&amp;B2735&amp;C2735&amp;D2735&amp;E2735</f>
        <v>2024-03-18Bill Payment (Credit Card)Staples21000 Accounts Payable-366.99</v>
      </c>
      <c r="G2735" s="15">
        <f>IFERROR((DATEVALUE(A2735)),A2735)</f>
        <v>45369</v>
      </c>
      <c r="H2735" s="16" t="str">
        <f>IF((IFERROR((VLOOKUP(D2735,'Automation (QBO)'!A:B,2,FALSE)),"0"))=0,"Suspense",(IFERROR((VLOOKUP(D2735,'Automation (QBO)'!A:B,2,FALSE)),"Suspense")))</f>
        <v>Accounts Payable - Unknown</v>
      </c>
      <c r="I2735" s="17">
        <f t="shared" si="42"/>
        <v>-366.99</v>
      </c>
      <c r="J2735" s="12" t="str">
        <f>H2735</f>
        <v>Accounts Payable - Unknown</v>
      </c>
    </row>
    <row r="2736" spans="1:10" hidden="1">
      <c r="A2736" s="13" t="s">
        <v>694</v>
      </c>
      <c r="B2736" s="12" t="s">
        <v>493</v>
      </c>
      <c r="C2736" s="12" t="s">
        <v>113</v>
      </c>
      <c r="D2736" s="12" t="s">
        <v>536</v>
      </c>
      <c r="E2736" s="12">
        <v>8</v>
      </c>
      <c r="F2736" s="14" t="str">
        <f>A2736&amp;B2736&amp;C2736&amp;D2736&amp;E2736</f>
        <v>2024-03-18Bill Payment (Credit Card)Impark21009 Visa Payable (9609) (deleted)8</v>
      </c>
      <c r="G2736" s="15">
        <f>IFERROR((DATEVALUE(A2736)),A2736)</f>
        <v>45369</v>
      </c>
      <c r="H2736" s="16" t="str">
        <f>IF((IFERROR((VLOOKUP(D2736,'Automation (QBO)'!A:B,2,FALSE)),"0"))=0,"Suspense",(IFERROR((VLOOKUP(D2736,'Automation (QBO)'!A:B,2,FALSE)),"Suspense")))</f>
        <v>Balance (CIBC Visa)</v>
      </c>
      <c r="I2736" s="17">
        <f t="shared" si="42"/>
        <v>8</v>
      </c>
      <c r="J2736" s="12" t="str">
        <f>H2736</f>
        <v>Balance (CIBC Visa)</v>
      </c>
    </row>
    <row r="2737" spans="1:10" hidden="1">
      <c r="A2737" s="13" t="s">
        <v>694</v>
      </c>
      <c r="B2737" s="12" t="s">
        <v>493</v>
      </c>
      <c r="C2737" s="12" t="s">
        <v>113</v>
      </c>
      <c r="D2737" s="12" t="s">
        <v>496</v>
      </c>
      <c r="E2737" s="12">
        <v>-8</v>
      </c>
      <c r="F2737" s="14" t="str">
        <f>A2737&amp;B2737&amp;C2737&amp;D2737&amp;E2737</f>
        <v>2024-03-18Bill Payment (Credit Card)Impark21000 Accounts Payable-8</v>
      </c>
      <c r="G2737" s="15">
        <f>IFERROR((DATEVALUE(A2737)),A2737)</f>
        <v>45369</v>
      </c>
      <c r="H2737" s="16" t="str">
        <f>IF((IFERROR((VLOOKUP(D2737,'Automation (QBO)'!A:B,2,FALSE)),"0"))=0,"Suspense",(IFERROR((VLOOKUP(D2737,'Automation (QBO)'!A:B,2,FALSE)),"Suspense")))</f>
        <v>Accounts Payable - Unknown</v>
      </c>
      <c r="I2737" s="17">
        <f t="shared" si="42"/>
        <v>-8</v>
      </c>
      <c r="J2737" s="12" t="str">
        <f>H2737</f>
        <v>Accounts Payable - Unknown</v>
      </c>
    </row>
    <row r="2738" spans="1:10" hidden="1">
      <c r="A2738" s="13" t="s">
        <v>694</v>
      </c>
      <c r="B2738" s="12" t="s">
        <v>493</v>
      </c>
      <c r="C2738" s="12" t="s">
        <v>630</v>
      </c>
      <c r="D2738" s="12" t="s">
        <v>536</v>
      </c>
      <c r="E2738" s="12">
        <v>163.52000000000001</v>
      </c>
      <c r="F2738" s="14" t="str">
        <f>A2738&amp;B2738&amp;C2738&amp;D2738&amp;E2738</f>
        <v>2024-03-18Bill Payment (Credit Card)IKEA Canada Limited Partnership21009 Visa Payable (9609) (deleted)163.52</v>
      </c>
      <c r="G2738" s="15">
        <f>IFERROR((DATEVALUE(A2738)),A2738)</f>
        <v>45369</v>
      </c>
      <c r="H2738" s="16" t="str">
        <f>IF((IFERROR((VLOOKUP(D2738,'Automation (QBO)'!A:B,2,FALSE)),"0"))=0,"Suspense",(IFERROR((VLOOKUP(D2738,'Automation (QBO)'!A:B,2,FALSE)),"Suspense")))</f>
        <v>Balance (CIBC Visa)</v>
      </c>
      <c r="I2738" s="17">
        <f t="shared" si="42"/>
        <v>163.52000000000001</v>
      </c>
      <c r="J2738" s="12" t="str">
        <f>H2738</f>
        <v>Balance (CIBC Visa)</v>
      </c>
    </row>
    <row r="2739" spans="1:10" hidden="1">
      <c r="A2739" s="13" t="s">
        <v>694</v>
      </c>
      <c r="B2739" s="12" t="s">
        <v>493</v>
      </c>
      <c r="C2739" s="12" t="s">
        <v>630</v>
      </c>
      <c r="D2739" s="12" t="s">
        <v>496</v>
      </c>
      <c r="E2739" s="12">
        <v>-163.52000000000001</v>
      </c>
      <c r="F2739" s="14" t="str">
        <f>A2739&amp;B2739&amp;C2739&amp;D2739&amp;E2739</f>
        <v>2024-03-18Bill Payment (Credit Card)IKEA Canada Limited Partnership21000 Accounts Payable-163.52</v>
      </c>
      <c r="G2739" s="15">
        <f>IFERROR((DATEVALUE(A2739)),A2739)</f>
        <v>45369</v>
      </c>
      <c r="H2739" s="16" t="str">
        <f>IF((IFERROR((VLOOKUP(D2739,'Automation (QBO)'!A:B,2,FALSE)),"0"))=0,"Suspense",(IFERROR((VLOOKUP(D2739,'Automation (QBO)'!A:B,2,FALSE)),"Suspense")))</f>
        <v>Accounts Payable - Unknown</v>
      </c>
      <c r="I2739" s="17">
        <f t="shared" si="42"/>
        <v>-163.52000000000001</v>
      </c>
      <c r="J2739" s="12" t="str">
        <f>H2739</f>
        <v>Accounts Payable - Unknown</v>
      </c>
    </row>
    <row r="2740" spans="1:10" hidden="1">
      <c r="A2740" s="13" t="s">
        <v>694</v>
      </c>
      <c r="B2740" s="12" t="s">
        <v>83</v>
      </c>
      <c r="C2740" s="12" t="s">
        <v>131</v>
      </c>
      <c r="D2740" s="12" t="s">
        <v>401</v>
      </c>
      <c r="E2740" s="12">
        <v>217.08</v>
      </c>
      <c r="F2740" s="14" t="str">
        <f>A2740&amp;B2740&amp;C2740&amp;D2740&amp;E2740</f>
        <v>2024-03-18ExpenseInsurance Corporation of British Columbia52175 Insurance - Liability217.08</v>
      </c>
      <c r="G2740" s="15">
        <f>IFERROR((DATEVALUE(A2740)),A2740)</f>
        <v>45369</v>
      </c>
      <c r="H2740" s="16" t="str">
        <f>IF((IFERROR((VLOOKUP(D2740,'Automation (QBO)'!A:B,2,FALSE)),"0"))=0,"Suspense",(IFERROR((VLOOKUP(D2740,'Automation (QBO)'!A:B,2,FALSE)),"Suspense")))</f>
        <v>Suspense</v>
      </c>
      <c r="I2740" s="17">
        <f t="shared" si="42"/>
        <v>217.08</v>
      </c>
      <c r="J2740" s="12" t="str">
        <f>H2740</f>
        <v>Suspense</v>
      </c>
    </row>
    <row r="2741" spans="1:10" hidden="1">
      <c r="A2741" s="13" t="s">
        <v>694</v>
      </c>
      <c r="B2741" s="12" t="s">
        <v>83</v>
      </c>
      <c r="C2741" s="12" t="s">
        <v>131</v>
      </c>
      <c r="D2741" s="12" t="s">
        <v>392</v>
      </c>
      <c r="E2741" s="12">
        <v>0</v>
      </c>
      <c r="F2741" s="14" t="str">
        <f>A2741&amp;B2741&amp;C2741&amp;D2741&amp;E2741</f>
        <v>2024-03-18ExpenseInsurance Corporation of British Columbia21020 GST/HST Payable0</v>
      </c>
      <c r="G2741" s="15">
        <f>IFERROR((DATEVALUE(A2741)),A2741)</f>
        <v>45369</v>
      </c>
      <c r="H2741" s="16" t="str">
        <f>IF((IFERROR((VLOOKUP(D2741,'Automation (QBO)'!A:B,2,FALSE)),"0"))=0,"Suspense",(IFERROR((VLOOKUP(D2741,'Automation (QBO)'!A:B,2,FALSE)),"Suspense")))</f>
        <v>GST/HST Payable</v>
      </c>
      <c r="I2741" s="17">
        <f t="shared" si="42"/>
        <v>0</v>
      </c>
      <c r="J2741" s="12" t="str">
        <f>H2741</f>
        <v>GST/HST Payable</v>
      </c>
    </row>
    <row r="2742" spans="1:10" hidden="1">
      <c r="A2742" s="13" t="s">
        <v>694</v>
      </c>
      <c r="B2742" s="12" t="s">
        <v>83</v>
      </c>
      <c r="C2742" s="12" t="s">
        <v>106</v>
      </c>
      <c r="D2742" s="12" t="s">
        <v>394</v>
      </c>
      <c r="E2742" s="12">
        <v>-1184.1400000000001</v>
      </c>
      <c r="F2742" s="14" t="str">
        <f>A2742&amp;B2742&amp;C2742&amp;D2742&amp;E2742</f>
        <v>2024-03-18ExpenseBDC11005 Chequing (CIBC)-1184.14</v>
      </c>
      <c r="G2742" s="15">
        <f>IFERROR((DATEVALUE(A2742)),A2742)</f>
        <v>45369</v>
      </c>
      <c r="H2742" s="16" t="str">
        <f>IF((IFERROR((VLOOKUP(D2742,'Automation (QBO)'!A:B,2,FALSE)),"0"))=0,"Suspense",(IFERROR((VLOOKUP(D2742,'Automation (QBO)'!A:B,2,FALSE)),"Suspense")))</f>
        <v>Balance (CIBC)</v>
      </c>
      <c r="I2742" s="17">
        <f t="shared" si="42"/>
        <v>-1184.1400000000001</v>
      </c>
      <c r="J2742" s="12" t="str">
        <f>H2742</f>
        <v>Balance (CIBC)</v>
      </c>
    </row>
    <row r="2743" spans="1:10" hidden="1">
      <c r="A2743" s="13" t="s">
        <v>694</v>
      </c>
      <c r="B2743" s="12" t="s">
        <v>83</v>
      </c>
      <c r="C2743" s="12" t="s">
        <v>131</v>
      </c>
      <c r="D2743" s="12" t="s">
        <v>394</v>
      </c>
      <c r="E2743" s="12">
        <v>-217.08</v>
      </c>
      <c r="F2743" s="14" t="str">
        <f>A2743&amp;B2743&amp;C2743&amp;D2743&amp;E2743</f>
        <v>2024-03-18ExpenseInsurance Corporation of British Columbia11005 Chequing (CIBC)-217.08</v>
      </c>
      <c r="G2743" s="15">
        <f>IFERROR((DATEVALUE(A2743)),A2743)</f>
        <v>45369</v>
      </c>
      <c r="H2743" s="16" t="str">
        <f>IF((IFERROR((VLOOKUP(D2743,'Automation (QBO)'!A:B,2,FALSE)),"0"))=0,"Suspense",(IFERROR((VLOOKUP(D2743,'Automation (QBO)'!A:B,2,FALSE)),"Suspense")))</f>
        <v>Balance (CIBC)</v>
      </c>
      <c r="I2743" s="17">
        <f t="shared" si="42"/>
        <v>-217.08</v>
      </c>
      <c r="J2743" s="12" t="str">
        <f>H2743</f>
        <v>Balance (CIBC)</v>
      </c>
    </row>
    <row r="2744" spans="1:10" hidden="1">
      <c r="A2744" s="13" t="s">
        <v>695</v>
      </c>
      <c r="B2744" s="12" t="s">
        <v>136</v>
      </c>
      <c r="C2744" s="12" t="s">
        <v>166</v>
      </c>
      <c r="D2744" s="12" t="s">
        <v>417</v>
      </c>
      <c r="E2744" s="12">
        <v>-3000</v>
      </c>
      <c r="F2744" s="14" t="str">
        <f>A2744&amp;B2744&amp;C2744&amp;D2744&amp;E2744</f>
        <v>2024-03-19Payment1262541 B.C Ltd.12000 Accounts Receivable-3000</v>
      </c>
      <c r="G2744" s="15">
        <f>IFERROR((DATEVALUE(A2744)),A2744)</f>
        <v>45370</v>
      </c>
      <c r="H2744" s="16" t="str">
        <f>IF((IFERROR((VLOOKUP(D2744,'Automation (QBO)'!A:B,2,FALSE)),"0"))=0,"Suspense",(IFERROR((VLOOKUP(D2744,'Automation (QBO)'!A:B,2,FALSE)),"Suspense")))</f>
        <v>Accounts Recievable - Suspense</v>
      </c>
      <c r="I2744" s="17">
        <f t="shared" si="42"/>
        <v>-3000</v>
      </c>
      <c r="J2744" s="12" t="str">
        <f>H2744</f>
        <v>Accounts Recievable - Suspense</v>
      </c>
    </row>
    <row r="2745" spans="1:10" hidden="1">
      <c r="A2745" s="13" t="s">
        <v>695</v>
      </c>
      <c r="B2745" s="12" t="s">
        <v>493</v>
      </c>
      <c r="C2745" s="12" t="s">
        <v>693</v>
      </c>
      <c r="D2745" s="12" t="s">
        <v>390</v>
      </c>
      <c r="E2745" s="12">
        <v>182.04</v>
      </c>
      <c r="F2745" s="14" t="str">
        <f>A2745&amp;B2745&amp;C2745&amp;D2745&amp;E2745</f>
        <v>2024-03-19Bill Payment (Credit Card)Black &amp; Blue21010 Visa Payable (CIBC)182.04</v>
      </c>
      <c r="G2745" s="15">
        <f>IFERROR((DATEVALUE(A2745)),A2745)</f>
        <v>45370</v>
      </c>
      <c r="H2745" s="16" t="str">
        <f>IF((IFERROR((VLOOKUP(D2745,'Automation (QBO)'!A:B,2,FALSE)),"0"))=0,"Suspense",(IFERROR((VLOOKUP(D2745,'Automation (QBO)'!A:B,2,FALSE)),"Suspense")))</f>
        <v>Suspense</v>
      </c>
      <c r="I2745" s="17">
        <f t="shared" si="42"/>
        <v>182.04</v>
      </c>
      <c r="J2745" s="12" t="str">
        <f>H2745</f>
        <v>Suspense</v>
      </c>
    </row>
    <row r="2746" spans="1:10" hidden="1">
      <c r="A2746" s="13" t="s">
        <v>695</v>
      </c>
      <c r="B2746" s="12" t="s">
        <v>123</v>
      </c>
      <c r="D2746" s="12" t="s">
        <v>390</v>
      </c>
      <c r="E2746" s="12">
        <v>-20000</v>
      </c>
      <c r="F2746" s="14" t="str">
        <f>A2746&amp;B2746&amp;C2746&amp;D2746&amp;E2746</f>
        <v>2024-03-19Credit Card Payment21010 Visa Payable (CIBC)-20000</v>
      </c>
      <c r="G2746" s="15">
        <f>IFERROR((DATEVALUE(A2746)),A2746)</f>
        <v>45370</v>
      </c>
      <c r="H2746" s="16" t="str">
        <f>IF((IFERROR((VLOOKUP(D2746,'Automation (QBO)'!A:B,2,FALSE)),"0"))=0,"Suspense",(IFERROR((VLOOKUP(D2746,'Automation (QBO)'!A:B,2,FALSE)),"Suspense")))</f>
        <v>Suspense</v>
      </c>
      <c r="I2746" s="17">
        <f t="shared" si="42"/>
        <v>-20000</v>
      </c>
      <c r="J2746" s="12" t="str">
        <f>H2746</f>
        <v>Suspense</v>
      </c>
    </row>
    <row r="2747" spans="1:10" hidden="1">
      <c r="A2747" s="13" t="s">
        <v>695</v>
      </c>
      <c r="B2747" s="12" t="s">
        <v>493</v>
      </c>
      <c r="C2747" s="12" t="s">
        <v>87</v>
      </c>
      <c r="D2747" s="12" t="s">
        <v>536</v>
      </c>
      <c r="E2747" s="12">
        <v>50.62</v>
      </c>
      <c r="F2747" s="14" t="str">
        <f>A2747&amp;B2747&amp;C2747&amp;D2747&amp;E2747</f>
        <v>2024-03-19Bill Payment (Credit Card)Home Depot21009 Visa Payable (9609) (deleted)50.62</v>
      </c>
      <c r="G2747" s="15">
        <f>IFERROR((DATEVALUE(A2747)),A2747)</f>
        <v>45370</v>
      </c>
      <c r="H2747" s="16" t="str">
        <f>IF((IFERROR((VLOOKUP(D2747,'Automation (QBO)'!A:B,2,FALSE)),"0"))=0,"Suspense",(IFERROR((VLOOKUP(D2747,'Automation (QBO)'!A:B,2,FALSE)),"Suspense")))</f>
        <v>Balance (CIBC Visa)</v>
      </c>
      <c r="I2747" s="17">
        <f t="shared" si="42"/>
        <v>50.62</v>
      </c>
      <c r="J2747" s="12" t="str">
        <f>H2747</f>
        <v>Balance (CIBC Visa)</v>
      </c>
    </row>
    <row r="2748" spans="1:10" hidden="1">
      <c r="A2748" s="13" t="s">
        <v>695</v>
      </c>
      <c r="B2748" s="12" t="s">
        <v>493</v>
      </c>
      <c r="C2748" s="12" t="s">
        <v>87</v>
      </c>
      <c r="D2748" s="12" t="s">
        <v>496</v>
      </c>
      <c r="E2748" s="12">
        <v>-50.62</v>
      </c>
      <c r="F2748" s="14" t="str">
        <f>A2748&amp;B2748&amp;C2748&amp;D2748&amp;E2748</f>
        <v>2024-03-19Bill Payment (Credit Card)Home Depot21000 Accounts Payable-50.62</v>
      </c>
      <c r="G2748" s="15">
        <f>IFERROR((DATEVALUE(A2748)),A2748)</f>
        <v>45370</v>
      </c>
      <c r="H2748" s="16" t="str">
        <f>IF((IFERROR((VLOOKUP(D2748,'Automation (QBO)'!A:B,2,FALSE)),"0"))=0,"Suspense",(IFERROR((VLOOKUP(D2748,'Automation (QBO)'!A:B,2,FALSE)),"Suspense")))</f>
        <v>Accounts Payable - Unknown</v>
      </c>
      <c r="I2748" s="17">
        <f t="shared" si="42"/>
        <v>-50.62</v>
      </c>
      <c r="J2748" s="12" t="str">
        <f>H2748</f>
        <v>Accounts Payable - Unknown</v>
      </c>
    </row>
    <row r="2749" spans="1:10" hidden="1">
      <c r="A2749" s="13" t="s">
        <v>695</v>
      </c>
      <c r="B2749" s="12" t="s">
        <v>493</v>
      </c>
      <c r="C2749" s="12" t="s">
        <v>564</v>
      </c>
      <c r="D2749" s="12" t="s">
        <v>536</v>
      </c>
      <c r="E2749" s="12">
        <v>173.86</v>
      </c>
      <c r="F2749" s="14" t="str">
        <f>A2749&amp;B2749&amp;C2749&amp;D2749&amp;E2749</f>
        <v>2024-03-19Bill Payment (Credit Card)Pit Stop Portable Toilet Services Ltd.21009 Visa Payable (9609) (deleted)173.86</v>
      </c>
      <c r="G2749" s="15">
        <f>IFERROR((DATEVALUE(A2749)),A2749)</f>
        <v>45370</v>
      </c>
      <c r="H2749" s="16" t="str">
        <f>IF((IFERROR((VLOOKUP(D2749,'Automation (QBO)'!A:B,2,FALSE)),"0"))=0,"Suspense",(IFERROR((VLOOKUP(D2749,'Automation (QBO)'!A:B,2,FALSE)),"Suspense")))</f>
        <v>Balance (CIBC Visa)</v>
      </c>
      <c r="I2749" s="17">
        <f t="shared" si="42"/>
        <v>173.86</v>
      </c>
      <c r="J2749" s="12" t="str">
        <f>H2749</f>
        <v>Balance (CIBC Visa)</v>
      </c>
    </row>
    <row r="2750" spans="1:10" hidden="1">
      <c r="A2750" s="13" t="s">
        <v>695</v>
      </c>
      <c r="B2750" s="12" t="s">
        <v>493</v>
      </c>
      <c r="C2750" s="12" t="s">
        <v>564</v>
      </c>
      <c r="D2750" s="12" t="s">
        <v>496</v>
      </c>
      <c r="E2750" s="12">
        <v>-173.86</v>
      </c>
      <c r="F2750" s="14" t="str">
        <f>A2750&amp;B2750&amp;C2750&amp;D2750&amp;E2750</f>
        <v>2024-03-19Bill Payment (Credit Card)Pit Stop Portable Toilet Services Ltd.21000 Accounts Payable-173.86</v>
      </c>
      <c r="G2750" s="15">
        <f>IFERROR((DATEVALUE(A2750)),A2750)</f>
        <v>45370</v>
      </c>
      <c r="H2750" s="16" t="str">
        <f>IF((IFERROR((VLOOKUP(D2750,'Automation (QBO)'!A:B,2,FALSE)),"0"))=0,"Suspense",(IFERROR((VLOOKUP(D2750,'Automation (QBO)'!A:B,2,FALSE)),"Suspense")))</f>
        <v>Accounts Payable - Unknown</v>
      </c>
      <c r="I2750" s="17">
        <f t="shared" si="42"/>
        <v>-173.86</v>
      </c>
      <c r="J2750" s="12" t="str">
        <f>H2750</f>
        <v>Accounts Payable - Unknown</v>
      </c>
    </row>
    <row r="2751" spans="1:10" hidden="1">
      <c r="A2751" s="13" t="s">
        <v>695</v>
      </c>
      <c r="B2751" s="12" t="s">
        <v>493</v>
      </c>
      <c r="C2751" s="12" t="s">
        <v>531</v>
      </c>
      <c r="D2751" s="12" t="s">
        <v>536</v>
      </c>
      <c r="E2751" s="12">
        <v>32.770000000000003</v>
      </c>
      <c r="F2751" s="14" t="str">
        <f>A2751&amp;B2751&amp;C2751&amp;D2751&amp;E2751</f>
        <v>2024-03-19Bill Payment (Credit Card)Metal Supermarkets21009 Visa Payable (9609) (deleted)32.77</v>
      </c>
      <c r="G2751" s="15">
        <f>IFERROR((DATEVALUE(A2751)),A2751)</f>
        <v>45370</v>
      </c>
      <c r="H2751" s="16" t="str">
        <f>IF((IFERROR((VLOOKUP(D2751,'Automation (QBO)'!A:B,2,FALSE)),"0"))=0,"Suspense",(IFERROR((VLOOKUP(D2751,'Automation (QBO)'!A:B,2,FALSE)),"Suspense")))</f>
        <v>Balance (CIBC Visa)</v>
      </c>
      <c r="I2751" s="17">
        <f t="shared" si="42"/>
        <v>32.770000000000003</v>
      </c>
      <c r="J2751" s="12" t="str">
        <f>H2751</f>
        <v>Balance (CIBC Visa)</v>
      </c>
    </row>
    <row r="2752" spans="1:10" hidden="1">
      <c r="A2752" s="13" t="s">
        <v>695</v>
      </c>
      <c r="B2752" s="12" t="s">
        <v>493</v>
      </c>
      <c r="C2752" s="12" t="s">
        <v>531</v>
      </c>
      <c r="D2752" s="12" t="s">
        <v>496</v>
      </c>
      <c r="E2752" s="12">
        <v>-32.770000000000003</v>
      </c>
      <c r="F2752" s="14" t="str">
        <f>A2752&amp;B2752&amp;C2752&amp;D2752&amp;E2752</f>
        <v>2024-03-19Bill Payment (Credit Card)Metal Supermarkets21000 Accounts Payable-32.77</v>
      </c>
      <c r="G2752" s="15">
        <f>IFERROR((DATEVALUE(A2752)),A2752)</f>
        <v>45370</v>
      </c>
      <c r="H2752" s="16" t="str">
        <f>IF((IFERROR((VLOOKUP(D2752,'Automation (QBO)'!A:B,2,FALSE)),"0"))=0,"Suspense",(IFERROR((VLOOKUP(D2752,'Automation (QBO)'!A:B,2,FALSE)),"Suspense")))</f>
        <v>Accounts Payable - Unknown</v>
      </c>
      <c r="I2752" s="17">
        <f t="shared" si="42"/>
        <v>-32.770000000000003</v>
      </c>
      <c r="J2752" s="12" t="str">
        <f>H2752</f>
        <v>Accounts Payable - Unknown</v>
      </c>
    </row>
    <row r="2753" spans="1:10" hidden="1">
      <c r="A2753" s="13" t="s">
        <v>695</v>
      </c>
      <c r="B2753" s="12" t="s">
        <v>493</v>
      </c>
      <c r="C2753" s="12" t="s">
        <v>227</v>
      </c>
      <c r="D2753" s="12" t="s">
        <v>536</v>
      </c>
      <c r="E2753" s="12">
        <v>226.7</v>
      </c>
      <c r="F2753" s="14" t="str">
        <f>A2753&amp;B2753&amp;C2753&amp;D2753&amp;E2753</f>
        <v>2024-03-19Bill Payment (Credit Card)Windsor Plywood21009 Visa Payable (9609) (deleted)226.7</v>
      </c>
      <c r="G2753" s="15">
        <f>IFERROR((DATEVALUE(A2753)),A2753)</f>
        <v>45370</v>
      </c>
      <c r="H2753" s="16" t="str">
        <f>IF((IFERROR((VLOOKUP(D2753,'Automation (QBO)'!A:B,2,FALSE)),"0"))=0,"Suspense",(IFERROR((VLOOKUP(D2753,'Automation (QBO)'!A:B,2,FALSE)),"Suspense")))</f>
        <v>Balance (CIBC Visa)</v>
      </c>
      <c r="I2753" s="17">
        <f t="shared" si="42"/>
        <v>226.7</v>
      </c>
      <c r="J2753" s="12" t="str">
        <f>H2753</f>
        <v>Balance (CIBC Visa)</v>
      </c>
    </row>
    <row r="2754" spans="1:10" hidden="1">
      <c r="A2754" s="13" t="s">
        <v>695</v>
      </c>
      <c r="B2754" s="12" t="s">
        <v>493</v>
      </c>
      <c r="C2754" s="12" t="s">
        <v>227</v>
      </c>
      <c r="D2754" s="12" t="s">
        <v>496</v>
      </c>
      <c r="E2754" s="12">
        <v>-226.7</v>
      </c>
      <c r="F2754" s="14" t="str">
        <f>A2754&amp;B2754&amp;C2754&amp;D2754&amp;E2754</f>
        <v>2024-03-19Bill Payment (Credit Card)Windsor Plywood21000 Accounts Payable-226.7</v>
      </c>
      <c r="G2754" s="15">
        <f>IFERROR((DATEVALUE(A2754)),A2754)</f>
        <v>45370</v>
      </c>
      <c r="H2754" s="16" t="str">
        <f>IF((IFERROR((VLOOKUP(D2754,'Automation (QBO)'!A:B,2,FALSE)),"0"))=0,"Suspense",(IFERROR((VLOOKUP(D2754,'Automation (QBO)'!A:B,2,FALSE)),"Suspense")))</f>
        <v>Accounts Payable - Unknown</v>
      </c>
      <c r="I2754" s="17">
        <f t="shared" si="42"/>
        <v>-226.7</v>
      </c>
      <c r="J2754" s="12" t="str">
        <f>H2754</f>
        <v>Accounts Payable - Unknown</v>
      </c>
    </row>
    <row r="2755" spans="1:10" hidden="1">
      <c r="A2755" s="13" t="s">
        <v>695</v>
      </c>
      <c r="B2755" s="12" t="s">
        <v>493</v>
      </c>
      <c r="C2755" s="12" t="s">
        <v>518</v>
      </c>
      <c r="D2755" s="12" t="s">
        <v>536</v>
      </c>
      <c r="E2755" s="12">
        <v>51.51</v>
      </c>
      <c r="F2755" s="14" t="str">
        <f>A2755&amp;B2755&amp;C2755&amp;D2755&amp;E2755</f>
        <v>2024-03-19Bill Payment (Credit Card)Rona Coquitlam21009 Visa Payable (9609) (deleted)51.51</v>
      </c>
      <c r="G2755" s="15">
        <f>IFERROR((DATEVALUE(A2755)),A2755)</f>
        <v>45370</v>
      </c>
      <c r="H2755" s="16" t="str">
        <f>IF((IFERROR((VLOOKUP(D2755,'Automation (QBO)'!A:B,2,FALSE)),"0"))=0,"Suspense",(IFERROR((VLOOKUP(D2755,'Automation (QBO)'!A:B,2,FALSE)),"Suspense")))</f>
        <v>Balance (CIBC Visa)</v>
      </c>
      <c r="I2755" s="17">
        <f t="shared" si="42"/>
        <v>51.51</v>
      </c>
      <c r="J2755" s="12" t="str">
        <f>H2755</f>
        <v>Balance (CIBC Visa)</v>
      </c>
    </row>
    <row r="2756" spans="1:10" hidden="1">
      <c r="A2756" s="13" t="s">
        <v>695</v>
      </c>
      <c r="B2756" s="12" t="s">
        <v>493</v>
      </c>
      <c r="C2756" s="12" t="s">
        <v>518</v>
      </c>
      <c r="D2756" s="12" t="s">
        <v>496</v>
      </c>
      <c r="E2756" s="12">
        <v>-51.51</v>
      </c>
      <c r="F2756" s="14" t="str">
        <f>A2756&amp;B2756&amp;C2756&amp;D2756&amp;E2756</f>
        <v>2024-03-19Bill Payment (Credit Card)Rona Coquitlam21000 Accounts Payable-51.51</v>
      </c>
      <c r="G2756" s="15">
        <f>IFERROR((DATEVALUE(A2756)),A2756)</f>
        <v>45370</v>
      </c>
      <c r="H2756" s="16" t="str">
        <f>IF((IFERROR((VLOOKUP(D2756,'Automation (QBO)'!A:B,2,FALSE)),"0"))=0,"Suspense",(IFERROR((VLOOKUP(D2756,'Automation (QBO)'!A:B,2,FALSE)),"Suspense")))</f>
        <v>Accounts Payable - Unknown</v>
      </c>
      <c r="I2756" s="17">
        <f t="shared" si="42"/>
        <v>-51.51</v>
      </c>
      <c r="J2756" s="12" t="str">
        <f>H2756</f>
        <v>Accounts Payable - Unknown</v>
      </c>
    </row>
    <row r="2757" spans="1:10" hidden="1">
      <c r="A2757" s="13" t="s">
        <v>695</v>
      </c>
      <c r="B2757" s="12" t="s">
        <v>493</v>
      </c>
      <c r="C2757" s="12" t="s">
        <v>110</v>
      </c>
      <c r="D2757" s="12" t="s">
        <v>536</v>
      </c>
      <c r="E2757" s="12">
        <v>18.59</v>
      </c>
      <c r="F2757" s="14" t="str">
        <f>A2757&amp;B2757&amp;C2757&amp;D2757&amp;E2757</f>
        <v>2024-03-19Bill Payment (Credit Card)Dicks Lumber21009 Visa Payable (9609) (deleted)18.59</v>
      </c>
      <c r="G2757" s="15">
        <f>IFERROR((DATEVALUE(A2757)),A2757)</f>
        <v>45370</v>
      </c>
      <c r="H2757" s="16" t="str">
        <f>IF((IFERROR((VLOOKUP(D2757,'Automation (QBO)'!A:B,2,FALSE)),"0"))=0,"Suspense",(IFERROR((VLOOKUP(D2757,'Automation (QBO)'!A:B,2,FALSE)),"Suspense")))</f>
        <v>Balance (CIBC Visa)</v>
      </c>
      <c r="I2757" s="17">
        <f t="shared" si="42"/>
        <v>18.59</v>
      </c>
      <c r="J2757" s="12" t="str">
        <f>H2757</f>
        <v>Balance (CIBC Visa)</v>
      </c>
    </row>
    <row r="2758" spans="1:10" hidden="1">
      <c r="A2758" s="13" t="s">
        <v>695</v>
      </c>
      <c r="B2758" s="12" t="s">
        <v>493</v>
      </c>
      <c r="C2758" s="12" t="s">
        <v>110</v>
      </c>
      <c r="D2758" s="12" t="s">
        <v>496</v>
      </c>
      <c r="E2758" s="12">
        <v>-18.59</v>
      </c>
      <c r="F2758" s="14" t="str">
        <f>A2758&amp;B2758&amp;C2758&amp;D2758&amp;E2758</f>
        <v>2024-03-19Bill Payment (Credit Card)Dicks Lumber21000 Accounts Payable-18.59</v>
      </c>
      <c r="G2758" s="15">
        <f>IFERROR((DATEVALUE(A2758)),A2758)</f>
        <v>45370</v>
      </c>
      <c r="H2758" s="16" t="str">
        <f>IF((IFERROR((VLOOKUP(D2758,'Automation (QBO)'!A:B,2,FALSE)),"0"))=0,"Suspense",(IFERROR((VLOOKUP(D2758,'Automation (QBO)'!A:B,2,FALSE)),"Suspense")))</f>
        <v>Accounts Payable - Unknown</v>
      </c>
      <c r="I2758" s="17">
        <f t="shared" si="42"/>
        <v>-18.59</v>
      </c>
      <c r="J2758" s="12" t="str">
        <f>H2758</f>
        <v>Accounts Payable - Unknown</v>
      </c>
    </row>
    <row r="2759" spans="1:10" hidden="1">
      <c r="A2759" s="13" t="s">
        <v>695</v>
      </c>
      <c r="B2759" s="12" t="s">
        <v>493</v>
      </c>
      <c r="C2759" s="12" t="s">
        <v>535</v>
      </c>
      <c r="D2759" s="12" t="s">
        <v>496</v>
      </c>
      <c r="E2759" s="12">
        <v>-89.7</v>
      </c>
      <c r="F2759" s="14" t="str">
        <f>A2759&amp;B2759&amp;C2759&amp;D2759&amp;E2759</f>
        <v>2024-03-19Bill Payment (Credit Card)The Hard Bean Brunch Co.21000 Accounts Payable-89.7</v>
      </c>
      <c r="G2759" s="15">
        <f>IFERROR((DATEVALUE(A2759)),A2759)</f>
        <v>45370</v>
      </c>
      <c r="H2759" s="16" t="str">
        <f>IF((IFERROR((VLOOKUP(D2759,'Automation (QBO)'!A:B,2,FALSE)),"0"))=0,"Suspense",(IFERROR((VLOOKUP(D2759,'Automation (QBO)'!A:B,2,FALSE)),"Suspense")))</f>
        <v>Accounts Payable - Unknown</v>
      </c>
      <c r="I2759" s="17">
        <f t="shared" si="42"/>
        <v>-89.7</v>
      </c>
      <c r="J2759" s="12" t="str">
        <f>H2759</f>
        <v>Accounts Payable - Unknown</v>
      </c>
    </row>
    <row r="2760" spans="1:10" hidden="1">
      <c r="A2760" s="13" t="s">
        <v>695</v>
      </c>
      <c r="B2760" s="12" t="s">
        <v>493</v>
      </c>
      <c r="C2760" s="12" t="s">
        <v>693</v>
      </c>
      <c r="D2760" s="12" t="s">
        <v>496</v>
      </c>
      <c r="E2760" s="12">
        <v>-182.04</v>
      </c>
      <c r="F2760" s="14" t="str">
        <f>A2760&amp;B2760&amp;C2760&amp;D2760&amp;E2760</f>
        <v>2024-03-19Bill Payment (Credit Card)Black &amp; Blue21000 Accounts Payable-182.04</v>
      </c>
      <c r="G2760" s="15">
        <f>IFERROR((DATEVALUE(A2760)),A2760)</f>
        <v>45370</v>
      </c>
      <c r="H2760" s="16" t="str">
        <f>IF((IFERROR((VLOOKUP(D2760,'Automation (QBO)'!A:B,2,FALSE)),"0"))=0,"Suspense",(IFERROR((VLOOKUP(D2760,'Automation (QBO)'!A:B,2,FALSE)),"Suspense")))</f>
        <v>Accounts Payable - Unknown</v>
      </c>
      <c r="I2760" s="17">
        <f t="shared" si="42"/>
        <v>-182.04</v>
      </c>
      <c r="J2760" s="12" t="str">
        <f>H2760</f>
        <v>Accounts Payable - Unknown</v>
      </c>
    </row>
    <row r="2761" spans="1:10" hidden="1">
      <c r="A2761" s="13" t="s">
        <v>695</v>
      </c>
      <c r="B2761" s="12" t="s">
        <v>83</v>
      </c>
      <c r="C2761" s="12" t="s">
        <v>696</v>
      </c>
      <c r="D2761" s="12" t="s">
        <v>391</v>
      </c>
      <c r="E2761" s="12">
        <v>25358.1</v>
      </c>
      <c r="F2761" s="14" t="str">
        <f>A2761&amp;B2761&amp;C2761&amp;D2761&amp;E2761</f>
        <v>2024-03-19ExpenseAbel Industries (Canada) Ltd.51335 COGS - Supplies25358.1</v>
      </c>
      <c r="G2761" s="15">
        <f>IFERROR((DATEVALUE(A2761)),A2761)</f>
        <v>45370</v>
      </c>
      <c r="H2761" s="16" t="str">
        <f>IF((IFERROR((VLOOKUP(D2761,'Automation (QBO)'!A:B,2,FALSE)),"0"))=0,"Suspense",(IFERROR((VLOOKUP(D2761,'Automation (QBO)'!A:B,2,FALSE)),"Suspense")))</f>
        <v>COGS - Supplies</v>
      </c>
      <c r="I2761" s="17">
        <f t="shared" si="42"/>
        <v>25358.1</v>
      </c>
      <c r="J2761" s="12" t="str">
        <f>H2761</f>
        <v>COGS - Supplies</v>
      </c>
    </row>
    <row r="2762" spans="1:10" hidden="1">
      <c r="A2762" s="13" t="s">
        <v>695</v>
      </c>
      <c r="B2762" s="12" t="s">
        <v>83</v>
      </c>
      <c r="C2762" s="12" t="s">
        <v>696</v>
      </c>
      <c r="D2762" s="12" t="s">
        <v>392</v>
      </c>
      <c r="E2762" s="12">
        <v>-1267.9100000000001</v>
      </c>
      <c r="F2762" s="14" t="str">
        <f>A2762&amp;B2762&amp;C2762&amp;D2762&amp;E2762</f>
        <v>2024-03-19ExpenseAbel Industries (Canada) Ltd.21020 GST/HST Payable-1267.91</v>
      </c>
      <c r="G2762" s="15">
        <f>IFERROR((DATEVALUE(A2762)),A2762)</f>
        <v>45370</v>
      </c>
      <c r="H2762" s="16" t="str">
        <f>IF((IFERROR((VLOOKUP(D2762,'Automation (QBO)'!A:B,2,FALSE)),"0"))=0,"Suspense",(IFERROR((VLOOKUP(D2762,'Automation (QBO)'!A:B,2,FALSE)),"Suspense")))</f>
        <v>GST/HST Payable</v>
      </c>
      <c r="I2762" s="17">
        <f t="shared" si="42"/>
        <v>-1267.9100000000001</v>
      </c>
      <c r="J2762" s="12" t="str">
        <f>H2762</f>
        <v>GST/HST Payable</v>
      </c>
    </row>
    <row r="2763" spans="1:10" hidden="1">
      <c r="A2763" s="13" t="s">
        <v>695</v>
      </c>
      <c r="B2763" s="12" t="s">
        <v>123</v>
      </c>
      <c r="D2763" s="12" t="s">
        <v>394</v>
      </c>
      <c r="E2763" s="12">
        <v>-20000</v>
      </c>
      <c r="F2763" s="14" t="str">
        <f>A2763&amp;B2763&amp;C2763&amp;D2763&amp;E2763</f>
        <v>2024-03-19Credit Card Payment11005 Chequing (CIBC)-20000</v>
      </c>
      <c r="G2763" s="15">
        <f>IFERROR((DATEVALUE(A2763)),A2763)</f>
        <v>45370</v>
      </c>
      <c r="H2763" s="16" t="str">
        <f>IF((IFERROR((VLOOKUP(D2763,'Automation (QBO)'!A:B,2,FALSE)),"0"))=0,"Suspense",(IFERROR((VLOOKUP(D2763,'Automation (QBO)'!A:B,2,FALSE)),"Suspense")))</f>
        <v>Balance (CIBC)</v>
      </c>
      <c r="I2763" s="17">
        <f t="shared" si="42"/>
        <v>-20000</v>
      </c>
      <c r="J2763" s="12" t="str">
        <f>H2763</f>
        <v>Balance (CIBC)</v>
      </c>
    </row>
    <row r="2764" spans="1:10" hidden="1">
      <c r="A2764" s="13" t="s">
        <v>695</v>
      </c>
      <c r="B2764" s="12" t="s">
        <v>493</v>
      </c>
      <c r="C2764" s="12" t="s">
        <v>535</v>
      </c>
      <c r="D2764" s="12" t="s">
        <v>390</v>
      </c>
      <c r="E2764" s="12">
        <v>89.7</v>
      </c>
      <c r="F2764" s="14" t="str">
        <f>A2764&amp;B2764&amp;C2764&amp;D2764&amp;E2764</f>
        <v>2024-03-19Bill Payment (Credit Card)The Hard Bean Brunch Co.21010 Visa Payable (CIBC)89.7</v>
      </c>
      <c r="G2764" s="15">
        <f>IFERROR((DATEVALUE(A2764)),A2764)</f>
        <v>45370</v>
      </c>
      <c r="H2764" s="16" t="str">
        <f>IF((IFERROR((VLOOKUP(D2764,'Automation (QBO)'!A:B,2,FALSE)),"0"))=0,"Suspense",(IFERROR((VLOOKUP(D2764,'Automation (QBO)'!A:B,2,FALSE)),"Suspense")))</f>
        <v>Suspense</v>
      </c>
      <c r="I2764" s="17">
        <f t="shared" si="42"/>
        <v>89.7</v>
      </c>
      <c r="J2764" s="12" t="str">
        <f>H2764</f>
        <v>Suspense</v>
      </c>
    </row>
    <row r="2765" spans="1:10" hidden="1">
      <c r="A2765" s="13" t="s">
        <v>695</v>
      </c>
      <c r="B2765" s="12" t="s">
        <v>83</v>
      </c>
      <c r="C2765" s="12" t="s">
        <v>696</v>
      </c>
      <c r="D2765" s="12" t="s">
        <v>390</v>
      </c>
      <c r="E2765" s="12">
        <v>26626.01</v>
      </c>
      <c r="F2765" s="14" t="str">
        <f>A2765&amp;B2765&amp;C2765&amp;D2765&amp;E2765</f>
        <v>2024-03-19ExpenseAbel Industries (Canada) Ltd.21010 Visa Payable (CIBC)26626.01</v>
      </c>
      <c r="G2765" s="15">
        <f>IFERROR((DATEVALUE(A2765)),A2765)</f>
        <v>45370</v>
      </c>
      <c r="H2765" s="16" t="str">
        <f>IF((IFERROR((VLOOKUP(D2765,'Automation (QBO)'!A:B,2,FALSE)),"0"))=0,"Suspense",(IFERROR((VLOOKUP(D2765,'Automation (QBO)'!A:B,2,FALSE)),"Suspense")))</f>
        <v>Suspense</v>
      </c>
      <c r="I2765" s="17">
        <f t="shared" si="42"/>
        <v>26626.01</v>
      </c>
      <c r="J2765" s="12" t="str">
        <f>H2765</f>
        <v>Suspense</v>
      </c>
    </row>
    <row r="2766" spans="1:10" hidden="1">
      <c r="A2766" s="13" t="s">
        <v>695</v>
      </c>
      <c r="B2766" s="12" t="s">
        <v>136</v>
      </c>
      <c r="C2766" s="12" t="s">
        <v>166</v>
      </c>
      <c r="D2766" s="12" t="s">
        <v>394</v>
      </c>
      <c r="E2766" s="12">
        <v>3000</v>
      </c>
      <c r="F2766" s="14" t="str">
        <f>A2766&amp;B2766&amp;C2766&amp;D2766&amp;E2766</f>
        <v>2024-03-19Payment1262541 B.C Ltd.11005 Chequing (CIBC)3000</v>
      </c>
      <c r="G2766" s="15">
        <f>IFERROR((DATEVALUE(A2766)),A2766)</f>
        <v>45370</v>
      </c>
      <c r="H2766" s="16" t="str">
        <f>IF((IFERROR((VLOOKUP(D2766,'Automation (QBO)'!A:B,2,FALSE)),"0"))=0,"Suspense",(IFERROR((VLOOKUP(D2766,'Automation (QBO)'!A:B,2,FALSE)),"Suspense")))</f>
        <v>Balance (CIBC)</v>
      </c>
      <c r="I2766" s="17">
        <f t="shared" si="42"/>
        <v>3000</v>
      </c>
      <c r="J2766" s="12" t="str">
        <f>H2766</f>
        <v>Balance (CIBC)</v>
      </c>
    </row>
    <row r="2767" spans="1:10" hidden="1">
      <c r="A2767" s="13" t="s">
        <v>697</v>
      </c>
      <c r="B2767" s="12" t="s">
        <v>493</v>
      </c>
      <c r="C2767" s="12" t="s">
        <v>518</v>
      </c>
      <c r="D2767" s="12" t="s">
        <v>536</v>
      </c>
      <c r="E2767" s="12">
        <v>163.47999999999999</v>
      </c>
      <c r="F2767" s="14" t="str">
        <f>A2767&amp;B2767&amp;C2767&amp;D2767&amp;E2767</f>
        <v>2024-03-20Bill Payment (Credit Card)Rona Coquitlam21009 Visa Payable (9609) (deleted)163.48</v>
      </c>
      <c r="G2767" s="15">
        <f>IFERROR((DATEVALUE(A2767)),A2767)</f>
        <v>45371</v>
      </c>
      <c r="H2767" s="16" t="str">
        <f>IF((IFERROR((VLOOKUP(D2767,'Automation (QBO)'!A:B,2,FALSE)),"0"))=0,"Suspense",(IFERROR((VLOOKUP(D2767,'Automation (QBO)'!A:B,2,FALSE)),"Suspense")))</f>
        <v>Balance (CIBC Visa)</v>
      </c>
      <c r="I2767" s="17">
        <f t="shared" si="42"/>
        <v>163.47999999999999</v>
      </c>
      <c r="J2767" s="12" t="str">
        <f>H2767</f>
        <v>Balance (CIBC Visa)</v>
      </c>
    </row>
    <row r="2768" spans="1:10" hidden="1">
      <c r="A2768" s="13" t="s">
        <v>697</v>
      </c>
      <c r="B2768" s="12" t="s">
        <v>493</v>
      </c>
      <c r="C2768" s="12" t="s">
        <v>518</v>
      </c>
      <c r="D2768" s="12" t="s">
        <v>496</v>
      </c>
      <c r="E2768" s="12">
        <v>-163.47999999999999</v>
      </c>
      <c r="F2768" s="14" t="str">
        <f>A2768&amp;B2768&amp;C2768&amp;D2768&amp;E2768</f>
        <v>2024-03-20Bill Payment (Credit Card)Rona Coquitlam21000 Accounts Payable-163.48</v>
      </c>
      <c r="G2768" s="15">
        <f>IFERROR((DATEVALUE(A2768)),A2768)</f>
        <v>45371</v>
      </c>
      <c r="H2768" s="16" t="str">
        <f>IF((IFERROR((VLOOKUP(D2768,'Automation (QBO)'!A:B,2,FALSE)),"0"))=0,"Suspense",(IFERROR((VLOOKUP(D2768,'Automation (QBO)'!A:B,2,FALSE)),"Suspense")))</f>
        <v>Accounts Payable - Unknown</v>
      </c>
      <c r="I2768" s="17">
        <f t="shared" ref="I2768:I2831" si="43">E2768</f>
        <v>-163.47999999999999</v>
      </c>
      <c r="J2768" s="12" t="str">
        <f>H2768</f>
        <v>Accounts Payable - Unknown</v>
      </c>
    </row>
    <row r="2769" spans="1:10" hidden="1">
      <c r="A2769" s="13" t="s">
        <v>697</v>
      </c>
      <c r="B2769" s="12" t="s">
        <v>493</v>
      </c>
      <c r="C2769" s="12" t="s">
        <v>227</v>
      </c>
      <c r="D2769" s="12" t="s">
        <v>536</v>
      </c>
      <c r="E2769" s="12">
        <v>72.790000000000006</v>
      </c>
      <c r="F2769" s="14" t="str">
        <f>A2769&amp;B2769&amp;C2769&amp;D2769&amp;E2769</f>
        <v>2024-03-20Bill Payment (Credit Card)Windsor Plywood21009 Visa Payable (9609) (deleted)72.79</v>
      </c>
      <c r="G2769" s="15">
        <f>IFERROR((DATEVALUE(A2769)),A2769)</f>
        <v>45371</v>
      </c>
      <c r="H2769" s="16" t="str">
        <f>IF((IFERROR((VLOOKUP(D2769,'Automation (QBO)'!A:B,2,FALSE)),"0"))=0,"Suspense",(IFERROR((VLOOKUP(D2769,'Automation (QBO)'!A:B,2,FALSE)),"Suspense")))</f>
        <v>Balance (CIBC Visa)</v>
      </c>
      <c r="I2769" s="17">
        <f t="shared" si="43"/>
        <v>72.790000000000006</v>
      </c>
      <c r="J2769" s="12" t="str">
        <f>H2769</f>
        <v>Balance (CIBC Visa)</v>
      </c>
    </row>
    <row r="2770" spans="1:10" hidden="1">
      <c r="A2770" s="13" t="s">
        <v>697</v>
      </c>
      <c r="B2770" s="12" t="s">
        <v>493</v>
      </c>
      <c r="C2770" s="12" t="s">
        <v>227</v>
      </c>
      <c r="D2770" s="12" t="s">
        <v>496</v>
      </c>
      <c r="E2770" s="12">
        <v>-72.790000000000006</v>
      </c>
      <c r="F2770" s="14" t="str">
        <f>A2770&amp;B2770&amp;C2770&amp;D2770&amp;E2770</f>
        <v>2024-03-20Bill Payment (Credit Card)Windsor Plywood21000 Accounts Payable-72.79</v>
      </c>
      <c r="G2770" s="15">
        <f>IFERROR((DATEVALUE(A2770)),A2770)</f>
        <v>45371</v>
      </c>
      <c r="H2770" s="16" t="str">
        <f>IF((IFERROR((VLOOKUP(D2770,'Automation (QBO)'!A:B,2,FALSE)),"0"))=0,"Suspense",(IFERROR((VLOOKUP(D2770,'Automation (QBO)'!A:B,2,FALSE)),"Suspense")))</f>
        <v>Accounts Payable - Unknown</v>
      </c>
      <c r="I2770" s="17">
        <f t="shared" si="43"/>
        <v>-72.790000000000006</v>
      </c>
      <c r="J2770" s="12" t="str">
        <f>H2770</f>
        <v>Accounts Payable - Unknown</v>
      </c>
    </row>
    <row r="2771" spans="1:10" hidden="1">
      <c r="A2771" s="13" t="s">
        <v>697</v>
      </c>
      <c r="B2771" s="12" t="s">
        <v>493</v>
      </c>
      <c r="C2771" s="12" t="s">
        <v>691</v>
      </c>
      <c r="D2771" s="12" t="s">
        <v>515</v>
      </c>
      <c r="E2771" s="12">
        <v>22.4</v>
      </c>
      <c r="F2771" s="14" t="str">
        <f>A2771&amp;B2771&amp;C2771&amp;D2771&amp;E2771</f>
        <v>2024-03-20Bill Payment (Credit Card)House of Keys21008 Visa Payable (4431) (deleted)22.4</v>
      </c>
      <c r="G2771" s="15">
        <f>IFERROR((DATEVALUE(A2771)),A2771)</f>
        <v>45371</v>
      </c>
      <c r="H2771" s="16" t="str">
        <f>IF((IFERROR((VLOOKUP(D2771,'Automation (QBO)'!A:B,2,FALSE)),"0"))=0,"Suspense",(IFERROR((VLOOKUP(D2771,'Automation (QBO)'!A:B,2,FALSE)),"Suspense")))</f>
        <v>Balance (CIBC Visa)</v>
      </c>
      <c r="I2771" s="17">
        <f t="shared" si="43"/>
        <v>22.4</v>
      </c>
      <c r="J2771" s="12" t="str">
        <f>H2771</f>
        <v>Balance (CIBC Visa)</v>
      </c>
    </row>
    <row r="2772" spans="1:10" hidden="1">
      <c r="A2772" s="13" t="s">
        <v>697</v>
      </c>
      <c r="B2772" s="12" t="s">
        <v>493</v>
      </c>
      <c r="C2772" s="12" t="s">
        <v>691</v>
      </c>
      <c r="D2772" s="12" t="s">
        <v>496</v>
      </c>
      <c r="E2772" s="12">
        <v>-22.4</v>
      </c>
      <c r="F2772" s="14" t="str">
        <f>A2772&amp;B2772&amp;C2772&amp;D2772&amp;E2772</f>
        <v>2024-03-20Bill Payment (Credit Card)House of Keys21000 Accounts Payable-22.4</v>
      </c>
      <c r="G2772" s="15">
        <f>IFERROR((DATEVALUE(A2772)),A2772)</f>
        <v>45371</v>
      </c>
      <c r="H2772" s="16" t="str">
        <f>IF((IFERROR((VLOOKUP(D2772,'Automation (QBO)'!A:B,2,FALSE)),"0"))=0,"Suspense",(IFERROR((VLOOKUP(D2772,'Automation (QBO)'!A:B,2,FALSE)),"Suspense")))</f>
        <v>Accounts Payable - Unknown</v>
      </c>
      <c r="I2772" s="17">
        <f t="shared" si="43"/>
        <v>-22.4</v>
      </c>
      <c r="J2772" s="12" t="str">
        <f>H2772</f>
        <v>Accounts Payable - Unknown</v>
      </c>
    </row>
    <row r="2773" spans="1:10" hidden="1">
      <c r="A2773" s="13" t="s">
        <v>698</v>
      </c>
      <c r="B2773" s="12" t="s">
        <v>83</v>
      </c>
      <c r="C2773" s="12" t="s">
        <v>540</v>
      </c>
      <c r="D2773" s="12" t="s">
        <v>414</v>
      </c>
      <c r="E2773" s="12">
        <v>124.2</v>
      </c>
      <c r="F2773" s="14" t="str">
        <f>A2773&amp;B2773&amp;C2773&amp;D2773&amp;E2773</f>
        <v>2024-03-21ExpenseMark Sandrin52206 Telephone124.2</v>
      </c>
      <c r="G2773" s="15">
        <f>IFERROR((DATEVALUE(A2773)),A2773)</f>
        <v>45372</v>
      </c>
      <c r="H2773" s="16" t="str">
        <f>IF((IFERROR((VLOOKUP(D2773,'Automation (QBO)'!A:B,2,FALSE)),"0"))=0,"Suspense",(IFERROR((VLOOKUP(D2773,'Automation (QBO)'!A:B,2,FALSE)),"Suspense")))</f>
        <v>Telephone</v>
      </c>
      <c r="I2773" s="17">
        <f t="shared" si="43"/>
        <v>124.2</v>
      </c>
      <c r="J2773" s="12" t="str">
        <f>H2773</f>
        <v>Telephone</v>
      </c>
    </row>
    <row r="2774" spans="1:10" hidden="1">
      <c r="A2774" s="13" t="s">
        <v>698</v>
      </c>
      <c r="B2774" s="12" t="s">
        <v>83</v>
      </c>
      <c r="C2774" s="12" t="s">
        <v>540</v>
      </c>
      <c r="D2774" s="12" t="s">
        <v>411</v>
      </c>
      <c r="E2774" s="12">
        <v>242.16</v>
      </c>
      <c r="F2774" s="14" t="str">
        <f>A2774&amp;B2774&amp;C2774&amp;D2774&amp;E2774</f>
        <v>2024-03-21ExpenseMark Sandrin52185 Insurance - Vehicles242.16</v>
      </c>
      <c r="G2774" s="15">
        <f>IFERROR((DATEVALUE(A2774)),A2774)</f>
        <v>45372</v>
      </c>
      <c r="H2774" s="16" t="str">
        <f>IF((IFERROR((VLOOKUP(D2774,'Automation (QBO)'!A:B,2,FALSE)),"0"))=0,"Suspense",(IFERROR((VLOOKUP(D2774,'Automation (QBO)'!A:B,2,FALSE)),"Suspense")))</f>
        <v>Insurance - Vehicles</v>
      </c>
      <c r="I2774" s="17">
        <f t="shared" si="43"/>
        <v>242.16</v>
      </c>
      <c r="J2774" s="12" t="str">
        <f>H2774</f>
        <v>Insurance - Vehicles</v>
      </c>
    </row>
    <row r="2775" spans="1:10" hidden="1">
      <c r="A2775" s="13" t="s">
        <v>698</v>
      </c>
      <c r="B2775" s="12" t="s">
        <v>83</v>
      </c>
      <c r="C2775" s="12" t="s">
        <v>540</v>
      </c>
      <c r="D2775" s="12" t="s">
        <v>392</v>
      </c>
      <c r="E2775" s="12">
        <v>0</v>
      </c>
      <c r="F2775" s="14" t="str">
        <f>A2775&amp;B2775&amp;C2775&amp;D2775&amp;E2775</f>
        <v>2024-03-21ExpenseMark Sandrin21020 GST/HST Payable0</v>
      </c>
      <c r="G2775" s="15">
        <f>IFERROR((DATEVALUE(A2775)),A2775)</f>
        <v>45372</v>
      </c>
      <c r="H2775" s="16" t="str">
        <f>IF((IFERROR((VLOOKUP(D2775,'Automation (QBO)'!A:B,2,FALSE)),"0"))=0,"Suspense",(IFERROR((VLOOKUP(D2775,'Automation (QBO)'!A:B,2,FALSE)),"Suspense")))</f>
        <v>GST/HST Payable</v>
      </c>
      <c r="I2775" s="17">
        <f t="shared" si="43"/>
        <v>0</v>
      </c>
      <c r="J2775" s="12" t="str">
        <f>H2775</f>
        <v>GST/HST Payable</v>
      </c>
    </row>
    <row r="2776" spans="1:10" hidden="1">
      <c r="A2776" s="13" t="s">
        <v>698</v>
      </c>
      <c r="B2776" s="12" t="s">
        <v>83</v>
      </c>
      <c r="C2776" s="12" t="s">
        <v>540</v>
      </c>
      <c r="D2776" s="12" t="s">
        <v>392</v>
      </c>
      <c r="E2776" s="12">
        <v>-5.8</v>
      </c>
      <c r="F2776" s="14" t="str">
        <f>A2776&amp;B2776&amp;C2776&amp;D2776&amp;E2776</f>
        <v>2024-03-21ExpenseMark Sandrin21020 GST/HST Payable-5.8</v>
      </c>
      <c r="G2776" s="15">
        <f>IFERROR((DATEVALUE(A2776)),A2776)</f>
        <v>45372</v>
      </c>
      <c r="H2776" s="16" t="str">
        <f>IF((IFERROR((VLOOKUP(D2776,'Automation (QBO)'!A:B,2,FALSE)),"0"))=0,"Suspense",(IFERROR((VLOOKUP(D2776,'Automation (QBO)'!A:B,2,FALSE)),"Suspense")))</f>
        <v>GST/HST Payable</v>
      </c>
      <c r="I2776" s="17">
        <f t="shared" si="43"/>
        <v>-5.8</v>
      </c>
      <c r="J2776" s="12" t="str">
        <f>H2776</f>
        <v>GST/HST Payable</v>
      </c>
    </row>
    <row r="2777" spans="1:10" hidden="1">
      <c r="A2777" s="13" t="s">
        <v>698</v>
      </c>
      <c r="B2777" s="12" t="s">
        <v>83</v>
      </c>
      <c r="D2777" s="12" t="s">
        <v>414</v>
      </c>
      <c r="E2777" s="12">
        <v>124.2</v>
      </c>
      <c r="F2777" s="14" t="str">
        <f>A2777&amp;B2777&amp;C2777&amp;D2777&amp;E2777</f>
        <v>2024-03-21Expense52206 Telephone124.2</v>
      </c>
      <c r="G2777" s="15">
        <f>IFERROR((DATEVALUE(A2777)),A2777)</f>
        <v>45372</v>
      </c>
      <c r="H2777" s="16" t="str">
        <f>IF((IFERROR((VLOOKUP(D2777,'Automation (QBO)'!A:B,2,FALSE)),"0"))=0,"Suspense",(IFERROR((VLOOKUP(D2777,'Automation (QBO)'!A:B,2,FALSE)),"Suspense")))</f>
        <v>Telephone</v>
      </c>
      <c r="I2777" s="17">
        <f t="shared" si="43"/>
        <v>124.2</v>
      </c>
      <c r="J2777" s="12" t="str">
        <f>H2777</f>
        <v>Telephone</v>
      </c>
    </row>
    <row r="2778" spans="1:10" hidden="1">
      <c r="A2778" s="13" t="s">
        <v>698</v>
      </c>
      <c r="B2778" s="12" t="s">
        <v>83</v>
      </c>
      <c r="D2778" s="12" t="s">
        <v>411</v>
      </c>
      <c r="E2778" s="12">
        <v>242.16</v>
      </c>
      <c r="F2778" s="14" t="str">
        <f>A2778&amp;B2778&amp;C2778&amp;D2778&amp;E2778</f>
        <v>2024-03-21Expense52185 Insurance - Vehicles242.16</v>
      </c>
      <c r="G2778" s="15">
        <f>IFERROR((DATEVALUE(A2778)),A2778)</f>
        <v>45372</v>
      </c>
      <c r="H2778" s="16" t="str">
        <f>IF((IFERROR((VLOOKUP(D2778,'Automation (QBO)'!A:B,2,FALSE)),"0"))=0,"Suspense",(IFERROR((VLOOKUP(D2778,'Automation (QBO)'!A:B,2,FALSE)),"Suspense")))</f>
        <v>Insurance - Vehicles</v>
      </c>
      <c r="I2778" s="17">
        <f t="shared" si="43"/>
        <v>242.16</v>
      </c>
      <c r="J2778" s="12" t="str">
        <f>H2778</f>
        <v>Insurance - Vehicles</v>
      </c>
    </row>
    <row r="2779" spans="1:10" hidden="1">
      <c r="A2779" s="13" t="s">
        <v>698</v>
      </c>
      <c r="B2779" s="12" t="s">
        <v>83</v>
      </c>
      <c r="D2779" s="12" t="s">
        <v>392</v>
      </c>
      <c r="E2779" s="12">
        <v>0</v>
      </c>
      <c r="F2779" s="14" t="str">
        <f>A2779&amp;B2779&amp;C2779&amp;D2779&amp;E2779</f>
        <v>2024-03-21Expense21020 GST/HST Payable0</v>
      </c>
      <c r="G2779" s="15">
        <f>IFERROR((DATEVALUE(A2779)),A2779)</f>
        <v>45372</v>
      </c>
      <c r="H2779" s="16" t="str">
        <f>IF((IFERROR((VLOOKUP(D2779,'Automation (QBO)'!A:B,2,FALSE)),"0"))=0,"Suspense",(IFERROR((VLOOKUP(D2779,'Automation (QBO)'!A:B,2,FALSE)),"Suspense")))</f>
        <v>GST/HST Payable</v>
      </c>
      <c r="I2779" s="17">
        <f t="shared" si="43"/>
        <v>0</v>
      </c>
      <c r="J2779" s="12" t="str">
        <f>H2779</f>
        <v>GST/HST Payable</v>
      </c>
    </row>
    <row r="2780" spans="1:10" hidden="1">
      <c r="A2780" s="13" t="s">
        <v>698</v>
      </c>
      <c r="B2780" s="12" t="s">
        <v>83</v>
      </c>
      <c r="D2780" s="12" t="s">
        <v>392</v>
      </c>
      <c r="E2780" s="12">
        <v>-5.8</v>
      </c>
      <c r="F2780" s="14" t="str">
        <f>A2780&amp;B2780&amp;C2780&amp;D2780&amp;E2780</f>
        <v>2024-03-21Expense21020 GST/HST Payable-5.8</v>
      </c>
      <c r="G2780" s="15">
        <f>IFERROR((DATEVALUE(A2780)),A2780)</f>
        <v>45372</v>
      </c>
      <c r="H2780" s="16" t="str">
        <f>IF((IFERROR((VLOOKUP(D2780,'Automation (QBO)'!A:B,2,FALSE)),"0"))=0,"Suspense",(IFERROR((VLOOKUP(D2780,'Automation (QBO)'!A:B,2,FALSE)),"Suspense")))</f>
        <v>GST/HST Payable</v>
      </c>
      <c r="I2780" s="17">
        <f t="shared" si="43"/>
        <v>-5.8</v>
      </c>
      <c r="J2780" s="12" t="str">
        <f>H2780</f>
        <v>GST/HST Payable</v>
      </c>
    </row>
    <row r="2781" spans="1:10" hidden="1">
      <c r="A2781" s="13" t="s">
        <v>698</v>
      </c>
      <c r="B2781" s="12" t="s">
        <v>493</v>
      </c>
      <c r="C2781" s="12" t="s">
        <v>110</v>
      </c>
      <c r="D2781" s="12" t="s">
        <v>390</v>
      </c>
      <c r="E2781" s="12">
        <v>50.75</v>
      </c>
      <c r="F2781" s="14" t="str">
        <f>A2781&amp;B2781&amp;C2781&amp;D2781&amp;E2781</f>
        <v>2024-03-21Bill Payment (Credit Card)Dicks Lumber21010 Visa Payable (CIBC)50.75</v>
      </c>
      <c r="G2781" s="15">
        <f>IFERROR((DATEVALUE(A2781)),A2781)</f>
        <v>45372</v>
      </c>
      <c r="H2781" s="16" t="str">
        <f>IF((IFERROR((VLOOKUP(D2781,'Automation (QBO)'!A:B,2,FALSE)),"0"))=0,"Suspense",(IFERROR((VLOOKUP(D2781,'Automation (QBO)'!A:B,2,FALSE)),"Suspense")))</f>
        <v>Suspense</v>
      </c>
      <c r="I2781" s="17">
        <f t="shared" si="43"/>
        <v>50.75</v>
      </c>
      <c r="J2781" s="12" t="str">
        <f>H2781</f>
        <v>Suspense</v>
      </c>
    </row>
    <row r="2782" spans="1:10" hidden="1">
      <c r="A2782" s="13" t="s">
        <v>698</v>
      </c>
      <c r="B2782" s="12" t="s">
        <v>83</v>
      </c>
      <c r="C2782" s="12" t="s">
        <v>492</v>
      </c>
      <c r="D2782" s="12" t="s">
        <v>390</v>
      </c>
      <c r="E2782" s="12">
        <v>2658.25</v>
      </c>
      <c r="F2782" s="14" t="str">
        <f>A2782&amp;B2782&amp;C2782&amp;D2782&amp;E2782</f>
        <v>2024-03-21ExpenseLiving Room Creative21010 Visa Payable (CIBC)2658.25</v>
      </c>
      <c r="G2782" s="15">
        <f>IFERROR((DATEVALUE(A2782)),A2782)</f>
        <v>45372</v>
      </c>
      <c r="H2782" s="16" t="str">
        <f>IF((IFERROR((VLOOKUP(D2782,'Automation (QBO)'!A:B,2,FALSE)),"0"))=0,"Suspense",(IFERROR((VLOOKUP(D2782,'Automation (QBO)'!A:B,2,FALSE)),"Suspense")))</f>
        <v>Suspense</v>
      </c>
      <c r="I2782" s="17">
        <f t="shared" si="43"/>
        <v>2658.25</v>
      </c>
      <c r="J2782" s="12" t="str">
        <f>H2782</f>
        <v>Suspense</v>
      </c>
    </row>
    <row r="2783" spans="1:10" hidden="1">
      <c r="A2783" s="13" t="s">
        <v>698</v>
      </c>
      <c r="B2783" s="12" t="s">
        <v>493</v>
      </c>
      <c r="C2783" s="12" t="s">
        <v>101</v>
      </c>
      <c r="D2783" s="12" t="s">
        <v>515</v>
      </c>
      <c r="E2783" s="12">
        <v>50</v>
      </c>
      <c r="F2783" s="14" t="str">
        <f>A2783&amp;B2783&amp;C2783&amp;D2783&amp;E2783</f>
        <v>2024-03-21Bill Payment (Credit Card)Shell Canada21008 Visa Payable (4431) (deleted)50</v>
      </c>
      <c r="G2783" s="15">
        <f>IFERROR((DATEVALUE(A2783)),A2783)</f>
        <v>45372</v>
      </c>
      <c r="H2783" s="16" t="str">
        <f>IF((IFERROR((VLOOKUP(D2783,'Automation (QBO)'!A:B,2,FALSE)),"0"))=0,"Suspense",(IFERROR((VLOOKUP(D2783,'Automation (QBO)'!A:B,2,FALSE)),"Suspense")))</f>
        <v>Balance (CIBC Visa)</v>
      </c>
      <c r="I2783" s="17">
        <f t="shared" si="43"/>
        <v>50</v>
      </c>
      <c r="J2783" s="12" t="str">
        <f>H2783</f>
        <v>Balance (CIBC Visa)</v>
      </c>
    </row>
    <row r="2784" spans="1:10" hidden="1">
      <c r="A2784" s="13" t="s">
        <v>698</v>
      </c>
      <c r="B2784" s="12" t="s">
        <v>493</v>
      </c>
      <c r="C2784" s="12" t="s">
        <v>101</v>
      </c>
      <c r="D2784" s="12" t="s">
        <v>496</v>
      </c>
      <c r="E2784" s="12">
        <v>-50</v>
      </c>
      <c r="F2784" s="14" t="str">
        <f>A2784&amp;B2784&amp;C2784&amp;D2784&amp;E2784</f>
        <v>2024-03-21Bill Payment (Credit Card)Shell Canada21000 Accounts Payable-50</v>
      </c>
      <c r="G2784" s="15">
        <f>IFERROR((DATEVALUE(A2784)),A2784)</f>
        <v>45372</v>
      </c>
      <c r="H2784" s="16" t="str">
        <f>IF((IFERROR((VLOOKUP(D2784,'Automation (QBO)'!A:B,2,FALSE)),"0"))=0,"Suspense",(IFERROR((VLOOKUP(D2784,'Automation (QBO)'!A:B,2,FALSE)),"Suspense")))</f>
        <v>Accounts Payable - Unknown</v>
      </c>
      <c r="I2784" s="17">
        <f t="shared" si="43"/>
        <v>-50</v>
      </c>
      <c r="J2784" s="12" t="str">
        <f>H2784</f>
        <v>Accounts Payable - Unknown</v>
      </c>
    </row>
    <row r="2785" spans="1:10" hidden="1">
      <c r="A2785" s="13" t="s">
        <v>698</v>
      </c>
      <c r="B2785" s="12" t="s">
        <v>493</v>
      </c>
      <c r="C2785" s="12" t="s">
        <v>87</v>
      </c>
      <c r="D2785" s="12" t="s">
        <v>525</v>
      </c>
      <c r="E2785" s="12">
        <v>449.11</v>
      </c>
      <c r="F2785" s="14" t="str">
        <f>A2785&amp;B2785&amp;C2785&amp;D2785&amp;E2785</f>
        <v>2024-03-21Bill Payment (Credit Card)Home Depot21021 Visa Payable (2369) (deleted)449.11</v>
      </c>
      <c r="G2785" s="15">
        <f>IFERROR((DATEVALUE(A2785)),A2785)</f>
        <v>45372</v>
      </c>
      <c r="H2785" s="16" t="str">
        <f>IF((IFERROR((VLOOKUP(D2785,'Automation (QBO)'!A:B,2,FALSE)),"0"))=0,"Suspense",(IFERROR((VLOOKUP(D2785,'Automation (QBO)'!A:B,2,FALSE)),"Suspense")))</f>
        <v>Balance (CIBC Visa)</v>
      </c>
      <c r="I2785" s="17">
        <f t="shared" si="43"/>
        <v>449.11</v>
      </c>
      <c r="J2785" s="12" t="str">
        <f>H2785</f>
        <v>Balance (CIBC Visa)</v>
      </c>
    </row>
    <row r="2786" spans="1:10" hidden="1">
      <c r="A2786" s="13" t="s">
        <v>698</v>
      </c>
      <c r="B2786" s="12" t="s">
        <v>493</v>
      </c>
      <c r="C2786" s="12" t="s">
        <v>87</v>
      </c>
      <c r="D2786" s="12" t="s">
        <v>496</v>
      </c>
      <c r="E2786" s="12">
        <v>-449.11</v>
      </c>
      <c r="F2786" s="14" t="str">
        <f>A2786&amp;B2786&amp;C2786&amp;D2786&amp;E2786</f>
        <v>2024-03-21Bill Payment (Credit Card)Home Depot21000 Accounts Payable-449.11</v>
      </c>
      <c r="G2786" s="15">
        <f>IFERROR((DATEVALUE(A2786)),A2786)</f>
        <v>45372</v>
      </c>
      <c r="H2786" s="16" t="str">
        <f>IF((IFERROR((VLOOKUP(D2786,'Automation (QBO)'!A:B,2,FALSE)),"0"))=0,"Suspense",(IFERROR((VLOOKUP(D2786,'Automation (QBO)'!A:B,2,FALSE)),"Suspense")))</f>
        <v>Accounts Payable - Unknown</v>
      </c>
      <c r="I2786" s="17">
        <f t="shared" si="43"/>
        <v>-449.11</v>
      </c>
      <c r="J2786" s="12" t="str">
        <f>H2786</f>
        <v>Accounts Payable - Unknown</v>
      </c>
    </row>
    <row r="2787" spans="1:10" hidden="1">
      <c r="A2787" s="13" t="s">
        <v>698</v>
      </c>
      <c r="B2787" s="12" t="s">
        <v>493</v>
      </c>
      <c r="C2787" s="12" t="s">
        <v>110</v>
      </c>
      <c r="D2787" s="12" t="s">
        <v>496</v>
      </c>
      <c r="E2787" s="12">
        <v>-50.75</v>
      </c>
      <c r="F2787" s="14" t="str">
        <f>A2787&amp;B2787&amp;C2787&amp;D2787&amp;E2787</f>
        <v>2024-03-21Bill Payment (Credit Card)Dicks Lumber21000 Accounts Payable-50.75</v>
      </c>
      <c r="G2787" s="15">
        <f>IFERROR((DATEVALUE(A2787)),A2787)</f>
        <v>45372</v>
      </c>
      <c r="H2787" s="16" t="str">
        <f>IF((IFERROR((VLOOKUP(D2787,'Automation (QBO)'!A:B,2,FALSE)),"0"))=0,"Suspense",(IFERROR((VLOOKUP(D2787,'Automation (QBO)'!A:B,2,FALSE)),"Suspense")))</f>
        <v>Accounts Payable - Unknown</v>
      </c>
      <c r="I2787" s="17">
        <f t="shared" si="43"/>
        <v>-50.75</v>
      </c>
      <c r="J2787" s="12" t="str">
        <f>H2787</f>
        <v>Accounts Payable - Unknown</v>
      </c>
    </row>
    <row r="2788" spans="1:10" hidden="1">
      <c r="A2788" s="13" t="s">
        <v>698</v>
      </c>
      <c r="B2788" s="12" t="s">
        <v>247</v>
      </c>
      <c r="C2788" s="12" t="s">
        <v>699</v>
      </c>
      <c r="D2788" s="12" t="s">
        <v>496</v>
      </c>
      <c r="E2788" s="12">
        <v>-2277.59</v>
      </c>
      <c r="F2788" s="14" t="str">
        <f>A2788&amp;B2788&amp;C2788&amp;D2788&amp;E2788</f>
        <v>2024-03-21Bill Payment (Cheque)General Pipeworks Company21000 Accounts Payable-2277.59</v>
      </c>
      <c r="G2788" s="15">
        <f>IFERROR((DATEVALUE(A2788)),A2788)</f>
        <v>45372</v>
      </c>
      <c r="H2788" s="16" t="str">
        <f>IF((IFERROR((VLOOKUP(D2788,'Automation (QBO)'!A:B,2,FALSE)),"0"))=0,"Suspense",(IFERROR((VLOOKUP(D2788,'Automation (QBO)'!A:B,2,FALSE)),"Suspense")))</f>
        <v>Accounts Payable - Unknown</v>
      </c>
      <c r="I2788" s="17">
        <f t="shared" si="43"/>
        <v>-2277.59</v>
      </c>
      <c r="J2788" s="12" t="str">
        <f>H2788</f>
        <v>Accounts Payable - Unknown</v>
      </c>
    </row>
    <row r="2789" spans="1:10" hidden="1">
      <c r="A2789" s="13" t="s">
        <v>698</v>
      </c>
      <c r="B2789" s="12" t="s">
        <v>83</v>
      </c>
      <c r="C2789" s="12" t="s">
        <v>492</v>
      </c>
      <c r="D2789" s="12" t="s">
        <v>507</v>
      </c>
      <c r="E2789" s="12">
        <v>2531.67</v>
      </c>
      <c r="F2789" s="14" t="str">
        <f>A2789&amp;B2789&amp;C2789&amp;D2789&amp;E2789</f>
        <v>2024-03-21ExpenseLiving Room Creative52145 Marketing2531.67</v>
      </c>
      <c r="G2789" s="15">
        <f>IFERROR((DATEVALUE(A2789)),A2789)</f>
        <v>45372</v>
      </c>
      <c r="H2789" s="16" t="str">
        <f>IF((IFERROR((VLOOKUP(D2789,'Automation (QBO)'!A:B,2,FALSE)),"0"))=0,"Suspense",(IFERROR((VLOOKUP(D2789,'Automation (QBO)'!A:B,2,FALSE)),"Suspense")))</f>
        <v>Marketing</v>
      </c>
      <c r="I2789" s="17">
        <f t="shared" si="43"/>
        <v>2531.67</v>
      </c>
      <c r="J2789" s="12" t="str">
        <f>H2789</f>
        <v>Marketing</v>
      </c>
    </row>
    <row r="2790" spans="1:10" hidden="1">
      <c r="A2790" s="13" t="s">
        <v>698</v>
      </c>
      <c r="B2790" s="12" t="s">
        <v>83</v>
      </c>
      <c r="C2790" s="12" t="s">
        <v>492</v>
      </c>
      <c r="D2790" s="12" t="s">
        <v>392</v>
      </c>
      <c r="E2790" s="12">
        <v>-126.58</v>
      </c>
      <c r="F2790" s="14" t="str">
        <f>A2790&amp;B2790&amp;C2790&amp;D2790&amp;E2790</f>
        <v>2024-03-21ExpenseLiving Room Creative21020 GST/HST Payable-126.58</v>
      </c>
      <c r="G2790" s="15">
        <f>IFERROR((DATEVALUE(A2790)),A2790)</f>
        <v>45372</v>
      </c>
      <c r="H2790" s="16" t="str">
        <f>IF((IFERROR((VLOOKUP(D2790,'Automation (QBO)'!A:B,2,FALSE)),"0"))=0,"Suspense",(IFERROR((VLOOKUP(D2790,'Automation (QBO)'!A:B,2,FALSE)),"Suspense")))</f>
        <v>GST/HST Payable</v>
      </c>
      <c r="I2790" s="17">
        <f t="shared" si="43"/>
        <v>-126.58</v>
      </c>
      <c r="J2790" s="12" t="str">
        <f>H2790</f>
        <v>GST/HST Payable</v>
      </c>
    </row>
    <row r="2791" spans="1:10" hidden="1">
      <c r="A2791" s="13" t="s">
        <v>698</v>
      </c>
      <c r="B2791" s="12" t="s">
        <v>493</v>
      </c>
      <c r="C2791" s="12" t="s">
        <v>110</v>
      </c>
      <c r="D2791" s="12" t="s">
        <v>536</v>
      </c>
      <c r="E2791" s="12">
        <v>93.34</v>
      </c>
      <c r="F2791" s="14" t="str">
        <f>A2791&amp;B2791&amp;C2791&amp;D2791&amp;E2791</f>
        <v>2024-03-21Bill Payment (Credit Card)Dicks Lumber21009 Visa Payable (9609) (deleted)93.34</v>
      </c>
      <c r="G2791" s="15">
        <f>IFERROR((DATEVALUE(A2791)),A2791)</f>
        <v>45372</v>
      </c>
      <c r="H2791" s="16" t="str">
        <f>IF((IFERROR((VLOOKUP(D2791,'Automation (QBO)'!A:B,2,FALSE)),"0"))=0,"Suspense",(IFERROR((VLOOKUP(D2791,'Automation (QBO)'!A:B,2,FALSE)),"Suspense")))</f>
        <v>Balance (CIBC Visa)</v>
      </c>
      <c r="I2791" s="17">
        <f t="shared" si="43"/>
        <v>93.34</v>
      </c>
      <c r="J2791" s="12" t="str">
        <f>H2791</f>
        <v>Balance (CIBC Visa)</v>
      </c>
    </row>
    <row r="2792" spans="1:10" hidden="1">
      <c r="A2792" s="13" t="s">
        <v>698</v>
      </c>
      <c r="B2792" s="12" t="s">
        <v>493</v>
      </c>
      <c r="C2792" s="12" t="s">
        <v>110</v>
      </c>
      <c r="D2792" s="12" t="s">
        <v>496</v>
      </c>
      <c r="E2792" s="12">
        <v>-93.34</v>
      </c>
      <c r="F2792" s="14" t="str">
        <f>A2792&amp;B2792&amp;C2792&amp;D2792&amp;E2792</f>
        <v>2024-03-21Bill Payment (Credit Card)Dicks Lumber21000 Accounts Payable-93.34</v>
      </c>
      <c r="G2792" s="15">
        <f>IFERROR((DATEVALUE(A2792)),A2792)</f>
        <v>45372</v>
      </c>
      <c r="H2792" s="16" t="str">
        <f>IF((IFERROR((VLOOKUP(D2792,'Automation (QBO)'!A:B,2,FALSE)),"0"))=0,"Suspense",(IFERROR((VLOOKUP(D2792,'Automation (QBO)'!A:B,2,FALSE)),"Suspense")))</f>
        <v>Accounts Payable - Unknown</v>
      </c>
      <c r="I2792" s="17">
        <f t="shared" si="43"/>
        <v>-93.34</v>
      </c>
      <c r="J2792" s="12" t="str">
        <f>H2792</f>
        <v>Accounts Payable - Unknown</v>
      </c>
    </row>
    <row r="2793" spans="1:10" hidden="1">
      <c r="A2793" s="13" t="s">
        <v>698</v>
      </c>
      <c r="B2793" s="12" t="s">
        <v>247</v>
      </c>
      <c r="C2793" s="12" t="s">
        <v>699</v>
      </c>
      <c r="D2793" s="12" t="s">
        <v>394</v>
      </c>
      <c r="E2793" s="12">
        <v>-2277.59</v>
      </c>
      <c r="F2793" s="14" t="str">
        <f>A2793&amp;B2793&amp;C2793&amp;D2793&amp;E2793</f>
        <v>2024-03-21Bill Payment (Cheque)General Pipeworks Company11005 Chequing (CIBC)-2277.59</v>
      </c>
      <c r="G2793" s="15">
        <f>IFERROR((DATEVALUE(A2793)),A2793)</f>
        <v>45372</v>
      </c>
      <c r="H2793" s="16" t="str">
        <f>IF((IFERROR((VLOOKUP(D2793,'Automation (QBO)'!A:B,2,FALSE)),"0"))=0,"Suspense",(IFERROR((VLOOKUP(D2793,'Automation (QBO)'!A:B,2,FALSE)),"Suspense")))</f>
        <v>Balance (CIBC)</v>
      </c>
      <c r="I2793" s="17">
        <f t="shared" si="43"/>
        <v>-2277.59</v>
      </c>
      <c r="J2793" s="12" t="str">
        <f>H2793</f>
        <v>Balance (CIBC)</v>
      </c>
    </row>
    <row r="2794" spans="1:10" hidden="1">
      <c r="A2794" s="13" t="s">
        <v>698</v>
      </c>
      <c r="B2794" s="12" t="s">
        <v>83</v>
      </c>
      <c r="C2794" s="12" t="s">
        <v>540</v>
      </c>
      <c r="D2794" s="12" t="s">
        <v>394</v>
      </c>
      <c r="E2794" s="12">
        <v>-372.16</v>
      </c>
      <c r="F2794" s="14" t="str">
        <f>A2794&amp;B2794&amp;C2794&amp;D2794&amp;E2794</f>
        <v>2024-03-21ExpenseMark Sandrin11005 Chequing (CIBC)-372.16</v>
      </c>
      <c r="G2794" s="15">
        <f>IFERROR((DATEVALUE(A2794)),A2794)</f>
        <v>45372</v>
      </c>
      <c r="H2794" s="16" t="str">
        <f>IF((IFERROR((VLOOKUP(D2794,'Automation (QBO)'!A:B,2,FALSE)),"0"))=0,"Suspense",(IFERROR((VLOOKUP(D2794,'Automation (QBO)'!A:B,2,FALSE)),"Suspense")))</f>
        <v>Balance (CIBC)</v>
      </c>
      <c r="I2794" s="17">
        <f t="shared" si="43"/>
        <v>-372.16</v>
      </c>
      <c r="J2794" s="12" t="str">
        <f>H2794</f>
        <v>Balance (CIBC)</v>
      </c>
    </row>
    <row r="2795" spans="1:10" hidden="1">
      <c r="A2795" s="13" t="s">
        <v>698</v>
      </c>
      <c r="B2795" s="12" t="s">
        <v>83</v>
      </c>
      <c r="D2795" s="12" t="s">
        <v>394</v>
      </c>
      <c r="E2795" s="12">
        <v>-372.16</v>
      </c>
      <c r="F2795" s="14" t="str">
        <f>A2795&amp;B2795&amp;C2795&amp;D2795&amp;E2795</f>
        <v>2024-03-21Expense11005 Chequing (CIBC)-372.16</v>
      </c>
      <c r="G2795" s="15">
        <f>IFERROR((DATEVALUE(A2795)),A2795)</f>
        <v>45372</v>
      </c>
      <c r="H2795" s="16" t="str">
        <f>IF((IFERROR((VLOOKUP(D2795,'Automation (QBO)'!A:B,2,FALSE)),"0"))=0,"Suspense",(IFERROR((VLOOKUP(D2795,'Automation (QBO)'!A:B,2,FALSE)),"Suspense")))</f>
        <v>Balance (CIBC)</v>
      </c>
      <c r="I2795" s="17">
        <f t="shared" si="43"/>
        <v>-372.16</v>
      </c>
      <c r="J2795" s="12" t="str">
        <f>H2795</f>
        <v>Balance (CIBC)</v>
      </c>
    </row>
    <row r="2796" spans="1:10" hidden="1">
      <c r="A2796" s="13" t="s">
        <v>700</v>
      </c>
      <c r="B2796" s="12" t="s">
        <v>83</v>
      </c>
      <c r="C2796" s="12" t="s">
        <v>187</v>
      </c>
      <c r="D2796" s="12" t="s">
        <v>395</v>
      </c>
      <c r="E2796" s="12">
        <v>38.49</v>
      </c>
      <c r="F2796" s="14" t="str">
        <f>A2796&amp;B2796&amp;C2796&amp;D2796&amp;E2796</f>
        <v>2024-03-22ExpenseInuit Quickbooks52165 Computer - Software38.49</v>
      </c>
      <c r="G2796" s="15">
        <f>IFERROR((DATEVALUE(A2796)),A2796)</f>
        <v>45373</v>
      </c>
      <c r="H2796" s="16" t="str">
        <f>IF((IFERROR((VLOOKUP(D2796,'Automation (QBO)'!A:B,2,FALSE)),"0"))=0,"Suspense",(IFERROR((VLOOKUP(D2796,'Automation (QBO)'!A:B,2,FALSE)),"Suspense")))</f>
        <v>Computer - Software</v>
      </c>
      <c r="I2796" s="17">
        <f t="shared" si="43"/>
        <v>38.49</v>
      </c>
      <c r="J2796" s="12" t="str">
        <f>H2796</f>
        <v>Computer - Software</v>
      </c>
    </row>
    <row r="2797" spans="1:10" hidden="1">
      <c r="A2797" s="13" t="s">
        <v>700</v>
      </c>
      <c r="B2797" s="12" t="s">
        <v>83</v>
      </c>
      <c r="C2797" s="12" t="s">
        <v>187</v>
      </c>
      <c r="D2797" s="12" t="s">
        <v>392</v>
      </c>
      <c r="E2797" s="12">
        <v>0</v>
      </c>
      <c r="F2797" s="14" t="str">
        <f>A2797&amp;B2797&amp;C2797&amp;D2797&amp;E2797</f>
        <v>2024-03-22ExpenseInuit Quickbooks21020 GST/HST Payable0</v>
      </c>
      <c r="G2797" s="15">
        <f>IFERROR((DATEVALUE(A2797)),A2797)</f>
        <v>45373</v>
      </c>
      <c r="H2797" s="16" t="str">
        <f>IF((IFERROR((VLOOKUP(D2797,'Automation (QBO)'!A:B,2,FALSE)),"0"))=0,"Suspense",(IFERROR((VLOOKUP(D2797,'Automation (QBO)'!A:B,2,FALSE)),"Suspense")))</f>
        <v>GST/HST Payable</v>
      </c>
      <c r="I2797" s="17">
        <f t="shared" si="43"/>
        <v>0</v>
      </c>
      <c r="J2797" s="12" t="str">
        <f>H2797</f>
        <v>GST/HST Payable</v>
      </c>
    </row>
    <row r="2798" spans="1:10" hidden="1">
      <c r="A2798" s="13" t="s">
        <v>700</v>
      </c>
      <c r="B2798" s="12" t="s">
        <v>122</v>
      </c>
      <c r="D2798" s="12" t="s">
        <v>390</v>
      </c>
      <c r="E2798" s="12">
        <v>-0.67</v>
      </c>
      <c r="F2798" s="14" t="str">
        <f>A2798&amp;B2798&amp;C2798&amp;D2798&amp;E2798</f>
        <v>2024-03-22Credit Card Credit21010 Visa Payable (CIBC)-0.67</v>
      </c>
      <c r="G2798" s="15">
        <f>IFERROR((DATEVALUE(A2798)),A2798)</f>
        <v>45373</v>
      </c>
      <c r="H2798" s="16" t="str">
        <f>IF((IFERROR((VLOOKUP(D2798,'Automation (QBO)'!A:B,2,FALSE)),"0"))=0,"Suspense",(IFERROR((VLOOKUP(D2798,'Automation (QBO)'!A:B,2,FALSE)),"Suspense")))</f>
        <v>Suspense</v>
      </c>
      <c r="I2798" s="17">
        <f t="shared" si="43"/>
        <v>-0.67</v>
      </c>
      <c r="J2798" s="12" t="str">
        <f>H2798</f>
        <v>Suspense</v>
      </c>
    </row>
    <row r="2799" spans="1:10" hidden="1">
      <c r="A2799" s="13" t="s">
        <v>700</v>
      </c>
      <c r="B2799" s="12" t="s">
        <v>493</v>
      </c>
      <c r="C2799" s="12" t="s">
        <v>110</v>
      </c>
      <c r="D2799" s="12" t="s">
        <v>390</v>
      </c>
      <c r="E2799" s="12">
        <v>16.78</v>
      </c>
      <c r="F2799" s="14" t="str">
        <f>A2799&amp;B2799&amp;C2799&amp;D2799&amp;E2799</f>
        <v>2024-03-22Bill Payment (Credit Card)Dicks Lumber21010 Visa Payable (CIBC)16.78</v>
      </c>
      <c r="G2799" s="15">
        <f>IFERROR((DATEVALUE(A2799)),A2799)</f>
        <v>45373</v>
      </c>
      <c r="H2799" s="16" t="str">
        <f>IF((IFERROR((VLOOKUP(D2799,'Automation (QBO)'!A:B,2,FALSE)),"0"))=0,"Suspense",(IFERROR((VLOOKUP(D2799,'Automation (QBO)'!A:B,2,FALSE)),"Suspense")))</f>
        <v>Suspense</v>
      </c>
      <c r="I2799" s="17">
        <f t="shared" si="43"/>
        <v>16.78</v>
      </c>
      <c r="J2799" s="12" t="str">
        <f>H2799</f>
        <v>Suspense</v>
      </c>
    </row>
    <row r="2800" spans="1:10" hidden="1">
      <c r="A2800" s="13" t="s">
        <v>700</v>
      </c>
      <c r="B2800" s="12" t="s">
        <v>83</v>
      </c>
      <c r="C2800" s="12" t="s">
        <v>187</v>
      </c>
      <c r="D2800" s="12" t="s">
        <v>390</v>
      </c>
      <c r="E2800" s="12">
        <v>38.49</v>
      </c>
      <c r="F2800" s="14" t="str">
        <f>A2800&amp;B2800&amp;C2800&amp;D2800&amp;E2800</f>
        <v>2024-03-22ExpenseInuit Quickbooks21010 Visa Payable (CIBC)38.49</v>
      </c>
      <c r="G2800" s="15">
        <f>IFERROR((DATEVALUE(A2800)),A2800)</f>
        <v>45373</v>
      </c>
      <c r="H2800" s="16" t="str">
        <f>IF((IFERROR((VLOOKUP(D2800,'Automation (QBO)'!A:B,2,FALSE)),"0"))=0,"Suspense",(IFERROR((VLOOKUP(D2800,'Automation (QBO)'!A:B,2,FALSE)),"Suspense")))</f>
        <v>Suspense</v>
      </c>
      <c r="I2800" s="17">
        <f t="shared" si="43"/>
        <v>38.49</v>
      </c>
      <c r="J2800" s="12" t="str">
        <f>H2800</f>
        <v>Suspense</v>
      </c>
    </row>
    <row r="2801" spans="1:10" hidden="1">
      <c r="A2801" s="13" t="s">
        <v>700</v>
      </c>
      <c r="B2801" s="12" t="s">
        <v>123</v>
      </c>
      <c r="D2801" s="12" t="s">
        <v>390</v>
      </c>
      <c r="E2801" s="12">
        <v>-5000</v>
      </c>
      <c r="F2801" s="14" t="str">
        <f>A2801&amp;B2801&amp;C2801&amp;D2801&amp;E2801</f>
        <v>2024-03-22Credit Card Payment21010 Visa Payable (CIBC)-5000</v>
      </c>
      <c r="G2801" s="15">
        <f>IFERROR((DATEVALUE(A2801)),A2801)</f>
        <v>45373</v>
      </c>
      <c r="H2801" s="16" t="str">
        <f>IF((IFERROR((VLOOKUP(D2801,'Automation (QBO)'!A:B,2,FALSE)),"0"))=0,"Suspense",(IFERROR((VLOOKUP(D2801,'Automation (QBO)'!A:B,2,FALSE)),"Suspense")))</f>
        <v>Suspense</v>
      </c>
      <c r="I2801" s="17">
        <f t="shared" si="43"/>
        <v>-5000</v>
      </c>
      <c r="J2801" s="12" t="str">
        <f>H2801</f>
        <v>Suspense</v>
      </c>
    </row>
    <row r="2802" spans="1:10" hidden="1">
      <c r="A2802" s="13" t="s">
        <v>700</v>
      </c>
      <c r="B2802" s="12" t="s">
        <v>493</v>
      </c>
      <c r="C2802" s="12" t="s">
        <v>281</v>
      </c>
      <c r="D2802" s="12" t="s">
        <v>515</v>
      </c>
      <c r="E2802" s="12">
        <v>121.58</v>
      </c>
      <c r="F2802" s="14" t="str">
        <f>A2802&amp;B2802&amp;C2802&amp;D2802&amp;E2802</f>
        <v>2024-03-22Bill Payment (Credit Card)Mr Lube21008 Visa Payable (4431) (deleted)121.58</v>
      </c>
      <c r="G2802" s="15">
        <f>IFERROR((DATEVALUE(A2802)),A2802)</f>
        <v>45373</v>
      </c>
      <c r="H2802" s="16" t="str">
        <f>IF((IFERROR((VLOOKUP(D2802,'Automation (QBO)'!A:B,2,FALSE)),"0"))=0,"Suspense",(IFERROR((VLOOKUP(D2802,'Automation (QBO)'!A:B,2,FALSE)),"Suspense")))</f>
        <v>Balance (CIBC Visa)</v>
      </c>
      <c r="I2802" s="17">
        <f t="shared" si="43"/>
        <v>121.58</v>
      </c>
      <c r="J2802" s="12" t="str">
        <f>H2802</f>
        <v>Balance (CIBC Visa)</v>
      </c>
    </row>
    <row r="2803" spans="1:10" hidden="1">
      <c r="A2803" s="13" t="s">
        <v>700</v>
      </c>
      <c r="B2803" s="12" t="s">
        <v>493</v>
      </c>
      <c r="C2803" s="12" t="s">
        <v>281</v>
      </c>
      <c r="D2803" s="12" t="s">
        <v>496</v>
      </c>
      <c r="E2803" s="12">
        <v>-121.58</v>
      </c>
      <c r="F2803" s="14" t="str">
        <f>A2803&amp;B2803&amp;C2803&amp;D2803&amp;E2803</f>
        <v>2024-03-22Bill Payment (Credit Card)Mr Lube21000 Accounts Payable-121.58</v>
      </c>
      <c r="G2803" s="15">
        <f>IFERROR((DATEVALUE(A2803)),A2803)</f>
        <v>45373</v>
      </c>
      <c r="H2803" s="16" t="str">
        <f>IF((IFERROR((VLOOKUP(D2803,'Automation (QBO)'!A:B,2,FALSE)),"0"))=0,"Suspense",(IFERROR((VLOOKUP(D2803,'Automation (QBO)'!A:B,2,FALSE)),"Suspense")))</f>
        <v>Accounts Payable - Unknown</v>
      </c>
      <c r="I2803" s="17">
        <f t="shared" si="43"/>
        <v>-121.58</v>
      </c>
      <c r="J2803" s="12" t="str">
        <f>H2803</f>
        <v>Accounts Payable - Unknown</v>
      </c>
    </row>
    <row r="2804" spans="1:10" hidden="1">
      <c r="A2804" s="13" t="s">
        <v>700</v>
      </c>
      <c r="B2804" s="12" t="s">
        <v>493</v>
      </c>
      <c r="C2804" s="12" t="s">
        <v>110</v>
      </c>
      <c r="D2804" s="12" t="s">
        <v>496</v>
      </c>
      <c r="E2804" s="12">
        <v>-16.78</v>
      </c>
      <c r="F2804" s="14" t="str">
        <f>A2804&amp;B2804&amp;C2804&amp;D2804&amp;E2804</f>
        <v>2024-03-22Bill Payment (Credit Card)Dicks Lumber21000 Accounts Payable-16.78</v>
      </c>
      <c r="G2804" s="15">
        <f>IFERROR((DATEVALUE(A2804)),A2804)</f>
        <v>45373</v>
      </c>
      <c r="H2804" s="16" t="str">
        <f>IF((IFERROR((VLOOKUP(D2804,'Automation (QBO)'!A:B,2,FALSE)),"0"))=0,"Suspense",(IFERROR((VLOOKUP(D2804,'Automation (QBO)'!A:B,2,FALSE)),"Suspense")))</f>
        <v>Accounts Payable - Unknown</v>
      </c>
      <c r="I2804" s="17">
        <f t="shared" si="43"/>
        <v>-16.78</v>
      </c>
      <c r="J2804" s="12" t="str">
        <f>H2804</f>
        <v>Accounts Payable - Unknown</v>
      </c>
    </row>
    <row r="2805" spans="1:10" hidden="1">
      <c r="A2805" s="13" t="s">
        <v>700</v>
      </c>
      <c r="B2805" s="12" t="s">
        <v>247</v>
      </c>
      <c r="C2805" s="12" t="s">
        <v>701</v>
      </c>
      <c r="D2805" s="12" t="s">
        <v>496</v>
      </c>
      <c r="E2805" s="12">
        <v>-13545</v>
      </c>
      <c r="F2805" s="14" t="str">
        <f>A2805&amp;B2805&amp;C2805&amp;D2805&amp;E2805</f>
        <v>2024-03-22Bill Payment (Cheque)Ethical Waste Services Ltd.21000 Accounts Payable-13545</v>
      </c>
      <c r="G2805" s="15">
        <f>IFERROR((DATEVALUE(A2805)),A2805)</f>
        <v>45373</v>
      </c>
      <c r="H2805" s="16" t="str">
        <f>IF((IFERROR((VLOOKUP(D2805,'Automation (QBO)'!A:B,2,FALSE)),"0"))=0,"Suspense",(IFERROR((VLOOKUP(D2805,'Automation (QBO)'!A:B,2,FALSE)),"Suspense")))</f>
        <v>Accounts Payable - Unknown</v>
      </c>
      <c r="I2805" s="17">
        <f t="shared" si="43"/>
        <v>-13545</v>
      </c>
      <c r="J2805" s="12" t="str">
        <f>H2805</f>
        <v>Accounts Payable - Unknown</v>
      </c>
    </row>
    <row r="2806" spans="1:10" hidden="1">
      <c r="A2806" s="13" t="s">
        <v>700</v>
      </c>
      <c r="B2806" s="12" t="s">
        <v>247</v>
      </c>
      <c r="C2806" s="12" t="s">
        <v>701</v>
      </c>
      <c r="D2806" s="12" t="s">
        <v>496</v>
      </c>
      <c r="E2806" s="12">
        <v>-11550</v>
      </c>
      <c r="F2806" s="14" t="str">
        <f>A2806&amp;B2806&amp;C2806&amp;D2806&amp;E2806</f>
        <v>2024-03-22Bill Payment (Cheque)Ethical Waste Services Ltd.21000 Accounts Payable-11550</v>
      </c>
      <c r="G2806" s="15">
        <f>IFERROR((DATEVALUE(A2806)),A2806)</f>
        <v>45373</v>
      </c>
      <c r="H2806" s="16" t="str">
        <f>IF((IFERROR((VLOOKUP(D2806,'Automation (QBO)'!A:B,2,FALSE)),"0"))=0,"Suspense",(IFERROR((VLOOKUP(D2806,'Automation (QBO)'!A:B,2,FALSE)),"Suspense")))</f>
        <v>Accounts Payable - Unknown</v>
      </c>
      <c r="I2806" s="17">
        <f t="shared" si="43"/>
        <v>-11550</v>
      </c>
      <c r="J2806" s="12" t="str">
        <f>H2806</f>
        <v>Accounts Payable - Unknown</v>
      </c>
    </row>
    <row r="2807" spans="1:10" hidden="1">
      <c r="A2807" s="13" t="s">
        <v>700</v>
      </c>
      <c r="B2807" s="12" t="s">
        <v>247</v>
      </c>
      <c r="C2807" s="12" t="s">
        <v>702</v>
      </c>
      <c r="D2807" s="12" t="s">
        <v>496</v>
      </c>
      <c r="E2807" s="12">
        <v>-450</v>
      </c>
      <c r="F2807" s="14" t="str">
        <f>A2807&amp;B2807&amp;C2807&amp;D2807&amp;E2807</f>
        <v>2024-03-22Bill Payment (Cheque)Bruno Verussa Porto Cardoso21000 Accounts Payable-450</v>
      </c>
      <c r="G2807" s="15">
        <f>IFERROR((DATEVALUE(A2807)),A2807)</f>
        <v>45373</v>
      </c>
      <c r="H2807" s="16" t="str">
        <f>IF((IFERROR((VLOOKUP(D2807,'Automation (QBO)'!A:B,2,FALSE)),"0"))=0,"Suspense",(IFERROR((VLOOKUP(D2807,'Automation (QBO)'!A:B,2,FALSE)),"Suspense")))</f>
        <v>Accounts Payable - Unknown</v>
      </c>
      <c r="I2807" s="17">
        <f t="shared" si="43"/>
        <v>-450</v>
      </c>
      <c r="J2807" s="12" t="str">
        <f>H2807</f>
        <v>Accounts Payable - Unknown</v>
      </c>
    </row>
    <row r="2808" spans="1:10" hidden="1">
      <c r="A2808" s="13" t="s">
        <v>700</v>
      </c>
      <c r="B2808" s="12" t="s">
        <v>247</v>
      </c>
      <c r="C2808" s="12" t="s">
        <v>511</v>
      </c>
      <c r="D2808" s="12" t="s">
        <v>496</v>
      </c>
      <c r="E2808" s="12">
        <v>-3554.25</v>
      </c>
      <c r="F2808" s="14" t="str">
        <f>A2808&amp;B2808&amp;C2808&amp;D2808&amp;E2808</f>
        <v>2024-03-22Bill Payment (Cheque)Cooper Electrical Contracting LtD21000 Accounts Payable-3554.25</v>
      </c>
      <c r="G2808" s="15">
        <f>IFERROR((DATEVALUE(A2808)),A2808)</f>
        <v>45373</v>
      </c>
      <c r="H2808" s="16" t="str">
        <f>IF((IFERROR((VLOOKUP(D2808,'Automation (QBO)'!A:B,2,FALSE)),"0"))=0,"Suspense",(IFERROR((VLOOKUP(D2808,'Automation (QBO)'!A:B,2,FALSE)),"Suspense")))</f>
        <v>Accounts Payable - Unknown</v>
      </c>
      <c r="I2808" s="17">
        <f t="shared" si="43"/>
        <v>-3554.25</v>
      </c>
      <c r="J2808" s="12" t="str">
        <f>H2808</f>
        <v>Accounts Payable - Unknown</v>
      </c>
    </row>
    <row r="2809" spans="1:10" hidden="1">
      <c r="A2809" s="13" t="s">
        <v>700</v>
      </c>
      <c r="B2809" s="12" t="s">
        <v>247</v>
      </c>
      <c r="C2809" s="12" t="s">
        <v>508</v>
      </c>
      <c r="D2809" s="12" t="s">
        <v>496</v>
      </c>
      <c r="E2809" s="12">
        <v>-1636.01</v>
      </c>
      <c r="F2809" s="14" t="str">
        <f>A2809&amp;B2809&amp;C2809&amp;D2809&amp;E2809</f>
        <v>2024-03-22Bill Payment (Cheque)Robertson Kolbeins Teevans Gallaher Associates LTD.21000 Accounts Payable-1636.01</v>
      </c>
      <c r="G2809" s="15">
        <f>IFERROR((DATEVALUE(A2809)),A2809)</f>
        <v>45373</v>
      </c>
      <c r="H2809" s="16" t="str">
        <f>IF((IFERROR((VLOOKUP(D2809,'Automation (QBO)'!A:B,2,FALSE)),"0"))=0,"Suspense",(IFERROR((VLOOKUP(D2809,'Automation (QBO)'!A:B,2,FALSE)),"Suspense")))</f>
        <v>Accounts Payable - Unknown</v>
      </c>
      <c r="I2809" s="17">
        <f t="shared" si="43"/>
        <v>-1636.01</v>
      </c>
      <c r="J2809" s="12" t="str">
        <f>H2809</f>
        <v>Accounts Payable - Unknown</v>
      </c>
    </row>
    <row r="2810" spans="1:10" hidden="1">
      <c r="A2810" s="13" t="s">
        <v>700</v>
      </c>
      <c r="B2810" s="12" t="s">
        <v>122</v>
      </c>
      <c r="D2810" s="12" t="s">
        <v>391</v>
      </c>
      <c r="E2810" s="12">
        <v>-0.67</v>
      </c>
      <c r="F2810" s="14" t="str">
        <f>A2810&amp;B2810&amp;C2810&amp;D2810&amp;E2810</f>
        <v>2024-03-22Credit Card Credit51335 COGS - Supplies-0.67</v>
      </c>
      <c r="G2810" s="15">
        <f>IFERROR((DATEVALUE(A2810)),A2810)</f>
        <v>45373</v>
      </c>
      <c r="H2810" s="16" t="str">
        <f>IF((IFERROR((VLOOKUP(D2810,'Automation (QBO)'!A:B,2,FALSE)),"0"))=0,"Suspense",(IFERROR((VLOOKUP(D2810,'Automation (QBO)'!A:B,2,FALSE)),"Suspense")))</f>
        <v>COGS - Supplies</v>
      </c>
      <c r="I2810" s="17">
        <f t="shared" si="43"/>
        <v>-0.67</v>
      </c>
      <c r="J2810" s="12" t="str">
        <f>H2810</f>
        <v>COGS - Supplies</v>
      </c>
    </row>
    <row r="2811" spans="1:10" hidden="1">
      <c r="A2811" s="13" t="s">
        <v>700</v>
      </c>
      <c r="B2811" s="12" t="s">
        <v>122</v>
      </c>
      <c r="D2811" s="12" t="s">
        <v>392</v>
      </c>
      <c r="E2811" s="12">
        <v>0</v>
      </c>
      <c r="F2811" s="14" t="str">
        <f>A2811&amp;B2811&amp;C2811&amp;D2811&amp;E2811</f>
        <v>2024-03-22Credit Card Credit21020 GST/HST Payable0</v>
      </c>
      <c r="G2811" s="15">
        <f>IFERROR((DATEVALUE(A2811)),A2811)</f>
        <v>45373</v>
      </c>
      <c r="H2811" s="16" t="str">
        <f>IF((IFERROR((VLOOKUP(D2811,'Automation (QBO)'!A:B,2,FALSE)),"0"))=0,"Suspense",(IFERROR((VLOOKUP(D2811,'Automation (QBO)'!A:B,2,FALSE)),"Suspense")))</f>
        <v>GST/HST Payable</v>
      </c>
      <c r="I2811" s="17">
        <f t="shared" si="43"/>
        <v>0</v>
      </c>
      <c r="J2811" s="12" t="str">
        <f>H2811</f>
        <v>GST/HST Payable</v>
      </c>
    </row>
    <row r="2812" spans="1:10" hidden="1">
      <c r="A2812" s="13" t="s">
        <v>700</v>
      </c>
      <c r="B2812" s="12" t="s">
        <v>493</v>
      </c>
      <c r="C2812" s="12" t="s">
        <v>492</v>
      </c>
      <c r="F2812" s="14" t="str">
        <f>A2812&amp;B2812&amp;C2812&amp;D2812&amp;E2812</f>
        <v>2024-03-22Bill Payment (Credit Card)Living Room Creative</v>
      </c>
      <c r="G2812" s="15">
        <f>IFERROR((DATEVALUE(A2812)),A2812)</f>
        <v>45373</v>
      </c>
      <c r="H2812" s="16" t="str">
        <f>IF((IFERROR((VLOOKUP(D2812,'Automation (QBO)'!A:B,2,FALSE)),"0"))=0,"Suspense",(IFERROR((VLOOKUP(D2812,'Automation (QBO)'!A:B,2,FALSE)),"Suspense")))</f>
        <v>Suspense</v>
      </c>
      <c r="I2812" s="17">
        <f t="shared" si="43"/>
        <v>0</v>
      </c>
      <c r="J2812" s="12" t="str">
        <f>H2812</f>
        <v>Suspense</v>
      </c>
    </row>
    <row r="2813" spans="1:10" hidden="1">
      <c r="A2813" s="13" t="s">
        <v>700</v>
      </c>
      <c r="B2813" s="12" t="s">
        <v>493</v>
      </c>
      <c r="C2813" s="12" t="s">
        <v>492</v>
      </c>
      <c r="D2813" s="12" t="s">
        <v>496</v>
      </c>
      <c r="E2813" s="12">
        <v>0</v>
      </c>
      <c r="F2813" s="14" t="str">
        <f>A2813&amp;B2813&amp;C2813&amp;D2813&amp;E2813</f>
        <v>2024-03-22Bill Payment (Credit Card)Living Room Creative21000 Accounts Payable0</v>
      </c>
      <c r="G2813" s="15">
        <f>IFERROR((DATEVALUE(A2813)),A2813)</f>
        <v>45373</v>
      </c>
      <c r="H2813" s="16" t="str">
        <f>IF((IFERROR((VLOOKUP(D2813,'Automation (QBO)'!A:B,2,FALSE)),"0"))=0,"Suspense",(IFERROR((VLOOKUP(D2813,'Automation (QBO)'!A:B,2,FALSE)),"Suspense")))</f>
        <v>Accounts Payable - Unknown</v>
      </c>
      <c r="I2813" s="17">
        <f t="shared" si="43"/>
        <v>0</v>
      </c>
      <c r="J2813" s="12" t="str">
        <f>H2813</f>
        <v>Accounts Payable - Unknown</v>
      </c>
    </row>
    <row r="2814" spans="1:10" hidden="1">
      <c r="A2814" s="13" t="s">
        <v>700</v>
      </c>
      <c r="B2814" s="12" t="s">
        <v>247</v>
      </c>
      <c r="C2814" s="12" t="s">
        <v>508</v>
      </c>
      <c r="D2814" s="12" t="s">
        <v>394</v>
      </c>
      <c r="E2814" s="12">
        <v>-1636.01</v>
      </c>
      <c r="F2814" s="14" t="str">
        <f>A2814&amp;B2814&amp;C2814&amp;D2814&amp;E2814</f>
        <v>2024-03-22Bill Payment (Cheque)Robertson Kolbeins Teevans Gallaher Associates LTD.11005 Chequing (CIBC)-1636.01</v>
      </c>
      <c r="G2814" s="15">
        <f>IFERROR((DATEVALUE(A2814)),A2814)</f>
        <v>45373</v>
      </c>
      <c r="H2814" s="16" t="str">
        <f>IF((IFERROR((VLOOKUP(D2814,'Automation (QBO)'!A:B,2,FALSE)),"0"))=0,"Suspense",(IFERROR((VLOOKUP(D2814,'Automation (QBO)'!A:B,2,FALSE)),"Suspense")))</f>
        <v>Balance (CIBC)</v>
      </c>
      <c r="I2814" s="17">
        <f t="shared" si="43"/>
        <v>-1636.01</v>
      </c>
      <c r="J2814" s="12" t="str">
        <f>H2814</f>
        <v>Balance (CIBC)</v>
      </c>
    </row>
    <row r="2815" spans="1:10" hidden="1">
      <c r="A2815" s="13" t="s">
        <v>700</v>
      </c>
      <c r="B2815" s="12" t="s">
        <v>247</v>
      </c>
      <c r="C2815" s="12" t="s">
        <v>702</v>
      </c>
      <c r="D2815" s="12" t="s">
        <v>394</v>
      </c>
      <c r="E2815" s="12">
        <v>-450</v>
      </c>
      <c r="F2815" s="14" t="str">
        <f>A2815&amp;B2815&amp;C2815&amp;D2815&amp;E2815</f>
        <v>2024-03-22Bill Payment (Cheque)Bruno Verussa Porto Cardoso11005 Chequing (CIBC)-450</v>
      </c>
      <c r="G2815" s="15">
        <f>IFERROR((DATEVALUE(A2815)),A2815)</f>
        <v>45373</v>
      </c>
      <c r="H2815" s="16" t="str">
        <f>IF((IFERROR((VLOOKUP(D2815,'Automation (QBO)'!A:B,2,FALSE)),"0"))=0,"Suspense",(IFERROR((VLOOKUP(D2815,'Automation (QBO)'!A:B,2,FALSE)),"Suspense")))</f>
        <v>Balance (CIBC)</v>
      </c>
      <c r="I2815" s="17">
        <f t="shared" si="43"/>
        <v>-450</v>
      </c>
      <c r="J2815" s="12" t="str">
        <f>H2815</f>
        <v>Balance (CIBC)</v>
      </c>
    </row>
    <row r="2816" spans="1:10" hidden="1">
      <c r="A2816" s="13" t="s">
        <v>700</v>
      </c>
      <c r="B2816" s="12" t="s">
        <v>123</v>
      </c>
      <c r="D2816" s="12" t="s">
        <v>394</v>
      </c>
      <c r="E2816" s="12">
        <v>-5000</v>
      </c>
      <c r="F2816" s="14" t="str">
        <f>A2816&amp;B2816&amp;C2816&amp;D2816&amp;E2816</f>
        <v>2024-03-22Credit Card Payment11005 Chequing (CIBC)-5000</v>
      </c>
      <c r="G2816" s="15">
        <f>IFERROR((DATEVALUE(A2816)),A2816)</f>
        <v>45373</v>
      </c>
      <c r="H2816" s="16" t="str">
        <f>IF((IFERROR((VLOOKUP(D2816,'Automation (QBO)'!A:B,2,FALSE)),"0"))=0,"Suspense",(IFERROR((VLOOKUP(D2816,'Automation (QBO)'!A:B,2,FALSE)),"Suspense")))</f>
        <v>Balance (CIBC)</v>
      </c>
      <c r="I2816" s="17">
        <f t="shared" si="43"/>
        <v>-5000</v>
      </c>
      <c r="J2816" s="12" t="str">
        <f>H2816</f>
        <v>Balance (CIBC)</v>
      </c>
    </row>
    <row r="2817" spans="1:10" hidden="1">
      <c r="A2817" s="13" t="s">
        <v>700</v>
      </c>
      <c r="B2817" s="12" t="s">
        <v>247</v>
      </c>
      <c r="C2817" s="12" t="s">
        <v>701</v>
      </c>
      <c r="D2817" s="12" t="s">
        <v>394</v>
      </c>
      <c r="E2817" s="12">
        <v>-11550</v>
      </c>
      <c r="F2817" s="14" t="str">
        <f>A2817&amp;B2817&amp;C2817&amp;D2817&amp;E2817</f>
        <v>2024-03-22Bill Payment (Cheque)Ethical Waste Services Ltd.11005 Chequing (CIBC)-11550</v>
      </c>
      <c r="G2817" s="15">
        <f>IFERROR((DATEVALUE(A2817)),A2817)</f>
        <v>45373</v>
      </c>
      <c r="H2817" s="16" t="str">
        <f>IF((IFERROR((VLOOKUP(D2817,'Automation (QBO)'!A:B,2,FALSE)),"0"))=0,"Suspense",(IFERROR((VLOOKUP(D2817,'Automation (QBO)'!A:B,2,FALSE)),"Suspense")))</f>
        <v>Balance (CIBC)</v>
      </c>
      <c r="I2817" s="17">
        <f t="shared" si="43"/>
        <v>-11550</v>
      </c>
      <c r="J2817" s="12" t="str">
        <f>H2817</f>
        <v>Balance (CIBC)</v>
      </c>
    </row>
    <row r="2818" spans="1:10" hidden="1">
      <c r="A2818" s="13" t="s">
        <v>700</v>
      </c>
      <c r="B2818" s="12" t="s">
        <v>247</v>
      </c>
      <c r="C2818" s="12" t="s">
        <v>701</v>
      </c>
      <c r="D2818" s="12" t="s">
        <v>394</v>
      </c>
      <c r="E2818" s="12">
        <v>-13545</v>
      </c>
      <c r="F2818" s="14" t="str">
        <f>A2818&amp;B2818&amp;C2818&amp;D2818&amp;E2818</f>
        <v>2024-03-22Bill Payment (Cheque)Ethical Waste Services Ltd.11005 Chequing (CIBC)-13545</v>
      </c>
      <c r="G2818" s="15">
        <f>IFERROR((DATEVALUE(A2818)),A2818)</f>
        <v>45373</v>
      </c>
      <c r="H2818" s="16" t="str">
        <f>IF((IFERROR((VLOOKUP(D2818,'Automation (QBO)'!A:B,2,FALSE)),"0"))=0,"Suspense",(IFERROR((VLOOKUP(D2818,'Automation (QBO)'!A:B,2,FALSE)),"Suspense")))</f>
        <v>Balance (CIBC)</v>
      </c>
      <c r="I2818" s="17">
        <f t="shared" si="43"/>
        <v>-13545</v>
      </c>
      <c r="J2818" s="12" t="str">
        <f>H2818</f>
        <v>Balance (CIBC)</v>
      </c>
    </row>
    <row r="2819" spans="1:10" hidden="1">
      <c r="A2819" s="13" t="s">
        <v>700</v>
      </c>
      <c r="B2819" s="12" t="s">
        <v>247</v>
      </c>
      <c r="C2819" s="12" t="s">
        <v>511</v>
      </c>
      <c r="D2819" s="12" t="s">
        <v>394</v>
      </c>
      <c r="E2819" s="12">
        <v>-3554.25</v>
      </c>
      <c r="F2819" s="14" t="str">
        <f>A2819&amp;B2819&amp;C2819&amp;D2819&amp;E2819</f>
        <v>2024-03-22Bill Payment (Cheque)Cooper Electrical Contracting LtD11005 Chequing (CIBC)-3554.25</v>
      </c>
      <c r="G2819" s="15">
        <f>IFERROR((DATEVALUE(A2819)),A2819)</f>
        <v>45373</v>
      </c>
      <c r="H2819" s="16" t="str">
        <f>IF((IFERROR((VLOOKUP(D2819,'Automation (QBO)'!A:B,2,FALSE)),"0"))=0,"Suspense",(IFERROR((VLOOKUP(D2819,'Automation (QBO)'!A:B,2,FALSE)),"Suspense")))</f>
        <v>Balance (CIBC)</v>
      </c>
      <c r="I2819" s="17">
        <f t="shared" si="43"/>
        <v>-3554.25</v>
      </c>
      <c r="J2819" s="12" t="str">
        <f>H2819</f>
        <v>Balance (CIBC)</v>
      </c>
    </row>
    <row r="2820" spans="1:10" hidden="1">
      <c r="A2820" s="13" t="s">
        <v>703</v>
      </c>
      <c r="B2820" s="12" t="s">
        <v>493</v>
      </c>
      <c r="C2820" s="12" t="s">
        <v>704</v>
      </c>
      <c r="D2820" s="12" t="s">
        <v>390</v>
      </c>
      <c r="E2820" s="12">
        <v>820.7</v>
      </c>
      <c r="F2820" s="14" t="str">
        <f>A2820&amp;B2820&amp;C2820&amp;D2820&amp;E2820</f>
        <v>2024-03-23Bill Payment (Credit Card)Hilti Fieldwire, Inc.21010 Visa Payable (CIBC)820.7</v>
      </c>
      <c r="G2820" s="15">
        <f>IFERROR((DATEVALUE(A2820)),A2820)</f>
        <v>45374</v>
      </c>
      <c r="H2820" s="16" t="str">
        <f>IF((IFERROR((VLOOKUP(D2820,'Automation (QBO)'!A:B,2,FALSE)),"0"))=0,"Suspense",(IFERROR((VLOOKUP(D2820,'Automation (QBO)'!A:B,2,FALSE)),"Suspense")))</f>
        <v>Suspense</v>
      </c>
      <c r="I2820" s="17">
        <f t="shared" si="43"/>
        <v>820.7</v>
      </c>
      <c r="J2820" s="12" t="str">
        <f>H2820</f>
        <v>Suspense</v>
      </c>
    </row>
    <row r="2821" spans="1:10" hidden="1">
      <c r="A2821" s="13" t="s">
        <v>703</v>
      </c>
      <c r="B2821" s="12" t="s">
        <v>493</v>
      </c>
      <c r="C2821" s="12" t="s">
        <v>704</v>
      </c>
      <c r="D2821" s="12" t="s">
        <v>496</v>
      </c>
      <c r="E2821" s="12">
        <v>-820.7</v>
      </c>
      <c r="F2821" s="14" t="str">
        <f>A2821&amp;B2821&amp;C2821&amp;D2821&amp;E2821</f>
        <v>2024-03-23Bill Payment (Credit Card)Hilti Fieldwire, Inc.21000 Accounts Payable-820.7</v>
      </c>
      <c r="G2821" s="15">
        <f>IFERROR((DATEVALUE(A2821)),A2821)</f>
        <v>45374</v>
      </c>
      <c r="H2821" s="16" t="str">
        <f>IF((IFERROR((VLOOKUP(D2821,'Automation (QBO)'!A:B,2,FALSE)),"0"))=0,"Suspense",(IFERROR((VLOOKUP(D2821,'Automation (QBO)'!A:B,2,FALSE)),"Suspense")))</f>
        <v>Accounts Payable - Unknown</v>
      </c>
      <c r="I2821" s="17">
        <f t="shared" si="43"/>
        <v>-820.7</v>
      </c>
      <c r="J2821" s="12" t="str">
        <f>H2821</f>
        <v>Accounts Payable - Unknown</v>
      </c>
    </row>
    <row r="2822" spans="1:10" hidden="1">
      <c r="A2822" s="13" t="s">
        <v>705</v>
      </c>
      <c r="B2822" s="12" t="s">
        <v>528</v>
      </c>
      <c r="C2822" s="12" t="s">
        <v>564</v>
      </c>
      <c r="D2822" s="12" t="s">
        <v>496</v>
      </c>
      <c r="E2822" s="12">
        <v>173.86</v>
      </c>
      <c r="F2822" s="14" t="str">
        <f>A2822&amp;B2822&amp;C2822&amp;D2822&amp;E2822</f>
        <v>2024-03-24BillPit Stop Portable Toilet Services Ltd.21000 Accounts Payable173.86</v>
      </c>
      <c r="G2822" s="15">
        <f>IFERROR((DATEVALUE(A2822)),A2822)</f>
        <v>45375</v>
      </c>
      <c r="H2822" s="16" t="str">
        <f>IF((IFERROR((VLOOKUP(D2822,'Automation (QBO)'!A:B,2,FALSE)),"0"))=0,"Suspense",(IFERROR((VLOOKUP(D2822,'Automation (QBO)'!A:B,2,FALSE)),"Suspense")))</f>
        <v>Accounts Payable - Unknown</v>
      </c>
      <c r="I2822" s="17">
        <f t="shared" si="43"/>
        <v>173.86</v>
      </c>
      <c r="J2822" s="12" t="str">
        <f>H2822</f>
        <v>Accounts Payable - Unknown</v>
      </c>
    </row>
    <row r="2823" spans="1:10" hidden="1">
      <c r="A2823" s="13" t="s">
        <v>705</v>
      </c>
      <c r="B2823" s="12" t="s">
        <v>528</v>
      </c>
      <c r="C2823" s="12" t="s">
        <v>145</v>
      </c>
      <c r="D2823" s="12" t="s">
        <v>400</v>
      </c>
      <c r="E2823" s="12">
        <v>9759.56</v>
      </c>
      <c r="F2823" s="14" t="str">
        <f>A2823&amp;B2823&amp;C2823&amp;D2823&amp;E2823</f>
        <v>2024-03-24BillBKS Mechanical51320 COGS - Subcontractors9759.56</v>
      </c>
      <c r="G2823" s="15">
        <f>IFERROR((DATEVALUE(A2823)),A2823)</f>
        <v>45375</v>
      </c>
      <c r="H2823" s="16" t="str">
        <f>IF((IFERROR((VLOOKUP(D2823,'Automation (QBO)'!A:B,2,FALSE)),"0"))=0,"Suspense",(IFERROR((VLOOKUP(D2823,'Automation (QBO)'!A:B,2,FALSE)),"Suspense")))</f>
        <v>COGS - Subcontracts</v>
      </c>
      <c r="I2823" s="17">
        <f t="shared" si="43"/>
        <v>9759.56</v>
      </c>
      <c r="J2823" s="12" t="str">
        <f>H2823</f>
        <v>COGS - Subcontracts</v>
      </c>
    </row>
    <row r="2824" spans="1:10" hidden="1">
      <c r="A2824" s="13" t="s">
        <v>705</v>
      </c>
      <c r="B2824" s="12" t="s">
        <v>528</v>
      </c>
      <c r="C2824" s="12" t="s">
        <v>145</v>
      </c>
      <c r="D2824" s="12" t="s">
        <v>496</v>
      </c>
      <c r="E2824" s="12">
        <v>10247.540000000001</v>
      </c>
      <c r="F2824" s="14" t="str">
        <f>A2824&amp;B2824&amp;C2824&amp;D2824&amp;E2824</f>
        <v>2024-03-24BillBKS Mechanical21000 Accounts Payable10247.54</v>
      </c>
      <c r="G2824" s="15">
        <f>IFERROR((DATEVALUE(A2824)),A2824)</f>
        <v>45375</v>
      </c>
      <c r="H2824" s="16" t="str">
        <f>IF((IFERROR((VLOOKUP(D2824,'Automation (QBO)'!A:B,2,FALSE)),"0"))=0,"Suspense",(IFERROR((VLOOKUP(D2824,'Automation (QBO)'!A:B,2,FALSE)),"Suspense")))</f>
        <v>Accounts Payable - Unknown</v>
      </c>
      <c r="I2824" s="17">
        <f t="shared" si="43"/>
        <v>10247.540000000001</v>
      </c>
      <c r="J2824" s="12" t="str">
        <f>H2824</f>
        <v>Accounts Payable - Unknown</v>
      </c>
    </row>
    <row r="2825" spans="1:10" hidden="1">
      <c r="A2825" s="13" t="s">
        <v>705</v>
      </c>
      <c r="B2825" s="12" t="s">
        <v>528</v>
      </c>
      <c r="C2825" s="12" t="s">
        <v>145</v>
      </c>
      <c r="D2825" s="12" t="s">
        <v>426</v>
      </c>
      <c r="E2825" s="12">
        <v>-487.98</v>
      </c>
      <c r="F2825" s="14" t="str">
        <f>A2825&amp;B2825&amp;C2825&amp;D2825&amp;E2825</f>
        <v>2024-03-24BillBKS Mechanical21031 GST/HST Suspense-487.98</v>
      </c>
      <c r="G2825" s="15">
        <f>IFERROR((DATEVALUE(A2825)),A2825)</f>
        <v>45375</v>
      </c>
      <c r="H2825" s="16" t="str">
        <f>IF((IFERROR((VLOOKUP(D2825,'Automation (QBO)'!A:B,2,FALSE)),"0"))=0,"Suspense",(IFERROR((VLOOKUP(D2825,'Automation (QBO)'!A:B,2,FALSE)),"Suspense")))</f>
        <v>GST/HST Suspense</v>
      </c>
      <c r="I2825" s="17">
        <f t="shared" si="43"/>
        <v>-487.98</v>
      </c>
      <c r="J2825" s="12" t="str">
        <f>H2825</f>
        <v>GST/HST Suspense</v>
      </c>
    </row>
    <row r="2826" spans="1:10" hidden="1">
      <c r="A2826" s="13" t="s">
        <v>705</v>
      </c>
      <c r="B2826" s="12" t="s">
        <v>528</v>
      </c>
      <c r="C2826" s="12" t="s">
        <v>110</v>
      </c>
      <c r="D2826" s="12" t="s">
        <v>391</v>
      </c>
      <c r="E2826" s="12">
        <v>16.059999999999999</v>
      </c>
      <c r="F2826" s="14" t="str">
        <f>A2826&amp;B2826&amp;C2826&amp;D2826&amp;E2826</f>
        <v>2024-03-24BillDicks Lumber51335 COGS - Supplies16.06</v>
      </c>
      <c r="G2826" s="15">
        <f>IFERROR((DATEVALUE(A2826)),A2826)</f>
        <v>45375</v>
      </c>
      <c r="H2826" s="16" t="str">
        <f>IF((IFERROR((VLOOKUP(D2826,'Automation (QBO)'!A:B,2,FALSE)),"0"))=0,"Suspense",(IFERROR((VLOOKUP(D2826,'Automation (QBO)'!A:B,2,FALSE)),"Suspense")))</f>
        <v>COGS - Supplies</v>
      </c>
      <c r="I2826" s="17">
        <f t="shared" si="43"/>
        <v>16.059999999999999</v>
      </c>
      <c r="J2826" s="12" t="str">
        <f>H2826</f>
        <v>COGS - Supplies</v>
      </c>
    </row>
    <row r="2827" spans="1:10" hidden="1">
      <c r="A2827" s="13" t="s">
        <v>705</v>
      </c>
      <c r="B2827" s="12" t="s">
        <v>528</v>
      </c>
      <c r="C2827" s="12" t="s">
        <v>110</v>
      </c>
      <c r="D2827" s="12" t="s">
        <v>426</v>
      </c>
      <c r="E2827" s="12">
        <v>-0.72</v>
      </c>
      <c r="F2827" s="14" t="str">
        <f>A2827&amp;B2827&amp;C2827&amp;D2827&amp;E2827</f>
        <v>2024-03-24BillDicks Lumber21031 GST/HST Suspense-0.72</v>
      </c>
      <c r="G2827" s="15">
        <f>IFERROR((DATEVALUE(A2827)),A2827)</f>
        <v>45375</v>
      </c>
      <c r="H2827" s="16" t="str">
        <f>IF((IFERROR((VLOOKUP(D2827,'Automation (QBO)'!A:B,2,FALSE)),"0"))=0,"Suspense",(IFERROR((VLOOKUP(D2827,'Automation (QBO)'!A:B,2,FALSE)),"Suspense")))</f>
        <v>GST/HST Suspense</v>
      </c>
      <c r="I2827" s="17">
        <f t="shared" si="43"/>
        <v>-0.72</v>
      </c>
      <c r="J2827" s="12" t="str">
        <f>H2827</f>
        <v>GST/HST Suspense</v>
      </c>
    </row>
    <row r="2828" spans="1:10" hidden="1">
      <c r="A2828" s="13" t="s">
        <v>705</v>
      </c>
      <c r="B2828" s="12" t="s">
        <v>528</v>
      </c>
      <c r="C2828" s="12" t="s">
        <v>110</v>
      </c>
      <c r="D2828" s="12" t="s">
        <v>496</v>
      </c>
      <c r="E2828" s="12">
        <v>16.78</v>
      </c>
      <c r="F2828" s="14" t="str">
        <f>A2828&amp;B2828&amp;C2828&amp;D2828&amp;E2828</f>
        <v>2024-03-24BillDicks Lumber21000 Accounts Payable16.78</v>
      </c>
      <c r="G2828" s="15">
        <f>IFERROR((DATEVALUE(A2828)),A2828)</f>
        <v>45375</v>
      </c>
      <c r="H2828" s="16" t="str">
        <f>IF((IFERROR((VLOOKUP(D2828,'Automation (QBO)'!A:B,2,FALSE)),"0"))=0,"Suspense",(IFERROR((VLOOKUP(D2828,'Automation (QBO)'!A:B,2,FALSE)),"Suspense")))</f>
        <v>Accounts Payable - Unknown</v>
      </c>
      <c r="I2828" s="17">
        <f t="shared" si="43"/>
        <v>16.78</v>
      </c>
      <c r="J2828" s="12" t="str">
        <f>H2828</f>
        <v>Accounts Payable - Unknown</v>
      </c>
    </row>
    <row r="2829" spans="1:10" hidden="1">
      <c r="A2829" s="13" t="s">
        <v>705</v>
      </c>
      <c r="B2829" s="12" t="s">
        <v>528</v>
      </c>
      <c r="C2829" s="12" t="s">
        <v>492</v>
      </c>
      <c r="D2829" s="12" t="s">
        <v>426</v>
      </c>
      <c r="E2829" s="12">
        <v>-122.5</v>
      </c>
      <c r="F2829" s="14" t="str">
        <f>A2829&amp;B2829&amp;C2829&amp;D2829&amp;E2829</f>
        <v>2024-03-24BillLiving Room Creative21031 GST/HST Suspense-122.5</v>
      </c>
      <c r="G2829" s="15">
        <f>IFERROR((DATEVALUE(A2829)),A2829)</f>
        <v>45375</v>
      </c>
      <c r="H2829" s="16" t="str">
        <f>IF((IFERROR((VLOOKUP(D2829,'Automation (QBO)'!A:B,2,FALSE)),"0"))=0,"Suspense",(IFERROR((VLOOKUP(D2829,'Automation (QBO)'!A:B,2,FALSE)),"Suspense")))</f>
        <v>GST/HST Suspense</v>
      </c>
      <c r="I2829" s="17">
        <f t="shared" si="43"/>
        <v>-122.5</v>
      </c>
      <c r="J2829" s="12" t="str">
        <f>H2829</f>
        <v>GST/HST Suspense</v>
      </c>
    </row>
    <row r="2830" spans="1:10" hidden="1">
      <c r="A2830" s="13" t="s">
        <v>705</v>
      </c>
      <c r="B2830" s="12" t="s">
        <v>528</v>
      </c>
      <c r="C2830" s="12" t="s">
        <v>492</v>
      </c>
      <c r="D2830" s="12" t="s">
        <v>507</v>
      </c>
      <c r="E2830" s="12">
        <v>2450</v>
      </c>
      <c r="F2830" s="14" t="str">
        <f>A2830&amp;B2830&amp;C2830&amp;D2830&amp;E2830</f>
        <v>2024-03-24BillLiving Room Creative52145 Marketing2450</v>
      </c>
      <c r="G2830" s="15">
        <f>IFERROR((DATEVALUE(A2830)),A2830)</f>
        <v>45375</v>
      </c>
      <c r="H2830" s="16" t="str">
        <f>IF((IFERROR((VLOOKUP(D2830,'Automation (QBO)'!A:B,2,FALSE)),"0"))=0,"Suspense",(IFERROR((VLOOKUP(D2830,'Automation (QBO)'!A:B,2,FALSE)),"Suspense")))</f>
        <v>Marketing</v>
      </c>
      <c r="I2830" s="17">
        <f t="shared" si="43"/>
        <v>2450</v>
      </c>
      <c r="J2830" s="12" t="str">
        <f>H2830</f>
        <v>Marketing</v>
      </c>
    </row>
    <row r="2831" spans="1:10" hidden="1">
      <c r="A2831" s="13" t="s">
        <v>705</v>
      </c>
      <c r="B2831" s="12" t="s">
        <v>528</v>
      </c>
      <c r="C2831" s="12" t="s">
        <v>327</v>
      </c>
      <c r="D2831" s="12" t="s">
        <v>400</v>
      </c>
      <c r="E2831" s="12">
        <v>1487.23</v>
      </c>
      <c r="F2831" s="14" t="str">
        <f>A2831&amp;B2831&amp;C2831&amp;D2831&amp;E2831</f>
        <v>2024-03-24BillRocky Point Commercial HVAC Inc.51320 COGS - Subcontractors1487.23</v>
      </c>
      <c r="G2831" s="15">
        <f>IFERROR((DATEVALUE(A2831)),A2831)</f>
        <v>45375</v>
      </c>
      <c r="H2831" s="16" t="str">
        <f>IF((IFERROR((VLOOKUP(D2831,'Automation (QBO)'!A:B,2,FALSE)),"0"))=0,"Suspense",(IFERROR((VLOOKUP(D2831,'Automation (QBO)'!A:B,2,FALSE)),"Suspense")))</f>
        <v>COGS - Subcontracts</v>
      </c>
      <c r="I2831" s="17">
        <f t="shared" si="43"/>
        <v>1487.23</v>
      </c>
      <c r="J2831" s="12" t="str">
        <f>H2831</f>
        <v>COGS - Subcontracts</v>
      </c>
    </row>
    <row r="2832" spans="1:10" hidden="1">
      <c r="A2832" s="13" t="s">
        <v>705</v>
      </c>
      <c r="B2832" s="12" t="s">
        <v>528</v>
      </c>
      <c r="C2832" s="12" t="s">
        <v>327</v>
      </c>
      <c r="D2832" s="12" t="s">
        <v>426</v>
      </c>
      <c r="E2832" s="12">
        <v>-74.36</v>
      </c>
      <c r="F2832" s="14" t="str">
        <f>A2832&amp;B2832&amp;C2832&amp;D2832&amp;E2832</f>
        <v>2024-03-24BillRocky Point Commercial HVAC Inc.21031 GST/HST Suspense-74.36</v>
      </c>
      <c r="G2832" s="15">
        <f>IFERROR((DATEVALUE(A2832)),A2832)</f>
        <v>45375</v>
      </c>
      <c r="H2832" s="16" t="str">
        <f>IF((IFERROR((VLOOKUP(D2832,'Automation (QBO)'!A:B,2,FALSE)),"0"))=0,"Suspense",(IFERROR((VLOOKUP(D2832,'Automation (QBO)'!A:B,2,FALSE)),"Suspense")))</f>
        <v>GST/HST Suspense</v>
      </c>
      <c r="I2832" s="17">
        <f t="shared" ref="I2832:I2895" si="44">E2832</f>
        <v>-74.36</v>
      </c>
      <c r="J2832" s="12" t="str">
        <f>H2832</f>
        <v>GST/HST Suspense</v>
      </c>
    </row>
    <row r="2833" spans="1:10" hidden="1">
      <c r="A2833" s="13" t="s">
        <v>705</v>
      </c>
      <c r="B2833" s="12" t="s">
        <v>528</v>
      </c>
      <c r="C2833" s="12" t="s">
        <v>327</v>
      </c>
      <c r="D2833" s="12" t="s">
        <v>496</v>
      </c>
      <c r="E2833" s="12">
        <v>1561.59</v>
      </c>
      <c r="F2833" s="14" t="str">
        <f>A2833&amp;B2833&amp;C2833&amp;D2833&amp;E2833</f>
        <v>2024-03-24BillRocky Point Commercial HVAC Inc.21000 Accounts Payable1561.59</v>
      </c>
      <c r="G2833" s="15">
        <f>IFERROR((DATEVALUE(A2833)),A2833)</f>
        <v>45375</v>
      </c>
      <c r="H2833" s="16" t="str">
        <f>IF((IFERROR((VLOOKUP(D2833,'Automation (QBO)'!A:B,2,FALSE)),"0"))=0,"Suspense",(IFERROR((VLOOKUP(D2833,'Automation (QBO)'!A:B,2,FALSE)),"Suspense")))</f>
        <v>Accounts Payable - Unknown</v>
      </c>
      <c r="I2833" s="17">
        <f t="shared" si="44"/>
        <v>1561.59</v>
      </c>
      <c r="J2833" s="12" t="str">
        <f>H2833</f>
        <v>Accounts Payable - Unknown</v>
      </c>
    </row>
    <row r="2834" spans="1:10" hidden="1">
      <c r="A2834" s="13" t="s">
        <v>705</v>
      </c>
      <c r="B2834" s="12" t="s">
        <v>528</v>
      </c>
      <c r="C2834" s="12" t="s">
        <v>529</v>
      </c>
      <c r="D2834" s="12" t="s">
        <v>400</v>
      </c>
      <c r="E2834" s="12">
        <v>1500</v>
      </c>
      <c r="F2834" s="14" t="str">
        <f>A2834&amp;B2834&amp;C2834&amp;D2834&amp;E2834</f>
        <v>2024-03-24BillSchuster Construction Co Ltd.51320 COGS - Subcontractors1500</v>
      </c>
      <c r="G2834" s="15">
        <f>IFERROR((DATEVALUE(A2834)),A2834)</f>
        <v>45375</v>
      </c>
      <c r="H2834" s="16" t="str">
        <f>IF((IFERROR((VLOOKUP(D2834,'Automation (QBO)'!A:B,2,FALSE)),"0"))=0,"Suspense",(IFERROR((VLOOKUP(D2834,'Automation (QBO)'!A:B,2,FALSE)),"Suspense")))</f>
        <v>COGS - Subcontracts</v>
      </c>
      <c r="I2834" s="17">
        <f t="shared" si="44"/>
        <v>1500</v>
      </c>
      <c r="J2834" s="12" t="str">
        <f>H2834</f>
        <v>COGS - Subcontracts</v>
      </c>
    </row>
    <row r="2835" spans="1:10" hidden="1">
      <c r="A2835" s="13" t="s">
        <v>705</v>
      </c>
      <c r="B2835" s="12" t="s">
        <v>528</v>
      </c>
      <c r="C2835" s="12" t="s">
        <v>529</v>
      </c>
      <c r="D2835" s="12" t="s">
        <v>426</v>
      </c>
      <c r="E2835" s="12">
        <v>-75</v>
      </c>
      <c r="F2835" s="14" t="str">
        <f>A2835&amp;B2835&amp;C2835&amp;D2835&amp;E2835</f>
        <v>2024-03-24BillSchuster Construction Co Ltd.21031 GST/HST Suspense-75</v>
      </c>
      <c r="G2835" s="15">
        <f>IFERROR((DATEVALUE(A2835)),A2835)</f>
        <v>45375</v>
      </c>
      <c r="H2835" s="16" t="str">
        <f>IF((IFERROR((VLOOKUP(D2835,'Automation (QBO)'!A:B,2,FALSE)),"0"))=0,"Suspense",(IFERROR((VLOOKUP(D2835,'Automation (QBO)'!A:B,2,FALSE)),"Suspense")))</f>
        <v>GST/HST Suspense</v>
      </c>
      <c r="I2835" s="17">
        <f t="shared" si="44"/>
        <v>-75</v>
      </c>
      <c r="J2835" s="12" t="str">
        <f>H2835</f>
        <v>GST/HST Suspense</v>
      </c>
    </row>
    <row r="2836" spans="1:10" hidden="1">
      <c r="A2836" s="13" t="s">
        <v>705</v>
      </c>
      <c r="B2836" s="12" t="s">
        <v>528</v>
      </c>
      <c r="C2836" s="12" t="s">
        <v>529</v>
      </c>
      <c r="D2836" s="12" t="s">
        <v>496</v>
      </c>
      <c r="E2836" s="12">
        <v>1575</v>
      </c>
      <c r="F2836" s="14" t="str">
        <f>A2836&amp;B2836&amp;C2836&amp;D2836&amp;E2836</f>
        <v>2024-03-24BillSchuster Construction Co Ltd.21000 Accounts Payable1575</v>
      </c>
      <c r="G2836" s="15">
        <f>IFERROR((DATEVALUE(A2836)),A2836)</f>
        <v>45375</v>
      </c>
      <c r="H2836" s="16" t="str">
        <f>IF((IFERROR((VLOOKUP(D2836,'Automation (QBO)'!A:B,2,FALSE)),"0"))=0,"Suspense",(IFERROR((VLOOKUP(D2836,'Automation (QBO)'!A:B,2,FALSE)),"Suspense")))</f>
        <v>Accounts Payable - Unknown</v>
      </c>
      <c r="I2836" s="17">
        <f t="shared" si="44"/>
        <v>1575</v>
      </c>
      <c r="J2836" s="12" t="str">
        <f>H2836</f>
        <v>Accounts Payable - Unknown</v>
      </c>
    </row>
    <row r="2837" spans="1:10" hidden="1">
      <c r="A2837" s="13" t="s">
        <v>705</v>
      </c>
      <c r="B2837" s="12" t="s">
        <v>528</v>
      </c>
      <c r="C2837" s="12" t="s">
        <v>227</v>
      </c>
      <c r="D2837" s="12" t="s">
        <v>496</v>
      </c>
      <c r="E2837" s="12">
        <v>15.78</v>
      </c>
      <c r="F2837" s="14" t="str">
        <f>A2837&amp;B2837&amp;C2837&amp;D2837&amp;E2837</f>
        <v>2024-03-24BillWindsor Plywood21000 Accounts Payable15.78</v>
      </c>
      <c r="G2837" s="15">
        <f>IFERROR((DATEVALUE(A2837)),A2837)</f>
        <v>45375</v>
      </c>
      <c r="H2837" s="16" t="str">
        <f>IF((IFERROR((VLOOKUP(D2837,'Automation (QBO)'!A:B,2,FALSE)),"0"))=0,"Suspense",(IFERROR((VLOOKUP(D2837,'Automation (QBO)'!A:B,2,FALSE)),"Suspense")))</f>
        <v>Accounts Payable - Unknown</v>
      </c>
      <c r="I2837" s="17">
        <f t="shared" si="44"/>
        <v>15.78</v>
      </c>
      <c r="J2837" s="12" t="str">
        <f>H2837</f>
        <v>Accounts Payable - Unknown</v>
      </c>
    </row>
    <row r="2838" spans="1:10" hidden="1">
      <c r="A2838" s="13" t="s">
        <v>705</v>
      </c>
      <c r="B2838" s="12" t="s">
        <v>528</v>
      </c>
      <c r="C2838" s="12" t="s">
        <v>227</v>
      </c>
      <c r="D2838" s="12" t="s">
        <v>400</v>
      </c>
      <c r="E2838" s="12">
        <v>15.08</v>
      </c>
      <c r="F2838" s="14" t="str">
        <f>A2838&amp;B2838&amp;C2838&amp;D2838&amp;E2838</f>
        <v>2024-03-24BillWindsor Plywood51320 COGS - Subcontractors15.08</v>
      </c>
      <c r="G2838" s="15">
        <f>IFERROR((DATEVALUE(A2838)),A2838)</f>
        <v>45375</v>
      </c>
      <c r="H2838" s="16" t="str">
        <f>IF((IFERROR((VLOOKUP(D2838,'Automation (QBO)'!A:B,2,FALSE)),"0"))=0,"Suspense",(IFERROR((VLOOKUP(D2838,'Automation (QBO)'!A:B,2,FALSE)),"Suspense")))</f>
        <v>COGS - Subcontracts</v>
      </c>
      <c r="I2838" s="17">
        <f t="shared" si="44"/>
        <v>15.08</v>
      </c>
      <c r="J2838" s="12" t="str">
        <f>H2838</f>
        <v>COGS - Subcontracts</v>
      </c>
    </row>
    <row r="2839" spans="1:10" hidden="1">
      <c r="A2839" s="13" t="s">
        <v>705</v>
      </c>
      <c r="B2839" s="12" t="s">
        <v>528</v>
      </c>
      <c r="C2839" s="12" t="s">
        <v>227</v>
      </c>
      <c r="D2839" s="12" t="s">
        <v>426</v>
      </c>
      <c r="E2839" s="12">
        <v>-0.7</v>
      </c>
      <c r="F2839" s="14" t="str">
        <f>A2839&amp;B2839&amp;C2839&amp;D2839&amp;E2839</f>
        <v>2024-03-24BillWindsor Plywood21031 GST/HST Suspense-0.7</v>
      </c>
      <c r="G2839" s="15">
        <f>IFERROR((DATEVALUE(A2839)),A2839)</f>
        <v>45375</v>
      </c>
      <c r="H2839" s="16" t="str">
        <f>IF((IFERROR((VLOOKUP(D2839,'Automation (QBO)'!A:B,2,FALSE)),"0"))=0,"Suspense",(IFERROR((VLOOKUP(D2839,'Automation (QBO)'!A:B,2,FALSE)),"Suspense")))</f>
        <v>GST/HST Suspense</v>
      </c>
      <c r="I2839" s="17">
        <f t="shared" si="44"/>
        <v>-0.7</v>
      </c>
      <c r="J2839" s="12" t="str">
        <f>H2839</f>
        <v>GST/HST Suspense</v>
      </c>
    </row>
    <row r="2840" spans="1:10" hidden="1">
      <c r="A2840" s="13" t="s">
        <v>705</v>
      </c>
      <c r="B2840" s="12" t="s">
        <v>528</v>
      </c>
      <c r="C2840" s="12" t="s">
        <v>227</v>
      </c>
      <c r="D2840" s="12" t="s">
        <v>400</v>
      </c>
      <c r="E2840" s="12">
        <v>217.82</v>
      </c>
      <c r="F2840" s="14" t="str">
        <f>A2840&amp;B2840&amp;C2840&amp;D2840&amp;E2840</f>
        <v>2024-03-24BillWindsor Plywood51320 COGS - Subcontractors217.82</v>
      </c>
      <c r="G2840" s="15">
        <f>IFERROR((DATEVALUE(A2840)),A2840)</f>
        <v>45375</v>
      </c>
      <c r="H2840" s="16" t="str">
        <f>IF((IFERROR((VLOOKUP(D2840,'Automation (QBO)'!A:B,2,FALSE)),"0"))=0,"Suspense",(IFERROR((VLOOKUP(D2840,'Automation (QBO)'!A:B,2,FALSE)),"Suspense")))</f>
        <v>COGS - Subcontracts</v>
      </c>
      <c r="I2840" s="17">
        <f t="shared" si="44"/>
        <v>217.82</v>
      </c>
      <c r="J2840" s="12" t="str">
        <f>H2840</f>
        <v>COGS - Subcontracts</v>
      </c>
    </row>
    <row r="2841" spans="1:10" hidden="1">
      <c r="A2841" s="13" t="s">
        <v>705</v>
      </c>
      <c r="B2841" s="12" t="s">
        <v>528</v>
      </c>
      <c r="C2841" s="12" t="s">
        <v>227</v>
      </c>
      <c r="D2841" s="12" t="s">
        <v>496</v>
      </c>
      <c r="E2841" s="12">
        <v>228</v>
      </c>
      <c r="F2841" s="14" t="str">
        <f>A2841&amp;B2841&amp;C2841&amp;D2841&amp;E2841</f>
        <v>2024-03-24BillWindsor Plywood21000 Accounts Payable228</v>
      </c>
      <c r="G2841" s="15">
        <f>IFERROR((DATEVALUE(A2841)),A2841)</f>
        <v>45375</v>
      </c>
      <c r="H2841" s="16" t="str">
        <f>IF((IFERROR((VLOOKUP(D2841,'Automation (QBO)'!A:B,2,FALSE)),"0"))=0,"Suspense",(IFERROR((VLOOKUP(D2841,'Automation (QBO)'!A:B,2,FALSE)),"Suspense")))</f>
        <v>Accounts Payable - Unknown</v>
      </c>
      <c r="I2841" s="17">
        <f t="shared" si="44"/>
        <v>228</v>
      </c>
      <c r="J2841" s="12" t="str">
        <f>H2841</f>
        <v>Accounts Payable - Unknown</v>
      </c>
    </row>
    <row r="2842" spans="1:10" hidden="1">
      <c r="A2842" s="13" t="s">
        <v>705</v>
      </c>
      <c r="B2842" s="12" t="s">
        <v>528</v>
      </c>
      <c r="C2842" s="12" t="s">
        <v>699</v>
      </c>
      <c r="D2842" s="12" t="s">
        <v>400</v>
      </c>
      <c r="E2842" s="12">
        <v>2169.54</v>
      </c>
      <c r="F2842" s="14" t="str">
        <f>A2842&amp;B2842&amp;C2842&amp;D2842&amp;E2842</f>
        <v>2024-03-24BillGeneral Pipeworks Company51320 COGS - Subcontractors2169.54</v>
      </c>
      <c r="G2842" s="15">
        <f>IFERROR((DATEVALUE(A2842)),A2842)</f>
        <v>45375</v>
      </c>
      <c r="H2842" s="16" t="str">
        <f>IF((IFERROR((VLOOKUP(D2842,'Automation (QBO)'!A:B,2,FALSE)),"0"))=0,"Suspense",(IFERROR((VLOOKUP(D2842,'Automation (QBO)'!A:B,2,FALSE)),"Suspense")))</f>
        <v>COGS - Subcontracts</v>
      </c>
      <c r="I2842" s="17">
        <f t="shared" si="44"/>
        <v>2169.54</v>
      </c>
      <c r="J2842" s="12" t="str">
        <f>H2842</f>
        <v>COGS - Subcontracts</v>
      </c>
    </row>
    <row r="2843" spans="1:10" hidden="1">
      <c r="A2843" s="13" t="s">
        <v>705</v>
      </c>
      <c r="B2843" s="12" t="s">
        <v>528</v>
      </c>
      <c r="C2843" s="12" t="s">
        <v>699</v>
      </c>
      <c r="D2843" s="12" t="s">
        <v>496</v>
      </c>
      <c r="E2843" s="12">
        <v>2277.59</v>
      </c>
      <c r="F2843" s="14" t="str">
        <f>A2843&amp;B2843&amp;C2843&amp;D2843&amp;E2843</f>
        <v>2024-03-24BillGeneral Pipeworks Company21000 Accounts Payable2277.59</v>
      </c>
      <c r="G2843" s="15">
        <f>IFERROR((DATEVALUE(A2843)),A2843)</f>
        <v>45375</v>
      </c>
      <c r="H2843" s="16" t="str">
        <f>IF((IFERROR((VLOOKUP(D2843,'Automation (QBO)'!A:B,2,FALSE)),"0"))=0,"Suspense",(IFERROR((VLOOKUP(D2843,'Automation (QBO)'!A:B,2,FALSE)),"Suspense")))</f>
        <v>Accounts Payable - Unknown</v>
      </c>
      <c r="I2843" s="17">
        <f t="shared" si="44"/>
        <v>2277.59</v>
      </c>
      <c r="J2843" s="12" t="str">
        <f>H2843</f>
        <v>Accounts Payable - Unknown</v>
      </c>
    </row>
    <row r="2844" spans="1:10" hidden="1">
      <c r="A2844" s="13" t="s">
        <v>705</v>
      </c>
      <c r="B2844" s="12" t="s">
        <v>528</v>
      </c>
      <c r="C2844" s="12" t="s">
        <v>699</v>
      </c>
      <c r="D2844" s="12" t="s">
        <v>426</v>
      </c>
      <c r="E2844" s="12">
        <v>-108.05</v>
      </c>
      <c r="F2844" s="14" t="str">
        <f>A2844&amp;B2844&amp;C2844&amp;D2844&amp;E2844</f>
        <v>2024-03-24BillGeneral Pipeworks Company21031 GST/HST Suspense-108.05</v>
      </c>
      <c r="G2844" s="15">
        <f>IFERROR((DATEVALUE(A2844)),A2844)</f>
        <v>45375</v>
      </c>
      <c r="H2844" s="16" t="str">
        <f>IF((IFERROR((VLOOKUP(D2844,'Automation (QBO)'!A:B,2,FALSE)),"0"))=0,"Suspense",(IFERROR((VLOOKUP(D2844,'Automation (QBO)'!A:B,2,FALSE)),"Suspense")))</f>
        <v>GST/HST Suspense</v>
      </c>
      <c r="I2844" s="17">
        <f t="shared" si="44"/>
        <v>-108.05</v>
      </c>
      <c r="J2844" s="12" t="str">
        <f>H2844</f>
        <v>GST/HST Suspense</v>
      </c>
    </row>
    <row r="2845" spans="1:10" hidden="1">
      <c r="A2845" s="13" t="s">
        <v>705</v>
      </c>
      <c r="B2845" s="12" t="s">
        <v>528</v>
      </c>
      <c r="C2845" s="12" t="s">
        <v>110</v>
      </c>
      <c r="D2845" s="12" t="s">
        <v>391</v>
      </c>
      <c r="E2845" s="12">
        <v>48.48</v>
      </c>
      <c r="F2845" s="14" t="str">
        <f>A2845&amp;B2845&amp;C2845&amp;D2845&amp;E2845</f>
        <v>2024-03-24BillDicks Lumber51335 COGS - Supplies48.48</v>
      </c>
      <c r="G2845" s="15">
        <f>IFERROR((DATEVALUE(A2845)),A2845)</f>
        <v>45375</v>
      </c>
      <c r="H2845" s="16" t="str">
        <f>IF((IFERROR((VLOOKUP(D2845,'Automation (QBO)'!A:B,2,FALSE)),"0"))=0,"Suspense",(IFERROR((VLOOKUP(D2845,'Automation (QBO)'!A:B,2,FALSE)),"Suspense")))</f>
        <v>COGS - Supplies</v>
      </c>
      <c r="I2845" s="17">
        <f t="shared" si="44"/>
        <v>48.48</v>
      </c>
      <c r="J2845" s="12" t="str">
        <f>H2845</f>
        <v>COGS - Supplies</v>
      </c>
    </row>
    <row r="2846" spans="1:10" hidden="1">
      <c r="A2846" s="13" t="s">
        <v>705</v>
      </c>
      <c r="B2846" s="12" t="s">
        <v>528</v>
      </c>
      <c r="C2846" s="12" t="s">
        <v>110</v>
      </c>
      <c r="D2846" s="12" t="s">
        <v>426</v>
      </c>
      <c r="E2846" s="12">
        <v>-2.27</v>
      </c>
      <c r="F2846" s="14" t="str">
        <f>A2846&amp;B2846&amp;C2846&amp;D2846&amp;E2846</f>
        <v>2024-03-24BillDicks Lumber21031 GST/HST Suspense-2.27</v>
      </c>
      <c r="G2846" s="15">
        <f>IFERROR((DATEVALUE(A2846)),A2846)</f>
        <v>45375</v>
      </c>
      <c r="H2846" s="16" t="str">
        <f>IF((IFERROR((VLOOKUP(D2846,'Automation (QBO)'!A:B,2,FALSE)),"0"))=0,"Suspense",(IFERROR((VLOOKUP(D2846,'Automation (QBO)'!A:B,2,FALSE)),"Suspense")))</f>
        <v>GST/HST Suspense</v>
      </c>
      <c r="I2846" s="17">
        <f t="shared" si="44"/>
        <v>-2.27</v>
      </c>
      <c r="J2846" s="12" t="str">
        <f>H2846</f>
        <v>GST/HST Suspense</v>
      </c>
    </row>
    <row r="2847" spans="1:10" hidden="1">
      <c r="A2847" s="13" t="s">
        <v>705</v>
      </c>
      <c r="B2847" s="12" t="s">
        <v>528</v>
      </c>
      <c r="C2847" s="12" t="s">
        <v>110</v>
      </c>
      <c r="D2847" s="12" t="s">
        <v>496</v>
      </c>
      <c r="E2847" s="12">
        <v>50.75</v>
      </c>
      <c r="F2847" s="14" t="str">
        <f>A2847&amp;B2847&amp;C2847&amp;D2847&amp;E2847</f>
        <v>2024-03-24BillDicks Lumber21000 Accounts Payable50.75</v>
      </c>
      <c r="G2847" s="15">
        <f>IFERROR((DATEVALUE(A2847)),A2847)</f>
        <v>45375</v>
      </c>
      <c r="H2847" s="16" t="str">
        <f>IF((IFERROR((VLOOKUP(D2847,'Automation (QBO)'!A:B,2,FALSE)),"0"))=0,"Suspense",(IFERROR((VLOOKUP(D2847,'Automation (QBO)'!A:B,2,FALSE)),"Suspense")))</f>
        <v>Accounts Payable - Unknown</v>
      </c>
      <c r="I2847" s="17">
        <f t="shared" si="44"/>
        <v>50.75</v>
      </c>
      <c r="J2847" s="12" t="str">
        <f>H2847</f>
        <v>Accounts Payable - Unknown</v>
      </c>
    </row>
    <row r="2848" spans="1:10" hidden="1">
      <c r="A2848" s="13" t="s">
        <v>705</v>
      </c>
      <c r="B2848" s="12" t="s">
        <v>528</v>
      </c>
      <c r="C2848" s="12" t="s">
        <v>563</v>
      </c>
      <c r="D2848" s="12" t="s">
        <v>400</v>
      </c>
      <c r="E2848" s="12">
        <v>1360</v>
      </c>
      <c r="F2848" s="14" t="str">
        <f>A2848&amp;B2848&amp;C2848&amp;D2848&amp;E2848</f>
        <v>2024-03-24BillSeasonal Mechanical51320 COGS - Subcontractors1360</v>
      </c>
      <c r="G2848" s="15">
        <f>IFERROR((DATEVALUE(A2848)),A2848)</f>
        <v>45375</v>
      </c>
      <c r="H2848" s="16" t="str">
        <f>IF((IFERROR((VLOOKUP(D2848,'Automation (QBO)'!A:B,2,FALSE)),"0"))=0,"Suspense",(IFERROR((VLOOKUP(D2848,'Automation (QBO)'!A:B,2,FALSE)),"Suspense")))</f>
        <v>COGS - Subcontracts</v>
      </c>
      <c r="I2848" s="17">
        <f t="shared" si="44"/>
        <v>1360</v>
      </c>
      <c r="J2848" s="12" t="str">
        <f>H2848</f>
        <v>COGS - Subcontracts</v>
      </c>
    </row>
    <row r="2849" spans="1:10" hidden="1">
      <c r="A2849" s="13" t="s">
        <v>705</v>
      </c>
      <c r="B2849" s="12" t="s">
        <v>528</v>
      </c>
      <c r="C2849" s="12" t="s">
        <v>563</v>
      </c>
      <c r="D2849" s="12" t="s">
        <v>426</v>
      </c>
      <c r="E2849" s="12">
        <v>-68</v>
      </c>
      <c r="F2849" s="14" t="str">
        <f>A2849&amp;B2849&amp;C2849&amp;D2849&amp;E2849</f>
        <v>2024-03-24BillSeasonal Mechanical21031 GST/HST Suspense-68</v>
      </c>
      <c r="G2849" s="15">
        <f>IFERROR((DATEVALUE(A2849)),A2849)</f>
        <v>45375</v>
      </c>
      <c r="H2849" s="16" t="str">
        <f>IF((IFERROR((VLOOKUP(D2849,'Automation (QBO)'!A:B,2,FALSE)),"0"))=0,"Suspense",(IFERROR((VLOOKUP(D2849,'Automation (QBO)'!A:B,2,FALSE)),"Suspense")))</f>
        <v>GST/HST Suspense</v>
      </c>
      <c r="I2849" s="17">
        <f t="shared" si="44"/>
        <v>-68</v>
      </c>
      <c r="J2849" s="12" t="str">
        <f>H2849</f>
        <v>GST/HST Suspense</v>
      </c>
    </row>
    <row r="2850" spans="1:10" hidden="1">
      <c r="A2850" s="13" t="s">
        <v>705</v>
      </c>
      <c r="B2850" s="12" t="s">
        <v>528</v>
      </c>
      <c r="C2850" s="12" t="s">
        <v>227</v>
      </c>
      <c r="D2850" s="12" t="s">
        <v>496</v>
      </c>
      <c r="E2850" s="12">
        <v>226.7</v>
      </c>
      <c r="F2850" s="14" t="str">
        <f>A2850&amp;B2850&amp;C2850&amp;D2850&amp;E2850</f>
        <v>2024-03-24BillWindsor Plywood21000 Accounts Payable226.7</v>
      </c>
      <c r="G2850" s="15">
        <f>IFERROR((DATEVALUE(A2850)),A2850)</f>
        <v>45375</v>
      </c>
      <c r="H2850" s="16" t="str">
        <f>IF((IFERROR((VLOOKUP(D2850,'Automation (QBO)'!A:B,2,FALSE)),"0"))=0,"Suspense",(IFERROR((VLOOKUP(D2850,'Automation (QBO)'!A:B,2,FALSE)),"Suspense")))</f>
        <v>Accounts Payable - Unknown</v>
      </c>
      <c r="I2850" s="17">
        <f t="shared" si="44"/>
        <v>226.7</v>
      </c>
      <c r="J2850" s="12" t="str">
        <f>H2850</f>
        <v>Accounts Payable - Unknown</v>
      </c>
    </row>
    <row r="2851" spans="1:10" hidden="1">
      <c r="A2851" s="13" t="s">
        <v>705</v>
      </c>
      <c r="B2851" s="12" t="s">
        <v>528</v>
      </c>
      <c r="C2851" s="12" t="s">
        <v>227</v>
      </c>
      <c r="D2851" s="12" t="s">
        <v>391</v>
      </c>
      <c r="E2851" s="12">
        <v>216.58</v>
      </c>
      <c r="F2851" s="14" t="str">
        <f>A2851&amp;B2851&amp;C2851&amp;D2851&amp;E2851</f>
        <v>2024-03-24BillWindsor Plywood51335 COGS - Supplies216.58</v>
      </c>
      <c r="G2851" s="15">
        <f>IFERROR((DATEVALUE(A2851)),A2851)</f>
        <v>45375</v>
      </c>
      <c r="H2851" s="16" t="str">
        <f>IF((IFERROR((VLOOKUP(D2851,'Automation (QBO)'!A:B,2,FALSE)),"0"))=0,"Suspense",(IFERROR((VLOOKUP(D2851,'Automation (QBO)'!A:B,2,FALSE)),"Suspense")))</f>
        <v>COGS - Supplies</v>
      </c>
      <c r="I2851" s="17">
        <f t="shared" si="44"/>
        <v>216.58</v>
      </c>
      <c r="J2851" s="12" t="str">
        <f>H2851</f>
        <v>COGS - Supplies</v>
      </c>
    </row>
    <row r="2852" spans="1:10" hidden="1">
      <c r="A2852" s="13" t="s">
        <v>705</v>
      </c>
      <c r="B2852" s="12" t="s">
        <v>528</v>
      </c>
      <c r="C2852" s="12" t="s">
        <v>227</v>
      </c>
      <c r="D2852" s="12" t="s">
        <v>426</v>
      </c>
      <c r="E2852" s="12">
        <v>-10.119999999999999</v>
      </c>
      <c r="F2852" s="14" t="str">
        <f>A2852&amp;B2852&amp;C2852&amp;D2852&amp;E2852</f>
        <v>2024-03-24BillWindsor Plywood21031 GST/HST Suspense-10.12</v>
      </c>
      <c r="G2852" s="15">
        <f>IFERROR((DATEVALUE(A2852)),A2852)</f>
        <v>45375</v>
      </c>
      <c r="H2852" s="16" t="str">
        <f>IF((IFERROR((VLOOKUP(D2852,'Automation (QBO)'!A:B,2,FALSE)),"0"))=0,"Suspense",(IFERROR((VLOOKUP(D2852,'Automation (QBO)'!A:B,2,FALSE)),"Suspense")))</f>
        <v>GST/HST Suspense</v>
      </c>
      <c r="I2852" s="17">
        <f t="shared" si="44"/>
        <v>-10.119999999999999</v>
      </c>
      <c r="J2852" s="12" t="str">
        <f>H2852</f>
        <v>GST/HST Suspense</v>
      </c>
    </row>
    <row r="2853" spans="1:10" hidden="1">
      <c r="A2853" s="13" t="s">
        <v>705</v>
      </c>
      <c r="B2853" s="12" t="s">
        <v>528</v>
      </c>
      <c r="C2853" s="12" t="s">
        <v>563</v>
      </c>
      <c r="D2853" s="12" t="s">
        <v>496</v>
      </c>
      <c r="E2853" s="12">
        <v>1428</v>
      </c>
      <c r="F2853" s="14" t="str">
        <f>A2853&amp;B2853&amp;C2853&amp;D2853&amp;E2853</f>
        <v>2024-03-24BillSeasonal Mechanical21000 Accounts Payable1428</v>
      </c>
      <c r="G2853" s="15">
        <f>IFERROR((DATEVALUE(A2853)),A2853)</f>
        <v>45375</v>
      </c>
      <c r="H2853" s="16" t="str">
        <f>IF((IFERROR((VLOOKUP(D2853,'Automation (QBO)'!A:B,2,FALSE)),"0"))=0,"Suspense",(IFERROR((VLOOKUP(D2853,'Automation (QBO)'!A:B,2,FALSE)),"Suspense")))</f>
        <v>Accounts Payable - Unknown</v>
      </c>
      <c r="I2853" s="17">
        <f t="shared" si="44"/>
        <v>1428</v>
      </c>
      <c r="J2853" s="12" t="str">
        <f>H2853</f>
        <v>Accounts Payable - Unknown</v>
      </c>
    </row>
    <row r="2854" spans="1:10" hidden="1">
      <c r="A2854" s="13" t="s">
        <v>705</v>
      </c>
      <c r="B2854" s="12" t="s">
        <v>528</v>
      </c>
      <c r="C2854" s="12" t="s">
        <v>706</v>
      </c>
      <c r="D2854" s="12" t="s">
        <v>400</v>
      </c>
      <c r="E2854" s="12">
        <v>11351.1</v>
      </c>
      <c r="F2854" s="14" t="str">
        <f>A2854&amp;B2854&amp;C2854&amp;D2854&amp;E2854</f>
        <v>2024-03-24BillXylan Technologies Inc.51320 COGS - Subcontractors11351.1</v>
      </c>
      <c r="G2854" s="15">
        <f>IFERROR((DATEVALUE(A2854)),A2854)</f>
        <v>45375</v>
      </c>
      <c r="H2854" s="16" t="str">
        <f>IF((IFERROR((VLOOKUP(D2854,'Automation (QBO)'!A:B,2,FALSE)),"0"))=0,"Suspense",(IFERROR((VLOOKUP(D2854,'Automation (QBO)'!A:B,2,FALSE)),"Suspense")))</f>
        <v>COGS - Subcontracts</v>
      </c>
      <c r="I2854" s="17">
        <f t="shared" si="44"/>
        <v>11351.1</v>
      </c>
      <c r="J2854" s="12" t="str">
        <f>H2854</f>
        <v>COGS - Subcontracts</v>
      </c>
    </row>
    <row r="2855" spans="1:10" hidden="1">
      <c r="A2855" s="13" t="s">
        <v>705</v>
      </c>
      <c r="B2855" s="12" t="s">
        <v>528</v>
      </c>
      <c r="C2855" s="12" t="s">
        <v>706</v>
      </c>
      <c r="D2855" s="12" t="s">
        <v>426</v>
      </c>
      <c r="E2855" s="12">
        <v>-1836.5</v>
      </c>
      <c r="F2855" s="14" t="str">
        <f>A2855&amp;B2855&amp;C2855&amp;D2855&amp;E2855</f>
        <v>2024-03-24BillXylan Technologies Inc.21031 GST/HST Suspense-1836.5</v>
      </c>
      <c r="G2855" s="15">
        <f>IFERROR((DATEVALUE(A2855)),A2855)</f>
        <v>45375</v>
      </c>
      <c r="H2855" s="16" t="str">
        <f>IF((IFERROR((VLOOKUP(D2855,'Automation (QBO)'!A:B,2,FALSE)),"0"))=0,"Suspense",(IFERROR((VLOOKUP(D2855,'Automation (QBO)'!A:B,2,FALSE)),"Suspense")))</f>
        <v>GST/HST Suspense</v>
      </c>
      <c r="I2855" s="17">
        <f t="shared" si="44"/>
        <v>-1836.5</v>
      </c>
      <c r="J2855" s="12" t="str">
        <f>H2855</f>
        <v>GST/HST Suspense</v>
      </c>
    </row>
    <row r="2856" spans="1:10" hidden="1">
      <c r="A2856" s="13" t="s">
        <v>705</v>
      </c>
      <c r="B2856" s="12" t="s">
        <v>528</v>
      </c>
      <c r="C2856" s="12" t="s">
        <v>701</v>
      </c>
      <c r="D2856" s="12" t="s">
        <v>400</v>
      </c>
      <c r="E2856" s="12">
        <v>11000</v>
      </c>
      <c r="F2856" s="14" t="str">
        <f>A2856&amp;B2856&amp;C2856&amp;D2856&amp;E2856</f>
        <v>2024-03-24BillEthical Waste Services Ltd.51320 COGS - Subcontractors11000</v>
      </c>
      <c r="G2856" s="15">
        <f>IFERROR((DATEVALUE(A2856)),A2856)</f>
        <v>45375</v>
      </c>
      <c r="H2856" s="16" t="str">
        <f>IF((IFERROR((VLOOKUP(D2856,'Automation (QBO)'!A:B,2,FALSE)),"0"))=0,"Suspense",(IFERROR((VLOOKUP(D2856,'Automation (QBO)'!A:B,2,FALSE)),"Suspense")))</f>
        <v>COGS - Subcontracts</v>
      </c>
      <c r="I2856" s="17">
        <f t="shared" si="44"/>
        <v>11000</v>
      </c>
      <c r="J2856" s="12" t="str">
        <f>H2856</f>
        <v>COGS - Subcontracts</v>
      </c>
    </row>
    <row r="2857" spans="1:10" hidden="1">
      <c r="A2857" s="13" t="s">
        <v>705</v>
      </c>
      <c r="B2857" s="12" t="s">
        <v>528</v>
      </c>
      <c r="C2857" s="12" t="s">
        <v>701</v>
      </c>
      <c r="D2857" s="12" t="s">
        <v>426</v>
      </c>
      <c r="E2857" s="12">
        <v>-550</v>
      </c>
      <c r="F2857" s="14" t="str">
        <f>A2857&amp;B2857&amp;C2857&amp;D2857&amp;E2857</f>
        <v>2024-03-24BillEthical Waste Services Ltd.21031 GST/HST Suspense-550</v>
      </c>
      <c r="G2857" s="15">
        <f>IFERROR((DATEVALUE(A2857)),A2857)</f>
        <v>45375</v>
      </c>
      <c r="H2857" s="16" t="str">
        <f>IF((IFERROR((VLOOKUP(D2857,'Automation (QBO)'!A:B,2,FALSE)),"0"))=0,"Suspense",(IFERROR((VLOOKUP(D2857,'Automation (QBO)'!A:B,2,FALSE)),"Suspense")))</f>
        <v>GST/HST Suspense</v>
      </c>
      <c r="I2857" s="17">
        <f t="shared" si="44"/>
        <v>-550</v>
      </c>
      <c r="J2857" s="12" t="str">
        <f>H2857</f>
        <v>GST/HST Suspense</v>
      </c>
    </row>
    <row r="2858" spans="1:10" hidden="1">
      <c r="A2858" s="13" t="s">
        <v>705</v>
      </c>
      <c r="B2858" s="12" t="s">
        <v>528</v>
      </c>
      <c r="C2858" s="12" t="s">
        <v>701</v>
      </c>
      <c r="D2858" s="12" t="s">
        <v>496</v>
      </c>
      <c r="E2858" s="12">
        <v>11550</v>
      </c>
      <c r="F2858" s="14" t="str">
        <f>A2858&amp;B2858&amp;C2858&amp;D2858&amp;E2858</f>
        <v>2024-03-24BillEthical Waste Services Ltd.21000 Accounts Payable11550</v>
      </c>
      <c r="G2858" s="15">
        <f>IFERROR((DATEVALUE(A2858)),A2858)</f>
        <v>45375</v>
      </c>
      <c r="H2858" s="16" t="str">
        <f>IF((IFERROR((VLOOKUP(D2858,'Automation (QBO)'!A:B,2,FALSE)),"0"))=0,"Suspense",(IFERROR((VLOOKUP(D2858,'Automation (QBO)'!A:B,2,FALSE)),"Suspense")))</f>
        <v>Accounts Payable - Unknown</v>
      </c>
      <c r="I2858" s="17">
        <f t="shared" si="44"/>
        <v>11550</v>
      </c>
      <c r="J2858" s="12" t="str">
        <f>H2858</f>
        <v>Accounts Payable - Unknown</v>
      </c>
    </row>
    <row r="2859" spans="1:10" hidden="1">
      <c r="A2859" s="13" t="s">
        <v>705</v>
      </c>
      <c r="B2859" s="12" t="s">
        <v>528</v>
      </c>
      <c r="C2859" s="12" t="s">
        <v>298</v>
      </c>
      <c r="D2859" s="12" t="s">
        <v>400</v>
      </c>
      <c r="E2859" s="12">
        <v>12924.49</v>
      </c>
      <c r="F2859" s="14" t="str">
        <f>A2859&amp;B2859&amp;C2859&amp;D2859&amp;E2859</f>
        <v>2024-03-24BillAcme Fire and Safety Co Ltd.51320 COGS - Subcontractors12924.49</v>
      </c>
      <c r="G2859" s="15">
        <f>IFERROR((DATEVALUE(A2859)),A2859)</f>
        <v>45375</v>
      </c>
      <c r="H2859" s="16" t="str">
        <f>IF((IFERROR((VLOOKUP(D2859,'Automation (QBO)'!A:B,2,FALSE)),"0"))=0,"Suspense",(IFERROR((VLOOKUP(D2859,'Automation (QBO)'!A:B,2,FALSE)),"Suspense")))</f>
        <v>COGS - Subcontracts</v>
      </c>
      <c r="I2859" s="17">
        <f t="shared" si="44"/>
        <v>12924.49</v>
      </c>
      <c r="J2859" s="12" t="str">
        <f>H2859</f>
        <v>COGS - Subcontracts</v>
      </c>
    </row>
    <row r="2860" spans="1:10" hidden="1">
      <c r="A2860" s="13" t="s">
        <v>705</v>
      </c>
      <c r="B2860" s="12" t="s">
        <v>528</v>
      </c>
      <c r="C2860" s="12" t="s">
        <v>298</v>
      </c>
      <c r="D2860" s="12" t="s">
        <v>426</v>
      </c>
      <c r="E2860" s="12">
        <v>-646.22</v>
      </c>
      <c r="F2860" s="14" t="str">
        <f>A2860&amp;B2860&amp;C2860&amp;D2860&amp;E2860</f>
        <v>2024-03-24BillAcme Fire and Safety Co Ltd.21031 GST/HST Suspense-646.22</v>
      </c>
      <c r="G2860" s="15">
        <f>IFERROR((DATEVALUE(A2860)),A2860)</f>
        <v>45375</v>
      </c>
      <c r="H2860" s="16" t="str">
        <f>IF((IFERROR((VLOOKUP(D2860,'Automation (QBO)'!A:B,2,FALSE)),"0"))=0,"Suspense",(IFERROR((VLOOKUP(D2860,'Automation (QBO)'!A:B,2,FALSE)),"Suspense")))</f>
        <v>GST/HST Suspense</v>
      </c>
      <c r="I2860" s="17">
        <f t="shared" si="44"/>
        <v>-646.22</v>
      </c>
      <c r="J2860" s="12" t="str">
        <f>H2860</f>
        <v>GST/HST Suspense</v>
      </c>
    </row>
    <row r="2861" spans="1:10" hidden="1">
      <c r="A2861" s="13" t="s">
        <v>705</v>
      </c>
      <c r="B2861" s="12" t="s">
        <v>528</v>
      </c>
      <c r="C2861" s="12" t="s">
        <v>298</v>
      </c>
      <c r="D2861" s="12" t="s">
        <v>496</v>
      </c>
      <c r="E2861" s="12">
        <v>13570.71</v>
      </c>
      <c r="F2861" s="14" t="str">
        <f>A2861&amp;B2861&amp;C2861&amp;D2861&amp;E2861</f>
        <v>2024-03-24BillAcme Fire and Safety Co Ltd.21000 Accounts Payable13570.71</v>
      </c>
      <c r="G2861" s="15">
        <f>IFERROR((DATEVALUE(A2861)),A2861)</f>
        <v>45375</v>
      </c>
      <c r="H2861" s="16" t="str">
        <f>IF((IFERROR((VLOOKUP(D2861,'Automation (QBO)'!A:B,2,FALSE)),"0"))=0,"Suspense",(IFERROR((VLOOKUP(D2861,'Automation (QBO)'!A:B,2,FALSE)),"Suspense")))</f>
        <v>Accounts Payable - Unknown</v>
      </c>
      <c r="I2861" s="17">
        <f t="shared" si="44"/>
        <v>13570.71</v>
      </c>
      <c r="J2861" s="12" t="str">
        <f>H2861</f>
        <v>Accounts Payable - Unknown</v>
      </c>
    </row>
    <row r="2862" spans="1:10" hidden="1">
      <c r="A2862" s="13" t="s">
        <v>705</v>
      </c>
      <c r="B2862" s="12" t="s">
        <v>528</v>
      </c>
      <c r="C2862" s="12" t="s">
        <v>311</v>
      </c>
      <c r="D2862" s="12" t="s">
        <v>426</v>
      </c>
      <c r="E2862" s="12">
        <v>-75.88</v>
      </c>
      <c r="F2862" s="14" t="str">
        <f>A2862&amp;B2862&amp;C2862&amp;D2862&amp;E2862</f>
        <v>2024-03-24BillGolbey Law Corporation21031 GST/HST Suspense-75.88</v>
      </c>
      <c r="G2862" s="15">
        <f>IFERROR((DATEVALUE(A2862)),A2862)</f>
        <v>45375</v>
      </c>
      <c r="H2862" s="16" t="str">
        <f>IF((IFERROR((VLOOKUP(D2862,'Automation (QBO)'!A:B,2,FALSE)),"0"))=0,"Suspense",(IFERROR((VLOOKUP(D2862,'Automation (QBO)'!A:B,2,FALSE)),"Suspense")))</f>
        <v>GST/HST Suspense</v>
      </c>
      <c r="I2862" s="17">
        <f t="shared" si="44"/>
        <v>-75.88</v>
      </c>
      <c r="J2862" s="12" t="str">
        <f>H2862</f>
        <v>GST/HST Suspense</v>
      </c>
    </row>
    <row r="2863" spans="1:10" hidden="1">
      <c r="A2863" s="13" t="s">
        <v>705</v>
      </c>
      <c r="B2863" s="12" t="s">
        <v>528</v>
      </c>
      <c r="C2863" s="12" t="s">
        <v>311</v>
      </c>
      <c r="D2863" s="12" t="s">
        <v>405</v>
      </c>
      <c r="E2863" s="12">
        <v>1623.73</v>
      </c>
      <c r="F2863" s="14" t="str">
        <f>A2863&amp;B2863&amp;C2863&amp;D2863&amp;E2863</f>
        <v>2024-03-24BillGolbey Law Corporation52135 Legal1623.73</v>
      </c>
      <c r="G2863" s="15">
        <f>IFERROR((DATEVALUE(A2863)),A2863)</f>
        <v>45375</v>
      </c>
      <c r="H2863" s="16" t="str">
        <f>IF((IFERROR((VLOOKUP(D2863,'Automation (QBO)'!A:B,2,FALSE)),"0"))=0,"Suspense",(IFERROR((VLOOKUP(D2863,'Automation (QBO)'!A:B,2,FALSE)),"Suspense")))</f>
        <v>Legal</v>
      </c>
      <c r="I2863" s="17">
        <f t="shared" si="44"/>
        <v>1623.73</v>
      </c>
      <c r="J2863" s="12" t="str">
        <f>H2863</f>
        <v>Legal</v>
      </c>
    </row>
    <row r="2864" spans="1:10" hidden="1">
      <c r="A2864" s="13" t="s">
        <v>705</v>
      </c>
      <c r="B2864" s="12" t="s">
        <v>528</v>
      </c>
      <c r="C2864" s="12" t="s">
        <v>311</v>
      </c>
      <c r="D2864" s="12" t="s">
        <v>496</v>
      </c>
      <c r="E2864" s="12">
        <v>1699.61</v>
      </c>
      <c r="F2864" s="14" t="str">
        <f>A2864&amp;B2864&amp;C2864&amp;D2864&amp;E2864</f>
        <v>2024-03-24BillGolbey Law Corporation21000 Accounts Payable1699.61</v>
      </c>
      <c r="G2864" s="15">
        <f>IFERROR((DATEVALUE(A2864)),A2864)</f>
        <v>45375</v>
      </c>
      <c r="H2864" s="16" t="str">
        <f>IF((IFERROR((VLOOKUP(D2864,'Automation (QBO)'!A:B,2,FALSE)),"0"))=0,"Suspense",(IFERROR((VLOOKUP(D2864,'Automation (QBO)'!A:B,2,FALSE)),"Suspense")))</f>
        <v>Accounts Payable - Unknown</v>
      </c>
      <c r="I2864" s="17">
        <f t="shared" si="44"/>
        <v>1699.61</v>
      </c>
      <c r="J2864" s="12" t="str">
        <f>H2864</f>
        <v>Accounts Payable - Unknown</v>
      </c>
    </row>
    <row r="2865" spans="1:10" hidden="1">
      <c r="A2865" s="13" t="s">
        <v>705</v>
      </c>
      <c r="B2865" s="12" t="s">
        <v>528</v>
      </c>
      <c r="C2865" s="12" t="s">
        <v>707</v>
      </c>
      <c r="D2865" s="12" t="s">
        <v>400</v>
      </c>
      <c r="E2865" s="12">
        <v>46610</v>
      </c>
      <c r="F2865" s="14" t="str">
        <f>A2865&amp;B2865&amp;C2865&amp;D2865&amp;E2865</f>
        <v>2024-03-24BillA.B Seating Mfrs Ltd.51320 COGS - Subcontractors46610</v>
      </c>
      <c r="G2865" s="15">
        <f>IFERROR((DATEVALUE(A2865)),A2865)</f>
        <v>45375</v>
      </c>
      <c r="H2865" s="16" t="str">
        <f>IF((IFERROR((VLOOKUP(D2865,'Automation (QBO)'!A:B,2,FALSE)),"0"))=0,"Suspense",(IFERROR((VLOOKUP(D2865,'Automation (QBO)'!A:B,2,FALSE)),"Suspense")))</f>
        <v>COGS - Subcontracts</v>
      </c>
      <c r="I2865" s="17">
        <f t="shared" si="44"/>
        <v>46610</v>
      </c>
      <c r="J2865" s="12" t="str">
        <f>H2865</f>
        <v>COGS - Subcontracts</v>
      </c>
    </row>
    <row r="2866" spans="1:10" hidden="1">
      <c r="A2866" s="13" t="s">
        <v>705</v>
      </c>
      <c r="B2866" s="12" t="s">
        <v>528</v>
      </c>
      <c r="C2866" s="12" t="s">
        <v>707</v>
      </c>
      <c r="D2866" s="12" t="s">
        <v>426</v>
      </c>
      <c r="E2866" s="12">
        <v>-2330.5</v>
      </c>
      <c r="F2866" s="14" t="str">
        <f>A2866&amp;B2866&amp;C2866&amp;D2866&amp;E2866</f>
        <v>2024-03-24BillA.B Seating Mfrs Ltd.21031 GST/HST Suspense-2330.5</v>
      </c>
      <c r="G2866" s="15">
        <f>IFERROR((DATEVALUE(A2866)),A2866)</f>
        <v>45375</v>
      </c>
      <c r="H2866" s="16" t="str">
        <f>IF((IFERROR((VLOOKUP(D2866,'Automation (QBO)'!A:B,2,FALSE)),"0"))=0,"Suspense",(IFERROR((VLOOKUP(D2866,'Automation (QBO)'!A:B,2,FALSE)),"Suspense")))</f>
        <v>GST/HST Suspense</v>
      </c>
      <c r="I2866" s="17">
        <f t="shared" si="44"/>
        <v>-2330.5</v>
      </c>
      <c r="J2866" s="12" t="str">
        <f>H2866</f>
        <v>GST/HST Suspense</v>
      </c>
    </row>
    <row r="2867" spans="1:10" hidden="1">
      <c r="A2867" s="13" t="s">
        <v>705</v>
      </c>
      <c r="B2867" s="12" t="s">
        <v>528</v>
      </c>
      <c r="C2867" s="12" t="s">
        <v>128</v>
      </c>
      <c r="D2867" s="12" t="s">
        <v>496</v>
      </c>
      <c r="E2867" s="12">
        <v>178.08</v>
      </c>
      <c r="F2867" s="14" t="str">
        <f>A2867&amp;B2867&amp;C2867&amp;D2867&amp;E2867</f>
        <v>2024-03-24BillBig Steel Box21000 Accounts Payable178.08</v>
      </c>
      <c r="G2867" s="15">
        <f>IFERROR((DATEVALUE(A2867)),A2867)</f>
        <v>45375</v>
      </c>
      <c r="H2867" s="16" t="str">
        <f>IF((IFERROR((VLOOKUP(D2867,'Automation (QBO)'!A:B,2,FALSE)),"0"))=0,"Suspense",(IFERROR((VLOOKUP(D2867,'Automation (QBO)'!A:B,2,FALSE)),"Suspense")))</f>
        <v>Accounts Payable - Unknown</v>
      </c>
      <c r="I2867" s="17">
        <f t="shared" si="44"/>
        <v>178.08</v>
      </c>
      <c r="J2867" s="12" t="str">
        <f>H2867</f>
        <v>Accounts Payable - Unknown</v>
      </c>
    </row>
    <row r="2868" spans="1:10" hidden="1">
      <c r="A2868" s="13" t="s">
        <v>705</v>
      </c>
      <c r="B2868" s="12" t="s">
        <v>528</v>
      </c>
      <c r="C2868" s="12" t="s">
        <v>128</v>
      </c>
      <c r="D2868" s="12" t="s">
        <v>391</v>
      </c>
      <c r="E2868" s="12">
        <v>170.13</v>
      </c>
      <c r="F2868" s="14" t="str">
        <f>A2868&amp;B2868&amp;C2868&amp;D2868&amp;E2868</f>
        <v>2024-03-24BillBig Steel Box51335 COGS - Supplies170.13</v>
      </c>
      <c r="G2868" s="15">
        <f>IFERROR((DATEVALUE(A2868)),A2868)</f>
        <v>45375</v>
      </c>
      <c r="H2868" s="16" t="str">
        <f>IF((IFERROR((VLOOKUP(D2868,'Automation (QBO)'!A:B,2,FALSE)),"0"))=0,"Suspense",(IFERROR((VLOOKUP(D2868,'Automation (QBO)'!A:B,2,FALSE)),"Suspense")))</f>
        <v>COGS - Supplies</v>
      </c>
      <c r="I2868" s="17">
        <f t="shared" si="44"/>
        <v>170.13</v>
      </c>
      <c r="J2868" s="12" t="str">
        <f>H2868</f>
        <v>COGS - Supplies</v>
      </c>
    </row>
    <row r="2869" spans="1:10" hidden="1">
      <c r="A2869" s="13" t="s">
        <v>705</v>
      </c>
      <c r="B2869" s="12" t="s">
        <v>528</v>
      </c>
      <c r="C2869" s="12" t="s">
        <v>128</v>
      </c>
      <c r="D2869" s="12" t="s">
        <v>426</v>
      </c>
      <c r="E2869" s="12">
        <v>-7.95</v>
      </c>
      <c r="F2869" s="14" t="str">
        <f>A2869&amp;B2869&amp;C2869&amp;D2869&amp;E2869</f>
        <v>2024-03-24BillBig Steel Box21031 GST/HST Suspense-7.95</v>
      </c>
      <c r="G2869" s="15">
        <f>IFERROR((DATEVALUE(A2869)),A2869)</f>
        <v>45375</v>
      </c>
      <c r="H2869" s="16" t="str">
        <f>IF((IFERROR((VLOOKUP(D2869,'Automation (QBO)'!A:B,2,FALSE)),"0"))=0,"Suspense",(IFERROR((VLOOKUP(D2869,'Automation (QBO)'!A:B,2,FALSE)),"Suspense")))</f>
        <v>GST/HST Suspense</v>
      </c>
      <c r="I2869" s="17">
        <f t="shared" si="44"/>
        <v>-7.95</v>
      </c>
      <c r="J2869" s="12" t="str">
        <f>H2869</f>
        <v>GST/HST Suspense</v>
      </c>
    </row>
    <row r="2870" spans="1:10" hidden="1">
      <c r="A2870" s="13" t="s">
        <v>705</v>
      </c>
      <c r="B2870" s="12" t="s">
        <v>528</v>
      </c>
      <c r="C2870" s="12" t="s">
        <v>227</v>
      </c>
      <c r="D2870" s="12" t="s">
        <v>426</v>
      </c>
      <c r="E2870" s="12">
        <v>-10.18</v>
      </c>
      <c r="F2870" s="14" t="str">
        <f>A2870&amp;B2870&amp;C2870&amp;D2870&amp;E2870</f>
        <v>2024-03-24BillWindsor Plywood21031 GST/HST Suspense-10.18</v>
      </c>
      <c r="G2870" s="15">
        <f>IFERROR((DATEVALUE(A2870)),A2870)</f>
        <v>45375</v>
      </c>
      <c r="H2870" s="16" t="str">
        <f>IF((IFERROR((VLOOKUP(D2870,'Automation (QBO)'!A:B,2,FALSE)),"0"))=0,"Suspense",(IFERROR((VLOOKUP(D2870,'Automation (QBO)'!A:B,2,FALSE)),"Suspense")))</f>
        <v>GST/HST Suspense</v>
      </c>
      <c r="I2870" s="17">
        <f t="shared" si="44"/>
        <v>-10.18</v>
      </c>
      <c r="J2870" s="12" t="str">
        <f>H2870</f>
        <v>GST/HST Suspense</v>
      </c>
    </row>
    <row r="2871" spans="1:10" hidden="1">
      <c r="A2871" s="13" t="s">
        <v>705</v>
      </c>
      <c r="B2871" s="12" t="s">
        <v>528</v>
      </c>
      <c r="C2871" s="12" t="s">
        <v>227</v>
      </c>
      <c r="D2871" s="12" t="s">
        <v>496</v>
      </c>
      <c r="E2871" s="12">
        <v>416.61</v>
      </c>
      <c r="F2871" s="14" t="str">
        <f>A2871&amp;B2871&amp;C2871&amp;D2871&amp;E2871</f>
        <v>2024-03-24BillWindsor Plywood21000 Accounts Payable416.61</v>
      </c>
      <c r="G2871" s="15">
        <f>IFERROR((DATEVALUE(A2871)),A2871)</f>
        <v>45375</v>
      </c>
      <c r="H2871" s="16" t="str">
        <f>IF((IFERROR((VLOOKUP(D2871,'Automation (QBO)'!A:B,2,FALSE)),"0"))=0,"Suspense",(IFERROR((VLOOKUP(D2871,'Automation (QBO)'!A:B,2,FALSE)),"Suspense")))</f>
        <v>Accounts Payable - Unknown</v>
      </c>
      <c r="I2871" s="17">
        <f t="shared" si="44"/>
        <v>416.61</v>
      </c>
      <c r="J2871" s="12" t="str">
        <f>H2871</f>
        <v>Accounts Payable - Unknown</v>
      </c>
    </row>
    <row r="2872" spans="1:10" hidden="1">
      <c r="A2872" s="13" t="s">
        <v>705</v>
      </c>
      <c r="B2872" s="12" t="s">
        <v>528</v>
      </c>
      <c r="C2872" s="12" t="s">
        <v>227</v>
      </c>
      <c r="D2872" s="12" t="s">
        <v>391</v>
      </c>
      <c r="E2872" s="12">
        <v>398.01</v>
      </c>
      <c r="F2872" s="14" t="str">
        <f>A2872&amp;B2872&amp;C2872&amp;D2872&amp;E2872</f>
        <v>2024-03-24BillWindsor Plywood51335 COGS - Supplies398.01</v>
      </c>
      <c r="G2872" s="15">
        <f>IFERROR((DATEVALUE(A2872)),A2872)</f>
        <v>45375</v>
      </c>
      <c r="H2872" s="16" t="str">
        <f>IF((IFERROR((VLOOKUP(D2872,'Automation (QBO)'!A:B,2,FALSE)),"0"))=0,"Suspense",(IFERROR((VLOOKUP(D2872,'Automation (QBO)'!A:B,2,FALSE)),"Suspense")))</f>
        <v>COGS - Supplies</v>
      </c>
      <c r="I2872" s="17">
        <f t="shared" si="44"/>
        <v>398.01</v>
      </c>
      <c r="J2872" s="12" t="str">
        <f>H2872</f>
        <v>COGS - Supplies</v>
      </c>
    </row>
    <row r="2873" spans="1:10" hidden="1">
      <c r="A2873" s="13" t="s">
        <v>705</v>
      </c>
      <c r="B2873" s="12" t="s">
        <v>528</v>
      </c>
      <c r="C2873" s="12" t="s">
        <v>227</v>
      </c>
      <c r="D2873" s="12" t="s">
        <v>426</v>
      </c>
      <c r="E2873" s="12">
        <v>-18.600000000000001</v>
      </c>
      <c r="F2873" s="14" t="str">
        <f>A2873&amp;B2873&amp;C2873&amp;D2873&amp;E2873</f>
        <v>2024-03-24BillWindsor Plywood21031 GST/HST Suspense-18.6</v>
      </c>
      <c r="G2873" s="15">
        <f>IFERROR((DATEVALUE(A2873)),A2873)</f>
        <v>45375</v>
      </c>
      <c r="H2873" s="16" t="str">
        <f>IF((IFERROR((VLOOKUP(D2873,'Automation (QBO)'!A:B,2,FALSE)),"0"))=0,"Suspense",(IFERROR((VLOOKUP(D2873,'Automation (QBO)'!A:B,2,FALSE)),"Suspense")))</f>
        <v>GST/HST Suspense</v>
      </c>
      <c r="I2873" s="17">
        <f t="shared" si="44"/>
        <v>-18.600000000000001</v>
      </c>
      <c r="J2873" s="12" t="str">
        <f>H2873</f>
        <v>GST/HST Suspense</v>
      </c>
    </row>
    <row r="2874" spans="1:10" hidden="1">
      <c r="A2874" s="13" t="s">
        <v>705</v>
      </c>
      <c r="B2874" s="12" t="s">
        <v>528</v>
      </c>
      <c r="C2874" s="12" t="s">
        <v>706</v>
      </c>
      <c r="D2874" s="12" t="s">
        <v>400</v>
      </c>
      <c r="E2874" s="12">
        <v>7310.24</v>
      </c>
      <c r="F2874" s="14" t="str">
        <f>A2874&amp;B2874&amp;C2874&amp;D2874&amp;E2874</f>
        <v>2024-03-24BillXylan Technologies Inc.51320 COGS - Subcontractors7310.24</v>
      </c>
      <c r="G2874" s="15">
        <f>IFERROR((DATEVALUE(A2874)),A2874)</f>
        <v>45375</v>
      </c>
      <c r="H2874" s="16" t="str">
        <f>IF((IFERROR((VLOOKUP(D2874,'Automation (QBO)'!A:B,2,FALSE)),"0"))=0,"Suspense",(IFERROR((VLOOKUP(D2874,'Automation (QBO)'!A:B,2,FALSE)),"Suspense")))</f>
        <v>COGS - Subcontracts</v>
      </c>
      <c r="I2874" s="17">
        <f t="shared" si="44"/>
        <v>7310.24</v>
      </c>
      <c r="J2874" s="12" t="str">
        <f>H2874</f>
        <v>COGS - Subcontracts</v>
      </c>
    </row>
    <row r="2875" spans="1:10" hidden="1">
      <c r="A2875" s="13" t="s">
        <v>705</v>
      </c>
      <c r="B2875" s="12" t="s">
        <v>528</v>
      </c>
      <c r="C2875" s="12" t="s">
        <v>706</v>
      </c>
      <c r="D2875" s="12" t="s">
        <v>426</v>
      </c>
      <c r="E2875" s="12">
        <v>-341.6</v>
      </c>
      <c r="F2875" s="14" t="str">
        <f>A2875&amp;B2875&amp;C2875&amp;D2875&amp;E2875</f>
        <v>2024-03-24BillXylan Technologies Inc.21031 GST/HST Suspense-341.6</v>
      </c>
      <c r="G2875" s="15">
        <f>IFERROR((DATEVALUE(A2875)),A2875)</f>
        <v>45375</v>
      </c>
      <c r="H2875" s="16" t="str">
        <f>IF((IFERROR((VLOOKUP(D2875,'Automation (QBO)'!A:B,2,FALSE)),"0"))=0,"Suspense",(IFERROR((VLOOKUP(D2875,'Automation (QBO)'!A:B,2,FALSE)),"Suspense")))</f>
        <v>GST/HST Suspense</v>
      </c>
      <c r="I2875" s="17">
        <f t="shared" si="44"/>
        <v>-341.6</v>
      </c>
      <c r="J2875" s="12" t="str">
        <f>H2875</f>
        <v>GST/HST Suspense</v>
      </c>
    </row>
    <row r="2876" spans="1:10" hidden="1">
      <c r="A2876" s="13" t="s">
        <v>705</v>
      </c>
      <c r="B2876" s="12" t="s">
        <v>528</v>
      </c>
      <c r="C2876" s="12" t="s">
        <v>706</v>
      </c>
      <c r="D2876" s="12" t="s">
        <v>496</v>
      </c>
      <c r="E2876" s="12">
        <v>7651.84</v>
      </c>
      <c r="F2876" s="14" t="str">
        <f>A2876&amp;B2876&amp;C2876&amp;D2876&amp;E2876</f>
        <v>2024-03-24BillXylan Technologies Inc.21000 Accounts Payable7651.84</v>
      </c>
      <c r="G2876" s="15">
        <f>IFERROR((DATEVALUE(A2876)),A2876)</f>
        <v>45375</v>
      </c>
      <c r="H2876" s="16" t="str">
        <f>IF((IFERROR((VLOOKUP(D2876,'Automation (QBO)'!A:B,2,FALSE)),"0"))=0,"Suspense",(IFERROR((VLOOKUP(D2876,'Automation (QBO)'!A:B,2,FALSE)),"Suspense")))</f>
        <v>Accounts Payable - Unknown</v>
      </c>
      <c r="I2876" s="17">
        <f t="shared" si="44"/>
        <v>7651.84</v>
      </c>
      <c r="J2876" s="12" t="str">
        <f>H2876</f>
        <v>Accounts Payable - Unknown</v>
      </c>
    </row>
    <row r="2877" spans="1:10" hidden="1">
      <c r="A2877" s="13" t="s">
        <v>705</v>
      </c>
      <c r="B2877" s="12" t="s">
        <v>528</v>
      </c>
      <c r="C2877" s="12" t="s">
        <v>531</v>
      </c>
      <c r="D2877" s="12" t="s">
        <v>496</v>
      </c>
      <c r="E2877" s="12">
        <v>32.770000000000003</v>
      </c>
      <c r="F2877" s="14" t="str">
        <f>A2877&amp;B2877&amp;C2877&amp;D2877&amp;E2877</f>
        <v>2024-03-24BillMetal Supermarkets21000 Accounts Payable32.77</v>
      </c>
      <c r="G2877" s="15">
        <f>IFERROR((DATEVALUE(A2877)),A2877)</f>
        <v>45375</v>
      </c>
      <c r="H2877" s="16" t="str">
        <f>IF((IFERROR((VLOOKUP(D2877,'Automation (QBO)'!A:B,2,FALSE)),"0"))=0,"Suspense",(IFERROR((VLOOKUP(D2877,'Automation (QBO)'!A:B,2,FALSE)),"Suspense")))</f>
        <v>Accounts Payable - Unknown</v>
      </c>
      <c r="I2877" s="17">
        <f t="shared" si="44"/>
        <v>32.770000000000003</v>
      </c>
      <c r="J2877" s="12" t="str">
        <f>H2877</f>
        <v>Accounts Payable - Unknown</v>
      </c>
    </row>
    <row r="2878" spans="1:10" hidden="1">
      <c r="A2878" s="13" t="s">
        <v>705</v>
      </c>
      <c r="B2878" s="12" t="s">
        <v>528</v>
      </c>
      <c r="C2878" s="12" t="s">
        <v>531</v>
      </c>
      <c r="D2878" s="12" t="s">
        <v>391</v>
      </c>
      <c r="E2878" s="12">
        <v>31.31</v>
      </c>
      <c r="F2878" s="14" t="str">
        <f>A2878&amp;B2878&amp;C2878&amp;D2878&amp;E2878</f>
        <v>2024-03-24BillMetal Supermarkets51335 COGS - Supplies31.31</v>
      </c>
      <c r="G2878" s="15">
        <f>IFERROR((DATEVALUE(A2878)),A2878)</f>
        <v>45375</v>
      </c>
      <c r="H2878" s="16" t="str">
        <f>IF((IFERROR((VLOOKUP(D2878,'Automation (QBO)'!A:B,2,FALSE)),"0"))=0,"Suspense",(IFERROR((VLOOKUP(D2878,'Automation (QBO)'!A:B,2,FALSE)),"Suspense")))</f>
        <v>COGS - Supplies</v>
      </c>
      <c r="I2878" s="17">
        <f t="shared" si="44"/>
        <v>31.31</v>
      </c>
      <c r="J2878" s="12" t="str">
        <f>H2878</f>
        <v>COGS - Supplies</v>
      </c>
    </row>
    <row r="2879" spans="1:10" hidden="1">
      <c r="A2879" s="13" t="s">
        <v>705</v>
      </c>
      <c r="B2879" s="12" t="s">
        <v>528</v>
      </c>
      <c r="C2879" s="12" t="s">
        <v>531</v>
      </c>
      <c r="D2879" s="12" t="s">
        <v>426</v>
      </c>
      <c r="E2879" s="12">
        <v>-1.46</v>
      </c>
      <c r="F2879" s="14" t="str">
        <f>A2879&amp;B2879&amp;C2879&amp;D2879&amp;E2879</f>
        <v>2024-03-24BillMetal Supermarkets21031 GST/HST Suspense-1.46</v>
      </c>
      <c r="G2879" s="15">
        <f>IFERROR((DATEVALUE(A2879)),A2879)</f>
        <v>45375</v>
      </c>
      <c r="H2879" s="16" t="str">
        <f>IF((IFERROR((VLOOKUP(D2879,'Automation (QBO)'!A:B,2,FALSE)),"0"))=0,"Suspense",(IFERROR((VLOOKUP(D2879,'Automation (QBO)'!A:B,2,FALSE)),"Suspense")))</f>
        <v>GST/HST Suspense</v>
      </c>
      <c r="I2879" s="17">
        <f t="shared" si="44"/>
        <v>-1.46</v>
      </c>
      <c r="J2879" s="12" t="str">
        <f>H2879</f>
        <v>GST/HST Suspense</v>
      </c>
    </row>
    <row r="2880" spans="1:10" hidden="1">
      <c r="A2880" s="13" t="s">
        <v>705</v>
      </c>
      <c r="B2880" s="12" t="s">
        <v>528</v>
      </c>
      <c r="C2880" s="12" t="s">
        <v>564</v>
      </c>
      <c r="D2880" s="12" t="s">
        <v>391</v>
      </c>
      <c r="E2880" s="12">
        <v>165.58</v>
      </c>
      <c r="F2880" s="14" t="str">
        <f>A2880&amp;B2880&amp;C2880&amp;D2880&amp;E2880</f>
        <v>2024-03-24BillPit Stop Portable Toilet Services Ltd.51335 COGS - Supplies165.58</v>
      </c>
      <c r="G2880" s="15">
        <f>IFERROR((DATEVALUE(A2880)),A2880)</f>
        <v>45375</v>
      </c>
      <c r="H2880" s="16" t="str">
        <f>IF((IFERROR((VLOOKUP(D2880,'Automation (QBO)'!A:B,2,FALSE)),"0"))=0,"Suspense",(IFERROR((VLOOKUP(D2880,'Automation (QBO)'!A:B,2,FALSE)),"Suspense")))</f>
        <v>COGS - Supplies</v>
      </c>
      <c r="I2880" s="17">
        <f t="shared" si="44"/>
        <v>165.58</v>
      </c>
      <c r="J2880" s="12" t="str">
        <f>H2880</f>
        <v>COGS - Supplies</v>
      </c>
    </row>
    <row r="2881" spans="1:10" hidden="1">
      <c r="A2881" s="13" t="s">
        <v>705</v>
      </c>
      <c r="B2881" s="12" t="s">
        <v>528</v>
      </c>
      <c r="C2881" s="12" t="s">
        <v>564</v>
      </c>
      <c r="D2881" s="12" t="s">
        <v>426</v>
      </c>
      <c r="E2881" s="12">
        <v>-8.2799999999999994</v>
      </c>
      <c r="F2881" s="14" t="str">
        <f>A2881&amp;B2881&amp;C2881&amp;D2881&amp;E2881</f>
        <v>2024-03-24BillPit Stop Portable Toilet Services Ltd.21031 GST/HST Suspense-8.28</v>
      </c>
      <c r="G2881" s="15">
        <f>IFERROR((DATEVALUE(A2881)),A2881)</f>
        <v>45375</v>
      </c>
      <c r="H2881" s="16" t="str">
        <f>IF((IFERROR((VLOOKUP(D2881,'Automation (QBO)'!A:B,2,FALSE)),"0"))=0,"Suspense",(IFERROR((VLOOKUP(D2881,'Automation (QBO)'!A:B,2,FALSE)),"Suspense")))</f>
        <v>GST/HST Suspense</v>
      </c>
      <c r="I2881" s="17">
        <f t="shared" si="44"/>
        <v>-8.2799999999999994</v>
      </c>
      <c r="J2881" s="12" t="str">
        <f>H2881</f>
        <v>GST/HST Suspense</v>
      </c>
    </row>
    <row r="2882" spans="1:10" hidden="1">
      <c r="A2882" s="13" t="s">
        <v>705</v>
      </c>
      <c r="B2882" s="12" t="s">
        <v>528</v>
      </c>
      <c r="C2882" s="12" t="s">
        <v>128</v>
      </c>
      <c r="D2882" s="12" t="s">
        <v>426</v>
      </c>
      <c r="E2882" s="12">
        <v>-15.9</v>
      </c>
      <c r="F2882" s="14" t="str">
        <f>A2882&amp;B2882&amp;C2882&amp;D2882&amp;E2882</f>
        <v>2024-03-24BillBig Steel Box21031 GST/HST Suspense-15.9</v>
      </c>
      <c r="G2882" s="15">
        <f>IFERROR((DATEVALUE(A2882)),A2882)</f>
        <v>45375</v>
      </c>
      <c r="H2882" s="16" t="str">
        <f>IF((IFERROR((VLOOKUP(D2882,'Automation (QBO)'!A:B,2,FALSE)),"0"))=0,"Suspense",(IFERROR((VLOOKUP(D2882,'Automation (QBO)'!A:B,2,FALSE)),"Suspense")))</f>
        <v>GST/HST Suspense</v>
      </c>
      <c r="I2882" s="17">
        <f t="shared" si="44"/>
        <v>-15.9</v>
      </c>
      <c r="J2882" s="12" t="str">
        <f>H2882</f>
        <v>GST/HST Suspense</v>
      </c>
    </row>
    <row r="2883" spans="1:10" hidden="1">
      <c r="A2883" s="13" t="s">
        <v>705</v>
      </c>
      <c r="B2883" s="12" t="s">
        <v>528</v>
      </c>
      <c r="C2883" s="12" t="s">
        <v>128</v>
      </c>
      <c r="D2883" s="12" t="s">
        <v>496</v>
      </c>
      <c r="E2883" s="12">
        <v>356.16</v>
      </c>
      <c r="F2883" s="14" t="str">
        <f>A2883&amp;B2883&amp;C2883&amp;D2883&amp;E2883</f>
        <v>2024-03-24BillBig Steel Box21000 Accounts Payable356.16</v>
      </c>
      <c r="G2883" s="15">
        <f>IFERROR((DATEVALUE(A2883)),A2883)</f>
        <v>45375</v>
      </c>
      <c r="H2883" s="16" t="str">
        <f>IF((IFERROR((VLOOKUP(D2883,'Automation (QBO)'!A:B,2,FALSE)),"0"))=0,"Suspense",(IFERROR((VLOOKUP(D2883,'Automation (QBO)'!A:B,2,FALSE)),"Suspense")))</f>
        <v>Accounts Payable - Unknown</v>
      </c>
      <c r="I2883" s="17">
        <f t="shared" si="44"/>
        <v>356.16</v>
      </c>
      <c r="J2883" s="12" t="str">
        <f>H2883</f>
        <v>Accounts Payable - Unknown</v>
      </c>
    </row>
    <row r="2884" spans="1:10" hidden="1">
      <c r="A2884" s="13" t="s">
        <v>705</v>
      </c>
      <c r="B2884" s="12" t="s">
        <v>528</v>
      </c>
      <c r="C2884" s="12" t="s">
        <v>128</v>
      </c>
      <c r="D2884" s="12" t="s">
        <v>391</v>
      </c>
      <c r="E2884" s="12">
        <v>340.26</v>
      </c>
      <c r="F2884" s="14" t="str">
        <f>A2884&amp;B2884&amp;C2884&amp;D2884&amp;E2884</f>
        <v>2024-03-24BillBig Steel Box51335 COGS - Supplies340.26</v>
      </c>
      <c r="G2884" s="15">
        <f>IFERROR((DATEVALUE(A2884)),A2884)</f>
        <v>45375</v>
      </c>
      <c r="H2884" s="16" t="str">
        <f>IF((IFERROR((VLOOKUP(D2884,'Automation (QBO)'!A:B,2,FALSE)),"0"))=0,"Suspense",(IFERROR((VLOOKUP(D2884,'Automation (QBO)'!A:B,2,FALSE)),"Suspense")))</f>
        <v>COGS - Supplies</v>
      </c>
      <c r="I2884" s="17">
        <f t="shared" si="44"/>
        <v>340.26</v>
      </c>
      <c r="J2884" s="12" t="str">
        <f>H2884</f>
        <v>COGS - Supplies</v>
      </c>
    </row>
    <row r="2885" spans="1:10" hidden="1">
      <c r="A2885" s="13" t="s">
        <v>705</v>
      </c>
      <c r="B2885" s="12" t="s">
        <v>528</v>
      </c>
      <c r="C2885" s="12" t="s">
        <v>701</v>
      </c>
      <c r="D2885" s="12" t="s">
        <v>426</v>
      </c>
      <c r="E2885" s="12">
        <v>-645</v>
      </c>
      <c r="F2885" s="14" t="str">
        <f>A2885&amp;B2885&amp;C2885&amp;D2885&amp;E2885</f>
        <v>2024-03-24BillEthical Waste Services Ltd.21031 GST/HST Suspense-645</v>
      </c>
      <c r="G2885" s="15">
        <f>IFERROR((DATEVALUE(A2885)),A2885)</f>
        <v>45375</v>
      </c>
      <c r="H2885" s="16" t="str">
        <f>IF((IFERROR((VLOOKUP(D2885,'Automation (QBO)'!A:B,2,FALSE)),"0"))=0,"Suspense",(IFERROR((VLOOKUP(D2885,'Automation (QBO)'!A:B,2,FALSE)),"Suspense")))</f>
        <v>GST/HST Suspense</v>
      </c>
      <c r="I2885" s="17">
        <f t="shared" si="44"/>
        <v>-645</v>
      </c>
      <c r="J2885" s="12" t="str">
        <f>H2885</f>
        <v>GST/HST Suspense</v>
      </c>
    </row>
    <row r="2886" spans="1:10" hidden="1">
      <c r="A2886" s="13" t="s">
        <v>705</v>
      </c>
      <c r="B2886" s="12" t="s">
        <v>528</v>
      </c>
      <c r="C2886" s="12" t="s">
        <v>701</v>
      </c>
      <c r="D2886" s="12" t="s">
        <v>400</v>
      </c>
      <c r="E2886" s="12">
        <v>12900</v>
      </c>
      <c r="F2886" s="14" t="str">
        <f>A2886&amp;B2886&amp;C2886&amp;D2886&amp;E2886</f>
        <v>2024-03-24BillEthical Waste Services Ltd.51320 COGS - Subcontractors12900</v>
      </c>
      <c r="G2886" s="15">
        <f>IFERROR((DATEVALUE(A2886)),A2886)</f>
        <v>45375</v>
      </c>
      <c r="H2886" s="16" t="str">
        <f>IF((IFERROR((VLOOKUP(D2886,'Automation (QBO)'!A:B,2,FALSE)),"0"))=0,"Suspense",(IFERROR((VLOOKUP(D2886,'Automation (QBO)'!A:B,2,FALSE)),"Suspense")))</f>
        <v>COGS - Subcontracts</v>
      </c>
      <c r="I2886" s="17">
        <f t="shared" si="44"/>
        <v>12900</v>
      </c>
      <c r="J2886" s="12" t="str">
        <f>H2886</f>
        <v>COGS - Subcontracts</v>
      </c>
    </row>
    <row r="2887" spans="1:10" hidden="1">
      <c r="A2887" s="13" t="s">
        <v>705</v>
      </c>
      <c r="B2887" s="12" t="s">
        <v>528</v>
      </c>
      <c r="C2887" s="12" t="s">
        <v>701</v>
      </c>
      <c r="D2887" s="12" t="s">
        <v>496</v>
      </c>
      <c r="E2887" s="12">
        <v>13545</v>
      </c>
      <c r="F2887" s="14" t="str">
        <f>A2887&amp;B2887&amp;C2887&amp;D2887&amp;E2887</f>
        <v>2024-03-24BillEthical Waste Services Ltd.21000 Accounts Payable13545</v>
      </c>
      <c r="G2887" s="15">
        <f>IFERROR((DATEVALUE(A2887)),A2887)</f>
        <v>45375</v>
      </c>
      <c r="H2887" s="16" t="str">
        <f>IF((IFERROR((VLOOKUP(D2887,'Automation (QBO)'!A:B,2,FALSE)),"0"))=0,"Suspense",(IFERROR((VLOOKUP(D2887,'Automation (QBO)'!A:B,2,FALSE)),"Suspense")))</f>
        <v>Accounts Payable - Unknown</v>
      </c>
      <c r="I2887" s="17">
        <f t="shared" si="44"/>
        <v>13545</v>
      </c>
      <c r="J2887" s="12" t="str">
        <f>H2887</f>
        <v>Accounts Payable - Unknown</v>
      </c>
    </row>
    <row r="2888" spans="1:10" hidden="1">
      <c r="A2888" s="13" t="s">
        <v>705</v>
      </c>
      <c r="B2888" s="12" t="s">
        <v>528</v>
      </c>
      <c r="C2888" s="12" t="s">
        <v>281</v>
      </c>
      <c r="D2888" s="12" t="s">
        <v>412</v>
      </c>
      <c r="E2888" s="12">
        <v>116.15</v>
      </c>
      <c r="F2888" s="14" t="str">
        <f>A2888&amp;B2888&amp;C2888&amp;D2888&amp;E2888</f>
        <v>2024-03-24BillMr Lube51305 COGS - Miscellaneous (Vehicle)116.15</v>
      </c>
      <c r="G2888" s="15">
        <f>IFERROR((DATEVALUE(A2888)),A2888)</f>
        <v>45375</v>
      </c>
      <c r="H2888" s="16" t="str">
        <f>IF((IFERROR((VLOOKUP(D2888,'Automation (QBO)'!A:B,2,FALSE)),"0"))=0,"Suspense",(IFERROR((VLOOKUP(D2888,'Automation (QBO)'!A:B,2,FALSE)),"Suspense")))</f>
        <v>COGS - Miscellaneous (Vehicle)</v>
      </c>
      <c r="I2888" s="17">
        <f t="shared" si="44"/>
        <v>116.15</v>
      </c>
      <c r="J2888" s="12" t="str">
        <f>H2888</f>
        <v>COGS - Miscellaneous (Vehicle)</v>
      </c>
    </row>
    <row r="2889" spans="1:10" hidden="1">
      <c r="A2889" s="13" t="s">
        <v>705</v>
      </c>
      <c r="B2889" s="12" t="s">
        <v>528</v>
      </c>
      <c r="C2889" s="12" t="s">
        <v>281</v>
      </c>
      <c r="D2889" s="12" t="s">
        <v>496</v>
      </c>
      <c r="E2889" s="12">
        <v>121.58</v>
      </c>
      <c r="F2889" s="14" t="str">
        <f>A2889&amp;B2889&amp;C2889&amp;D2889&amp;E2889</f>
        <v>2024-03-24BillMr Lube21000 Accounts Payable121.58</v>
      </c>
      <c r="G2889" s="15">
        <f>IFERROR((DATEVALUE(A2889)),A2889)</f>
        <v>45375</v>
      </c>
      <c r="H2889" s="16" t="str">
        <f>IF((IFERROR((VLOOKUP(D2889,'Automation (QBO)'!A:B,2,FALSE)),"0"))=0,"Suspense",(IFERROR((VLOOKUP(D2889,'Automation (QBO)'!A:B,2,FALSE)),"Suspense")))</f>
        <v>Accounts Payable - Unknown</v>
      </c>
      <c r="I2889" s="17">
        <f t="shared" si="44"/>
        <v>121.58</v>
      </c>
      <c r="J2889" s="12" t="str">
        <f>H2889</f>
        <v>Accounts Payable - Unknown</v>
      </c>
    </row>
    <row r="2890" spans="1:10" hidden="1">
      <c r="A2890" s="13" t="s">
        <v>705</v>
      </c>
      <c r="B2890" s="12" t="s">
        <v>528</v>
      </c>
      <c r="C2890" s="12" t="s">
        <v>281</v>
      </c>
      <c r="D2890" s="12" t="s">
        <v>426</v>
      </c>
      <c r="E2890" s="12">
        <v>-5.43</v>
      </c>
      <c r="F2890" s="14" t="str">
        <f>A2890&amp;B2890&amp;C2890&amp;D2890&amp;E2890</f>
        <v>2024-03-24BillMr Lube21031 GST/HST Suspense-5.43</v>
      </c>
      <c r="G2890" s="15">
        <f>IFERROR((DATEVALUE(A2890)),A2890)</f>
        <v>45375</v>
      </c>
      <c r="H2890" s="16" t="str">
        <f>IF((IFERROR((VLOOKUP(D2890,'Automation (QBO)'!A:B,2,FALSE)),"0"))=0,"Suspense",(IFERROR((VLOOKUP(D2890,'Automation (QBO)'!A:B,2,FALSE)),"Suspense")))</f>
        <v>GST/HST Suspense</v>
      </c>
      <c r="I2890" s="17">
        <f t="shared" si="44"/>
        <v>-5.43</v>
      </c>
      <c r="J2890" s="12" t="str">
        <f>H2890</f>
        <v>GST/HST Suspense</v>
      </c>
    </row>
    <row r="2891" spans="1:10" hidden="1">
      <c r="A2891" s="13" t="s">
        <v>705</v>
      </c>
      <c r="B2891" s="12" t="s">
        <v>528</v>
      </c>
      <c r="C2891" s="12" t="s">
        <v>327</v>
      </c>
      <c r="D2891" s="12" t="s">
        <v>400</v>
      </c>
      <c r="E2891" s="12">
        <v>450</v>
      </c>
      <c r="F2891" s="14" t="str">
        <f>A2891&amp;B2891&amp;C2891&amp;D2891&amp;E2891</f>
        <v>2024-03-24BillRocky Point Commercial HVAC Inc.51320 COGS - Subcontractors450</v>
      </c>
      <c r="G2891" s="15">
        <f>IFERROR((DATEVALUE(A2891)),A2891)</f>
        <v>45375</v>
      </c>
      <c r="H2891" s="16" t="str">
        <f>IF((IFERROR((VLOOKUP(D2891,'Automation (QBO)'!A:B,2,FALSE)),"0"))=0,"Suspense",(IFERROR((VLOOKUP(D2891,'Automation (QBO)'!A:B,2,FALSE)),"Suspense")))</f>
        <v>COGS - Subcontracts</v>
      </c>
      <c r="I2891" s="17">
        <f t="shared" si="44"/>
        <v>450</v>
      </c>
      <c r="J2891" s="12" t="str">
        <f>H2891</f>
        <v>COGS - Subcontracts</v>
      </c>
    </row>
    <row r="2892" spans="1:10" hidden="1">
      <c r="A2892" s="13" t="s">
        <v>705</v>
      </c>
      <c r="B2892" s="12" t="s">
        <v>528</v>
      </c>
      <c r="C2892" s="12" t="s">
        <v>327</v>
      </c>
      <c r="D2892" s="12" t="s">
        <v>426</v>
      </c>
      <c r="E2892" s="12">
        <v>-22.5</v>
      </c>
      <c r="F2892" s="14" t="str">
        <f>A2892&amp;B2892&amp;C2892&amp;D2892&amp;E2892</f>
        <v>2024-03-24BillRocky Point Commercial HVAC Inc.21031 GST/HST Suspense-22.5</v>
      </c>
      <c r="G2892" s="15">
        <f>IFERROR((DATEVALUE(A2892)),A2892)</f>
        <v>45375</v>
      </c>
      <c r="H2892" s="16" t="str">
        <f>IF((IFERROR((VLOOKUP(D2892,'Automation (QBO)'!A:B,2,FALSE)),"0"))=0,"Suspense",(IFERROR((VLOOKUP(D2892,'Automation (QBO)'!A:B,2,FALSE)),"Suspense")))</f>
        <v>GST/HST Suspense</v>
      </c>
      <c r="I2892" s="17">
        <f t="shared" si="44"/>
        <v>-22.5</v>
      </c>
      <c r="J2892" s="12" t="str">
        <f>H2892</f>
        <v>GST/HST Suspense</v>
      </c>
    </row>
    <row r="2893" spans="1:10" hidden="1">
      <c r="A2893" s="13" t="s">
        <v>705</v>
      </c>
      <c r="B2893" s="12" t="s">
        <v>528</v>
      </c>
      <c r="C2893" s="12" t="s">
        <v>327</v>
      </c>
      <c r="D2893" s="12" t="s">
        <v>496</v>
      </c>
      <c r="E2893" s="12">
        <v>472.5</v>
      </c>
      <c r="F2893" s="14" t="str">
        <f>A2893&amp;B2893&amp;C2893&amp;D2893&amp;E2893</f>
        <v>2024-03-24BillRocky Point Commercial HVAC Inc.21000 Accounts Payable472.5</v>
      </c>
      <c r="G2893" s="15">
        <f>IFERROR((DATEVALUE(A2893)),A2893)</f>
        <v>45375</v>
      </c>
      <c r="H2893" s="16" t="str">
        <f>IF((IFERROR((VLOOKUP(D2893,'Automation (QBO)'!A:B,2,FALSE)),"0"))=0,"Suspense",(IFERROR((VLOOKUP(D2893,'Automation (QBO)'!A:B,2,FALSE)),"Suspense")))</f>
        <v>Accounts Payable - Unknown</v>
      </c>
      <c r="I2893" s="17">
        <f t="shared" si="44"/>
        <v>472.5</v>
      </c>
      <c r="J2893" s="12" t="str">
        <f>H2893</f>
        <v>Accounts Payable - Unknown</v>
      </c>
    </row>
    <row r="2894" spans="1:10" hidden="1">
      <c r="A2894" s="13" t="s">
        <v>705</v>
      </c>
      <c r="B2894" s="12" t="s">
        <v>528</v>
      </c>
      <c r="C2894" s="12" t="s">
        <v>630</v>
      </c>
      <c r="D2894" s="12" t="s">
        <v>391</v>
      </c>
      <c r="E2894" s="12">
        <v>156.22</v>
      </c>
      <c r="F2894" s="14" t="str">
        <f>A2894&amp;B2894&amp;C2894&amp;D2894&amp;E2894</f>
        <v>2024-03-24BillIKEA Canada Limited Partnership51335 COGS - Supplies156.22</v>
      </c>
      <c r="G2894" s="15">
        <f>IFERROR((DATEVALUE(A2894)),A2894)</f>
        <v>45375</v>
      </c>
      <c r="H2894" s="16" t="str">
        <f>IF((IFERROR((VLOOKUP(D2894,'Automation (QBO)'!A:B,2,FALSE)),"0"))=0,"Suspense",(IFERROR((VLOOKUP(D2894,'Automation (QBO)'!A:B,2,FALSE)),"Suspense")))</f>
        <v>COGS - Supplies</v>
      </c>
      <c r="I2894" s="17">
        <f t="shared" si="44"/>
        <v>156.22</v>
      </c>
      <c r="J2894" s="12" t="str">
        <f>H2894</f>
        <v>COGS - Supplies</v>
      </c>
    </row>
    <row r="2895" spans="1:10" hidden="1">
      <c r="A2895" s="13" t="s">
        <v>705</v>
      </c>
      <c r="B2895" s="12" t="s">
        <v>528</v>
      </c>
      <c r="C2895" s="12" t="s">
        <v>630</v>
      </c>
      <c r="D2895" s="12" t="s">
        <v>496</v>
      </c>
      <c r="E2895" s="12">
        <v>163.52000000000001</v>
      </c>
      <c r="F2895" s="14" t="str">
        <f>A2895&amp;B2895&amp;C2895&amp;D2895&amp;E2895</f>
        <v>2024-03-24BillIKEA Canada Limited Partnership21000 Accounts Payable163.52</v>
      </c>
      <c r="G2895" s="15">
        <f>IFERROR((DATEVALUE(A2895)),A2895)</f>
        <v>45375</v>
      </c>
      <c r="H2895" s="16" t="str">
        <f>IF((IFERROR((VLOOKUP(D2895,'Automation (QBO)'!A:B,2,FALSE)),"0"))=0,"Suspense",(IFERROR((VLOOKUP(D2895,'Automation (QBO)'!A:B,2,FALSE)),"Suspense")))</f>
        <v>Accounts Payable - Unknown</v>
      </c>
      <c r="I2895" s="17">
        <f t="shared" si="44"/>
        <v>163.52000000000001</v>
      </c>
      <c r="J2895" s="12" t="str">
        <f>H2895</f>
        <v>Accounts Payable - Unknown</v>
      </c>
    </row>
    <row r="2896" spans="1:10" hidden="1">
      <c r="A2896" s="13" t="s">
        <v>705</v>
      </c>
      <c r="B2896" s="12" t="s">
        <v>528</v>
      </c>
      <c r="C2896" s="12" t="s">
        <v>630</v>
      </c>
      <c r="D2896" s="12" t="s">
        <v>426</v>
      </c>
      <c r="E2896" s="12">
        <v>-7.3</v>
      </c>
      <c r="F2896" s="14" t="str">
        <f>A2896&amp;B2896&amp;C2896&amp;D2896&amp;E2896</f>
        <v>2024-03-24BillIKEA Canada Limited Partnership21031 GST/HST Suspense-7.3</v>
      </c>
      <c r="G2896" s="15">
        <f>IFERROR((DATEVALUE(A2896)),A2896)</f>
        <v>45375</v>
      </c>
      <c r="H2896" s="16" t="str">
        <f>IF((IFERROR((VLOOKUP(D2896,'Automation (QBO)'!A:B,2,FALSE)),"0"))=0,"Suspense",(IFERROR((VLOOKUP(D2896,'Automation (QBO)'!A:B,2,FALSE)),"Suspense")))</f>
        <v>GST/HST Suspense</v>
      </c>
      <c r="I2896" s="17">
        <f t="shared" ref="I2896:I2959" si="45">E2896</f>
        <v>-7.3</v>
      </c>
      <c r="J2896" s="12" t="str">
        <f>H2896</f>
        <v>GST/HST Suspense</v>
      </c>
    </row>
    <row r="2897" spans="1:10" hidden="1">
      <c r="A2897" s="13" t="s">
        <v>705</v>
      </c>
      <c r="B2897" s="12" t="s">
        <v>528</v>
      </c>
      <c r="C2897" s="12" t="s">
        <v>511</v>
      </c>
      <c r="D2897" s="12" t="s">
        <v>400</v>
      </c>
      <c r="E2897" s="12">
        <v>540</v>
      </c>
      <c r="F2897" s="14" t="str">
        <f>A2897&amp;B2897&amp;C2897&amp;D2897&amp;E2897</f>
        <v>2024-03-24BillCooper Electrical Contracting LtD51320 COGS - Subcontractors540</v>
      </c>
      <c r="G2897" s="15">
        <f>IFERROR((DATEVALUE(A2897)),A2897)</f>
        <v>45375</v>
      </c>
      <c r="H2897" s="16" t="str">
        <f>IF((IFERROR((VLOOKUP(D2897,'Automation (QBO)'!A:B,2,FALSE)),"0"))=0,"Suspense",(IFERROR((VLOOKUP(D2897,'Automation (QBO)'!A:B,2,FALSE)),"Suspense")))</f>
        <v>COGS - Subcontracts</v>
      </c>
      <c r="I2897" s="17">
        <f t="shared" si="45"/>
        <v>540</v>
      </c>
      <c r="J2897" s="12" t="str">
        <f>H2897</f>
        <v>COGS - Subcontracts</v>
      </c>
    </row>
    <row r="2898" spans="1:10" hidden="1">
      <c r="A2898" s="13" t="s">
        <v>705</v>
      </c>
      <c r="B2898" s="12" t="s">
        <v>528</v>
      </c>
      <c r="C2898" s="12" t="s">
        <v>511</v>
      </c>
      <c r="D2898" s="12" t="s">
        <v>426</v>
      </c>
      <c r="E2898" s="12">
        <v>-27</v>
      </c>
      <c r="F2898" s="14" t="str">
        <f>A2898&amp;B2898&amp;C2898&amp;D2898&amp;E2898</f>
        <v>2024-03-24BillCooper Electrical Contracting LtD21031 GST/HST Suspense-27</v>
      </c>
      <c r="G2898" s="15">
        <f>IFERROR((DATEVALUE(A2898)),A2898)</f>
        <v>45375</v>
      </c>
      <c r="H2898" s="16" t="str">
        <f>IF((IFERROR((VLOOKUP(D2898,'Automation (QBO)'!A:B,2,FALSE)),"0"))=0,"Suspense",(IFERROR((VLOOKUP(D2898,'Automation (QBO)'!A:B,2,FALSE)),"Suspense")))</f>
        <v>GST/HST Suspense</v>
      </c>
      <c r="I2898" s="17">
        <f t="shared" si="45"/>
        <v>-27</v>
      </c>
      <c r="J2898" s="12" t="str">
        <f>H2898</f>
        <v>GST/HST Suspense</v>
      </c>
    </row>
    <row r="2899" spans="1:10" hidden="1">
      <c r="A2899" s="13" t="s">
        <v>705</v>
      </c>
      <c r="B2899" s="12" t="s">
        <v>528</v>
      </c>
      <c r="C2899" s="12" t="s">
        <v>511</v>
      </c>
      <c r="D2899" s="12" t="s">
        <v>496</v>
      </c>
      <c r="E2899" s="12">
        <v>567</v>
      </c>
      <c r="F2899" s="14" t="str">
        <f>A2899&amp;B2899&amp;C2899&amp;D2899&amp;E2899</f>
        <v>2024-03-24BillCooper Electrical Contracting LtD21000 Accounts Payable567</v>
      </c>
      <c r="G2899" s="15">
        <f>IFERROR((DATEVALUE(A2899)),A2899)</f>
        <v>45375</v>
      </c>
      <c r="H2899" s="16" t="str">
        <f>IF((IFERROR((VLOOKUP(D2899,'Automation (QBO)'!A:B,2,FALSE)),"0"))=0,"Suspense",(IFERROR((VLOOKUP(D2899,'Automation (QBO)'!A:B,2,FALSE)),"Suspense")))</f>
        <v>Accounts Payable - Unknown</v>
      </c>
      <c r="I2899" s="17">
        <f t="shared" si="45"/>
        <v>567</v>
      </c>
      <c r="J2899" s="12" t="str">
        <f>H2899</f>
        <v>Accounts Payable - Unknown</v>
      </c>
    </row>
    <row r="2900" spans="1:10" hidden="1">
      <c r="A2900" s="13" t="s">
        <v>705</v>
      </c>
      <c r="B2900" s="12" t="s">
        <v>528</v>
      </c>
      <c r="C2900" s="12" t="s">
        <v>511</v>
      </c>
      <c r="D2900" s="12" t="s">
        <v>400</v>
      </c>
      <c r="E2900" s="12">
        <v>3385</v>
      </c>
      <c r="F2900" s="14" t="str">
        <f>A2900&amp;B2900&amp;C2900&amp;D2900&amp;E2900</f>
        <v>2024-03-24BillCooper Electrical Contracting LtD51320 COGS - Subcontractors3385</v>
      </c>
      <c r="G2900" s="15">
        <f>IFERROR((DATEVALUE(A2900)),A2900)</f>
        <v>45375</v>
      </c>
      <c r="H2900" s="16" t="str">
        <f>IF((IFERROR((VLOOKUP(D2900,'Automation (QBO)'!A:B,2,FALSE)),"0"))=0,"Suspense",(IFERROR((VLOOKUP(D2900,'Automation (QBO)'!A:B,2,FALSE)),"Suspense")))</f>
        <v>COGS - Subcontracts</v>
      </c>
      <c r="I2900" s="17">
        <f t="shared" si="45"/>
        <v>3385</v>
      </c>
      <c r="J2900" s="12" t="str">
        <f>H2900</f>
        <v>COGS - Subcontracts</v>
      </c>
    </row>
    <row r="2901" spans="1:10" hidden="1">
      <c r="A2901" s="13" t="s">
        <v>705</v>
      </c>
      <c r="B2901" s="12" t="s">
        <v>528</v>
      </c>
      <c r="C2901" s="12" t="s">
        <v>511</v>
      </c>
      <c r="D2901" s="12" t="s">
        <v>426</v>
      </c>
      <c r="E2901" s="12">
        <v>-169.25</v>
      </c>
      <c r="F2901" s="14" t="str">
        <f>A2901&amp;B2901&amp;C2901&amp;D2901&amp;E2901</f>
        <v>2024-03-24BillCooper Electrical Contracting LtD21031 GST/HST Suspense-169.25</v>
      </c>
      <c r="G2901" s="15">
        <f>IFERROR((DATEVALUE(A2901)),A2901)</f>
        <v>45375</v>
      </c>
      <c r="H2901" s="16" t="str">
        <f>IF((IFERROR((VLOOKUP(D2901,'Automation (QBO)'!A:B,2,FALSE)),"0"))=0,"Suspense",(IFERROR((VLOOKUP(D2901,'Automation (QBO)'!A:B,2,FALSE)),"Suspense")))</f>
        <v>GST/HST Suspense</v>
      </c>
      <c r="I2901" s="17">
        <f t="shared" si="45"/>
        <v>-169.25</v>
      </c>
      <c r="J2901" s="12" t="str">
        <f>H2901</f>
        <v>GST/HST Suspense</v>
      </c>
    </row>
    <row r="2902" spans="1:10" hidden="1">
      <c r="A2902" s="13" t="s">
        <v>705</v>
      </c>
      <c r="B2902" s="12" t="s">
        <v>528</v>
      </c>
      <c r="C2902" s="12" t="s">
        <v>511</v>
      </c>
      <c r="D2902" s="12" t="s">
        <v>496</v>
      </c>
      <c r="E2902" s="12">
        <v>3554.25</v>
      </c>
      <c r="F2902" s="14" t="str">
        <f>A2902&amp;B2902&amp;C2902&amp;D2902&amp;E2902</f>
        <v>2024-03-24BillCooper Electrical Contracting LtD21000 Accounts Payable3554.25</v>
      </c>
      <c r="G2902" s="15">
        <f>IFERROR((DATEVALUE(A2902)),A2902)</f>
        <v>45375</v>
      </c>
      <c r="H2902" s="16" t="str">
        <f>IF((IFERROR((VLOOKUP(D2902,'Automation (QBO)'!A:B,2,FALSE)),"0"))=0,"Suspense",(IFERROR((VLOOKUP(D2902,'Automation (QBO)'!A:B,2,FALSE)),"Suspense")))</f>
        <v>Accounts Payable - Unknown</v>
      </c>
      <c r="I2902" s="17">
        <f t="shared" si="45"/>
        <v>3554.25</v>
      </c>
      <c r="J2902" s="12" t="str">
        <f>H2902</f>
        <v>Accounts Payable - Unknown</v>
      </c>
    </row>
    <row r="2903" spans="1:10" hidden="1">
      <c r="A2903" s="13" t="s">
        <v>705</v>
      </c>
      <c r="B2903" s="12" t="s">
        <v>528</v>
      </c>
      <c r="C2903" s="12" t="s">
        <v>110</v>
      </c>
      <c r="D2903" s="12" t="s">
        <v>391</v>
      </c>
      <c r="E2903" s="12">
        <v>89.17</v>
      </c>
      <c r="F2903" s="14" t="str">
        <f>A2903&amp;B2903&amp;C2903&amp;D2903&amp;E2903</f>
        <v>2024-03-24BillDicks Lumber51335 COGS - Supplies89.17</v>
      </c>
      <c r="G2903" s="15">
        <f>IFERROR((DATEVALUE(A2903)),A2903)</f>
        <v>45375</v>
      </c>
      <c r="H2903" s="16" t="str">
        <f>IF((IFERROR((VLOOKUP(D2903,'Automation (QBO)'!A:B,2,FALSE)),"0"))=0,"Suspense",(IFERROR((VLOOKUP(D2903,'Automation (QBO)'!A:B,2,FALSE)),"Suspense")))</f>
        <v>COGS - Supplies</v>
      </c>
      <c r="I2903" s="17">
        <f t="shared" si="45"/>
        <v>89.17</v>
      </c>
      <c r="J2903" s="12" t="str">
        <f>H2903</f>
        <v>COGS - Supplies</v>
      </c>
    </row>
    <row r="2904" spans="1:10" hidden="1">
      <c r="A2904" s="13" t="s">
        <v>705</v>
      </c>
      <c r="B2904" s="12" t="s">
        <v>528</v>
      </c>
      <c r="C2904" s="12" t="s">
        <v>110</v>
      </c>
      <c r="D2904" s="12" t="s">
        <v>426</v>
      </c>
      <c r="E2904" s="12">
        <v>-4.17</v>
      </c>
      <c r="F2904" s="14" t="str">
        <f>A2904&amp;B2904&amp;C2904&amp;D2904&amp;E2904</f>
        <v>2024-03-24BillDicks Lumber21031 GST/HST Suspense-4.17</v>
      </c>
      <c r="G2904" s="15">
        <f>IFERROR((DATEVALUE(A2904)),A2904)</f>
        <v>45375</v>
      </c>
      <c r="H2904" s="16" t="str">
        <f>IF((IFERROR((VLOOKUP(D2904,'Automation (QBO)'!A:B,2,FALSE)),"0"))=0,"Suspense",(IFERROR((VLOOKUP(D2904,'Automation (QBO)'!A:B,2,FALSE)),"Suspense")))</f>
        <v>GST/HST Suspense</v>
      </c>
      <c r="I2904" s="17">
        <f t="shared" si="45"/>
        <v>-4.17</v>
      </c>
      <c r="J2904" s="12" t="str">
        <f>H2904</f>
        <v>GST/HST Suspense</v>
      </c>
    </row>
    <row r="2905" spans="1:10" hidden="1">
      <c r="A2905" s="13" t="s">
        <v>705</v>
      </c>
      <c r="B2905" s="12" t="s">
        <v>528</v>
      </c>
      <c r="C2905" s="12" t="s">
        <v>110</v>
      </c>
      <c r="D2905" s="12" t="s">
        <v>496</v>
      </c>
      <c r="E2905" s="12">
        <v>93.34</v>
      </c>
      <c r="F2905" s="14" t="str">
        <f>A2905&amp;B2905&amp;C2905&amp;D2905&amp;E2905</f>
        <v>2024-03-24BillDicks Lumber21000 Accounts Payable93.34</v>
      </c>
      <c r="G2905" s="15">
        <f>IFERROR((DATEVALUE(A2905)),A2905)</f>
        <v>45375</v>
      </c>
      <c r="H2905" s="16" t="str">
        <f>IF((IFERROR((VLOOKUP(D2905,'Automation (QBO)'!A:B,2,FALSE)),"0"))=0,"Suspense",(IFERROR((VLOOKUP(D2905,'Automation (QBO)'!A:B,2,FALSE)),"Suspense")))</f>
        <v>Accounts Payable - Unknown</v>
      </c>
      <c r="I2905" s="17">
        <f t="shared" si="45"/>
        <v>93.34</v>
      </c>
      <c r="J2905" s="12" t="str">
        <f>H2905</f>
        <v>Accounts Payable - Unknown</v>
      </c>
    </row>
    <row r="2906" spans="1:10" hidden="1">
      <c r="A2906" s="13" t="s">
        <v>705</v>
      </c>
      <c r="B2906" s="12" t="s">
        <v>528</v>
      </c>
      <c r="C2906" s="12" t="s">
        <v>686</v>
      </c>
      <c r="D2906" s="12" t="s">
        <v>400</v>
      </c>
      <c r="E2906" s="12">
        <v>7290</v>
      </c>
      <c r="F2906" s="14" t="str">
        <f>A2906&amp;B2906&amp;C2906&amp;D2906&amp;E2906</f>
        <v>2024-03-24BillInWorks Janitorial51320 COGS - Subcontractors7290</v>
      </c>
      <c r="G2906" s="15">
        <f>IFERROR((DATEVALUE(A2906)),A2906)</f>
        <v>45375</v>
      </c>
      <c r="H2906" s="16" t="str">
        <f>IF((IFERROR((VLOOKUP(D2906,'Automation (QBO)'!A:B,2,FALSE)),"0"))=0,"Suspense",(IFERROR((VLOOKUP(D2906,'Automation (QBO)'!A:B,2,FALSE)),"Suspense")))</f>
        <v>COGS - Subcontracts</v>
      </c>
      <c r="I2906" s="17">
        <f t="shared" si="45"/>
        <v>7290</v>
      </c>
      <c r="J2906" s="12" t="str">
        <f>H2906</f>
        <v>COGS - Subcontracts</v>
      </c>
    </row>
    <row r="2907" spans="1:10" hidden="1">
      <c r="A2907" s="13" t="s">
        <v>705</v>
      </c>
      <c r="B2907" s="12" t="s">
        <v>528</v>
      </c>
      <c r="C2907" s="12" t="s">
        <v>686</v>
      </c>
      <c r="D2907" s="12" t="s">
        <v>426</v>
      </c>
      <c r="E2907" s="12">
        <v>-364.5</v>
      </c>
      <c r="F2907" s="14" t="str">
        <f>A2907&amp;B2907&amp;C2907&amp;D2907&amp;E2907</f>
        <v>2024-03-24BillInWorks Janitorial21031 GST/HST Suspense-364.5</v>
      </c>
      <c r="G2907" s="15">
        <f>IFERROR((DATEVALUE(A2907)),A2907)</f>
        <v>45375</v>
      </c>
      <c r="H2907" s="16" t="str">
        <f>IF((IFERROR((VLOOKUP(D2907,'Automation (QBO)'!A:B,2,FALSE)),"0"))=0,"Suspense",(IFERROR((VLOOKUP(D2907,'Automation (QBO)'!A:B,2,FALSE)),"Suspense")))</f>
        <v>GST/HST Suspense</v>
      </c>
      <c r="I2907" s="17">
        <f t="shared" si="45"/>
        <v>-364.5</v>
      </c>
      <c r="J2907" s="12" t="str">
        <f>H2907</f>
        <v>GST/HST Suspense</v>
      </c>
    </row>
    <row r="2908" spans="1:10" hidden="1">
      <c r="A2908" s="13" t="s">
        <v>705</v>
      </c>
      <c r="B2908" s="12" t="s">
        <v>528</v>
      </c>
      <c r="C2908" s="12" t="s">
        <v>686</v>
      </c>
      <c r="D2908" s="12" t="s">
        <v>496</v>
      </c>
      <c r="E2908" s="12">
        <v>7654.5</v>
      </c>
      <c r="F2908" s="14" t="str">
        <f>A2908&amp;B2908&amp;C2908&amp;D2908&amp;E2908</f>
        <v>2024-03-24BillInWorks Janitorial21000 Accounts Payable7654.5</v>
      </c>
      <c r="G2908" s="15">
        <f>IFERROR((DATEVALUE(A2908)),A2908)</f>
        <v>45375</v>
      </c>
      <c r="H2908" s="16" t="str">
        <f>IF((IFERROR((VLOOKUP(D2908,'Automation (QBO)'!A:B,2,FALSE)),"0"))=0,"Suspense",(IFERROR((VLOOKUP(D2908,'Automation (QBO)'!A:B,2,FALSE)),"Suspense")))</f>
        <v>Accounts Payable - Unknown</v>
      </c>
      <c r="I2908" s="17">
        <f t="shared" si="45"/>
        <v>7654.5</v>
      </c>
      <c r="J2908" s="12" t="str">
        <f>H2908</f>
        <v>Accounts Payable - Unknown</v>
      </c>
    </row>
    <row r="2909" spans="1:10" hidden="1">
      <c r="A2909" s="13" t="s">
        <v>705</v>
      </c>
      <c r="B2909" s="12" t="s">
        <v>528</v>
      </c>
      <c r="C2909" s="12" t="s">
        <v>510</v>
      </c>
      <c r="D2909" s="12" t="s">
        <v>400</v>
      </c>
      <c r="E2909" s="12">
        <v>2502.5</v>
      </c>
      <c r="F2909" s="14" t="str">
        <f>A2909&amp;B2909&amp;C2909&amp;D2909&amp;E2909</f>
        <v>2024-03-24BillTitanium Tactics Ltd.51320 COGS - Subcontractors2502.5</v>
      </c>
      <c r="G2909" s="15">
        <f>IFERROR((DATEVALUE(A2909)),A2909)</f>
        <v>45375</v>
      </c>
      <c r="H2909" s="16" t="str">
        <f>IF((IFERROR((VLOOKUP(D2909,'Automation (QBO)'!A:B,2,FALSE)),"0"))=0,"Suspense",(IFERROR((VLOOKUP(D2909,'Automation (QBO)'!A:B,2,FALSE)),"Suspense")))</f>
        <v>COGS - Subcontracts</v>
      </c>
      <c r="I2909" s="17">
        <f t="shared" si="45"/>
        <v>2502.5</v>
      </c>
      <c r="J2909" s="12" t="str">
        <f>H2909</f>
        <v>COGS - Subcontracts</v>
      </c>
    </row>
    <row r="2910" spans="1:10" hidden="1">
      <c r="A2910" s="13" t="s">
        <v>705</v>
      </c>
      <c r="B2910" s="12" t="s">
        <v>528</v>
      </c>
      <c r="C2910" s="12" t="s">
        <v>510</v>
      </c>
      <c r="D2910" s="12" t="s">
        <v>426</v>
      </c>
      <c r="E2910" s="12">
        <v>-125.13</v>
      </c>
      <c r="F2910" s="14" t="str">
        <f>A2910&amp;B2910&amp;C2910&amp;D2910&amp;E2910</f>
        <v>2024-03-24BillTitanium Tactics Ltd.21031 GST/HST Suspense-125.13</v>
      </c>
      <c r="G2910" s="15">
        <f>IFERROR((DATEVALUE(A2910)),A2910)</f>
        <v>45375</v>
      </c>
      <c r="H2910" s="16" t="str">
        <f>IF((IFERROR((VLOOKUP(D2910,'Automation (QBO)'!A:B,2,FALSE)),"0"))=0,"Suspense",(IFERROR((VLOOKUP(D2910,'Automation (QBO)'!A:B,2,FALSE)),"Suspense")))</f>
        <v>GST/HST Suspense</v>
      </c>
      <c r="I2910" s="17">
        <f t="shared" si="45"/>
        <v>-125.13</v>
      </c>
      <c r="J2910" s="12" t="str">
        <f>H2910</f>
        <v>GST/HST Suspense</v>
      </c>
    </row>
    <row r="2911" spans="1:10" hidden="1">
      <c r="A2911" s="13" t="s">
        <v>705</v>
      </c>
      <c r="B2911" s="12" t="s">
        <v>528</v>
      </c>
      <c r="C2911" s="12" t="s">
        <v>510</v>
      </c>
      <c r="D2911" s="12" t="s">
        <v>426</v>
      </c>
      <c r="E2911" s="12">
        <v>-64.75</v>
      </c>
      <c r="F2911" s="14" t="str">
        <f>A2911&amp;B2911&amp;C2911&amp;D2911&amp;E2911</f>
        <v>2024-03-24BillTitanium Tactics Ltd.21031 GST/HST Suspense-64.75</v>
      </c>
      <c r="G2911" s="15">
        <f>IFERROR((DATEVALUE(A2911)),A2911)</f>
        <v>45375</v>
      </c>
      <c r="H2911" s="16" t="str">
        <f>IF((IFERROR((VLOOKUP(D2911,'Automation (QBO)'!A:B,2,FALSE)),"0"))=0,"Suspense",(IFERROR((VLOOKUP(D2911,'Automation (QBO)'!A:B,2,FALSE)),"Suspense")))</f>
        <v>GST/HST Suspense</v>
      </c>
      <c r="I2911" s="17">
        <f t="shared" si="45"/>
        <v>-64.75</v>
      </c>
      <c r="J2911" s="12" t="str">
        <f>H2911</f>
        <v>GST/HST Suspense</v>
      </c>
    </row>
    <row r="2912" spans="1:10" hidden="1">
      <c r="A2912" s="13" t="s">
        <v>705</v>
      </c>
      <c r="B2912" s="12" t="s">
        <v>528</v>
      </c>
      <c r="C2912" s="12" t="s">
        <v>510</v>
      </c>
      <c r="D2912" s="12" t="s">
        <v>400</v>
      </c>
      <c r="E2912" s="12">
        <v>1456</v>
      </c>
      <c r="F2912" s="14" t="str">
        <f>A2912&amp;B2912&amp;C2912&amp;D2912&amp;E2912</f>
        <v>2024-03-24BillTitanium Tactics Ltd.51320 COGS - Subcontractors1456</v>
      </c>
      <c r="G2912" s="15">
        <f>IFERROR((DATEVALUE(A2912)),A2912)</f>
        <v>45375</v>
      </c>
      <c r="H2912" s="16" t="str">
        <f>IF((IFERROR((VLOOKUP(D2912,'Automation (QBO)'!A:B,2,FALSE)),"0"))=0,"Suspense",(IFERROR((VLOOKUP(D2912,'Automation (QBO)'!A:B,2,FALSE)),"Suspense")))</f>
        <v>COGS - Subcontracts</v>
      </c>
      <c r="I2912" s="17">
        <f t="shared" si="45"/>
        <v>1456</v>
      </c>
      <c r="J2912" s="12" t="str">
        <f>H2912</f>
        <v>COGS - Subcontracts</v>
      </c>
    </row>
    <row r="2913" spans="1:10" hidden="1">
      <c r="A2913" s="13" t="s">
        <v>705</v>
      </c>
      <c r="B2913" s="12" t="s">
        <v>528</v>
      </c>
      <c r="C2913" s="12" t="s">
        <v>510</v>
      </c>
      <c r="D2913" s="12" t="s">
        <v>496</v>
      </c>
      <c r="E2913" s="12">
        <v>4148.38</v>
      </c>
      <c r="F2913" s="14" t="str">
        <f>A2913&amp;B2913&amp;C2913&amp;D2913&amp;E2913</f>
        <v>2024-03-24BillTitanium Tactics Ltd.21000 Accounts Payable4148.38</v>
      </c>
      <c r="G2913" s="15">
        <f>IFERROR((DATEVALUE(A2913)),A2913)</f>
        <v>45375</v>
      </c>
      <c r="H2913" s="16" t="str">
        <f>IF((IFERROR((VLOOKUP(D2913,'Automation (QBO)'!A:B,2,FALSE)),"0"))=0,"Suspense",(IFERROR((VLOOKUP(D2913,'Automation (QBO)'!A:B,2,FALSE)),"Suspense")))</f>
        <v>Accounts Payable - Unknown</v>
      </c>
      <c r="I2913" s="17">
        <f t="shared" si="45"/>
        <v>4148.38</v>
      </c>
      <c r="J2913" s="12" t="str">
        <f>H2913</f>
        <v>Accounts Payable - Unknown</v>
      </c>
    </row>
    <row r="2914" spans="1:10" hidden="1">
      <c r="A2914" s="13" t="s">
        <v>705</v>
      </c>
      <c r="B2914" s="12" t="s">
        <v>528</v>
      </c>
      <c r="C2914" s="12" t="s">
        <v>508</v>
      </c>
      <c r="D2914" s="12" t="s">
        <v>400</v>
      </c>
      <c r="E2914" s="12">
        <v>1558.1</v>
      </c>
      <c r="F2914" s="14" t="str">
        <f>A2914&amp;B2914&amp;C2914&amp;D2914&amp;E2914</f>
        <v>2024-03-24BillRobertson Kolbeins Teevans Gallaher Associates LTD.51320 COGS - Subcontractors1558.1</v>
      </c>
      <c r="G2914" s="15">
        <f>IFERROR((DATEVALUE(A2914)),A2914)</f>
        <v>45375</v>
      </c>
      <c r="H2914" s="16" t="str">
        <f>IF((IFERROR((VLOOKUP(D2914,'Automation (QBO)'!A:B,2,FALSE)),"0"))=0,"Suspense",(IFERROR((VLOOKUP(D2914,'Automation (QBO)'!A:B,2,FALSE)),"Suspense")))</f>
        <v>COGS - Subcontracts</v>
      </c>
      <c r="I2914" s="17">
        <f t="shared" si="45"/>
        <v>1558.1</v>
      </c>
      <c r="J2914" s="12" t="str">
        <f>H2914</f>
        <v>COGS - Subcontracts</v>
      </c>
    </row>
    <row r="2915" spans="1:10" hidden="1">
      <c r="A2915" s="13" t="s">
        <v>705</v>
      </c>
      <c r="B2915" s="12" t="s">
        <v>528</v>
      </c>
      <c r="C2915" s="12" t="s">
        <v>508</v>
      </c>
      <c r="D2915" s="12" t="s">
        <v>426</v>
      </c>
      <c r="E2915" s="12">
        <v>-77.91</v>
      </c>
      <c r="F2915" s="14" t="str">
        <f>A2915&amp;B2915&amp;C2915&amp;D2915&amp;E2915</f>
        <v>2024-03-24BillRobertson Kolbeins Teevans Gallaher Associates LTD.21031 GST/HST Suspense-77.91</v>
      </c>
      <c r="G2915" s="15">
        <f>IFERROR((DATEVALUE(A2915)),A2915)</f>
        <v>45375</v>
      </c>
      <c r="H2915" s="16" t="str">
        <f>IF((IFERROR((VLOOKUP(D2915,'Automation (QBO)'!A:B,2,FALSE)),"0"))=0,"Suspense",(IFERROR((VLOOKUP(D2915,'Automation (QBO)'!A:B,2,FALSE)),"Suspense")))</f>
        <v>GST/HST Suspense</v>
      </c>
      <c r="I2915" s="17">
        <f t="shared" si="45"/>
        <v>-77.91</v>
      </c>
      <c r="J2915" s="12" t="str">
        <f>H2915</f>
        <v>GST/HST Suspense</v>
      </c>
    </row>
    <row r="2916" spans="1:10" hidden="1">
      <c r="A2916" s="13" t="s">
        <v>705</v>
      </c>
      <c r="B2916" s="12" t="s">
        <v>528</v>
      </c>
      <c r="C2916" s="12" t="s">
        <v>508</v>
      </c>
      <c r="D2916" s="12" t="s">
        <v>496</v>
      </c>
      <c r="E2916" s="12">
        <v>1636.01</v>
      </c>
      <c r="F2916" s="14" t="str">
        <f>A2916&amp;B2916&amp;C2916&amp;D2916&amp;E2916</f>
        <v>2024-03-24BillRobertson Kolbeins Teevans Gallaher Associates LTD.21000 Accounts Payable1636.01</v>
      </c>
      <c r="G2916" s="15">
        <f>IFERROR((DATEVALUE(A2916)),A2916)</f>
        <v>45375</v>
      </c>
      <c r="H2916" s="16" t="str">
        <f>IF((IFERROR((VLOOKUP(D2916,'Automation (QBO)'!A:B,2,FALSE)),"0"))=0,"Suspense",(IFERROR((VLOOKUP(D2916,'Automation (QBO)'!A:B,2,FALSE)),"Suspense")))</f>
        <v>Accounts Payable - Unknown</v>
      </c>
      <c r="I2916" s="17">
        <f t="shared" si="45"/>
        <v>1636.01</v>
      </c>
      <c r="J2916" s="12" t="str">
        <f>H2916</f>
        <v>Accounts Payable - Unknown</v>
      </c>
    </row>
    <row r="2917" spans="1:10" hidden="1">
      <c r="A2917" s="13" t="s">
        <v>705</v>
      </c>
      <c r="B2917" s="12" t="s">
        <v>528</v>
      </c>
      <c r="C2917" s="12" t="s">
        <v>510</v>
      </c>
      <c r="D2917" s="12" t="s">
        <v>400</v>
      </c>
      <c r="E2917" s="12">
        <v>8384.92</v>
      </c>
      <c r="F2917" s="14" t="str">
        <f>A2917&amp;B2917&amp;C2917&amp;D2917&amp;E2917</f>
        <v>2024-03-24BillTitanium Tactics Ltd.51320 COGS - Subcontractors8384.92</v>
      </c>
      <c r="G2917" s="15">
        <f>IFERROR((DATEVALUE(A2917)),A2917)</f>
        <v>45375</v>
      </c>
      <c r="H2917" s="16" t="str">
        <f>IF((IFERROR((VLOOKUP(D2917,'Automation (QBO)'!A:B,2,FALSE)),"0"))=0,"Suspense",(IFERROR((VLOOKUP(D2917,'Automation (QBO)'!A:B,2,FALSE)),"Suspense")))</f>
        <v>COGS - Subcontracts</v>
      </c>
      <c r="I2917" s="17">
        <f t="shared" si="45"/>
        <v>8384.92</v>
      </c>
      <c r="J2917" s="12" t="str">
        <f>H2917</f>
        <v>COGS - Subcontracts</v>
      </c>
    </row>
    <row r="2918" spans="1:10" hidden="1">
      <c r="A2918" s="13" t="s">
        <v>705</v>
      </c>
      <c r="B2918" s="12" t="s">
        <v>528</v>
      </c>
      <c r="C2918" s="12" t="s">
        <v>510</v>
      </c>
      <c r="D2918" s="12" t="s">
        <v>426</v>
      </c>
      <c r="E2918" s="12">
        <v>-419.26</v>
      </c>
      <c r="F2918" s="14" t="str">
        <f>A2918&amp;B2918&amp;C2918&amp;D2918&amp;E2918</f>
        <v>2024-03-24BillTitanium Tactics Ltd.21031 GST/HST Suspense-419.26</v>
      </c>
      <c r="G2918" s="15">
        <f>IFERROR((DATEVALUE(A2918)),A2918)</f>
        <v>45375</v>
      </c>
      <c r="H2918" s="16" t="str">
        <f>IF((IFERROR((VLOOKUP(D2918,'Automation (QBO)'!A:B,2,FALSE)),"0"))=0,"Suspense",(IFERROR((VLOOKUP(D2918,'Automation (QBO)'!A:B,2,FALSE)),"Suspense")))</f>
        <v>GST/HST Suspense</v>
      </c>
      <c r="I2918" s="17">
        <f t="shared" si="45"/>
        <v>-419.26</v>
      </c>
      <c r="J2918" s="12" t="str">
        <f>H2918</f>
        <v>GST/HST Suspense</v>
      </c>
    </row>
    <row r="2919" spans="1:10" hidden="1">
      <c r="A2919" s="13" t="s">
        <v>705</v>
      </c>
      <c r="B2919" s="12" t="s">
        <v>528</v>
      </c>
      <c r="C2919" s="12" t="s">
        <v>510</v>
      </c>
      <c r="D2919" s="12" t="s">
        <v>426</v>
      </c>
      <c r="E2919" s="12">
        <v>-269.33</v>
      </c>
      <c r="F2919" s="14" t="str">
        <f>A2919&amp;B2919&amp;C2919&amp;D2919&amp;E2919</f>
        <v>2024-03-24BillTitanium Tactics Ltd.21031 GST/HST Suspense-269.33</v>
      </c>
      <c r="G2919" s="15">
        <f>IFERROR((DATEVALUE(A2919)),A2919)</f>
        <v>45375</v>
      </c>
      <c r="H2919" s="16" t="str">
        <f>IF((IFERROR((VLOOKUP(D2919,'Automation (QBO)'!A:B,2,FALSE)),"0"))=0,"Suspense",(IFERROR((VLOOKUP(D2919,'Automation (QBO)'!A:B,2,FALSE)),"Suspense")))</f>
        <v>GST/HST Suspense</v>
      </c>
      <c r="I2919" s="17">
        <f t="shared" si="45"/>
        <v>-269.33</v>
      </c>
      <c r="J2919" s="12" t="str">
        <f>H2919</f>
        <v>GST/HST Suspense</v>
      </c>
    </row>
    <row r="2920" spans="1:10" hidden="1">
      <c r="A2920" s="13" t="s">
        <v>705</v>
      </c>
      <c r="B2920" s="12" t="s">
        <v>528</v>
      </c>
      <c r="C2920" s="12" t="s">
        <v>510</v>
      </c>
      <c r="D2920" s="12" t="s">
        <v>400</v>
      </c>
      <c r="E2920" s="12">
        <v>5406.68</v>
      </c>
      <c r="F2920" s="14" t="str">
        <f>A2920&amp;B2920&amp;C2920&amp;D2920&amp;E2920</f>
        <v>2024-03-24BillTitanium Tactics Ltd.51320 COGS - Subcontractors5406.68</v>
      </c>
      <c r="G2920" s="15">
        <f>IFERROR((DATEVALUE(A2920)),A2920)</f>
        <v>45375</v>
      </c>
      <c r="H2920" s="16" t="str">
        <f>IF((IFERROR((VLOOKUP(D2920,'Automation (QBO)'!A:B,2,FALSE)),"0"))=0,"Suspense",(IFERROR((VLOOKUP(D2920,'Automation (QBO)'!A:B,2,FALSE)),"Suspense")))</f>
        <v>COGS - Subcontracts</v>
      </c>
      <c r="I2920" s="17">
        <f t="shared" si="45"/>
        <v>5406.68</v>
      </c>
      <c r="J2920" s="12" t="str">
        <f>H2920</f>
        <v>COGS - Subcontracts</v>
      </c>
    </row>
    <row r="2921" spans="1:10" hidden="1">
      <c r="A2921" s="13" t="s">
        <v>705</v>
      </c>
      <c r="B2921" s="12" t="s">
        <v>528</v>
      </c>
      <c r="C2921" s="12" t="s">
        <v>510</v>
      </c>
      <c r="D2921" s="12" t="s">
        <v>496</v>
      </c>
      <c r="E2921" s="12">
        <v>14480.19</v>
      </c>
      <c r="F2921" s="14" t="str">
        <f>A2921&amp;B2921&amp;C2921&amp;D2921&amp;E2921</f>
        <v>2024-03-24BillTitanium Tactics Ltd.21000 Accounts Payable14480.19</v>
      </c>
      <c r="G2921" s="15">
        <f>IFERROR((DATEVALUE(A2921)),A2921)</f>
        <v>45375</v>
      </c>
      <c r="H2921" s="16" t="str">
        <f>IF((IFERROR((VLOOKUP(D2921,'Automation (QBO)'!A:B,2,FALSE)),"0"))=0,"Suspense",(IFERROR((VLOOKUP(D2921,'Automation (QBO)'!A:B,2,FALSE)),"Suspense")))</f>
        <v>Accounts Payable - Unknown</v>
      </c>
      <c r="I2921" s="17">
        <f t="shared" si="45"/>
        <v>14480.19</v>
      </c>
      <c r="J2921" s="12" t="str">
        <f>H2921</f>
        <v>Accounts Payable - Unknown</v>
      </c>
    </row>
    <row r="2922" spans="1:10" hidden="1">
      <c r="A2922" s="13" t="s">
        <v>705</v>
      </c>
      <c r="B2922" s="12" t="s">
        <v>528</v>
      </c>
      <c r="C2922" s="12" t="s">
        <v>707</v>
      </c>
      <c r="D2922" s="12" t="s">
        <v>496</v>
      </c>
      <c r="E2922" s="12">
        <v>48940.5</v>
      </c>
      <c r="F2922" s="14" t="str">
        <f>A2922&amp;B2922&amp;C2922&amp;D2922&amp;E2922</f>
        <v>2024-03-24BillA.B Seating Mfrs Ltd.21000 Accounts Payable48940.5</v>
      </c>
      <c r="G2922" s="15">
        <f>IFERROR((DATEVALUE(A2922)),A2922)</f>
        <v>45375</v>
      </c>
      <c r="H2922" s="16" t="str">
        <f>IF((IFERROR((VLOOKUP(D2922,'Automation (QBO)'!A:B,2,FALSE)),"0"))=0,"Suspense",(IFERROR((VLOOKUP(D2922,'Automation (QBO)'!A:B,2,FALSE)),"Suspense")))</f>
        <v>Accounts Payable - Unknown</v>
      </c>
      <c r="I2922" s="17">
        <f t="shared" si="45"/>
        <v>48940.5</v>
      </c>
      <c r="J2922" s="12" t="str">
        <f>H2922</f>
        <v>Accounts Payable - Unknown</v>
      </c>
    </row>
    <row r="2923" spans="1:10" hidden="1">
      <c r="A2923" s="13" t="s">
        <v>705</v>
      </c>
      <c r="B2923" s="12" t="s">
        <v>528</v>
      </c>
      <c r="C2923" s="12" t="s">
        <v>215</v>
      </c>
      <c r="D2923" s="12" t="s">
        <v>391</v>
      </c>
      <c r="E2923" s="12">
        <v>4821</v>
      </c>
      <c r="F2923" s="14" t="str">
        <f>A2923&amp;B2923&amp;C2923&amp;D2923&amp;E2923</f>
        <v>2024-03-24BillHeavy Metal Kitchens Inc.51335 COGS - Supplies4821</v>
      </c>
      <c r="G2923" s="15">
        <f>IFERROR((DATEVALUE(A2923)),A2923)</f>
        <v>45375</v>
      </c>
      <c r="H2923" s="16" t="str">
        <f>IF((IFERROR((VLOOKUP(D2923,'Automation (QBO)'!A:B,2,FALSE)),"0"))=0,"Suspense",(IFERROR((VLOOKUP(D2923,'Automation (QBO)'!A:B,2,FALSE)),"Suspense")))</f>
        <v>COGS - Supplies</v>
      </c>
      <c r="I2923" s="17">
        <f t="shared" si="45"/>
        <v>4821</v>
      </c>
      <c r="J2923" s="12" t="str">
        <f>H2923</f>
        <v>COGS - Supplies</v>
      </c>
    </row>
    <row r="2924" spans="1:10" hidden="1">
      <c r="A2924" s="13" t="s">
        <v>705</v>
      </c>
      <c r="B2924" s="12" t="s">
        <v>528</v>
      </c>
      <c r="C2924" s="12" t="s">
        <v>215</v>
      </c>
      <c r="D2924" s="12" t="s">
        <v>426</v>
      </c>
      <c r="E2924" s="12">
        <v>-241.05</v>
      </c>
      <c r="F2924" s="14" t="str">
        <f>A2924&amp;B2924&amp;C2924&amp;D2924&amp;E2924</f>
        <v>2024-03-24BillHeavy Metal Kitchens Inc.21031 GST/HST Suspense-241.05</v>
      </c>
      <c r="G2924" s="15">
        <f>IFERROR((DATEVALUE(A2924)),A2924)</f>
        <v>45375</v>
      </c>
      <c r="H2924" s="16" t="str">
        <f>IF((IFERROR((VLOOKUP(D2924,'Automation (QBO)'!A:B,2,FALSE)),"0"))=0,"Suspense",(IFERROR((VLOOKUP(D2924,'Automation (QBO)'!A:B,2,FALSE)),"Suspense")))</f>
        <v>GST/HST Suspense</v>
      </c>
      <c r="I2924" s="17">
        <f t="shared" si="45"/>
        <v>-241.05</v>
      </c>
      <c r="J2924" s="12" t="str">
        <f>H2924</f>
        <v>GST/HST Suspense</v>
      </c>
    </row>
    <row r="2925" spans="1:10" hidden="1">
      <c r="A2925" s="13" t="s">
        <v>705</v>
      </c>
      <c r="B2925" s="12" t="s">
        <v>528</v>
      </c>
      <c r="C2925" s="12" t="s">
        <v>215</v>
      </c>
      <c r="D2925" s="12" t="s">
        <v>496</v>
      </c>
      <c r="E2925" s="12">
        <v>5062.05</v>
      </c>
      <c r="F2925" s="14" t="str">
        <f>A2925&amp;B2925&amp;C2925&amp;D2925&amp;E2925</f>
        <v>2024-03-24BillHeavy Metal Kitchens Inc.21000 Accounts Payable5062.05</v>
      </c>
      <c r="G2925" s="15">
        <f>IFERROR((DATEVALUE(A2925)),A2925)</f>
        <v>45375</v>
      </c>
      <c r="H2925" s="16" t="str">
        <f>IF((IFERROR((VLOOKUP(D2925,'Automation (QBO)'!A:B,2,FALSE)),"0"))=0,"Suspense",(IFERROR((VLOOKUP(D2925,'Automation (QBO)'!A:B,2,FALSE)),"Suspense")))</f>
        <v>Accounts Payable - Unknown</v>
      </c>
      <c r="I2925" s="17">
        <f t="shared" si="45"/>
        <v>5062.05</v>
      </c>
      <c r="J2925" s="12" t="str">
        <f>H2925</f>
        <v>Accounts Payable - Unknown</v>
      </c>
    </row>
    <row r="2926" spans="1:10" hidden="1">
      <c r="A2926" s="13" t="s">
        <v>705</v>
      </c>
      <c r="B2926" s="12" t="s">
        <v>493</v>
      </c>
      <c r="C2926" s="12" t="s">
        <v>110</v>
      </c>
      <c r="F2926" s="14" t="str">
        <f>A2926&amp;B2926&amp;C2926&amp;D2926&amp;E2926</f>
        <v>2024-03-24Bill Payment (Credit Card)Dicks Lumber</v>
      </c>
      <c r="G2926" s="15">
        <f>IFERROR((DATEVALUE(A2926)),A2926)</f>
        <v>45375</v>
      </c>
      <c r="H2926" s="16" t="str">
        <f>IF((IFERROR((VLOOKUP(D2926,'Automation (QBO)'!A:B,2,FALSE)),"0"))=0,"Suspense",(IFERROR((VLOOKUP(D2926,'Automation (QBO)'!A:B,2,FALSE)),"Suspense")))</f>
        <v>Suspense</v>
      </c>
      <c r="I2926" s="17">
        <f t="shared" si="45"/>
        <v>0</v>
      </c>
      <c r="J2926" s="12" t="str">
        <f>H2926</f>
        <v>Suspense</v>
      </c>
    </row>
    <row r="2927" spans="1:10" hidden="1">
      <c r="A2927" s="13" t="s">
        <v>705</v>
      </c>
      <c r="B2927" s="12" t="s">
        <v>493</v>
      </c>
      <c r="C2927" s="12" t="s">
        <v>110</v>
      </c>
      <c r="D2927" s="12" t="s">
        <v>496</v>
      </c>
      <c r="E2927" s="12">
        <v>0</v>
      </c>
      <c r="F2927" s="14" t="str">
        <f>A2927&amp;B2927&amp;C2927&amp;D2927&amp;E2927</f>
        <v>2024-03-24Bill Payment (Credit Card)Dicks Lumber21000 Accounts Payable0</v>
      </c>
      <c r="G2927" s="15">
        <f>IFERROR((DATEVALUE(A2927)),A2927)</f>
        <v>45375</v>
      </c>
      <c r="H2927" s="16" t="str">
        <f>IF((IFERROR((VLOOKUP(D2927,'Automation (QBO)'!A:B,2,FALSE)),"0"))=0,"Suspense",(IFERROR((VLOOKUP(D2927,'Automation (QBO)'!A:B,2,FALSE)),"Suspense")))</f>
        <v>Accounts Payable - Unknown</v>
      </c>
      <c r="I2927" s="17">
        <f t="shared" si="45"/>
        <v>0</v>
      </c>
      <c r="J2927" s="12" t="str">
        <f>H2927</f>
        <v>Accounts Payable - Unknown</v>
      </c>
    </row>
    <row r="2928" spans="1:10" hidden="1">
      <c r="A2928" s="13" t="s">
        <v>705</v>
      </c>
      <c r="B2928" s="12" t="s">
        <v>528</v>
      </c>
      <c r="C2928" s="12" t="s">
        <v>706</v>
      </c>
      <c r="D2928" s="12" t="s">
        <v>496</v>
      </c>
      <c r="E2928" s="12">
        <v>13187.6</v>
      </c>
      <c r="F2928" s="14" t="str">
        <f>A2928&amp;B2928&amp;C2928&amp;D2928&amp;E2928</f>
        <v>2024-03-24BillXylan Technologies Inc.21000 Accounts Payable13187.6</v>
      </c>
      <c r="G2928" s="15">
        <f>IFERROR((DATEVALUE(A2928)),A2928)</f>
        <v>45375</v>
      </c>
      <c r="H2928" s="16" t="str">
        <f>IF((IFERROR((VLOOKUP(D2928,'Automation (QBO)'!A:B,2,FALSE)),"0"))=0,"Suspense",(IFERROR((VLOOKUP(D2928,'Automation (QBO)'!A:B,2,FALSE)),"Suspense")))</f>
        <v>Accounts Payable - Unknown</v>
      </c>
      <c r="I2928" s="17">
        <f t="shared" si="45"/>
        <v>13187.6</v>
      </c>
      <c r="J2928" s="12" t="str">
        <f>H2928</f>
        <v>Accounts Payable - Unknown</v>
      </c>
    </row>
    <row r="2929" spans="1:10" hidden="1">
      <c r="A2929" s="13" t="s">
        <v>705</v>
      </c>
      <c r="B2929" s="12" t="s">
        <v>245</v>
      </c>
      <c r="C2929" s="12" t="s">
        <v>492</v>
      </c>
      <c r="D2929" s="12" t="s">
        <v>507</v>
      </c>
      <c r="E2929" s="12">
        <v>-2450</v>
      </c>
      <c r="F2929" s="14" t="str">
        <f>A2929&amp;B2929&amp;C2929&amp;D2929&amp;E2929</f>
        <v>2024-03-24Supplier CreditLiving Room Creative52145 Marketing-2450</v>
      </c>
      <c r="G2929" s="15">
        <f>IFERROR((DATEVALUE(A2929)),A2929)</f>
        <v>45375</v>
      </c>
      <c r="H2929" s="16" t="str">
        <f>IF((IFERROR((VLOOKUP(D2929,'Automation (QBO)'!A:B,2,FALSE)),"0"))=0,"Suspense",(IFERROR((VLOOKUP(D2929,'Automation (QBO)'!A:B,2,FALSE)),"Suspense")))</f>
        <v>Marketing</v>
      </c>
      <c r="I2929" s="17">
        <f t="shared" si="45"/>
        <v>-2450</v>
      </c>
      <c r="J2929" s="12" t="str">
        <f>H2929</f>
        <v>Marketing</v>
      </c>
    </row>
    <row r="2930" spans="1:10" hidden="1">
      <c r="A2930" s="13" t="s">
        <v>705</v>
      </c>
      <c r="B2930" s="12" t="s">
        <v>245</v>
      </c>
      <c r="C2930" s="12" t="s">
        <v>492</v>
      </c>
      <c r="D2930" s="12" t="s">
        <v>426</v>
      </c>
      <c r="E2930" s="12">
        <v>122.5</v>
      </c>
      <c r="F2930" s="14" t="str">
        <f>A2930&amp;B2930&amp;C2930&amp;D2930&amp;E2930</f>
        <v>2024-03-24Supplier CreditLiving Room Creative21031 GST/HST Suspense122.5</v>
      </c>
      <c r="G2930" s="15">
        <f>IFERROR((DATEVALUE(A2930)),A2930)</f>
        <v>45375</v>
      </c>
      <c r="H2930" s="16" t="str">
        <f>IF((IFERROR((VLOOKUP(D2930,'Automation (QBO)'!A:B,2,FALSE)),"0"))=0,"Suspense",(IFERROR((VLOOKUP(D2930,'Automation (QBO)'!A:B,2,FALSE)),"Suspense")))</f>
        <v>GST/HST Suspense</v>
      </c>
      <c r="I2930" s="17">
        <f t="shared" si="45"/>
        <v>122.5</v>
      </c>
      <c r="J2930" s="12" t="str">
        <f>H2930</f>
        <v>GST/HST Suspense</v>
      </c>
    </row>
    <row r="2931" spans="1:10" hidden="1">
      <c r="A2931" s="13" t="s">
        <v>705</v>
      </c>
      <c r="B2931" s="12" t="s">
        <v>245</v>
      </c>
      <c r="C2931" s="12" t="s">
        <v>492</v>
      </c>
      <c r="D2931" s="12" t="s">
        <v>392</v>
      </c>
      <c r="E2931" s="12">
        <v>0</v>
      </c>
      <c r="F2931" s="14" t="str">
        <f>A2931&amp;B2931&amp;C2931&amp;D2931&amp;E2931</f>
        <v>2024-03-24Supplier CreditLiving Room Creative21020 GST/HST Payable0</v>
      </c>
      <c r="G2931" s="15">
        <f>IFERROR((DATEVALUE(A2931)),A2931)</f>
        <v>45375</v>
      </c>
      <c r="H2931" s="16" t="str">
        <f>IF((IFERROR((VLOOKUP(D2931,'Automation (QBO)'!A:B,2,FALSE)),"0"))=0,"Suspense",(IFERROR((VLOOKUP(D2931,'Automation (QBO)'!A:B,2,FALSE)),"Suspense")))</f>
        <v>GST/HST Payable</v>
      </c>
      <c r="I2931" s="17">
        <f t="shared" si="45"/>
        <v>0</v>
      </c>
      <c r="J2931" s="12" t="str">
        <f>H2931</f>
        <v>GST/HST Payable</v>
      </c>
    </row>
    <row r="2932" spans="1:10" hidden="1">
      <c r="A2932" s="13" t="s">
        <v>705</v>
      </c>
      <c r="B2932" s="12" t="s">
        <v>245</v>
      </c>
      <c r="C2932" s="12" t="s">
        <v>492</v>
      </c>
      <c r="D2932" s="12" t="s">
        <v>496</v>
      </c>
      <c r="E2932" s="12">
        <v>-2572.5</v>
      </c>
      <c r="F2932" s="14" t="str">
        <f>A2932&amp;B2932&amp;C2932&amp;D2932&amp;E2932</f>
        <v>2024-03-24Supplier CreditLiving Room Creative21000 Accounts Payable-2572.5</v>
      </c>
      <c r="G2932" s="15">
        <f>IFERROR((DATEVALUE(A2932)),A2932)</f>
        <v>45375</v>
      </c>
      <c r="H2932" s="16" t="str">
        <f>IF((IFERROR((VLOOKUP(D2932,'Automation (QBO)'!A:B,2,FALSE)),"0"))=0,"Suspense",(IFERROR((VLOOKUP(D2932,'Automation (QBO)'!A:B,2,FALSE)),"Suspense")))</f>
        <v>Accounts Payable - Unknown</v>
      </c>
      <c r="I2932" s="17">
        <f t="shared" si="45"/>
        <v>-2572.5</v>
      </c>
      <c r="J2932" s="12" t="str">
        <f>H2932</f>
        <v>Accounts Payable - Unknown</v>
      </c>
    </row>
    <row r="2933" spans="1:10" hidden="1">
      <c r="A2933" s="13" t="s">
        <v>705</v>
      </c>
      <c r="B2933" s="12" t="s">
        <v>247</v>
      </c>
      <c r="C2933" s="12" t="s">
        <v>492</v>
      </c>
      <c r="F2933" s="14" t="str">
        <f>A2933&amp;B2933&amp;C2933&amp;D2933&amp;E2933</f>
        <v>2024-03-24Bill Payment (Cheque)Living Room Creative</v>
      </c>
      <c r="G2933" s="15">
        <f>IFERROR((DATEVALUE(A2933)),A2933)</f>
        <v>45375</v>
      </c>
      <c r="H2933" s="16" t="str">
        <f>IF((IFERROR((VLOOKUP(D2933,'Automation (QBO)'!A:B,2,FALSE)),"0"))=0,"Suspense",(IFERROR((VLOOKUP(D2933,'Automation (QBO)'!A:B,2,FALSE)),"Suspense")))</f>
        <v>Suspense</v>
      </c>
      <c r="I2933" s="17">
        <f t="shared" si="45"/>
        <v>0</v>
      </c>
      <c r="J2933" s="12" t="str">
        <f>H2933</f>
        <v>Suspense</v>
      </c>
    </row>
    <row r="2934" spans="1:10" hidden="1">
      <c r="A2934" s="13" t="s">
        <v>705</v>
      </c>
      <c r="B2934" s="12" t="s">
        <v>247</v>
      </c>
      <c r="C2934" s="12" t="s">
        <v>492</v>
      </c>
      <c r="D2934" s="12" t="s">
        <v>496</v>
      </c>
      <c r="E2934" s="12">
        <v>0</v>
      </c>
      <c r="F2934" s="14" t="str">
        <f>A2934&amp;B2934&amp;C2934&amp;D2934&amp;E2934</f>
        <v>2024-03-24Bill Payment (Cheque)Living Room Creative21000 Accounts Payable0</v>
      </c>
      <c r="G2934" s="15">
        <f>IFERROR((DATEVALUE(A2934)),A2934)</f>
        <v>45375</v>
      </c>
      <c r="H2934" s="16" t="str">
        <f>IF((IFERROR((VLOOKUP(D2934,'Automation (QBO)'!A:B,2,FALSE)),"0"))=0,"Suspense",(IFERROR((VLOOKUP(D2934,'Automation (QBO)'!A:B,2,FALSE)),"Suspense")))</f>
        <v>Accounts Payable - Unknown</v>
      </c>
      <c r="I2934" s="17">
        <f t="shared" si="45"/>
        <v>0</v>
      </c>
      <c r="J2934" s="12" t="str">
        <f>H2934</f>
        <v>Accounts Payable - Unknown</v>
      </c>
    </row>
    <row r="2935" spans="1:10" hidden="1">
      <c r="A2935" s="13" t="s">
        <v>705</v>
      </c>
      <c r="B2935" s="12" t="s">
        <v>245</v>
      </c>
      <c r="C2935" s="12" t="s">
        <v>706</v>
      </c>
      <c r="D2935" s="12" t="s">
        <v>496</v>
      </c>
      <c r="E2935" s="12">
        <v>-0.1</v>
      </c>
      <c r="F2935" s="14" t="str">
        <f>A2935&amp;B2935&amp;C2935&amp;D2935&amp;E2935</f>
        <v>2024-03-24Supplier CreditXylan Technologies Inc.21000 Accounts Payable-0.1</v>
      </c>
      <c r="G2935" s="15">
        <f>IFERROR((DATEVALUE(A2935)),A2935)</f>
        <v>45375</v>
      </c>
      <c r="H2935" s="16" t="str">
        <f>IF((IFERROR((VLOOKUP(D2935,'Automation (QBO)'!A:B,2,FALSE)),"0"))=0,"Suspense",(IFERROR((VLOOKUP(D2935,'Automation (QBO)'!A:B,2,FALSE)),"Suspense")))</f>
        <v>Accounts Payable - Unknown</v>
      </c>
      <c r="I2935" s="17">
        <f t="shared" si="45"/>
        <v>-0.1</v>
      </c>
      <c r="J2935" s="12" t="str">
        <f>H2935</f>
        <v>Accounts Payable - Unknown</v>
      </c>
    </row>
    <row r="2936" spans="1:10" hidden="1">
      <c r="A2936" s="13" t="s">
        <v>705</v>
      </c>
      <c r="B2936" s="12" t="s">
        <v>245</v>
      </c>
      <c r="C2936" s="12" t="s">
        <v>706</v>
      </c>
      <c r="D2936" s="12" t="s">
        <v>400</v>
      </c>
      <c r="E2936" s="12">
        <v>-0.1</v>
      </c>
      <c r="F2936" s="14" t="str">
        <f>A2936&amp;B2936&amp;C2936&amp;D2936&amp;E2936</f>
        <v>2024-03-24Supplier CreditXylan Technologies Inc.51320 COGS - Subcontractors-0.1</v>
      </c>
      <c r="G2936" s="15">
        <f>IFERROR((DATEVALUE(A2936)),A2936)</f>
        <v>45375</v>
      </c>
      <c r="H2936" s="16" t="str">
        <f>IF((IFERROR((VLOOKUP(D2936,'Automation (QBO)'!A:B,2,FALSE)),"0"))=0,"Suspense",(IFERROR((VLOOKUP(D2936,'Automation (QBO)'!A:B,2,FALSE)),"Suspense")))</f>
        <v>COGS - Subcontracts</v>
      </c>
      <c r="I2936" s="17">
        <f t="shared" si="45"/>
        <v>-0.1</v>
      </c>
      <c r="J2936" s="12" t="str">
        <f>H2936</f>
        <v>COGS - Subcontracts</v>
      </c>
    </row>
    <row r="2937" spans="1:10" hidden="1">
      <c r="A2937" s="13" t="s">
        <v>705</v>
      </c>
      <c r="B2937" s="12" t="s">
        <v>245</v>
      </c>
      <c r="C2937" s="12" t="s">
        <v>706</v>
      </c>
      <c r="D2937" s="12" t="s">
        <v>392</v>
      </c>
      <c r="E2937" s="12">
        <v>0</v>
      </c>
      <c r="F2937" s="14" t="str">
        <f>A2937&amp;B2937&amp;C2937&amp;D2937&amp;E2937</f>
        <v>2024-03-24Supplier CreditXylan Technologies Inc.21020 GST/HST Payable0</v>
      </c>
      <c r="G2937" s="15">
        <f>IFERROR((DATEVALUE(A2937)),A2937)</f>
        <v>45375</v>
      </c>
      <c r="H2937" s="16" t="str">
        <f>IF((IFERROR((VLOOKUP(D2937,'Automation (QBO)'!A:B,2,FALSE)),"0"))=0,"Suspense",(IFERROR((VLOOKUP(D2937,'Automation (QBO)'!A:B,2,FALSE)),"Suspense")))</f>
        <v>GST/HST Payable</v>
      </c>
      <c r="I2937" s="17">
        <f t="shared" si="45"/>
        <v>0</v>
      </c>
      <c r="J2937" s="12" t="str">
        <f>H2937</f>
        <v>GST/HST Payable</v>
      </c>
    </row>
    <row r="2938" spans="1:10" hidden="1">
      <c r="A2938" s="13" t="s">
        <v>705</v>
      </c>
      <c r="B2938" s="12" t="s">
        <v>528</v>
      </c>
      <c r="C2938" s="12" t="s">
        <v>492</v>
      </c>
      <c r="D2938" s="12" t="s">
        <v>496</v>
      </c>
      <c r="E2938" s="12">
        <v>2572.5</v>
      </c>
      <c r="F2938" s="14" t="str">
        <f>A2938&amp;B2938&amp;C2938&amp;D2938&amp;E2938</f>
        <v>2024-03-24BillLiving Room Creative21000 Accounts Payable2572.5</v>
      </c>
      <c r="G2938" s="15">
        <f>IFERROR((DATEVALUE(A2938)),A2938)</f>
        <v>45375</v>
      </c>
      <c r="H2938" s="16" t="str">
        <f>IF((IFERROR((VLOOKUP(D2938,'Automation (QBO)'!A:B,2,FALSE)),"0"))=0,"Suspense",(IFERROR((VLOOKUP(D2938,'Automation (QBO)'!A:B,2,FALSE)),"Suspense")))</f>
        <v>Accounts Payable - Unknown</v>
      </c>
      <c r="I2938" s="17">
        <f t="shared" si="45"/>
        <v>2572.5</v>
      </c>
      <c r="J2938" s="12" t="str">
        <f>H2938</f>
        <v>Accounts Payable - Unknown</v>
      </c>
    </row>
    <row r="2939" spans="1:10" hidden="1">
      <c r="A2939" s="13" t="s">
        <v>708</v>
      </c>
      <c r="B2939" s="12" t="s">
        <v>83</v>
      </c>
      <c r="C2939" s="12" t="s">
        <v>106</v>
      </c>
      <c r="D2939" s="12" t="s">
        <v>413</v>
      </c>
      <c r="E2939" s="12">
        <v>-802.57</v>
      </c>
      <c r="F2939" s="14" t="str">
        <f>A2939&amp;B2939&amp;C2939&amp;D2939&amp;E2939</f>
        <v>2024-03-25ExpenseBDC21040 Shareholder Loan-802.57</v>
      </c>
      <c r="G2939" s="15">
        <f>IFERROR((DATEVALUE(A2939)),A2939)</f>
        <v>45376</v>
      </c>
      <c r="H2939" s="16" t="str">
        <f>IF((IFERROR((VLOOKUP(D2939,'Automation (QBO)'!A:B,2,FALSE)),"0"))=0,"Suspense",(IFERROR((VLOOKUP(D2939,'Automation (QBO)'!A:B,2,FALSE)),"Suspense")))</f>
        <v>Shareholder Loan</v>
      </c>
      <c r="I2939" s="17">
        <f t="shared" si="45"/>
        <v>-802.57</v>
      </c>
      <c r="J2939" s="12" t="str">
        <f>H2939</f>
        <v>Shareholder Loan</v>
      </c>
    </row>
    <row r="2940" spans="1:10" hidden="1">
      <c r="A2940" s="13" t="s">
        <v>708</v>
      </c>
      <c r="B2940" s="12" t="s">
        <v>493</v>
      </c>
      <c r="C2940" s="12" t="s">
        <v>647</v>
      </c>
      <c r="D2940" s="12" t="s">
        <v>390</v>
      </c>
      <c r="E2940" s="12">
        <v>231</v>
      </c>
      <c r="F2940" s="14" t="str">
        <f>A2940&amp;B2940&amp;C2940&amp;D2940&amp;E2940</f>
        <v>2024-03-25Bill Payment (Credit Card)United Locksmith21010 Visa Payable (CIBC)231</v>
      </c>
      <c r="G2940" s="15">
        <f>IFERROR((DATEVALUE(A2940)),A2940)</f>
        <v>45376</v>
      </c>
      <c r="H2940" s="16" t="str">
        <f>IF((IFERROR((VLOOKUP(D2940,'Automation (QBO)'!A:B,2,FALSE)),"0"))=0,"Suspense",(IFERROR((VLOOKUP(D2940,'Automation (QBO)'!A:B,2,FALSE)),"Suspense")))</f>
        <v>Suspense</v>
      </c>
      <c r="I2940" s="17">
        <f t="shared" si="45"/>
        <v>231</v>
      </c>
      <c r="J2940" s="12" t="str">
        <f>H2940</f>
        <v>Suspense</v>
      </c>
    </row>
    <row r="2941" spans="1:10" hidden="1">
      <c r="A2941" s="13" t="s">
        <v>708</v>
      </c>
      <c r="B2941" s="12" t="s">
        <v>493</v>
      </c>
      <c r="C2941" s="12" t="s">
        <v>119</v>
      </c>
      <c r="D2941" s="12" t="s">
        <v>390</v>
      </c>
      <c r="E2941" s="12">
        <v>182.88</v>
      </c>
      <c r="F2941" s="14" t="str">
        <f>A2941&amp;B2941&amp;C2941&amp;D2941&amp;E2941</f>
        <v>2024-03-25Bill Payment (Credit Card)Port Moody Town Pantry21010 Visa Payable (CIBC)182.88</v>
      </c>
      <c r="G2941" s="15">
        <f>IFERROR((DATEVALUE(A2941)),A2941)</f>
        <v>45376</v>
      </c>
      <c r="H2941" s="16" t="str">
        <f>IF((IFERROR((VLOOKUP(D2941,'Automation (QBO)'!A:B,2,FALSE)),"0"))=0,"Suspense",(IFERROR((VLOOKUP(D2941,'Automation (QBO)'!A:B,2,FALSE)),"Suspense")))</f>
        <v>Suspense</v>
      </c>
      <c r="I2941" s="17">
        <f t="shared" si="45"/>
        <v>182.88</v>
      </c>
      <c r="J2941" s="12" t="str">
        <f>H2941</f>
        <v>Suspense</v>
      </c>
    </row>
    <row r="2942" spans="1:10" hidden="1">
      <c r="A2942" s="13" t="s">
        <v>708</v>
      </c>
      <c r="B2942" s="12" t="s">
        <v>493</v>
      </c>
      <c r="C2942" s="12" t="s">
        <v>647</v>
      </c>
      <c r="D2942" s="12" t="s">
        <v>496</v>
      </c>
      <c r="E2942" s="12">
        <v>-231</v>
      </c>
      <c r="F2942" s="14" t="str">
        <f>A2942&amp;B2942&amp;C2942&amp;D2942&amp;E2942</f>
        <v>2024-03-25Bill Payment (Credit Card)United Locksmith21000 Accounts Payable-231</v>
      </c>
      <c r="G2942" s="15">
        <f>IFERROR((DATEVALUE(A2942)),A2942)</f>
        <v>45376</v>
      </c>
      <c r="H2942" s="16" t="str">
        <f>IF((IFERROR((VLOOKUP(D2942,'Automation (QBO)'!A:B,2,FALSE)),"0"))=0,"Suspense",(IFERROR((VLOOKUP(D2942,'Automation (QBO)'!A:B,2,FALSE)),"Suspense")))</f>
        <v>Accounts Payable - Unknown</v>
      </c>
      <c r="I2942" s="17">
        <f t="shared" si="45"/>
        <v>-231</v>
      </c>
      <c r="J2942" s="12" t="str">
        <f>H2942</f>
        <v>Accounts Payable - Unknown</v>
      </c>
    </row>
    <row r="2943" spans="1:10" hidden="1">
      <c r="A2943" s="13" t="s">
        <v>708</v>
      </c>
      <c r="B2943" s="12" t="s">
        <v>493</v>
      </c>
      <c r="C2943" s="12" t="s">
        <v>126</v>
      </c>
      <c r="D2943" s="12" t="s">
        <v>496</v>
      </c>
      <c r="E2943" s="12">
        <v>-41.94</v>
      </c>
      <c r="F2943" s="14" t="str">
        <f>A2943&amp;B2943&amp;C2943&amp;D2943&amp;E2943</f>
        <v>2024-03-25Bill Payment (Credit Card)Amazon21000 Accounts Payable-41.94</v>
      </c>
      <c r="G2943" s="15">
        <f>IFERROR((DATEVALUE(A2943)),A2943)</f>
        <v>45376</v>
      </c>
      <c r="H2943" s="16" t="str">
        <f>IF((IFERROR((VLOOKUP(D2943,'Automation (QBO)'!A:B,2,FALSE)),"0"))=0,"Suspense",(IFERROR((VLOOKUP(D2943,'Automation (QBO)'!A:B,2,FALSE)),"Suspense")))</f>
        <v>Accounts Payable - Unknown</v>
      </c>
      <c r="I2943" s="17">
        <f t="shared" si="45"/>
        <v>-41.94</v>
      </c>
      <c r="J2943" s="12" t="str">
        <f>H2943</f>
        <v>Accounts Payable - Unknown</v>
      </c>
    </row>
    <row r="2944" spans="1:10" hidden="1">
      <c r="A2944" s="13" t="s">
        <v>708</v>
      </c>
      <c r="B2944" s="12" t="s">
        <v>493</v>
      </c>
      <c r="C2944" s="12" t="s">
        <v>119</v>
      </c>
      <c r="D2944" s="12" t="s">
        <v>496</v>
      </c>
      <c r="E2944" s="12">
        <v>-182.88</v>
      </c>
      <c r="F2944" s="14" t="str">
        <f>A2944&amp;B2944&amp;C2944&amp;D2944&amp;E2944</f>
        <v>2024-03-25Bill Payment (Credit Card)Port Moody Town Pantry21000 Accounts Payable-182.88</v>
      </c>
      <c r="G2944" s="15">
        <f>IFERROR((DATEVALUE(A2944)),A2944)</f>
        <v>45376</v>
      </c>
      <c r="H2944" s="16" t="str">
        <f>IF((IFERROR((VLOOKUP(D2944,'Automation (QBO)'!A:B,2,FALSE)),"0"))=0,"Suspense",(IFERROR((VLOOKUP(D2944,'Automation (QBO)'!A:B,2,FALSE)),"Suspense")))</f>
        <v>Accounts Payable - Unknown</v>
      </c>
      <c r="I2944" s="17">
        <f t="shared" si="45"/>
        <v>-182.88</v>
      </c>
      <c r="J2944" s="12" t="str">
        <f>H2944</f>
        <v>Accounts Payable - Unknown</v>
      </c>
    </row>
    <row r="2945" spans="1:10" hidden="1">
      <c r="A2945" s="13" t="s">
        <v>708</v>
      </c>
      <c r="B2945" s="12" t="s">
        <v>493</v>
      </c>
      <c r="C2945" s="12" t="s">
        <v>101</v>
      </c>
      <c r="D2945" s="12" t="s">
        <v>536</v>
      </c>
      <c r="E2945" s="12">
        <v>180</v>
      </c>
      <c r="F2945" s="14" t="str">
        <f>A2945&amp;B2945&amp;C2945&amp;D2945&amp;E2945</f>
        <v>2024-03-25Bill Payment (Credit Card)Shell Canada21009 Visa Payable (9609) (deleted)180</v>
      </c>
      <c r="G2945" s="15">
        <f>IFERROR((DATEVALUE(A2945)),A2945)</f>
        <v>45376</v>
      </c>
      <c r="H2945" s="16" t="str">
        <f>IF((IFERROR((VLOOKUP(D2945,'Automation (QBO)'!A:B,2,FALSE)),"0"))=0,"Suspense",(IFERROR((VLOOKUP(D2945,'Automation (QBO)'!A:B,2,FALSE)),"Suspense")))</f>
        <v>Balance (CIBC Visa)</v>
      </c>
      <c r="I2945" s="17">
        <f t="shared" si="45"/>
        <v>180</v>
      </c>
      <c r="J2945" s="12" t="str">
        <f>H2945</f>
        <v>Balance (CIBC Visa)</v>
      </c>
    </row>
    <row r="2946" spans="1:10" hidden="1">
      <c r="A2946" s="13" t="s">
        <v>708</v>
      </c>
      <c r="B2946" s="12" t="s">
        <v>493</v>
      </c>
      <c r="C2946" s="12" t="s">
        <v>101</v>
      </c>
      <c r="D2946" s="12" t="s">
        <v>496</v>
      </c>
      <c r="E2946" s="12">
        <v>-180</v>
      </c>
      <c r="F2946" s="14" t="str">
        <f>A2946&amp;B2946&amp;C2946&amp;D2946&amp;E2946</f>
        <v>2024-03-25Bill Payment (Credit Card)Shell Canada21000 Accounts Payable-180</v>
      </c>
      <c r="G2946" s="15">
        <f>IFERROR((DATEVALUE(A2946)),A2946)</f>
        <v>45376</v>
      </c>
      <c r="H2946" s="16" t="str">
        <f>IF((IFERROR((VLOOKUP(D2946,'Automation (QBO)'!A:B,2,FALSE)),"0"))=0,"Suspense",(IFERROR((VLOOKUP(D2946,'Automation (QBO)'!A:B,2,FALSE)),"Suspense")))</f>
        <v>Accounts Payable - Unknown</v>
      </c>
      <c r="I2946" s="17">
        <f t="shared" si="45"/>
        <v>-180</v>
      </c>
      <c r="J2946" s="12" t="str">
        <f>H2946</f>
        <v>Accounts Payable - Unknown</v>
      </c>
    </row>
    <row r="2947" spans="1:10" hidden="1">
      <c r="A2947" s="13" t="s">
        <v>708</v>
      </c>
      <c r="B2947" s="12" t="s">
        <v>493</v>
      </c>
      <c r="C2947" s="12" t="s">
        <v>126</v>
      </c>
      <c r="D2947" s="12" t="s">
        <v>390</v>
      </c>
      <c r="E2947" s="12">
        <v>41.94</v>
      </c>
      <c r="F2947" s="14" t="str">
        <f>A2947&amp;B2947&amp;C2947&amp;D2947&amp;E2947</f>
        <v>2024-03-25Bill Payment (Credit Card)Amazon21010 Visa Payable (CIBC)41.94</v>
      </c>
      <c r="G2947" s="15">
        <f>IFERROR((DATEVALUE(A2947)),A2947)</f>
        <v>45376</v>
      </c>
      <c r="H2947" s="16" t="str">
        <f>IF((IFERROR((VLOOKUP(D2947,'Automation (QBO)'!A:B,2,FALSE)),"0"))=0,"Suspense",(IFERROR((VLOOKUP(D2947,'Automation (QBO)'!A:B,2,FALSE)),"Suspense")))</f>
        <v>Suspense</v>
      </c>
      <c r="I2947" s="17">
        <f t="shared" si="45"/>
        <v>41.94</v>
      </c>
      <c r="J2947" s="12" t="str">
        <f>H2947</f>
        <v>Suspense</v>
      </c>
    </row>
    <row r="2948" spans="1:10" hidden="1">
      <c r="A2948" s="13" t="s">
        <v>708</v>
      </c>
      <c r="B2948" s="12" t="s">
        <v>83</v>
      </c>
      <c r="C2948" s="12" t="s">
        <v>106</v>
      </c>
      <c r="D2948" s="12" t="s">
        <v>394</v>
      </c>
      <c r="E2948" s="12">
        <v>-802.57</v>
      </c>
      <c r="F2948" s="14" t="str">
        <f>A2948&amp;B2948&amp;C2948&amp;D2948&amp;E2948</f>
        <v>2024-03-25ExpenseBDC11005 Chequing (CIBC)-802.57</v>
      </c>
      <c r="G2948" s="15">
        <f>IFERROR((DATEVALUE(A2948)),A2948)</f>
        <v>45376</v>
      </c>
      <c r="H2948" s="16" t="str">
        <f>IF((IFERROR((VLOOKUP(D2948,'Automation (QBO)'!A:B,2,FALSE)),"0"))=0,"Suspense",(IFERROR((VLOOKUP(D2948,'Automation (QBO)'!A:B,2,FALSE)),"Suspense")))</f>
        <v>Balance (CIBC)</v>
      </c>
      <c r="I2948" s="17">
        <f t="shared" si="45"/>
        <v>-802.57</v>
      </c>
      <c r="J2948" s="12" t="str">
        <f>H2948</f>
        <v>Balance (CIBC)</v>
      </c>
    </row>
    <row r="2949" spans="1:10" hidden="1">
      <c r="A2949" s="13" t="s">
        <v>709</v>
      </c>
      <c r="B2949" s="12" t="s">
        <v>83</v>
      </c>
      <c r="C2949" s="12" t="s">
        <v>710</v>
      </c>
      <c r="D2949" s="12" t="s">
        <v>400</v>
      </c>
      <c r="E2949" s="12">
        <v>9523.81</v>
      </c>
      <c r="F2949" s="14" t="str">
        <f>A2949&amp;B2949&amp;C2949&amp;D2949&amp;E2949</f>
        <v>2024-03-26ExpenseGalaxie Signs Ltd.51320 COGS - Subcontractors9523.81</v>
      </c>
      <c r="G2949" s="15">
        <f>IFERROR((DATEVALUE(A2949)),A2949)</f>
        <v>45377</v>
      </c>
      <c r="H2949" s="16" t="str">
        <f>IF((IFERROR((VLOOKUP(D2949,'Automation (QBO)'!A:B,2,FALSE)),"0"))=0,"Suspense",(IFERROR((VLOOKUP(D2949,'Automation (QBO)'!A:B,2,FALSE)),"Suspense")))</f>
        <v>COGS - Subcontracts</v>
      </c>
      <c r="I2949" s="17">
        <f t="shared" si="45"/>
        <v>9523.81</v>
      </c>
      <c r="J2949" s="12" t="str">
        <f>H2949</f>
        <v>COGS - Subcontracts</v>
      </c>
    </row>
    <row r="2950" spans="1:10" hidden="1">
      <c r="A2950" s="13" t="s">
        <v>709</v>
      </c>
      <c r="B2950" s="12" t="s">
        <v>83</v>
      </c>
      <c r="C2950" s="12" t="s">
        <v>710</v>
      </c>
      <c r="D2950" s="12" t="s">
        <v>392</v>
      </c>
      <c r="E2950" s="12">
        <v>-476.19</v>
      </c>
      <c r="F2950" s="14" t="str">
        <f>A2950&amp;B2950&amp;C2950&amp;D2950&amp;E2950</f>
        <v>2024-03-26ExpenseGalaxie Signs Ltd.21020 GST/HST Payable-476.19</v>
      </c>
      <c r="G2950" s="15">
        <f>IFERROR((DATEVALUE(A2950)),A2950)</f>
        <v>45377</v>
      </c>
      <c r="H2950" s="16" t="str">
        <f>IF((IFERROR((VLOOKUP(D2950,'Automation (QBO)'!A:B,2,FALSE)),"0"))=0,"Suspense",(IFERROR((VLOOKUP(D2950,'Automation (QBO)'!A:B,2,FALSE)),"Suspense")))</f>
        <v>GST/HST Payable</v>
      </c>
      <c r="I2950" s="17">
        <f t="shared" si="45"/>
        <v>-476.19</v>
      </c>
      <c r="J2950" s="12" t="str">
        <f>H2950</f>
        <v>GST/HST Payable</v>
      </c>
    </row>
    <row r="2951" spans="1:10" hidden="1">
      <c r="A2951" s="13" t="s">
        <v>709</v>
      </c>
      <c r="B2951" s="12" t="s">
        <v>136</v>
      </c>
      <c r="C2951" s="12" t="s">
        <v>116</v>
      </c>
      <c r="D2951" s="12" t="s">
        <v>417</v>
      </c>
      <c r="E2951" s="12">
        <v>-472395</v>
      </c>
      <c r="F2951" s="14" t="str">
        <f>A2951&amp;B2951&amp;C2951&amp;D2951&amp;E2951</f>
        <v>2024-03-26PaymentSix Pints Specialty Beer Co.12000 Accounts Receivable-472395</v>
      </c>
      <c r="G2951" s="15">
        <f>IFERROR((DATEVALUE(A2951)),A2951)</f>
        <v>45377</v>
      </c>
      <c r="H2951" s="16" t="str">
        <f>IF((IFERROR((VLOOKUP(D2951,'Automation (QBO)'!A:B,2,FALSE)),"0"))=0,"Suspense",(IFERROR((VLOOKUP(D2951,'Automation (QBO)'!A:B,2,FALSE)),"Suspense")))</f>
        <v>Accounts Recievable - Suspense</v>
      </c>
      <c r="I2951" s="17">
        <f t="shared" si="45"/>
        <v>-472395</v>
      </c>
      <c r="J2951" s="12" t="str">
        <f>H2951</f>
        <v>Accounts Recievable - Suspense</v>
      </c>
    </row>
    <row r="2952" spans="1:10" hidden="1">
      <c r="A2952" s="13" t="s">
        <v>709</v>
      </c>
      <c r="B2952" s="12" t="s">
        <v>493</v>
      </c>
      <c r="C2952" s="12" t="s">
        <v>110</v>
      </c>
      <c r="D2952" s="12" t="s">
        <v>390</v>
      </c>
      <c r="E2952" s="12">
        <v>116.82</v>
      </c>
      <c r="F2952" s="14" t="str">
        <f>A2952&amp;B2952&amp;C2952&amp;D2952&amp;E2952</f>
        <v>2024-03-26Bill Payment (Credit Card)Dicks Lumber21010 Visa Payable (CIBC)116.82</v>
      </c>
      <c r="G2952" s="15">
        <f>IFERROR((DATEVALUE(A2952)),A2952)</f>
        <v>45377</v>
      </c>
      <c r="H2952" s="16" t="str">
        <f>IF((IFERROR((VLOOKUP(D2952,'Automation (QBO)'!A:B,2,FALSE)),"0"))=0,"Suspense",(IFERROR((VLOOKUP(D2952,'Automation (QBO)'!A:B,2,FALSE)),"Suspense")))</f>
        <v>Suspense</v>
      </c>
      <c r="I2952" s="17">
        <f t="shared" si="45"/>
        <v>116.82</v>
      </c>
      <c r="J2952" s="12" t="str">
        <f>H2952</f>
        <v>Suspense</v>
      </c>
    </row>
    <row r="2953" spans="1:10" hidden="1">
      <c r="A2953" s="13" t="s">
        <v>709</v>
      </c>
      <c r="B2953" s="12" t="s">
        <v>123</v>
      </c>
      <c r="D2953" s="12" t="s">
        <v>390</v>
      </c>
      <c r="E2953" s="12">
        <v>-27000</v>
      </c>
      <c r="F2953" s="14" t="str">
        <f>A2953&amp;B2953&amp;C2953&amp;D2953&amp;E2953</f>
        <v>2024-03-26Credit Card Payment21010 Visa Payable (CIBC)-27000</v>
      </c>
      <c r="G2953" s="15">
        <f>IFERROR((DATEVALUE(A2953)),A2953)</f>
        <v>45377</v>
      </c>
      <c r="H2953" s="16" t="str">
        <f>IF((IFERROR((VLOOKUP(D2953,'Automation (QBO)'!A:B,2,FALSE)),"0"))=0,"Suspense",(IFERROR((VLOOKUP(D2953,'Automation (QBO)'!A:B,2,FALSE)),"Suspense")))</f>
        <v>Suspense</v>
      </c>
      <c r="I2953" s="17">
        <f t="shared" si="45"/>
        <v>-27000</v>
      </c>
      <c r="J2953" s="12" t="str">
        <f>H2953</f>
        <v>Suspense</v>
      </c>
    </row>
    <row r="2954" spans="1:10" hidden="1">
      <c r="A2954" s="13" t="s">
        <v>709</v>
      </c>
      <c r="B2954" s="12" t="s">
        <v>123</v>
      </c>
      <c r="D2954" s="12" t="s">
        <v>390</v>
      </c>
      <c r="E2954" s="12">
        <v>-45000</v>
      </c>
      <c r="F2954" s="14" t="str">
        <f>A2954&amp;B2954&amp;C2954&amp;D2954&amp;E2954</f>
        <v>2024-03-26Credit Card Payment21010 Visa Payable (CIBC)-45000</v>
      </c>
      <c r="G2954" s="15">
        <f>IFERROR((DATEVALUE(A2954)),A2954)</f>
        <v>45377</v>
      </c>
      <c r="H2954" s="16" t="str">
        <f>IF((IFERROR((VLOOKUP(D2954,'Automation (QBO)'!A:B,2,FALSE)),"0"))=0,"Suspense",(IFERROR((VLOOKUP(D2954,'Automation (QBO)'!A:B,2,FALSE)),"Suspense")))</f>
        <v>Suspense</v>
      </c>
      <c r="I2954" s="17">
        <f t="shared" si="45"/>
        <v>-45000</v>
      </c>
      <c r="J2954" s="12" t="str">
        <f>H2954</f>
        <v>Suspense</v>
      </c>
    </row>
    <row r="2955" spans="1:10" hidden="1">
      <c r="A2955" s="13" t="s">
        <v>709</v>
      </c>
      <c r="B2955" s="12" t="s">
        <v>493</v>
      </c>
      <c r="C2955" s="12" t="s">
        <v>227</v>
      </c>
      <c r="D2955" s="12" t="s">
        <v>515</v>
      </c>
      <c r="E2955" s="12">
        <v>416.61</v>
      </c>
      <c r="F2955" s="14" t="str">
        <f>A2955&amp;B2955&amp;C2955&amp;D2955&amp;E2955</f>
        <v>2024-03-26Bill Payment (Credit Card)Windsor Plywood21008 Visa Payable (4431) (deleted)416.61</v>
      </c>
      <c r="G2955" s="15">
        <f>IFERROR((DATEVALUE(A2955)),A2955)</f>
        <v>45377</v>
      </c>
      <c r="H2955" s="16" t="str">
        <f>IF((IFERROR((VLOOKUP(D2955,'Automation (QBO)'!A:B,2,FALSE)),"0"))=0,"Suspense",(IFERROR((VLOOKUP(D2955,'Automation (QBO)'!A:B,2,FALSE)),"Suspense")))</f>
        <v>Balance (CIBC Visa)</v>
      </c>
      <c r="I2955" s="17">
        <f t="shared" si="45"/>
        <v>416.61</v>
      </c>
      <c r="J2955" s="12" t="str">
        <f>H2955</f>
        <v>Balance (CIBC Visa)</v>
      </c>
    </row>
    <row r="2956" spans="1:10" hidden="1">
      <c r="A2956" s="13" t="s">
        <v>709</v>
      </c>
      <c r="B2956" s="12" t="s">
        <v>493</v>
      </c>
      <c r="C2956" s="12" t="s">
        <v>227</v>
      </c>
      <c r="D2956" s="12" t="s">
        <v>496</v>
      </c>
      <c r="E2956" s="12">
        <v>-416.61</v>
      </c>
      <c r="F2956" s="14" t="str">
        <f>A2956&amp;B2956&amp;C2956&amp;D2956&amp;E2956</f>
        <v>2024-03-26Bill Payment (Credit Card)Windsor Plywood21000 Accounts Payable-416.61</v>
      </c>
      <c r="G2956" s="15">
        <f>IFERROR((DATEVALUE(A2956)),A2956)</f>
        <v>45377</v>
      </c>
      <c r="H2956" s="16" t="str">
        <f>IF((IFERROR((VLOOKUP(D2956,'Automation (QBO)'!A:B,2,FALSE)),"0"))=0,"Suspense",(IFERROR((VLOOKUP(D2956,'Automation (QBO)'!A:B,2,FALSE)),"Suspense")))</f>
        <v>Accounts Payable - Unknown</v>
      </c>
      <c r="I2956" s="17">
        <f t="shared" si="45"/>
        <v>-416.61</v>
      </c>
      <c r="J2956" s="12" t="str">
        <f>H2956</f>
        <v>Accounts Payable - Unknown</v>
      </c>
    </row>
    <row r="2957" spans="1:10" hidden="1">
      <c r="A2957" s="13" t="s">
        <v>709</v>
      </c>
      <c r="B2957" s="12" t="s">
        <v>493</v>
      </c>
      <c r="C2957" s="12" t="s">
        <v>535</v>
      </c>
      <c r="D2957" s="12" t="s">
        <v>496</v>
      </c>
      <c r="E2957" s="12">
        <v>-175.69</v>
      </c>
      <c r="F2957" s="14" t="str">
        <f>A2957&amp;B2957&amp;C2957&amp;D2957&amp;E2957</f>
        <v>2024-03-26Bill Payment (Credit Card)The Hard Bean Brunch Co.21000 Accounts Payable-175.69</v>
      </c>
      <c r="G2957" s="15">
        <f>IFERROR((DATEVALUE(A2957)),A2957)</f>
        <v>45377</v>
      </c>
      <c r="H2957" s="16" t="str">
        <f>IF((IFERROR((VLOOKUP(D2957,'Automation (QBO)'!A:B,2,FALSE)),"0"))=0,"Suspense",(IFERROR((VLOOKUP(D2957,'Automation (QBO)'!A:B,2,FALSE)),"Suspense")))</f>
        <v>Accounts Payable - Unknown</v>
      </c>
      <c r="I2957" s="17">
        <f t="shared" si="45"/>
        <v>-175.69</v>
      </c>
      <c r="J2957" s="12" t="str">
        <f>H2957</f>
        <v>Accounts Payable - Unknown</v>
      </c>
    </row>
    <row r="2958" spans="1:10" hidden="1">
      <c r="A2958" s="13" t="s">
        <v>709</v>
      </c>
      <c r="B2958" s="12" t="s">
        <v>493</v>
      </c>
      <c r="C2958" s="12" t="s">
        <v>298</v>
      </c>
      <c r="D2958" s="12" t="s">
        <v>496</v>
      </c>
      <c r="E2958" s="12">
        <v>-13570.71</v>
      </c>
      <c r="F2958" s="14" t="str">
        <f>A2958&amp;B2958&amp;C2958&amp;D2958&amp;E2958</f>
        <v>2024-03-26Bill Payment (Credit Card)Acme Fire and Safety Co Ltd.21000 Accounts Payable-13570.71</v>
      </c>
      <c r="G2958" s="15">
        <f>IFERROR((DATEVALUE(A2958)),A2958)</f>
        <v>45377</v>
      </c>
      <c r="H2958" s="16" t="str">
        <f>IF((IFERROR((VLOOKUP(D2958,'Automation (QBO)'!A:B,2,FALSE)),"0"))=0,"Suspense",(IFERROR((VLOOKUP(D2958,'Automation (QBO)'!A:B,2,FALSE)),"Suspense")))</f>
        <v>Accounts Payable - Unknown</v>
      </c>
      <c r="I2958" s="17">
        <f t="shared" si="45"/>
        <v>-13570.71</v>
      </c>
      <c r="J2958" s="12" t="str">
        <f>H2958</f>
        <v>Accounts Payable - Unknown</v>
      </c>
    </row>
    <row r="2959" spans="1:10" hidden="1">
      <c r="A2959" s="13" t="s">
        <v>709</v>
      </c>
      <c r="B2959" s="12" t="s">
        <v>247</v>
      </c>
      <c r="C2959" s="12" t="s">
        <v>215</v>
      </c>
      <c r="D2959" s="12" t="s">
        <v>496</v>
      </c>
      <c r="E2959" s="12">
        <v>-30864.75</v>
      </c>
      <c r="F2959" s="14" t="str">
        <f>A2959&amp;B2959&amp;C2959&amp;D2959&amp;E2959</f>
        <v>2024-03-26Bill Payment (Cheque)Heavy Metal Kitchens Inc.21000 Accounts Payable-30864.75</v>
      </c>
      <c r="G2959" s="15">
        <f>IFERROR((DATEVALUE(A2959)),A2959)</f>
        <v>45377</v>
      </c>
      <c r="H2959" s="16" t="str">
        <f>IF((IFERROR((VLOOKUP(D2959,'Automation (QBO)'!A:B,2,FALSE)),"0"))=0,"Suspense",(IFERROR((VLOOKUP(D2959,'Automation (QBO)'!A:B,2,FALSE)),"Suspense")))</f>
        <v>Accounts Payable - Unknown</v>
      </c>
      <c r="I2959" s="17">
        <f t="shared" si="45"/>
        <v>-30864.75</v>
      </c>
      <c r="J2959" s="12" t="str">
        <f>H2959</f>
        <v>Accounts Payable - Unknown</v>
      </c>
    </row>
    <row r="2960" spans="1:10" hidden="1">
      <c r="A2960" s="13" t="s">
        <v>709</v>
      </c>
      <c r="B2960" s="12" t="s">
        <v>493</v>
      </c>
      <c r="C2960" s="12" t="s">
        <v>110</v>
      </c>
      <c r="D2960" s="12" t="s">
        <v>496</v>
      </c>
      <c r="E2960" s="12">
        <v>-116.82</v>
      </c>
      <c r="F2960" s="14" t="str">
        <f>A2960&amp;B2960&amp;C2960&amp;D2960&amp;E2960</f>
        <v>2024-03-26Bill Payment (Credit Card)Dicks Lumber21000 Accounts Payable-116.82</v>
      </c>
      <c r="G2960" s="15">
        <f>IFERROR((DATEVALUE(A2960)),A2960)</f>
        <v>45377</v>
      </c>
      <c r="H2960" s="16" t="str">
        <f>IF((IFERROR((VLOOKUP(D2960,'Automation (QBO)'!A:B,2,FALSE)),"0"))=0,"Suspense",(IFERROR((VLOOKUP(D2960,'Automation (QBO)'!A:B,2,FALSE)),"Suspense")))</f>
        <v>Accounts Payable - Unknown</v>
      </c>
      <c r="I2960" s="17">
        <f t="shared" ref="I2960:I3023" si="46">E2960</f>
        <v>-116.82</v>
      </c>
      <c r="J2960" s="12" t="str">
        <f>H2960</f>
        <v>Accounts Payable - Unknown</v>
      </c>
    </row>
    <row r="2961" spans="1:10" hidden="1">
      <c r="A2961" s="13" t="s">
        <v>709</v>
      </c>
      <c r="B2961" s="12" t="s">
        <v>493</v>
      </c>
      <c r="C2961" s="12" t="s">
        <v>113</v>
      </c>
      <c r="D2961" s="12" t="s">
        <v>536</v>
      </c>
      <c r="E2961" s="12">
        <v>2</v>
      </c>
      <c r="F2961" s="14" t="str">
        <f>A2961&amp;B2961&amp;C2961&amp;D2961&amp;E2961</f>
        <v>2024-03-26Bill Payment (Credit Card)Impark21009 Visa Payable (9609) (deleted)2</v>
      </c>
      <c r="G2961" s="15">
        <f>IFERROR((DATEVALUE(A2961)),A2961)</f>
        <v>45377</v>
      </c>
      <c r="H2961" s="16" t="str">
        <f>IF((IFERROR((VLOOKUP(D2961,'Automation (QBO)'!A:B,2,FALSE)),"0"))=0,"Suspense",(IFERROR((VLOOKUP(D2961,'Automation (QBO)'!A:B,2,FALSE)),"Suspense")))</f>
        <v>Balance (CIBC Visa)</v>
      </c>
      <c r="I2961" s="17">
        <f t="shared" si="46"/>
        <v>2</v>
      </c>
      <c r="J2961" s="12" t="str">
        <f>H2961</f>
        <v>Balance (CIBC Visa)</v>
      </c>
    </row>
    <row r="2962" spans="1:10" hidden="1">
      <c r="A2962" s="13" t="s">
        <v>709</v>
      </c>
      <c r="B2962" s="12" t="s">
        <v>493</v>
      </c>
      <c r="C2962" s="12" t="s">
        <v>113</v>
      </c>
      <c r="D2962" s="12" t="s">
        <v>496</v>
      </c>
      <c r="E2962" s="12">
        <v>-2</v>
      </c>
      <c r="F2962" s="14" t="str">
        <f>A2962&amp;B2962&amp;C2962&amp;D2962&amp;E2962</f>
        <v>2024-03-26Bill Payment (Credit Card)Impark21000 Accounts Payable-2</v>
      </c>
      <c r="G2962" s="15">
        <f>IFERROR((DATEVALUE(A2962)),A2962)</f>
        <v>45377</v>
      </c>
      <c r="H2962" s="16" t="str">
        <f>IF((IFERROR((VLOOKUP(D2962,'Automation (QBO)'!A:B,2,FALSE)),"0"))=0,"Suspense",(IFERROR((VLOOKUP(D2962,'Automation (QBO)'!A:B,2,FALSE)),"Suspense")))</f>
        <v>Accounts Payable - Unknown</v>
      </c>
      <c r="I2962" s="17">
        <f t="shared" si="46"/>
        <v>-2</v>
      </c>
      <c r="J2962" s="12" t="str">
        <f>H2962</f>
        <v>Accounts Payable - Unknown</v>
      </c>
    </row>
    <row r="2963" spans="1:10" hidden="1">
      <c r="A2963" s="13" t="s">
        <v>709</v>
      </c>
      <c r="B2963" s="12" t="s">
        <v>135</v>
      </c>
      <c r="D2963" s="12" t="s">
        <v>428</v>
      </c>
      <c r="E2963" s="12">
        <v>10797.02</v>
      </c>
      <c r="F2963" s="14" t="str">
        <f>A2963&amp;B2963&amp;C2963&amp;D2963&amp;E2963</f>
        <v>2024-03-26Journal Entry52510 Payroll - Salary10797.02</v>
      </c>
      <c r="G2963" s="15">
        <f>IFERROR((DATEVALUE(A2963)),A2963)</f>
        <v>45377</v>
      </c>
      <c r="H2963" s="16" t="str">
        <f>IF((IFERROR((VLOOKUP(D2963,'Automation (QBO)'!A:B,2,FALSE)),"0"))=0,"Suspense",(IFERROR((VLOOKUP(D2963,'Automation (QBO)'!A:B,2,FALSE)),"Suspense")))</f>
        <v>Payroll - Salary</v>
      </c>
      <c r="I2963" s="17">
        <f t="shared" si="46"/>
        <v>10797.02</v>
      </c>
      <c r="J2963" s="12" t="str">
        <f>H2963</f>
        <v>Payroll - Salary</v>
      </c>
    </row>
    <row r="2964" spans="1:10" hidden="1">
      <c r="A2964" s="13" t="s">
        <v>709</v>
      </c>
      <c r="B2964" s="12" t="s">
        <v>135</v>
      </c>
      <c r="D2964" s="12" t="s">
        <v>423</v>
      </c>
      <c r="E2964" s="12">
        <v>304.77</v>
      </c>
      <c r="F2964" s="14" t="str">
        <f>A2964&amp;B2964&amp;C2964&amp;D2964&amp;E2964</f>
        <v>2024-03-26Journal Entry52535 Payroll - WCB (Employees)304.77</v>
      </c>
      <c r="G2964" s="15">
        <f>IFERROR((DATEVALUE(A2964)),A2964)</f>
        <v>45377</v>
      </c>
      <c r="H2964" s="16" t="str">
        <f>IF((IFERROR((VLOOKUP(D2964,'Automation (QBO)'!A:B,2,FALSE)),"0"))=0,"Suspense",(IFERROR((VLOOKUP(D2964,'Automation (QBO)'!A:B,2,FALSE)),"Suspense")))</f>
        <v>Payroll - WCB (Employees)</v>
      </c>
      <c r="I2964" s="17">
        <f t="shared" si="46"/>
        <v>304.77</v>
      </c>
      <c r="J2964" s="12" t="str">
        <f>H2964</f>
        <v>Payroll - WCB (Employees)</v>
      </c>
    </row>
    <row r="2965" spans="1:10" hidden="1">
      <c r="A2965" s="13" t="s">
        <v>709</v>
      </c>
      <c r="B2965" s="12" t="s">
        <v>135</v>
      </c>
      <c r="D2965" s="12" t="s">
        <v>424</v>
      </c>
      <c r="E2965" s="12">
        <v>624.91</v>
      </c>
      <c r="F2965" s="14" t="str">
        <f>A2965&amp;B2965&amp;C2965&amp;D2965&amp;E2965</f>
        <v>2024-03-26Journal Entry52525 Payroll - CPP624.91</v>
      </c>
      <c r="G2965" s="15">
        <f>IFERROR((DATEVALUE(A2965)),A2965)</f>
        <v>45377</v>
      </c>
      <c r="H2965" s="16" t="str">
        <f>IF((IFERROR((VLOOKUP(D2965,'Automation (QBO)'!A:B,2,FALSE)),"0"))=0,"Suspense",(IFERROR((VLOOKUP(D2965,'Automation (QBO)'!A:B,2,FALSE)),"Suspense")))</f>
        <v>Payroll - CPP + EI</v>
      </c>
      <c r="I2965" s="17">
        <f t="shared" si="46"/>
        <v>624.91</v>
      </c>
      <c r="J2965" s="12" t="str">
        <f>H2965</f>
        <v>Payroll - CPP + EI</v>
      </c>
    </row>
    <row r="2966" spans="1:10" hidden="1">
      <c r="A2966" s="13" t="s">
        <v>709</v>
      </c>
      <c r="B2966" s="12" t="s">
        <v>135</v>
      </c>
      <c r="D2966" s="12" t="s">
        <v>425</v>
      </c>
      <c r="E2966" s="12">
        <v>71.510000000000005</v>
      </c>
      <c r="F2966" s="14" t="str">
        <f>A2966&amp;B2966&amp;C2966&amp;D2966&amp;E2966</f>
        <v>2024-03-26Journal Entry52520 Payroll - EI71.51</v>
      </c>
      <c r="G2966" s="15">
        <f>IFERROR((DATEVALUE(A2966)),A2966)</f>
        <v>45377</v>
      </c>
      <c r="H2966" s="16" t="str">
        <f>IF((IFERROR((VLOOKUP(D2966,'Automation (QBO)'!A:B,2,FALSE)),"0"))=0,"Suspense",(IFERROR((VLOOKUP(D2966,'Automation (QBO)'!A:B,2,FALSE)),"Suspense")))</f>
        <v>Payroll - CPP + EI</v>
      </c>
      <c r="I2966" s="17">
        <f t="shared" si="46"/>
        <v>71.510000000000005</v>
      </c>
      <c r="J2966" s="12" t="str">
        <f>H2966</f>
        <v>Payroll - CPP + EI</v>
      </c>
    </row>
    <row r="2967" spans="1:10" hidden="1">
      <c r="A2967" s="13" t="s">
        <v>709</v>
      </c>
      <c r="B2967" s="12" t="s">
        <v>135</v>
      </c>
      <c r="D2967" s="12" t="s">
        <v>403</v>
      </c>
      <c r="E2967" s="12">
        <v>89.32</v>
      </c>
      <c r="F2967" s="14" t="str">
        <f>A2967&amp;B2967&amp;C2967&amp;D2967&amp;E2967</f>
        <v>2024-03-26Journal Entry52115 Bank Fees89.32</v>
      </c>
      <c r="G2967" s="15">
        <f>IFERROR((DATEVALUE(A2967)),A2967)</f>
        <v>45377</v>
      </c>
      <c r="H2967" s="16" t="str">
        <f>IF((IFERROR((VLOOKUP(D2967,'Automation (QBO)'!A:B,2,FALSE)),"0"))=0,"Suspense",(IFERROR((VLOOKUP(D2967,'Automation (QBO)'!A:B,2,FALSE)),"Suspense")))</f>
        <v>Bank Fees</v>
      </c>
      <c r="I2967" s="17">
        <f t="shared" si="46"/>
        <v>89.32</v>
      </c>
      <c r="J2967" s="12" t="str">
        <f>H2967</f>
        <v>Bank Fees</v>
      </c>
    </row>
    <row r="2968" spans="1:10" hidden="1">
      <c r="A2968" s="13" t="s">
        <v>709</v>
      </c>
      <c r="B2968" s="12" t="s">
        <v>135</v>
      </c>
      <c r="D2968" s="12" t="s">
        <v>426</v>
      </c>
      <c r="E2968" s="12">
        <v>-4.47</v>
      </c>
      <c r="F2968" s="14" t="str">
        <f>A2968&amp;B2968&amp;C2968&amp;D2968&amp;E2968</f>
        <v>2024-03-26Journal Entry21031 GST/HST Suspense-4.47</v>
      </c>
      <c r="G2968" s="15">
        <f>IFERROR((DATEVALUE(A2968)),A2968)</f>
        <v>45377</v>
      </c>
      <c r="H2968" s="16" t="str">
        <f>IF((IFERROR((VLOOKUP(D2968,'Automation (QBO)'!A:B,2,FALSE)),"0"))=0,"Suspense",(IFERROR((VLOOKUP(D2968,'Automation (QBO)'!A:B,2,FALSE)),"Suspense")))</f>
        <v>GST/HST Suspense</v>
      </c>
      <c r="I2968" s="17">
        <f t="shared" si="46"/>
        <v>-4.47</v>
      </c>
      <c r="J2968" s="12" t="str">
        <f>H2968</f>
        <v>GST/HST Suspense</v>
      </c>
    </row>
    <row r="2969" spans="1:10" hidden="1">
      <c r="A2969" s="13" t="s">
        <v>709</v>
      </c>
      <c r="B2969" s="12" t="s">
        <v>83</v>
      </c>
      <c r="C2969" s="12" t="s">
        <v>623</v>
      </c>
      <c r="D2969" s="12" t="s">
        <v>624</v>
      </c>
      <c r="E2969" s="12">
        <v>0</v>
      </c>
      <c r="F2969" s="14" t="str">
        <f>A2969&amp;B2969&amp;C2969&amp;D2969&amp;E2969</f>
        <v>2024-03-26ExpensePayworks51310 COGS - Labour0</v>
      </c>
      <c r="G2969" s="15">
        <f>IFERROR((DATEVALUE(A2969)),A2969)</f>
        <v>45377</v>
      </c>
      <c r="H2969" s="16" t="str">
        <f>IF((IFERROR((VLOOKUP(D2969,'Automation (QBO)'!A:B,2,FALSE)),"0"))=0,"Suspense",(IFERROR((VLOOKUP(D2969,'Automation (QBO)'!A:B,2,FALSE)),"Suspense")))</f>
        <v>COGS - Labour</v>
      </c>
      <c r="I2969" s="17">
        <f t="shared" si="46"/>
        <v>0</v>
      </c>
      <c r="J2969" s="12" t="str">
        <f>H2969</f>
        <v>COGS - Labour</v>
      </c>
    </row>
    <row r="2970" spans="1:10" hidden="1">
      <c r="A2970" s="13" t="s">
        <v>709</v>
      </c>
      <c r="B2970" s="12" t="s">
        <v>83</v>
      </c>
      <c r="C2970" s="12" t="s">
        <v>623</v>
      </c>
      <c r="D2970" s="12" t="s">
        <v>392</v>
      </c>
      <c r="E2970" s="12">
        <v>0</v>
      </c>
      <c r="F2970" s="14" t="str">
        <f>A2970&amp;B2970&amp;C2970&amp;D2970&amp;E2970</f>
        <v>2024-03-26ExpensePayworks21020 GST/HST Payable0</v>
      </c>
      <c r="G2970" s="15">
        <f>IFERROR((DATEVALUE(A2970)),A2970)</f>
        <v>45377</v>
      </c>
      <c r="H2970" s="16" t="str">
        <f>IF((IFERROR((VLOOKUP(D2970,'Automation (QBO)'!A:B,2,FALSE)),"0"))=0,"Suspense",(IFERROR((VLOOKUP(D2970,'Automation (QBO)'!A:B,2,FALSE)),"Suspense")))</f>
        <v>GST/HST Payable</v>
      </c>
      <c r="I2970" s="17">
        <f t="shared" si="46"/>
        <v>0</v>
      </c>
      <c r="J2970" s="12" t="str">
        <f>H2970</f>
        <v>GST/HST Payable</v>
      </c>
    </row>
    <row r="2971" spans="1:10" hidden="1">
      <c r="A2971" s="13" t="s">
        <v>709</v>
      </c>
      <c r="B2971" s="12" t="s">
        <v>135</v>
      </c>
      <c r="D2971" s="12" t="s">
        <v>422</v>
      </c>
      <c r="E2971" s="12">
        <v>19693.54</v>
      </c>
      <c r="F2971" s="14" t="str">
        <f>A2971&amp;B2971&amp;C2971&amp;D2971&amp;E2971</f>
        <v>2024-03-26Journal Entry52505 Payroll - Hourly19693.54</v>
      </c>
      <c r="G2971" s="15">
        <f>IFERROR((DATEVALUE(A2971)),A2971)</f>
        <v>45377</v>
      </c>
      <c r="H2971" s="16" t="str">
        <f>IF((IFERROR((VLOOKUP(D2971,'Automation (QBO)'!A:B,2,FALSE)),"0"))=0,"Suspense",(IFERROR((VLOOKUP(D2971,'Automation (QBO)'!A:B,2,FALSE)),"Suspense")))</f>
        <v>Payroll - Hourly</v>
      </c>
      <c r="I2971" s="17">
        <f t="shared" si="46"/>
        <v>19693.54</v>
      </c>
      <c r="J2971" s="12" t="str">
        <f>H2971</f>
        <v>Payroll - Hourly</v>
      </c>
    </row>
    <row r="2972" spans="1:10" hidden="1">
      <c r="A2972" s="13" t="s">
        <v>709</v>
      </c>
      <c r="B2972" s="12" t="s">
        <v>135</v>
      </c>
      <c r="D2972" s="12" t="s">
        <v>423</v>
      </c>
      <c r="E2972" s="12">
        <v>557.35</v>
      </c>
      <c r="F2972" s="14" t="str">
        <f>A2972&amp;B2972&amp;C2972&amp;D2972&amp;E2972</f>
        <v>2024-03-26Journal Entry52535 Payroll - WCB (Employees)557.35</v>
      </c>
      <c r="G2972" s="15">
        <f>IFERROR((DATEVALUE(A2972)),A2972)</f>
        <v>45377</v>
      </c>
      <c r="H2972" s="16" t="str">
        <f>IF((IFERROR((VLOOKUP(D2972,'Automation (QBO)'!A:B,2,FALSE)),"0"))=0,"Suspense",(IFERROR((VLOOKUP(D2972,'Automation (QBO)'!A:B,2,FALSE)),"Suspense")))</f>
        <v>Payroll - WCB (Employees)</v>
      </c>
      <c r="I2972" s="17">
        <f t="shared" si="46"/>
        <v>557.35</v>
      </c>
      <c r="J2972" s="12" t="str">
        <f>H2972</f>
        <v>Payroll - WCB (Employees)</v>
      </c>
    </row>
    <row r="2973" spans="1:10" hidden="1">
      <c r="A2973" s="13" t="s">
        <v>709</v>
      </c>
      <c r="B2973" s="12" t="s">
        <v>135</v>
      </c>
      <c r="D2973" s="12" t="s">
        <v>424</v>
      </c>
      <c r="E2973" s="12">
        <v>1116.03</v>
      </c>
      <c r="F2973" s="14" t="str">
        <f>A2973&amp;B2973&amp;C2973&amp;D2973&amp;E2973</f>
        <v>2024-03-26Journal Entry52525 Payroll - CPP1116.03</v>
      </c>
      <c r="G2973" s="15">
        <f>IFERROR((DATEVALUE(A2973)),A2973)</f>
        <v>45377</v>
      </c>
      <c r="H2973" s="16" t="str">
        <f>IF((IFERROR((VLOOKUP(D2973,'Automation (QBO)'!A:B,2,FALSE)),"0"))=0,"Suspense",(IFERROR((VLOOKUP(D2973,'Automation (QBO)'!A:B,2,FALSE)),"Suspense")))</f>
        <v>Payroll - CPP + EI</v>
      </c>
      <c r="I2973" s="17">
        <f t="shared" si="46"/>
        <v>1116.03</v>
      </c>
      <c r="J2973" s="12" t="str">
        <f>H2973</f>
        <v>Payroll - CPP + EI</v>
      </c>
    </row>
    <row r="2974" spans="1:10" hidden="1">
      <c r="A2974" s="13" t="s">
        <v>709</v>
      </c>
      <c r="B2974" s="12" t="s">
        <v>135</v>
      </c>
      <c r="D2974" s="12" t="s">
        <v>425</v>
      </c>
      <c r="E2974" s="12">
        <v>457.7</v>
      </c>
      <c r="F2974" s="14" t="str">
        <f>A2974&amp;B2974&amp;C2974&amp;D2974&amp;E2974</f>
        <v>2024-03-26Journal Entry52520 Payroll - EI457.7</v>
      </c>
      <c r="G2974" s="15">
        <f>IFERROR((DATEVALUE(A2974)),A2974)</f>
        <v>45377</v>
      </c>
      <c r="H2974" s="16" t="str">
        <f>IF((IFERROR((VLOOKUP(D2974,'Automation (QBO)'!A:B,2,FALSE)),"0"))=0,"Suspense",(IFERROR((VLOOKUP(D2974,'Automation (QBO)'!A:B,2,FALSE)),"Suspense")))</f>
        <v>Payroll - CPP + EI</v>
      </c>
      <c r="I2974" s="17">
        <f t="shared" si="46"/>
        <v>457.7</v>
      </c>
      <c r="J2974" s="12" t="str">
        <f>H2974</f>
        <v>Payroll - CPP + EI</v>
      </c>
    </row>
    <row r="2975" spans="1:10" hidden="1">
      <c r="A2975" s="13" t="s">
        <v>709</v>
      </c>
      <c r="B2975" s="12" t="s">
        <v>135</v>
      </c>
      <c r="D2975" s="12" t="s">
        <v>403</v>
      </c>
      <c r="E2975" s="12">
        <v>235.44</v>
      </c>
      <c r="F2975" s="14" t="str">
        <f>A2975&amp;B2975&amp;C2975&amp;D2975&amp;E2975</f>
        <v>2024-03-26Journal Entry52115 Bank Fees235.44</v>
      </c>
      <c r="G2975" s="15">
        <f>IFERROR((DATEVALUE(A2975)),A2975)</f>
        <v>45377</v>
      </c>
      <c r="H2975" s="16" t="str">
        <f>IF((IFERROR((VLOOKUP(D2975,'Automation (QBO)'!A:B,2,FALSE)),"0"))=0,"Suspense",(IFERROR((VLOOKUP(D2975,'Automation (QBO)'!A:B,2,FALSE)),"Suspense")))</f>
        <v>Bank Fees</v>
      </c>
      <c r="I2975" s="17">
        <f t="shared" si="46"/>
        <v>235.44</v>
      </c>
      <c r="J2975" s="12" t="str">
        <f>H2975</f>
        <v>Bank Fees</v>
      </c>
    </row>
    <row r="2976" spans="1:10" hidden="1">
      <c r="A2976" s="13" t="s">
        <v>709</v>
      </c>
      <c r="B2976" s="12" t="s">
        <v>135</v>
      </c>
      <c r="D2976" s="12" t="s">
        <v>426</v>
      </c>
      <c r="E2976" s="12">
        <v>-11.77</v>
      </c>
      <c r="F2976" s="14" t="str">
        <f>A2976&amp;B2976&amp;C2976&amp;D2976&amp;E2976</f>
        <v>2024-03-26Journal Entry21031 GST/HST Suspense-11.77</v>
      </c>
      <c r="G2976" s="15">
        <f>IFERROR((DATEVALUE(A2976)),A2976)</f>
        <v>45377</v>
      </c>
      <c r="H2976" s="16" t="str">
        <f>IF((IFERROR((VLOOKUP(D2976,'Automation (QBO)'!A:B,2,FALSE)),"0"))=0,"Suspense",(IFERROR((VLOOKUP(D2976,'Automation (QBO)'!A:B,2,FALSE)),"Suspense")))</f>
        <v>GST/HST Suspense</v>
      </c>
      <c r="I2976" s="17">
        <f t="shared" si="46"/>
        <v>-11.77</v>
      </c>
      <c r="J2976" s="12" t="str">
        <f>H2976</f>
        <v>GST/HST Suspense</v>
      </c>
    </row>
    <row r="2977" spans="1:12" hidden="1">
      <c r="A2977" s="13" t="s">
        <v>709</v>
      </c>
      <c r="B2977" s="12" t="s">
        <v>135</v>
      </c>
      <c r="D2977" s="12" t="s">
        <v>427</v>
      </c>
      <c r="E2977" s="12">
        <v>370.16</v>
      </c>
      <c r="F2977" s="14" t="str">
        <f>A2977&amp;B2977&amp;C2977&amp;D2977&amp;E2977</f>
        <v>2024-03-26Journal Entry21001 Payroll Clearing account370.16</v>
      </c>
      <c r="G2977" s="15">
        <f>IFERROR((DATEVALUE(A2977)),A2977)</f>
        <v>45377</v>
      </c>
      <c r="H2977" s="16" t="str">
        <f>IF((IFERROR((VLOOKUP(D2977,'Automation (QBO)'!A:B,2,FALSE)),"0"))=0,"Suspense",(IFERROR((VLOOKUP(D2977,'Automation (QBO)'!A:B,2,FALSE)),"Suspense")))</f>
        <v>Clearings &amp; Transfers</v>
      </c>
      <c r="I2977" s="17">
        <f t="shared" si="46"/>
        <v>370.16</v>
      </c>
      <c r="J2977" s="12" t="str">
        <f>H2977</f>
        <v>Clearings &amp; Transfers</v>
      </c>
    </row>
    <row r="2978" spans="1:12" hidden="1">
      <c r="A2978" s="13" t="s">
        <v>709</v>
      </c>
      <c r="B2978" s="12" t="s">
        <v>493</v>
      </c>
      <c r="C2978" s="12" t="s">
        <v>298</v>
      </c>
      <c r="D2978" s="12" t="s">
        <v>390</v>
      </c>
      <c r="E2978" s="12">
        <v>13570.71</v>
      </c>
      <c r="F2978" s="14" t="str">
        <f>A2978&amp;B2978&amp;C2978&amp;D2978&amp;E2978</f>
        <v>2024-03-26Bill Payment (Credit Card)Acme Fire and Safety Co Ltd.21010 Visa Payable (CIBC)13570.71</v>
      </c>
      <c r="G2978" s="15">
        <f>IFERROR((DATEVALUE(A2978)),A2978)</f>
        <v>45377</v>
      </c>
      <c r="H2978" s="16" t="str">
        <f>IF((IFERROR((VLOOKUP(D2978,'Automation (QBO)'!A:B,2,FALSE)),"0"))=0,"Suspense",(IFERROR((VLOOKUP(D2978,'Automation (QBO)'!A:B,2,FALSE)),"Suspense")))</f>
        <v>Suspense</v>
      </c>
      <c r="I2978" s="17">
        <f t="shared" si="46"/>
        <v>13570.71</v>
      </c>
      <c r="J2978" s="12" t="str">
        <f>H2978</f>
        <v>Suspense</v>
      </c>
    </row>
    <row r="2979" spans="1:12" hidden="1">
      <c r="A2979" s="13" t="s">
        <v>709</v>
      </c>
      <c r="B2979" s="12" t="s">
        <v>493</v>
      </c>
      <c r="C2979" s="12" t="s">
        <v>535</v>
      </c>
      <c r="D2979" s="12" t="s">
        <v>390</v>
      </c>
      <c r="E2979" s="12">
        <v>175.69</v>
      </c>
      <c r="F2979" s="14" t="str">
        <f>A2979&amp;B2979&amp;C2979&amp;D2979&amp;E2979</f>
        <v>2024-03-26Bill Payment (Credit Card)The Hard Bean Brunch Co.21010 Visa Payable (CIBC)175.69</v>
      </c>
      <c r="G2979" s="15">
        <f>IFERROR((DATEVALUE(A2979)),A2979)</f>
        <v>45377</v>
      </c>
      <c r="H2979" s="16" t="str">
        <f>IF((IFERROR((VLOOKUP(D2979,'Automation (QBO)'!A:B,2,FALSE)),"0"))=0,"Suspense",(IFERROR((VLOOKUP(D2979,'Automation (QBO)'!A:B,2,FALSE)),"Suspense")))</f>
        <v>Suspense</v>
      </c>
      <c r="I2979" s="17">
        <f t="shared" si="46"/>
        <v>175.69</v>
      </c>
      <c r="J2979" s="12" t="str">
        <f>H2979</f>
        <v>Suspense</v>
      </c>
    </row>
    <row r="2980" spans="1:12" hidden="1">
      <c r="A2980" s="13" t="s">
        <v>709</v>
      </c>
      <c r="B2980" s="12" t="s">
        <v>135</v>
      </c>
      <c r="D2980" s="12" t="s">
        <v>394</v>
      </c>
      <c r="E2980" s="12">
        <v>-21923.78</v>
      </c>
      <c r="F2980" s="14" t="str">
        <f>A2980&amp;B2980&amp;C2980&amp;D2980&amp;E2980</f>
        <v>2024-03-26Journal Entry11005 Chequing (CIBC)-21923.78</v>
      </c>
      <c r="G2980" s="15">
        <f>IFERROR((DATEVALUE(A2980)),A2980)</f>
        <v>45377</v>
      </c>
      <c r="H2980" s="16" t="str">
        <f>IF((IFERROR((VLOOKUP(D2980,'Automation (QBO)'!A:B,2,FALSE)),"0"))=0,"Suspense",(IFERROR((VLOOKUP(D2980,'Automation (QBO)'!A:B,2,FALSE)),"Suspense")))</f>
        <v>Balance (CIBC)</v>
      </c>
      <c r="I2980" s="17">
        <f t="shared" si="46"/>
        <v>-21923.78</v>
      </c>
      <c r="J2980" s="12" t="str">
        <f>H2980</f>
        <v>Balance (CIBC)</v>
      </c>
    </row>
    <row r="2981" spans="1:12" hidden="1">
      <c r="A2981" s="13" t="s">
        <v>709</v>
      </c>
      <c r="B2981" s="12" t="s">
        <v>83</v>
      </c>
      <c r="C2981" s="12" t="s">
        <v>623</v>
      </c>
      <c r="D2981" s="12" t="s">
        <v>394</v>
      </c>
      <c r="E2981" s="12">
        <v>0</v>
      </c>
      <c r="F2981" s="14" t="str">
        <f>A2981&amp;B2981&amp;C2981&amp;D2981&amp;E2981</f>
        <v>2024-03-26ExpensePayworks11005 Chequing (CIBC)0</v>
      </c>
      <c r="G2981" s="15">
        <f>IFERROR((DATEVALUE(A2981)),A2981)</f>
        <v>45377</v>
      </c>
      <c r="H2981" s="16" t="str">
        <f>IF((IFERROR((VLOOKUP(D2981,'Automation (QBO)'!A:B,2,FALSE)),"0"))=0,"Suspense",(IFERROR((VLOOKUP(D2981,'Automation (QBO)'!A:B,2,FALSE)),"Suspense")))</f>
        <v>Balance (CIBC)</v>
      </c>
      <c r="I2981" s="17">
        <f t="shared" si="46"/>
        <v>0</v>
      </c>
      <c r="J2981" s="12" t="str">
        <f>H2981</f>
        <v>Balance (CIBC)</v>
      </c>
    </row>
    <row r="2982" spans="1:12" hidden="1">
      <c r="A2982" s="13" t="s">
        <v>709</v>
      </c>
      <c r="B2982" s="12" t="s">
        <v>136</v>
      </c>
      <c r="C2982" s="12" t="s">
        <v>116</v>
      </c>
      <c r="D2982" s="12" t="s">
        <v>394</v>
      </c>
      <c r="E2982" s="12">
        <v>472395</v>
      </c>
      <c r="F2982" s="14" t="str">
        <f>A2982&amp;B2982&amp;C2982&amp;D2982&amp;E2982</f>
        <v>2024-03-26PaymentSix Pints Specialty Beer Co.11005 Chequing (CIBC)472395</v>
      </c>
      <c r="G2982" s="15">
        <f>IFERROR((DATEVALUE(A2982)),A2982)</f>
        <v>45377</v>
      </c>
      <c r="H2982" s="16" t="str">
        <f>IF((IFERROR((VLOOKUP(D2982,'Automation (QBO)'!A:B,2,FALSE)),"0"))=0,"Suspense",(IFERROR((VLOOKUP(D2982,'Automation (QBO)'!A:B,2,FALSE)),"Suspense")))</f>
        <v>Balance (CIBC)</v>
      </c>
      <c r="I2982" s="17">
        <f t="shared" si="46"/>
        <v>472395</v>
      </c>
      <c r="J2982" s="12" t="str">
        <f>H2982</f>
        <v>Balance (CIBC)</v>
      </c>
    </row>
    <row r="2983" spans="1:12" hidden="1">
      <c r="A2983" s="13" t="s">
        <v>709</v>
      </c>
      <c r="B2983" s="12" t="s">
        <v>135</v>
      </c>
      <c r="D2983" s="12" t="s">
        <v>394</v>
      </c>
      <c r="E2983" s="12">
        <v>-11926.99</v>
      </c>
      <c r="F2983" s="14" t="str">
        <f>A2983&amp;B2983&amp;C2983&amp;D2983&amp;E2983</f>
        <v>2024-03-26Journal Entry11005 Chequing (CIBC)-11926.99</v>
      </c>
      <c r="G2983" s="15">
        <f>IFERROR((DATEVALUE(A2983)),A2983)</f>
        <v>45377</v>
      </c>
      <c r="H2983" s="16" t="str">
        <f>IF((IFERROR((VLOOKUP(D2983,'Automation (QBO)'!A:B,2,FALSE)),"0"))=0,"Suspense",(IFERROR((VLOOKUP(D2983,'Automation (QBO)'!A:B,2,FALSE)),"Suspense")))</f>
        <v>Balance (CIBC)</v>
      </c>
      <c r="I2983" s="17">
        <f t="shared" si="46"/>
        <v>-11926.99</v>
      </c>
      <c r="J2983" s="12" t="str">
        <f>H2983</f>
        <v>Balance (CIBC)</v>
      </c>
    </row>
    <row r="2984" spans="1:12" hidden="1">
      <c r="A2984" s="13" t="s">
        <v>709</v>
      </c>
      <c r="B2984" s="12" t="s">
        <v>247</v>
      </c>
      <c r="C2984" s="12" t="s">
        <v>215</v>
      </c>
      <c r="D2984" s="12" t="s">
        <v>394</v>
      </c>
      <c r="E2984" s="12">
        <v>-30864.75</v>
      </c>
      <c r="F2984" s="14" t="str">
        <f>A2984&amp;B2984&amp;C2984&amp;D2984&amp;E2984</f>
        <v>2024-03-26Bill Payment (Cheque)Heavy Metal Kitchens Inc.11005 Chequing (CIBC)-30864.75</v>
      </c>
      <c r="G2984" s="15">
        <f>IFERROR((DATEVALUE(A2984)),A2984)</f>
        <v>45377</v>
      </c>
      <c r="H2984" s="16" t="str">
        <f>IF((IFERROR((VLOOKUP(D2984,'Automation (QBO)'!A:B,2,FALSE)),"0"))=0,"Suspense",(IFERROR((VLOOKUP(D2984,'Automation (QBO)'!A:B,2,FALSE)),"Suspense")))</f>
        <v>Balance (CIBC)</v>
      </c>
      <c r="I2984" s="17">
        <f t="shared" si="46"/>
        <v>-30864.75</v>
      </c>
      <c r="J2984" s="12" t="str">
        <f>H2984</f>
        <v>Balance (CIBC)</v>
      </c>
    </row>
    <row r="2985" spans="1:12" hidden="1">
      <c r="A2985" s="13" t="s">
        <v>709</v>
      </c>
      <c r="B2985" s="12" t="s">
        <v>83</v>
      </c>
      <c r="C2985" s="12" t="s">
        <v>710</v>
      </c>
      <c r="D2985" s="12" t="s">
        <v>394</v>
      </c>
      <c r="E2985" s="12">
        <v>-10000</v>
      </c>
      <c r="F2985" s="14" t="str">
        <f>A2985&amp;B2985&amp;C2985&amp;D2985&amp;E2985</f>
        <v>2024-03-26ExpenseGalaxie Signs Ltd.11005 Chequing (CIBC)-10000</v>
      </c>
      <c r="G2985" s="15">
        <f>IFERROR((DATEVALUE(A2985)),A2985)</f>
        <v>45377</v>
      </c>
      <c r="H2985" s="16" t="str">
        <f>IF((IFERROR((VLOOKUP(D2985,'Automation (QBO)'!A:B,2,FALSE)),"0"))=0,"Suspense",(IFERROR((VLOOKUP(D2985,'Automation (QBO)'!A:B,2,FALSE)),"Suspense")))</f>
        <v>Balance (CIBC)</v>
      </c>
      <c r="I2985" s="17">
        <f t="shared" si="46"/>
        <v>-10000</v>
      </c>
      <c r="J2985" s="12" t="str">
        <f>H2985</f>
        <v>Balance (CIBC)</v>
      </c>
    </row>
    <row r="2986" spans="1:12" hidden="1">
      <c r="A2986" s="13" t="s">
        <v>709</v>
      </c>
      <c r="B2986" s="12" t="s">
        <v>123</v>
      </c>
      <c r="D2986" s="12" t="s">
        <v>394</v>
      </c>
      <c r="E2986" s="12">
        <v>-45000</v>
      </c>
      <c r="F2986" s="14" t="str">
        <f>A2986&amp;B2986&amp;C2986&amp;D2986&amp;E2986</f>
        <v>2024-03-26Credit Card Payment11005 Chequing (CIBC)-45000</v>
      </c>
      <c r="G2986" s="15">
        <f>IFERROR((DATEVALUE(A2986)),A2986)</f>
        <v>45377</v>
      </c>
      <c r="H2986" s="16" t="str">
        <f>IF((IFERROR((VLOOKUP(D2986,'Automation (QBO)'!A:B,2,FALSE)),"0"))=0,"Suspense",(IFERROR((VLOOKUP(D2986,'Automation (QBO)'!A:B,2,FALSE)),"Suspense")))</f>
        <v>Balance (CIBC)</v>
      </c>
      <c r="I2986" s="17">
        <f t="shared" si="46"/>
        <v>-45000</v>
      </c>
      <c r="J2986" s="12" t="str">
        <f>H2986</f>
        <v>Balance (CIBC)</v>
      </c>
    </row>
    <row r="2987" spans="1:12" hidden="1">
      <c r="A2987" s="13" t="s">
        <v>709</v>
      </c>
      <c r="B2987" s="12" t="s">
        <v>123</v>
      </c>
      <c r="D2987" s="12" t="s">
        <v>394</v>
      </c>
      <c r="E2987" s="12">
        <v>-27000</v>
      </c>
      <c r="F2987" s="14" t="str">
        <f>A2987&amp;B2987&amp;C2987&amp;D2987&amp;E2987</f>
        <v>2024-03-26Credit Card Payment11005 Chequing (CIBC)-27000</v>
      </c>
      <c r="G2987" s="15">
        <f>IFERROR((DATEVALUE(A2987)),A2987)</f>
        <v>45377</v>
      </c>
      <c r="H2987" s="16" t="str">
        <f>IF((IFERROR((VLOOKUP(D2987,'Automation (QBO)'!A:B,2,FALSE)),"0"))=0,"Suspense",(IFERROR((VLOOKUP(D2987,'Automation (QBO)'!A:B,2,FALSE)),"Suspense")))</f>
        <v>Balance (CIBC)</v>
      </c>
      <c r="I2987" s="17">
        <f t="shared" si="46"/>
        <v>-27000</v>
      </c>
      <c r="J2987" s="12" t="str">
        <f>H2987</f>
        <v>Balance (CIBC)</v>
      </c>
    </row>
    <row r="2988" spans="1:12" hidden="1">
      <c r="A2988" s="13" t="s">
        <v>709</v>
      </c>
      <c r="B2988" s="12" t="s">
        <v>135</v>
      </c>
      <c r="D2988" s="12" t="s">
        <v>1054</v>
      </c>
      <c r="E2988" s="12">
        <v>34.99</v>
      </c>
      <c r="F2988" s="14" t="str">
        <f>A2988&amp;B2988&amp;C2988&amp;D2988&amp;E2988</f>
        <v>2024-03-26Journal Entry52545 Payroll - Employee Benefits (Paid)34.99</v>
      </c>
      <c r="G2988" s="15">
        <f>IFERROR((DATEVALUE(A2988)),A2988)</f>
        <v>45377</v>
      </c>
      <c r="H2988" s="16" t="str">
        <f>IF((IFERROR((VLOOKUP(D2988,'Automation (QBO)'!A:B,2,FALSE)),"0"))=0,"Suspense",(IFERROR((VLOOKUP(D2988,'Automation (QBO)'!A:B,2,FALSE)),"Suspense")))</f>
        <v>Payroll - Employee Benefits (Paid)</v>
      </c>
      <c r="I2988" s="17">
        <f t="shared" si="46"/>
        <v>34.99</v>
      </c>
      <c r="J2988" s="12" t="str">
        <f>H2988</f>
        <v>Payroll - Employee Benefits (Paid)</v>
      </c>
      <c r="L2988" s="61" t="s">
        <v>1051</v>
      </c>
    </row>
    <row r="2989" spans="1:12" hidden="1">
      <c r="A2989" s="13" t="s">
        <v>709</v>
      </c>
      <c r="B2989" s="12" t="s">
        <v>135</v>
      </c>
      <c r="D2989" s="12" t="s">
        <v>1054</v>
      </c>
      <c r="E2989" s="12">
        <v>222.11</v>
      </c>
      <c r="F2989" s="14" t="str">
        <f>A2989&amp;B2989&amp;C2989&amp;D2989&amp;E2989</f>
        <v>2024-03-26Journal Entry52545 Payroll - Employee Benefits (Paid)222.11</v>
      </c>
      <c r="G2989" s="15">
        <f>IFERROR((DATEVALUE(A2989)),A2989)</f>
        <v>45377</v>
      </c>
      <c r="H2989" s="16" t="str">
        <f>IF((IFERROR((VLOOKUP(D2989,'Automation (QBO)'!A:B,2,FALSE)),"0"))=0,"Suspense",(IFERROR((VLOOKUP(D2989,'Automation (QBO)'!A:B,2,FALSE)),"Suspense")))</f>
        <v>Payroll - Employee Benefits (Paid)</v>
      </c>
      <c r="I2989" s="17">
        <f t="shared" si="46"/>
        <v>222.11</v>
      </c>
      <c r="J2989" s="12" t="str">
        <f>H2989</f>
        <v>Payroll - Employee Benefits (Paid)</v>
      </c>
      <c r="L2989" s="61" t="s">
        <v>1051</v>
      </c>
    </row>
    <row r="2990" spans="1:12" hidden="1">
      <c r="A2990" s="13" t="s">
        <v>711</v>
      </c>
      <c r="B2990" s="12" t="s">
        <v>136</v>
      </c>
      <c r="C2990" s="12" t="s">
        <v>166</v>
      </c>
      <c r="D2990" s="12" t="s">
        <v>417</v>
      </c>
      <c r="E2990" s="12">
        <v>-5000</v>
      </c>
      <c r="F2990" s="14" t="str">
        <f>A2990&amp;B2990&amp;C2990&amp;D2990&amp;E2990</f>
        <v>2024-03-27Payment1262541 B.C Ltd.12000 Accounts Receivable-5000</v>
      </c>
      <c r="G2990" s="15">
        <f>IFERROR((DATEVALUE(A2990)),A2990)</f>
        <v>45378</v>
      </c>
      <c r="H2990" s="16" t="str">
        <f>IF((IFERROR((VLOOKUP(D2990,'Automation (QBO)'!A:B,2,FALSE)),"0"))=0,"Suspense",(IFERROR((VLOOKUP(D2990,'Automation (QBO)'!A:B,2,FALSE)),"Suspense")))</f>
        <v>Accounts Recievable - Suspense</v>
      </c>
      <c r="I2990" s="17">
        <f t="shared" si="46"/>
        <v>-5000</v>
      </c>
      <c r="J2990" s="12" t="str">
        <f>H2990</f>
        <v>Accounts Recievable - Suspense</v>
      </c>
    </row>
    <row r="2991" spans="1:12" hidden="1">
      <c r="A2991" s="13" t="s">
        <v>711</v>
      </c>
      <c r="B2991" s="12" t="s">
        <v>493</v>
      </c>
      <c r="C2991" s="12" t="s">
        <v>707</v>
      </c>
      <c r="D2991" s="12" t="s">
        <v>390</v>
      </c>
      <c r="E2991" s="12">
        <v>48940.5</v>
      </c>
      <c r="F2991" s="14" t="str">
        <f>A2991&amp;B2991&amp;C2991&amp;D2991&amp;E2991</f>
        <v>2024-03-27Bill Payment (Credit Card)A.B Seating Mfrs Ltd.21010 Visa Payable (CIBC)48940.5</v>
      </c>
      <c r="G2991" s="15">
        <f>IFERROR((DATEVALUE(A2991)),A2991)</f>
        <v>45378</v>
      </c>
      <c r="H2991" s="16" t="str">
        <f>IF((IFERROR((VLOOKUP(D2991,'Automation (QBO)'!A:B,2,FALSE)),"0"))=0,"Suspense",(IFERROR((VLOOKUP(D2991,'Automation (QBO)'!A:B,2,FALSE)),"Suspense")))</f>
        <v>Suspense</v>
      </c>
      <c r="I2991" s="17">
        <f t="shared" si="46"/>
        <v>48940.5</v>
      </c>
      <c r="J2991" s="12" t="str">
        <f>H2991</f>
        <v>Suspense</v>
      </c>
    </row>
    <row r="2992" spans="1:12" hidden="1">
      <c r="A2992" s="13" t="s">
        <v>711</v>
      </c>
      <c r="B2992" s="12" t="s">
        <v>493</v>
      </c>
      <c r="C2992" s="12" t="s">
        <v>169</v>
      </c>
      <c r="D2992" s="12" t="s">
        <v>390</v>
      </c>
      <c r="E2992" s="12">
        <v>26827.5</v>
      </c>
      <c r="F2992" s="14" t="str">
        <f>A2992&amp;B2992&amp;C2992&amp;D2992&amp;E2992</f>
        <v>2024-03-27Bill Payment (Credit Card)Crowe MacKay LLP21010 Visa Payable (CIBC)26827.5</v>
      </c>
      <c r="G2992" s="15">
        <f>IFERROR((DATEVALUE(A2992)),A2992)</f>
        <v>45378</v>
      </c>
      <c r="H2992" s="16" t="str">
        <f>IF((IFERROR((VLOOKUP(D2992,'Automation (QBO)'!A:B,2,FALSE)),"0"))=0,"Suspense",(IFERROR((VLOOKUP(D2992,'Automation (QBO)'!A:B,2,FALSE)),"Suspense")))</f>
        <v>Suspense</v>
      </c>
      <c r="I2992" s="17">
        <f t="shared" si="46"/>
        <v>26827.5</v>
      </c>
      <c r="J2992" s="12" t="str">
        <f>H2992</f>
        <v>Suspense</v>
      </c>
    </row>
    <row r="2993" spans="1:10" hidden="1">
      <c r="A2993" s="13" t="s">
        <v>711</v>
      </c>
      <c r="B2993" s="12" t="s">
        <v>493</v>
      </c>
      <c r="C2993" s="12" t="s">
        <v>169</v>
      </c>
      <c r="D2993" s="12" t="s">
        <v>390</v>
      </c>
      <c r="E2993" s="12">
        <v>13261.5</v>
      </c>
      <c r="F2993" s="14" t="str">
        <f>A2993&amp;B2993&amp;C2993&amp;D2993&amp;E2993</f>
        <v>2024-03-27Bill Payment (Credit Card)Crowe MacKay LLP21010 Visa Payable (CIBC)13261.5</v>
      </c>
      <c r="G2993" s="15">
        <f>IFERROR((DATEVALUE(A2993)),A2993)</f>
        <v>45378</v>
      </c>
      <c r="H2993" s="16" t="str">
        <f>IF((IFERROR((VLOOKUP(D2993,'Automation (QBO)'!A:B,2,FALSE)),"0"))=0,"Suspense",(IFERROR((VLOOKUP(D2993,'Automation (QBO)'!A:B,2,FALSE)),"Suspense")))</f>
        <v>Suspense</v>
      </c>
      <c r="I2993" s="17">
        <f t="shared" si="46"/>
        <v>13261.5</v>
      </c>
      <c r="J2993" s="12" t="str">
        <f>H2993</f>
        <v>Suspense</v>
      </c>
    </row>
    <row r="2994" spans="1:10" hidden="1">
      <c r="A2994" s="13" t="s">
        <v>711</v>
      </c>
      <c r="B2994" s="12" t="s">
        <v>493</v>
      </c>
      <c r="C2994" s="12" t="s">
        <v>169</v>
      </c>
      <c r="D2994" s="12" t="s">
        <v>390</v>
      </c>
      <c r="E2994" s="12">
        <v>4735.5</v>
      </c>
      <c r="F2994" s="14" t="str">
        <f>A2994&amp;B2994&amp;C2994&amp;D2994&amp;E2994</f>
        <v>2024-03-27Bill Payment (Credit Card)Crowe MacKay LLP21010 Visa Payable (CIBC)4735.5</v>
      </c>
      <c r="G2994" s="15">
        <f>IFERROR((DATEVALUE(A2994)),A2994)</f>
        <v>45378</v>
      </c>
      <c r="H2994" s="16" t="str">
        <f>IF((IFERROR((VLOOKUP(D2994,'Automation (QBO)'!A:B,2,FALSE)),"0"))=0,"Suspense",(IFERROR((VLOOKUP(D2994,'Automation (QBO)'!A:B,2,FALSE)),"Suspense")))</f>
        <v>Suspense</v>
      </c>
      <c r="I2994" s="17">
        <f t="shared" si="46"/>
        <v>4735.5</v>
      </c>
      <c r="J2994" s="12" t="str">
        <f>H2994</f>
        <v>Suspense</v>
      </c>
    </row>
    <row r="2995" spans="1:10" hidden="1">
      <c r="A2995" s="13" t="s">
        <v>711</v>
      </c>
      <c r="B2995" s="12" t="s">
        <v>123</v>
      </c>
      <c r="D2995" s="12" t="s">
        <v>390</v>
      </c>
      <c r="E2995" s="12">
        <v>-40000</v>
      </c>
      <c r="F2995" s="14" t="str">
        <f>A2995&amp;B2995&amp;C2995&amp;D2995&amp;E2995</f>
        <v>2024-03-27Credit Card Payment21010 Visa Payable (CIBC)-40000</v>
      </c>
      <c r="G2995" s="15">
        <f>IFERROR((DATEVALUE(A2995)),A2995)</f>
        <v>45378</v>
      </c>
      <c r="H2995" s="16" t="str">
        <f>IF((IFERROR((VLOOKUP(D2995,'Automation (QBO)'!A:B,2,FALSE)),"0"))=0,"Suspense",(IFERROR((VLOOKUP(D2995,'Automation (QBO)'!A:B,2,FALSE)),"Suspense")))</f>
        <v>Suspense</v>
      </c>
      <c r="I2995" s="17">
        <f t="shared" si="46"/>
        <v>-40000</v>
      </c>
      <c r="J2995" s="12" t="str">
        <f>H2995</f>
        <v>Suspense</v>
      </c>
    </row>
    <row r="2996" spans="1:10" hidden="1">
      <c r="A2996" s="13" t="s">
        <v>711</v>
      </c>
      <c r="B2996" s="12" t="s">
        <v>493</v>
      </c>
      <c r="C2996" s="12" t="s">
        <v>692</v>
      </c>
      <c r="D2996" s="12" t="s">
        <v>515</v>
      </c>
      <c r="E2996" s="12">
        <v>200</v>
      </c>
      <c r="F2996" s="14" t="str">
        <f>A2996&amp;B2996&amp;C2996&amp;D2996&amp;E2996</f>
        <v>2024-03-27Bill Payment (Credit Card)Chevron - Mary Hill Town Pantry21008 Visa Payable (4431) (deleted)200</v>
      </c>
      <c r="G2996" s="15">
        <f>IFERROR((DATEVALUE(A2996)),A2996)</f>
        <v>45378</v>
      </c>
      <c r="H2996" s="16" t="str">
        <f>IF((IFERROR((VLOOKUP(D2996,'Automation (QBO)'!A:B,2,FALSE)),"0"))=0,"Suspense",(IFERROR((VLOOKUP(D2996,'Automation (QBO)'!A:B,2,FALSE)),"Suspense")))</f>
        <v>Balance (CIBC Visa)</v>
      </c>
      <c r="I2996" s="17">
        <f t="shared" si="46"/>
        <v>200</v>
      </c>
      <c r="J2996" s="12" t="str">
        <f>H2996</f>
        <v>Balance (CIBC Visa)</v>
      </c>
    </row>
    <row r="2997" spans="1:10" hidden="1">
      <c r="A2997" s="13" t="s">
        <v>711</v>
      </c>
      <c r="B2997" s="12" t="s">
        <v>493</v>
      </c>
      <c r="C2997" s="12" t="s">
        <v>692</v>
      </c>
      <c r="D2997" s="12" t="s">
        <v>496</v>
      </c>
      <c r="E2997" s="12">
        <v>-200</v>
      </c>
      <c r="F2997" s="14" t="str">
        <f>A2997&amp;B2997&amp;C2997&amp;D2997&amp;E2997</f>
        <v>2024-03-27Bill Payment (Credit Card)Chevron - Mary Hill Town Pantry21000 Accounts Payable-200</v>
      </c>
      <c r="G2997" s="15">
        <f>IFERROR((DATEVALUE(A2997)),A2997)</f>
        <v>45378</v>
      </c>
      <c r="H2997" s="16" t="str">
        <f>IF((IFERROR((VLOOKUP(D2997,'Automation (QBO)'!A:B,2,FALSE)),"0"))=0,"Suspense",(IFERROR((VLOOKUP(D2997,'Automation (QBO)'!A:B,2,FALSE)),"Suspense")))</f>
        <v>Accounts Payable - Unknown</v>
      </c>
      <c r="I2997" s="17">
        <f t="shared" si="46"/>
        <v>-200</v>
      </c>
      <c r="J2997" s="12" t="str">
        <f>H2997</f>
        <v>Accounts Payable - Unknown</v>
      </c>
    </row>
    <row r="2998" spans="1:10" hidden="1">
      <c r="A2998" s="13" t="s">
        <v>711</v>
      </c>
      <c r="B2998" s="12" t="s">
        <v>493</v>
      </c>
      <c r="C2998" s="12" t="s">
        <v>169</v>
      </c>
      <c r="D2998" s="12" t="s">
        <v>496</v>
      </c>
      <c r="E2998" s="12">
        <v>-4735.5</v>
      </c>
      <c r="F2998" s="14" t="str">
        <f>A2998&amp;B2998&amp;C2998&amp;D2998&amp;E2998</f>
        <v>2024-03-27Bill Payment (Credit Card)Crowe MacKay LLP21000 Accounts Payable-4735.5</v>
      </c>
      <c r="G2998" s="15">
        <f>IFERROR((DATEVALUE(A2998)),A2998)</f>
        <v>45378</v>
      </c>
      <c r="H2998" s="16" t="str">
        <f>IF((IFERROR((VLOOKUP(D2998,'Automation (QBO)'!A:B,2,FALSE)),"0"))=0,"Suspense",(IFERROR((VLOOKUP(D2998,'Automation (QBO)'!A:B,2,FALSE)),"Suspense")))</f>
        <v>Accounts Payable - Unknown</v>
      </c>
      <c r="I2998" s="17">
        <f t="shared" si="46"/>
        <v>-4735.5</v>
      </c>
      <c r="J2998" s="12" t="str">
        <f>H2998</f>
        <v>Accounts Payable - Unknown</v>
      </c>
    </row>
    <row r="2999" spans="1:10" hidden="1">
      <c r="A2999" s="13" t="s">
        <v>711</v>
      </c>
      <c r="B2999" s="12" t="s">
        <v>493</v>
      </c>
      <c r="C2999" s="12" t="s">
        <v>169</v>
      </c>
      <c r="D2999" s="12" t="s">
        <v>496</v>
      </c>
      <c r="E2999" s="12">
        <v>-26827.5</v>
      </c>
      <c r="F2999" s="14" t="str">
        <f>A2999&amp;B2999&amp;C2999&amp;D2999&amp;E2999</f>
        <v>2024-03-27Bill Payment (Credit Card)Crowe MacKay LLP21000 Accounts Payable-26827.5</v>
      </c>
      <c r="G2999" s="15">
        <f>IFERROR((DATEVALUE(A2999)),A2999)</f>
        <v>45378</v>
      </c>
      <c r="H2999" s="16" t="str">
        <f>IF((IFERROR((VLOOKUP(D2999,'Automation (QBO)'!A:B,2,FALSE)),"0"))=0,"Suspense",(IFERROR((VLOOKUP(D2999,'Automation (QBO)'!A:B,2,FALSE)),"Suspense")))</f>
        <v>Accounts Payable - Unknown</v>
      </c>
      <c r="I2999" s="17">
        <f t="shared" si="46"/>
        <v>-26827.5</v>
      </c>
      <c r="J2999" s="12" t="str">
        <f>H2999</f>
        <v>Accounts Payable - Unknown</v>
      </c>
    </row>
    <row r="3000" spans="1:10" hidden="1">
      <c r="A3000" s="13" t="s">
        <v>711</v>
      </c>
      <c r="B3000" s="12" t="s">
        <v>493</v>
      </c>
      <c r="C3000" s="12" t="s">
        <v>169</v>
      </c>
      <c r="D3000" s="12" t="s">
        <v>496</v>
      </c>
      <c r="E3000" s="12">
        <v>-13261.5</v>
      </c>
      <c r="F3000" s="14" t="str">
        <f>A3000&amp;B3000&amp;C3000&amp;D3000&amp;E3000</f>
        <v>2024-03-27Bill Payment (Credit Card)Crowe MacKay LLP21000 Accounts Payable-13261.5</v>
      </c>
      <c r="G3000" s="15">
        <f>IFERROR((DATEVALUE(A3000)),A3000)</f>
        <v>45378</v>
      </c>
      <c r="H3000" s="16" t="str">
        <f>IF((IFERROR((VLOOKUP(D3000,'Automation (QBO)'!A:B,2,FALSE)),"0"))=0,"Suspense",(IFERROR((VLOOKUP(D3000,'Automation (QBO)'!A:B,2,FALSE)),"Suspense")))</f>
        <v>Accounts Payable - Unknown</v>
      </c>
      <c r="I3000" s="17">
        <f t="shared" si="46"/>
        <v>-13261.5</v>
      </c>
      <c r="J3000" s="12" t="str">
        <f>H3000</f>
        <v>Accounts Payable - Unknown</v>
      </c>
    </row>
    <row r="3001" spans="1:10" hidden="1">
      <c r="A3001" s="13" t="s">
        <v>711</v>
      </c>
      <c r="B3001" s="12" t="s">
        <v>493</v>
      </c>
      <c r="C3001" s="12" t="s">
        <v>707</v>
      </c>
      <c r="D3001" s="12" t="s">
        <v>496</v>
      </c>
      <c r="E3001" s="12">
        <v>-48940.5</v>
      </c>
      <c r="F3001" s="14" t="str">
        <f>A3001&amp;B3001&amp;C3001&amp;D3001&amp;E3001</f>
        <v>2024-03-27Bill Payment (Credit Card)A.B Seating Mfrs Ltd.21000 Accounts Payable-48940.5</v>
      </c>
      <c r="G3001" s="15">
        <f>IFERROR((DATEVALUE(A3001)),A3001)</f>
        <v>45378</v>
      </c>
      <c r="H3001" s="16" t="str">
        <f>IF((IFERROR((VLOOKUP(D3001,'Automation (QBO)'!A:B,2,FALSE)),"0"))=0,"Suspense",(IFERROR((VLOOKUP(D3001,'Automation (QBO)'!A:B,2,FALSE)),"Suspense")))</f>
        <v>Accounts Payable - Unknown</v>
      </c>
      <c r="I3001" s="17">
        <f t="shared" si="46"/>
        <v>-48940.5</v>
      </c>
      <c r="J3001" s="12" t="str">
        <f>H3001</f>
        <v>Accounts Payable - Unknown</v>
      </c>
    </row>
    <row r="3002" spans="1:10" hidden="1">
      <c r="A3002" s="13" t="s">
        <v>711</v>
      </c>
      <c r="B3002" s="12" t="s">
        <v>247</v>
      </c>
      <c r="C3002" s="12" t="s">
        <v>145</v>
      </c>
      <c r="D3002" s="12" t="s">
        <v>496</v>
      </c>
      <c r="E3002" s="12">
        <v>-10247.540000000001</v>
      </c>
      <c r="F3002" s="14" t="str">
        <f>A3002&amp;B3002&amp;C3002&amp;D3002&amp;E3002</f>
        <v>2024-03-27Bill Payment (Cheque)BKS Mechanical21000 Accounts Payable-10247.54</v>
      </c>
      <c r="G3002" s="15">
        <f>IFERROR((DATEVALUE(A3002)),A3002)</f>
        <v>45378</v>
      </c>
      <c r="H3002" s="16" t="str">
        <f>IF((IFERROR((VLOOKUP(D3002,'Automation (QBO)'!A:B,2,FALSE)),"0"))=0,"Suspense",(IFERROR((VLOOKUP(D3002,'Automation (QBO)'!A:B,2,FALSE)),"Suspense")))</f>
        <v>Accounts Payable - Unknown</v>
      </c>
      <c r="I3002" s="17">
        <f t="shared" si="46"/>
        <v>-10247.540000000001</v>
      </c>
      <c r="J3002" s="12" t="str">
        <f>H3002</f>
        <v>Accounts Payable - Unknown</v>
      </c>
    </row>
    <row r="3003" spans="1:10" hidden="1">
      <c r="A3003" s="13" t="s">
        <v>711</v>
      </c>
      <c r="B3003" s="12" t="s">
        <v>493</v>
      </c>
      <c r="C3003" s="12" t="s">
        <v>531</v>
      </c>
      <c r="D3003" s="12" t="s">
        <v>536</v>
      </c>
      <c r="E3003" s="12">
        <v>164.2</v>
      </c>
      <c r="F3003" s="14" t="str">
        <f>A3003&amp;B3003&amp;C3003&amp;D3003&amp;E3003</f>
        <v>2024-03-27Bill Payment (Credit Card)Metal Supermarkets21009 Visa Payable (9609) (deleted)164.2</v>
      </c>
      <c r="G3003" s="15">
        <f>IFERROR((DATEVALUE(A3003)),A3003)</f>
        <v>45378</v>
      </c>
      <c r="H3003" s="16" t="str">
        <f>IF((IFERROR((VLOOKUP(D3003,'Automation (QBO)'!A:B,2,FALSE)),"0"))=0,"Suspense",(IFERROR((VLOOKUP(D3003,'Automation (QBO)'!A:B,2,FALSE)),"Suspense")))</f>
        <v>Balance (CIBC Visa)</v>
      </c>
      <c r="I3003" s="17">
        <f t="shared" si="46"/>
        <v>164.2</v>
      </c>
      <c r="J3003" s="12" t="str">
        <f>H3003</f>
        <v>Balance (CIBC Visa)</v>
      </c>
    </row>
    <row r="3004" spans="1:10" hidden="1">
      <c r="A3004" s="13" t="s">
        <v>711</v>
      </c>
      <c r="B3004" s="12" t="s">
        <v>493</v>
      </c>
      <c r="C3004" s="12" t="s">
        <v>531</v>
      </c>
      <c r="D3004" s="12" t="s">
        <v>496</v>
      </c>
      <c r="E3004" s="12">
        <v>-164.2</v>
      </c>
      <c r="F3004" s="14" t="str">
        <f>A3004&amp;B3004&amp;C3004&amp;D3004&amp;E3004</f>
        <v>2024-03-27Bill Payment (Credit Card)Metal Supermarkets21000 Accounts Payable-164.2</v>
      </c>
      <c r="G3004" s="15">
        <f>IFERROR((DATEVALUE(A3004)),A3004)</f>
        <v>45378</v>
      </c>
      <c r="H3004" s="16" t="str">
        <f>IF((IFERROR((VLOOKUP(D3004,'Automation (QBO)'!A:B,2,FALSE)),"0"))=0,"Suspense",(IFERROR((VLOOKUP(D3004,'Automation (QBO)'!A:B,2,FALSE)),"Suspense")))</f>
        <v>Accounts Payable - Unknown</v>
      </c>
      <c r="I3004" s="17">
        <f t="shared" si="46"/>
        <v>-164.2</v>
      </c>
      <c r="J3004" s="12" t="str">
        <f>H3004</f>
        <v>Accounts Payable - Unknown</v>
      </c>
    </row>
    <row r="3005" spans="1:10" hidden="1">
      <c r="A3005" s="13" t="s">
        <v>711</v>
      </c>
      <c r="B3005" s="12" t="s">
        <v>493</v>
      </c>
      <c r="C3005" s="12" t="s">
        <v>518</v>
      </c>
      <c r="D3005" s="12" t="s">
        <v>536</v>
      </c>
      <c r="E3005" s="12">
        <v>29.32</v>
      </c>
      <c r="F3005" s="14" t="str">
        <f>A3005&amp;B3005&amp;C3005&amp;D3005&amp;E3005</f>
        <v>2024-03-27Bill Payment (Credit Card)Rona Coquitlam21009 Visa Payable (9609) (deleted)29.32</v>
      </c>
      <c r="G3005" s="15">
        <f>IFERROR((DATEVALUE(A3005)),A3005)</f>
        <v>45378</v>
      </c>
      <c r="H3005" s="16" t="str">
        <f>IF((IFERROR((VLOOKUP(D3005,'Automation (QBO)'!A:B,2,FALSE)),"0"))=0,"Suspense",(IFERROR((VLOOKUP(D3005,'Automation (QBO)'!A:B,2,FALSE)),"Suspense")))</f>
        <v>Balance (CIBC Visa)</v>
      </c>
      <c r="I3005" s="17">
        <f t="shared" si="46"/>
        <v>29.32</v>
      </c>
      <c r="J3005" s="12" t="str">
        <f>H3005</f>
        <v>Balance (CIBC Visa)</v>
      </c>
    </row>
    <row r="3006" spans="1:10" hidden="1">
      <c r="A3006" s="13" t="s">
        <v>711</v>
      </c>
      <c r="B3006" s="12" t="s">
        <v>493</v>
      </c>
      <c r="C3006" s="12" t="s">
        <v>518</v>
      </c>
      <c r="D3006" s="12" t="s">
        <v>496</v>
      </c>
      <c r="E3006" s="12">
        <v>-29.32</v>
      </c>
      <c r="F3006" s="14" t="str">
        <f>A3006&amp;B3006&amp;C3006&amp;D3006&amp;E3006</f>
        <v>2024-03-27Bill Payment (Credit Card)Rona Coquitlam21000 Accounts Payable-29.32</v>
      </c>
      <c r="G3006" s="15">
        <f>IFERROR((DATEVALUE(A3006)),A3006)</f>
        <v>45378</v>
      </c>
      <c r="H3006" s="16" t="str">
        <f>IF((IFERROR((VLOOKUP(D3006,'Automation (QBO)'!A:B,2,FALSE)),"0"))=0,"Suspense",(IFERROR((VLOOKUP(D3006,'Automation (QBO)'!A:B,2,FALSE)),"Suspense")))</f>
        <v>Accounts Payable - Unknown</v>
      </c>
      <c r="I3006" s="17">
        <f t="shared" si="46"/>
        <v>-29.32</v>
      </c>
      <c r="J3006" s="12" t="str">
        <f>H3006</f>
        <v>Accounts Payable - Unknown</v>
      </c>
    </row>
    <row r="3007" spans="1:10" hidden="1">
      <c r="A3007" s="13" t="s">
        <v>711</v>
      </c>
      <c r="B3007" s="12" t="s">
        <v>83</v>
      </c>
      <c r="C3007" s="12" t="s">
        <v>193</v>
      </c>
      <c r="D3007" s="12" t="s">
        <v>536</v>
      </c>
      <c r="E3007" s="12">
        <v>2</v>
      </c>
      <c r="F3007" s="14" t="str">
        <f>A3007&amp;B3007&amp;C3007&amp;D3007&amp;E3007</f>
        <v>2024-03-27ExpenseCity of Vancouver Parking21009 Visa Payable (9609) (deleted)2</v>
      </c>
      <c r="G3007" s="15">
        <f>IFERROR((DATEVALUE(A3007)),A3007)</f>
        <v>45378</v>
      </c>
      <c r="H3007" s="16" t="str">
        <f>IF((IFERROR((VLOOKUP(D3007,'Automation (QBO)'!A:B,2,FALSE)),"0"))=0,"Suspense",(IFERROR((VLOOKUP(D3007,'Automation (QBO)'!A:B,2,FALSE)),"Suspense")))</f>
        <v>Balance (CIBC Visa)</v>
      </c>
      <c r="I3007" s="17">
        <f t="shared" si="46"/>
        <v>2</v>
      </c>
      <c r="J3007" s="12" t="str">
        <f>H3007</f>
        <v>Balance (CIBC Visa)</v>
      </c>
    </row>
    <row r="3008" spans="1:10" hidden="1">
      <c r="A3008" s="13" t="s">
        <v>711</v>
      </c>
      <c r="B3008" s="12" t="s">
        <v>83</v>
      </c>
      <c r="C3008" s="12" t="s">
        <v>193</v>
      </c>
      <c r="D3008" s="12" t="s">
        <v>408</v>
      </c>
      <c r="E3008" s="12">
        <v>2</v>
      </c>
      <c r="F3008" s="14" t="str">
        <f>A3008&amp;B3008&amp;C3008&amp;D3008&amp;E3008</f>
        <v>2024-03-27ExpenseCity of Vancouver Parking52205 Travel &amp; Parking2</v>
      </c>
      <c r="G3008" s="15">
        <f>IFERROR((DATEVALUE(A3008)),A3008)</f>
        <v>45378</v>
      </c>
      <c r="H3008" s="16" t="str">
        <f>IF((IFERROR((VLOOKUP(D3008,'Automation (QBO)'!A:B,2,FALSE)),"0"))=0,"Suspense",(IFERROR((VLOOKUP(D3008,'Automation (QBO)'!A:B,2,FALSE)),"Suspense")))</f>
        <v>Travel &amp; Parking</v>
      </c>
      <c r="I3008" s="17">
        <f t="shared" si="46"/>
        <v>2</v>
      </c>
      <c r="J3008" s="12" t="str">
        <f>H3008</f>
        <v>Travel &amp; Parking</v>
      </c>
    </row>
    <row r="3009" spans="1:10" hidden="1">
      <c r="A3009" s="13" t="s">
        <v>711</v>
      </c>
      <c r="B3009" s="12" t="s">
        <v>83</v>
      </c>
      <c r="C3009" s="12" t="s">
        <v>193</v>
      </c>
      <c r="D3009" s="12" t="s">
        <v>392</v>
      </c>
      <c r="E3009" s="12">
        <v>0</v>
      </c>
      <c r="F3009" s="14" t="str">
        <f>A3009&amp;B3009&amp;C3009&amp;D3009&amp;E3009</f>
        <v>2024-03-27ExpenseCity of Vancouver Parking21020 GST/HST Payable0</v>
      </c>
      <c r="G3009" s="15">
        <f>IFERROR((DATEVALUE(A3009)),A3009)</f>
        <v>45378</v>
      </c>
      <c r="H3009" s="16" t="str">
        <f>IF((IFERROR((VLOOKUP(D3009,'Automation (QBO)'!A:B,2,FALSE)),"0"))=0,"Suspense",(IFERROR((VLOOKUP(D3009,'Automation (QBO)'!A:B,2,FALSE)),"Suspense")))</f>
        <v>GST/HST Payable</v>
      </c>
      <c r="I3009" s="17">
        <f t="shared" si="46"/>
        <v>0</v>
      </c>
      <c r="J3009" s="12" t="str">
        <f>H3009</f>
        <v>GST/HST Payable</v>
      </c>
    </row>
    <row r="3010" spans="1:10" hidden="1">
      <c r="A3010" s="13" t="s">
        <v>711</v>
      </c>
      <c r="B3010" s="12" t="s">
        <v>83</v>
      </c>
      <c r="C3010" s="12" t="s">
        <v>193</v>
      </c>
      <c r="D3010" s="12" t="s">
        <v>536</v>
      </c>
      <c r="E3010" s="12">
        <v>1</v>
      </c>
      <c r="F3010" s="14" t="str">
        <f>A3010&amp;B3010&amp;C3010&amp;D3010&amp;E3010</f>
        <v>2024-03-27ExpenseCity of Vancouver Parking21009 Visa Payable (9609) (deleted)1</v>
      </c>
      <c r="G3010" s="15">
        <f>IFERROR((DATEVALUE(A3010)),A3010)</f>
        <v>45378</v>
      </c>
      <c r="H3010" s="16" t="str">
        <f>IF((IFERROR((VLOOKUP(D3010,'Automation (QBO)'!A:B,2,FALSE)),"0"))=0,"Suspense",(IFERROR((VLOOKUP(D3010,'Automation (QBO)'!A:B,2,FALSE)),"Suspense")))</f>
        <v>Balance (CIBC Visa)</v>
      </c>
      <c r="I3010" s="17">
        <f t="shared" si="46"/>
        <v>1</v>
      </c>
      <c r="J3010" s="12" t="str">
        <f>H3010</f>
        <v>Balance (CIBC Visa)</v>
      </c>
    </row>
    <row r="3011" spans="1:10" hidden="1">
      <c r="A3011" s="13" t="s">
        <v>711</v>
      </c>
      <c r="B3011" s="12" t="s">
        <v>83</v>
      </c>
      <c r="C3011" s="12" t="s">
        <v>193</v>
      </c>
      <c r="D3011" s="12" t="s">
        <v>408</v>
      </c>
      <c r="E3011" s="12">
        <v>1</v>
      </c>
      <c r="F3011" s="14" t="str">
        <f>A3011&amp;B3011&amp;C3011&amp;D3011&amp;E3011</f>
        <v>2024-03-27ExpenseCity of Vancouver Parking52205 Travel &amp; Parking1</v>
      </c>
      <c r="G3011" s="15">
        <f>IFERROR((DATEVALUE(A3011)),A3011)</f>
        <v>45378</v>
      </c>
      <c r="H3011" s="16" t="str">
        <f>IF((IFERROR((VLOOKUP(D3011,'Automation (QBO)'!A:B,2,FALSE)),"0"))=0,"Suspense",(IFERROR((VLOOKUP(D3011,'Automation (QBO)'!A:B,2,FALSE)),"Suspense")))</f>
        <v>Travel &amp; Parking</v>
      </c>
      <c r="I3011" s="17">
        <f t="shared" si="46"/>
        <v>1</v>
      </c>
      <c r="J3011" s="12" t="str">
        <f>H3011</f>
        <v>Travel &amp; Parking</v>
      </c>
    </row>
    <row r="3012" spans="1:10" hidden="1">
      <c r="A3012" s="13" t="s">
        <v>711</v>
      </c>
      <c r="B3012" s="12" t="s">
        <v>83</v>
      </c>
      <c r="C3012" s="12" t="s">
        <v>193</v>
      </c>
      <c r="D3012" s="12" t="s">
        <v>392</v>
      </c>
      <c r="E3012" s="12">
        <v>0</v>
      </c>
      <c r="F3012" s="14" t="str">
        <f>A3012&amp;B3012&amp;C3012&amp;D3012&amp;E3012</f>
        <v>2024-03-27ExpenseCity of Vancouver Parking21020 GST/HST Payable0</v>
      </c>
      <c r="G3012" s="15">
        <f>IFERROR((DATEVALUE(A3012)),A3012)</f>
        <v>45378</v>
      </c>
      <c r="H3012" s="16" t="str">
        <f>IF((IFERROR((VLOOKUP(D3012,'Automation (QBO)'!A:B,2,FALSE)),"0"))=0,"Suspense",(IFERROR((VLOOKUP(D3012,'Automation (QBO)'!A:B,2,FALSE)),"Suspense")))</f>
        <v>GST/HST Payable</v>
      </c>
      <c r="I3012" s="17">
        <f t="shared" si="46"/>
        <v>0</v>
      </c>
      <c r="J3012" s="12" t="str">
        <f>H3012</f>
        <v>GST/HST Payable</v>
      </c>
    </row>
    <row r="3013" spans="1:10" hidden="1">
      <c r="A3013" s="13" t="s">
        <v>711</v>
      </c>
      <c r="B3013" s="12" t="s">
        <v>136</v>
      </c>
      <c r="C3013" s="12" t="s">
        <v>166</v>
      </c>
      <c r="D3013" s="12" t="s">
        <v>394</v>
      </c>
      <c r="E3013" s="12">
        <v>5000</v>
      </c>
      <c r="F3013" s="14" t="str">
        <f>A3013&amp;B3013&amp;C3013&amp;D3013&amp;E3013</f>
        <v>2024-03-27Payment1262541 B.C Ltd.11005 Chequing (CIBC)5000</v>
      </c>
      <c r="G3013" s="15">
        <f>IFERROR((DATEVALUE(A3013)),A3013)</f>
        <v>45378</v>
      </c>
      <c r="H3013" s="16" t="str">
        <f>IF((IFERROR((VLOOKUP(D3013,'Automation (QBO)'!A:B,2,FALSE)),"0"))=0,"Suspense",(IFERROR((VLOOKUP(D3013,'Automation (QBO)'!A:B,2,FALSE)),"Suspense")))</f>
        <v>Balance (CIBC)</v>
      </c>
      <c r="I3013" s="17">
        <f t="shared" si="46"/>
        <v>5000</v>
      </c>
      <c r="J3013" s="12" t="str">
        <f>H3013</f>
        <v>Balance (CIBC)</v>
      </c>
    </row>
    <row r="3014" spans="1:10" hidden="1">
      <c r="A3014" s="13" t="s">
        <v>711</v>
      </c>
      <c r="B3014" s="12" t="s">
        <v>247</v>
      </c>
      <c r="C3014" s="12" t="s">
        <v>145</v>
      </c>
      <c r="D3014" s="12" t="s">
        <v>394</v>
      </c>
      <c r="E3014" s="12">
        <v>-10247.540000000001</v>
      </c>
      <c r="F3014" s="14" t="str">
        <f>A3014&amp;B3014&amp;C3014&amp;D3014&amp;E3014</f>
        <v>2024-03-27Bill Payment (Cheque)BKS Mechanical11005 Chequing (CIBC)-10247.54</v>
      </c>
      <c r="G3014" s="15">
        <f>IFERROR((DATEVALUE(A3014)),A3014)</f>
        <v>45378</v>
      </c>
      <c r="H3014" s="16" t="str">
        <f>IF((IFERROR((VLOOKUP(D3014,'Automation (QBO)'!A:B,2,FALSE)),"0"))=0,"Suspense",(IFERROR((VLOOKUP(D3014,'Automation (QBO)'!A:B,2,FALSE)),"Suspense")))</f>
        <v>Balance (CIBC)</v>
      </c>
      <c r="I3014" s="17">
        <f t="shared" si="46"/>
        <v>-10247.540000000001</v>
      </c>
      <c r="J3014" s="12" t="str">
        <f>H3014</f>
        <v>Balance (CIBC)</v>
      </c>
    </row>
    <row r="3015" spans="1:10" hidden="1">
      <c r="A3015" s="13" t="s">
        <v>711</v>
      </c>
      <c r="B3015" s="12" t="s">
        <v>123</v>
      </c>
      <c r="D3015" s="12" t="s">
        <v>394</v>
      </c>
      <c r="E3015" s="12">
        <v>-40000</v>
      </c>
      <c r="F3015" s="14" t="str">
        <f>A3015&amp;B3015&amp;C3015&amp;D3015&amp;E3015</f>
        <v>2024-03-27Credit Card Payment11005 Chequing (CIBC)-40000</v>
      </c>
      <c r="G3015" s="15">
        <f>IFERROR((DATEVALUE(A3015)),A3015)</f>
        <v>45378</v>
      </c>
      <c r="H3015" s="16" t="str">
        <f>IF((IFERROR((VLOOKUP(D3015,'Automation (QBO)'!A:B,2,FALSE)),"0"))=0,"Suspense",(IFERROR((VLOOKUP(D3015,'Automation (QBO)'!A:B,2,FALSE)),"Suspense")))</f>
        <v>Balance (CIBC)</v>
      </c>
      <c r="I3015" s="17">
        <f t="shared" si="46"/>
        <v>-40000</v>
      </c>
      <c r="J3015" s="12" t="str">
        <f>H3015</f>
        <v>Balance (CIBC)</v>
      </c>
    </row>
    <row r="3016" spans="1:10" hidden="1">
      <c r="A3016" s="13" t="s">
        <v>712</v>
      </c>
      <c r="B3016" s="12" t="s">
        <v>83</v>
      </c>
      <c r="C3016" s="12" t="s">
        <v>538</v>
      </c>
      <c r="D3016" s="12" t="s">
        <v>414</v>
      </c>
      <c r="E3016" s="12">
        <v>73.08</v>
      </c>
      <c r="F3016" s="14" t="str">
        <f>A3016&amp;B3016&amp;C3016&amp;D3016&amp;E3016</f>
        <v>2024-03-28ExpenseJosh Banks52206 Telephone73.08</v>
      </c>
      <c r="G3016" s="15">
        <f>IFERROR((DATEVALUE(A3016)),A3016)</f>
        <v>45379</v>
      </c>
      <c r="H3016" s="16" t="str">
        <f>IF((IFERROR((VLOOKUP(D3016,'Automation (QBO)'!A:B,2,FALSE)),"0"))=0,"Suspense",(IFERROR((VLOOKUP(D3016,'Automation (QBO)'!A:B,2,FALSE)),"Suspense")))</f>
        <v>Telephone</v>
      </c>
      <c r="I3016" s="17">
        <f t="shared" si="46"/>
        <v>73.08</v>
      </c>
      <c r="J3016" s="12" t="str">
        <f>H3016</f>
        <v>Telephone</v>
      </c>
    </row>
    <row r="3017" spans="1:10" hidden="1">
      <c r="A3017" s="13" t="s">
        <v>712</v>
      </c>
      <c r="B3017" s="12" t="s">
        <v>83</v>
      </c>
      <c r="C3017" s="12" t="s">
        <v>538</v>
      </c>
      <c r="D3017" s="12" t="s">
        <v>391</v>
      </c>
      <c r="E3017" s="12">
        <v>106.96</v>
      </c>
      <c r="F3017" s="14" t="str">
        <f>A3017&amp;B3017&amp;C3017&amp;D3017&amp;E3017</f>
        <v>2024-03-28ExpenseJosh Banks51335 COGS - Supplies106.96</v>
      </c>
      <c r="G3017" s="15">
        <f>IFERROR((DATEVALUE(A3017)),A3017)</f>
        <v>45379</v>
      </c>
      <c r="H3017" s="16" t="str">
        <f>IF((IFERROR((VLOOKUP(D3017,'Automation (QBO)'!A:B,2,FALSE)),"0"))=0,"Suspense",(IFERROR((VLOOKUP(D3017,'Automation (QBO)'!A:B,2,FALSE)),"Suspense")))</f>
        <v>COGS - Supplies</v>
      </c>
      <c r="I3017" s="17">
        <f t="shared" si="46"/>
        <v>106.96</v>
      </c>
      <c r="J3017" s="12" t="str">
        <f>H3017</f>
        <v>COGS - Supplies</v>
      </c>
    </row>
    <row r="3018" spans="1:10" hidden="1">
      <c r="A3018" s="13" t="s">
        <v>712</v>
      </c>
      <c r="B3018" s="12" t="s">
        <v>83</v>
      </c>
      <c r="C3018" s="12" t="s">
        <v>538</v>
      </c>
      <c r="D3018" s="12" t="s">
        <v>392</v>
      </c>
      <c r="E3018" s="12">
        <v>-8.77</v>
      </c>
      <c r="F3018" s="14" t="str">
        <f>A3018&amp;B3018&amp;C3018&amp;D3018&amp;E3018</f>
        <v>2024-03-28ExpenseJosh Banks21020 GST/HST Payable-8.77</v>
      </c>
      <c r="G3018" s="15">
        <f>IFERROR((DATEVALUE(A3018)),A3018)</f>
        <v>45379</v>
      </c>
      <c r="H3018" s="16" t="str">
        <f>IF((IFERROR((VLOOKUP(D3018,'Automation (QBO)'!A:B,2,FALSE)),"0"))=0,"Suspense",(IFERROR((VLOOKUP(D3018,'Automation (QBO)'!A:B,2,FALSE)),"Suspense")))</f>
        <v>GST/HST Payable</v>
      </c>
      <c r="I3018" s="17">
        <f t="shared" si="46"/>
        <v>-8.77</v>
      </c>
      <c r="J3018" s="12" t="str">
        <f>H3018</f>
        <v>GST/HST Payable</v>
      </c>
    </row>
    <row r="3019" spans="1:10" hidden="1">
      <c r="A3019" s="13" t="s">
        <v>712</v>
      </c>
      <c r="B3019" s="12" t="s">
        <v>83</v>
      </c>
      <c r="C3019" s="12" t="s">
        <v>710</v>
      </c>
      <c r="D3019" s="12" t="s">
        <v>400</v>
      </c>
      <c r="E3019" s="12">
        <v>2699.79</v>
      </c>
      <c r="F3019" s="14" t="str">
        <f>A3019&amp;B3019&amp;C3019&amp;D3019&amp;E3019</f>
        <v>2024-03-28ExpenseGalaxie Signs Ltd.51320 COGS - Subcontractors2699.79</v>
      </c>
      <c r="G3019" s="15">
        <f>IFERROR((DATEVALUE(A3019)),A3019)</f>
        <v>45379</v>
      </c>
      <c r="H3019" s="16" t="str">
        <f>IF((IFERROR((VLOOKUP(D3019,'Automation (QBO)'!A:B,2,FALSE)),"0"))=0,"Suspense",(IFERROR((VLOOKUP(D3019,'Automation (QBO)'!A:B,2,FALSE)),"Suspense")))</f>
        <v>COGS - Subcontracts</v>
      </c>
      <c r="I3019" s="17">
        <f t="shared" si="46"/>
        <v>2699.79</v>
      </c>
      <c r="J3019" s="12" t="str">
        <f>H3019</f>
        <v>COGS - Subcontracts</v>
      </c>
    </row>
    <row r="3020" spans="1:10" hidden="1">
      <c r="A3020" s="13" t="s">
        <v>712</v>
      </c>
      <c r="B3020" s="12" t="s">
        <v>83</v>
      </c>
      <c r="C3020" s="12" t="s">
        <v>710</v>
      </c>
      <c r="D3020" s="12" t="s">
        <v>392</v>
      </c>
      <c r="E3020" s="12">
        <v>-134.99</v>
      </c>
      <c r="F3020" s="14" t="str">
        <f>A3020&amp;B3020&amp;C3020&amp;D3020&amp;E3020</f>
        <v>2024-03-28ExpenseGalaxie Signs Ltd.21020 GST/HST Payable-134.99</v>
      </c>
      <c r="G3020" s="15">
        <f>IFERROR((DATEVALUE(A3020)),A3020)</f>
        <v>45379</v>
      </c>
      <c r="H3020" s="16" t="str">
        <f>IF((IFERROR((VLOOKUP(D3020,'Automation (QBO)'!A:B,2,FALSE)),"0"))=0,"Suspense",(IFERROR((VLOOKUP(D3020,'Automation (QBO)'!A:B,2,FALSE)),"Suspense")))</f>
        <v>GST/HST Payable</v>
      </c>
      <c r="I3020" s="17">
        <f t="shared" si="46"/>
        <v>-134.99</v>
      </c>
      <c r="J3020" s="12" t="str">
        <f>H3020</f>
        <v>GST/HST Payable</v>
      </c>
    </row>
    <row r="3021" spans="1:10" hidden="1">
      <c r="A3021" s="13" t="s">
        <v>712</v>
      </c>
      <c r="B3021" s="12" t="s">
        <v>83</v>
      </c>
      <c r="C3021" s="12" t="s">
        <v>523</v>
      </c>
      <c r="D3021" s="12" t="s">
        <v>391</v>
      </c>
      <c r="E3021" s="12">
        <v>148.52000000000001</v>
      </c>
      <c r="F3021" s="14" t="str">
        <f>A3021&amp;B3021&amp;C3021&amp;D3021&amp;E3021</f>
        <v>2024-03-28ExpenseConnor Martin51335 COGS - Supplies148.52</v>
      </c>
      <c r="G3021" s="15">
        <f>IFERROR((DATEVALUE(A3021)),A3021)</f>
        <v>45379</v>
      </c>
      <c r="H3021" s="16" t="str">
        <f>IF((IFERROR((VLOOKUP(D3021,'Automation (QBO)'!A:B,2,FALSE)),"0"))=0,"Suspense",(IFERROR((VLOOKUP(D3021,'Automation (QBO)'!A:B,2,FALSE)),"Suspense")))</f>
        <v>COGS - Supplies</v>
      </c>
      <c r="I3021" s="17">
        <f t="shared" si="46"/>
        <v>148.52000000000001</v>
      </c>
      <c r="J3021" s="12" t="str">
        <f>H3021</f>
        <v>COGS - Supplies</v>
      </c>
    </row>
    <row r="3022" spans="1:10" hidden="1">
      <c r="A3022" s="13" t="s">
        <v>712</v>
      </c>
      <c r="B3022" s="12" t="s">
        <v>83</v>
      </c>
      <c r="C3022" s="12" t="s">
        <v>523</v>
      </c>
      <c r="D3022" s="12" t="s">
        <v>392</v>
      </c>
      <c r="E3022" s="12">
        <v>-7.43</v>
      </c>
      <c r="F3022" s="14" t="str">
        <f>A3022&amp;B3022&amp;C3022&amp;D3022&amp;E3022</f>
        <v>2024-03-28ExpenseConnor Martin21020 GST/HST Payable-7.43</v>
      </c>
      <c r="G3022" s="15">
        <f>IFERROR((DATEVALUE(A3022)),A3022)</f>
        <v>45379</v>
      </c>
      <c r="H3022" s="16" t="str">
        <f>IF((IFERROR((VLOOKUP(D3022,'Automation (QBO)'!A:B,2,FALSE)),"0"))=0,"Suspense",(IFERROR((VLOOKUP(D3022,'Automation (QBO)'!A:B,2,FALSE)),"Suspense")))</f>
        <v>GST/HST Payable</v>
      </c>
      <c r="I3022" s="17">
        <f t="shared" si="46"/>
        <v>-7.43</v>
      </c>
      <c r="J3022" s="12" t="str">
        <f>H3022</f>
        <v>GST/HST Payable</v>
      </c>
    </row>
    <row r="3023" spans="1:10" hidden="1">
      <c r="A3023" s="13" t="s">
        <v>712</v>
      </c>
      <c r="B3023" s="12" t="s">
        <v>123</v>
      </c>
      <c r="D3023" s="12" t="s">
        <v>390</v>
      </c>
      <c r="E3023" s="12">
        <v>-50000</v>
      </c>
      <c r="F3023" s="14" t="str">
        <f>A3023&amp;B3023&amp;C3023&amp;D3023&amp;E3023</f>
        <v>2024-03-28Credit Card Payment21010 Visa Payable (CIBC)-50000</v>
      </c>
      <c r="G3023" s="15">
        <f>IFERROR((DATEVALUE(A3023)),A3023)</f>
        <v>45379</v>
      </c>
      <c r="H3023" s="16" t="str">
        <f>IF((IFERROR((VLOOKUP(D3023,'Automation (QBO)'!A:B,2,FALSE)),"0"))=0,"Suspense",(IFERROR((VLOOKUP(D3023,'Automation (QBO)'!A:B,2,FALSE)),"Suspense")))</f>
        <v>Suspense</v>
      </c>
      <c r="I3023" s="17">
        <f t="shared" si="46"/>
        <v>-50000</v>
      </c>
      <c r="J3023" s="12" t="str">
        <f>H3023</f>
        <v>Suspense</v>
      </c>
    </row>
    <row r="3024" spans="1:10" hidden="1">
      <c r="A3024" s="13" t="s">
        <v>712</v>
      </c>
      <c r="B3024" s="12" t="s">
        <v>136</v>
      </c>
      <c r="C3024" s="12" t="s">
        <v>166</v>
      </c>
      <c r="D3024" s="12" t="s">
        <v>417</v>
      </c>
      <c r="E3024" s="12">
        <v>-4000</v>
      </c>
      <c r="F3024" s="14" t="str">
        <f>A3024&amp;B3024&amp;C3024&amp;D3024&amp;E3024</f>
        <v>2024-03-28Payment1262541 B.C Ltd.12000 Accounts Receivable-4000</v>
      </c>
      <c r="G3024" s="15">
        <f>IFERROR((DATEVALUE(A3024)),A3024)</f>
        <v>45379</v>
      </c>
      <c r="H3024" s="16" t="str">
        <f>IF((IFERROR((VLOOKUP(D3024,'Automation (QBO)'!A:B,2,FALSE)),"0"))=0,"Suspense",(IFERROR((VLOOKUP(D3024,'Automation (QBO)'!A:B,2,FALSE)),"Suspense")))</f>
        <v>Accounts Recievable - Suspense</v>
      </c>
      <c r="I3024" s="17">
        <f t="shared" ref="I3024:I3087" si="47">E3024</f>
        <v>-4000</v>
      </c>
      <c r="J3024" s="12" t="str">
        <f>H3024</f>
        <v>Accounts Recievable - Suspense</v>
      </c>
    </row>
    <row r="3025" spans="1:10" hidden="1">
      <c r="A3025" s="13" t="s">
        <v>712</v>
      </c>
      <c r="B3025" s="12" t="s">
        <v>247</v>
      </c>
      <c r="C3025" s="12" t="s">
        <v>215</v>
      </c>
      <c r="D3025" s="12" t="s">
        <v>496</v>
      </c>
      <c r="E3025" s="12">
        <v>-5062.05</v>
      </c>
      <c r="F3025" s="14" t="str">
        <f>A3025&amp;B3025&amp;C3025&amp;D3025&amp;E3025</f>
        <v>2024-03-28Bill Payment (Cheque)Heavy Metal Kitchens Inc.21000 Accounts Payable-5062.05</v>
      </c>
      <c r="G3025" s="15">
        <f>IFERROR((DATEVALUE(A3025)),A3025)</f>
        <v>45379</v>
      </c>
      <c r="H3025" s="16" t="str">
        <f>IF((IFERROR((VLOOKUP(D3025,'Automation (QBO)'!A:B,2,FALSE)),"0"))=0,"Suspense",(IFERROR((VLOOKUP(D3025,'Automation (QBO)'!A:B,2,FALSE)),"Suspense")))</f>
        <v>Accounts Payable - Unknown</v>
      </c>
      <c r="I3025" s="17">
        <f t="shared" si="47"/>
        <v>-5062.05</v>
      </c>
      <c r="J3025" s="12" t="str">
        <f>H3025</f>
        <v>Accounts Payable - Unknown</v>
      </c>
    </row>
    <row r="3026" spans="1:10" hidden="1">
      <c r="A3026" s="13" t="s">
        <v>712</v>
      </c>
      <c r="B3026" s="12" t="s">
        <v>247</v>
      </c>
      <c r="C3026" s="12" t="s">
        <v>510</v>
      </c>
      <c r="D3026" s="12" t="s">
        <v>496</v>
      </c>
      <c r="E3026" s="12">
        <v>-4148.38</v>
      </c>
      <c r="F3026" s="14" t="str">
        <f>A3026&amp;B3026&amp;C3026&amp;D3026&amp;E3026</f>
        <v>2024-03-28Bill Payment (Cheque)Titanium Tactics Ltd.21000 Accounts Payable-4148.38</v>
      </c>
      <c r="G3026" s="15">
        <f>IFERROR((DATEVALUE(A3026)),A3026)</f>
        <v>45379</v>
      </c>
      <c r="H3026" s="16" t="str">
        <f>IF((IFERROR((VLOOKUP(D3026,'Automation (QBO)'!A:B,2,FALSE)),"0"))=0,"Suspense",(IFERROR((VLOOKUP(D3026,'Automation (QBO)'!A:B,2,FALSE)),"Suspense")))</f>
        <v>Accounts Payable - Unknown</v>
      </c>
      <c r="I3026" s="17">
        <f t="shared" si="47"/>
        <v>-4148.38</v>
      </c>
      <c r="J3026" s="12" t="str">
        <f>H3026</f>
        <v>Accounts Payable - Unknown</v>
      </c>
    </row>
    <row r="3027" spans="1:10" hidden="1">
      <c r="A3027" s="13" t="s">
        <v>712</v>
      </c>
      <c r="B3027" s="12" t="s">
        <v>247</v>
      </c>
      <c r="C3027" s="12" t="s">
        <v>706</v>
      </c>
      <c r="D3027" s="12" t="s">
        <v>496</v>
      </c>
      <c r="E3027" s="12">
        <v>-7651.84</v>
      </c>
      <c r="F3027" s="14" t="str">
        <f>A3027&amp;B3027&amp;C3027&amp;D3027&amp;E3027</f>
        <v>2024-03-28Bill Payment (Cheque)Xylan Technologies Inc.21000 Accounts Payable-7651.84</v>
      </c>
      <c r="G3027" s="15">
        <f>IFERROR((DATEVALUE(A3027)),A3027)</f>
        <v>45379</v>
      </c>
      <c r="H3027" s="16" t="str">
        <f>IF((IFERROR((VLOOKUP(D3027,'Automation (QBO)'!A:B,2,FALSE)),"0"))=0,"Suspense",(IFERROR((VLOOKUP(D3027,'Automation (QBO)'!A:B,2,FALSE)),"Suspense")))</f>
        <v>Accounts Payable - Unknown</v>
      </c>
      <c r="I3027" s="17">
        <f t="shared" si="47"/>
        <v>-7651.84</v>
      </c>
      <c r="J3027" s="12" t="str">
        <f>H3027</f>
        <v>Accounts Payable - Unknown</v>
      </c>
    </row>
    <row r="3028" spans="1:10" hidden="1">
      <c r="A3028" s="13" t="s">
        <v>712</v>
      </c>
      <c r="B3028" s="12" t="s">
        <v>247</v>
      </c>
      <c r="C3028" s="12" t="s">
        <v>510</v>
      </c>
      <c r="D3028" s="12" t="s">
        <v>496</v>
      </c>
      <c r="E3028" s="12">
        <v>-14480.19</v>
      </c>
      <c r="F3028" s="14" t="str">
        <f>A3028&amp;B3028&amp;C3028&amp;D3028&amp;E3028</f>
        <v>2024-03-28Bill Payment (Cheque)Titanium Tactics Ltd.21000 Accounts Payable-14480.19</v>
      </c>
      <c r="G3028" s="15">
        <f>IFERROR((DATEVALUE(A3028)),A3028)</f>
        <v>45379</v>
      </c>
      <c r="H3028" s="16" t="str">
        <f>IF((IFERROR((VLOOKUP(D3028,'Automation (QBO)'!A:B,2,FALSE)),"0"))=0,"Suspense",(IFERROR((VLOOKUP(D3028,'Automation (QBO)'!A:B,2,FALSE)),"Suspense")))</f>
        <v>Accounts Payable - Unknown</v>
      </c>
      <c r="I3028" s="17">
        <f t="shared" si="47"/>
        <v>-14480.19</v>
      </c>
      <c r="J3028" s="12" t="str">
        <f>H3028</f>
        <v>Accounts Payable - Unknown</v>
      </c>
    </row>
    <row r="3029" spans="1:10" hidden="1">
      <c r="A3029" s="13" t="s">
        <v>712</v>
      </c>
      <c r="B3029" s="12" t="s">
        <v>247</v>
      </c>
      <c r="C3029" s="12" t="s">
        <v>155</v>
      </c>
      <c r="D3029" s="12" t="s">
        <v>496</v>
      </c>
      <c r="E3029" s="12">
        <v>-8565.3799999999992</v>
      </c>
      <c r="F3029" s="14" t="str">
        <f>A3029&amp;B3029&amp;C3029&amp;D3029&amp;E3029</f>
        <v>2024-03-28Bill Payment (Cheque)Brenmack Electric Ltd21000 Accounts Payable-8565.38</v>
      </c>
      <c r="G3029" s="15">
        <f>IFERROR((DATEVALUE(A3029)),A3029)</f>
        <v>45379</v>
      </c>
      <c r="H3029" s="16" t="str">
        <f>IF((IFERROR((VLOOKUP(D3029,'Automation (QBO)'!A:B,2,FALSE)),"0"))=0,"Suspense",(IFERROR((VLOOKUP(D3029,'Automation (QBO)'!A:B,2,FALSE)),"Suspense")))</f>
        <v>Accounts Payable - Unknown</v>
      </c>
      <c r="I3029" s="17">
        <f t="shared" si="47"/>
        <v>-8565.3799999999992</v>
      </c>
      <c r="J3029" s="12" t="str">
        <f>H3029</f>
        <v>Accounts Payable - Unknown</v>
      </c>
    </row>
    <row r="3030" spans="1:10" hidden="1">
      <c r="A3030" s="13" t="s">
        <v>712</v>
      </c>
      <c r="B3030" s="12" t="s">
        <v>247</v>
      </c>
      <c r="C3030" s="12" t="s">
        <v>529</v>
      </c>
      <c r="D3030" s="12" t="s">
        <v>496</v>
      </c>
      <c r="E3030" s="12">
        <v>-1575</v>
      </c>
      <c r="F3030" s="14" t="str">
        <f>A3030&amp;B3030&amp;C3030&amp;D3030&amp;E3030</f>
        <v>2024-03-28Bill Payment (Cheque)Schuster Construction Co Ltd.21000 Accounts Payable-1575</v>
      </c>
      <c r="G3030" s="15">
        <f>IFERROR((DATEVALUE(A3030)),A3030)</f>
        <v>45379</v>
      </c>
      <c r="H3030" s="16" t="str">
        <f>IF((IFERROR((VLOOKUP(D3030,'Automation (QBO)'!A:B,2,FALSE)),"0"))=0,"Suspense",(IFERROR((VLOOKUP(D3030,'Automation (QBO)'!A:B,2,FALSE)),"Suspense")))</f>
        <v>Accounts Payable - Unknown</v>
      </c>
      <c r="I3030" s="17">
        <f t="shared" si="47"/>
        <v>-1575</v>
      </c>
      <c r="J3030" s="12" t="str">
        <f>H3030</f>
        <v>Accounts Payable - Unknown</v>
      </c>
    </row>
    <row r="3031" spans="1:10" hidden="1">
      <c r="A3031" s="13" t="s">
        <v>712</v>
      </c>
      <c r="B3031" s="12" t="s">
        <v>247</v>
      </c>
      <c r="C3031" s="12" t="s">
        <v>327</v>
      </c>
      <c r="D3031" s="12" t="s">
        <v>496</v>
      </c>
      <c r="E3031" s="12">
        <v>-33500.5</v>
      </c>
      <c r="F3031" s="14" t="str">
        <f>A3031&amp;B3031&amp;C3031&amp;D3031&amp;E3031</f>
        <v>2024-03-28Bill Payment (Cheque)Rocky Point Commercial HVAC Inc.21000 Accounts Payable-33500.5</v>
      </c>
      <c r="G3031" s="15">
        <f>IFERROR((DATEVALUE(A3031)),A3031)</f>
        <v>45379</v>
      </c>
      <c r="H3031" s="16" t="str">
        <f>IF((IFERROR((VLOOKUP(D3031,'Automation (QBO)'!A:B,2,FALSE)),"0"))=0,"Suspense",(IFERROR((VLOOKUP(D3031,'Automation (QBO)'!A:B,2,FALSE)),"Suspense")))</f>
        <v>Accounts Payable - Unknown</v>
      </c>
      <c r="I3031" s="17">
        <f t="shared" si="47"/>
        <v>-33500.5</v>
      </c>
      <c r="J3031" s="12" t="str">
        <f>H3031</f>
        <v>Accounts Payable - Unknown</v>
      </c>
    </row>
    <row r="3032" spans="1:10" hidden="1">
      <c r="A3032" s="13" t="s">
        <v>712</v>
      </c>
      <c r="B3032" s="12" t="s">
        <v>247</v>
      </c>
      <c r="C3032" s="12" t="s">
        <v>327</v>
      </c>
      <c r="D3032" s="12" t="s">
        <v>496</v>
      </c>
      <c r="E3032" s="12">
        <v>-1561.59</v>
      </c>
      <c r="F3032" s="14" t="str">
        <f>A3032&amp;B3032&amp;C3032&amp;D3032&amp;E3032</f>
        <v>2024-03-28Bill Payment (Cheque)Rocky Point Commercial HVAC Inc.21000 Accounts Payable-1561.59</v>
      </c>
      <c r="G3032" s="15">
        <f>IFERROR((DATEVALUE(A3032)),A3032)</f>
        <v>45379</v>
      </c>
      <c r="H3032" s="16" t="str">
        <f>IF((IFERROR((VLOOKUP(D3032,'Automation (QBO)'!A:B,2,FALSE)),"0"))=0,"Suspense",(IFERROR((VLOOKUP(D3032,'Automation (QBO)'!A:B,2,FALSE)),"Suspense")))</f>
        <v>Accounts Payable - Unknown</v>
      </c>
      <c r="I3032" s="17">
        <f t="shared" si="47"/>
        <v>-1561.59</v>
      </c>
      <c r="J3032" s="12" t="str">
        <f>H3032</f>
        <v>Accounts Payable - Unknown</v>
      </c>
    </row>
    <row r="3033" spans="1:10" hidden="1">
      <c r="A3033" s="13" t="s">
        <v>712</v>
      </c>
      <c r="B3033" s="12" t="s">
        <v>83</v>
      </c>
      <c r="C3033" s="12" t="s">
        <v>225</v>
      </c>
      <c r="D3033" s="12" t="s">
        <v>403</v>
      </c>
      <c r="E3033" s="12">
        <v>35</v>
      </c>
      <c r="F3033" s="14" t="str">
        <f>A3033&amp;B3033&amp;C3033&amp;D3033&amp;E3033</f>
        <v>2024-03-28ExpenseService Charge52115 Bank Fees35</v>
      </c>
      <c r="G3033" s="15">
        <f>IFERROR((DATEVALUE(A3033)),A3033)</f>
        <v>45379</v>
      </c>
      <c r="H3033" s="16" t="str">
        <f>IF((IFERROR((VLOOKUP(D3033,'Automation (QBO)'!A:B,2,FALSE)),"0"))=0,"Suspense",(IFERROR((VLOOKUP(D3033,'Automation (QBO)'!A:B,2,FALSE)),"Suspense")))</f>
        <v>Bank Fees</v>
      </c>
      <c r="I3033" s="17">
        <f t="shared" si="47"/>
        <v>35</v>
      </c>
      <c r="J3033" s="12" t="str">
        <f>H3033</f>
        <v>Bank Fees</v>
      </c>
    </row>
    <row r="3034" spans="1:10" hidden="1">
      <c r="A3034" s="13" t="s">
        <v>712</v>
      </c>
      <c r="B3034" s="12" t="s">
        <v>83</v>
      </c>
      <c r="C3034" s="12" t="s">
        <v>225</v>
      </c>
      <c r="D3034" s="12" t="s">
        <v>392</v>
      </c>
      <c r="E3034" s="12">
        <v>0</v>
      </c>
      <c r="F3034" s="14" t="str">
        <f>A3034&amp;B3034&amp;C3034&amp;D3034&amp;E3034</f>
        <v>2024-03-28ExpenseService Charge21020 GST/HST Payable0</v>
      </c>
      <c r="G3034" s="15">
        <f>IFERROR((DATEVALUE(A3034)),A3034)</f>
        <v>45379</v>
      </c>
      <c r="H3034" s="16" t="str">
        <f>IF((IFERROR((VLOOKUP(D3034,'Automation (QBO)'!A:B,2,FALSE)),"0"))=0,"Suspense",(IFERROR((VLOOKUP(D3034,'Automation (QBO)'!A:B,2,FALSE)),"Suspense")))</f>
        <v>GST/HST Payable</v>
      </c>
      <c r="I3034" s="17">
        <f t="shared" si="47"/>
        <v>0</v>
      </c>
      <c r="J3034" s="12" t="str">
        <f>H3034</f>
        <v>GST/HST Payable</v>
      </c>
    </row>
    <row r="3035" spans="1:10" hidden="1">
      <c r="A3035" s="13" t="s">
        <v>712</v>
      </c>
      <c r="B3035" s="12" t="s">
        <v>83</v>
      </c>
      <c r="C3035" s="12" t="s">
        <v>713</v>
      </c>
      <c r="D3035" s="12" t="s">
        <v>400</v>
      </c>
      <c r="E3035" s="12">
        <v>9500</v>
      </c>
      <c r="F3035" s="14" t="str">
        <f>A3035&amp;B3035&amp;C3035&amp;D3035&amp;E3035</f>
        <v>2024-03-28ExpenseCanadian Div. of Pacific Concrete Cutters Ltd.51320 COGS - Subcontractors9500</v>
      </c>
      <c r="G3035" s="15">
        <f>IFERROR((DATEVALUE(A3035)),A3035)</f>
        <v>45379</v>
      </c>
      <c r="H3035" s="16" t="str">
        <f>IF((IFERROR((VLOOKUP(D3035,'Automation (QBO)'!A:B,2,FALSE)),"0"))=0,"Suspense",(IFERROR((VLOOKUP(D3035,'Automation (QBO)'!A:B,2,FALSE)),"Suspense")))</f>
        <v>COGS - Subcontracts</v>
      </c>
      <c r="I3035" s="17">
        <f t="shared" si="47"/>
        <v>9500</v>
      </c>
      <c r="J3035" s="12" t="str">
        <f>H3035</f>
        <v>COGS - Subcontracts</v>
      </c>
    </row>
    <row r="3036" spans="1:10" hidden="1">
      <c r="A3036" s="13" t="s">
        <v>712</v>
      </c>
      <c r="B3036" s="12" t="s">
        <v>83</v>
      </c>
      <c r="C3036" s="12" t="s">
        <v>713</v>
      </c>
      <c r="D3036" s="12" t="s">
        <v>392</v>
      </c>
      <c r="E3036" s="12">
        <v>-475</v>
      </c>
      <c r="F3036" s="14" t="str">
        <f>A3036&amp;B3036&amp;C3036&amp;D3036&amp;E3036</f>
        <v>2024-03-28ExpenseCanadian Div. of Pacific Concrete Cutters Ltd.21020 GST/HST Payable-475</v>
      </c>
      <c r="G3036" s="15">
        <f>IFERROR((DATEVALUE(A3036)),A3036)</f>
        <v>45379</v>
      </c>
      <c r="H3036" s="16" t="str">
        <f>IF((IFERROR((VLOOKUP(D3036,'Automation (QBO)'!A:B,2,FALSE)),"0"))=0,"Suspense",(IFERROR((VLOOKUP(D3036,'Automation (QBO)'!A:B,2,FALSE)),"Suspense")))</f>
        <v>GST/HST Payable</v>
      </c>
      <c r="I3036" s="17">
        <f t="shared" si="47"/>
        <v>-475</v>
      </c>
      <c r="J3036" s="12" t="str">
        <f>H3036</f>
        <v>GST/HST Payable</v>
      </c>
    </row>
    <row r="3037" spans="1:10" hidden="1">
      <c r="A3037" s="13" t="s">
        <v>712</v>
      </c>
      <c r="B3037" s="12" t="s">
        <v>83</v>
      </c>
      <c r="D3037" s="12" t="s">
        <v>403</v>
      </c>
      <c r="E3037" s="12">
        <v>9.9499999999999993</v>
      </c>
      <c r="F3037" s="14" t="str">
        <f>A3037&amp;B3037&amp;C3037&amp;D3037&amp;E3037</f>
        <v>2024-03-28Expense52115 Bank Fees9.95</v>
      </c>
      <c r="G3037" s="15">
        <f>IFERROR((DATEVALUE(A3037)),A3037)</f>
        <v>45379</v>
      </c>
      <c r="H3037" s="16" t="str">
        <f>IF((IFERROR((VLOOKUP(D3037,'Automation (QBO)'!A:B,2,FALSE)),"0"))=0,"Suspense",(IFERROR((VLOOKUP(D3037,'Automation (QBO)'!A:B,2,FALSE)),"Suspense")))</f>
        <v>Bank Fees</v>
      </c>
      <c r="I3037" s="17">
        <f t="shared" si="47"/>
        <v>9.9499999999999993</v>
      </c>
      <c r="J3037" s="12" t="str">
        <f>H3037</f>
        <v>Bank Fees</v>
      </c>
    </row>
    <row r="3038" spans="1:10" hidden="1">
      <c r="A3038" s="13" t="s">
        <v>712</v>
      </c>
      <c r="B3038" s="12" t="s">
        <v>83</v>
      </c>
      <c r="D3038" s="12" t="s">
        <v>392</v>
      </c>
      <c r="E3038" s="12">
        <v>0</v>
      </c>
      <c r="F3038" s="14" t="str">
        <f>A3038&amp;B3038&amp;C3038&amp;D3038&amp;E3038</f>
        <v>2024-03-28Expense21020 GST/HST Payable0</v>
      </c>
      <c r="G3038" s="15">
        <f>IFERROR((DATEVALUE(A3038)),A3038)</f>
        <v>45379</v>
      </c>
      <c r="H3038" s="16" t="str">
        <f>IF((IFERROR((VLOOKUP(D3038,'Automation (QBO)'!A:B,2,FALSE)),"0"))=0,"Suspense",(IFERROR((VLOOKUP(D3038,'Automation (QBO)'!A:B,2,FALSE)),"Suspense")))</f>
        <v>GST/HST Payable</v>
      </c>
      <c r="I3038" s="17">
        <f t="shared" si="47"/>
        <v>0</v>
      </c>
      <c r="J3038" s="12" t="str">
        <f>H3038</f>
        <v>GST/HST Payable</v>
      </c>
    </row>
    <row r="3039" spans="1:10" hidden="1">
      <c r="A3039" s="13" t="s">
        <v>712</v>
      </c>
      <c r="B3039" s="12" t="s">
        <v>83</v>
      </c>
      <c r="D3039" s="12" t="s">
        <v>403</v>
      </c>
      <c r="E3039" s="12">
        <v>9.9499999999999993</v>
      </c>
      <c r="F3039" s="14" t="str">
        <f>A3039&amp;B3039&amp;C3039&amp;D3039&amp;E3039</f>
        <v>2024-03-28Expense52115 Bank Fees9.95</v>
      </c>
      <c r="G3039" s="15">
        <f>IFERROR((DATEVALUE(A3039)),A3039)</f>
        <v>45379</v>
      </c>
      <c r="H3039" s="16" t="str">
        <f>IF((IFERROR((VLOOKUP(D3039,'Automation (QBO)'!A:B,2,FALSE)),"0"))=0,"Suspense",(IFERROR((VLOOKUP(D3039,'Automation (QBO)'!A:B,2,FALSE)),"Suspense")))</f>
        <v>Bank Fees</v>
      </c>
      <c r="I3039" s="17">
        <f t="shared" si="47"/>
        <v>9.9499999999999993</v>
      </c>
      <c r="J3039" s="12" t="str">
        <f>H3039</f>
        <v>Bank Fees</v>
      </c>
    </row>
    <row r="3040" spans="1:10" hidden="1">
      <c r="A3040" s="13" t="s">
        <v>712</v>
      </c>
      <c r="B3040" s="12" t="s">
        <v>83</v>
      </c>
      <c r="D3040" s="12" t="s">
        <v>392</v>
      </c>
      <c r="E3040" s="12">
        <v>0</v>
      </c>
      <c r="F3040" s="14" t="str">
        <f>A3040&amp;B3040&amp;C3040&amp;D3040&amp;E3040</f>
        <v>2024-03-28Expense21020 GST/HST Payable0</v>
      </c>
      <c r="G3040" s="15">
        <f>IFERROR((DATEVALUE(A3040)),A3040)</f>
        <v>45379</v>
      </c>
      <c r="H3040" s="16" t="str">
        <f>IF((IFERROR((VLOOKUP(D3040,'Automation (QBO)'!A:B,2,FALSE)),"0"))=0,"Suspense",(IFERROR((VLOOKUP(D3040,'Automation (QBO)'!A:B,2,FALSE)),"Suspense")))</f>
        <v>GST/HST Payable</v>
      </c>
      <c r="I3040" s="17">
        <f t="shared" si="47"/>
        <v>0</v>
      </c>
      <c r="J3040" s="12" t="str">
        <f>H3040</f>
        <v>GST/HST Payable</v>
      </c>
    </row>
    <row r="3041" spans="1:10" hidden="1">
      <c r="A3041" s="13" t="s">
        <v>712</v>
      </c>
      <c r="B3041" s="12" t="s">
        <v>493</v>
      </c>
      <c r="C3041" s="12" t="s">
        <v>659</v>
      </c>
      <c r="D3041" s="12" t="s">
        <v>536</v>
      </c>
      <c r="E3041" s="12">
        <v>7.62</v>
      </c>
      <c r="F3041" s="14" t="str">
        <f>A3041&amp;B3041&amp;C3041&amp;D3041&amp;E3041</f>
        <v>2024-03-28Bill Payment (Credit Card)National Fire Equipment21009 Visa Payable (9609) (deleted)7.62</v>
      </c>
      <c r="G3041" s="15">
        <f>IFERROR((DATEVALUE(A3041)),A3041)</f>
        <v>45379</v>
      </c>
      <c r="H3041" s="16" t="str">
        <f>IF((IFERROR((VLOOKUP(D3041,'Automation (QBO)'!A:B,2,FALSE)),"0"))=0,"Suspense",(IFERROR((VLOOKUP(D3041,'Automation (QBO)'!A:B,2,FALSE)),"Suspense")))</f>
        <v>Balance (CIBC Visa)</v>
      </c>
      <c r="I3041" s="17">
        <f t="shared" si="47"/>
        <v>7.62</v>
      </c>
      <c r="J3041" s="12" t="str">
        <f>H3041</f>
        <v>Balance (CIBC Visa)</v>
      </c>
    </row>
    <row r="3042" spans="1:10" hidden="1">
      <c r="A3042" s="13" t="s">
        <v>712</v>
      </c>
      <c r="B3042" s="12" t="s">
        <v>493</v>
      </c>
      <c r="C3042" s="12" t="s">
        <v>659</v>
      </c>
      <c r="D3042" s="12" t="s">
        <v>496</v>
      </c>
      <c r="E3042" s="12">
        <v>-7.62</v>
      </c>
      <c r="F3042" s="14" t="str">
        <f>A3042&amp;B3042&amp;C3042&amp;D3042&amp;E3042</f>
        <v>2024-03-28Bill Payment (Credit Card)National Fire Equipment21000 Accounts Payable-7.62</v>
      </c>
      <c r="G3042" s="15">
        <f>IFERROR((DATEVALUE(A3042)),A3042)</f>
        <v>45379</v>
      </c>
      <c r="H3042" s="16" t="str">
        <f>IF((IFERROR((VLOOKUP(D3042,'Automation (QBO)'!A:B,2,FALSE)),"0"))=0,"Suspense",(IFERROR((VLOOKUP(D3042,'Automation (QBO)'!A:B,2,FALSE)),"Suspense")))</f>
        <v>Accounts Payable - Unknown</v>
      </c>
      <c r="I3042" s="17">
        <f t="shared" si="47"/>
        <v>-7.62</v>
      </c>
      <c r="J3042" s="12" t="str">
        <f>H3042</f>
        <v>Accounts Payable - Unknown</v>
      </c>
    </row>
    <row r="3043" spans="1:10" hidden="1">
      <c r="A3043" s="13" t="s">
        <v>712</v>
      </c>
      <c r="B3043" s="12" t="s">
        <v>493</v>
      </c>
      <c r="C3043" s="12" t="s">
        <v>518</v>
      </c>
      <c r="D3043" s="12" t="s">
        <v>536</v>
      </c>
      <c r="E3043" s="12">
        <v>12.48</v>
      </c>
      <c r="F3043" s="14" t="str">
        <f>A3043&amp;B3043&amp;C3043&amp;D3043&amp;E3043</f>
        <v>2024-03-28Bill Payment (Credit Card)Rona Coquitlam21009 Visa Payable (9609) (deleted)12.48</v>
      </c>
      <c r="G3043" s="15">
        <f>IFERROR((DATEVALUE(A3043)),A3043)</f>
        <v>45379</v>
      </c>
      <c r="H3043" s="16" t="str">
        <f>IF((IFERROR((VLOOKUP(D3043,'Automation (QBO)'!A:B,2,FALSE)),"0"))=0,"Suspense",(IFERROR((VLOOKUP(D3043,'Automation (QBO)'!A:B,2,FALSE)),"Suspense")))</f>
        <v>Balance (CIBC Visa)</v>
      </c>
      <c r="I3043" s="17">
        <f t="shared" si="47"/>
        <v>12.48</v>
      </c>
      <c r="J3043" s="12" t="str">
        <f>H3043</f>
        <v>Balance (CIBC Visa)</v>
      </c>
    </row>
    <row r="3044" spans="1:10" hidden="1">
      <c r="A3044" s="13" t="s">
        <v>712</v>
      </c>
      <c r="B3044" s="12" t="s">
        <v>493</v>
      </c>
      <c r="C3044" s="12" t="s">
        <v>518</v>
      </c>
      <c r="D3044" s="12" t="s">
        <v>496</v>
      </c>
      <c r="E3044" s="12">
        <v>-12.48</v>
      </c>
      <c r="F3044" s="14" t="str">
        <f>A3044&amp;B3044&amp;C3044&amp;D3044&amp;E3044</f>
        <v>2024-03-28Bill Payment (Credit Card)Rona Coquitlam21000 Accounts Payable-12.48</v>
      </c>
      <c r="G3044" s="15">
        <f>IFERROR((DATEVALUE(A3044)),A3044)</f>
        <v>45379</v>
      </c>
      <c r="H3044" s="16" t="str">
        <f>IF((IFERROR((VLOOKUP(D3044,'Automation (QBO)'!A:B,2,FALSE)),"0"))=0,"Suspense",(IFERROR((VLOOKUP(D3044,'Automation (QBO)'!A:B,2,FALSE)),"Suspense")))</f>
        <v>Accounts Payable - Unknown</v>
      </c>
      <c r="I3044" s="17">
        <f t="shared" si="47"/>
        <v>-12.48</v>
      </c>
      <c r="J3044" s="12" t="str">
        <f>H3044</f>
        <v>Accounts Payable - Unknown</v>
      </c>
    </row>
    <row r="3045" spans="1:10" hidden="1">
      <c r="A3045" s="13" t="s">
        <v>712</v>
      </c>
      <c r="B3045" s="12" t="s">
        <v>493</v>
      </c>
      <c r="C3045" s="12" t="s">
        <v>87</v>
      </c>
      <c r="D3045" s="12" t="s">
        <v>536</v>
      </c>
      <c r="E3045" s="12">
        <v>8.35</v>
      </c>
      <c r="F3045" s="14" t="str">
        <f>A3045&amp;B3045&amp;C3045&amp;D3045&amp;E3045</f>
        <v>2024-03-28Bill Payment (Credit Card)Home Depot21009 Visa Payable (9609) (deleted)8.35</v>
      </c>
      <c r="G3045" s="15">
        <f>IFERROR((DATEVALUE(A3045)),A3045)</f>
        <v>45379</v>
      </c>
      <c r="H3045" s="16" t="str">
        <f>IF((IFERROR((VLOOKUP(D3045,'Automation (QBO)'!A:B,2,FALSE)),"0"))=0,"Suspense",(IFERROR((VLOOKUP(D3045,'Automation (QBO)'!A:B,2,FALSE)),"Suspense")))</f>
        <v>Balance (CIBC Visa)</v>
      </c>
      <c r="I3045" s="17">
        <f t="shared" si="47"/>
        <v>8.35</v>
      </c>
      <c r="J3045" s="12" t="str">
        <f>H3045</f>
        <v>Balance (CIBC Visa)</v>
      </c>
    </row>
    <row r="3046" spans="1:10" hidden="1">
      <c r="A3046" s="13" t="s">
        <v>712</v>
      </c>
      <c r="B3046" s="12" t="s">
        <v>493</v>
      </c>
      <c r="C3046" s="12" t="s">
        <v>87</v>
      </c>
      <c r="D3046" s="12" t="s">
        <v>496</v>
      </c>
      <c r="E3046" s="12">
        <v>-8.35</v>
      </c>
      <c r="F3046" s="14" t="str">
        <f>A3046&amp;B3046&amp;C3046&amp;D3046&amp;E3046</f>
        <v>2024-03-28Bill Payment (Credit Card)Home Depot21000 Accounts Payable-8.35</v>
      </c>
      <c r="G3046" s="15">
        <f>IFERROR((DATEVALUE(A3046)),A3046)</f>
        <v>45379</v>
      </c>
      <c r="H3046" s="16" t="str">
        <f>IF((IFERROR((VLOOKUP(D3046,'Automation (QBO)'!A:B,2,FALSE)),"0"))=0,"Suspense",(IFERROR((VLOOKUP(D3046,'Automation (QBO)'!A:B,2,FALSE)),"Suspense")))</f>
        <v>Accounts Payable - Unknown</v>
      </c>
      <c r="I3046" s="17">
        <f t="shared" si="47"/>
        <v>-8.35</v>
      </c>
      <c r="J3046" s="12" t="str">
        <f>H3046</f>
        <v>Accounts Payable - Unknown</v>
      </c>
    </row>
    <row r="3047" spans="1:10" hidden="1">
      <c r="A3047" s="13" t="s">
        <v>712</v>
      </c>
      <c r="B3047" s="12" t="s">
        <v>247</v>
      </c>
      <c r="C3047" s="12" t="s">
        <v>706</v>
      </c>
      <c r="D3047" s="12" t="s">
        <v>496</v>
      </c>
      <c r="E3047" s="12">
        <v>-13187.5</v>
      </c>
      <c r="F3047" s="14" t="str">
        <f>A3047&amp;B3047&amp;C3047&amp;D3047&amp;E3047</f>
        <v>2024-03-28Bill Payment (Cheque)Xylan Technologies Inc.21000 Accounts Payable-13187.5</v>
      </c>
      <c r="G3047" s="15">
        <f>IFERROR((DATEVALUE(A3047)),A3047)</f>
        <v>45379</v>
      </c>
      <c r="H3047" s="16" t="str">
        <f>IF((IFERROR((VLOOKUP(D3047,'Automation (QBO)'!A:B,2,FALSE)),"0"))=0,"Suspense",(IFERROR((VLOOKUP(D3047,'Automation (QBO)'!A:B,2,FALSE)),"Suspense")))</f>
        <v>Accounts Payable - Unknown</v>
      </c>
      <c r="I3047" s="17">
        <f t="shared" si="47"/>
        <v>-13187.5</v>
      </c>
      <c r="J3047" s="12" t="str">
        <f>H3047</f>
        <v>Accounts Payable - Unknown</v>
      </c>
    </row>
    <row r="3048" spans="1:10" hidden="1">
      <c r="A3048" s="13" t="s">
        <v>712</v>
      </c>
      <c r="B3048" s="12" t="s">
        <v>247</v>
      </c>
      <c r="C3048" s="12" t="s">
        <v>706</v>
      </c>
      <c r="F3048" s="14" t="str">
        <f>A3048&amp;B3048&amp;C3048&amp;D3048&amp;E3048</f>
        <v>2024-03-28Bill Payment (Cheque)Xylan Technologies Inc.</v>
      </c>
      <c r="G3048" s="15">
        <f>IFERROR((DATEVALUE(A3048)),A3048)</f>
        <v>45379</v>
      </c>
      <c r="H3048" s="16" t="str">
        <f>IF((IFERROR((VLOOKUP(D3048,'Automation (QBO)'!A:B,2,FALSE)),"0"))=0,"Suspense",(IFERROR((VLOOKUP(D3048,'Automation (QBO)'!A:B,2,FALSE)),"Suspense")))</f>
        <v>Suspense</v>
      </c>
      <c r="I3048" s="17">
        <f t="shared" si="47"/>
        <v>0</v>
      </c>
      <c r="J3048" s="12" t="str">
        <f>H3048</f>
        <v>Suspense</v>
      </c>
    </row>
    <row r="3049" spans="1:10" hidden="1">
      <c r="A3049" s="13" t="s">
        <v>712</v>
      </c>
      <c r="B3049" s="12" t="s">
        <v>247</v>
      </c>
      <c r="C3049" s="12" t="s">
        <v>706</v>
      </c>
      <c r="D3049" s="12" t="s">
        <v>496</v>
      </c>
      <c r="E3049" s="12">
        <v>0</v>
      </c>
      <c r="F3049" s="14" t="str">
        <f>A3049&amp;B3049&amp;C3049&amp;D3049&amp;E3049</f>
        <v>2024-03-28Bill Payment (Cheque)Xylan Technologies Inc.21000 Accounts Payable0</v>
      </c>
      <c r="G3049" s="15">
        <f>IFERROR((DATEVALUE(A3049)),A3049)</f>
        <v>45379</v>
      </c>
      <c r="H3049" s="16" t="str">
        <f>IF((IFERROR((VLOOKUP(D3049,'Automation (QBO)'!A:B,2,FALSE)),"0"))=0,"Suspense",(IFERROR((VLOOKUP(D3049,'Automation (QBO)'!A:B,2,FALSE)),"Suspense")))</f>
        <v>Accounts Payable - Unknown</v>
      </c>
      <c r="I3049" s="17">
        <f t="shared" si="47"/>
        <v>0</v>
      </c>
      <c r="J3049" s="12" t="str">
        <f>H3049</f>
        <v>Accounts Payable - Unknown</v>
      </c>
    </row>
    <row r="3050" spans="1:10" hidden="1">
      <c r="A3050" s="13" t="s">
        <v>712</v>
      </c>
      <c r="B3050" s="12" t="s">
        <v>247</v>
      </c>
      <c r="C3050" s="12" t="s">
        <v>155</v>
      </c>
      <c r="F3050" s="14" t="str">
        <f>A3050&amp;B3050&amp;C3050&amp;D3050&amp;E3050</f>
        <v>2024-03-28Bill Payment (Cheque)Brenmack Electric Ltd</v>
      </c>
      <c r="G3050" s="15">
        <f>IFERROR((DATEVALUE(A3050)),A3050)</f>
        <v>45379</v>
      </c>
      <c r="H3050" s="16" t="str">
        <f>IF((IFERROR((VLOOKUP(D3050,'Automation (QBO)'!A:B,2,FALSE)),"0"))=0,"Suspense",(IFERROR((VLOOKUP(D3050,'Automation (QBO)'!A:B,2,FALSE)),"Suspense")))</f>
        <v>Suspense</v>
      </c>
      <c r="I3050" s="17">
        <f t="shared" si="47"/>
        <v>0</v>
      </c>
      <c r="J3050" s="12" t="str">
        <f>H3050</f>
        <v>Suspense</v>
      </c>
    </row>
    <row r="3051" spans="1:10" hidden="1">
      <c r="A3051" s="13" t="s">
        <v>712</v>
      </c>
      <c r="B3051" s="12" t="s">
        <v>247</v>
      </c>
      <c r="C3051" s="12" t="s">
        <v>155</v>
      </c>
      <c r="D3051" s="12" t="s">
        <v>496</v>
      </c>
      <c r="E3051" s="12">
        <v>0</v>
      </c>
      <c r="F3051" s="14" t="str">
        <f>A3051&amp;B3051&amp;C3051&amp;D3051&amp;E3051</f>
        <v>2024-03-28Bill Payment (Cheque)Brenmack Electric Ltd21000 Accounts Payable0</v>
      </c>
      <c r="G3051" s="15">
        <f>IFERROR((DATEVALUE(A3051)),A3051)</f>
        <v>45379</v>
      </c>
      <c r="H3051" s="16" t="str">
        <f>IF((IFERROR((VLOOKUP(D3051,'Automation (QBO)'!A:B,2,FALSE)),"0"))=0,"Suspense",(IFERROR((VLOOKUP(D3051,'Automation (QBO)'!A:B,2,FALSE)),"Suspense")))</f>
        <v>Accounts Payable - Unknown</v>
      </c>
      <c r="I3051" s="17">
        <f t="shared" si="47"/>
        <v>0</v>
      </c>
      <c r="J3051" s="12" t="str">
        <f>H3051</f>
        <v>Accounts Payable - Unknown</v>
      </c>
    </row>
    <row r="3052" spans="1:10" hidden="1">
      <c r="A3052" s="13" t="s">
        <v>712</v>
      </c>
      <c r="B3052" s="12" t="s">
        <v>83</v>
      </c>
      <c r="C3052" s="12" t="s">
        <v>225</v>
      </c>
      <c r="D3052" s="12" t="s">
        <v>403</v>
      </c>
      <c r="E3052" s="12">
        <v>6</v>
      </c>
      <c r="F3052" s="14" t="str">
        <f>A3052&amp;B3052&amp;C3052&amp;D3052&amp;E3052</f>
        <v>2024-03-28ExpenseService Charge52115 Bank Fees6</v>
      </c>
      <c r="G3052" s="15">
        <f>IFERROR((DATEVALUE(A3052)),A3052)</f>
        <v>45379</v>
      </c>
      <c r="H3052" s="16" t="str">
        <f>IF((IFERROR((VLOOKUP(D3052,'Automation (QBO)'!A:B,2,FALSE)),"0"))=0,"Suspense",(IFERROR((VLOOKUP(D3052,'Automation (QBO)'!A:B,2,FALSE)),"Suspense")))</f>
        <v>Bank Fees</v>
      </c>
      <c r="I3052" s="17">
        <f t="shared" si="47"/>
        <v>6</v>
      </c>
      <c r="J3052" s="12" t="str">
        <f>H3052</f>
        <v>Bank Fees</v>
      </c>
    </row>
    <row r="3053" spans="1:10" hidden="1">
      <c r="A3053" s="13" t="s">
        <v>712</v>
      </c>
      <c r="B3053" s="12" t="s">
        <v>83</v>
      </c>
      <c r="C3053" s="12" t="s">
        <v>225</v>
      </c>
      <c r="D3053" s="12" t="s">
        <v>392</v>
      </c>
      <c r="E3053" s="12">
        <v>0</v>
      </c>
      <c r="F3053" s="14" t="str">
        <f>A3053&amp;B3053&amp;C3053&amp;D3053&amp;E3053</f>
        <v>2024-03-28ExpenseService Charge21020 GST/HST Payable0</v>
      </c>
      <c r="G3053" s="15">
        <f>IFERROR((DATEVALUE(A3053)),A3053)</f>
        <v>45379</v>
      </c>
      <c r="H3053" s="16" t="str">
        <f>IF((IFERROR((VLOOKUP(D3053,'Automation (QBO)'!A:B,2,FALSE)),"0"))=0,"Suspense",(IFERROR((VLOOKUP(D3053,'Automation (QBO)'!A:B,2,FALSE)),"Suspense")))</f>
        <v>GST/HST Payable</v>
      </c>
      <c r="I3053" s="17">
        <f t="shared" si="47"/>
        <v>0</v>
      </c>
      <c r="J3053" s="12" t="str">
        <f>H3053</f>
        <v>GST/HST Payable</v>
      </c>
    </row>
    <row r="3054" spans="1:10" hidden="1">
      <c r="A3054" s="13" t="s">
        <v>712</v>
      </c>
      <c r="B3054" s="12" t="s">
        <v>247</v>
      </c>
      <c r="C3054" s="12" t="s">
        <v>208</v>
      </c>
      <c r="F3054" s="14" t="str">
        <f>A3054&amp;B3054&amp;C3054&amp;D3054&amp;E3054</f>
        <v>2024-03-28Bill Payment (Cheque)Costco</v>
      </c>
      <c r="G3054" s="15">
        <f>IFERROR((DATEVALUE(A3054)),A3054)</f>
        <v>45379</v>
      </c>
      <c r="H3054" s="16" t="str">
        <f>IF((IFERROR((VLOOKUP(D3054,'Automation (QBO)'!A:B,2,FALSE)),"0"))=0,"Suspense",(IFERROR((VLOOKUP(D3054,'Automation (QBO)'!A:B,2,FALSE)),"Suspense")))</f>
        <v>Suspense</v>
      </c>
      <c r="I3054" s="17">
        <f t="shared" si="47"/>
        <v>0</v>
      </c>
      <c r="J3054" s="12" t="str">
        <f>H3054</f>
        <v>Suspense</v>
      </c>
    </row>
    <row r="3055" spans="1:10" hidden="1">
      <c r="A3055" s="13" t="s">
        <v>712</v>
      </c>
      <c r="B3055" s="12" t="s">
        <v>247</v>
      </c>
      <c r="C3055" s="12" t="s">
        <v>208</v>
      </c>
      <c r="D3055" s="12" t="s">
        <v>496</v>
      </c>
      <c r="E3055" s="12">
        <v>0</v>
      </c>
      <c r="F3055" s="14" t="str">
        <f>A3055&amp;B3055&amp;C3055&amp;D3055&amp;E3055</f>
        <v>2024-03-28Bill Payment (Cheque)Costco21000 Accounts Payable0</v>
      </c>
      <c r="G3055" s="15">
        <f>IFERROR((DATEVALUE(A3055)),A3055)</f>
        <v>45379</v>
      </c>
      <c r="H3055" s="16" t="str">
        <f>IF((IFERROR((VLOOKUP(D3055,'Automation (QBO)'!A:B,2,FALSE)),"0"))=0,"Suspense",(IFERROR((VLOOKUP(D3055,'Automation (QBO)'!A:B,2,FALSE)),"Suspense")))</f>
        <v>Accounts Payable - Unknown</v>
      </c>
      <c r="I3055" s="17">
        <f t="shared" si="47"/>
        <v>0</v>
      </c>
      <c r="J3055" s="12" t="str">
        <f>H3055</f>
        <v>Accounts Payable - Unknown</v>
      </c>
    </row>
    <row r="3056" spans="1:10" hidden="1">
      <c r="A3056" s="13" t="s">
        <v>712</v>
      </c>
      <c r="B3056" s="12" t="s">
        <v>247</v>
      </c>
      <c r="C3056" s="12" t="s">
        <v>706</v>
      </c>
      <c r="D3056" s="12" t="s">
        <v>394</v>
      </c>
      <c r="E3056" s="12">
        <v>-7651.84</v>
      </c>
      <c r="F3056" s="14" t="str">
        <f>A3056&amp;B3056&amp;C3056&amp;D3056&amp;E3056</f>
        <v>2024-03-28Bill Payment (Cheque)Xylan Technologies Inc.11005 Chequing (CIBC)-7651.84</v>
      </c>
      <c r="G3056" s="15">
        <f>IFERROR((DATEVALUE(A3056)),A3056)</f>
        <v>45379</v>
      </c>
      <c r="H3056" s="16" t="str">
        <f>IF((IFERROR((VLOOKUP(D3056,'Automation (QBO)'!A:B,2,FALSE)),"0"))=0,"Suspense",(IFERROR((VLOOKUP(D3056,'Automation (QBO)'!A:B,2,FALSE)),"Suspense")))</f>
        <v>Balance (CIBC)</v>
      </c>
      <c r="I3056" s="17">
        <f t="shared" si="47"/>
        <v>-7651.84</v>
      </c>
      <c r="J3056" s="12" t="str">
        <f>H3056</f>
        <v>Balance (CIBC)</v>
      </c>
    </row>
    <row r="3057" spans="1:10" hidden="1">
      <c r="A3057" s="13" t="s">
        <v>712</v>
      </c>
      <c r="B3057" s="12" t="s">
        <v>83</v>
      </c>
      <c r="C3057" s="12" t="s">
        <v>225</v>
      </c>
      <c r="D3057" s="12" t="s">
        <v>404</v>
      </c>
      <c r="E3057" s="12">
        <v>-6</v>
      </c>
      <c r="F3057" s="14" t="str">
        <f>A3057&amp;B3057&amp;C3057&amp;D3057&amp;E3057</f>
        <v>2024-03-28ExpenseService Charge11010 Savings (CIBC)-6</v>
      </c>
      <c r="G3057" s="15">
        <f>IFERROR((DATEVALUE(A3057)),A3057)</f>
        <v>45379</v>
      </c>
      <c r="H3057" s="16" t="str">
        <f>IF((IFERROR((VLOOKUP(D3057,'Automation (QBO)'!A:B,2,FALSE)),"0"))=0,"Suspense",(IFERROR((VLOOKUP(D3057,'Automation (QBO)'!A:B,2,FALSE)),"Suspense")))</f>
        <v>Savings (CIBC)</v>
      </c>
      <c r="I3057" s="17">
        <f t="shared" si="47"/>
        <v>-6</v>
      </c>
      <c r="J3057" s="12" t="str">
        <f>H3057</f>
        <v>Savings (CIBC)</v>
      </c>
    </row>
    <row r="3058" spans="1:10" hidden="1">
      <c r="A3058" s="13" t="s">
        <v>712</v>
      </c>
      <c r="B3058" s="12" t="s">
        <v>136</v>
      </c>
      <c r="C3058" s="12" t="s">
        <v>166</v>
      </c>
      <c r="D3058" s="12" t="s">
        <v>394</v>
      </c>
      <c r="E3058" s="12">
        <v>4000</v>
      </c>
      <c r="F3058" s="14" t="str">
        <f>A3058&amp;B3058&amp;C3058&amp;D3058&amp;E3058</f>
        <v>2024-03-28Payment1262541 B.C Ltd.11005 Chequing (CIBC)4000</v>
      </c>
      <c r="G3058" s="15">
        <f>IFERROR((DATEVALUE(A3058)),A3058)</f>
        <v>45379</v>
      </c>
      <c r="H3058" s="16" t="str">
        <f>IF((IFERROR((VLOOKUP(D3058,'Automation (QBO)'!A:B,2,FALSE)),"0"))=0,"Suspense",(IFERROR((VLOOKUP(D3058,'Automation (QBO)'!A:B,2,FALSE)),"Suspense")))</f>
        <v>Balance (CIBC)</v>
      </c>
      <c r="I3058" s="17">
        <f t="shared" si="47"/>
        <v>4000</v>
      </c>
      <c r="J3058" s="12" t="str">
        <f>H3058</f>
        <v>Balance (CIBC)</v>
      </c>
    </row>
    <row r="3059" spans="1:10" hidden="1">
      <c r="A3059" s="13" t="s">
        <v>712</v>
      </c>
      <c r="B3059" s="12" t="s">
        <v>247</v>
      </c>
      <c r="C3059" s="12" t="s">
        <v>327</v>
      </c>
      <c r="D3059" s="12" t="s">
        <v>394</v>
      </c>
      <c r="E3059" s="12">
        <v>-33500.5</v>
      </c>
      <c r="F3059" s="14" t="str">
        <f>A3059&amp;B3059&amp;C3059&amp;D3059&amp;E3059</f>
        <v>2024-03-28Bill Payment (Cheque)Rocky Point Commercial HVAC Inc.11005 Chequing (CIBC)-33500.5</v>
      </c>
      <c r="G3059" s="15">
        <f>IFERROR((DATEVALUE(A3059)),A3059)</f>
        <v>45379</v>
      </c>
      <c r="H3059" s="16" t="str">
        <f>IF((IFERROR((VLOOKUP(D3059,'Automation (QBO)'!A:B,2,FALSE)),"0"))=0,"Suspense",(IFERROR((VLOOKUP(D3059,'Automation (QBO)'!A:B,2,FALSE)),"Suspense")))</f>
        <v>Balance (CIBC)</v>
      </c>
      <c r="I3059" s="17">
        <f t="shared" si="47"/>
        <v>-33500.5</v>
      </c>
      <c r="J3059" s="12" t="str">
        <f>H3059</f>
        <v>Balance (CIBC)</v>
      </c>
    </row>
    <row r="3060" spans="1:10" hidden="1">
      <c r="A3060" s="13" t="s">
        <v>712</v>
      </c>
      <c r="B3060" s="12" t="s">
        <v>247</v>
      </c>
      <c r="C3060" s="12" t="s">
        <v>510</v>
      </c>
      <c r="D3060" s="12" t="s">
        <v>394</v>
      </c>
      <c r="E3060" s="12">
        <v>-14480.19</v>
      </c>
      <c r="F3060" s="14" t="str">
        <f>A3060&amp;B3060&amp;C3060&amp;D3060&amp;E3060</f>
        <v>2024-03-28Bill Payment (Cheque)Titanium Tactics Ltd.11005 Chequing (CIBC)-14480.19</v>
      </c>
      <c r="G3060" s="15">
        <f>IFERROR((DATEVALUE(A3060)),A3060)</f>
        <v>45379</v>
      </c>
      <c r="H3060" s="16" t="str">
        <f>IF((IFERROR((VLOOKUP(D3060,'Automation (QBO)'!A:B,2,FALSE)),"0"))=0,"Suspense",(IFERROR((VLOOKUP(D3060,'Automation (QBO)'!A:B,2,FALSE)),"Suspense")))</f>
        <v>Balance (CIBC)</v>
      </c>
      <c r="I3060" s="17">
        <f t="shared" si="47"/>
        <v>-14480.19</v>
      </c>
      <c r="J3060" s="12" t="str">
        <f>H3060</f>
        <v>Balance (CIBC)</v>
      </c>
    </row>
    <row r="3061" spans="1:10" hidden="1">
      <c r="A3061" s="13" t="s">
        <v>712</v>
      </c>
      <c r="B3061" s="12" t="s">
        <v>247</v>
      </c>
      <c r="C3061" s="12" t="s">
        <v>706</v>
      </c>
      <c r="D3061" s="12" t="s">
        <v>394</v>
      </c>
      <c r="E3061" s="12">
        <v>-13187.5</v>
      </c>
      <c r="F3061" s="14" t="str">
        <f>A3061&amp;B3061&amp;C3061&amp;D3061&amp;E3061</f>
        <v>2024-03-28Bill Payment (Cheque)Xylan Technologies Inc.11005 Chequing (CIBC)-13187.5</v>
      </c>
      <c r="G3061" s="15">
        <f>IFERROR((DATEVALUE(A3061)),A3061)</f>
        <v>45379</v>
      </c>
      <c r="H3061" s="16" t="str">
        <f>IF((IFERROR((VLOOKUP(D3061,'Automation (QBO)'!A:B,2,FALSE)),"0"))=0,"Suspense",(IFERROR((VLOOKUP(D3061,'Automation (QBO)'!A:B,2,FALSE)),"Suspense")))</f>
        <v>Balance (CIBC)</v>
      </c>
      <c r="I3061" s="17">
        <f t="shared" si="47"/>
        <v>-13187.5</v>
      </c>
      <c r="J3061" s="12" t="str">
        <f>H3061</f>
        <v>Balance (CIBC)</v>
      </c>
    </row>
    <row r="3062" spans="1:10" hidden="1">
      <c r="A3062" s="13" t="s">
        <v>712</v>
      </c>
      <c r="B3062" s="12" t="s">
        <v>247</v>
      </c>
      <c r="C3062" s="12" t="s">
        <v>155</v>
      </c>
      <c r="D3062" s="12" t="s">
        <v>394</v>
      </c>
      <c r="E3062" s="12">
        <v>-8565.3799999999992</v>
      </c>
      <c r="F3062" s="14" t="str">
        <f>A3062&amp;B3062&amp;C3062&amp;D3062&amp;E3062</f>
        <v>2024-03-28Bill Payment (Cheque)Brenmack Electric Ltd11005 Chequing (CIBC)-8565.38</v>
      </c>
      <c r="G3062" s="15">
        <f>IFERROR((DATEVALUE(A3062)),A3062)</f>
        <v>45379</v>
      </c>
      <c r="H3062" s="16" t="str">
        <f>IF((IFERROR((VLOOKUP(D3062,'Automation (QBO)'!A:B,2,FALSE)),"0"))=0,"Suspense",(IFERROR((VLOOKUP(D3062,'Automation (QBO)'!A:B,2,FALSE)),"Suspense")))</f>
        <v>Balance (CIBC)</v>
      </c>
      <c r="I3062" s="17">
        <f t="shared" si="47"/>
        <v>-8565.3799999999992</v>
      </c>
      <c r="J3062" s="12" t="str">
        <f>H3062</f>
        <v>Balance (CIBC)</v>
      </c>
    </row>
    <row r="3063" spans="1:10" hidden="1">
      <c r="A3063" s="13" t="s">
        <v>712</v>
      </c>
      <c r="B3063" s="12" t="s">
        <v>247</v>
      </c>
      <c r="C3063" s="12" t="s">
        <v>215</v>
      </c>
      <c r="D3063" s="12" t="s">
        <v>394</v>
      </c>
      <c r="E3063" s="12">
        <v>-5062.05</v>
      </c>
      <c r="F3063" s="14" t="str">
        <f>A3063&amp;B3063&amp;C3063&amp;D3063&amp;E3063</f>
        <v>2024-03-28Bill Payment (Cheque)Heavy Metal Kitchens Inc.11005 Chequing (CIBC)-5062.05</v>
      </c>
      <c r="G3063" s="15">
        <f>IFERROR((DATEVALUE(A3063)),A3063)</f>
        <v>45379</v>
      </c>
      <c r="H3063" s="16" t="str">
        <f>IF((IFERROR((VLOOKUP(D3063,'Automation (QBO)'!A:B,2,FALSE)),"0"))=0,"Suspense",(IFERROR((VLOOKUP(D3063,'Automation (QBO)'!A:B,2,FALSE)),"Suspense")))</f>
        <v>Balance (CIBC)</v>
      </c>
      <c r="I3063" s="17">
        <f t="shared" si="47"/>
        <v>-5062.05</v>
      </c>
      <c r="J3063" s="12" t="str">
        <f>H3063</f>
        <v>Balance (CIBC)</v>
      </c>
    </row>
    <row r="3064" spans="1:10" hidden="1">
      <c r="A3064" s="13" t="s">
        <v>712</v>
      </c>
      <c r="B3064" s="12" t="s">
        <v>247</v>
      </c>
      <c r="C3064" s="12" t="s">
        <v>510</v>
      </c>
      <c r="D3064" s="12" t="s">
        <v>394</v>
      </c>
      <c r="E3064" s="12">
        <v>-4148.38</v>
      </c>
      <c r="F3064" s="14" t="str">
        <f>A3064&amp;B3064&amp;C3064&amp;D3064&amp;E3064</f>
        <v>2024-03-28Bill Payment (Cheque)Titanium Tactics Ltd.11005 Chequing (CIBC)-4148.38</v>
      </c>
      <c r="G3064" s="15">
        <f>IFERROR((DATEVALUE(A3064)),A3064)</f>
        <v>45379</v>
      </c>
      <c r="H3064" s="16" t="str">
        <f>IF((IFERROR((VLOOKUP(D3064,'Automation (QBO)'!A:B,2,FALSE)),"0"))=0,"Suspense",(IFERROR((VLOOKUP(D3064,'Automation (QBO)'!A:B,2,FALSE)),"Suspense")))</f>
        <v>Balance (CIBC)</v>
      </c>
      <c r="I3064" s="17">
        <f t="shared" si="47"/>
        <v>-4148.38</v>
      </c>
      <c r="J3064" s="12" t="str">
        <f>H3064</f>
        <v>Balance (CIBC)</v>
      </c>
    </row>
    <row r="3065" spans="1:10" hidden="1">
      <c r="A3065" s="13" t="s">
        <v>712</v>
      </c>
      <c r="B3065" s="12" t="s">
        <v>247</v>
      </c>
      <c r="C3065" s="12" t="s">
        <v>529</v>
      </c>
      <c r="D3065" s="12" t="s">
        <v>394</v>
      </c>
      <c r="E3065" s="12">
        <v>-1575</v>
      </c>
      <c r="F3065" s="14" t="str">
        <f>A3065&amp;B3065&amp;C3065&amp;D3065&amp;E3065</f>
        <v>2024-03-28Bill Payment (Cheque)Schuster Construction Co Ltd.11005 Chequing (CIBC)-1575</v>
      </c>
      <c r="G3065" s="15">
        <f>IFERROR((DATEVALUE(A3065)),A3065)</f>
        <v>45379</v>
      </c>
      <c r="H3065" s="16" t="str">
        <f>IF((IFERROR((VLOOKUP(D3065,'Automation (QBO)'!A:B,2,FALSE)),"0"))=0,"Suspense",(IFERROR((VLOOKUP(D3065,'Automation (QBO)'!A:B,2,FALSE)),"Suspense")))</f>
        <v>Balance (CIBC)</v>
      </c>
      <c r="I3065" s="17">
        <f t="shared" si="47"/>
        <v>-1575</v>
      </c>
      <c r="J3065" s="12" t="str">
        <f>H3065</f>
        <v>Balance (CIBC)</v>
      </c>
    </row>
    <row r="3066" spans="1:10" hidden="1">
      <c r="A3066" s="13" t="s">
        <v>712</v>
      </c>
      <c r="B3066" s="12" t="s">
        <v>247</v>
      </c>
      <c r="C3066" s="12" t="s">
        <v>327</v>
      </c>
      <c r="D3066" s="12" t="s">
        <v>394</v>
      </c>
      <c r="E3066" s="12">
        <v>-1561.59</v>
      </c>
      <c r="F3066" s="14" t="str">
        <f>A3066&amp;B3066&amp;C3066&amp;D3066&amp;E3066</f>
        <v>2024-03-28Bill Payment (Cheque)Rocky Point Commercial HVAC Inc.11005 Chequing (CIBC)-1561.59</v>
      </c>
      <c r="G3066" s="15">
        <f>IFERROR((DATEVALUE(A3066)),A3066)</f>
        <v>45379</v>
      </c>
      <c r="H3066" s="16" t="str">
        <f>IF((IFERROR((VLOOKUP(D3066,'Automation (QBO)'!A:B,2,FALSE)),"0"))=0,"Suspense",(IFERROR((VLOOKUP(D3066,'Automation (QBO)'!A:B,2,FALSE)),"Suspense")))</f>
        <v>Balance (CIBC)</v>
      </c>
      <c r="I3066" s="17">
        <f t="shared" si="47"/>
        <v>-1561.59</v>
      </c>
      <c r="J3066" s="12" t="str">
        <f>H3066</f>
        <v>Balance (CIBC)</v>
      </c>
    </row>
    <row r="3067" spans="1:10" hidden="1">
      <c r="A3067" s="13" t="s">
        <v>712</v>
      </c>
      <c r="B3067" s="12" t="s">
        <v>83</v>
      </c>
      <c r="C3067" s="12" t="s">
        <v>713</v>
      </c>
      <c r="D3067" s="12" t="s">
        <v>394</v>
      </c>
      <c r="E3067" s="12">
        <v>-9975</v>
      </c>
      <c r="F3067" s="14" t="str">
        <f>A3067&amp;B3067&amp;C3067&amp;D3067&amp;E3067</f>
        <v>2024-03-28ExpenseCanadian Div. of Pacific Concrete Cutters Ltd.11005 Chequing (CIBC)-9975</v>
      </c>
      <c r="G3067" s="15">
        <f>IFERROR((DATEVALUE(A3067)),A3067)</f>
        <v>45379</v>
      </c>
      <c r="H3067" s="16" t="str">
        <f>IF((IFERROR((VLOOKUP(D3067,'Automation (QBO)'!A:B,2,FALSE)),"0"))=0,"Suspense",(IFERROR((VLOOKUP(D3067,'Automation (QBO)'!A:B,2,FALSE)),"Suspense")))</f>
        <v>Balance (CIBC)</v>
      </c>
      <c r="I3067" s="17">
        <f t="shared" si="47"/>
        <v>-9975</v>
      </c>
      <c r="J3067" s="12" t="str">
        <f>H3067</f>
        <v>Balance (CIBC)</v>
      </c>
    </row>
    <row r="3068" spans="1:10" hidden="1">
      <c r="A3068" s="13" t="s">
        <v>712</v>
      </c>
      <c r="B3068" s="12" t="s">
        <v>83</v>
      </c>
      <c r="C3068" s="12" t="s">
        <v>710</v>
      </c>
      <c r="D3068" s="12" t="s">
        <v>394</v>
      </c>
      <c r="E3068" s="12">
        <v>-2834.78</v>
      </c>
      <c r="F3068" s="14" t="str">
        <f>A3068&amp;B3068&amp;C3068&amp;D3068&amp;E3068</f>
        <v>2024-03-28ExpenseGalaxie Signs Ltd.11005 Chequing (CIBC)-2834.78</v>
      </c>
      <c r="G3068" s="15">
        <f>IFERROR((DATEVALUE(A3068)),A3068)</f>
        <v>45379</v>
      </c>
      <c r="H3068" s="16" t="str">
        <f>IF((IFERROR((VLOOKUP(D3068,'Automation (QBO)'!A:B,2,FALSE)),"0"))=0,"Suspense",(IFERROR((VLOOKUP(D3068,'Automation (QBO)'!A:B,2,FALSE)),"Suspense")))</f>
        <v>Balance (CIBC)</v>
      </c>
      <c r="I3068" s="17">
        <f t="shared" si="47"/>
        <v>-2834.78</v>
      </c>
      <c r="J3068" s="12" t="str">
        <f>H3068</f>
        <v>Balance (CIBC)</v>
      </c>
    </row>
    <row r="3069" spans="1:10" hidden="1">
      <c r="A3069" s="13" t="s">
        <v>712</v>
      </c>
      <c r="B3069" s="12" t="s">
        <v>83</v>
      </c>
      <c r="C3069" s="12" t="s">
        <v>538</v>
      </c>
      <c r="D3069" s="12" t="s">
        <v>394</v>
      </c>
      <c r="E3069" s="12">
        <v>-188.81</v>
      </c>
      <c r="F3069" s="14" t="str">
        <f>A3069&amp;B3069&amp;C3069&amp;D3069&amp;E3069</f>
        <v>2024-03-28ExpenseJosh Banks11005 Chequing (CIBC)-188.81</v>
      </c>
      <c r="G3069" s="15">
        <f>IFERROR((DATEVALUE(A3069)),A3069)</f>
        <v>45379</v>
      </c>
      <c r="H3069" s="16" t="str">
        <f>IF((IFERROR((VLOOKUP(D3069,'Automation (QBO)'!A:B,2,FALSE)),"0"))=0,"Suspense",(IFERROR((VLOOKUP(D3069,'Automation (QBO)'!A:B,2,FALSE)),"Suspense")))</f>
        <v>Balance (CIBC)</v>
      </c>
      <c r="I3069" s="17">
        <f t="shared" si="47"/>
        <v>-188.81</v>
      </c>
      <c r="J3069" s="12" t="str">
        <f>H3069</f>
        <v>Balance (CIBC)</v>
      </c>
    </row>
    <row r="3070" spans="1:10" hidden="1">
      <c r="A3070" s="13" t="s">
        <v>712</v>
      </c>
      <c r="B3070" s="12" t="s">
        <v>83</v>
      </c>
      <c r="C3070" s="12" t="s">
        <v>523</v>
      </c>
      <c r="D3070" s="12" t="s">
        <v>394</v>
      </c>
      <c r="E3070" s="12">
        <v>-155.94999999999999</v>
      </c>
      <c r="F3070" s="14" t="str">
        <f>A3070&amp;B3070&amp;C3070&amp;D3070&amp;E3070</f>
        <v>2024-03-28ExpenseConnor Martin11005 Chequing (CIBC)-155.95</v>
      </c>
      <c r="G3070" s="15">
        <f>IFERROR((DATEVALUE(A3070)),A3070)</f>
        <v>45379</v>
      </c>
      <c r="H3070" s="16" t="str">
        <f>IF((IFERROR((VLOOKUP(D3070,'Automation (QBO)'!A:B,2,FALSE)),"0"))=0,"Suspense",(IFERROR((VLOOKUP(D3070,'Automation (QBO)'!A:B,2,FALSE)),"Suspense")))</f>
        <v>Balance (CIBC)</v>
      </c>
      <c r="I3070" s="17">
        <f t="shared" si="47"/>
        <v>-155.94999999999999</v>
      </c>
      <c r="J3070" s="12" t="str">
        <f>H3070</f>
        <v>Balance (CIBC)</v>
      </c>
    </row>
    <row r="3071" spans="1:10" hidden="1">
      <c r="A3071" s="13" t="s">
        <v>712</v>
      </c>
      <c r="B3071" s="12" t="s">
        <v>83</v>
      </c>
      <c r="C3071" s="12" t="s">
        <v>225</v>
      </c>
      <c r="D3071" s="12" t="s">
        <v>394</v>
      </c>
      <c r="E3071" s="12">
        <v>-35</v>
      </c>
      <c r="F3071" s="14" t="str">
        <f>A3071&amp;B3071&amp;C3071&amp;D3071&amp;E3071</f>
        <v>2024-03-28ExpenseService Charge11005 Chequing (CIBC)-35</v>
      </c>
      <c r="G3071" s="15">
        <f>IFERROR((DATEVALUE(A3071)),A3071)</f>
        <v>45379</v>
      </c>
      <c r="H3071" s="16" t="str">
        <f>IF((IFERROR((VLOOKUP(D3071,'Automation (QBO)'!A:B,2,FALSE)),"0"))=0,"Suspense",(IFERROR((VLOOKUP(D3071,'Automation (QBO)'!A:B,2,FALSE)),"Suspense")))</f>
        <v>Balance (CIBC)</v>
      </c>
      <c r="I3071" s="17">
        <f t="shared" si="47"/>
        <v>-35</v>
      </c>
      <c r="J3071" s="12" t="str">
        <f>H3071</f>
        <v>Balance (CIBC)</v>
      </c>
    </row>
    <row r="3072" spans="1:10" hidden="1">
      <c r="A3072" s="13" t="s">
        <v>712</v>
      </c>
      <c r="B3072" s="12" t="s">
        <v>83</v>
      </c>
      <c r="D3072" s="12" t="s">
        <v>394</v>
      </c>
      <c r="E3072" s="12">
        <v>-9.9499999999999993</v>
      </c>
      <c r="F3072" s="14" t="str">
        <f>A3072&amp;B3072&amp;C3072&amp;D3072&amp;E3072</f>
        <v>2024-03-28Expense11005 Chequing (CIBC)-9.95</v>
      </c>
      <c r="G3072" s="15">
        <f>IFERROR((DATEVALUE(A3072)),A3072)</f>
        <v>45379</v>
      </c>
      <c r="H3072" s="16" t="str">
        <f>IF((IFERROR((VLOOKUP(D3072,'Automation (QBO)'!A:B,2,FALSE)),"0"))=0,"Suspense",(IFERROR((VLOOKUP(D3072,'Automation (QBO)'!A:B,2,FALSE)),"Suspense")))</f>
        <v>Balance (CIBC)</v>
      </c>
      <c r="I3072" s="17">
        <f t="shared" si="47"/>
        <v>-9.9499999999999993</v>
      </c>
      <c r="J3072" s="12" t="str">
        <f>H3072</f>
        <v>Balance (CIBC)</v>
      </c>
    </row>
    <row r="3073" spans="1:10" hidden="1">
      <c r="A3073" s="13" t="s">
        <v>712</v>
      </c>
      <c r="B3073" s="12" t="s">
        <v>83</v>
      </c>
      <c r="D3073" s="12" t="s">
        <v>394</v>
      </c>
      <c r="E3073" s="12">
        <v>-9.9499999999999993</v>
      </c>
      <c r="F3073" s="14" t="str">
        <f>A3073&amp;B3073&amp;C3073&amp;D3073&amp;E3073</f>
        <v>2024-03-28Expense11005 Chequing (CIBC)-9.95</v>
      </c>
      <c r="G3073" s="15">
        <f>IFERROR((DATEVALUE(A3073)),A3073)</f>
        <v>45379</v>
      </c>
      <c r="H3073" s="16" t="str">
        <f>IF((IFERROR((VLOOKUP(D3073,'Automation (QBO)'!A:B,2,FALSE)),"0"))=0,"Suspense",(IFERROR((VLOOKUP(D3073,'Automation (QBO)'!A:B,2,FALSE)),"Suspense")))</f>
        <v>Balance (CIBC)</v>
      </c>
      <c r="I3073" s="17">
        <f t="shared" si="47"/>
        <v>-9.9499999999999993</v>
      </c>
      <c r="J3073" s="12" t="str">
        <f>H3073</f>
        <v>Balance (CIBC)</v>
      </c>
    </row>
    <row r="3074" spans="1:10" hidden="1">
      <c r="A3074" s="13" t="s">
        <v>712</v>
      </c>
      <c r="B3074" s="12" t="s">
        <v>123</v>
      </c>
      <c r="D3074" s="12" t="s">
        <v>394</v>
      </c>
      <c r="E3074" s="12">
        <v>-50000</v>
      </c>
      <c r="F3074" s="14" t="str">
        <f>A3074&amp;B3074&amp;C3074&amp;D3074&amp;E3074</f>
        <v>2024-03-28Credit Card Payment11005 Chequing (CIBC)-50000</v>
      </c>
      <c r="G3074" s="15">
        <f>IFERROR((DATEVALUE(A3074)),A3074)</f>
        <v>45379</v>
      </c>
      <c r="H3074" s="16" t="str">
        <f>IF((IFERROR((VLOOKUP(D3074,'Automation (QBO)'!A:B,2,FALSE)),"0"))=0,"Suspense",(IFERROR((VLOOKUP(D3074,'Automation (QBO)'!A:B,2,FALSE)),"Suspense")))</f>
        <v>Balance (CIBC)</v>
      </c>
      <c r="I3074" s="17">
        <f t="shared" si="47"/>
        <v>-50000</v>
      </c>
      <c r="J3074" s="12" t="str">
        <f>H3074</f>
        <v>Balance (CIBC)</v>
      </c>
    </row>
    <row r="3075" spans="1:10" hidden="1">
      <c r="A3075" s="13" t="s">
        <v>714</v>
      </c>
      <c r="B3075" s="12" t="s">
        <v>493</v>
      </c>
      <c r="C3075" s="12" t="s">
        <v>126</v>
      </c>
      <c r="D3075" s="12" t="s">
        <v>390</v>
      </c>
      <c r="E3075" s="12">
        <v>40.299999999999997</v>
      </c>
      <c r="F3075" s="14" t="str">
        <f>A3075&amp;B3075&amp;C3075&amp;D3075&amp;E3075</f>
        <v>2024-03-31Bill Payment (Credit Card)Amazon21010 Visa Payable (CIBC)40.3</v>
      </c>
      <c r="G3075" s="15">
        <f>IFERROR((DATEVALUE(A3075)),A3075)</f>
        <v>45382</v>
      </c>
      <c r="H3075" s="16" t="str">
        <f>IF((IFERROR((VLOOKUP(D3075,'Automation (QBO)'!A:B,2,FALSE)),"0"))=0,"Suspense",(IFERROR((VLOOKUP(D3075,'Automation (QBO)'!A:B,2,FALSE)),"Suspense")))</f>
        <v>Suspense</v>
      </c>
      <c r="I3075" s="17">
        <f t="shared" si="47"/>
        <v>40.299999999999997</v>
      </c>
      <c r="J3075" s="12" t="str">
        <f>H3075</f>
        <v>Suspense</v>
      </c>
    </row>
    <row r="3076" spans="1:10" hidden="1">
      <c r="A3076" s="13" t="s">
        <v>714</v>
      </c>
      <c r="B3076" s="12" t="s">
        <v>528</v>
      </c>
      <c r="C3076" s="12" t="s">
        <v>111</v>
      </c>
      <c r="D3076" s="12" t="s">
        <v>496</v>
      </c>
      <c r="E3076" s="12">
        <v>30.18</v>
      </c>
      <c r="F3076" s="14" t="str">
        <f>A3076&amp;B3076&amp;C3076&amp;D3076&amp;E3076</f>
        <v>2024-03-31BillAstley Gilbert Limited21000 Accounts Payable30.18</v>
      </c>
      <c r="G3076" s="15">
        <f>IFERROR((DATEVALUE(A3076)),A3076)</f>
        <v>45382</v>
      </c>
      <c r="H3076" s="16" t="str">
        <f>IF((IFERROR((VLOOKUP(D3076,'Automation (QBO)'!A:B,2,FALSE)),"0"))=0,"Suspense",(IFERROR((VLOOKUP(D3076,'Automation (QBO)'!A:B,2,FALSE)),"Suspense")))</f>
        <v>Accounts Payable - Unknown</v>
      </c>
      <c r="I3076" s="17">
        <f t="shared" si="47"/>
        <v>30.18</v>
      </c>
      <c r="J3076" s="12" t="str">
        <f>H3076</f>
        <v>Accounts Payable - Unknown</v>
      </c>
    </row>
    <row r="3077" spans="1:10" hidden="1">
      <c r="A3077" s="13" t="s">
        <v>714</v>
      </c>
      <c r="B3077" s="12" t="s">
        <v>528</v>
      </c>
      <c r="C3077" s="12" t="s">
        <v>702</v>
      </c>
      <c r="D3077" s="12" t="s">
        <v>395</v>
      </c>
      <c r="E3077" s="12">
        <v>450</v>
      </c>
      <c r="F3077" s="14" t="str">
        <f>A3077&amp;B3077&amp;C3077&amp;D3077&amp;E3077</f>
        <v>2024-03-31BillBruno Verussa Porto Cardoso52165 Computer - Software450</v>
      </c>
      <c r="G3077" s="15">
        <f>IFERROR((DATEVALUE(A3077)),A3077)</f>
        <v>45382</v>
      </c>
      <c r="H3077" s="16" t="str">
        <f>IF((IFERROR((VLOOKUP(D3077,'Automation (QBO)'!A:B,2,FALSE)),"0"))=0,"Suspense",(IFERROR((VLOOKUP(D3077,'Automation (QBO)'!A:B,2,FALSE)),"Suspense")))</f>
        <v>Computer - Software</v>
      </c>
      <c r="I3077" s="17">
        <f t="shared" si="47"/>
        <v>450</v>
      </c>
      <c r="J3077" s="12" t="str">
        <f>H3077</f>
        <v>Computer - Software</v>
      </c>
    </row>
    <row r="3078" spans="1:10" hidden="1">
      <c r="A3078" s="13" t="s">
        <v>714</v>
      </c>
      <c r="B3078" s="12" t="s">
        <v>528</v>
      </c>
      <c r="C3078" s="12" t="s">
        <v>702</v>
      </c>
      <c r="D3078" s="12" t="s">
        <v>496</v>
      </c>
      <c r="E3078" s="12">
        <v>450</v>
      </c>
      <c r="F3078" s="14" t="str">
        <f>A3078&amp;B3078&amp;C3078&amp;D3078&amp;E3078</f>
        <v>2024-03-31BillBruno Verussa Porto Cardoso21000 Accounts Payable450</v>
      </c>
      <c r="G3078" s="15">
        <f>IFERROR((DATEVALUE(A3078)),A3078)</f>
        <v>45382</v>
      </c>
      <c r="H3078" s="16" t="str">
        <f>IF((IFERROR((VLOOKUP(D3078,'Automation (QBO)'!A:B,2,FALSE)),"0"))=0,"Suspense",(IFERROR((VLOOKUP(D3078,'Automation (QBO)'!A:B,2,FALSE)),"Suspense")))</f>
        <v>Accounts Payable - Unknown</v>
      </c>
      <c r="I3078" s="17">
        <f t="shared" si="47"/>
        <v>450</v>
      </c>
      <c r="J3078" s="12" t="str">
        <f>H3078</f>
        <v>Accounts Payable - Unknown</v>
      </c>
    </row>
    <row r="3079" spans="1:10" hidden="1">
      <c r="A3079" s="13" t="s">
        <v>714</v>
      </c>
      <c r="B3079" s="12" t="s">
        <v>528</v>
      </c>
      <c r="C3079" s="12" t="s">
        <v>679</v>
      </c>
      <c r="D3079" s="12" t="s">
        <v>398</v>
      </c>
      <c r="E3079" s="12">
        <v>37.020000000000003</v>
      </c>
      <c r="F3079" s="14" t="str">
        <f>A3079&amp;B3079&amp;C3079&amp;D3079&amp;E3079</f>
        <v>2024-03-31BillMariscos Huatulco52190 Meals &amp; Entertainment37.02</v>
      </c>
      <c r="G3079" s="15">
        <f>IFERROR((DATEVALUE(A3079)),A3079)</f>
        <v>45382</v>
      </c>
      <c r="H3079" s="16" t="str">
        <f>IF((IFERROR((VLOOKUP(D3079,'Automation (QBO)'!A:B,2,FALSE)),"0"))=0,"Suspense",(IFERROR((VLOOKUP(D3079,'Automation (QBO)'!A:B,2,FALSE)),"Suspense")))</f>
        <v>Meals &amp; Entertainment</v>
      </c>
      <c r="I3079" s="17">
        <f t="shared" si="47"/>
        <v>37.020000000000003</v>
      </c>
      <c r="J3079" s="12" t="str">
        <f>H3079</f>
        <v>Meals &amp; Entertainment</v>
      </c>
    </row>
    <row r="3080" spans="1:10" hidden="1">
      <c r="A3080" s="13" t="s">
        <v>714</v>
      </c>
      <c r="B3080" s="12" t="s">
        <v>528</v>
      </c>
      <c r="C3080" s="12" t="s">
        <v>679</v>
      </c>
      <c r="D3080" s="12" t="s">
        <v>496</v>
      </c>
      <c r="E3080" s="12">
        <v>37.020000000000003</v>
      </c>
      <c r="F3080" s="14" t="str">
        <f>A3080&amp;B3080&amp;C3080&amp;D3080&amp;E3080</f>
        <v>2024-03-31BillMariscos Huatulco21000 Accounts Payable37.02</v>
      </c>
      <c r="G3080" s="15">
        <f>IFERROR((DATEVALUE(A3080)),A3080)</f>
        <v>45382</v>
      </c>
      <c r="H3080" s="16" t="str">
        <f>IF((IFERROR((VLOOKUP(D3080,'Automation (QBO)'!A:B,2,FALSE)),"0"))=0,"Suspense",(IFERROR((VLOOKUP(D3080,'Automation (QBO)'!A:B,2,FALSE)),"Suspense")))</f>
        <v>Accounts Payable - Unknown</v>
      </c>
      <c r="I3080" s="17">
        <f t="shared" si="47"/>
        <v>37.020000000000003</v>
      </c>
      <c r="J3080" s="12" t="str">
        <f>H3080</f>
        <v>Accounts Payable - Unknown</v>
      </c>
    </row>
    <row r="3081" spans="1:10" hidden="1">
      <c r="A3081" s="13" t="s">
        <v>714</v>
      </c>
      <c r="B3081" s="12" t="s">
        <v>528</v>
      </c>
      <c r="C3081" s="12" t="s">
        <v>126</v>
      </c>
      <c r="D3081" s="12" t="s">
        <v>391</v>
      </c>
      <c r="E3081" s="12">
        <v>851.16</v>
      </c>
      <c r="F3081" s="14" t="str">
        <f>A3081&amp;B3081&amp;C3081&amp;D3081&amp;E3081</f>
        <v>2024-03-31BillAmazon51335 COGS - Supplies851.16</v>
      </c>
      <c r="G3081" s="15">
        <f>IFERROR((DATEVALUE(A3081)),A3081)</f>
        <v>45382</v>
      </c>
      <c r="H3081" s="16" t="str">
        <f>IF((IFERROR((VLOOKUP(D3081,'Automation (QBO)'!A:B,2,FALSE)),"0"))=0,"Suspense",(IFERROR((VLOOKUP(D3081,'Automation (QBO)'!A:B,2,FALSE)),"Suspense")))</f>
        <v>COGS - Supplies</v>
      </c>
      <c r="I3081" s="17">
        <f t="shared" si="47"/>
        <v>851.16</v>
      </c>
      <c r="J3081" s="12" t="str">
        <f>H3081</f>
        <v>COGS - Supplies</v>
      </c>
    </row>
    <row r="3082" spans="1:10" hidden="1">
      <c r="A3082" s="13" t="s">
        <v>714</v>
      </c>
      <c r="B3082" s="12" t="s">
        <v>528</v>
      </c>
      <c r="C3082" s="12" t="s">
        <v>126</v>
      </c>
      <c r="D3082" s="12" t="s">
        <v>496</v>
      </c>
      <c r="E3082" s="12">
        <v>851.16</v>
      </c>
      <c r="F3082" s="14" t="str">
        <f>A3082&amp;B3082&amp;C3082&amp;D3082&amp;E3082</f>
        <v>2024-03-31BillAmazon21000 Accounts Payable851.16</v>
      </c>
      <c r="G3082" s="15">
        <f>IFERROR((DATEVALUE(A3082)),A3082)</f>
        <v>45382</v>
      </c>
      <c r="H3082" s="16" t="str">
        <f>IF((IFERROR((VLOOKUP(D3082,'Automation (QBO)'!A:B,2,FALSE)),"0"))=0,"Suspense",(IFERROR((VLOOKUP(D3082,'Automation (QBO)'!A:B,2,FALSE)),"Suspense")))</f>
        <v>Accounts Payable - Unknown</v>
      </c>
      <c r="I3082" s="17">
        <f t="shared" si="47"/>
        <v>851.16</v>
      </c>
      <c r="J3082" s="12" t="str">
        <f>H3082</f>
        <v>Accounts Payable - Unknown</v>
      </c>
    </row>
    <row r="3083" spans="1:10" hidden="1">
      <c r="A3083" s="13" t="s">
        <v>714</v>
      </c>
      <c r="B3083" s="12" t="s">
        <v>528</v>
      </c>
      <c r="C3083" s="12" t="s">
        <v>111</v>
      </c>
      <c r="D3083" s="12" t="s">
        <v>391</v>
      </c>
      <c r="E3083" s="12">
        <v>28.83</v>
      </c>
      <c r="F3083" s="14" t="str">
        <f>A3083&amp;B3083&amp;C3083&amp;D3083&amp;E3083</f>
        <v>2024-03-31BillAstley Gilbert Limited51335 COGS - Supplies28.83</v>
      </c>
      <c r="G3083" s="15">
        <f>IFERROR((DATEVALUE(A3083)),A3083)</f>
        <v>45382</v>
      </c>
      <c r="H3083" s="16" t="str">
        <f>IF((IFERROR((VLOOKUP(D3083,'Automation (QBO)'!A:B,2,FALSE)),"0"))=0,"Suspense",(IFERROR((VLOOKUP(D3083,'Automation (QBO)'!A:B,2,FALSE)),"Suspense")))</f>
        <v>COGS - Supplies</v>
      </c>
      <c r="I3083" s="17">
        <f t="shared" si="47"/>
        <v>28.83</v>
      </c>
      <c r="J3083" s="12" t="str">
        <f>H3083</f>
        <v>COGS - Supplies</v>
      </c>
    </row>
    <row r="3084" spans="1:10" hidden="1">
      <c r="A3084" s="13" t="s">
        <v>714</v>
      </c>
      <c r="B3084" s="12" t="s">
        <v>528</v>
      </c>
      <c r="C3084" s="12" t="s">
        <v>111</v>
      </c>
      <c r="D3084" s="12" t="s">
        <v>426</v>
      </c>
      <c r="E3084" s="12">
        <v>-1.35</v>
      </c>
      <c r="F3084" s="14" t="str">
        <f>A3084&amp;B3084&amp;C3084&amp;D3084&amp;E3084</f>
        <v>2024-03-31BillAstley Gilbert Limited21031 GST/HST Suspense-1.35</v>
      </c>
      <c r="G3084" s="15">
        <f>IFERROR((DATEVALUE(A3084)),A3084)</f>
        <v>45382</v>
      </c>
      <c r="H3084" s="16" t="str">
        <f>IF((IFERROR((VLOOKUP(D3084,'Automation (QBO)'!A:B,2,FALSE)),"0"))=0,"Suspense",(IFERROR((VLOOKUP(D3084,'Automation (QBO)'!A:B,2,FALSE)),"Suspense")))</f>
        <v>GST/HST Suspense</v>
      </c>
      <c r="I3084" s="17">
        <f t="shared" si="47"/>
        <v>-1.35</v>
      </c>
      <c r="J3084" s="12" t="str">
        <f>H3084</f>
        <v>GST/HST Suspense</v>
      </c>
    </row>
    <row r="3085" spans="1:10" hidden="1">
      <c r="A3085" s="13" t="s">
        <v>714</v>
      </c>
      <c r="B3085" s="12" t="s">
        <v>528</v>
      </c>
      <c r="C3085" s="12" t="s">
        <v>126</v>
      </c>
      <c r="D3085" s="12" t="s">
        <v>391</v>
      </c>
      <c r="E3085" s="12">
        <v>41.94</v>
      </c>
      <c r="F3085" s="14" t="str">
        <f>A3085&amp;B3085&amp;C3085&amp;D3085&amp;E3085</f>
        <v>2024-03-31BillAmazon51335 COGS - Supplies41.94</v>
      </c>
      <c r="G3085" s="15">
        <f>IFERROR((DATEVALUE(A3085)),A3085)</f>
        <v>45382</v>
      </c>
      <c r="H3085" s="16" t="str">
        <f>IF((IFERROR((VLOOKUP(D3085,'Automation (QBO)'!A:B,2,FALSE)),"0"))=0,"Suspense",(IFERROR((VLOOKUP(D3085,'Automation (QBO)'!A:B,2,FALSE)),"Suspense")))</f>
        <v>COGS - Supplies</v>
      </c>
      <c r="I3085" s="17">
        <f t="shared" si="47"/>
        <v>41.94</v>
      </c>
      <c r="J3085" s="12" t="str">
        <f>H3085</f>
        <v>COGS - Supplies</v>
      </c>
    </row>
    <row r="3086" spans="1:10" hidden="1">
      <c r="A3086" s="13" t="s">
        <v>714</v>
      </c>
      <c r="B3086" s="12" t="s">
        <v>528</v>
      </c>
      <c r="C3086" s="12" t="s">
        <v>126</v>
      </c>
      <c r="D3086" s="12" t="s">
        <v>496</v>
      </c>
      <c r="E3086" s="12">
        <v>41.94</v>
      </c>
      <c r="F3086" s="14" t="str">
        <f>A3086&amp;B3086&amp;C3086&amp;D3086&amp;E3086</f>
        <v>2024-03-31BillAmazon21000 Accounts Payable41.94</v>
      </c>
      <c r="G3086" s="15">
        <f>IFERROR((DATEVALUE(A3086)),A3086)</f>
        <v>45382</v>
      </c>
      <c r="H3086" s="16" t="str">
        <f>IF((IFERROR((VLOOKUP(D3086,'Automation (QBO)'!A:B,2,FALSE)),"0"))=0,"Suspense",(IFERROR((VLOOKUP(D3086,'Automation (QBO)'!A:B,2,FALSE)),"Suspense")))</f>
        <v>Accounts Payable - Unknown</v>
      </c>
      <c r="I3086" s="17">
        <f t="shared" si="47"/>
        <v>41.94</v>
      </c>
      <c r="J3086" s="12" t="str">
        <f>H3086</f>
        <v>Accounts Payable - Unknown</v>
      </c>
    </row>
    <row r="3087" spans="1:10" hidden="1">
      <c r="A3087" s="13" t="s">
        <v>714</v>
      </c>
      <c r="B3087" s="12" t="s">
        <v>528</v>
      </c>
      <c r="C3087" s="12" t="s">
        <v>656</v>
      </c>
      <c r="D3087" s="12" t="s">
        <v>398</v>
      </c>
      <c r="E3087" s="12">
        <v>1254.97</v>
      </c>
      <c r="F3087" s="14" t="str">
        <f>A3087&amp;B3087&amp;C3087&amp;D3087&amp;E3087</f>
        <v>2024-03-31BilliFLY Oceanside52190 Meals &amp; Entertainment1254.97</v>
      </c>
      <c r="G3087" s="15">
        <f>IFERROR((DATEVALUE(A3087)),A3087)</f>
        <v>45382</v>
      </c>
      <c r="H3087" s="16" t="str">
        <f>IF((IFERROR((VLOOKUP(D3087,'Automation (QBO)'!A:B,2,FALSE)),"0"))=0,"Suspense",(IFERROR((VLOOKUP(D3087,'Automation (QBO)'!A:B,2,FALSE)),"Suspense")))</f>
        <v>Meals &amp; Entertainment</v>
      </c>
      <c r="I3087" s="17">
        <f t="shared" si="47"/>
        <v>1254.97</v>
      </c>
      <c r="J3087" s="12" t="str">
        <f>H3087</f>
        <v>Meals &amp; Entertainment</v>
      </c>
    </row>
    <row r="3088" spans="1:10" hidden="1">
      <c r="A3088" s="13" t="s">
        <v>714</v>
      </c>
      <c r="B3088" s="12" t="s">
        <v>528</v>
      </c>
      <c r="C3088" s="12" t="s">
        <v>656</v>
      </c>
      <c r="D3088" s="12" t="s">
        <v>496</v>
      </c>
      <c r="E3088" s="12">
        <v>1254.97</v>
      </c>
      <c r="F3088" s="14" t="str">
        <f>A3088&amp;B3088&amp;C3088&amp;D3088&amp;E3088</f>
        <v>2024-03-31BilliFLY Oceanside21000 Accounts Payable1254.97</v>
      </c>
      <c r="G3088" s="15">
        <f>IFERROR((DATEVALUE(A3088)),A3088)</f>
        <v>45382</v>
      </c>
      <c r="H3088" s="16" t="str">
        <f>IF((IFERROR((VLOOKUP(D3088,'Automation (QBO)'!A:B,2,FALSE)),"0"))=0,"Suspense",(IFERROR((VLOOKUP(D3088,'Automation (QBO)'!A:B,2,FALSE)),"Suspense")))</f>
        <v>Accounts Payable - Unknown</v>
      </c>
      <c r="I3088" s="17">
        <f t="shared" ref="I3088:I3151" si="48">E3088</f>
        <v>1254.97</v>
      </c>
      <c r="J3088" s="12" t="str">
        <f>H3088</f>
        <v>Accounts Payable - Unknown</v>
      </c>
    </row>
    <row r="3089" spans="1:10" hidden="1">
      <c r="A3089" s="13" t="s">
        <v>714</v>
      </c>
      <c r="B3089" s="12" t="s">
        <v>528</v>
      </c>
      <c r="C3089" s="12" t="s">
        <v>126</v>
      </c>
      <c r="D3089" s="12" t="s">
        <v>391</v>
      </c>
      <c r="E3089" s="12">
        <v>38.5</v>
      </c>
      <c r="F3089" s="14" t="str">
        <f>A3089&amp;B3089&amp;C3089&amp;D3089&amp;E3089</f>
        <v>2024-03-31BillAmazon51335 COGS - Supplies38.5</v>
      </c>
      <c r="G3089" s="15">
        <f>IFERROR((DATEVALUE(A3089)),A3089)</f>
        <v>45382</v>
      </c>
      <c r="H3089" s="16" t="str">
        <f>IF((IFERROR((VLOOKUP(D3089,'Automation (QBO)'!A:B,2,FALSE)),"0"))=0,"Suspense",(IFERROR((VLOOKUP(D3089,'Automation (QBO)'!A:B,2,FALSE)),"Suspense")))</f>
        <v>COGS - Supplies</v>
      </c>
      <c r="I3089" s="17">
        <f t="shared" si="48"/>
        <v>38.5</v>
      </c>
      <c r="J3089" s="12" t="str">
        <f>H3089</f>
        <v>COGS - Supplies</v>
      </c>
    </row>
    <row r="3090" spans="1:10" hidden="1">
      <c r="A3090" s="13" t="s">
        <v>714</v>
      </c>
      <c r="B3090" s="12" t="s">
        <v>528</v>
      </c>
      <c r="C3090" s="12" t="s">
        <v>126</v>
      </c>
      <c r="D3090" s="12" t="s">
        <v>426</v>
      </c>
      <c r="E3090" s="12">
        <v>-1.8</v>
      </c>
      <c r="F3090" s="14" t="str">
        <f>A3090&amp;B3090&amp;C3090&amp;D3090&amp;E3090</f>
        <v>2024-03-31BillAmazon21031 GST/HST Suspense-1.8</v>
      </c>
      <c r="G3090" s="15">
        <f>IFERROR((DATEVALUE(A3090)),A3090)</f>
        <v>45382</v>
      </c>
      <c r="H3090" s="16" t="str">
        <f>IF((IFERROR((VLOOKUP(D3090,'Automation (QBO)'!A:B,2,FALSE)),"0"))=0,"Suspense",(IFERROR((VLOOKUP(D3090,'Automation (QBO)'!A:B,2,FALSE)),"Suspense")))</f>
        <v>GST/HST Suspense</v>
      </c>
      <c r="I3090" s="17">
        <f t="shared" si="48"/>
        <v>-1.8</v>
      </c>
      <c r="J3090" s="12" t="str">
        <f>H3090</f>
        <v>GST/HST Suspense</v>
      </c>
    </row>
    <row r="3091" spans="1:10" hidden="1">
      <c r="A3091" s="13" t="s">
        <v>714</v>
      </c>
      <c r="B3091" s="12" t="s">
        <v>528</v>
      </c>
      <c r="C3091" s="12" t="s">
        <v>126</v>
      </c>
      <c r="D3091" s="12" t="s">
        <v>496</v>
      </c>
      <c r="E3091" s="12">
        <v>40.299999999999997</v>
      </c>
      <c r="F3091" s="14" t="str">
        <f>A3091&amp;B3091&amp;C3091&amp;D3091&amp;E3091</f>
        <v>2024-03-31BillAmazon21000 Accounts Payable40.3</v>
      </c>
      <c r="G3091" s="15">
        <f>IFERROR((DATEVALUE(A3091)),A3091)</f>
        <v>45382</v>
      </c>
      <c r="H3091" s="16" t="str">
        <f>IF((IFERROR((VLOOKUP(D3091,'Automation (QBO)'!A:B,2,FALSE)),"0"))=0,"Suspense",(IFERROR((VLOOKUP(D3091,'Automation (QBO)'!A:B,2,FALSE)),"Suspense")))</f>
        <v>Accounts Payable - Unknown</v>
      </c>
      <c r="I3091" s="17">
        <f t="shared" si="48"/>
        <v>40.299999999999997</v>
      </c>
      <c r="J3091" s="12" t="str">
        <f>H3091</f>
        <v>Accounts Payable - Unknown</v>
      </c>
    </row>
    <row r="3092" spans="1:10" hidden="1">
      <c r="A3092" s="13" t="s">
        <v>714</v>
      </c>
      <c r="B3092" s="12" t="s">
        <v>528</v>
      </c>
      <c r="C3092" s="12" t="s">
        <v>649</v>
      </c>
      <c r="D3092" s="12" t="s">
        <v>400</v>
      </c>
      <c r="E3092" s="12">
        <v>13000</v>
      </c>
      <c r="F3092" s="14" t="str">
        <f>A3092&amp;B3092&amp;C3092&amp;D3092&amp;E3092</f>
        <v>2024-03-31BillContinental Roofing51320 COGS - Subcontractors13000</v>
      </c>
      <c r="G3092" s="15">
        <f>IFERROR((DATEVALUE(A3092)),A3092)</f>
        <v>45382</v>
      </c>
      <c r="H3092" s="16" t="str">
        <f>IF((IFERROR((VLOOKUP(D3092,'Automation (QBO)'!A:B,2,FALSE)),"0"))=0,"Suspense",(IFERROR((VLOOKUP(D3092,'Automation (QBO)'!A:B,2,FALSE)),"Suspense")))</f>
        <v>COGS - Subcontracts</v>
      </c>
      <c r="I3092" s="17">
        <f t="shared" si="48"/>
        <v>13000</v>
      </c>
      <c r="J3092" s="12" t="str">
        <f>H3092</f>
        <v>COGS - Subcontracts</v>
      </c>
    </row>
    <row r="3093" spans="1:10" hidden="1">
      <c r="A3093" s="13" t="s">
        <v>714</v>
      </c>
      <c r="B3093" s="12" t="s">
        <v>528</v>
      </c>
      <c r="C3093" s="12" t="s">
        <v>649</v>
      </c>
      <c r="D3093" s="12" t="s">
        <v>426</v>
      </c>
      <c r="E3093" s="12">
        <v>-650</v>
      </c>
      <c r="F3093" s="14" t="str">
        <f>A3093&amp;B3093&amp;C3093&amp;D3093&amp;E3093</f>
        <v>2024-03-31BillContinental Roofing21031 GST/HST Suspense-650</v>
      </c>
      <c r="G3093" s="15">
        <f>IFERROR((DATEVALUE(A3093)),A3093)</f>
        <v>45382</v>
      </c>
      <c r="H3093" s="16" t="str">
        <f>IF((IFERROR((VLOOKUP(D3093,'Automation (QBO)'!A:B,2,FALSE)),"0"))=0,"Suspense",(IFERROR((VLOOKUP(D3093,'Automation (QBO)'!A:B,2,FALSE)),"Suspense")))</f>
        <v>GST/HST Suspense</v>
      </c>
      <c r="I3093" s="17">
        <f t="shared" si="48"/>
        <v>-650</v>
      </c>
      <c r="J3093" s="12" t="str">
        <f>H3093</f>
        <v>GST/HST Suspense</v>
      </c>
    </row>
    <row r="3094" spans="1:10" hidden="1">
      <c r="A3094" s="13" t="s">
        <v>714</v>
      </c>
      <c r="B3094" s="12" t="s">
        <v>528</v>
      </c>
      <c r="C3094" s="12" t="s">
        <v>649</v>
      </c>
      <c r="D3094" s="12" t="s">
        <v>400</v>
      </c>
      <c r="E3094" s="12">
        <v>2850</v>
      </c>
      <c r="F3094" s="14" t="str">
        <f>A3094&amp;B3094&amp;C3094&amp;D3094&amp;E3094</f>
        <v>2024-03-31BillContinental Roofing51320 COGS - Subcontractors2850</v>
      </c>
      <c r="G3094" s="15">
        <f>IFERROR((DATEVALUE(A3094)),A3094)</f>
        <v>45382</v>
      </c>
      <c r="H3094" s="16" t="str">
        <f>IF((IFERROR((VLOOKUP(D3094,'Automation (QBO)'!A:B,2,FALSE)),"0"))=0,"Suspense",(IFERROR((VLOOKUP(D3094,'Automation (QBO)'!A:B,2,FALSE)),"Suspense")))</f>
        <v>COGS - Subcontracts</v>
      </c>
      <c r="I3094" s="17">
        <f t="shared" si="48"/>
        <v>2850</v>
      </c>
      <c r="J3094" s="12" t="str">
        <f>H3094</f>
        <v>COGS - Subcontracts</v>
      </c>
    </row>
    <row r="3095" spans="1:10" hidden="1">
      <c r="A3095" s="13" t="s">
        <v>714</v>
      </c>
      <c r="B3095" s="12" t="s">
        <v>528</v>
      </c>
      <c r="C3095" s="12" t="s">
        <v>649</v>
      </c>
      <c r="D3095" s="12" t="s">
        <v>426</v>
      </c>
      <c r="E3095" s="12">
        <v>-142.5</v>
      </c>
      <c r="F3095" s="14" t="str">
        <f>A3095&amp;B3095&amp;C3095&amp;D3095&amp;E3095</f>
        <v>2024-03-31BillContinental Roofing21031 GST/HST Suspense-142.5</v>
      </c>
      <c r="G3095" s="15">
        <f>IFERROR((DATEVALUE(A3095)),A3095)</f>
        <v>45382</v>
      </c>
      <c r="H3095" s="16" t="str">
        <f>IF((IFERROR((VLOOKUP(D3095,'Automation (QBO)'!A:B,2,FALSE)),"0"))=0,"Suspense",(IFERROR((VLOOKUP(D3095,'Automation (QBO)'!A:B,2,FALSE)),"Suspense")))</f>
        <v>GST/HST Suspense</v>
      </c>
      <c r="I3095" s="17">
        <f t="shared" si="48"/>
        <v>-142.5</v>
      </c>
      <c r="J3095" s="12" t="str">
        <f>H3095</f>
        <v>GST/HST Suspense</v>
      </c>
    </row>
    <row r="3096" spans="1:10" hidden="1">
      <c r="A3096" s="13" t="s">
        <v>714</v>
      </c>
      <c r="B3096" s="12" t="s">
        <v>528</v>
      </c>
      <c r="C3096" s="12" t="s">
        <v>662</v>
      </c>
      <c r="D3096" s="12" t="s">
        <v>398</v>
      </c>
      <c r="E3096" s="12">
        <v>429.37</v>
      </c>
      <c r="F3096" s="14" t="str">
        <f>A3096&amp;B3096&amp;C3096&amp;D3096&amp;E3096</f>
        <v>2024-03-31BillSkydive Elsinore52190 Meals &amp; Entertainment429.37</v>
      </c>
      <c r="G3096" s="15">
        <f>IFERROR((DATEVALUE(A3096)),A3096)</f>
        <v>45382</v>
      </c>
      <c r="H3096" s="16" t="str">
        <f>IF((IFERROR((VLOOKUP(D3096,'Automation (QBO)'!A:B,2,FALSE)),"0"))=0,"Suspense",(IFERROR((VLOOKUP(D3096,'Automation (QBO)'!A:B,2,FALSE)),"Suspense")))</f>
        <v>Meals &amp; Entertainment</v>
      </c>
      <c r="I3096" s="17">
        <f t="shared" si="48"/>
        <v>429.37</v>
      </c>
      <c r="J3096" s="12" t="str">
        <f>H3096</f>
        <v>Meals &amp; Entertainment</v>
      </c>
    </row>
    <row r="3097" spans="1:10" hidden="1">
      <c r="A3097" s="13" t="s">
        <v>714</v>
      </c>
      <c r="B3097" s="12" t="s">
        <v>528</v>
      </c>
      <c r="C3097" s="12" t="s">
        <v>662</v>
      </c>
      <c r="D3097" s="12" t="s">
        <v>398</v>
      </c>
      <c r="E3097" s="12">
        <v>514.83000000000004</v>
      </c>
      <c r="F3097" s="14" t="str">
        <f>A3097&amp;B3097&amp;C3097&amp;D3097&amp;E3097</f>
        <v>2024-03-31BillSkydive Elsinore52190 Meals &amp; Entertainment514.83</v>
      </c>
      <c r="G3097" s="15">
        <f>IFERROR((DATEVALUE(A3097)),A3097)</f>
        <v>45382</v>
      </c>
      <c r="H3097" s="16" t="str">
        <f>IF((IFERROR((VLOOKUP(D3097,'Automation (QBO)'!A:B,2,FALSE)),"0"))=0,"Suspense",(IFERROR((VLOOKUP(D3097,'Automation (QBO)'!A:B,2,FALSE)),"Suspense")))</f>
        <v>Meals &amp; Entertainment</v>
      </c>
      <c r="I3097" s="17">
        <f t="shared" si="48"/>
        <v>514.83000000000004</v>
      </c>
      <c r="J3097" s="12" t="str">
        <f>H3097</f>
        <v>Meals &amp; Entertainment</v>
      </c>
    </row>
    <row r="3098" spans="1:10" hidden="1">
      <c r="A3098" s="13" t="s">
        <v>714</v>
      </c>
      <c r="B3098" s="12" t="s">
        <v>528</v>
      </c>
      <c r="C3098" s="12" t="s">
        <v>662</v>
      </c>
      <c r="D3098" s="12" t="s">
        <v>496</v>
      </c>
      <c r="E3098" s="12">
        <v>429.37</v>
      </c>
      <c r="F3098" s="14" t="str">
        <f>A3098&amp;B3098&amp;C3098&amp;D3098&amp;E3098</f>
        <v>2024-03-31BillSkydive Elsinore21000 Accounts Payable429.37</v>
      </c>
      <c r="G3098" s="15">
        <f>IFERROR((DATEVALUE(A3098)),A3098)</f>
        <v>45382</v>
      </c>
      <c r="H3098" s="16" t="str">
        <f>IF((IFERROR((VLOOKUP(D3098,'Automation (QBO)'!A:B,2,FALSE)),"0"))=0,"Suspense",(IFERROR((VLOOKUP(D3098,'Automation (QBO)'!A:B,2,FALSE)),"Suspense")))</f>
        <v>Accounts Payable - Unknown</v>
      </c>
      <c r="I3098" s="17">
        <f t="shared" si="48"/>
        <v>429.37</v>
      </c>
      <c r="J3098" s="12" t="str">
        <f>H3098</f>
        <v>Accounts Payable - Unknown</v>
      </c>
    </row>
    <row r="3099" spans="1:10" hidden="1">
      <c r="A3099" s="13" t="s">
        <v>714</v>
      </c>
      <c r="B3099" s="12" t="s">
        <v>528</v>
      </c>
      <c r="C3099" s="12" t="s">
        <v>662</v>
      </c>
      <c r="D3099" s="12" t="s">
        <v>496</v>
      </c>
      <c r="E3099" s="12">
        <v>514.83000000000004</v>
      </c>
      <c r="F3099" s="14" t="str">
        <f>A3099&amp;B3099&amp;C3099&amp;D3099&amp;E3099</f>
        <v>2024-03-31BillSkydive Elsinore21000 Accounts Payable514.83</v>
      </c>
      <c r="G3099" s="15">
        <f>IFERROR((DATEVALUE(A3099)),A3099)</f>
        <v>45382</v>
      </c>
      <c r="H3099" s="16" t="str">
        <f>IF((IFERROR((VLOOKUP(D3099,'Automation (QBO)'!A:B,2,FALSE)),"0"))=0,"Suspense",(IFERROR((VLOOKUP(D3099,'Automation (QBO)'!A:B,2,FALSE)),"Suspense")))</f>
        <v>Accounts Payable - Unknown</v>
      </c>
      <c r="I3099" s="17">
        <f t="shared" si="48"/>
        <v>514.83000000000004</v>
      </c>
      <c r="J3099" s="12" t="str">
        <f>H3099</f>
        <v>Accounts Payable - Unknown</v>
      </c>
    </row>
    <row r="3100" spans="1:10" hidden="1">
      <c r="A3100" s="13" t="s">
        <v>714</v>
      </c>
      <c r="B3100" s="12" t="s">
        <v>528</v>
      </c>
      <c r="C3100" s="12" t="s">
        <v>704</v>
      </c>
      <c r="D3100" s="12" t="s">
        <v>395</v>
      </c>
      <c r="E3100" s="12">
        <v>820.7</v>
      </c>
      <c r="F3100" s="14" t="str">
        <f>A3100&amp;B3100&amp;C3100&amp;D3100&amp;E3100</f>
        <v>2024-03-31BillHilti Fieldwire, Inc.52165 Computer - Software820.7</v>
      </c>
      <c r="G3100" s="15">
        <f>IFERROR((DATEVALUE(A3100)),A3100)</f>
        <v>45382</v>
      </c>
      <c r="H3100" s="16" t="str">
        <f>IF((IFERROR((VLOOKUP(D3100,'Automation (QBO)'!A:B,2,FALSE)),"0"))=0,"Suspense",(IFERROR((VLOOKUP(D3100,'Automation (QBO)'!A:B,2,FALSE)),"Suspense")))</f>
        <v>Computer - Software</v>
      </c>
      <c r="I3100" s="17">
        <f t="shared" si="48"/>
        <v>820.7</v>
      </c>
      <c r="J3100" s="12" t="str">
        <f>H3100</f>
        <v>Computer - Software</v>
      </c>
    </row>
    <row r="3101" spans="1:10" hidden="1">
      <c r="A3101" s="13" t="s">
        <v>714</v>
      </c>
      <c r="B3101" s="12" t="s">
        <v>528</v>
      </c>
      <c r="C3101" s="12" t="s">
        <v>704</v>
      </c>
      <c r="D3101" s="12" t="s">
        <v>496</v>
      </c>
      <c r="E3101" s="12">
        <v>820.7</v>
      </c>
      <c r="F3101" s="14" t="str">
        <f>A3101&amp;B3101&amp;C3101&amp;D3101&amp;E3101</f>
        <v>2024-03-31BillHilti Fieldwire, Inc.21000 Accounts Payable820.7</v>
      </c>
      <c r="G3101" s="15">
        <f>IFERROR((DATEVALUE(A3101)),A3101)</f>
        <v>45382</v>
      </c>
      <c r="H3101" s="16" t="str">
        <f>IF((IFERROR((VLOOKUP(D3101,'Automation (QBO)'!A:B,2,FALSE)),"0"))=0,"Suspense",(IFERROR((VLOOKUP(D3101,'Automation (QBO)'!A:B,2,FALSE)),"Suspense")))</f>
        <v>Accounts Payable - Unknown</v>
      </c>
      <c r="I3101" s="17">
        <f t="shared" si="48"/>
        <v>820.7</v>
      </c>
      <c r="J3101" s="12" t="str">
        <f>H3101</f>
        <v>Accounts Payable - Unknown</v>
      </c>
    </row>
    <row r="3102" spans="1:10" hidden="1">
      <c r="A3102" s="13" t="s">
        <v>714</v>
      </c>
      <c r="B3102" s="12" t="s">
        <v>528</v>
      </c>
      <c r="C3102" s="12" t="s">
        <v>715</v>
      </c>
      <c r="D3102" s="12" t="s">
        <v>391</v>
      </c>
      <c r="E3102" s="12">
        <v>254.85</v>
      </c>
      <c r="F3102" s="14" t="str">
        <f>A3102&amp;B3102&amp;C3102&amp;D3102&amp;E3102</f>
        <v>2024-03-31BillU-Haul51335 COGS - Supplies254.85</v>
      </c>
      <c r="G3102" s="15">
        <f>IFERROR((DATEVALUE(A3102)),A3102)</f>
        <v>45382</v>
      </c>
      <c r="H3102" s="16" t="str">
        <f>IF((IFERROR((VLOOKUP(D3102,'Automation (QBO)'!A:B,2,FALSE)),"0"))=0,"Suspense",(IFERROR((VLOOKUP(D3102,'Automation (QBO)'!A:B,2,FALSE)),"Suspense")))</f>
        <v>COGS - Supplies</v>
      </c>
      <c r="I3102" s="17">
        <f t="shared" si="48"/>
        <v>254.85</v>
      </c>
      <c r="J3102" s="12" t="str">
        <f>H3102</f>
        <v>COGS - Supplies</v>
      </c>
    </row>
    <row r="3103" spans="1:10" hidden="1">
      <c r="A3103" s="13" t="s">
        <v>714</v>
      </c>
      <c r="B3103" s="12" t="s">
        <v>528</v>
      </c>
      <c r="C3103" s="12" t="s">
        <v>715</v>
      </c>
      <c r="D3103" s="12" t="s">
        <v>426</v>
      </c>
      <c r="E3103" s="12">
        <v>-12.24</v>
      </c>
      <c r="F3103" s="14" t="str">
        <f>A3103&amp;B3103&amp;C3103&amp;D3103&amp;E3103</f>
        <v>2024-03-31BillU-Haul21031 GST/HST Suspense-12.24</v>
      </c>
      <c r="G3103" s="15">
        <f>IFERROR((DATEVALUE(A3103)),A3103)</f>
        <v>45382</v>
      </c>
      <c r="H3103" s="16" t="str">
        <f>IF((IFERROR((VLOOKUP(D3103,'Automation (QBO)'!A:B,2,FALSE)),"0"))=0,"Suspense",(IFERROR((VLOOKUP(D3103,'Automation (QBO)'!A:B,2,FALSE)),"Suspense")))</f>
        <v>GST/HST Suspense</v>
      </c>
      <c r="I3103" s="17">
        <f t="shared" si="48"/>
        <v>-12.24</v>
      </c>
      <c r="J3103" s="12" t="str">
        <f>H3103</f>
        <v>GST/HST Suspense</v>
      </c>
    </row>
    <row r="3104" spans="1:10" hidden="1">
      <c r="A3104" s="13" t="s">
        <v>714</v>
      </c>
      <c r="B3104" s="12" t="s">
        <v>528</v>
      </c>
      <c r="C3104" s="12" t="s">
        <v>715</v>
      </c>
      <c r="D3104" s="12" t="s">
        <v>496</v>
      </c>
      <c r="E3104" s="12">
        <v>267.08999999999997</v>
      </c>
      <c r="F3104" s="14" t="str">
        <f>A3104&amp;B3104&amp;C3104&amp;D3104&amp;E3104</f>
        <v>2024-03-31BillU-Haul21000 Accounts Payable267.09</v>
      </c>
      <c r="G3104" s="15">
        <f>IFERROR((DATEVALUE(A3104)),A3104)</f>
        <v>45382</v>
      </c>
      <c r="H3104" s="16" t="str">
        <f>IF((IFERROR((VLOOKUP(D3104,'Automation (QBO)'!A:B,2,FALSE)),"0"))=0,"Suspense",(IFERROR((VLOOKUP(D3104,'Automation (QBO)'!A:B,2,FALSE)),"Suspense")))</f>
        <v>Accounts Payable - Unknown</v>
      </c>
      <c r="I3104" s="17">
        <f t="shared" si="48"/>
        <v>267.08999999999997</v>
      </c>
      <c r="J3104" s="12" t="str">
        <f>H3104</f>
        <v>Accounts Payable - Unknown</v>
      </c>
    </row>
    <row r="3105" spans="1:10" hidden="1">
      <c r="A3105" s="13" t="s">
        <v>714</v>
      </c>
      <c r="B3105" s="12" t="s">
        <v>528</v>
      </c>
      <c r="C3105" s="12" t="s">
        <v>672</v>
      </c>
      <c r="D3105" s="12" t="s">
        <v>398</v>
      </c>
      <c r="E3105" s="12">
        <v>160.21</v>
      </c>
      <c r="F3105" s="14" t="str">
        <f>A3105&amp;B3105&amp;C3105&amp;D3105&amp;E3105</f>
        <v>2024-03-31BillCorner Pizza52190 Meals &amp; Entertainment160.21</v>
      </c>
      <c r="G3105" s="15">
        <f>IFERROR((DATEVALUE(A3105)),A3105)</f>
        <v>45382</v>
      </c>
      <c r="H3105" s="16" t="str">
        <f>IF((IFERROR((VLOOKUP(D3105,'Automation (QBO)'!A:B,2,FALSE)),"0"))=0,"Suspense",(IFERROR((VLOOKUP(D3105,'Automation (QBO)'!A:B,2,FALSE)),"Suspense")))</f>
        <v>Meals &amp; Entertainment</v>
      </c>
      <c r="I3105" s="17">
        <f t="shared" si="48"/>
        <v>160.21</v>
      </c>
      <c r="J3105" s="12" t="str">
        <f>H3105</f>
        <v>Meals &amp; Entertainment</v>
      </c>
    </row>
    <row r="3106" spans="1:10" hidden="1">
      <c r="A3106" s="13" t="s">
        <v>714</v>
      </c>
      <c r="B3106" s="12" t="s">
        <v>528</v>
      </c>
      <c r="C3106" s="12" t="s">
        <v>672</v>
      </c>
      <c r="D3106" s="12" t="s">
        <v>496</v>
      </c>
      <c r="E3106" s="12">
        <v>160.21</v>
      </c>
      <c r="F3106" s="14" t="str">
        <f>A3106&amp;B3106&amp;C3106&amp;D3106&amp;E3106</f>
        <v>2024-03-31BillCorner Pizza21000 Accounts Payable160.21</v>
      </c>
      <c r="G3106" s="15">
        <f>IFERROR((DATEVALUE(A3106)),A3106)</f>
        <v>45382</v>
      </c>
      <c r="H3106" s="16" t="str">
        <f>IF((IFERROR((VLOOKUP(D3106,'Automation (QBO)'!A:B,2,FALSE)),"0"))=0,"Suspense",(IFERROR((VLOOKUP(D3106,'Automation (QBO)'!A:B,2,FALSE)),"Suspense")))</f>
        <v>Accounts Payable - Unknown</v>
      </c>
      <c r="I3106" s="17">
        <f t="shared" si="48"/>
        <v>160.21</v>
      </c>
      <c r="J3106" s="12" t="str">
        <f>H3106</f>
        <v>Accounts Payable - Unknown</v>
      </c>
    </row>
    <row r="3107" spans="1:10" hidden="1">
      <c r="A3107" s="13" t="s">
        <v>714</v>
      </c>
      <c r="B3107" s="12" t="s">
        <v>528</v>
      </c>
      <c r="C3107" s="12" t="s">
        <v>662</v>
      </c>
      <c r="D3107" s="12" t="s">
        <v>496</v>
      </c>
      <c r="E3107" s="12">
        <v>257.49</v>
      </c>
      <c r="F3107" s="14" t="str">
        <f>A3107&amp;B3107&amp;C3107&amp;D3107&amp;E3107</f>
        <v>2024-03-31BillSkydive Elsinore21000 Accounts Payable257.49</v>
      </c>
      <c r="G3107" s="15">
        <f>IFERROR((DATEVALUE(A3107)),A3107)</f>
        <v>45382</v>
      </c>
      <c r="H3107" s="16" t="str">
        <f>IF((IFERROR((VLOOKUP(D3107,'Automation (QBO)'!A:B,2,FALSE)),"0"))=0,"Suspense",(IFERROR((VLOOKUP(D3107,'Automation (QBO)'!A:B,2,FALSE)),"Suspense")))</f>
        <v>Accounts Payable - Unknown</v>
      </c>
      <c r="I3107" s="17">
        <f t="shared" si="48"/>
        <v>257.49</v>
      </c>
      <c r="J3107" s="12" t="str">
        <f>H3107</f>
        <v>Accounts Payable - Unknown</v>
      </c>
    </row>
    <row r="3108" spans="1:10" hidden="1">
      <c r="A3108" s="13" t="s">
        <v>714</v>
      </c>
      <c r="B3108" s="12" t="s">
        <v>528</v>
      </c>
      <c r="C3108" s="12" t="s">
        <v>684</v>
      </c>
      <c r="D3108" s="12" t="s">
        <v>496</v>
      </c>
      <c r="E3108" s="12">
        <v>124.26</v>
      </c>
      <c r="F3108" s="14" t="str">
        <f>A3108&amp;B3108&amp;C3108&amp;D3108&amp;E3108</f>
        <v>2024-03-31BillGescan Div. of Sonepar Canada Inc21000 Accounts Payable124.26</v>
      </c>
      <c r="G3108" s="15">
        <f>IFERROR((DATEVALUE(A3108)),A3108)</f>
        <v>45382</v>
      </c>
      <c r="H3108" s="16" t="str">
        <f>IF((IFERROR((VLOOKUP(D3108,'Automation (QBO)'!A:B,2,FALSE)),"0"))=0,"Suspense",(IFERROR((VLOOKUP(D3108,'Automation (QBO)'!A:B,2,FALSE)),"Suspense")))</f>
        <v>Accounts Payable - Unknown</v>
      </c>
      <c r="I3108" s="17">
        <f t="shared" si="48"/>
        <v>124.26</v>
      </c>
      <c r="J3108" s="12" t="str">
        <f>H3108</f>
        <v>Accounts Payable - Unknown</v>
      </c>
    </row>
    <row r="3109" spans="1:10" hidden="1">
      <c r="A3109" s="13" t="s">
        <v>714</v>
      </c>
      <c r="B3109" s="12" t="s">
        <v>528</v>
      </c>
      <c r="C3109" s="12" t="s">
        <v>684</v>
      </c>
      <c r="D3109" s="12" t="s">
        <v>391</v>
      </c>
      <c r="E3109" s="12">
        <v>118.71</v>
      </c>
      <c r="F3109" s="14" t="str">
        <f>A3109&amp;B3109&amp;C3109&amp;D3109&amp;E3109</f>
        <v>2024-03-31BillGescan Div. of Sonepar Canada Inc51335 COGS - Supplies118.71</v>
      </c>
      <c r="G3109" s="15">
        <f>IFERROR((DATEVALUE(A3109)),A3109)</f>
        <v>45382</v>
      </c>
      <c r="H3109" s="16" t="str">
        <f>IF((IFERROR((VLOOKUP(D3109,'Automation (QBO)'!A:B,2,FALSE)),"0"))=0,"Suspense",(IFERROR((VLOOKUP(D3109,'Automation (QBO)'!A:B,2,FALSE)),"Suspense")))</f>
        <v>COGS - Supplies</v>
      </c>
      <c r="I3109" s="17">
        <f t="shared" si="48"/>
        <v>118.71</v>
      </c>
      <c r="J3109" s="12" t="str">
        <f>H3109</f>
        <v>COGS - Supplies</v>
      </c>
    </row>
    <row r="3110" spans="1:10" hidden="1">
      <c r="A3110" s="13" t="s">
        <v>714</v>
      </c>
      <c r="B3110" s="12" t="s">
        <v>528</v>
      </c>
      <c r="C3110" s="12" t="s">
        <v>684</v>
      </c>
      <c r="D3110" s="12" t="s">
        <v>426</v>
      </c>
      <c r="E3110" s="12">
        <v>-5.55</v>
      </c>
      <c r="F3110" s="14" t="str">
        <f>A3110&amp;B3110&amp;C3110&amp;D3110&amp;E3110</f>
        <v>2024-03-31BillGescan Div. of Sonepar Canada Inc21031 GST/HST Suspense-5.55</v>
      </c>
      <c r="G3110" s="15">
        <f>IFERROR((DATEVALUE(A3110)),A3110)</f>
        <v>45382</v>
      </c>
      <c r="H3110" s="16" t="str">
        <f>IF((IFERROR((VLOOKUP(D3110,'Automation (QBO)'!A:B,2,FALSE)),"0"))=0,"Suspense",(IFERROR((VLOOKUP(D3110,'Automation (QBO)'!A:B,2,FALSE)),"Suspense")))</f>
        <v>GST/HST Suspense</v>
      </c>
      <c r="I3110" s="17">
        <f t="shared" si="48"/>
        <v>-5.55</v>
      </c>
      <c r="J3110" s="12" t="str">
        <f>H3110</f>
        <v>GST/HST Suspense</v>
      </c>
    </row>
    <row r="3111" spans="1:10" hidden="1">
      <c r="A3111" s="13" t="s">
        <v>714</v>
      </c>
      <c r="B3111" s="12" t="s">
        <v>528</v>
      </c>
      <c r="C3111" s="12" t="s">
        <v>662</v>
      </c>
      <c r="D3111" s="12" t="s">
        <v>398</v>
      </c>
      <c r="E3111" s="12">
        <v>431.73</v>
      </c>
      <c r="F3111" s="14" t="str">
        <f>A3111&amp;B3111&amp;C3111&amp;D3111&amp;E3111</f>
        <v>2024-03-31BillSkydive Elsinore52190 Meals &amp; Entertainment431.73</v>
      </c>
      <c r="G3111" s="15">
        <f>IFERROR((DATEVALUE(A3111)),A3111)</f>
        <v>45382</v>
      </c>
      <c r="H3111" s="16" t="str">
        <f>IF((IFERROR((VLOOKUP(D3111,'Automation (QBO)'!A:B,2,FALSE)),"0"))=0,"Suspense",(IFERROR((VLOOKUP(D3111,'Automation (QBO)'!A:B,2,FALSE)),"Suspense")))</f>
        <v>Meals &amp; Entertainment</v>
      </c>
      <c r="I3111" s="17">
        <f t="shared" si="48"/>
        <v>431.73</v>
      </c>
      <c r="J3111" s="12" t="str">
        <f>H3111</f>
        <v>Meals &amp; Entertainment</v>
      </c>
    </row>
    <row r="3112" spans="1:10" hidden="1">
      <c r="A3112" s="13" t="s">
        <v>714</v>
      </c>
      <c r="B3112" s="12" t="s">
        <v>528</v>
      </c>
      <c r="C3112" s="12" t="s">
        <v>662</v>
      </c>
      <c r="D3112" s="12" t="s">
        <v>496</v>
      </c>
      <c r="E3112" s="12">
        <v>431.73</v>
      </c>
      <c r="F3112" s="14" t="str">
        <f>A3112&amp;B3112&amp;C3112&amp;D3112&amp;E3112</f>
        <v>2024-03-31BillSkydive Elsinore21000 Accounts Payable431.73</v>
      </c>
      <c r="G3112" s="15">
        <f>IFERROR((DATEVALUE(A3112)),A3112)</f>
        <v>45382</v>
      </c>
      <c r="H3112" s="16" t="str">
        <f>IF((IFERROR((VLOOKUP(D3112,'Automation (QBO)'!A:B,2,FALSE)),"0"))=0,"Suspense",(IFERROR((VLOOKUP(D3112,'Automation (QBO)'!A:B,2,FALSE)),"Suspense")))</f>
        <v>Accounts Payable - Unknown</v>
      </c>
      <c r="I3112" s="17">
        <f t="shared" si="48"/>
        <v>431.73</v>
      </c>
      <c r="J3112" s="12" t="str">
        <f>H3112</f>
        <v>Accounts Payable - Unknown</v>
      </c>
    </row>
    <row r="3113" spans="1:10" hidden="1">
      <c r="A3113" s="13" t="s">
        <v>714</v>
      </c>
      <c r="B3113" s="12" t="s">
        <v>528</v>
      </c>
      <c r="C3113" s="12" t="s">
        <v>662</v>
      </c>
      <c r="D3113" s="12" t="s">
        <v>398</v>
      </c>
      <c r="E3113" s="12">
        <v>562.11</v>
      </c>
      <c r="F3113" s="14" t="str">
        <f>A3113&amp;B3113&amp;C3113&amp;D3113&amp;E3113</f>
        <v>2024-03-31BillSkydive Elsinore52190 Meals &amp; Entertainment562.11</v>
      </c>
      <c r="G3113" s="15">
        <f>IFERROR((DATEVALUE(A3113)),A3113)</f>
        <v>45382</v>
      </c>
      <c r="H3113" s="16" t="str">
        <f>IF((IFERROR((VLOOKUP(D3113,'Automation (QBO)'!A:B,2,FALSE)),"0"))=0,"Suspense",(IFERROR((VLOOKUP(D3113,'Automation (QBO)'!A:B,2,FALSE)),"Suspense")))</f>
        <v>Meals &amp; Entertainment</v>
      </c>
      <c r="I3113" s="17">
        <f t="shared" si="48"/>
        <v>562.11</v>
      </c>
      <c r="J3113" s="12" t="str">
        <f>H3113</f>
        <v>Meals &amp; Entertainment</v>
      </c>
    </row>
    <row r="3114" spans="1:10" hidden="1">
      <c r="A3114" s="13" t="s">
        <v>714</v>
      </c>
      <c r="B3114" s="12" t="s">
        <v>528</v>
      </c>
      <c r="C3114" s="12" t="s">
        <v>662</v>
      </c>
      <c r="D3114" s="12" t="s">
        <v>496</v>
      </c>
      <c r="E3114" s="12">
        <v>562.11</v>
      </c>
      <c r="F3114" s="14" t="str">
        <f>A3114&amp;B3114&amp;C3114&amp;D3114&amp;E3114</f>
        <v>2024-03-31BillSkydive Elsinore21000 Accounts Payable562.11</v>
      </c>
      <c r="G3114" s="15">
        <f>IFERROR((DATEVALUE(A3114)),A3114)</f>
        <v>45382</v>
      </c>
      <c r="H3114" s="16" t="str">
        <f>IF((IFERROR((VLOOKUP(D3114,'Automation (QBO)'!A:B,2,FALSE)),"0"))=0,"Suspense",(IFERROR((VLOOKUP(D3114,'Automation (QBO)'!A:B,2,FALSE)),"Suspense")))</f>
        <v>Accounts Payable - Unknown</v>
      </c>
      <c r="I3114" s="17">
        <f t="shared" si="48"/>
        <v>562.11</v>
      </c>
      <c r="J3114" s="12" t="str">
        <f>H3114</f>
        <v>Accounts Payable - Unknown</v>
      </c>
    </row>
    <row r="3115" spans="1:10" hidden="1">
      <c r="A3115" s="13" t="s">
        <v>714</v>
      </c>
      <c r="B3115" s="12" t="s">
        <v>528</v>
      </c>
      <c r="C3115" s="12" t="s">
        <v>662</v>
      </c>
      <c r="D3115" s="12" t="s">
        <v>398</v>
      </c>
      <c r="E3115" s="12">
        <v>213.19</v>
      </c>
      <c r="F3115" s="14" t="str">
        <f>A3115&amp;B3115&amp;C3115&amp;D3115&amp;E3115</f>
        <v>2024-03-31BillSkydive Elsinore52190 Meals &amp; Entertainment213.19</v>
      </c>
      <c r="G3115" s="15">
        <f>IFERROR((DATEVALUE(A3115)),A3115)</f>
        <v>45382</v>
      </c>
      <c r="H3115" s="16" t="str">
        <f>IF((IFERROR((VLOOKUP(D3115,'Automation (QBO)'!A:B,2,FALSE)),"0"))=0,"Suspense",(IFERROR((VLOOKUP(D3115,'Automation (QBO)'!A:B,2,FALSE)),"Suspense")))</f>
        <v>Meals &amp; Entertainment</v>
      </c>
      <c r="I3115" s="17">
        <f t="shared" si="48"/>
        <v>213.19</v>
      </c>
      <c r="J3115" s="12" t="str">
        <f>H3115</f>
        <v>Meals &amp; Entertainment</v>
      </c>
    </row>
    <row r="3116" spans="1:10" hidden="1">
      <c r="A3116" s="13" t="s">
        <v>714</v>
      </c>
      <c r="B3116" s="12" t="s">
        <v>528</v>
      </c>
      <c r="C3116" s="12" t="s">
        <v>662</v>
      </c>
      <c r="D3116" s="12" t="s">
        <v>398</v>
      </c>
      <c r="E3116" s="12">
        <v>257.49</v>
      </c>
      <c r="F3116" s="14" t="str">
        <f>A3116&amp;B3116&amp;C3116&amp;D3116&amp;E3116</f>
        <v>2024-03-31BillSkydive Elsinore52190 Meals &amp; Entertainment257.49</v>
      </c>
      <c r="G3116" s="15">
        <f>IFERROR((DATEVALUE(A3116)),A3116)</f>
        <v>45382</v>
      </c>
      <c r="H3116" s="16" t="str">
        <f>IF((IFERROR((VLOOKUP(D3116,'Automation (QBO)'!A:B,2,FALSE)),"0"))=0,"Suspense",(IFERROR((VLOOKUP(D3116,'Automation (QBO)'!A:B,2,FALSE)),"Suspense")))</f>
        <v>Meals &amp; Entertainment</v>
      </c>
      <c r="I3116" s="17">
        <f t="shared" si="48"/>
        <v>257.49</v>
      </c>
      <c r="J3116" s="12" t="str">
        <f>H3116</f>
        <v>Meals &amp; Entertainment</v>
      </c>
    </row>
    <row r="3117" spans="1:10" hidden="1">
      <c r="A3117" s="13" t="s">
        <v>714</v>
      </c>
      <c r="B3117" s="12" t="s">
        <v>528</v>
      </c>
      <c r="C3117" s="12" t="s">
        <v>649</v>
      </c>
      <c r="D3117" s="12" t="s">
        <v>496</v>
      </c>
      <c r="E3117" s="12">
        <v>2992.5</v>
      </c>
      <c r="F3117" s="14" t="str">
        <f>A3117&amp;B3117&amp;C3117&amp;D3117&amp;E3117</f>
        <v>2024-03-31BillContinental Roofing21000 Accounts Payable2992.5</v>
      </c>
      <c r="G3117" s="15">
        <f>IFERROR((DATEVALUE(A3117)),A3117)</f>
        <v>45382</v>
      </c>
      <c r="H3117" s="16" t="str">
        <f>IF((IFERROR((VLOOKUP(D3117,'Automation (QBO)'!A:B,2,FALSE)),"0"))=0,"Suspense",(IFERROR((VLOOKUP(D3117,'Automation (QBO)'!A:B,2,FALSE)),"Suspense")))</f>
        <v>Accounts Payable - Unknown</v>
      </c>
      <c r="I3117" s="17">
        <f t="shared" si="48"/>
        <v>2992.5</v>
      </c>
      <c r="J3117" s="12" t="str">
        <f>H3117</f>
        <v>Accounts Payable - Unknown</v>
      </c>
    </row>
    <row r="3118" spans="1:10" hidden="1">
      <c r="A3118" s="13" t="s">
        <v>714</v>
      </c>
      <c r="B3118" s="12" t="s">
        <v>528</v>
      </c>
      <c r="C3118" s="12" t="s">
        <v>147</v>
      </c>
      <c r="D3118" s="12" t="s">
        <v>400</v>
      </c>
      <c r="E3118" s="12">
        <v>7800</v>
      </c>
      <c r="F3118" s="14" t="str">
        <f>A3118&amp;B3118&amp;C3118&amp;D3118&amp;E3118</f>
        <v>2024-03-31BillCS Drywall LTD51320 COGS - Subcontractors7800</v>
      </c>
      <c r="G3118" s="15">
        <f>IFERROR((DATEVALUE(A3118)),A3118)</f>
        <v>45382</v>
      </c>
      <c r="H3118" s="16" t="str">
        <f>IF((IFERROR((VLOOKUP(D3118,'Automation (QBO)'!A:B,2,FALSE)),"0"))=0,"Suspense",(IFERROR((VLOOKUP(D3118,'Automation (QBO)'!A:B,2,FALSE)),"Suspense")))</f>
        <v>COGS - Subcontracts</v>
      </c>
      <c r="I3118" s="17">
        <f t="shared" si="48"/>
        <v>7800</v>
      </c>
      <c r="J3118" s="12" t="str">
        <f>H3118</f>
        <v>COGS - Subcontracts</v>
      </c>
    </row>
    <row r="3119" spans="1:10" hidden="1">
      <c r="A3119" s="13" t="s">
        <v>714</v>
      </c>
      <c r="B3119" s="12" t="s">
        <v>528</v>
      </c>
      <c r="C3119" s="12" t="s">
        <v>147</v>
      </c>
      <c r="D3119" s="12" t="s">
        <v>426</v>
      </c>
      <c r="E3119" s="12">
        <v>-390</v>
      </c>
      <c r="F3119" s="14" t="str">
        <f>A3119&amp;B3119&amp;C3119&amp;D3119&amp;E3119</f>
        <v>2024-03-31BillCS Drywall LTD21031 GST/HST Suspense-390</v>
      </c>
      <c r="G3119" s="15">
        <f>IFERROR((DATEVALUE(A3119)),A3119)</f>
        <v>45382</v>
      </c>
      <c r="H3119" s="16" t="str">
        <f>IF((IFERROR((VLOOKUP(D3119,'Automation (QBO)'!A:B,2,FALSE)),"0"))=0,"Suspense",(IFERROR((VLOOKUP(D3119,'Automation (QBO)'!A:B,2,FALSE)),"Suspense")))</f>
        <v>GST/HST Suspense</v>
      </c>
      <c r="I3119" s="17">
        <f t="shared" si="48"/>
        <v>-390</v>
      </c>
      <c r="J3119" s="12" t="str">
        <f>H3119</f>
        <v>GST/HST Suspense</v>
      </c>
    </row>
    <row r="3120" spans="1:10" hidden="1">
      <c r="A3120" s="13" t="s">
        <v>714</v>
      </c>
      <c r="B3120" s="12" t="s">
        <v>528</v>
      </c>
      <c r="C3120" s="12" t="s">
        <v>147</v>
      </c>
      <c r="D3120" s="12" t="s">
        <v>496</v>
      </c>
      <c r="E3120" s="12">
        <v>8190</v>
      </c>
      <c r="F3120" s="14" t="str">
        <f>A3120&amp;B3120&amp;C3120&amp;D3120&amp;E3120</f>
        <v>2024-03-31BillCS Drywall LTD21000 Accounts Payable8190</v>
      </c>
      <c r="G3120" s="15">
        <f>IFERROR((DATEVALUE(A3120)),A3120)</f>
        <v>45382</v>
      </c>
      <c r="H3120" s="16" t="str">
        <f>IF((IFERROR((VLOOKUP(D3120,'Automation (QBO)'!A:B,2,FALSE)),"0"))=0,"Suspense",(IFERROR((VLOOKUP(D3120,'Automation (QBO)'!A:B,2,FALSE)),"Suspense")))</f>
        <v>Accounts Payable - Unknown</v>
      </c>
      <c r="I3120" s="17">
        <f t="shared" si="48"/>
        <v>8190</v>
      </c>
      <c r="J3120" s="12" t="str">
        <f>H3120</f>
        <v>Accounts Payable - Unknown</v>
      </c>
    </row>
    <row r="3121" spans="1:12" hidden="1">
      <c r="A3121" s="13" t="s">
        <v>714</v>
      </c>
      <c r="B3121" s="12" t="s">
        <v>528</v>
      </c>
      <c r="C3121" s="12" t="s">
        <v>662</v>
      </c>
      <c r="D3121" s="12" t="s">
        <v>496</v>
      </c>
      <c r="E3121" s="12">
        <v>213.19</v>
      </c>
      <c r="F3121" s="14" t="str">
        <f>A3121&amp;B3121&amp;C3121&amp;D3121&amp;E3121</f>
        <v>2024-03-31BillSkydive Elsinore21000 Accounts Payable213.19</v>
      </c>
      <c r="G3121" s="15">
        <f>IFERROR((DATEVALUE(A3121)),A3121)</f>
        <v>45382</v>
      </c>
      <c r="H3121" s="16" t="str">
        <f>IF((IFERROR((VLOOKUP(D3121,'Automation (QBO)'!A:B,2,FALSE)),"0"))=0,"Suspense",(IFERROR((VLOOKUP(D3121,'Automation (QBO)'!A:B,2,FALSE)),"Suspense")))</f>
        <v>Accounts Payable - Unknown</v>
      </c>
      <c r="I3121" s="17">
        <f t="shared" si="48"/>
        <v>213.19</v>
      </c>
      <c r="J3121" s="12" t="str">
        <f>H3121</f>
        <v>Accounts Payable - Unknown</v>
      </c>
    </row>
    <row r="3122" spans="1:12" hidden="1">
      <c r="A3122" s="13" t="s">
        <v>714</v>
      </c>
      <c r="B3122" s="12" t="s">
        <v>493</v>
      </c>
      <c r="C3122" s="12" t="s">
        <v>126</v>
      </c>
      <c r="D3122" s="12" t="s">
        <v>496</v>
      </c>
      <c r="E3122" s="12">
        <v>-40.299999999999997</v>
      </c>
      <c r="F3122" s="14" t="str">
        <f>A3122&amp;B3122&amp;C3122&amp;D3122&amp;E3122</f>
        <v>2024-03-31Bill Payment (Credit Card)Amazon21000 Accounts Payable-40.3</v>
      </c>
      <c r="G3122" s="15">
        <f>IFERROR((DATEVALUE(A3122)),A3122)</f>
        <v>45382</v>
      </c>
      <c r="H3122" s="16" t="str">
        <f>IF((IFERROR((VLOOKUP(D3122,'Automation (QBO)'!A:B,2,FALSE)),"0"))=0,"Suspense",(IFERROR((VLOOKUP(D3122,'Automation (QBO)'!A:B,2,FALSE)),"Suspense")))</f>
        <v>Accounts Payable - Unknown</v>
      </c>
      <c r="I3122" s="17">
        <f t="shared" si="48"/>
        <v>-40.299999999999997</v>
      </c>
      <c r="J3122" s="12" t="str">
        <f>H3122</f>
        <v>Accounts Payable - Unknown</v>
      </c>
    </row>
    <row r="3123" spans="1:12" hidden="1">
      <c r="A3123" s="13" t="s">
        <v>714</v>
      </c>
      <c r="B3123" s="12" t="s">
        <v>493</v>
      </c>
      <c r="C3123" s="12" t="s">
        <v>715</v>
      </c>
      <c r="D3123" s="12" t="s">
        <v>515</v>
      </c>
      <c r="E3123" s="12">
        <v>267.08999999999997</v>
      </c>
      <c r="F3123" s="14" t="str">
        <f>A3123&amp;B3123&amp;C3123&amp;D3123&amp;E3123</f>
        <v>2024-03-31Bill Payment (Credit Card)U-Haul21008 Visa Payable (4431) (deleted)267.09</v>
      </c>
      <c r="G3123" s="15">
        <f>IFERROR((DATEVALUE(A3123)),A3123)</f>
        <v>45382</v>
      </c>
      <c r="H3123" s="16" t="str">
        <f>IF((IFERROR((VLOOKUP(D3123,'Automation (QBO)'!A:B,2,FALSE)),"0"))=0,"Suspense",(IFERROR((VLOOKUP(D3123,'Automation (QBO)'!A:B,2,FALSE)),"Suspense")))</f>
        <v>Balance (CIBC Visa)</v>
      </c>
      <c r="I3123" s="17">
        <f t="shared" si="48"/>
        <v>267.08999999999997</v>
      </c>
      <c r="J3123" s="12" t="str">
        <f>H3123</f>
        <v>Balance (CIBC Visa)</v>
      </c>
    </row>
    <row r="3124" spans="1:12" hidden="1">
      <c r="A3124" s="13" t="s">
        <v>714</v>
      </c>
      <c r="B3124" s="12" t="s">
        <v>493</v>
      </c>
      <c r="C3124" s="12" t="s">
        <v>715</v>
      </c>
      <c r="D3124" s="12" t="s">
        <v>496</v>
      </c>
      <c r="E3124" s="12">
        <v>-267.08999999999997</v>
      </c>
      <c r="F3124" s="14" t="str">
        <f>A3124&amp;B3124&amp;C3124&amp;D3124&amp;E3124</f>
        <v>2024-03-31Bill Payment (Credit Card)U-Haul21000 Accounts Payable-267.09</v>
      </c>
      <c r="G3124" s="15">
        <f>IFERROR((DATEVALUE(A3124)),A3124)</f>
        <v>45382</v>
      </c>
      <c r="H3124" s="16" t="str">
        <f>IF((IFERROR((VLOOKUP(D3124,'Automation (QBO)'!A:B,2,FALSE)),"0"))=0,"Suspense",(IFERROR((VLOOKUP(D3124,'Automation (QBO)'!A:B,2,FALSE)),"Suspense")))</f>
        <v>Accounts Payable - Unknown</v>
      </c>
      <c r="I3124" s="17">
        <f t="shared" si="48"/>
        <v>-267.08999999999997</v>
      </c>
      <c r="J3124" s="12" t="str">
        <f>H3124</f>
        <v>Accounts Payable - Unknown</v>
      </c>
    </row>
    <row r="3125" spans="1:12" hidden="1">
      <c r="A3125" s="13" t="s">
        <v>714</v>
      </c>
      <c r="B3125" s="12" t="s">
        <v>528</v>
      </c>
      <c r="C3125" s="12" t="s">
        <v>649</v>
      </c>
      <c r="D3125" s="12" t="s">
        <v>496</v>
      </c>
      <c r="E3125" s="12">
        <v>13650</v>
      </c>
      <c r="F3125" s="14" t="str">
        <f>A3125&amp;B3125&amp;C3125&amp;D3125&amp;E3125</f>
        <v>2024-03-31BillContinental Roofing21000 Accounts Payable13650</v>
      </c>
      <c r="G3125" s="15">
        <f>IFERROR((DATEVALUE(A3125)),A3125)</f>
        <v>45382</v>
      </c>
      <c r="H3125" s="16" t="str">
        <f>IF((IFERROR((VLOOKUP(D3125,'Automation (QBO)'!A:B,2,FALSE)),"0"))=0,"Suspense",(IFERROR((VLOOKUP(D3125,'Automation (QBO)'!A:B,2,FALSE)),"Suspense")))</f>
        <v>Accounts Payable - Unknown</v>
      </c>
      <c r="I3125" s="17">
        <f t="shared" si="48"/>
        <v>13650</v>
      </c>
      <c r="J3125" s="12" t="str">
        <f>H3125</f>
        <v>Accounts Payable - Unknown</v>
      </c>
    </row>
    <row r="3126" spans="1:12" hidden="1">
      <c r="A3126" s="13" t="s">
        <v>716</v>
      </c>
      <c r="B3126" s="12" t="s">
        <v>83</v>
      </c>
      <c r="C3126" s="12" t="s">
        <v>93</v>
      </c>
      <c r="D3126" s="12" t="s">
        <v>402</v>
      </c>
      <c r="E3126" s="12">
        <v>1034.31</v>
      </c>
      <c r="F3126" s="14" t="str">
        <f>A3126&amp;B3126&amp;C3126&amp;D3126&amp;E3126</f>
        <v>2024-04-01ExpenseChambers of Commerce Group Insurance Plan52173 Health Insurance1034.31</v>
      </c>
      <c r="G3126" s="15">
        <f>IFERROR((DATEVALUE(A3126)),A3126)</f>
        <v>45383</v>
      </c>
      <c r="H3126" s="16" t="str">
        <f>IF((IFERROR((VLOOKUP(D3126,'Automation (QBO)'!A:B,2,FALSE)),"0"))=0,"Suspense",(IFERROR((VLOOKUP(D3126,'Automation (QBO)'!A:B,2,FALSE)),"Suspense")))</f>
        <v>Health Spending - Scott</v>
      </c>
      <c r="I3126" s="17">
        <f t="shared" si="48"/>
        <v>1034.31</v>
      </c>
      <c r="J3126" s="12" t="s">
        <v>1053</v>
      </c>
      <c r="L3126" s="61" t="s">
        <v>1051</v>
      </c>
    </row>
    <row r="3127" spans="1:12" hidden="1">
      <c r="A3127" s="13" t="s">
        <v>716</v>
      </c>
      <c r="B3127" s="12" t="s">
        <v>493</v>
      </c>
      <c r="C3127" s="12" t="s">
        <v>227</v>
      </c>
      <c r="D3127" s="12" t="s">
        <v>536</v>
      </c>
      <c r="E3127" s="12">
        <v>98.41</v>
      </c>
      <c r="F3127" s="14" t="str">
        <f>A3127&amp;B3127&amp;C3127&amp;D3127&amp;E3127</f>
        <v>2024-04-01Bill Payment (Credit Card)Windsor Plywood21009 Visa Payable (9609) (deleted)98.41</v>
      </c>
      <c r="G3127" s="15">
        <f>IFERROR((DATEVALUE(A3127)),A3127)</f>
        <v>45383</v>
      </c>
      <c r="H3127" s="16" t="str">
        <f>IF((IFERROR((VLOOKUP(D3127,'Automation (QBO)'!A:B,2,FALSE)),"0"))=0,"Suspense",(IFERROR((VLOOKUP(D3127,'Automation (QBO)'!A:B,2,FALSE)),"Suspense")))</f>
        <v>Balance (CIBC Visa)</v>
      </c>
      <c r="I3127" s="17">
        <f t="shared" si="48"/>
        <v>98.41</v>
      </c>
      <c r="J3127" s="12" t="str">
        <f>H3127</f>
        <v>Balance (CIBC Visa)</v>
      </c>
    </row>
    <row r="3128" spans="1:12" hidden="1">
      <c r="A3128" s="13" t="s">
        <v>716</v>
      </c>
      <c r="B3128" s="12" t="s">
        <v>493</v>
      </c>
      <c r="C3128" s="12" t="s">
        <v>227</v>
      </c>
      <c r="D3128" s="12" t="s">
        <v>496</v>
      </c>
      <c r="E3128" s="12">
        <v>-98.41</v>
      </c>
      <c r="F3128" s="14" t="str">
        <f>A3128&amp;B3128&amp;C3128&amp;D3128&amp;E3128</f>
        <v>2024-04-01Bill Payment (Credit Card)Windsor Plywood21000 Accounts Payable-98.41</v>
      </c>
      <c r="G3128" s="15">
        <f>IFERROR((DATEVALUE(A3128)),A3128)</f>
        <v>45383</v>
      </c>
      <c r="H3128" s="16" t="str">
        <f>IF((IFERROR((VLOOKUP(D3128,'Automation (QBO)'!A:B,2,FALSE)),"0"))=0,"Suspense",(IFERROR((VLOOKUP(D3128,'Automation (QBO)'!A:B,2,FALSE)),"Suspense")))</f>
        <v>Accounts Payable - Unknown</v>
      </c>
      <c r="I3128" s="17">
        <f t="shared" si="48"/>
        <v>-98.41</v>
      </c>
      <c r="J3128" s="12" t="str">
        <f>H3128</f>
        <v>Accounts Payable - Unknown</v>
      </c>
    </row>
    <row r="3129" spans="1:12" hidden="1">
      <c r="A3129" s="13" t="s">
        <v>716</v>
      </c>
      <c r="B3129" s="12" t="s">
        <v>493</v>
      </c>
      <c r="C3129" s="12" t="s">
        <v>227</v>
      </c>
      <c r="D3129" s="12" t="s">
        <v>496</v>
      </c>
      <c r="E3129" s="12">
        <v>-15.05</v>
      </c>
      <c r="F3129" s="14" t="str">
        <f>A3129&amp;B3129&amp;C3129&amp;D3129&amp;E3129</f>
        <v>2024-04-01Bill Payment (Credit Card)Windsor Plywood21000 Accounts Payable-15.05</v>
      </c>
      <c r="G3129" s="15">
        <f>IFERROR((DATEVALUE(A3129)),A3129)</f>
        <v>45383</v>
      </c>
      <c r="H3129" s="16" t="str">
        <f>IF((IFERROR((VLOOKUP(D3129,'Automation (QBO)'!A:B,2,FALSE)),"0"))=0,"Suspense",(IFERROR((VLOOKUP(D3129,'Automation (QBO)'!A:B,2,FALSE)),"Suspense")))</f>
        <v>Accounts Payable - Unknown</v>
      </c>
      <c r="I3129" s="17">
        <f t="shared" si="48"/>
        <v>-15.05</v>
      </c>
      <c r="J3129" s="12" t="str">
        <f>H3129</f>
        <v>Accounts Payable - Unknown</v>
      </c>
    </row>
    <row r="3130" spans="1:12" hidden="1">
      <c r="A3130" s="13" t="s">
        <v>716</v>
      </c>
      <c r="B3130" s="12" t="s">
        <v>493</v>
      </c>
      <c r="C3130" s="12" t="s">
        <v>121</v>
      </c>
      <c r="D3130" s="12" t="s">
        <v>496</v>
      </c>
      <c r="E3130" s="12">
        <v>-1176</v>
      </c>
      <c r="F3130" s="14" t="str">
        <f>A3130&amp;B3130&amp;C3130&amp;D3130&amp;E3130</f>
        <v>2024-04-01Bill Payment (Credit Card)Artistic Design Ltd.21000 Accounts Payable-1176</v>
      </c>
      <c r="G3130" s="15">
        <f>IFERROR((DATEVALUE(A3130)),A3130)</f>
        <v>45383</v>
      </c>
      <c r="H3130" s="16" t="str">
        <f>IF((IFERROR((VLOOKUP(D3130,'Automation (QBO)'!A:B,2,FALSE)),"0"))=0,"Suspense",(IFERROR((VLOOKUP(D3130,'Automation (QBO)'!A:B,2,FALSE)),"Suspense")))</f>
        <v>Accounts Payable - Unknown</v>
      </c>
      <c r="I3130" s="17">
        <f t="shared" si="48"/>
        <v>-1176</v>
      </c>
      <c r="J3130" s="12" t="str">
        <f>H3130</f>
        <v>Accounts Payable - Unknown</v>
      </c>
    </row>
    <row r="3131" spans="1:12" hidden="1">
      <c r="A3131" s="13" t="s">
        <v>716</v>
      </c>
      <c r="B3131" s="12" t="s">
        <v>493</v>
      </c>
      <c r="C3131" s="12" t="s">
        <v>550</v>
      </c>
      <c r="D3131" s="12" t="s">
        <v>496</v>
      </c>
      <c r="E3131" s="12">
        <v>-10752</v>
      </c>
      <c r="F3131" s="14" t="str">
        <f>A3131&amp;B3131&amp;C3131&amp;D3131&amp;E3131</f>
        <v>2024-04-01Bill Payment (Credit Card)Bargreen Ellingson21000 Accounts Payable-10752</v>
      </c>
      <c r="G3131" s="15">
        <f>IFERROR((DATEVALUE(A3131)),A3131)</f>
        <v>45383</v>
      </c>
      <c r="H3131" s="16" t="str">
        <f>IF((IFERROR((VLOOKUP(D3131,'Automation (QBO)'!A:B,2,FALSE)),"0"))=0,"Suspense",(IFERROR((VLOOKUP(D3131,'Automation (QBO)'!A:B,2,FALSE)),"Suspense")))</f>
        <v>Accounts Payable - Unknown</v>
      </c>
      <c r="I3131" s="17">
        <f t="shared" si="48"/>
        <v>-10752</v>
      </c>
      <c r="J3131" s="12" t="str">
        <f>H3131</f>
        <v>Accounts Payable - Unknown</v>
      </c>
    </row>
    <row r="3132" spans="1:12" hidden="1">
      <c r="A3132" s="13" t="s">
        <v>716</v>
      </c>
      <c r="B3132" s="12" t="s">
        <v>493</v>
      </c>
      <c r="C3132" s="12" t="s">
        <v>95</v>
      </c>
      <c r="D3132" s="12" t="s">
        <v>515</v>
      </c>
      <c r="E3132" s="12">
        <v>19.989999999999998</v>
      </c>
      <c r="F3132" s="14" t="str">
        <f>A3132&amp;B3132&amp;C3132&amp;D3132&amp;E3132</f>
        <v>2024-04-01Bill Payment (Credit Card)Vector Repro Graphics21008 Visa Payable (4431) (deleted)19.99</v>
      </c>
      <c r="G3132" s="15">
        <f>IFERROR((DATEVALUE(A3132)),A3132)</f>
        <v>45383</v>
      </c>
      <c r="H3132" s="16" t="str">
        <f>IF((IFERROR((VLOOKUP(D3132,'Automation (QBO)'!A:B,2,FALSE)),"0"))=0,"Suspense",(IFERROR((VLOOKUP(D3132,'Automation (QBO)'!A:B,2,FALSE)),"Suspense")))</f>
        <v>Balance (CIBC Visa)</v>
      </c>
      <c r="I3132" s="17">
        <f t="shared" si="48"/>
        <v>19.989999999999998</v>
      </c>
      <c r="J3132" s="12" t="str">
        <f>H3132</f>
        <v>Balance (CIBC Visa)</v>
      </c>
    </row>
    <row r="3133" spans="1:12" hidden="1">
      <c r="A3133" s="13" t="s">
        <v>716</v>
      </c>
      <c r="B3133" s="12" t="s">
        <v>493</v>
      </c>
      <c r="C3133" s="12" t="s">
        <v>95</v>
      </c>
      <c r="D3133" s="12" t="s">
        <v>496</v>
      </c>
      <c r="E3133" s="12">
        <v>-19.989999999999998</v>
      </c>
      <c r="F3133" s="14" t="str">
        <f>A3133&amp;B3133&amp;C3133&amp;D3133&amp;E3133</f>
        <v>2024-04-01Bill Payment (Credit Card)Vector Repro Graphics21000 Accounts Payable-19.99</v>
      </c>
      <c r="G3133" s="15">
        <f>IFERROR((DATEVALUE(A3133)),A3133)</f>
        <v>45383</v>
      </c>
      <c r="H3133" s="16" t="str">
        <f>IF((IFERROR((VLOOKUP(D3133,'Automation (QBO)'!A:B,2,FALSE)),"0"))=0,"Suspense",(IFERROR((VLOOKUP(D3133,'Automation (QBO)'!A:B,2,FALSE)),"Suspense")))</f>
        <v>Accounts Payable - Unknown</v>
      </c>
      <c r="I3133" s="17">
        <f t="shared" si="48"/>
        <v>-19.989999999999998</v>
      </c>
      <c r="J3133" s="12" t="str">
        <f>H3133</f>
        <v>Accounts Payable - Unknown</v>
      </c>
    </row>
    <row r="3134" spans="1:12" hidden="1">
      <c r="A3134" s="13" t="s">
        <v>716</v>
      </c>
      <c r="B3134" s="12" t="s">
        <v>83</v>
      </c>
      <c r="C3134" s="12" t="s">
        <v>219</v>
      </c>
      <c r="D3134" s="12" t="s">
        <v>400</v>
      </c>
      <c r="E3134" s="12">
        <v>7909.62</v>
      </c>
      <c r="F3134" s="14" t="str">
        <f>A3134&amp;B3134&amp;C3134&amp;D3134&amp;E3134</f>
        <v>2024-04-01ExpenseBBS Pro Services Inc.51320 COGS - Subcontractors7909.62</v>
      </c>
      <c r="G3134" s="15">
        <f>IFERROR((DATEVALUE(A3134)),A3134)</f>
        <v>45383</v>
      </c>
      <c r="H3134" s="16" t="str">
        <f>IF((IFERROR((VLOOKUP(D3134,'Automation (QBO)'!A:B,2,FALSE)),"0"))=0,"Suspense",(IFERROR((VLOOKUP(D3134,'Automation (QBO)'!A:B,2,FALSE)),"Suspense")))</f>
        <v>COGS - Subcontracts</v>
      </c>
      <c r="I3134" s="17">
        <f t="shared" si="48"/>
        <v>7909.62</v>
      </c>
      <c r="J3134" s="12" t="str">
        <f>H3134</f>
        <v>COGS - Subcontracts</v>
      </c>
    </row>
    <row r="3135" spans="1:12" hidden="1">
      <c r="A3135" s="13" t="s">
        <v>716</v>
      </c>
      <c r="B3135" s="12" t="s">
        <v>83</v>
      </c>
      <c r="C3135" s="12" t="s">
        <v>219</v>
      </c>
      <c r="D3135" s="12" t="s">
        <v>392</v>
      </c>
      <c r="E3135" s="12">
        <v>-369.61</v>
      </c>
      <c r="F3135" s="14" t="str">
        <f>A3135&amp;B3135&amp;C3135&amp;D3135&amp;E3135</f>
        <v>2024-04-01ExpenseBBS Pro Services Inc.21020 GST/HST Payable-369.61</v>
      </c>
      <c r="G3135" s="15">
        <f>IFERROR((DATEVALUE(A3135)),A3135)</f>
        <v>45383</v>
      </c>
      <c r="H3135" s="16" t="str">
        <f>IF((IFERROR((VLOOKUP(D3135,'Automation (QBO)'!A:B,2,FALSE)),"0"))=0,"Suspense",(IFERROR((VLOOKUP(D3135,'Automation (QBO)'!A:B,2,FALSE)),"Suspense")))</f>
        <v>GST/HST Payable</v>
      </c>
      <c r="I3135" s="17">
        <f t="shared" si="48"/>
        <v>-369.61</v>
      </c>
      <c r="J3135" s="12" t="str">
        <f>H3135</f>
        <v>GST/HST Payable</v>
      </c>
    </row>
    <row r="3136" spans="1:12" hidden="1">
      <c r="A3136" s="13" t="s">
        <v>716</v>
      </c>
      <c r="B3136" s="12" t="s">
        <v>83</v>
      </c>
      <c r="C3136" s="12" t="s">
        <v>93</v>
      </c>
      <c r="D3136" s="12" t="s">
        <v>392</v>
      </c>
      <c r="E3136" s="12">
        <v>0</v>
      </c>
      <c r="F3136" s="14" t="str">
        <f>A3136&amp;B3136&amp;C3136&amp;D3136&amp;E3136</f>
        <v>2024-04-01ExpenseChambers of Commerce Group Insurance Plan21020 GST/HST Payable0</v>
      </c>
      <c r="G3136" s="15">
        <f>IFERROR((DATEVALUE(A3136)),A3136)</f>
        <v>45383</v>
      </c>
      <c r="H3136" s="16" t="str">
        <f>IF((IFERROR((VLOOKUP(D3136,'Automation (QBO)'!A:B,2,FALSE)),"0"))=0,"Suspense",(IFERROR((VLOOKUP(D3136,'Automation (QBO)'!A:B,2,FALSE)),"Suspense")))</f>
        <v>GST/HST Payable</v>
      </c>
      <c r="I3136" s="17">
        <f t="shared" si="48"/>
        <v>0</v>
      </c>
      <c r="J3136" s="12" t="str">
        <f>H3136</f>
        <v>GST/HST Payable</v>
      </c>
    </row>
    <row r="3137" spans="1:10" hidden="1">
      <c r="A3137" s="13" t="s">
        <v>716</v>
      </c>
      <c r="B3137" s="12" t="s">
        <v>83</v>
      </c>
      <c r="C3137" s="12" t="s">
        <v>540</v>
      </c>
      <c r="D3137" s="12" t="s">
        <v>414</v>
      </c>
      <c r="E3137" s="12">
        <v>124.2</v>
      </c>
      <c r="F3137" s="14" t="str">
        <f>A3137&amp;B3137&amp;C3137&amp;D3137&amp;E3137</f>
        <v>2024-04-01ExpenseMark Sandrin52206 Telephone124.2</v>
      </c>
      <c r="G3137" s="15">
        <f>IFERROR((DATEVALUE(A3137)),A3137)</f>
        <v>45383</v>
      </c>
      <c r="H3137" s="16" t="str">
        <f>IF((IFERROR((VLOOKUP(D3137,'Automation (QBO)'!A:B,2,FALSE)),"0"))=0,"Suspense",(IFERROR((VLOOKUP(D3137,'Automation (QBO)'!A:B,2,FALSE)),"Suspense")))</f>
        <v>Telephone</v>
      </c>
      <c r="I3137" s="17">
        <f t="shared" si="48"/>
        <v>124.2</v>
      </c>
      <c r="J3137" s="12" t="str">
        <f>H3137</f>
        <v>Telephone</v>
      </c>
    </row>
    <row r="3138" spans="1:10" hidden="1">
      <c r="A3138" s="13" t="s">
        <v>716</v>
      </c>
      <c r="B3138" s="12" t="s">
        <v>83</v>
      </c>
      <c r="C3138" s="12" t="s">
        <v>540</v>
      </c>
      <c r="D3138" s="12" t="s">
        <v>411</v>
      </c>
      <c r="E3138" s="12">
        <v>242.16</v>
      </c>
      <c r="F3138" s="14" t="str">
        <f>A3138&amp;B3138&amp;C3138&amp;D3138&amp;E3138</f>
        <v>2024-04-01ExpenseMark Sandrin52185 Insurance - Vehicles242.16</v>
      </c>
      <c r="G3138" s="15">
        <f>IFERROR((DATEVALUE(A3138)),A3138)</f>
        <v>45383</v>
      </c>
      <c r="H3138" s="16" t="str">
        <f>IF((IFERROR((VLOOKUP(D3138,'Automation (QBO)'!A:B,2,FALSE)),"0"))=0,"Suspense",(IFERROR((VLOOKUP(D3138,'Automation (QBO)'!A:B,2,FALSE)),"Suspense")))</f>
        <v>Insurance - Vehicles</v>
      </c>
      <c r="I3138" s="17">
        <f t="shared" si="48"/>
        <v>242.16</v>
      </c>
      <c r="J3138" s="12" t="str">
        <f>H3138</f>
        <v>Insurance - Vehicles</v>
      </c>
    </row>
    <row r="3139" spans="1:10" hidden="1">
      <c r="A3139" s="13" t="s">
        <v>716</v>
      </c>
      <c r="B3139" s="12" t="s">
        <v>83</v>
      </c>
      <c r="C3139" s="12" t="s">
        <v>540</v>
      </c>
      <c r="D3139" s="12" t="s">
        <v>392</v>
      </c>
      <c r="E3139" s="12">
        <v>0</v>
      </c>
      <c r="F3139" s="14" t="str">
        <f>A3139&amp;B3139&amp;C3139&amp;D3139&amp;E3139</f>
        <v>2024-04-01ExpenseMark Sandrin21020 GST/HST Payable0</v>
      </c>
      <c r="G3139" s="15">
        <f>IFERROR((DATEVALUE(A3139)),A3139)</f>
        <v>45383</v>
      </c>
      <c r="H3139" s="16" t="str">
        <f>IF((IFERROR((VLOOKUP(D3139,'Automation (QBO)'!A:B,2,FALSE)),"0"))=0,"Suspense",(IFERROR((VLOOKUP(D3139,'Automation (QBO)'!A:B,2,FALSE)),"Suspense")))</f>
        <v>GST/HST Payable</v>
      </c>
      <c r="I3139" s="17">
        <f t="shared" si="48"/>
        <v>0</v>
      </c>
      <c r="J3139" s="12" t="str">
        <f>H3139</f>
        <v>GST/HST Payable</v>
      </c>
    </row>
    <row r="3140" spans="1:10" hidden="1">
      <c r="A3140" s="13" t="s">
        <v>716</v>
      </c>
      <c r="B3140" s="12" t="s">
        <v>83</v>
      </c>
      <c r="C3140" s="12" t="s">
        <v>540</v>
      </c>
      <c r="D3140" s="12" t="s">
        <v>392</v>
      </c>
      <c r="E3140" s="12">
        <v>-5.8</v>
      </c>
      <c r="F3140" s="14" t="str">
        <f>A3140&amp;B3140&amp;C3140&amp;D3140&amp;E3140</f>
        <v>2024-04-01ExpenseMark Sandrin21020 GST/HST Payable-5.8</v>
      </c>
      <c r="G3140" s="15">
        <f>IFERROR((DATEVALUE(A3140)),A3140)</f>
        <v>45383</v>
      </c>
      <c r="H3140" s="16" t="str">
        <f>IF((IFERROR((VLOOKUP(D3140,'Automation (QBO)'!A:B,2,FALSE)),"0"))=0,"Suspense",(IFERROR((VLOOKUP(D3140,'Automation (QBO)'!A:B,2,FALSE)),"Suspense")))</f>
        <v>GST/HST Payable</v>
      </c>
      <c r="I3140" s="17">
        <f t="shared" si="48"/>
        <v>-5.8</v>
      </c>
      <c r="J3140" s="12" t="str">
        <f>H3140</f>
        <v>GST/HST Payable</v>
      </c>
    </row>
    <row r="3141" spans="1:10" hidden="1">
      <c r="A3141" s="13" t="s">
        <v>716</v>
      </c>
      <c r="B3141" s="12" t="s">
        <v>493</v>
      </c>
      <c r="C3141" s="12" t="s">
        <v>227</v>
      </c>
      <c r="D3141" s="12" t="s">
        <v>390</v>
      </c>
      <c r="E3141" s="12">
        <v>15.05</v>
      </c>
      <c r="F3141" s="14" t="str">
        <f>A3141&amp;B3141&amp;C3141&amp;D3141&amp;E3141</f>
        <v>2024-04-01Bill Payment (Credit Card)Windsor Plywood21010 Visa Payable (CIBC)15.05</v>
      </c>
      <c r="G3141" s="15">
        <f>IFERROR((DATEVALUE(A3141)),A3141)</f>
        <v>45383</v>
      </c>
      <c r="H3141" s="16" t="str">
        <f>IF((IFERROR((VLOOKUP(D3141,'Automation (QBO)'!A:B,2,FALSE)),"0"))=0,"Suspense",(IFERROR((VLOOKUP(D3141,'Automation (QBO)'!A:B,2,FALSE)),"Suspense")))</f>
        <v>Suspense</v>
      </c>
      <c r="I3141" s="17">
        <f t="shared" si="48"/>
        <v>15.05</v>
      </c>
      <c r="J3141" s="12" t="str">
        <f>H3141</f>
        <v>Suspense</v>
      </c>
    </row>
    <row r="3142" spans="1:10" hidden="1">
      <c r="A3142" s="13" t="s">
        <v>716</v>
      </c>
      <c r="B3142" s="12" t="s">
        <v>493</v>
      </c>
      <c r="C3142" s="12" t="s">
        <v>550</v>
      </c>
      <c r="D3142" s="12" t="s">
        <v>390</v>
      </c>
      <c r="E3142" s="12">
        <v>45336.43</v>
      </c>
      <c r="F3142" s="14" t="str">
        <f>A3142&amp;B3142&amp;C3142&amp;D3142&amp;E3142</f>
        <v>2024-04-01Bill Payment (Credit Card)Bargreen Ellingson21010 Visa Payable (CIBC)45336.43</v>
      </c>
      <c r="G3142" s="15">
        <f>IFERROR((DATEVALUE(A3142)),A3142)</f>
        <v>45383</v>
      </c>
      <c r="H3142" s="16" t="str">
        <f>IF((IFERROR((VLOOKUP(D3142,'Automation (QBO)'!A:B,2,FALSE)),"0"))=0,"Suspense",(IFERROR((VLOOKUP(D3142,'Automation (QBO)'!A:B,2,FALSE)),"Suspense")))</f>
        <v>Suspense</v>
      </c>
      <c r="I3142" s="17">
        <f t="shared" si="48"/>
        <v>45336.43</v>
      </c>
      <c r="J3142" s="12" t="str">
        <f>H3142</f>
        <v>Suspense</v>
      </c>
    </row>
    <row r="3143" spans="1:10" hidden="1">
      <c r="A3143" s="13" t="s">
        <v>716</v>
      </c>
      <c r="B3143" s="12" t="s">
        <v>493</v>
      </c>
      <c r="C3143" s="12" t="s">
        <v>550</v>
      </c>
      <c r="D3143" s="12" t="s">
        <v>390</v>
      </c>
      <c r="E3143" s="12">
        <v>10752</v>
      </c>
      <c r="F3143" s="14" t="str">
        <f>A3143&amp;B3143&amp;C3143&amp;D3143&amp;E3143</f>
        <v>2024-04-01Bill Payment (Credit Card)Bargreen Ellingson21010 Visa Payable (CIBC)10752</v>
      </c>
      <c r="G3143" s="15">
        <f>IFERROR((DATEVALUE(A3143)),A3143)</f>
        <v>45383</v>
      </c>
      <c r="H3143" s="16" t="str">
        <f>IF((IFERROR((VLOOKUP(D3143,'Automation (QBO)'!A:B,2,FALSE)),"0"))=0,"Suspense",(IFERROR((VLOOKUP(D3143,'Automation (QBO)'!A:B,2,FALSE)),"Suspense")))</f>
        <v>Suspense</v>
      </c>
      <c r="I3143" s="17">
        <f t="shared" si="48"/>
        <v>10752</v>
      </c>
      <c r="J3143" s="12" t="str">
        <f>H3143</f>
        <v>Suspense</v>
      </c>
    </row>
    <row r="3144" spans="1:10" hidden="1">
      <c r="A3144" s="13" t="s">
        <v>716</v>
      </c>
      <c r="B3144" s="12" t="s">
        <v>493</v>
      </c>
      <c r="C3144" s="12" t="s">
        <v>121</v>
      </c>
      <c r="D3144" s="12" t="s">
        <v>390</v>
      </c>
      <c r="E3144" s="12">
        <v>1176</v>
      </c>
      <c r="F3144" s="14" t="str">
        <f>A3144&amp;B3144&amp;C3144&amp;D3144&amp;E3144</f>
        <v>2024-04-01Bill Payment (Credit Card)Artistic Design Ltd.21010 Visa Payable (CIBC)1176</v>
      </c>
      <c r="G3144" s="15">
        <f>IFERROR((DATEVALUE(A3144)),A3144)</f>
        <v>45383</v>
      </c>
      <c r="H3144" s="16" t="str">
        <f>IF((IFERROR((VLOOKUP(D3144,'Automation (QBO)'!A:B,2,FALSE)),"0"))=0,"Suspense",(IFERROR((VLOOKUP(D3144,'Automation (QBO)'!A:B,2,FALSE)),"Suspense")))</f>
        <v>Suspense</v>
      </c>
      <c r="I3144" s="17">
        <f t="shared" si="48"/>
        <v>1176</v>
      </c>
      <c r="J3144" s="12" t="str">
        <f>H3144</f>
        <v>Suspense</v>
      </c>
    </row>
    <row r="3145" spans="1:10" hidden="1">
      <c r="A3145" s="13" t="s">
        <v>716</v>
      </c>
      <c r="B3145" s="12" t="s">
        <v>493</v>
      </c>
      <c r="C3145" s="12" t="s">
        <v>110</v>
      </c>
      <c r="D3145" s="12" t="s">
        <v>390</v>
      </c>
      <c r="E3145" s="12">
        <v>333.13</v>
      </c>
      <c r="F3145" s="14" t="str">
        <f>A3145&amp;B3145&amp;C3145&amp;D3145&amp;E3145</f>
        <v>2024-04-01Bill Payment (Credit Card)Dicks Lumber21010 Visa Payable (CIBC)333.13</v>
      </c>
      <c r="G3145" s="15">
        <f>IFERROR((DATEVALUE(A3145)),A3145)</f>
        <v>45383</v>
      </c>
      <c r="H3145" s="16" t="str">
        <f>IF((IFERROR((VLOOKUP(D3145,'Automation (QBO)'!A:B,2,FALSE)),"0"))=0,"Suspense",(IFERROR((VLOOKUP(D3145,'Automation (QBO)'!A:B,2,FALSE)),"Suspense")))</f>
        <v>Suspense</v>
      </c>
      <c r="I3145" s="17">
        <f t="shared" si="48"/>
        <v>333.13</v>
      </c>
      <c r="J3145" s="12" t="str">
        <f>H3145</f>
        <v>Suspense</v>
      </c>
    </row>
    <row r="3146" spans="1:10" hidden="1">
      <c r="A3146" s="13" t="s">
        <v>716</v>
      </c>
      <c r="B3146" s="12" t="s">
        <v>493</v>
      </c>
      <c r="C3146" s="12" t="s">
        <v>110</v>
      </c>
      <c r="D3146" s="12" t="s">
        <v>390</v>
      </c>
      <c r="E3146" s="12">
        <v>104.79</v>
      </c>
      <c r="F3146" s="14" t="str">
        <f>A3146&amp;B3146&amp;C3146&amp;D3146&amp;E3146</f>
        <v>2024-04-01Bill Payment (Credit Card)Dicks Lumber21010 Visa Payable (CIBC)104.79</v>
      </c>
      <c r="G3146" s="15">
        <f>IFERROR((DATEVALUE(A3146)),A3146)</f>
        <v>45383</v>
      </c>
      <c r="H3146" s="16" t="str">
        <f>IF((IFERROR((VLOOKUP(D3146,'Automation (QBO)'!A:B,2,FALSE)),"0"))=0,"Suspense",(IFERROR((VLOOKUP(D3146,'Automation (QBO)'!A:B,2,FALSE)),"Suspense")))</f>
        <v>Suspense</v>
      </c>
      <c r="I3146" s="17">
        <f t="shared" si="48"/>
        <v>104.79</v>
      </c>
      <c r="J3146" s="12" t="str">
        <f>H3146</f>
        <v>Suspense</v>
      </c>
    </row>
    <row r="3147" spans="1:10" hidden="1">
      <c r="A3147" s="13" t="s">
        <v>716</v>
      </c>
      <c r="B3147" s="12" t="s">
        <v>493</v>
      </c>
      <c r="C3147" s="12" t="s">
        <v>89</v>
      </c>
      <c r="D3147" s="12" t="s">
        <v>390</v>
      </c>
      <c r="E3147" s="12">
        <v>68</v>
      </c>
      <c r="F3147" s="14" t="str">
        <f>A3147&amp;B3147&amp;C3147&amp;D3147&amp;E3147</f>
        <v>2024-04-01Bill Payment (Credit Card)MV Recycling and Waste Centre21010 Visa Payable (CIBC)68</v>
      </c>
      <c r="G3147" s="15">
        <f>IFERROR((DATEVALUE(A3147)),A3147)</f>
        <v>45383</v>
      </c>
      <c r="H3147" s="16" t="str">
        <f>IF((IFERROR((VLOOKUP(D3147,'Automation (QBO)'!A:B,2,FALSE)),"0"))=0,"Suspense",(IFERROR((VLOOKUP(D3147,'Automation (QBO)'!A:B,2,FALSE)),"Suspense")))</f>
        <v>Suspense</v>
      </c>
      <c r="I3147" s="17">
        <f t="shared" si="48"/>
        <v>68</v>
      </c>
      <c r="J3147" s="12" t="str">
        <f>H3147</f>
        <v>Suspense</v>
      </c>
    </row>
    <row r="3148" spans="1:10" hidden="1">
      <c r="A3148" s="13" t="s">
        <v>716</v>
      </c>
      <c r="B3148" s="12" t="s">
        <v>83</v>
      </c>
      <c r="C3148" s="12" t="s">
        <v>219</v>
      </c>
      <c r="D3148" s="12" t="s">
        <v>390</v>
      </c>
      <c r="E3148" s="12">
        <v>8279.23</v>
      </c>
      <c r="F3148" s="14" t="str">
        <f>A3148&amp;B3148&amp;C3148&amp;D3148&amp;E3148</f>
        <v>2024-04-01ExpenseBBS Pro Services Inc.21010 Visa Payable (CIBC)8279.23</v>
      </c>
      <c r="G3148" s="15">
        <f>IFERROR((DATEVALUE(A3148)),A3148)</f>
        <v>45383</v>
      </c>
      <c r="H3148" s="16" t="str">
        <f>IF((IFERROR((VLOOKUP(D3148,'Automation (QBO)'!A:B,2,FALSE)),"0"))=0,"Suspense",(IFERROR((VLOOKUP(D3148,'Automation (QBO)'!A:B,2,FALSE)),"Suspense")))</f>
        <v>Suspense</v>
      </c>
      <c r="I3148" s="17">
        <f t="shared" si="48"/>
        <v>8279.23</v>
      </c>
      <c r="J3148" s="12" t="str">
        <f>H3148</f>
        <v>Suspense</v>
      </c>
    </row>
    <row r="3149" spans="1:10" hidden="1">
      <c r="A3149" s="13" t="s">
        <v>716</v>
      </c>
      <c r="B3149" s="12" t="s">
        <v>83</v>
      </c>
      <c r="C3149" s="12" t="s">
        <v>98</v>
      </c>
      <c r="D3149" s="12" t="s">
        <v>390</v>
      </c>
      <c r="E3149" s="12">
        <v>462.16</v>
      </c>
      <c r="F3149" s="14" t="str">
        <f>A3149&amp;B3149&amp;C3149&amp;D3149&amp;E3149</f>
        <v>2024-04-01ExpenseBell Canada21010 Visa Payable (CIBC)462.16</v>
      </c>
      <c r="G3149" s="15">
        <f>IFERROR((DATEVALUE(A3149)),A3149)</f>
        <v>45383</v>
      </c>
      <c r="H3149" s="16" t="str">
        <f>IF((IFERROR((VLOOKUP(D3149,'Automation (QBO)'!A:B,2,FALSE)),"0"))=0,"Suspense",(IFERROR((VLOOKUP(D3149,'Automation (QBO)'!A:B,2,FALSE)),"Suspense")))</f>
        <v>Suspense</v>
      </c>
      <c r="I3149" s="17">
        <f t="shared" si="48"/>
        <v>462.16</v>
      </c>
      <c r="J3149" s="12" t="str">
        <f>H3149</f>
        <v>Suspense</v>
      </c>
    </row>
    <row r="3150" spans="1:10" hidden="1">
      <c r="A3150" s="13" t="s">
        <v>716</v>
      </c>
      <c r="B3150" s="12" t="s">
        <v>83</v>
      </c>
      <c r="C3150" s="12" t="s">
        <v>222</v>
      </c>
      <c r="D3150" s="12" t="s">
        <v>390</v>
      </c>
      <c r="E3150" s="12">
        <v>29.11</v>
      </c>
      <c r="F3150" s="14" t="str">
        <f>A3150&amp;B3150&amp;C3150&amp;D3150&amp;E3150</f>
        <v>2024-04-01ExpenseAdobe21010 Visa Payable (CIBC)29.11</v>
      </c>
      <c r="G3150" s="15">
        <f>IFERROR((DATEVALUE(A3150)),A3150)</f>
        <v>45383</v>
      </c>
      <c r="H3150" s="16" t="str">
        <f>IF((IFERROR((VLOOKUP(D3150,'Automation (QBO)'!A:B,2,FALSE)),"0"))=0,"Suspense",(IFERROR((VLOOKUP(D3150,'Automation (QBO)'!A:B,2,FALSE)),"Suspense")))</f>
        <v>Suspense</v>
      </c>
      <c r="I3150" s="17">
        <f t="shared" si="48"/>
        <v>29.11</v>
      </c>
      <c r="J3150" s="12" t="str">
        <f>H3150</f>
        <v>Suspense</v>
      </c>
    </row>
    <row r="3151" spans="1:10" hidden="1">
      <c r="A3151" s="13" t="s">
        <v>716</v>
      </c>
      <c r="B3151" s="12" t="s">
        <v>83</v>
      </c>
      <c r="C3151" s="12" t="s">
        <v>100</v>
      </c>
      <c r="D3151" s="12" t="s">
        <v>390</v>
      </c>
      <c r="E3151" s="12">
        <v>17.91</v>
      </c>
      <c r="F3151" s="14" t="str">
        <f>A3151&amp;B3151&amp;C3151&amp;D3151&amp;E3151</f>
        <v>2024-04-01ExpenseDropbox21010 Visa Payable (CIBC)17.91</v>
      </c>
      <c r="G3151" s="15">
        <f>IFERROR((DATEVALUE(A3151)),A3151)</f>
        <v>45383</v>
      </c>
      <c r="H3151" s="16" t="str">
        <f>IF((IFERROR((VLOOKUP(D3151,'Automation (QBO)'!A:B,2,FALSE)),"0"))=0,"Suspense",(IFERROR((VLOOKUP(D3151,'Automation (QBO)'!A:B,2,FALSE)),"Suspense")))</f>
        <v>Suspense</v>
      </c>
      <c r="I3151" s="17">
        <f t="shared" si="48"/>
        <v>17.91</v>
      </c>
      <c r="J3151" s="12" t="str">
        <f>H3151</f>
        <v>Suspense</v>
      </c>
    </row>
    <row r="3152" spans="1:10" hidden="1">
      <c r="A3152" s="13" t="s">
        <v>716</v>
      </c>
      <c r="B3152" s="12" t="s">
        <v>83</v>
      </c>
      <c r="C3152" s="12" t="s">
        <v>86</v>
      </c>
      <c r="D3152" s="12" t="s">
        <v>390</v>
      </c>
      <c r="E3152" s="12">
        <v>14.55</v>
      </c>
      <c r="F3152" s="14" t="str">
        <f>A3152&amp;B3152&amp;C3152&amp;D3152&amp;E3152</f>
        <v>2024-04-01ExpenseApple21010 Visa Payable (CIBC)14.55</v>
      </c>
      <c r="G3152" s="15">
        <f>IFERROR((DATEVALUE(A3152)),A3152)</f>
        <v>45383</v>
      </c>
      <c r="H3152" s="16" t="str">
        <f>IF((IFERROR((VLOOKUP(D3152,'Automation (QBO)'!A:B,2,FALSE)),"0"))=0,"Suspense",(IFERROR((VLOOKUP(D3152,'Automation (QBO)'!A:B,2,FALSE)),"Suspense")))</f>
        <v>Suspense</v>
      </c>
      <c r="I3152" s="17">
        <f t="shared" ref="I3152:I3215" si="49">E3152</f>
        <v>14.55</v>
      </c>
      <c r="J3152" s="12" t="str">
        <f>H3152</f>
        <v>Suspense</v>
      </c>
    </row>
    <row r="3153" spans="1:10" hidden="1">
      <c r="A3153" s="13" t="s">
        <v>716</v>
      </c>
      <c r="B3153" s="12" t="s">
        <v>123</v>
      </c>
      <c r="D3153" s="12" t="s">
        <v>390</v>
      </c>
      <c r="E3153" s="12">
        <v>-10000</v>
      </c>
      <c r="F3153" s="14" t="str">
        <f>A3153&amp;B3153&amp;C3153&amp;D3153&amp;E3153</f>
        <v>2024-04-01Credit Card Payment21010 Visa Payable (CIBC)-10000</v>
      </c>
      <c r="G3153" s="15">
        <f>IFERROR((DATEVALUE(A3153)),A3153)</f>
        <v>45383</v>
      </c>
      <c r="H3153" s="16" t="str">
        <f>IF((IFERROR((VLOOKUP(D3153,'Automation (QBO)'!A:B,2,FALSE)),"0"))=0,"Suspense",(IFERROR((VLOOKUP(D3153,'Automation (QBO)'!A:B,2,FALSE)),"Suspense")))</f>
        <v>Suspense</v>
      </c>
      <c r="I3153" s="17">
        <f t="shared" si="49"/>
        <v>-10000</v>
      </c>
      <c r="J3153" s="12" t="str">
        <f>H3153</f>
        <v>Suspense</v>
      </c>
    </row>
    <row r="3154" spans="1:10" hidden="1">
      <c r="A3154" s="13" t="s">
        <v>716</v>
      </c>
      <c r="B3154" s="12" t="s">
        <v>493</v>
      </c>
      <c r="C3154" s="12" t="s">
        <v>95</v>
      </c>
      <c r="D3154" s="12" t="s">
        <v>515</v>
      </c>
      <c r="E3154" s="12">
        <v>18.14</v>
      </c>
      <c r="F3154" s="14" t="str">
        <f>A3154&amp;B3154&amp;C3154&amp;D3154&amp;E3154</f>
        <v>2024-04-01Bill Payment (Credit Card)Vector Repro Graphics21008 Visa Payable (4431) (deleted)18.14</v>
      </c>
      <c r="G3154" s="15">
        <f>IFERROR((DATEVALUE(A3154)),A3154)</f>
        <v>45383</v>
      </c>
      <c r="H3154" s="16" t="str">
        <f>IF((IFERROR((VLOOKUP(D3154,'Automation (QBO)'!A:B,2,FALSE)),"0"))=0,"Suspense",(IFERROR((VLOOKUP(D3154,'Automation (QBO)'!A:B,2,FALSE)),"Suspense")))</f>
        <v>Balance (CIBC Visa)</v>
      </c>
      <c r="I3154" s="17">
        <f t="shared" si="49"/>
        <v>18.14</v>
      </c>
      <c r="J3154" s="12" t="str">
        <f>H3154</f>
        <v>Balance (CIBC Visa)</v>
      </c>
    </row>
    <row r="3155" spans="1:10" hidden="1">
      <c r="A3155" s="13" t="s">
        <v>716</v>
      </c>
      <c r="B3155" s="12" t="s">
        <v>247</v>
      </c>
      <c r="C3155" s="12" t="s">
        <v>649</v>
      </c>
      <c r="D3155" s="12" t="s">
        <v>496</v>
      </c>
      <c r="E3155" s="12">
        <v>-2992.5</v>
      </c>
      <c r="F3155" s="14" t="str">
        <f>A3155&amp;B3155&amp;C3155&amp;D3155&amp;E3155</f>
        <v>2024-04-01Bill Payment (Cheque)Continental Roofing21000 Accounts Payable-2992.5</v>
      </c>
      <c r="G3155" s="15">
        <f>IFERROR((DATEVALUE(A3155)),A3155)</f>
        <v>45383</v>
      </c>
      <c r="H3155" s="16" t="str">
        <f>IF((IFERROR((VLOOKUP(D3155,'Automation (QBO)'!A:B,2,FALSE)),"0"))=0,"Suspense",(IFERROR((VLOOKUP(D3155,'Automation (QBO)'!A:B,2,FALSE)),"Suspense")))</f>
        <v>Accounts Payable - Unknown</v>
      </c>
      <c r="I3155" s="17">
        <f t="shared" si="49"/>
        <v>-2992.5</v>
      </c>
      <c r="J3155" s="12" t="str">
        <f>H3155</f>
        <v>Accounts Payable - Unknown</v>
      </c>
    </row>
    <row r="3156" spans="1:10" hidden="1">
      <c r="A3156" s="13" t="s">
        <v>716</v>
      </c>
      <c r="B3156" s="12" t="s">
        <v>493</v>
      </c>
      <c r="C3156" s="12" t="s">
        <v>110</v>
      </c>
      <c r="D3156" s="12" t="s">
        <v>496</v>
      </c>
      <c r="E3156" s="12">
        <v>-104.79</v>
      </c>
      <c r="F3156" s="14" t="str">
        <f>A3156&amp;B3156&amp;C3156&amp;D3156&amp;E3156</f>
        <v>2024-04-01Bill Payment (Credit Card)Dicks Lumber21000 Accounts Payable-104.79</v>
      </c>
      <c r="G3156" s="15">
        <f>IFERROR((DATEVALUE(A3156)),A3156)</f>
        <v>45383</v>
      </c>
      <c r="H3156" s="16" t="str">
        <f>IF((IFERROR((VLOOKUP(D3156,'Automation (QBO)'!A:B,2,FALSE)),"0"))=0,"Suspense",(IFERROR((VLOOKUP(D3156,'Automation (QBO)'!A:B,2,FALSE)),"Suspense")))</f>
        <v>Accounts Payable - Unknown</v>
      </c>
      <c r="I3156" s="17">
        <f t="shared" si="49"/>
        <v>-104.79</v>
      </c>
      <c r="J3156" s="12" t="str">
        <f>H3156</f>
        <v>Accounts Payable - Unknown</v>
      </c>
    </row>
    <row r="3157" spans="1:10" hidden="1">
      <c r="A3157" s="13" t="s">
        <v>716</v>
      </c>
      <c r="B3157" s="12" t="s">
        <v>493</v>
      </c>
      <c r="C3157" s="12" t="s">
        <v>550</v>
      </c>
      <c r="D3157" s="12" t="s">
        <v>496</v>
      </c>
      <c r="E3157" s="12">
        <v>-45336.43</v>
      </c>
      <c r="F3157" s="14" t="str">
        <f>A3157&amp;B3157&amp;C3157&amp;D3157&amp;E3157</f>
        <v>2024-04-01Bill Payment (Credit Card)Bargreen Ellingson21000 Accounts Payable-45336.43</v>
      </c>
      <c r="G3157" s="15">
        <f>IFERROR((DATEVALUE(A3157)),A3157)</f>
        <v>45383</v>
      </c>
      <c r="H3157" s="16" t="str">
        <f>IF((IFERROR((VLOOKUP(D3157,'Automation (QBO)'!A:B,2,FALSE)),"0"))=0,"Suspense",(IFERROR((VLOOKUP(D3157,'Automation (QBO)'!A:B,2,FALSE)),"Suspense")))</f>
        <v>Accounts Payable - Unknown</v>
      </c>
      <c r="I3157" s="17">
        <f t="shared" si="49"/>
        <v>-45336.43</v>
      </c>
      <c r="J3157" s="12" t="str">
        <f>H3157</f>
        <v>Accounts Payable - Unknown</v>
      </c>
    </row>
    <row r="3158" spans="1:10" hidden="1">
      <c r="A3158" s="13" t="s">
        <v>716</v>
      </c>
      <c r="B3158" s="12" t="s">
        <v>247</v>
      </c>
      <c r="C3158" s="12" t="s">
        <v>649</v>
      </c>
      <c r="F3158" s="14" t="str">
        <f>A3158&amp;B3158&amp;C3158&amp;D3158&amp;E3158</f>
        <v>2024-04-01Bill Payment (Cheque)Continental Roofing</v>
      </c>
      <c r="G3158" s="15">
        <f>IFERROR((DATEVALUE(A3158)),A3158)</f>
        <v>45383</v>
      </c>
      <c r="H3158" s="16" t="str">
        <f>IF((IFERROR((VLOOKUP(D3158,'Automation (QBO)'!A:B,2,FALSE)),"0"))=0,"Suspense",(IFERROR((VLOOKUP(D3158,'Automation (QBO)'!A:B,2,FALSE)),"Suspense")))</f>
        <v>Suspense</v>
      </c>
      <c r="I3158" s="17">
        <f t="shared" si="49"/>
        <v>0</v>
      </c>
      <c r="J3158" s="12" t="str">
        <f>H3158</f>
        <v>Suspense</v>
      </c>
    </row>
    <row r="3159" spans="1:10" hidden="1">
      <c r="A3159" s="13" t="s">
        <v>716</v>
      </c>
      <c r="B3159" s="12" t="s">
        <v>247</v>
      </c>
      <c r="C3159" s="12" t="s">
        <v>649</v>
      </c>
      <c r="D3159" s="12" t="s">
        <v>496</v>
      </c>
      <c r="E3159" s="12">
        <v>0</v>
      </c>
      <c r="F3159" s="14" t="str">
        <f>A3159&amp;B3159&amp;C3159&amp;D3159&amp;E3159</f>
        <v>2024-04-01Bill Payment (Cheque)Continental Roofing21000 Accounts Payable0</v>
      </c>
      <c r="G3159" s="15">
        <f>IFERROR((DATEVALUE(A3159)),A3159)</f>
        <v>45383</v>
      </c>
      <c r="H3159" s="16" t="str">
        <f>IF((IFERROR((VLOOKUP(D3159,'Automation (QBO)'!A:B,2,FALSE)),"0"))=0,"Suspense",(IFERROR((VLOOKUP(D3159,'Automation (QBO)'!A:B,2,FALSE)),"Suspense")))</f>
        <v>Accounts Payable - Unknown</v>
      </c>
      <c r="I3159" s="17">
        <f t="shared" si="49"/>
        <v>0</v>
      </c>
      <c r="J3159" s="12" t="str">
        <f>H3159</f>
        <v>Accounts Payable - Unknown</v>
      </c>
    </row>
    <row r="3160" spans="1:10" hidden="1">
      <c r="A3160" s="13" t="s">
        <v>716</v>
      </c>
      <c r="B3160" s="12" t="s">
        <v>493</v>
      </c>
      <c r="C3160" s="12" t="s">
        <v>227</v>
      </c>
      <c r="D3160" s="12" t="s">
        <v>515</v>
      </c>
      <c r="E3160" s="12">
        <v>72.790000000000006</v>
      </c>
      <c r="F3160" s="14" t="str">
        <f>A3160&amp;B3160&amp;C3160&amp;D3160&amp;E3160</f>
        <v>2024-04-01Bill Payment (Credit Card)Windsor Plywood21008 Visa Payable (4431) (deleted)72.79</v>
      </c>
      <c r="G3160" s="15">
        <f>IFERROR((DATEVALUE(A3160)),A3160)</f>
        <v>45383</v>
      </c>
      <c r="H3160" s="16" t="str">
        <f>IF((IFERROR((VLOOKUP(D3160,'Automation (QBO)'!A:B,2,FALSE)),"0"))=0,"Suspense",(IFERROR((VLOOKUP(D3160,'Automation (QBO)'!A:B,2,FALSE)),"Suspense")))</f>
        <v>Balance (CIBC Visa)</v>
      </c>
      <c r="I3160" s="17">
        <f t="shared" si="49"/>
        <v>72.790000000000006</v>
      </c>
      <c r="J3160" s="12" t="str">
        <f>H3160</f>
        <v>Balance (CIBC Visa)</v>
      </c>
    </row>
    <row r="3161" spans="1:10" hidden="1">
      <c r="A3161" s="13" t="s">
        <v>716</v>
      </c>
      <c r="B3161" s="12" t="s">
        <v>493</v>
      </c>
      <c r="C3161" s="12" t="s">
        <v>227</v>
      </c>
      <c r="D3161" s="12" t="s">
        <v>496</v>
      </c>
      <c r="E3161" s="12">
        <v>-72.790000000000006</v>
      </c>
      <c r="F3161" s="14" t="str">
        <f>A3161&amp;B3161&amp;C3161&amp;D3161&amp;E3161</f>
        <v>2024-04-01Bill Payment (Credit Card)Windsor Plywood21000 Accounts Payable-72.79</v>
      </c>
      <c r="G3161" s="15">
        <f>IFERROR((DATEVALUE(A3161)),A3161)</f>
        <v>45383</v>
      </c>
      <c r="H3161" s="16" t="str">
        <f>IF((IFERROR((VLOOKUP(D3161,'Automation (QBO)'!A:B,2,FALSE)),"0"))=0,"Suspense",(IFERROR((VLOOKUP(D3161,'Automation (QBO)'!A:B,2,FALSE)),"Suspense")))</f>
        <v>Accounts Payable - Unknown</v>
      </c>
      <c r="I3161" s="17">
        <f t="shared" si="49"/>
        <v>-72.790000000000006</v>
      </c>
      <c r="J3161" s="12" t="str">
        <f>H3161</f>
        <v>Accounts Payable - Unknown</v>
      </c>
    </row>
    <row r="3162" spans="1:10" hidden="1">
      <c r="A3162" s="13" t="s">
        <v>716</v>
      </c>
      <c r="B3162" s="12" t="s">
        <v>493</v>
      </c>
      <c r="C3162" s="12" t="s">
        <v>101</v>
      </c>
      <c r="D3162" s="12" t="s">
        <v>536</v>
      </c>
      <c r="E3162" s="12">
        <v>190</v>
      </c>
      <c r="F3162" s="14" t="str">
        <f>A3162&amp;B3162&amp;C3162&amp;D3162&amp;E3162</f>
        <v>2024-04-01Bill Payment (Credit Card)Shell Canada21009 Visa Payable (9609) (deleted)190</v>
      </c>
      <c r="G3162" s="15">
        <f>IFERROR((DATEVALUE(A3162)),A3162)</f>
        <v>45383</v>
      </c>
      <c r="H3162" s="16" t="str">
        <f>IF((IFERROR((VLOOKUP(D3162,'Automation (QBO)'!A:B,2,FALSE)),"0"))=0,"Suspense",(IFERROR((VLOOKUP(D3162,'Automation (QBO)'!A:B,2,FALSE)),"Suspense")))</f>
        <v>Balance (CIBC Visa)</v>
      </c>
      <c r="I3162" s="17">
        <f t="shared" si="49"/>
        <v>190</v>
      </c>
      <c r="J3162" s="12" t="str">
        <f>H3162</f>
        <v>Balance (CIBC Visa)</v>
      </c>
    </row>
    <row r="3163" spans="1:10" hidden="1">
      <c r="A3163" s="13" t="s">
        <v>716</v>
      </c>
      <c r="B3163" s="12" t="s">
        <v>493</v>
      </c>
      <c r="C3163" s="12" t="s">
        <v>101</v>
      </c>
      <c r="D3163" s="12" t="s">
        <v>496</v>
      </c>
      <c r="E3163" s="12">
        <v>-190</v>
      </c>
      <c r="F3163" s="14" t="str">
        <f>A3163&amp;B3163&amp;C3163&amp;D3163&amp;E3163</f>
        <v>2024-04-01Bill Payment (Credit Card)Shell Canada21000 Accounts Payable-190</v>
      </c>
      <c r="G3163" s="15">
        <f>IFERROR((DATEVALUE(A3163)),A3163)</f>
        <v>45383</v>
      </c>
      <c r="H3163" s="16" t="str">
        <f>IF((IFERROR((VLOOKUP(D3163,'Automation (QBO)'!A:B,2,FALSE)),"0"))=0,"Suspense",(IFERROR((VLOOKUP(D3163,'Automation (QBO)'!A:B,2,FALSE)),"Suspense")))</f>
        <v>Accounts Payable - Unknown</v>
      </c>
      <c r="I3163" s="17">
        <f t="shared" si="49"/>
        <v>-190</v>
      </c>
      <c r="J3163" s="12" t="str">
        <f>H3163</f>
        <v>Accounts Payable - Unknown</v>
      </c>
    </row>
    <row r="3164" spans="1:10" hidden="1">
      <c r="A3164" s="13" t="s">
        <v>716</v>
      </c>
      <c r="B3164" s="12" t="s">
        <v>493</v>
      </c>
      <c r="C3164" s="12" t="s">
        <v>111</v>
      </c>
      <c r="D3164" s="12" t="s">
        <v>525</v>
      </c>
      <c r="E3164" s="12">
        <v>170.27</v>
      </c>
      <c r="F3164" s="14" t="str">
        <f>A3164&amp;B3164&amp;C3164&amp;D3164&amp;E3164</f>
        <v>2024-04-01Bill Payment (Credit Card)Astley Gilbert Limited21021 Visa Payable (2369) (deleted)170.27</v>
      </c>
      <c r="G3164" s="15">
        <f>IFERROR((DATEVALUE(A3164)),A3164)</f>
        <v>45383</v>
      </c>
      <c r="H3164" s="16" t="str">
        <f>IF((IFERROR((VLOOKUP(D3164,'Automation (QBO)'!A:B,2,FALSE)),"0"))=0,"Suspense",(IFERROR((VLOOKUP(D3164,'Automation (QBO)'!A:B,2,FALSE)),"Suspense")))</f>
        <v>Balance (CIBC Visa)</v>
      </c>
      <c r="I3164" s="17">
        <f t="shared" si="49"/>
        <v>170.27</v>
      </c>
      <c r="J3164" s="12" t="str">
        <f>H3164</f>
        <v>Balance (CIBC Visa)</v>
      </c>
    </row>
    <row r="3165" spans="1:10" hidden="1">
      <c r="A3165" s="13" t="s">
        <v>716</v>
      </c>
      <c r="B3165" s="12" t="s">
        <v>493</v>
      </c>
      <c r="C3165" s="12" t="s">
        <v>111</v>
      </c>
      <c r="D3165" s="12" t="s">
        <v>496</v>
      </c>
      <c r="E3165" s="12">
        <v>-170.27</v>
      </c>
      <c r="F3165" s="14" t="str">
        <f>A3165&amp;B3165&amp;C3165&amp;D3165&amp;E3165</f>
        <v>2024-04-01Bill Payment (Credit Card)Astley Gilbert Limited21000 Accounts Payable-170.27</v>
      </c>
      <c r="G3165" s="15">
        <f>IFERROR((DATEVALUE(A3165)),A3165)</f>
        <v>45383</v>
      </c>
      <c r="H3165" s="16" t="str">
        <f>IF((IFERROR((VLOOKUP(D3165,'Automation (QBO)'!A:B,2,FALSE)),"0"))=0,"Suspense",(IFERROR((VLOOKUP(D3165,'Automation (QBO)'!A:B,2,FALSE)),"Suspense")))</f>
        <v>Accounts Payable - Unknown</v>
      </c>
      <c r="I3165" s="17">
        <f t="shared" si="49"/>
        <v>-170.27</v>
      </c>
      <c r="J3165" s="12" t="str">
        <f>H3165</f>
        <v>Accounts Payable - Unknown</v>
      </c>
    </row>
    <row r="3166" spans="1:10" hidden="1">
      <c r="A3166" s="13" t="s">
        <v>716</v>
      </c>
      <c r="B3166" s="12" t="s">
        <v>247</v>
      </c>
      <c r="C3166" s="12" t="s">
        <v>649</v>
      </c>
      <c r="D3166" s="12" t="s">
        <v>496</v>
      </c>
      <c r="E3166" s="12">
        <v>-7000</v>
      </c>
      <c r="F3166" s="14" t="str">
        <f>A3166&amp;B3166&amp;C3166&amp;D3166&amp;E3166</f>
        <v>2024-04-01Bill Payment (Cheque)Continental Roofing21000 Accounts Payable-7000</v>
      </c>
      <c r="G3166" s="15">
        <f>IFERROR((DATEVALUE(A3166)),A3166)</f>
        <v>45383</v>
      </c>
      <c r="H3166" s="16" t="str">
        <f>IF((IFERROR((VLOOKUP(D3166,'Automation (QBO)'!A:B,2,FALSE)),"0"))=0,"Suspense",(IFERROR((VLOOKUP(D3166,'Automation (QBO)'!A:B,2,FALSE)),"Suspense")))</f>
        <v>Accounts Payable - Unknown</v>
      </c>
      <c r="I3166" s="17">
        <f t="shared" si="49"/>
        <v>-7000</v>
      </c>
      <c r="J3166" s="12" t="str">
        <f>H3166</f>
        <v>Accounts Payable - Unknown</v>
      </c>
    </row>
    <row r="3167" spans="1:10" hidden="1">
      <c r="A3167" s="13" t="s">
        <v>716</v>
      </c>
      <c r="B3167" s="12" t="s">
        <v>247</v>
      </c>
      <c r="C3167" s="12" t="s">
        <v>649</v>
      </c>
      <c r="D3167" s="12" t="s">
        <v>496</v>
      </c>
      <c r="E3167" s="12">
        <v>-6650</v>
      </c>
      <c r="F3167" s="14" t="str">
        <f>A3167&amp;B3167&amp;C3167&amp;D3167&amp;E3167</f>
        <v>2024-04-01Bill Payment (Cheque)Continental Roofing21000 Accounts Payable-6650</v>
      </c>
      <c r="G3167" s="15">
        <f>IFERROR((DATEVALUE(A3167)),A3167)</f>
        <v>45383</v>
      </c>
      <c r="H3167" s="16" t="str">
        <f>IF((IFERROR((VLOOKUP(D3167,'Automation (QBO)'!A:B,2,FALSE)),"0"))=0,"Suspense",(IFERROR((VLOOKUP(D3167,'Automation (QBO)'!A:B,2,FALSE)),"Suspense")))</f>
        <v>Accounts Payable - Unknown</v>
      </c>
      <c r="I3167" s="17">
        <f t="shared" si="49"/>
        <v>-6650</v>
      </c>
      <c r="J3167" s="12" t="str">
        <f>H3167</f>
        <v>Accounts Payable - Unknown</v>
      </c>
    </row>
    <row r="3168" spans="1:10" hidden="1">
      <c r="A3168" s="13" t="s">
        <v>716</v>
      </c>
      <c r="B3168" s="12" t="s">
        <v>83</v>
      </c>
      <c r="C3168" s="12" t="s">
        <v>649</v>
      </c>
      <c r="D3168" s="12" t="s">
        <v>400</v>
      </c>
      <c r="E3168" s="12">
        <v>0</v>
      </c>
      <c r="F3168" s="14" t="str">
        <f>A3168&amp;B3168&amp;C3168&amp;D3168&amp;E3168</f>
        <v>2024-04-01ExpenseContinental Roofing51320 COGS - Subcontractors0</v>
      </c>
      <c r="G3168" s="15">
        <f>IFERROR((DATEVALUE(A3168)),A3168)</f>
        <v>45383</v>
      </c>
      <c r="H3168" s="16" t="str">
        <f>IF((IFERROR((VLOOKUP(D3168,'Automation (QBO)'!A:B,2,FALSE)),"0"))=0,"Suspense",(IFERROR((VLOOKUP(D3168,'Automation (QBO)'!A:B,2,FALSE)),"Suspense")))</f>
        <v>COGS - Subcontracts</v>
      </c>
      <c r="I3168" s="17">
        <f t="shared" si="49"/>
        <v>0</v>
      </c>
      <c r="J3168" s="12" t="str">
        <f>H3168</f>
        <v>COGS - Subcontracts</v>
      </c>
    </row>
    <row r="3169" spans="1:10" hidden="1">
      <c r="A3169" s="13" t="s">
        <v>716</v>
      </c>
      <c r="B3169" s="12" t="s">
        <v>83</v>
      </c>
      <c r="C3169" s="12" t="s">
        <v>649</v>
      </c>
      <c r="D3169" s="12" t="s">
        <v>392</v>
      </c>
      <c r="E3169" s="12">
        <v>0</v>
      </c>
      <c r="F3169" s="14" t="str">
        <f>A3169&amp;B3169&amp;C3169&amp;D3169&amp;E3169</f>
        <v>2024-04-01ExpenseContinental Roofing21020 GST/HST Payable0</v>
      </c>
      <c r="G3169" s="15">
        <f>IFERROR((DATEVALUE(A3169)),A3169)</f>
        <v>45383</v>
      </c>
      <c r="H3169" s="16" t="str">
        <f>IF((IFERROR((VLOOKUP(D3169,'Automation (QBO)'!A:B,2,FALSE)),"0"))=0,"Suspense",(IFERROR((VLOOKUP(D3169,'Automation (QBO)'!A:B,2,FALSE)),"Suspense")))</f>
        <v>GST/HST Payable</v>
      </c>
      <c r="I3169" s="17">
        <f t="shared" si="49"/>
        <v>0</v>
      </c>
      <c r="J3169" s="12" t="str">
        <f>H3169</f>
        <v>GST/HST Payable</v>
      </c>
    </row>
    <row r="3170" spans="1:10" hidden="1">
      <c r="A3170" s="13" t="s">
        <v>716</v>
      </c>
      <c r="B3170" s="12" t="s">
        <v>83</v>
      </c>
      <c r="C3170" s="12" t="s">
        <v>649</v>
      </c>
      <c r="D3170" s="12" t="s">
        <v>400</v>
      </c>
      <c r="E3170" s="12">
        <v>0</v>
      </c>
      <c r="F3170" s="14" t="str">
        <f>A3170&amp;B3170&amp;C3170&amp;D3170&amp;E3170</f>
        <v>2024-04-01ExpenseContinental Roofing51320 COGS - Subcontractors0</v>
      </c>
      <c r="G3170" s="15">
        <f>IFERROR((DATEVALUE(A3170)),A3170)</f>
        <v>45383</v>
      </c>
      <c r="H3170" s="16" t="str">
        <f>IF((IFERROR((VLOOKUP(D3170,'Automation (QBO)'!A:B,2,FALSE)),"0"))=0,"Suspense",(IFERROR((VLOOKUP(D3170,'Automation (QBO)'!A:B,2,FALSE)),"Suspense")))</f>
        <v>COGS - Subcontracts</v>
      </c>
      <c r="I3170" s="17">
        <f t="shared" si="49"/>
        <v>0</v>
      </c>
      <c r="J3170" s="12" t="str">
        <f>H3170</f>
        <v>COGS - Subcontracts</v>
      </c>
    </row>
    <row r="3171" spans="1:10" hidden="1">
      <c r="A3171" s="13" t="s">
        <v>716</v>
      </c>
      <c r="B3171" s="12" t="s">
        <v>83</v>
      </c>
      <c r="C3171" s="12" t="s">
        <v>649</v>
      </c>
      <c r="D3171" s="12" t="s">
        <v>392</v>
      </c>
      <c r="E3171" s="12">
        <v>0</v>
      </c>
      <c r="F3171" s="14" t="str">
        <f>A3171&amp;B3171&amp;C3171&amp;D3171&amp;E3171</f>
        <v>2024-04-01ExpenseContinental Roofing21020 GST/HST Payable0</v>
      </c>
      <c r="G3171" s="15">
        <f>IFERROR((DATEVALUE(A3171)),A3171)</f>
        <v>45383</v>
      </c>
      <c r="H3171" s="16" t="str">
        <f>IF((IFERROR((VLOOKUP(D3171,'Automation (QBO)'!A:B,2,FALSE)),"0"))=0,"Suspense",(IFERROR((VLOOKUP(D3171,'Automation (QBO)'!A:B,2,FALSE)),"Suspense")))</f>
        <v>GST/HST Payable</v>
      </c>
      <c r="I3171" s="17">
        <f t="shared" si="49"/>
        <v>0</v>
      </c>
      <c r="J3171" s="12" t="str">
        <f>H3171</f>
        <v>GST/HST Payable</v>
      </c>
    </row>
    <row r="3172" spans="1:10" hidden="1">
      <c r="A3172" s="13" t="s">
        <v>716</v>
      </c>
      <c r="B3172" s="12" t="s">
        <v>493</v>
      </c>
      <c r="C3172" s="12" t="s">
        <v>110</v>
      </c>
      <c r="D3172" s="12" t="s">
        <v>496</v>
      </c>
      <c r="E3172" s="12">
        <v>-333.13</v>
      </c>
      <c r="F3172" s="14" t="str">
        <f>A3172&amp;B3172&amp;C3172&amp;D3172&amp;E3172</f>
        <v>2024-04-01Bill Payment (Credit Card)Dicks Lumber21000 Accounts Payable-333.13</v>
      </c>
      <c r="G3172" s="15">
        <f>IFERROR((DATEVALUE(A3172)),A3172)</f>
        <v>45383</v>
      </c>
      <c r="H3172" s="16" t="str">
        <f>IF((IFERROR((VLOOKUP(D3172,'Automation (QBO)'!A:B,2,FALSE)),"0"))=0,"Suspense",(IFERROR((VLOOKUP(D3172,'Automation (QBO)'!A:B,2,FALSE)),"Suspense")))</f>
        <v>Accounts Payable - Unknown</v>
      </c>
      <c r="I3172" s="17">
        <f t="shared" si="49"/>
        <v>-333.13</v>
      </c>
      <c r="J3172" s="12" t="str">
        <f>H3172</f>
        <v>Accounts Payable - Unknown</v>
      </c>
    </row>
    <row r="3173" spans="1:10" hidden="1">
      <c r="A3173" s="13" t="s">
        <v>716</v>
      </c>
      <c r="B3173" s="12" t="s">
        <v>83</v>
      </c>
      <c r="C3173" s="12" t="s">
        <v>98</v>
      </c>
      <c r="D3173" s="12" t="s">
        <v>414</v>
      </c>
      <c r="E3173" s="12">
        <v>441.52</v>
      </c>
      <c r="F3173" s="14" t="str">
        <f>A3173&amp;B3173&amp;C3173&amp;D3173&amp;E3173</f>
        <v>2024-04-01ExpenseBell Canada52206 Telephone441.52</v>
      </c>
      <c r="G3173" s="15">
        <f>IFERROR((DATEVALUE(A3173)),A3173)</f>
        <v>45383</v>
      </c>
      <c r="H3173" s="16" t="str">
        <f>IF((IFERROR((VLOOKUP(D3173,'Automation (QBO)'!A:B,2,FALSE)),"0"))=0,"Suspense",(IFERROR((VLOOKUP(D3173,'Automation (QBO)'!A:B,2,FALSE)),"Suspense")))</f>
        <v>Telephone</v>
      </c>
      <c r="I3173" s="17">
        <f t="shared" si="49"/>
        <v>441.52</v>
      </c>
      <c r="J3173" s="12" t="str">
        <f>H3173</f>
        <v>Telephone</v>
      </c>
    </row>
    <row r="3174" spans="1:10" hidden="1">
      <c r="A3174" s="13" t="s">
        <v>716</v>
      </c>
      <c r="B3174" s="12" t="s">
        <v>83</v>
      </c>
      <c r="C3174" s="12" t="s">
        <v>98</v>
      </c>
      <c r="D3174" s="12" t="s">
        <v>392</v>
      </c>
      <c r="E3174" s="12">
        <v>-20.64</v>
      </c>
      <c r="F3174" s="14" t="str">
        <f>A3174&amp;B3174&amp;C3174&amp;D3174&amp;E3174</f>
        <v>2024-04-01ExpenseBell Canada21020 GST/HST Payable-20.64</v>
      </c>
      <c r="G3174" s="15">
        <f>IFERROR((DATEVALUE(A3174)),A3174)</f>
        <v>45383</v>
      </c>
      <c r="H3174" s="16" t="str">
        <f>IF((IFERROR((VLOOKUP(D3174,'Automation (QBO)'!A:B,2,FALSE)),"0"))=0,"Suspense",(IFERROR((VLOOKUP(D3174,'Automation (QBO)'!A:B,2,FALSE)),"Suspense")))</f>
        <v>GST/HST Payable</v>
      </c>
      <c r="I3174" s="17">
        <f t="shared" si="49"/>
        <v>-20.64</v>
      </c>
      <c r="J3174" s="12" t="str">
        <f>H3174</f>
        <v>GST/HST Payable</v>
      </c>
    </row>
    <row r="3175" spans="1:10" hidden="1">
      <c r="A3175" s="13" t="s">
        <v>716</v>
      </c>
      <c r="B3175" s="12" t="s">
        <v>83</v>
      </c>
      <c r="C3175" s="12" t="s">
        <v>100</v>
      </c>
      <c r="D3175" s="12" t="s">
        <v>395</v>
      </c>
      <c r="E3175" s="12">
        <v>17.91</v>
      </c>
      <c r="F3175" s="14" t="str">
        <f>A3175&amp;B3175&amp;C3175&amp;D3175&amp;E3175</f>
        <v>2024-04-01ExpenseDropbox52165 Computer - Software17.91</v>
      </c>
      <c r="G3175" s="15">
        <f>IFERROR((DATEVALUE(A3175)),A3175)</f>
        <v>45383</v>
      </c>
      <c r="H3175" s="16" t="str">
        <f>IF((IFERROR((VLOOKUP(D3175,'Automation (QBO)'!A:B,2,FALSE)),"0"))=0,"Suspense",(IFERROR((VLOOKUP(D3175,'Automation (QBO)'!A:B,2,FALSE)),"Suspense")))</f>
        <v>Computer - Software</v>
      </c>
      <c r="I3175" s="17">
        <f t="shared" si="49"/>
        <v>17.91</v>
      </c>
      <c r="J3175" s="12" t="str">
        <f>H3175</f>
        <v>Computer - Software</v>
      </c>
    </row>
    <row r="3176" spans="1:10" hidden="1">
      <c r="A3176" s="13" t="s">
        <v>716</v>
      </c>
      <c r="B3176" s="12" t="s">
        <v>83</v>
      </c>
      <c r="C3176" s="12" t="s">
        <v>86</v>
      </c>
      <c r="D3176" s="12" t="s">
        <v>395</v>
      </c>
      <c r="E3176" s="12">
        <v>14.55</v>
      </c>
      <c r="F3176" s="14" t="str">
        <f>A3176&amp;B3176&amp;C3176&amp;D3176&amp;E3176</f>
        <v>2024-04-01ExpenseApple52165 Computer - Software14.55</v>
      </c>
      <c r="G3176" s="15">
        <f>IFERROR((DATEVALUE(A3176)),A3176)</f>
        <v>45383</v>
      </c>
      <c r="H3176" s="16" t="str">
        <f>IF((IFERROR((VLOOKUP(D3176,'Automation (QBO)'!A:B,2,FALSE)),"0"))=0,"Suspense",(IFERROR((VLOOKUP(D3176,'Automation (QBO)'!A:B,2,FALSE)),"Suspense")))</f>
        <v>Computer - Software</v>
      </c>
      <c r="I3176" s="17">
        <f t="shared" si="49"/>
        <v>14.55</v>
      </c>
      <c r="J3176" s="12" t="str">
        <f>H3176</f>
        <v>Computer - Software</v>
      </c>
    </row>
    <row r="3177" spans="1:10" hidden="1">
      <c r="A3177" s="13" t="s">
        <v>716</v>
      </c>
      <c r="B3177" s="12" t="s">
        <v>493</v>
      </c>
      <c r="C3177" s="12" t="s">
        <v>89</v>
      </c>
      <c r="D3177" s="12" t="s">
        <v>496</v>
      </c>
      <c r="E3177" s="12">
        <v>-68</v>
      </c>
      <c r="F3177" s="14" t="str">
        <f>A3177&amp;B3177&amp;C3177&amp;D3177&amp;E3177</f>
        <v>2024-04-01Bill Payment (Credit Card)MV Recycling and Waste Centre21000 Accounts Payable-68</v>
      </c>
      <c r="G3177" s="15">
        <f>IFERROR((DATEVALUE(A3177)),A3177)</f>
        <v>45383</v>
      </c>
      <c r="H3177" s="16" t="str">
        <f>IF((IFERROR((VLOOKUP(D3177,'Automation (QBO)'!A:B,2,FALSE)),"0"))=0,"Suspense",(IFERROR((VLOOKUP(D3177,'Automation (QBO)'!A:B,2,FALSE)),"Suspense")))</f>
        <v>Accounts Payable - Unknown</v>
      </c>
      <c r="I3177" s="17">
        <f t="shared" si="49"/>
        <v>-68</v>
      </c>
      <c r="J3177" s="12" t="str">
        <f>H3177</f>
        <v>Accounts Payable - Unknown</v>
      </c>
    </row>
    <row r="3178" spans="1:10" hidden="1">
      <c r="A3178" s="13" t="s">
        <v>716</v>
      </c>
      <c r="B3178" s="12" t="s">
        <v>83</v>
      </c>
      <c r="C3178" s="12" t="s">
        <v>222</v>
      </c>
      <c r="D3178" s="12" t="s">
        <v>395</v>
      </c>
      <c r="E3178" s="12">
        <v>29.11</v>
      </c>
      <c r="F3178" s="14" t="str">
        <f>A3178&amp;B3178&amp;C3178&amp;D3178&amp;E3178</f>
        <v>2024-04-01ExpenseAdobe52165 Computer - Software29.11</v>
      </c>
      <c r="G3178" s="15">
        <f>IFERROR((DATEVALUE(A3178)),A3178)</f>
        <v>45383</v>
      </c>
      <c r="H3178" s="16" t="str">
        <f>IF((IFERROR((VLOOKUP(D3178,'Automation (QBO)'!A:B,2,FALSE)),"0"))=0,"Suspense",(IFERROR((VLOOKUP(D3178,'Automation (QBO)'!A:B,2,FALSE)),"Suspense")))</f>
        <v>Computer - Software</v>
      </c>
      <c r="I3178" s="17">
        <f t="shared" si="49"/>
        <v>29.11</v>
      </c>
      <c r="J3178" s="12" t="str">
        <f>H3178</f>
        <v>Computer - Software</v>
      </c>
    </row>
    <row r="3179" spans="1:10" hidden="1">
      <c r="A3179" s="13" t="s">
        <v>716</v>
      </c>
      <c r="B3179" s="12" t="s">
        <v>83</v>
      </c>
      <c r="C3179" s="12" t="s">
        <v>222</v>
      </c>
      <c r="D3179" s="12" t="s">
        <v>392</v>
      </c>
      <c r="E3179" s="12">
        <v>0</v>
      </c>
      <c r="F3179" s="14" t="str">
        <f>A3179&amp;B3179&amp;C3179&amp;D3179&amp;E3179</f>
        <v>2024-04-01ExpenseAdobe21020 GST/HST Payable0</v>
      </c>
      <c r="G3179" s="15">
        <f>IFERROR((DATEVALUE(A3179)),A3179)</f>
        <v>45383</v>
      </c>
      <c r="H3179" s="16" t="str">
        <f>IF((IFERROR((VLOOKUP(D3179,'Automation (QBO)'!A:B,2,FALSE)),"0"))=0,"Suspense",(IFERROR((VLOOKUP(D3179,'Automation (QBO)'!A:B,2,FALSE)),"Suspense")))</f>
        <v>GST/HST Payable</v>
      </c>
      <c r="I3179" s="17">
        <f t="shared" si="49"/>
        <v>0</v>
      </c>
      <c r="J3179" s="12" t="str">
        <f>H3179</f>
        <v>GST/HST Payable</v>
      </c>
    </row>
    <row r="3180" spans="1:10" hidden="1">
      <c r="A3180" s="13" t="s">
        <v>716</v>
      </c>
      <c r="B3180" s="12" t="s">
        <v>136</v>
      </c>
      <c r="C3180" s="12" t="s">
        <v>166</v>
      </c>
      <c r="D3180" s="12" t="s">
        <v>417</v>
      </c>
      <c r="E3180" s="12">
        <v>-4000</v>
      </c>
      <c r="F3180" s="14" t="str">
        <f>A3180&amp;B3180&amp;C3180&amp;D3180&amp;E3180</f>
        <v>2024-04-01Payment1262541 B.C Ltd.12000 Accounts Receivable-4000</v>
      </c>
      <c r="G3180" s="15">
        <f>IFERROR((DATEVALUE(A3180)),A3180)</f>
        <v>45383</v>
      </c>
      <c r="H3180" s="16" t="str">
        <f>IF((IFERROR((VLOOKUP(D3180,'Automation (QBO)'!A:B,2,FALSE)),"0"))=0,"Suspense",(IFERROR((VLOOKUP(D3180,'Automation (QBO)'!A:B,2,FALSE)),"Suspense")))</f>
        <v>Accounts Recievable - Suspense</v>
      </c>
      <c r="I3180" s="17">
        <f t="shared" si="49"/>
        <v>-4000</v>
      </c>
      <c r="J3180" s="12" t="str">
        <f>H3180</f>
        <v>Accounts Recievable - Suspense</v>
      </c>
    </row>
    <row r="3181" spans="1:10" hidden="1">
      <c r="A3181" s="13" t="s">
        <v>716</v>
      </c>
      <c r="B3181" s="12" t="s">
        <v>493</v>
      </c>
      <c r="C3181" s="12" t="s">
        <v>95</v>
      </c>
      <c r="D3181" s="12" t="s">
        <v>496</v>
      </c>
      <c r="E3181" s="12">
        <v>-18.14</v>
      </c>
      <c r="F3181" s="14" t="str">
        <f>A3181&amp;B3181&amp;C3181&amp;D3181&amp;E3181</f>
        <v>2024-04-01Bill Payment (Credit Card)Vector Repro Graphics21000 Accounts Payable-18.14</v>
      </c>
      <c r="G3181" s="15">
        <f>IFERROR((DATEVALUE(A3181)),A3181)</f>
        <v>45383</v>
      </c>
      <c r="H3181" s="16" t="str">
        <f>IF((IFERROR((VLOOKUP(D3181,'Automation (QBO)'!A:B,2,FALSE)),"0"))=0,"Suspense",(IFERROR((VLOOKUP(D3181,'Automation (QBO)'!A:B,2,FALSE)),"Suspense")))</f>
        <v>Accounts Payable - Unknown</v>
      </c>
      <c r="I3181" s="17">
        <f t="shared" si="49"/>
        <v>-18.14</v>
      </c>
      <c r="J3181" s="12" t="str">
        <f>H3181</f>
        <v>Accounts Payable - Unknown</v>
      </c>
    </row>
    <row r="3182" spans="1:10" hidden="1">
      <c r="A3182" s="13" t="s">
        <v>716</v>
      </c>
      <c r="B3182" s="12" t="s">
        <v>123</v>
      </c>
      <c r="D3182" s="12" t="s">
        <v>390</v>
      </c>
      <c r="E3182" s="12">
        <v>-15000</v>
      </c>
      <c r="F3182" s="14" t="str">
        <f>A3182&amp;B3182&amp;C3182&amp;D3182&amp;E3182</f>
        <v>2024-04-01Credit Card Payment21010 Visa Payable (CIBC)-15000</v>
      </c>
      <c r="G3182" s="15">
        <f>IFERROR((DATEVALUE(A3182)),A3182)</f>
        <v>45383</v>
      </c>
      <c r="H3182" s="16" t="str">
        <f>IF((IFERROR((VLOOKUP(D3182,'Automation (QBO)'!A:B,2,FALSE)),"0"))=0,"Suspense",(IFERROR((VLOOKUP(D3182,'Automation (QBO)'!A:B,2,FALSE)),"Suspense")))</f>
        <v>Suspense</v>
      </c>
      <c r="I3182" s="17">
        <f t="shared" si="49"/>
        <v>-15000</v>
      </c>
      <c r="J3182" s="12" t="str">
        <f>H3182</f>
        <v>Suspense</v>
      </c>
    </row>
    <row r="3183" spans="1:10" hidden="1">
      <c r="A3183" s="13" t="s">
        <v>716</v>
      </c>
      <c r="B3183" s="12" t="s">
        <v>136</v>
      </c>
      <c r="C3183" s="12" t="s">
        <v>166</v>
      </c>
      <c r="D3183" s="12" t="s">
        <v>394</v>
      </c>
      <c r="E3183" s="12">
        <v>4000</v>
      </c>
      <c r="F3183" s="14" t="str">
        <f>A3183&amp;B3183&amp;C3183&amp;D3183&amp;E3183</f>
        <v>2024-04-01Payment1262541 B.C Ltd.11005 Chequing (CIBC)4000</v>
      </c>
      <c r="G3183" s="15">
        <f>IFERROR((DATEVALUE(A3183)),A3183)</f>
        <v>45383</v>
      </c>
      <c r="H3183" s="16" t="str">
        <f>IF((IFERROR((VLOOKUP(D3183,'Automation (QBO)'!A:B,2,FALSE)),"0"))=0,"Suspense",(IFERROR((VLOOKUP(D3183,'Automation (QBO)'!A:B,2,FALSE)),"Suspense")))</f>
        <v>Balance (CIBC)</v>
      </c>
      <c r="I3183" s="17">
        <f t="shared" si="49"/>
        <v>4000</v>
      </c>
      <c r="J3183" s="12" t="str">
        <f>H3183</f>
        <v>Balance (CIBC)</v>
      </c>
    </row>
    <row r="3184" spans="1:10" hidden="1">
      <c r="A3184" s="13" t="s">
        <v>716</v>
      </c>
      <c r="B3184" s="12" t="s">
        <v>247</v>
      </c>
      <c r="C3184" s="12" t="s">
        <v>649</v>
      </c>
      <c r="D3184" s="12" t="s">
        <v>394</v>
      </c>
      <c r="E3184" s="12">
        <v>-7000</v>
      </c>
      <c r="F3184" s="14" t="str">
        <f>A3184&amp;B3184&amp;C3184&amp;D3184&amp;E3184</f>
        <v>2024-04-01Bill Payment (Cheque)Continental Roofing11005 Chequing (CIBC)-7000</v>
      </c>
      <c r="G3184" s="15">
        <f>IFERROR((DATEVALUE(A3184)),A3184)</f>
        <v>45383</v>
      </c>
      <c r="H3184" s="16" t="str">
        <f>IF((IFERROR((VLOOKUP(D3184,'Automation (QBO)'!A:B,2,FALSE)),"0"))=0,"Suspense",(IFERROR((VLOOKUP(D3184,'Automation (QBO)'!A:B,2,FALSE)),"Suspense")))</f>
        <v>Balance (CIBC)</v>
      </c>
      <c r="I3184" s="17">
        <f t="shared" si="49"/>
        <v>-7000</v>
      </c>
      <c r="J3184" s="12" t="str">
        <f>H3184</f>
        <v>Balance (CIBC)</v>
      </c>
    </row>
    <row r="3185" spans="1:10" hidden="1">
      <c r="A3185" s="13" t="s">
        <v>716</v>
      </c>
      <c r="B3185" s="12" t="s">
        <v>83</v>
      </c>
      <c r="C3185" s="12" t="s">
        <v>649</v>
      </c>
      <c r="D3185" s="12" t="s">
        <v>394</v>
      </c>
      <c r="E3185" s="12">
        <v>0</v>
      </c>
      <c r="F3185" s="14" t="str">
        <f>A3185&amp;B3185&amp;C3185&amp;D3185&amp;E3185</f>
        <v>2024-04-01ExpenseContinental Roofing11005 Chequing (CIBC)0</v>
      </c>
      <c r="G3185" s="15">
        <f>IFERROR((DATEVALUE(A3185)),A3185)</f>
        <v>45383</v>
      </c>
      <c r="H3185" s="16" t="str">
        <f>IF((IFERROR((VLOOKUP(D3185,'Automation (QBO)'!A:B,2,FALSE)),"0"))=0,"Suspense",(IFERROR((VLOOKUP(D3185,'Automation (QBO)'!A:B,2,FALSE)),"Suspense")))</f>
        <v>Balance (CIBC)</v>
      </c>
      <c r="I3185" s="17">
        <f t="shared" si="49"/>
        <v>0</v>
      </c>
      <c r="J3185" s="12" t="str">
        <f>H3185</f>
        <v>Balance (CIBC)</v>
      </c>
    </row>
    <row r="3186" spans="1:10" hidden="1">
      <c r="A3186" s="13" t="s">
        <v>716</v>
      </c>
      <c r="B3186" s="12" t="s">
        <v>83</v>
      </c>
      <c r="C3186" s="12" t="s">
        <v>649</v>
      </c>
      <c r="D3186" s="12" t="s">
        <v>394</v>
      </c>
      <c r="E3186" s="12">
        <v>0</v>
      </c>
      <c r="F3186" s="14" t="str">
        <f>A3186&amp;B3186&amp;C3186&amp;D3186&amp;E3186</f>
        <v>2024-04-01ExpenseContinental Roofing11005 Chequing (CIBC)0</v>
      </c>
      <c r="G3186" s="15">
        <f>IFERROR((DATEVALUE(A3186)),A3186)</f>
        <v>45383</v>
      </c>
      <c r="H3186" s="16" t="str">
        <f>IF((IFERROR((VLOOKUP(D3186,'Automation (QBO)'!A:B,2,FALSE)),"0"))=0,"Suspense",(IFERROR((VLOOKUP(D3186,'Automation (QBO)'!A:B,2,FALSE)),"Suspense")))</f>
        <v>Balance (CIBC)</v>
      </c>
      <c r="I3186" s="17">
        <f t="shared" si="49"/>
        <v>0</v>
      </c>
      <c r="J3186" s="12" t="str">
        <f>H3186</f>
        <v>Balance (CIBC)</v>
      </c>
    </row>
    <row r="3187" spans="1:10" hidden="1">
      <c r="A3187" s="13" t="s">
        <v>716</v>
      </c>
      <c r="B3187" s="12" t="s">
        <v>83</v>
      </c>
      <c r="C3187" s="12" t="s">
        <v>540</v>
      </c>
      <c r="D3187" s="12" t="s">
        <v>394</v>
      </c>
      <c r="E3187" s="12">
        <v>-372.16</v>
      </c>
      <c r="F3187" s="14" t="str">
        <f>A3187&amp;B3187&amp;C3187&amp;D3187&amp;E3187</f>
        <v>2024-04-01ExpenseMark Sandrin11005 Chequing (CIBC)-372.16</v>
      </c>
      <c r="G3187" s="15">
        <f>IFERROR((DATEVALUE(A3187)),A3187)</f>
        <v>45383</v>
      </c>
      <c r="H3187" s="16" t="str">
        <f>IF((IFERROR((VLOOKUP(D3187,'Automation (QBO)'!A:B,2,FALSE)),"0"))=0,"Suspense",(IFERROR((VLOOKUP(D3187,'Automation (QBO)'!A:B,2,FALSE)),"Suspense")))</f>
        <v>Balance (CIBC)</v>
      </c>
      <c r="I3187" s="17">
        <f t="shared" si="49"/>
        <v>-372.16</v>
      </c>
      <c r="J3187" s="12" t="str">
        <f>H3187</f>
        <v>Balance (CIBC)</v>
      </c>
    </row>
    <row r="3188" spans="1:10" hidden="1">
      <c r="A3188" s="13" t="s">
        <v>716</v>
      </c>
      <c r="B3188" s="12" t="s">
        <v>123</v>
      </c>
      <c r="D3188" s="12" t="s">
        <v>394</v>
      </c>
      <c r="E3188" s="12">
        <v>-15000</v>
      </c>
      <c r="F3188" s="14" t="str">
        <f>A3188&amp;B3188&amp;C3188&amp;D3188&amp;E3188</f>
        <v>2024-04-01Credit Card Payment11005 Chequing (CIBC)-15000</v>
      </c>
      <c r="G3188" s="15">
        <f>IFERROR((DATEVALUE(A3188)),A3188)</f>
        <v>45383</v>
      </c>
      <c r="H3188" s="16" t="str">
        <f>IF((IFERROR((VLOOKUP(D3188,'Automation (QBO)'!A:B,2,FALSE)),"0"))=0,"Suspense",(IFERROR((VLOOKUP(D3188,'Automation (QBO)'!A:B,2,FALSE)),"Suspense")))</f>
        <v>Balance (CIBC)</v>
      </c>
      <c r="I3188" s="17">
        <f t="shared" si="49"/>
        <v>-15000</v>
      </c>
      <c r="J3188" s="12" t="str">
        <f>H3188</f>
        <v>Balance (CIBC)</v>
      </c>
    </row>
    <row r="3189" spans="1:10" hidden="1">
      <c r="A3189" s="13" t="s">
        <v>716</v>
      </c>
      <c r="B3189" s="12" t="s">
        <v>247</v>
      </c>
      <c r="C3189" s="12" t="s">
        <v>649</v>
      </c>
      <c r="D3189" s="12" t="s">
        <v>394</v>
      </c>
      <c r="E3189" s="12">
        <v>-2992.5</v>
      </c>
      <c r="F3189" s="14" t="str">
        <f>A3189&amp;B3189&amp;C3189&amp;D3189&amp;E3189</f>
        <v>2024-04-01Bill Payment (Cheque)Continental Roofing11005 Chequing (CIBC)-2992.5</v>
      </c>
      <c r="G3189" s="15">
        <f>IFERROR((DATEVALUE(A3189)),A3189)</f>
        <v>45383</v>
      </c>
      <c r="H3189" s="16" t="str">
        <f>IF((IFERROR((VLOOKUP(D3189,'Automation (QBO)'!A:B,2,FALSE)),"0"))=0,"Suspense",(IFERROR((VLOOKUP(D3189,'Automation (QBO)'!A:B,2,FALSE)),"Suspense")))</f>
        <v>Balance (CIBC)</v>
      </c>
      <c r="I3189" s="17">
        <f t="shared" si="49"/>
        <v>-2992.5</v>
      </c>
      <c r="J3189" s="12" t="str">
        <f>H3189</f>
        <v>Balance (CIBC)</v>
      </c>
    </row>
    <row r="3190" spans="1:10" hidden="1">
      <c r="A3190" s="13" t="s">
        <v>716</v>
      </c>
      <c r="B3190" s="12" t="s">
        <v>247</v>
      </c>
      <c r="C3190" s="12" t="s">
        <v>649</v>
      </c>
      <c r="D3190" s="12" t="s">
        <v>394</v>
      </c>
      <c r="E3190" s="12">
        <v>-6650</v>
      </c>
      <c r="F3190" s="14" t="str">
        <f>A3190&amp;B3190&amp;C3190&amp;D3190&amp;E3190</f>
        <v>2024-04-01Bill Payment (Cheque)Continental Roofing11005 Chequing (CIBC)-6650</v>
      </c>
      <c r="G3190" s="15">
        <f>IFERROR((DATEVALUE(A3190)),A3190)</f>
        <v>45383</v>
      </c>
      <c r="H3190" s="16" t="str">
        <f>IF((IFERROR((VLOOKUP(D3190,'Automation (QBO)'!A:B,2,FALSE)),"0"))=0,"Suspense",(IFERROR((VLOOKUP(D3190,'Automation (QBO)'!A:B,2,FALSE)),"Suspense")))</f>
        <v>Balance (CIBC)</v>
      </c>
      <c r="I3190" s="17">
        <f t="shared" si="49"/>
        <v>-6650</v>
      </c>
      <c r="J3190" s="12" t="str">
        <f>H3190</f>
        <v>Balance (CIBC)</v>
      </c>
    </row>
    <row r="3191" spans="1:10" hidden="1">
      <c r="A3191" s="13" t="s">
        <v>716</v>
      </c>
      <c r="B3191" s="12" t="s">
        <v>83</v>
      </c>
      <c r="C3191" s="12" t="s">
        <v>93</v>
      </c>
      <c r="D3191" s="12" t="s">
        <v>394</v>
      </c>
      <c r="E3191" s="12">
        <v>-1034.31</v>
      </c>
      <c r="F3191" s="14" t="str">
        <f>A3191&amp;B3191&amp;C3191&amp;D3191&amp;E3191</f>
        <v>2024-04-01ExpenseChambers of Commerce Group Insurance Plan11005 Chequing (CIBC)-1034.31</v>
      </c>
      <c r="G3191" s="15">
        <f>IFERROR((DATEVALUE(A3191)),A3191)</f>
        <v>45383</v>
      </c>
      <c r="H3191" s="16" t="str">
        <f>IF((IFERROR((VLOOKUP(D3191,'Automation (QBO)'!A:B,2,FALSE)),"0"))=0,"Suspense",(IFERROR((VLOOKUP(D3191,'Automation (QBO)'!A:B,2,FALSE)),"Suspense")))</f>
        <v>Balance (CIBC)</v>
      </c>
      <c r="I3191" s="17">
        <f t="shared" si="49"/>
        <v>-1034.31</v>
      </c>
      <c r="J3191" s="12" t="str">
        <f>H3191</f>
        <v>Balance (CIBC)</v>
      </c>
    </row>
    <row r="3192" spans="1:10" hidden="1">
      <c r="A3192" s="13" t="s">
        <v>716</v>
      </c>
      <c r="B3192" s="12" t="s">
        <v>123</v>
      </c>
      <c r="D3192" s="12" t="s">
        <v>394</v>
      </c>
      <c r="E3192" s="12">
        <v>-10000</v>
      </c>
      <c r="F3192" s="14" t="str">
        <f>A3192&amp;B3192&amp;C3192&amp;D3192&amp;E3192</f>
        <v>2024-04-01Credit Card Payment11005 Chequing (CIBC)-10000</v>
      </c>
      <c r="G3192" s="15">
        <f>IFERROR((DATEVALUE(A3192)),A3192)</f>
        <v>45383</v>
      </c>
      <c r="H3192" s="16" t="str">
        <f>IF((IFERROR((VLOOKUP(D3192,'Automation (QBO)'!A:B,2,FALSE)),"0"))=0,"Suspense",(IFERROR((VLOOKUP(D3192,'Automation (QBO)'!A:B,2,FALSE)),"Suspense")))</f>
        <v>Balance (CIBC)</v>
      </c>
      <c r="I3192" s="17">
        <f t="shared" si="49"/>
        <v>-10000</v>
      </c>
      <c r="J3192" s="12" t="str">
        <f>H3192</f>
        <v>Balance (CIBC)</v>
      </c>
    </row>
    <row r="3193" spans="1:10" hidden="1">
      <c r="A3193" s="13" t="s">
        <v>717</v>
      </c>
      <c r="B3193" s="12" t="s">
        <v>83</v>
      </c>
      <c r="C3193" s="12" t="s">
        <v>246</v>
      </c>
      <c r="D3193" s="12" t="s">
        <v>414</v>
      </c>
      <c r="E3193" s="12">
        <v>171.54</v>
      </c>
      <c r="F3193" s="14" t="str">
        <f>A3193&amp;B3193&amp;C3193&amp;D3193&amp;E3193</f>
        <v>2024-04-02ExpenseKyle Watson52206 Telephone171.54</v>
      </c>
      <c r="G3193" s="15">
        <f>IFERROR((DATEVALUE(A3193)),A3193)</f>
        <v>45384</v>
      </c>
      <c r="H3193" s="16" t="str">
        <f>IF((IFERROR((VLOOKUP(D3193,'Automation (QBO)'!A:B,2,FALSE)),"0"))=0,"Suspense",(IFERROR((VLOOKUP(D3193,'Automation (QBO)'!A:B,2,FALSE)),"Suspense")))</f>
        <v>Telephone</v>
      </c>
      <c r="I3193" s="17">
        <f t="shared" si="49"/>
        <v>171.54</v>
      </c>
      <c r="J3193" s="12" t="str">
        <f>H3193</f>
        <v>Telephone</v>
      </c>
    </row>
    <row r="3194" spans="1:10" hidden="1">
      <c r="A3194" s="13" t="s">
        <v>717</v>
      </c>
      <c r="B3194" s="12" t="s">
        <v>83</v>
      </c>
      <c r="C3194" s="12" t="s">
        <v>246</v>
      </c>
      <c r="D3194" s="12" t="s">
        <v>392</v>
      </c>
      <c r="E3194" s="12">
        <v>-8.58</v>
      </c>
      <c r="F3194" s="14" t="str">
        <f>A3194&amp;B3194&amp;C3194&amp;D3194&amp;E3194</f>
        <v>2024-04-02ExpenseKyle Watson21020 GST/HST Payable-8.58</v>
      </c>
      <c r="G3194" s="15">
        <f>IFERROR((DATEVALUE(A3194)),A3194)</f>
        <v>45384</v>
      </c>
      <c r="H3194" s="16" t="str">
        <f>IF((IFERROR((VLOOKUP(D3194,'Automation (QBO)'!A:B,2,FALSE)),"0"))=0,"Suspense",(IFERROR((VLOOKUP(D3194,'Automation (QBO)'!A:B,2,FALSE)),"Suspense")))</f>
        <v>GST/HST Payable</v>
      </c>
      <c r="I3194" s="17">
        <f t="shared" si="49"/>
        <v>-8.58</v>
      </c>
      <c r="J3194" s="12" t="str">
        <f>H3194</f>
        <v>GST/HST Payable</v>
      </c>
    </row>
    <row r="3195" spans="1:10" hidden="1">
      <c r="A3195" s="13" t="s">
        <v>717</v>
      </c>
      <c r="B3195" s="12" t="s">
        <v>493</v>
      </c>
      <c r="C3195" s="12" t="s">
        <v>193</v>
      </c>
      <c r="D3195" s="12" t="s">
        <v>536</v>
      </c>
      <c r="E3195" s="12">
        <v>3</v>
      </c>
      <c r="F3195" s="14" t="str">
        <f>A3195&amp;B3195&amp;C3195&amp;D3195&amp;E3195</f>
        <v>2024-04-02Bill Payment (Credit Card)City of Vancouver Parking21009 Visa Payable (9609) (deleted)3</v>
      </c>
      <c r="G3195" s="15">
        <f>IFERROR((DATEVALUE(A3195)),A3195)</f>
        <v>45384</v>
      </c>
      <c r="H3195" s="16" t="str">
        <f>IF((IFERROR((VLOOKUP(D3195,'Automation (QBO)'!A:B,2,FALSE)),"0"))=0,"Suspense",(IFERROR((VLOOKUP(D3195,'Automation (QBO)'!A:B,2,FALSE)),"Suspense")))</f>
        <v>Balance (CIBC Visa)</v>
      </c>
      <c r="I3195" s="17">
        <f t="shared" si="49"/>
        <v>3</v>
      </c>
      <c r="J3195" s="12" t="str">
        <f>H3195</f>
        <v>Balance (CIBC Visa)</v>
      </c>
    </row>
    <row r="3196" spans="1:10" hidden="1">
      <c r="A3196" s="13" t="s">
        <v>717</v>
      </c>
      <c r="B3196" s="12" t="s">
        <v>493</v>
      </c>
      <c r="C3196" s="12" t="s">
        <v>193</v>
      </c>
      <c r="D3196" s="12" t="s">
        <v>496</v>
      </c>
      <c r="E3196" s="12">
        <v>-3</v>
      </c>
      <c r="F3196" s="14" t="str">
        <f>A3196&amp;B3196&amp;C3196&amp;D3196&amp;E3196</f>
        <v>2024-04-02Bill Payment (Credit Card)City of Vancouver Parking21000 Accounts Payable-3</v>
      </c>
      <c r="G3196" s="15">
        <f>IFERROR((DATEVALUE(A3196)),A3196)</f>
        <v>45384</v>
      </c>
      <c r="H3196" s="16" t="str">
        <f>IF((IFERROR((VLOOKUP(D3196,'Automation (QBO)'!A:B,2,FALSE)),"0"))=0,"Suspense",(IFERROR((VLOOKUP(D3196,'Automation (QBO)'!A:B,2,FALSE)),"Suspense")))</f>
        <v>Accounts Payable - Unknown</v>
      </c>
      <c r="I3196" s="17">
        <f t="shared" si="49"/>
        <v>-3</v>
      </c>
      <c r="J3196" s="12" t="str">
        <f>H3196</f>
        <v>Accounts Payable - Unknown</v>
      </c>
    </row>
    <row r="3197" spans="1:10" hidden="1">
      <c r="A3197" s="13" t="s">
        <v>717</v>
      </c>
      <c r="B3197" s="12" t="s">
        <v>493</v>
      </c>
      <c r="C3197" s="12" t="s">
        <v>718</v>
      </c>
      <c r="D3197" s="12" t="s">
        <v>536</v>
      </c>
      <c r="E3197" s="12">
        <v>180.38</v>
      </c>
      <c r="F3197" s="14" t="str">
        <f>A3197&amp;B3197&amp;C3197&amp;D3197&amp;E3197</f>
        <v>2024-04-02Bill Payment (Credit Card)E. Roko Distributors LTD.21009 Visa Payable (9609) (deleted)180.38</v>
      </c>
      <c r="G3197" s="15">
        <f>IFERROR((DATEVALUE(A3197)),A3197)</f>
        <v>45384</v>
      </c>
      <c r="H3197" s="16" t="str">
        <f>IF((IFERROR((VLOOKUP(D3197,'Automation (QBO)'!A:B,2,FALSE)),"0"))=0,"Suspense",(IFERROR((VLOOKUP(D3197,'Automation (QBO)'!A:B,2,FALSE)),"Suspense")))</f>
        <v>Balance (CIBC Visa)</v>
      </c>
      <c r="I3197" s="17">
        <f t="shared" si="49"/>
        <v>180.38</v>
      </c>
      <c r="J3197" s="12" t="str">
        <f>H3197</f>
        <v>Balance (CIBC Visa)</v>
      </c>
    </row>
    <row r="3198" spans="1:10" hidden="1">
      <c r="A3198" s="13" t="s">
        <v>717</v>
      </c>
      <c r="B3198" s="12" t="s">
        <v>493</v>
      </c>
      <c r="C3198" s="12" t="s">
        <v>718</v>
      </c>
      <c r="D3198" s="12" t="s">
        <v>496</v>
      </c>
      <c r="E3198" s="12">
        <v>-180.38</v>
      </c>
      <c r="F3198" s="14" t="str">
        <f>A3198&amp;B3198&amp;C3198&amp;D3198&amp;E3198</f>
        <v>2024-04-02Bill Payment (Credit Card)E. Roko Distributors LTD.21000 Accounts Payable-180.38</v>
      </c>
      <c r="G3198" s="15">
        <f>IFERROR((DATEVALUE(A3198)),A3198)</f>
        <v>45384</v>
      </c>
      <c r="H3198" s="16" t="str">
        <f>IF((IFERROR((VLOOKUP(D3198,'Automation (QBO)'!A:B,2,FALSE)),"0"))=0,"Suspense",(IFERROR((VLOOKUP(D3198,'Automation (QBO)'!A:B,2,FALSE)),"Suspense")))</f>
        <v>Accounts Payable - Unknown</v>
      </c>
      <c r="I3198" s="17">
        <f t="shared" si="49"/>
        <v>-180.38</v>
      </c>
      <c r="J3198" s="12" t="str">
        <f>H3198</f>
        <v>Accounts Payable - Unknown</v>
      </c>
    </row>
    <row r="3199" spans="1:10" hidden="1">
      <c r="A3199" s="13" t="s">
        <v>717</v>
      </c>
      <c r="B3199" s="12" t="s">
        <v>493</v>
      </c>
      <c r="C3199" s="12" t="s">
        <v>113</v>
      </c>
      <c r="D3199" s="12" t="s">
        <v>525</v>
      </c>
      <c r="E3199" s="12">
        <v>10</v>
      </c>
      <c r="F3199" s="14" t="str">
        <f>A3199&amp;B3199&amp;C3199&amp;D3199&amp;E3199</f>
        <v>2024-04-02Bill Payment (Credit Card)Impark21021 Visa Payable (2369) (deleted)10</v>
      </c>
      <c r="G3199" s="15">
        <f>IFERROR((DATEVALUE(A3199)),A3199)</f>
        <v>45384</v>
      </c>
      <c r="H3199" s="16" t="str">
        <f>IF((IFERROR((VLOOKUP(D3199,'Automation (QBO)'!A:B,2,FALSE)),"0"))=0,"Suspense",(IFERROR((VLOOKUP(D3199,'Automation (QBO)'!A:B,2,FALSE)),"Suspense")))</f>
        <v>Balance (CIBC Visa)</v>
      </c>
      <c r="I3199" s="17">
        <f t="shared" si="49"/>
        <v>10</v>
      </c>
      <c r="J3199" s="12" t="str">
        <f>H3199</f>
        <v>Balance (CIBC Visa)</v>
      </c>
    </row>
    <row r="3200" spans="1:10" hidden="1">
      <c r="A3200" s="13" t="s">
        <v>717</v>
      </c>
      <c r="B3200" s="12" t="s">
        <v>493</v>
      </c>
      <c r="C3200" s="12" t="s">
        <v>113</v>
      </c>
      <c r="D3200" s="12" t="s">
        <v>496</v>
      </c>
      <c r="E3200" s="12">
        <v>-10</v>
      </c>
      <c r="F3200" s="14" t="str">
        <f>A3200&amp;B3200&amp;C3200&amp;D3200&amp;E3200</f>
        <v>2024-04-02Bill Payment (Credit Card)Impark21000 Accounts Payable-10</v>
      </c>
      <c r="G3200" s="15">
        <f>IFERROR((DATEVALUE(A3200)),A3200)</f>
        <v>45384</v>
      </c>
      <c r="H3200" s="16" t="str">
        <f>IF((IFERROR((VLOOKUP(D3200,'Automation (QBO)'!A:B,2,FALSE)),"0"))=0,"Suspense",(IFERROR((VLOOKUP(D3200,'Automation (QBO)'!A:B,2,FALSE)),"Suspense")))</f>
        <v>Accounts Payable - Unknown</v>
      </c>
      <c r="I3200" s="17">
        <f t="shared" si="49"/>
        <v>-10</v>
      </c>
      <c r="J3200" s="12" t="str">
        <f>H3200</f>
        <v>Accounts Payable - Unknown</v>
      </c>
    </row>
    <row r="3201" spans="1:10" hidden="1">
      <c r="A3201" s="13" t="s">
        <v>717</v>
      </c>
      <c r="B3201" s="12" t="s">
        <v>493</v>
      </c>
      <c r="C3201" s="12" t="s">
        <v>193</v>
      </c>
      <c r="D3201" s="12" t="s">
        <v>536</v>
      </c>
      <c r="E3201" s="12">
        <v>2</v>
      </c>
      <c r="F3201" s="14" t="str">
        <f>A3201&amp;B3201&amp;C3201&amp;D3201&amp;E3201</f>
        <v>2024-04-02Bill Payment (Credit Card)City of Vancouver Parking21009 Visa Payable (9609) (deleted)2</v>
      </c>
      <c r="G3201" s="15">
        <f>IFERROR((DATEVALUE(A3201)),A3201)</f>
        <v>45384</v>
      </c>
      <c r="H3201" s="16" t="str">
        <f>IF((IFERROR((VLOOKUP(D3201,'Automation (QBO)'!A:B,2,FALSE)),"0"))=0,"Suspense",(IFERROR((VLOOKUP(D3201,'Automation (QBO)'!A:B,2,FALSE)),"Suspense")))</f>
        <v>Balance (CIBC Visa)</v>
      </c>
      <c r="I3201" s="17">
        <f t="shared" si="49"/>
        <v>2</v>
      </c>
      <c r="J3201" s="12" t="str">
        <f>H3201</f>
        <v>Balance (CIBC Visa)</v>
      </c>
    </row>
    <row r="3202" spans="1:10" hidden="1">
      <c r="A3202" s="13" t="s">
        <v>717</v>
      </c>
      <c r="B3202" s="12" t="s">
        <v>493</v>
      </c>
      <c r="C3202" s="12" t="s">
        <v>193</v>
      </c>
      <c r="D3202" s="12" t="s">
        <v>496</v>
      </c>
      <c r="E3202" s="12">
        <v>-2</v>
      </c>
      <c r="F3202" s="14" t="str">
        <f>A3202&amp;B3202&amp;C3202&amp;D3202&amp;E3202</f>
        <v>2024-04-02Bill Payment (Credit Card)City of Vancouver Parking21000 Accounts Payable-2</v>
      </c>
      <c r="G3202" s="15">
        <f>IFERROR((DATEVALUE(A3202)),A3202)</f>
        <v>45384</v>
      </c>
      <c r="H3202" s="16" t="str">
        <f>IF((IFERROR((VLOOKUP(D3202,'Automation (QBO)'!A:B,2,FALSE)),"0"))=0,"Suspense",(IFERROR((VLOOKUP(D3202,'Automation (QBO)'!A:B,2,FALSE)),"Suspense")))</f>
        <v>Accounts Payable - Unknown</v>
      </c>
      <c r="I3202" s="17">
        <f t="shared" si="49"/>
        <v>-2</v>
      </c>
      <c r="J3202" s="12" t="str">
        <f>H3202</f>
        <v>Accounts Payable - Unknown</v>
      </c>
    </row>
    <row r="3203" spans="1:10" hidden="1">
      <c r="A3203" s="13" t="s">
        <v>717</v>
      </c>
      <c r="B3203" s="12" t="s">
        <v>83</v>
      </c>
      <c r="C3203" s="12" t="s">
        <v>246</v>
      </c>
      <c r="D3203" s="12" t="s">
        <v>394</v>
      </c>
      <c r="E3203" s="12">
        <v>-180.12</v>
      </c>
      <c r="F3203" s="14" t="str">
        <f>A3203&amp;B3203&amp;C3203&amp;D3203&amp;E3203</f>
        <v>2024-04-02ExpenseKyle Watson11005 Chequing (CIBC)-180.12</v>
      </c>
      <c r="G3203" s="15">
        <f>IFERROR((DATEVALUE(A3203)),A3203)</f>
        <v>45384</v>
      </c>
      <c r="H3203" s="16" t="str">
        <f>IF((IFERROR((VLOOKUP(D3203,'Automation (QBO)'!A:B,2,FALSE)),"0"))=0,"Suspense",(IFERROR((VLOOKUP(D3203,'Automation (QBO)'!A:B,2,FALSE)),"Suspense")))</f>
        <v>Balance (CIBC)</v>
      </c>
      <c r="I3203" s="17">
        <f t="shared" si="49"/>
        <v>-180.12</v>
      </c>
      <c r="J3203" s="12" t="str">
        <f>H3203</f>
        <v>Balance (CIBC)</v>
      </c>
    </row>
    <row r="3204" spans="1:10" hidden="1">
      <c r="A3204" s="13" t="s">
        <v>719</v>
      </c>
      <c r="B3204" s="12" t="s">
        <v>493</v>
      </c>
      <c r="C3204" s="12" t="s">
        <v>89</v>
      </c>
      <c r="D3204" s="12" t="s">
        <v>525</v>
      </c>
      <c r="E3204" s="12">
        <v>151</v>
      </c>
      <c r="F3204" s="14" t="str">
        <f>A3204&amp;B3204&amp;C3204&amp;D3204&amp;E3204</f>
        <v>2024-04-03Bill Payment (Credit Card)MV Recycling and Waste Centre21021 Visa Payable (2369) (deleted)151</v>
      </c>
      <c r="G3204" s="15">
        <f>IFERROR((DATEVALUE(A3204)),A3204)</f>
        <v>45385</v>
      </c>
      <c r="H3204" s="16" t="str">
        <f>IF((IFERROR((VLOOKUP(D3204,'Automation (QBO)'!A:B,2,FALSE)),"0"))=0,"Suspense",(IFERROR((VLOOKUP(D3204,'Automation (QBO)'!A:B,2,FALSE)),"Suspense")))</f>
        <v>Balance (CIBC Visa)</v>
      </c>
      <c r="I3204" s="17">
        <f t="shared" si="49"/>
        <v>151</v>
      </c>
      <c r="J3204" s="12" t="str">
        <f>H3204</f>
        <v>Balance (CIBC Visa)</v>
      </c>
    </row>
    <row r="3205" spans="1:10" hidden="1">
      <c r="A3205" s="13" t="s">
        <v>719</v>
      </c>
      <c r="B3205" s="12" t="s">
        <v>493</v>
      </c>
      <c r="C3205" s="12" t="s">
        <v>89</v>
      </c>
      <c r="D3205" s="12" t="s">
        <v>496</v>
      </c>
      <c r="E3205" s="12">
        <v>-151</v>
      </c>
      <c r="F3205" s="14" t="str">
        <f>A3205&amp;B3205&amp;C3205&amp;D3205&amp;E3205</f>
        <v>2024-04-03Bill Payment (Credit Card)MV Recycling and Waste Centre21000 Accounts Payable-151</v>
      </c>
      <c r="G3205" s="15">
        <f>IFERROR((DATEVALUE(A3205)),A3205)</f>
        <v>45385</v>
      </c>
      <c r="H3205" s="16" t="str">
        <f>IF((IFERROR((VLOOKUP(D3205,'Automation (QBO)'!A:B,2,FALSE)),"0"))=0,"Suspense",(IFERROR((VLOOKUP(D3205,'Automation (QBO)'!A:B,2,FALSE)),"Suspense")))</f>
        <v>Accounts Payable - Unknown</v>
      </c>
      <c r="I3205" s="17">
        <f t="shared" si="49"/>
        <v>-151</v>
      </c>
      <c r="J3205" s="12" t="str">
        <f>H3205</f>
        <v>Accounts Payable - Unknown</v>
      </c>
    </row>
    <row r="3206" spans="1:10" hidden="1">
      <c r="A3206" s="13" t="s">
        <v>719</v>
      </c>
      <c r="B3206" s="12" t="s">
        <v>493</v>
      </c>
      <c r="C3206" s="12" t="s">
        <v>113</v>
      </c>
      <c r="D3206" s="12" t="s">
        <v>525</v>
      </c>
      <c r="E3206" s="12">
        <v>10</v>
      </c>
      <c r="F3206" s="14" t="str">
        <f>A3206&amp;B3206&amp;C3206&amp;D3206&amp;E3206</f>
        <v>2024-04-03Bill Payment (Credit Card)Impark21021 Visa Payable (2369) (deleted)10</v>
      </c>
      <c r="G3206" s="15">
        <f>IFERROR((DATEVALUE(A3206)),A3206)</f>
        <v>45385</v>
      </c>
      <c r="H3206" s="16" t="str">
        <f>IF((IFERROR((VLOOKUP(D3206,'Automation (QBO)'!A:B,2,FALSE)),"0"))=0,"Suspense",(IFERROR((VLOOKUP(D3206,'Automation (QBO)'!A:B,2,FALSE)),"Suspense")))</f>
        <v>Balance (CIBC Visa)</v>
      </c>
      <c r="I3206" s="17">
        <f t="shared" si="49"/>
        <v>10</v>
      </c>
      <c r="J3206" s="12" t="str">
        <f>H3206</f>
        <v>Balance (CIBC Visa)</v>
      </c>
    </row>
    <row r="3207" spans="1:10" hidden="1">
      <c r="A3207" s="13" t="s">
        <v>719</v>
      </c>
      <c r="B3207" s="12" t="s">
        <v>493</v>
      </c>
      <c r="C3207" s="12" t="s">
        <v>113</v>
      </c>
      <c r="D3207" s="12" t="s">
        <v>496</v>
      </c>
      <c r="E3207" s="12">
        <v>-10</v>
      </c>
      <c r="F3207" s="14" t="str">
        <f>A3207&amp;B3207&amp;C3207&amp;D3207&amp;E3207</f>
        <v>2024-04-03Bill Payment (Credit Card)Impark21000 Accounts Payable-10</v>
      </c>
      <c r="G3207" s="15">
        <f>IFERROR((DATEVALUE(A3207)),A3207)</f>
        <v>45385</v>
      </c>
      <c r="H3207" s="16" t="str">
        <f>IF((IFERROR((VLOOKUP(D3207,'Automation (QBO)'!A:B,2,FALSE)),"0"))=0,"Suspense",(IFERROR((VLOOKUP(D3207,'Automation (QBO)'!A:B,2,FALSE)),"Suspense")))</f>
        <v>Accounts Payable - Unknown</v>
      </c>
      <c r="I3207" s="17">
        <f t="shared" si="49"/>
        <v>-10</v>
      </c>
      <c r="J3207" s="12" t="str">
        <f>H3207</f>
        <v>Accounts Payable - Unknown</v>
      </c>
    </row>
    <row r="3208" spans="1:10" hidden="1">
      <c r="A3208" s="13" t="s">
        <v>719</v>
      </c>
      <c r="B3208" s="12" t="s">
        <v>493</v>
      </c>
      <c r="C3208" s="12" t="s">
        <v>113</v>
      </c>
      <c r="D3208" s="12" t="s">
        <v>496</v>
      </c>
      <c r="E3208" s="12">
        <v>-4</v>
      </c>
      <c r="F3208" s="14" t="str">
        <f>A3208&amp;B3208&amp;C3208&amp;D3208&amp;E3208</f>
        <v>2024-04-03Bill Payment (Credit Card)Impark21000 Accounts Payable-4</v>
      </c>
      <c r="G3208" s="15">
        <f>IFERROR((DATEVALUE(A3208)),A3208)</f>
        <v>45385</v>
      </c>
      <c r="H3208" s="16" t="str">
        <f>IF((IFERROR((VLOOKUP(D3208,'Automation (QBO)'!A:B,2,FALSE)),"0"))=0,"Suspense",(IFERROR((VLOOKUP(D3208,'Automation (QBO)'!A:B,2,FALSE)),"Suspense")))</f>
        <v>Accounts Payable - Unknown</v>
      </c>
      <c r="I3208" s="17">
        <f t="shared" si="49"/>
        <v>-4</v>
      </c>
      <c r="J3208" s="12" t="str">
        <f>H3208</f>
        <v>Accounts Payable - Unknown</v>
      </c>
    </row>
    <row r="3209" spans="1:10" hidden="1">
      <c r="A3209" s="13" t="s">
        <v>719</v>
      </c>
      <c r="B3209" s="12" t="s">
        <v>493</v>
      </c>
      <c r="C3209" s="12" t="s">
        <v>113</v>
      </c>
      <c r="D3209" s="12" t="s">
        <v>496</v>
      </c>
      <c r="E3209" s="12">
        <v>-1</v>
      </c>
      <c r="F3209" s="14" t="str">
        <f>A3209&amp;B3209&amp;C3209&amp;D3209&amp;E3209</f>
        <v>2024-04-03Bill Payment (Credit Card)Impark21000 Accounts Payable-1</v>
      </c>
      <c r="G3209" s="15">
        <f>IFERROR((DATEVALUE(A3209)),A3209)</f>
        <v>45385</v>
      </c>
      <c r="H3209" s="16" t="str">
        <f>IF((IFERROR((VLOOKUP(D3209,'Automation (QBO)'!A:B,2,FALSE)),"0"))=0,"Suspense",(IFERROR((VLOOKUP(D3209,'Automation (QBO)'!A:B,2,FALSE)),"Suspense")))</f>
        <v>Accounts Payable - Unknown</v>
      </c>
      <c r="I3209" s="17">
        <f t="shared" si="49"/>
        <v>-1</v>
      </c>
      <c r="J3209" s="12" t="str">
        <f>H3209</f>
        <v>Accounts Payable - Unknown</v>
      </c>
    </row>
    <row r="3210" spans="1:10" hidden="1">
      <c r="A3210" s="13" t="s">
        <v>719</v>
      </c>
      <c r="B3210" s="12" t="s">
        <v>493</v>
      </c>
      <c r="C3210" s="12" t="s">
        <v>113</v>
      </c>
      <c r="D3210" s="12" t="s">
        <v>515</v>
      </c>
      <c r="E3210" s="12">
        <v>6</v>
      </c>
      <c r="F3210" s="14" t="str">
        <f>A3210&amp;B3210&amp;C3210&amp;D3210&amp;E3210</f>
        <v>2024-04-03Bill Payment (Credit Card)Impark21008 Visa Payable (4431) (deleted)6</v>
      </c>
      <c r="G3210" s="15">
        <f>IFERROR((DATEVALUE(A3210)),A3210)</f>
        <v>45385</v>
      </c>
      <c r="H3210" s="16" t="str">
        <f>IF((IFERROR((VLOOKUP(D3210,'Automation (QBO)'!A:B,2,FALSE)),"0"))=0,"Suspense",(IFERROR((VLOOKUP(D3210,'Automation (QBO)'!A:B,2,FALSE)),"Suspense")))</f>
        <v>Balance (CIBC Visa)</v>
      </c>
      <c r="I3210" s="17">
        <f t="shared" si="49"/>
        <v>6</v>
      </c>
      <c r="J3210" s="12" t="str">
        <f>H3210</f>
        <v>Balance (CIBC Visa)</v>
      </c>
    </row>
    <row r="3211" spans="1:10" hidden="1">
      <c r="A3211" s="13" t="s">
        <v>719</v>
      </c>
      <c r="B3211" s="12" t="s">
        <v>493</v>
      </c>
      <c r="C3211" s="12" t="s">
        <v>113</v>
      </c>
      <c r="D3211" s="12" t="s">
        <v>496</v>
      </c>
      <c r="E3211" s="12">
        <v>-6</v>
      </c>
      <c r="F3211" s="14" t="str">
        <f>A3211&amp;B3211&amp;C3211&amp;D3211&amp;E3211</f>
        <v>2024-04-03Bill Payment (Credit Card)Impark21000 Accounts Payable-6</v>
      </c>
      <c r="G3211" s="15">
        <f>IFERROR((DATEVALUE(A3211)),A3211)</f>
        <v>45385</v>
      </c>
      <c r="H3211" s="16" t="str">
        <f>IF((IFERROR((VLOOKUP(D3211,'Automation (QBO)'!A:B,2,FALSE)),"0"))=0,"Suspense",(IFERROR((VLOOKUP(D3211,'Automation (QBO)'!A:B,2,FALSE)),"Suspense")))</f>
        <v>Accounts Payable - Unknown</v>
      </c>
      <c r="I3211" s="17">
        <f t="shared" si="49"/>
        <v>-6</v>
      </c>
      <c r="J3211" s="12" t="str">
        <f>H3211</f>
        <v>Accounts Payable - Unknown</v>
      </c>
    </row>
    <row r="3212" spans="1:10" hidden="1">
      <c r="A3212" s="13" t="s">
        <v>719</v>
      </c>
      <c r="B3212" s="12" t="s">
        <v>493</v>
      </c>
      <c r="C3212" s="12" t="s">
        <v>518</v>
      </c>
      <c r="D3212" s="12" t="s">
        <v>536</v>
      </c>
      <c r="E3212" s="12">
        <v>66.88</v>
      </c>
      <c r="F3212" s="14" t="str">
        <f>A3212&amp;B3212&amp;C3212&amp;D3212&amp;E3212</f>
        <v>2024-04-03Bill Payment (Credit Card)Rona Coquitlam21009 Visa Payable (9609) (deleted)66.88</v>
      </c>
      <c r="G3212" s="15">
        <f>IFERROR((DATEVALUE(A3212)),A3212)</f>
        <v>45385</v>
      </c>
      <c r="H3212" s="16" t="str">
        <f>IF((IFERROR((VLOOKUP(D3212,'Automation (QBO)'!A:B,2,FALSE)),"0"))=0,"Suspense",(IFERROR((VLOOKUP(D3212,'Automation (QBO)'!A:B,2,FALSE)),"Suspense")))</f>
        <v>Balance (CIBC Visa)</v>
      </c>
      <c r="I3212" s="17">
        <f t="shared" si="49"/>
        <v>66.88</v>
      </c>
      <c r="J3212" s="12" t="str">
        <f>H3212</f>
        <v>Balance (CIBC Visa)</v>
      </c>
    </row>
    <row r="3213" spans="1:10" hidden="1">
      <c r="A3213" s="13" t="s">
        <v>719</v>
      </c>
      <c r="B3213" s="12" t="s">
        <v>493</v>
      </c>
      <c r="C3213" s="12" t="s">
        <v>518</v>
      </c>
      <c r="D3213" s="12" t="s">
        <v>496</v>
      </c>
      <c r="E3213" s="12">
        <v>-66.88</v>
      </c>
      <c r="F3213" s="14" t="str">
        <f>A3213&amp;B3213&amp;C3213&amp;D3213&amp;E3213</f>
        <v>2024-04-03Bill Payment (Credit Card)Rona Coquitlam21000 Accounts Payable-66.88</v>
      </c>
      <c r="G3213" s="15">
        <f>IFERROR((DATEVALUE(A3213)),A3213)</f>
        <v>45385</v>
      </c>
      <c r="H3213" s="16" t="str">
        <f>IF((IFERROR((VLOOKUP(D3213,'Automation (QBO)'!A:B,2,FALSE)),"0"))=0,"Suspense",(IFERROR((VLOOKUP(D3213,'Automation (QBO)'!A:B,2,FALSE)),"Suspense")))</f>
        <v>Accounts Payable - Unknown</v>
      </c>
      <c r="I3213" s="17">
        <f t="shared" si="49"/>
        <v>-66.88</v>
      </c>
      <c r="J3213" s="12" t="str">
        <f>H3213</f>
        <v>Accounts Payable - Unknown</v>
      </c>
    </row>
    <row r="3214" spans="1:10" hidden="1">
      <c r="A3214" s="13" t="s">
        <v>719</v>
      </c>
      <c r="B3214" s="12" t="s">
        <v>528</v>
      </c>
      <c r="C3214" s="12" t="s">
        <v>227</v>
      </c>
      <c r="D3214" s="12" t="s">
        <v>391</v>
      </c>
      <c r="E3214" s="12">
        <v>3.22</v>
      </c>
      <c r="F3214" s="14" t="str">
        <f>A3214&amp;B3214&amp;C3214&amp;D3214&amp;E3214</f>
        <v>2024-04-03BillWindsor Plywood51335 COGS - Supplies3.22</v>
      </c>
      <c r="G3214" s="15">
        <f>IFERROR((DATEVALUE(A3214)),A3214)</f>
        <v>45385</v>
      </c>
      <c r="H3214" s="16" t="str">
        <f>IF((IFERROR((VLOOKUP(D3214,'Automation (QBO)'!A:B,2,FALSE)),"0"))=0,"Suspense",(IFERROR((VLOOKUP(D3214,'Automation (QBO)'!A:B,2,FALSE)),"Suspense")))</f>
        <v>COGS - Supplies</v>
      </c>
      <c r="I3214" s="17">
        <f t="shared" si="49"/>
        <v>3.22</v>
      </c>
      <c r="J3214" s="12" t="str">
        <f>H3214</f>
        <v>COGS - Supplies</v>
      </c>
    </row>
    <row r="3215" spans="1:10" hidden="1">
      <c r="A3215" s="13" t="s">
        <v>719</v>
      </c>
      <c r="B3215" s="12" t="s">
        <v>528</v>
      </c>
      <c r="C3215" s="12" t="s">
        <v>227</v>
      </c>
      <c r="D3215" s="12" t="s">
        <v>496</v>
      </c>
      <c r="E3215" s="12">
        <v>3.22</v>
      </c>
      <c r="F3215" s="14" t="str">
        <f>A3215&amp;B3215&amp;C3215&amp;D3215&amp;E3215</f>
        <v>2024-04-03BillWindsor Plywood21000 Accounts Payable3.22</v>
      </c>
      <c r="G3215" s="15">
        <f>IFERROR((DATEVALUE(A3215)),A3215)</f>
        <v>45385</v>
      </c>
      <c r="H3215" s="16" t="str">
        <f>IF((IFERROR((VLOOKUP(D3215,'Automation (QBO)'!A:B,2,FALSE)),"0"))=0,"Suspense",(IFERROR((VLOOKUP(D3215,'Automation (QBO)'!A:B,2,FALSE)),"Suspense")))</f>
        <v>Accounts Payable - Unknown</v>
      </c>
      <c r="I3215" s="17">
        <f t="shared" si="49"/>
        <v>3.22</v>
      </c>
      <c r="J3215" s="12" t="str">
        <f>H3215</f>
        <v>Accounts Payable - Unknown</v>
      </c>
    </row>
    <row r="3216" spans="1:10" hidden="1">
      <c r="A3216" s="13" t="s">
        <v>719</v>
      </c>
      <c r="B3216" s="12" t="s">
        <v>493</v>
      </c>
      <c r="C3216" s="12" t="s">
        <v>227</v>
      </c>
      <c r="D3216" s="12" t="s">
        <v>536</v>
      </c>
      <c r="E3216" s="12">
        <v>3.22</v>
      </c>
      <c r="F3216" s="14" t="str">
        <f>A3216&amp;B3216&amp;C3216&amp;D3216&amp;E3216</f>
        <v>2024-04-03Bill Payment (Credit Card)Windsor Plywood21009 Visa Payable (9609) (deleted)3.22</v>
      </c>
      <c r="G3216" s="15">
        <f>IFERROR((DATEVALUE(A3216)),A3216)</f>
        <v>45385</v>
      </c>
      <c r="H3216" s="16" t="str">
        <f>IF((IFERROR((VLOOKUP(D3216,'Automation (QBO)'!A:B,2,FALSE)),"0"))=0,"Suspense",(IFERROR((VLOOKUP(D3216,'Automation (QBO)'!A:B,2,FALSE)),"Suspense")))</f>
        <v>Balance (CIBC Visa)</v>
      </c>
      <c r="I3216" s="17">
        <f t="shared" ref="I3216:I3279" si="50">E3216</f>
        <v>3.22</v>
      </c>
      <c r="J3216" s="12" t="str">
        <f>H3216</f>
        <v>Balance (CIBC Visa)</v>
      </c>
    </row>
    <row r="3217" spans="1:10" hidden="1">
      <c r="A3217" s="13" t="s">
        <v>719</v>
      </c>
      <c r="B3217" s="12" t="s">
        <v>493</v>
      </c>
      <c r="C3217" s="12" t="s">
        <v>227</v>
      </c>
      <c r="D3217" s="12" t="s">
        <v>496</v>
      </c>
      <c r="E3217" s="12">
        <v>-3.22</v>
      </c>
      <c r="F3217" s="14" t="str">
        <f>A3217&amp;B3217&amp;C3217&amp;D3217&amp;E3217</f>
        <v>2024-04-03Bill Payment (Credit Card)Windsor Plywood21000 Accounts Payable-3.22</v>
      </c>
      <c r="G3217" s="15">
        <f>IFERROR((DATEVALUE(A3217)),A3217)</f>
        <v>45385</v>
      </c>
      <c r="H3217" s="16" t="str">
        <f>IF((IFERROR((VLOOKUP(D3217,'Automation (QBO)'!A:B,2,FALSE)),"0"))=0,"Suspense",(IFERROR((VLOOKUP(D3217,'Automation (QBO)'!A:B,2,FALSE)),"Suspense")))</f>
        <v>Accounts Payable - Unknown</v>
      </c>
      <c r="I3217" s="17">
        <f t="shared" si="50"/>
        <v>-3.22</v>
      </c>
      <c r="J3217" s="12" t="str">
        <f>H3217</f>
        <v>Accounts Payable - Unknown</v>
      </c>
    </row>
    <row r="3218" spans="1:10" hidden="1">
      <c r="A3218" s="13" t="s">
        <v>719</v>
      </c>
      <c r="B3218" s="12" t="s">
        <v>493</v>
      </c>
      <c r="C3218" s="12" t="s">
        <v>113</v>
      </c>
      <c r="D3218" s="12" t="s">
        <v>390</v>
      </c>
      <c r="E3218" s="12">
        <v>4</v>
      </c>
      <c r="F3218" s="14" t="str">
        <f>A3218&amp;B3218&amp;C3218&amp;D3218&amp;E3218</f>
        <v>2024-04-03Bill Payment (Credit Card)Impark21010 Visa Payable (CIBC)4</v>
      </c>
      <c r="G3218" s="15">
        <f>IFERROR((DATEVALUE(A3218)),A3218)</f>
        <v>45385</v>
      </c>
      <c r="H3218" s="16" t="str">
        <f>IF((IFERROR((VLOOKUP(D3218,'Automation (QBO)'!A:B,2,FALSE)),"0"))=0,"Suspense",(IFERROR((VLOOKUP(D3218,'Automation (QBO)'!A:B,2,FALSE)),"Suspense")))</f>
        <v>Suspense</v>
      </c>
      <c r="I3218" s="17">
        <f t="shared" si="50"/>
        <v>4</v>
      </c>
      <c r="J3218" s="12" t="str">
        <f>H3218</f>
        <v>Suspense</v>
      </c>
    </row>
    <row r="3219" spans="1:10" hidden="1">
      <c r="A3219" s="13" t="s">
        <v>719</v>
      </c>
      <c r="B3219" s="12" t="s">
        <v>493</v>
      </c>
      <c r="C3219" s="12" t="s">
        <v>113</v>
      </c>
      <c r="D3219" s="12" t="s">
        <v>390</v>
      </c>
      <c r="E3219" s="12">
        <v>1</v>
      </c>
      <c r="F3219" s="14" t="str">
        <f>A3219&amp;B3219&amp;C3219&amp;D3219&amp;E3219</f>
        <v>2024-04-03Bill Payment (Credit Card)Impark21010 Visa Payable (CIBC)1</v>
      </c>
      <c r="G3219" s="15">
        <f>IFERROR((DATEVALUE(A3219)),A3219)</f>
        <v>45385</v>
      </c>
      <c r="H3219" s="16" t="str">
        <f>IF((IFERROR((VLOOKUP(D3219,'Automation (QBO)'!A:B,2,FALSE)),"0"))=0,"Suspense",(IFERROR((VLOOKUP(D3219,'Automation (QBO)'!A:B,2,FALSE)),"Suspense")))</f>
        <v>Suspense</v>
      </c>
      <c r="I3219" s="17">
        <f t="shared" si="50"/>
        <v>1</v>
      </c>
      <c r="J3219" s="12" t="str">
        <f>H3219</f>
        <v>Suspense</v>
      </c>
    </row>
    <row r="3220" spans="1:10" hidden="1">
      <c r="A3220" s="13" t="s">
        <v>720</v>
      </c>
      <c r="B3220" s="12" t="s">
        <v>493</v>
      </c>
      <c r="C3220" s="12" t="s">
        <v>721</v>
      </c>
      <c r="D3220" s="12" t="s">
        <v>525</v>
      </c>
      <c r="E3220" s="12">
        <v>71</v>
      </c>
      <c r="F3220" s="14" t="str">
        <f>A3220&amp;B3220&amp;C3220&amp;D3220&amp;E3220</f>
        <v>2024-04-04Bill Payment (Credit Card)City of Vancouver - Transfer S21021 Visa Payable (2369) (deleted)71</v>
      </c>
      <c r="G3220" s="15">
        <f>IFERROR((DATEVALUE(A3220)),A3220)</f>
        <v>45386</v>
      </c>
      <c r="H3220" s="16" t="str">
        <f>IF((IFERROR((VLOOKUP(D3220,'Automation (QBO)'!A:B,2,FALSE)),"0"))=0,"Suspense",(IFERROR((VLOOKUP(D3220,'Automation (QBO)'!A:B,2,FALSE)),"Suspense")))</f>
        <v>Balance (CIBC Visa)</v>
      </c>
      <c r="I3220" s="17">
        <f t="shared" si="50"/>
        <v>71</v>
      </c>
      <c r="J3220" s="12" t="str">
        <f>H3220</f>
        <v>Balance (CIBC Visa)</v>
      </c>
    </row>
    <row r="3221" spans="1:10" hidden="1">
      <c r="A3221" s="13" t="s">
        <v>720</v>
      </c>
      <c r="B3221" s="12" t="s">
        <v>493</v>
      </c>
      <c r="C3221" s="12" t="s">
        <v>721</v>
      </c>
      <c r="D3221" s="12" t="s">
        <v>496</v>
      </c>
      <c r="E3221" s="12">
        <v>-71</v>
      </c>
      <c r="F3221" s="14" t="str">
        <f>A3221&amp;B3221&amp;C3221&amp;D3221&amp;E3221</f>
        <v>2024-04-04Bill Payment (Credit Card)City of Vancouver - Transfer S21000 Accounts Payable-71</v>
      </c>
      <c r="G3221" s="15">
        <f>IFERROR((DATEVALUE(A3221)),A3221)</f>
        <v>45386</v>
      </c>
      <c r="H3221" s="16" t="str">
        <f>IF((IFERROR((VLOOKUP(D3221,'Automation (QBO)'!A:B,2,FALSE)),"0"))=0,"Suspense",(IFERROR((VLOOKUP(D3221,'Automation (QBO)'!A:B,2,FALSE)),"Suspense")))</f>
        <v>Accounts Payable - Unknown</v>
      </c>
      <c r="I3221" s="17">
        <f t="shared" si="50"/>
        <v>-71</v>
      </c>
      <c r="J3221" s="12" t="str">
        <f>H3221</f>
        <v>Accounts Payable - Unknown</v>
      </c>
    </row>
    <row r="3222" spans="1:10" hidden="1">
      <c r="A3222" s="13" t="s">
        <v>720</v>
      </c>
      <c r="B3222" s="12" t="s">
        <v>493</v>
      </c>
      <c r="C3222" s="12" t="s">
        <v>110</v>
      </c>
      <c r="D3222" s="12" t="s">
        <v>496</v>
      </c>
      <c r="E3222" s="12">
        <v>-148.05000000000001</v>
      </c>
      <c r="F3222" s="14" t="str">
        <f>A3222&amp;B3222&amp;C3222&amp;D3222&amp;E3222</f>
        <v>2024-04-04Bill Payment (Credit Card)Dicks Lumber21000 Accounts Payable-148.05</v>
      </c>
      <c r="G3222" s="15">
        <f>IFERROR((DATEVALUE(A3222)),A3222)</f>
        <v>45386</v>
      </c>
      <c r="H3222" s="16" t="str">
        <f>IF((IFERROR((VLOOKUP(D3222,'Automation (QBO)'!A:B,2,FALSE)),"0"))=0,"Suspense",(IFERROR((VLOOKUP(D3222,'Automation (QBO)'!A:B,2,FALSE)),"Suspense")))</f>
        <v>Accounts Payable - Unknown</v>
      </c>
      <c r="I3222" s="17">
        <f t="shared" si="50"/>
        <v>-148.05000000000001</v>
      </c>
      <c r="J3222" s="12" t="str">
        <f>H3222</f>
        <v>Accounts Payable - Unknown</v>
      </c>
    </row>
    <row r="3223" spans="1:10" hidden="1">
      <c r="A3223" s="13" t="s">
        <v>720</v>
      </c>
      <c r="B3223" s="12" t="s">
        <v>493</v>
      </c>
      <c r="C3223" s="12" t="s">
        <v>87</v>
      </c>
      <c r="D3223" s="12" t="s">
        <v>536</v>
      </c>
      <c r="E3223" s="12">
        <v>13.08</v>
      </c>
      <c r="F3223" s="14" t="str">
        <f>A3223&amp;B3223&amp;C3223&amp;D3223&amp;E3223</f>
        <v>2024-04-04Bill Payment (Credit Card)Home Depot21009 Visa Payable (9609) (deleted)13.08</v>
      </c>
      <c r="G3223" s="15">
        <f>IFERROR((DATEVALUE(A3223)),A3223)</f>
        <v>45386</v>
      </c>
      <c r="H3223" s="16" t="str">
        <f>IF((IFERROR((VLOOKUP(D3223,'Automation (QBO)'!A:B,2,FALSE)),"0"))=0,"Suspense",(IFERROR((VLOOKUP(D3223,'Automation (QBO)'!A:B,2,FALSE)),"Suspense")))</f>
        <v>Balance (CIBC Visa)</v>
      </c>
      <c r="I3223" s="17">
        <f t="shared" si="50"/>
        <v>13.08</v>
      </c>
      <c r="J3223" s="12" t="str">
        <f>H3223</f>
        <v>Balance (CIBC Visa)</v>
      </c>
    </row>
    <row r="3224" spans="1:10" hidden="1">
      <c r="A3224" s="13" t="s">
        <v>720</v>
      </c>
      <c r="B3224" s="12" t="s">
        <v>493</v>
      </c>
      <c r="C3224" s="12" t="s">
        <v>87</v>
      </c>
      <c r="D3224" s="12" t="s">
        <v>496</v>
      </c>
      <c r="E3224" s="12">
        <v>-13.08</v>
      </c>
      <c r="F3224" s="14" t="str">
        <f>A3224&amp;B3224&amp;C3224&amp;D3224&amp;E3224</f>
        <v>2024-04-04Bill Payment (Credit Card)Home Depot21000 Accounts Payable-13.08</v>
      </c>
      <c r="G3224" s="15">
        <f>IFERROR((DATEVALUE(A3224)),A3224)</f>
        <v>45386</v>
      </c>
      <c r="H3224" s="16" t="str">
        <f>IF((IFERROR((VLOOKUP(D3224,'Automation (QBO)'!A:B,2,FALSE)),"0"))=0,"Suspense",(IFERROR((VLOOKUP(D3224,'Automation (QBO)'!A:B,2,FALSE)),"Suspense")))</f>
        <v>Accounts Payable - Unknown</v>
      </c>
      <c r="I3224" s="17">
        <f t="shared" si="50"/>
        <v>-13.08</v>
      </c>
      <c r="J3224" s="12" t="str">
        <f>H3224</f>
        <v>Accounts Payable - Unknown</v>
      </c>
    </row>
    <row r="3225" spans="1:10" hidden="1">
      <c r="A3225" s="13" t="s">
        <v>720</v>
      </c>
      <c r="B3225" s="12" t="s">
        <v>493</v>
      </c>
      <c r="C3225" s="12" t="s">
        <v>113</v>
      </c>
      <c r="D3225" s="12" t="s">
        <v>536</v>
      </c>
      <c r="E3225" s="12">
        <v>8</v>
      </c>
      <c r="F3225" s="14" t="str">
        <f>A3225&amp;B3225&amp;C3225&amp;D3225&amp;E3225</f>
        <v>2024-04-04Bill Payment (Credit Card)Impark21009 Visa Payable (9609) (deleted)8</v>
      </c>
      <c r="G3225" s="15">
        <f>IFERROR((DATEVALUE(A3225)),A3225)</f>
        <v>45386</v>
      </c>
      <c r="H3225" s="16" t="str">
        <f>IF((IFERROR((VLOOKUP(D3225,'Automation (QBO)'!A:B,2,FALSE)),"0"))=0,"Suspense",(IFERROR((VLOOKUP(D3225,'Automation (QBO)'!A:B,2,FALSE)),"Suspense")))</f>
        <v>Balance (CIBC Visa)</v>
      </c>
      <c r="I3225" s="17">
        <f t="shared" si="50"/>
        <v>8</v>
      </c>
      <c r="J3225" s="12" t="str">
        <f>H3225</f>
        <v>Balance (CIBC Visa)</v>
      </c>
    </row>
    <row r="3226" spans="1:10" hidden="1">
      <c r="A3226" s="13" t="s">
        <v>720</v>
      </c>
      <c r="B3226" s="12" t="s">
        <v>493</v>
      </c>
      <c r="C3226" s="12" t="s">
        <v>113</v>
      </c>
      <c r="D3226" s="12" t="s">
        <v>496</v>
      </c>
      <c r="E3226" s="12">
        <v>-8</v>
      </c>
      <c r="F3226" s="14" t="str">
        <f>A3226&amp;B3226&amp;C3226&amp;D3226&amp;E3226</f>
        <v>2024-04-04Bill Payment (Credit Card)Impark21000 Accounts Payable-8</v>
      </c>
      <c r="G3226" s="15">
        <f>IFERROR((DATEVALUE(A3226)),A3226)</f>
        <v>45386</v>
      </c>
      <c r="H3226" s="16" t="str">
        <f>IF((IFERROR((VLOOKUP(D3226,'Automation (QBO)'!A:B,2,FALSE)),"0"))=0,"Suspense",(IFERROR((VLOOKUP(D3226,'Automation (QBO)'!A:B,2,FALSE)),"Suspense")))</f>
        <v>Accounts Payable - Unknown</v>
      </c>
      <c r="I3226" s="17">
        <f t="shared" si="50"/>
        <v>-8</v>
      </c>
      <c r="J3226" s="12" t="str">
        <f>H3226</f>
        <v>Accounts Payable - Unknown</v>
      </c>
    </row>
    <row r="3227" spans="1:10" hidden="1">
      <c r="A3227" s="13" t="s">
        <v>720</v>
      </c>
      <c r="B3227" s="12" t="s">
        <v>493</v>
      </c>
      <c r="C3227" s="12" t="s">
        <v>722</v>
      </c>
      <c r="D3227" s="12" t="s">
        <v>525</v>
      </c>
      <c r="E3227" s="12">
        <v>88.83</v>
      </c>
      <c r="F3227" s="14" t="str">
        <f>A3227&amp;B3227&amp;C3227&amp;D3227&amp;E3227</f>
        <v>2024-04-04Bill Payment (Credit Card)New West Gypsum21021 Visa Payable (2369) (deleted)88.83</v>
      </c>
      <c r="G3227" s="15">
        <f>IFERROR((DATEVALUE(A3227)),A3227)</f>
        <v>45386</v>
      </c>
      <c r="H3227" s="16" t="str">
        <f>IF((IFERROR((VLOOKUP(D3227,'Automation (QBO)'!A:B,2,FALSE)),"0"))=0,"Suspense",(IFERROR((VLOOKUP(D3227,'Automation (QBO)'!A:B,2,FALSE)),"Suspense")))</f>
        <v>Balance (CIBC Visa)</v>
      </c>
      <c r="I3227" s="17">
        <f t="shared" si="50"/>
        <v>88.83</v>
      </c>
      <c r="J3227" s="12" t="str">
        <f>H3227</f>
        <v>Balance (CIBC Visa)</v>
      </c>
    </row>
    <row r="3228" spans="1:10" hidden="1">
      <c r="A3228" s="13" t="s">
        <v>720</v>
      </c>
      <c r="B3228" s="12" t="s">
        <v>493</v>
      </c>
      <c r="C3228" s="12" t="s">
        <v>722</v>
      </c>
      <c r="D3228" s="12" t="s">
        <v>496</v>
      </c>
      <c r="E3228" s="12">
        <v>-88.83</v>
      </c>
      <c r="F3228" s="14" t="str">
        <f>A3228&amp;B3228&amp;C3228&amp;D3228&amp;E3228</f>
        <v>2024-04-04Bill Payment (Credit Card)New West Gypsum21000 Accounts Payable-88.83</v>
      </c>
      <c r="G3228" s="15">
        <f>IFERROR((DATEVALUE(A3228)),A3228)</f>
        <v>45386</v>
      </c>
      <c r="H3228" s="16" t="str">
        <f>IF((IFERROR((VLOOKUP(D3228,'Automation (QBO)'!A:B,2,FALSE)),"0"))=0,"Suspense",(IFERROR((VLOOKUP(D3228,'Automation (QBO)'!A:B,2,FALSE)),"Suspense")))</f>
        <v>Accounts Payable - Unknown</v>
      </c>
      <c r="I3228" s="17">
        <f t="shared" si="50"/>
        <v>-88.83</v>
      </c>
      <c r="J3228" s="12" t="str">
        <f>H3228</f>
        <v>Accounts Payable - Unknown</v>
      </c>
    </row>
    <row r="3229" spans="1:10" hidden="1">
      <c r="A3229" s="13" t="s">
        <v>720</v>
      </c>
      <c r="B3229" s="12" t="s">
        <v>83</v>
      </c>
      <c r="C3229" s="12" t="s">
        <v>105</v>
      </c>
      <c r="D3229" s="12" t="s">
        <v>390</v>
      </c>
      <c r="E3229" s="12">
        <v>34.85</v>
      </c>
      <c r="F3229" s="14" t="str">
        <f>A3229&amp;B3229&amp;C3229&amp;D3229&amp;E3229</f>
        <v>2024-04-04ExpenseWix21010 Visa Payable (CIBC)34.85</v>
      </c>
      <c r="G3229" s="15">
        <f>IFERROR((DATEVALUE(A3229)),A3229)</f>
        <v>45386</v>
      </c>
      <c r="H3229" s="16" t="str">
        <f>IF((IFERROR((VLOOKUP(D3229,'Automation (QBO)'!A:B,2,FALSE)),"0"))=0,"Suspense",(IFERROR((VLOOKUP(D3229,'Automation (QBO)'!A:B,2,FALSE)),"Suspense")))</f>
        <v>Suspense</v>
      </c>
      <c r="I3229" s="17">
        <f t="shared" si="50"/>
        <v>34.85</v>
      </c>
      <c r="J3229" s="12" t="str">
        <f>H3229</f>
        <v>Suspense</v>
      </c>
    </row>
    <row r="3230" spans="1:10" hidden="1">
      <c r="A3230" s="13" t="s">
        <v>720</v>
      </c>
      <c r="B3230" s="12" t="s">
        <v>83</v>
      </c>
      <c r="C3230" s="12" t="s">
        <v>113</v>
      </c>
      <c r="D3230" s="12" t="s">
        <v>390</v>
      </c>
      <c r="E3230" s="12">
        <v>0</v>
      </c>
      <c r="F3230" s="14" t="str">
        <f>A3230&amp;B3230&amp;C3230&amp;D3230&amp;E3230</f>
        <v>2024-04-04ExpenseImpark21010 Visa Payable (CIBC)0</v>
      </c>
      <c r="G3230" s="15">
        <f>IFERROR((DATEVALUE(A3230)),A3230)</f>
        <v>45386</v>
      </c>
      <c r="H3230" s="16" t="str">
        <f>IF((IFERROR((VLOOKUP(D3230,'Automation (QBO)'!A:B,2,FALSE)),"0"))=0,"Suspense",(IFERROR((VLOOKUP(D3230,'Automation (QBO)'!A:B,2,FALSE)),"Suspense")))</f>
        <v>Suspense</v>
      </c>
      <c r="I3230" s="17">
        <f t="shared" si="50"/>
        <v>0</v>
      </c>
      <c r="J3230" s="12" t="str">
        <f>H3230</f>
        <v>Suspense</v>
      </c>
    </row>
    <row r="3231" spans="1:10" hidden="1">
      <c r="A3231" s="13" t="s">
        <v>720</v>
      </c>
      <c r="B3231" s="12" t="s">
        <v>91</v>
      </c>
      <c r="C3231" s="12" t="s">
        <v>558</v>
      </c>
      <c r="D3231" s="12" t="s">
        <v>392</v>
      </c>
      <c r="E3231" s="12">
        <v>12338.11</v>
      </c>
      <c r="F3231" s="14" t="str">
        <f>A3231&amp;B3231&amp;C3231&amp;D3231&amp;E3231</f>
        <v>2024-04-04InvoiceRomers Lynn Valley21020 GST/HST Payable12338.11</v>
      </c>
      <c r="G3231" s="15">
        <f>IFERROR((DATEVALUE(A3231)),A3231)</f>
        <v>45386</v>
      </c>
      <c r="H3231" s="16" t="str">
        <f>IF((IFERROR((VLOOKUP(D3231,'Automation (QBO)'!A:B,2,FALSE)),"0"))=0,"Suspense",(IFERROR((VLOOKUP(D3231,'Automation (QBO)'!A:B,2,FALSE)),"Suspense")))</f>
        <v>GST/HST Payable</v>
      </c>
      <c r="I3231" s="17">
        <f t="shared" si="50"/>
        <v>12338.11</v>
      </c>
      <c r="J3231" s="12" t="str">
        <f>H3231</f>
        <v>GST/HST Payable</v>
      </c>
    </row>
    <row r="3232" spans="1:10" hidden="1">
      <c r="A3232" s="13" t="s">
        <v>720</v>
      </c>
      <c r="B3232" s="12" t="s">
        <v>91</v>
      </c>
      <c r="C3232" s="12" t="s">
        <v>723</v>
      </c>
      <c r="D3232" s="12" t="s">
        <v>417</v>
      </c>
      <c r="E3232" s="12">
        <v>74402.7</v>
      </c>
      <c r="F3232" s="14" t="str">
        <f>A3232&amp;B3232&amp;C3232&amp;D3232&amp;E3232</f>
        <v>2024-04-04InvoiceNero South Granville:Nero Project12000 Accounts Receivable74402.7</v>
      </c>
      <c r="G3232" s="15">
        <f>IFERROR((DATEVALUE(A3232)),A3232)</f>
        <v>45386</v>
      </c>
      <c r="H3232" s="16" t="str">
        <f>IF((IFERROR((VLOOKUP(D3232,'Automation (QBO)'!A:B,2,FALSE)),"0"))=0,"Suspense",(IFERROR((VLOOKUP(D3232,'Automation (QBO)'!A:B,2,FALSE)),"Suspense")))</f>
        <v>Accounts Recievable - Suspense</v>
      </c>
      <c r="I3232" s="17">
        <f t="shared" si="50"/>
        <v>74402.7</v>
      </c>
      <c r="J3232" s="12" t="str">
        <f>H3232</f>
        <v>Accounts Recievable - Suspense</v>
      </c>
    </row>
    <row r="3233" spans="1:10" hidden="1">
      <c r="A3233" s="13" t="s">
        <v>720</v>
      </c>
      <c r="B3233" s="12" t="s">
        <v>247</v>
      </c>
      <c r="C3233" s="12" t="s">
        <v>724</v>
      </c>
      <c r="D3233" s="12" t="s">
        <v>496</v>
      </c>
      <c r="E3233" s="12">
        <v>-939.48</v>
      </c>
      <c r="F3233" s="14" t="str">
        <f>A3233&amp;B3233&amp;C3233&amp;D3233&amp;E3233</f>
        <v>2024-04-04Bill Payment (Cheque)Claudia Kolar21000 Accounts Payable-939.48</v>
      </c>
      <c r="G3233" s="15">
        <f>IFERROR((DATEVALUE(A3233)),A3233)</f>
        <v>45386</v>
      </c>
      <c r="H3233" s="16" t="str">
        <f>IF((IFERROR((VLOOKUP(D3233,'Automation (QBO)'!A:B,2,FALSE)),"0"))=0,"Suspense",(IFERROR((VLOOKUP(D3233,'Automation (QBO)'!A:B,2,FALSE)),"Suspense")))</f>
        <v>Accounts Payable - Unknown</v>
      </c>
      <c r="I3233" s="17">
        <f t="shared" si="50"/>
        <v>-939.48</v>
      </c>
      <c r="J3233" s="12" t="str">
        <f>H3233</f>
        <v>Accounts Payable - Unknown</v>
      </c>
    </row>
    <row r="3234" spans="1:10" hidden="1">
      <c r="A3234" s="13" t="s">
        <v>720</v>
      </c>
      <c r="B3234" s="12" t="s">
        <v>247</v>
      </c>
      <c r="C3234" s="12" t="s">
        <v>710</v>
      </c>
      <c r="D3234" s="12" t="s">
        <v>496</v>
      </c>
      <c r="E3234" s="12">
        <v>-728</v>
      </c>
      <c r="F3234" s="14" t="str">
        <f>A3234&amp;B3234&amp;C3234&amp;D3234&amp;E3234</f>
        <v>2024-04-04Bill Payment (Cheque)Galaxie Signs Ltd.21000 Accounts Payable-728</v>
      </c>
      <c r="G3234" s="15">
        <f>IFERROR((DATEVALUE(A3234)),A3234)</f>
        <v>45386</v>
      </c>
      <c r="H3234" s="16" t="str">
        <f>IF((IFERROR((VLOOKUP(D3234,'Automation (QBO)'!A:B,2,FALSE)),"0"))=0,"Suspense",(IFERROR((VLOOKUP(D3234,'Automation (QBO)'!A:B,2,FALSE)),"Suspense")))</f>
        <v>Accounts Payable - Unknown</v>
      </c>
      <c r="I3234" s="17">
        <f t="shared" si="50"/>
        <v>-728</v>
      </c>
      <c r="J3234" s="12" t="str">
        <f>H3234</f>
        <v>Accounts Payable - Unknown</v>
      </c>
    </row>
    <row r="3235" spans="1:10" hidden="1">
      <c r="A3235" s="13" t="s">
        <v>720</v>
      </c>
      <c r="B3235" s="12" t="s">
        <v>247</v>
      </c>
      <c r="C3235" s="12" t="s">
        <v>702</v>
      </c>
      <c r="D3235" s="12" t="s">
        <v>496</v>
      </c>
      <c r="E3235" s="12">
        <v>-150</v>
      </c>
      <c r="F3235" s="14" t="str">
        <f>A3235&amp;B3235&amp;C3235&amp;D3235&amp;E3235</f>
        <v>2024-04-04Bill Payment (Cheque)Bruno Verussa Porto Cardoso21000 Accounts Payable-150</v>
      </c>
      <c r="G3235" s="15">
        <f>IFERROR((DATEVALUE(A3235)),A3235)</f>
        <v>45386</v>
      </c>
      <c r="H3235" s="16" t="str">
        <f>IF((IFERROR((VLOOKUP(D3235,'Automation (QBO)'!A:B,2,FALSE)),"0"))=0,"Suspense",(IFERROR((VLOOKUP(D3235,'Automation (QBO)'!A:B,2,FALSE)),"Suspense")))</f>
        <v>Accounts Payable - Unknown</v>
      </c>
      <c r="I3235" s="17">
        <f t="shared" si="50"/>
        <v>-150</v>
      </c>
      <c r="J3235" s="12" t="str">
        <f>H3235</f>
        <v>Accounts Payable - Unknown</v>
      </c>
    </row>
    <row r="3236" spans="1:10" hidden="1">
      <c r="A3236" s="13" t="s">
        <v>720</v>
      </c>
      <c r="B3236" s="12" t="s">
        <v>91</v>
      </c>
      <c r="C3236" s="12" t="s">
        <v>723</v>
      </c>
      <c r="D3236" s="12" t="s">
        <v>392</v>
      </c>
      <c r="E3236" s="12">
        <v>3542.99</v>
      </c>
      <c r="F3236" s="14" t="str">
        <f>A3236&amp;B3236&amp;C3236&amp;D3236&amp;E3236</f>
        <v>2024-04-04InvoiceNero South Granville:Nero Project21020 GST/HST Payable3542.99</v>
      </c>
      <c r="G3236" s="15">
        <f>IFERROR((DATEVALUE(A3236)),A3236)</f>
        <v>45386</v>
      </c>
      <c r="H3236" s="16" t="str">
        <f>IF((IFERROR((VLOOKUP(D3236,'Automation (QBO)'!A:B,2,FALSE)),"0"))=0,"Suspense",(IFERROR((VLOOKUP(D3236,'Automation (QBO)'!A:B,2,FALSE)),"Suspense")))</f>
        <v>GST/HST Payable</v>
      </c>
      <c r="I3236" s="17">
        <f t="shared" si="50"/>
        <v>3542.99</v>
      </c>
      <c r="J3236" s="12" t="str">
        <f>H3236</f>
        <v>GST/HST Payable</v>
      </c>
    </row>
    <row r="3237" spans="1:10" hidden="1">
      <c r="A3237" s="13" t="s">
        <v>720</v>
      </c>
      <c r="B3237" s="12" t="s">
        <v>91</v>
      </c>
      <c r="C3237" s="12" t="s">
        <v>558</v>
      </c>
      <c r="D3237" s="12" t="s">
        <v>417</v>
      </c>
      <c r="E3237" s="12">
        <v>259100.23</v>
      </c>
      <c r="F3237" s="14" t="str">
        <f>A3237&amp;B3237&amp;C3237&amp;D3237&amp;E3237</f>
        <v>2024-04-04InvoiceRomers Lynn Valley12000 Accounts Receivable259100.23</v>
      </c>
      <c r="G3237" s="15">
        <f>IFERROR((DATEVALUE(A3237)),A3237)</f>
        <v>45386</v>
      </c>
      <c r="H3237" s="16" t="str">
        <f>IF((IFERROR((VLOOKUP(D3237,'Automation (QBO)'!A:B,2,FALSE)),"0"))=0,"Suspense",(IFERROR((VLOOKUP(D3237,'Automation (QBO)'!A:B,2,FALSE)),"Suspense")))</f>
        <v>Accounts Recievable - Suspense</v>
      </c>
      <c r="I3237" s="17">
        <f t="shared" si="50"/>
        <v>259100.23</v>
      </c>
      <c r="J3237" s="12" t="str">
        <f>H3237</f>
        <v>Accounts Recievable - Suspense</v>
      </c>
    </row>
    <row r="3238" spans="1:10" hidden="1">
      <c r="A3238" s="13" t="s">
        <v>720</v>
      </c>
      <c r="B3238" s="12" t="s">
        <v>83</v>
      </c>
      <c r="C3238" s="12" t="s">
        <v>105</v>
      </c>
      <c r="D3238" s="12" t="s">
        <v>397</v>
      </c>
      <c r="E3238" s="12">
        <v>34.85</v>
      </c>
      <c r="F3238" s="14" t="str">
        <f>A3238&amp;B3238&amp;C3238&amp;D3238&amp;E3238</f>
        <v>2024-04-04ExpenseWix52152 Technology / Website Expenses34.85</v>
      </c>
      <c r="G3238" s="15">
        <f>IFERROR((DATEVALUE(A3238)),A3238)</f>
        <v>45386</v>
      </c>
      <c r="H3238" s="16" t="str">
        <f>IF((IFERROR((VLOOKUP(D3238,'Automation (QBO)'!A:B,2,FALSE)),"0"))=0,"Suspense",(IFERROR((VLOOKUP(D3238,'Automation (QBO)'!A:B,2,FALSE)),"Suspense")))</f>
        <v>Technology &amp; Website</v>
      </c>
      <c r="I3238" s="17">
        <f t="shared" si="50"/>
        <v>34.85</v>
      </c>
      <c r="J3238" s="12" t="str">
        <f>H3238</f>
        <v>Technology &amp; Website</v>
      </c>
    </row>
    <row r="3239" spans="1:10" hidden="1">
      <c r="A3239" s="13" t="s">
        <v>720</v>
      </c>
      <c r="B3239" s="12" t="s">
        <v>493</v>
      </c>
      <c r="C3239" s="12" t="s">
        <v>110</v>
      </c>
      <c r="D3239" s="12" t="s">
        <v>536</v>
      </c>
      <c r="E3239" s="12">
        <v>102.04</v>
      </c>
      <c r="F3239" s="14" t="str">
        <f>A3239&amp;B3239&amp;C3239&amp;D3239&amp;E3239</f>
        <v>2024-04-04Bill Payment (Credit Card)Dicks Lumber21009 Visa Payable (9609) (deleted)102.04</v>
      </c>
      <c r="G3239" s="15">
        <f>IFERROR((DATEVALUE(A3239)),A3239)</f>
        <v>45386</v>
      </c>
      <c r="H3239" s="16" t="str">
        <f>IF((IFERROR((VLOOKUP(D3239,'Automation (QBO)'!A:B,2,FALSE)),"0"))=0,"Suspense",(IFERROR((VLOOKUP(D3239,'Automation (QBO)'!A:B,2,FALSE)),"Suspense")))</f>
        <v>Balance (CIBC Visa)</v>
      </c>
      <c r="I3239" s="17">
        <f t="shared" si="50"/>
        <v>102.04</v>
      </c>
      <c r="J3239" s="12" t="str">
        <f>H3239</f>
        <v>Balance (CIBC Visa)</v>
      </c>
    </row>
    <row r="3240" spans="1:10" hidden="1">
      <c r="A3240" s="13" t="s">
        <v>720</v>
      </c>
      <c r="B3240" s="12" t="s">
        <v>493</v>
      </c>
      <c r="C3240" s="12" t="s">
        <v>110</v>
      </c>
      <c r="D3240" s="12" t="s">
        <v>496</v>
      </c>
      <c r="E3240" s="12">
        <v>-102.04</v>
      </c>
      <c r="F3240" s="14" t="str">
        <f>A3240&amp;B3240&amp;C3240&amp;D3240&amp;E3240</f>
        <v>2024-04-04Bill Payment (Credit Card)Dicks Lumber21000 Accounts Payable-102.04</v>
      </c>
      <c r="G3240" s="15">
        <f>IFERROR((DATEVALUE(A3240)),A3240)</f>
        <v>45386</v>
      </c>
      <c r="H3240" s="16" t="str">
        <f>IF((IFERROR((VLOOKUP(D3240,'Automation (QBO)'!A:B,2,FALSE)),"0"))=0,"Suspense",(IFERROR((VLOOKUP(D3240,'Automation (QBO)'!A:B,2,FALSE)),"Suspense")))</f>
        <v>Accounts Payable - Unknown</v>
      </c>
      <c r="I3240" s="17">
        <f t="shared" si="50"/>
        <v>-102.04</v>
      </c>
      <c r="J3240" s="12" t="str">
        <f>H3240</f>
        <v>Accounts Payable - Unknown</v>
      </c>
    </row>
    <row r="3241" spans="1:10" hidden="1">
      <c r="A3241" s="13" t="s">
        <v>720</v>
      </c>
      <c r="B3241" s="12" t="s">
        <v>83</v>
      </c>
      <c r="C3241" s="12" t="s">
        <v>88</v>
      </c>
      <c r="D3241" s="12" t="s">
        <v>525</v>
      </c>
      <c r="E3241" s="12">
        <v>10</v>
      </c>
      <c r="F3241" s="14" t="str">
        <f>A3241&amp;B3241&amp;C3241&amp;D3241&amp;E3241</f>
        <v>2024-04-04ExpenseEasy Park21021 Visa Payable (2369) (deleted)10</v>
      </c>
      <c r="G3241" s="15">
        <f>IFERROR((DATEVALUE(A3241)),A3241)</f>
        <v>45386</v>
      </c>
      <c r="H3241" s="16" t="str">
        <f>IF((IFERROR((VLOOKUP(D3241,'Automation (QBO)'!A:B,2,FALSE)),"0"))=0,"Suspense",(IFERROR((VLOOKUP(D3241,'Automation (QBO)'!A:B,2,FALSE)),"Suspense")))</f>
        <v>Balance (CIBC Visa)</v>
      </c>
      <c r="I3241" s="17">
        <f t="shared" si="50"/>
        <v>10</v>
      </c>
      <c r="J3241" s="12" t="str">
        <f>H3241</f>
        <v>Balance (CIBC Visa)</v>
      </c>
    </row>
    <row r="3242" spans="1:10" hidden="1">
      <c r="A3242" s="13" t="s">
        <v>720</v>
      </c>
      <c r="B3242" s="12" t="s">
        <v>83</v>
      </c>
      <c r="C3242" s="12" t="s">
        <v>88</v>
      </c>
      <c r="D3242" s="12" t="s">
        <v>408</v>
      </c>
      <c r="E3242" s="12">
        <v>10</v>
      </c>
      <c r="F3242" s="14" t="str">
        <f>A3242&amp;B3242&amp;C3242&amp;D3242&amp;E3242</f>
        <v>2024-04-04ExpenseEasy Park52205 Travel &amp; Parking10</v>
      </c>
      <c r="G3242" s="15">
        <f>IFERROR((DATEVALUE(A3242)),A3242)</f>
        <v>45386</v>
      </c>
      <c r="H3242" s="16" t="str">
        <f>IF((IFERROR((VLOOKUP(D3242,'Automation (QBO)'!A:B,2,FALSE)),"0"))=0,"Suspense",(IFERROR((VLOOKUP(D3242,'Automation (QBO)'!A:B,2,FALSE)),"Suspense")))</f>
        <v>Travel &amp; Parking</v>
      </c>
      <c r="I3242" s="17">
        <f t="shared" si="50"/>
        <v>10</v>
      </c>
      <c r="J3242" s="12" t="str">
        <f>H3242</f>
        <v>Travel &amp; Parking</v>
      </c>
    </row>
    <row r="3243" spans="1:10" hidden="1">
      <c r="A3243" s="13" t="s">
        <v>720</v>
      </c>
      <c r="B3243" s="12" t="s">
        <v>83</v>
      </c>
      <c r="C3243" s="12" t="s">
        <v>88</v>
      </c>
      <c r="D3243" s="12" t="s">
        <v>392</v>
      </c>
      <c r="E3243" s="12">
        <v>0</v>
      </c>
      <c r="F3243" s="14" t="str">
        <f>A3243&amp;B3243&amp;C3243&amp;D3243&amp;E3243</f>
        <v>2024-04-04ExpenseEasy Park21020 GST/HST Payable0</v>
      </c>
      <c r="G3243" s="15">
        <f>IFERROR((DATEVALUE(A3243)),A3243)</f>
        <v>45386</v>
      </c>
      <c r="H3243" s="16" t="str">
        <f>IF((IFERROR((VLOOKUP(D3243,'Automation (QBO)'!A:B,2,FALSE)),"0"))=0,"Suspense",(IFERROR((VLOOKUP(D3243,'Automation (QBO)'!A:B,2,FALSE)),"Suspense")))</f>
        <v>GST/HST Payable</v>
      </c>
      <c r="I3243" s="17">
        <f t="shared" si="50"/>
        <v>0</v>
      </c>
      <c r="J3243" s="12" t="str">
        <f>H3243</f>
        <v>GST/HST Payable</v>
      </c>
    </row>
    <row r="3244" spans="1:10" hidden="1">
      <c r="A3244" s="13" t="s">
        <v>720</v>
      </c>
      <c r="B3244" s="12" t="s">
        <v>83</v>
      </c>
      <c r="C3244" s="12" t="s">
        <v>193</v>
      </c>
      <c r="D3244" s="12" t="s">
        <v>536</v>
      </c>
      <c r="E3244" s="12">
        <v>3</v>
      </c>
      <c r="F3244" s="14" t="str">
        <f>A3244&amp;B3244&amp;C3244&amp;D3244&amp;E3244</f>
        <v>2024-04-04ExpenseCity of Vancouver Parking21009 Visa Payable (9609) (deleted)3</v>
      </c>
      <c r="G3244" s="15">
        <f>IFERROR((DATEVALUE(A3244)),A3244)</f>
        <v>45386</v>
      </c>
      <c r="H3244" s="16" t="str">
        <f>IF((IFERROR((VLOOKUP(D3244,'Automation (QBO)'!A:B,2,FALSE)),"0"))=0,"Suspense",(IFERROR((VLOOKUP(D3244,'Automation (QBO)'!A:B,2,FALSE)),"Suspense")))</f>
        <v>Balance (CIBC Visa)</v>
      </c>
      <c r="I3244" s="17">
        <f t="shared" si="50"/>
        <v>3</v>
      </c>
      <c r="J3244" s="12" t="str">
        <f>H3244</f>
        <v>Balance (CIBC Visa)</v>
      </c>
    </row>
    <row r="3245" spans="1:10" hidden="1">
      <c r="A3245" s="13" t="s">
        <v>720</v>
      </c>
      <c r="B3245" s="12" t="s">
        <v>83</v>
      </c>
      <c r="C3245" s="12" t="s">
        <v>193</v>
      </c>
      <c r="D3245" s="12" t="s">
        <v>408</v>
      </c>
      <c r="E3245" s="12">
        <v>3</v>
      </c>
      <c r="F3245" s="14" t="str">
        <f>A3245&amp;B3245&amp;C3245&amp;D3245&amp;E3245</f>
        <v>2024-04-04ExpenseCity of Vancouver Parking52205 Travel &amp; Parking3</v>
      </c>
      <c r="G3245" s="15">
        <f>IFERROR((DATEVALUE(A3245)),A3245)</f>
        <v>45386</v>
      </c>
      <c r="H3245" s="16" t="str">
        <f>IF((IFERROR((VLOOKUP(D3245,'Automation (QBO)'!A:B,2,FALSE)),"0"))=0,"Suspense",(IFERROR((VLOOKUP(D3245,'Automation (QBO)'!A:B,2,FALSE)),"Suspense")))</f>
        <v>Travel &amp; Parking</v>
      </c>
      <c r="I3245" s="17">
        <f t="shared" si="50"/>
        <v>3</v>
      </c>
      <c r="J3245" s="12" t="str">
        <f>H3245</f>
        <v>Travel &amp; Parking</v>
      </c>
    </row>
    <row r="3246" spans="1:10" hidden="1">
      <c r="A3246" s="13" t="s">
        <v>720</v>
      </c>
      <c r="B3246" s="12" t="s">
        <v>83</v>
      </c>
      <c r="C3246" s="12" t="s">
        <v>193</v>
      </c>
      <c r="D3246" s="12" t="s">
        <v>392</v>
      </c>
      <c r="E3246" s="12">
        <v>0</v>
      </c>
      <c r="F3246" s="14" t="str">
        <f>A3246&amp;B3246&amp;C3246&amp;D3246&amp;E3246</f>
        <v>2024-04-04ExpenseCity of Vancouver Parking21020 GST/HST Payable0</v>
      </c>
      <c r="G3246" s="15">
        <f>IFERROR((DATEVALUE(A3246)),A3246)</f>
        <v>45386</v>
      </c>
      <c r="H3246" s="16" t="str">
        <f>IF((IFERROR((VLOOKUP(D3246,'Automation (QBO)'!A:B,2,FALSE)),"0"))=0,"Suspense",(IFERROR((VLOOKUP(D3246,'Automation (QBO)'!A:B,2,FALSE)),"Suspense")))</f>
        <v>GST/HST Payable</v>
      </c>
      <c r="I3246" s="17">
        <f t="shared" si="50"/>
        <v>0</v>
      </c>
      <c r="J3246" s="12" t="str">
        <f>H3246</f>
        <v>GST/HST Payable</v>
      </c>
    </row>
    <row r="3247" spans="1:10" hidden="1">
      <c r="A3247" s="13" t="s">
        <v>720</v>
      </c>
      <c r="B3247" s="12" t="s">
        <v>83</v>
      </c>
      <c r="C3247" s="12" t="s">
        <v>113</v>
      </c>
      <c r="D3247" s="12" t="s">
        <v>408</v>
      </c>
      <c r="E3247" s="12">
        <v>0</v>
      </c>
      <c r="F3247" s="14" t="str">
        <f>A3247&amp;B3247&amp;C3247&amp;D3247&amp;E3247</f>
        <v>2024-04-04ExpenseImpark52205 Travel &amp; Parking0</v>
      </c>
      <c r="G3247" s="15">
        <f>IFERROR((DATEVALUE(A3247)),A3247)</f>
        <v>45386</v>
      </c>
      <c r="H3247" s="16" t="str">
        <f>IF((IFERROR((VLOOKUP(D3247,'Automation (QBO)'!A:B,2,FALSE)),"0"))=0,"Suspense",(IFERROR((VLOOKUP(D3247,'Automation (QBO)'!A:B,2,FALSE)),"Suspense")))</f>
        <v>Travel &amp; Parking</v>
      </c>
      <c r="I3247" s="17">
        <f t="shared" si="50"/>
        <v>0</v>
      </c>
      <c r="J3247" s="12" t="str">
        <f>H3247</f>
        <v>Travel &amp; Parking</v>
      </c>
    </row>
    <row r="3248" spans="1:10" hidden="1">
      <c r="A3248" s="13" t="s">
        <v>720</v>
      </c>
      <c r="B3248" s="12" t="s">
        <v>83</v>
      </c>
      <c r="C3248" s="12" t="s">
        <v>113</v>
      </c>
      <c r="D3248" s="12" t="s">
        <v>392</v>
      </c>
      <c r="E3248" s="12">
        <v>0</v>
      </c>
      <c r="F3248" s="14" t="str">
        <f>A3248&amp;B3248&amp;C3248&amp;D3248&amp;E3248</f>
        <v>2024-04-04ExpenseImpark21020 GST/HST Payable0</v>
      </c>
      <c r="G3248" s="15">
        <f>IFERROR((DATEVALUE(A3248)),A3248)</f>
        <v>45386</v>
      </c>
      <c r="H3248" s="16" t="str">
        <f>IF((IFERROR((VLOOKUP(D3248,'Automation (QBO)'!A:B,2,FALSE)),"0"))=0,"Suspense",(IFERROR((VLOOKUP(D3248,'Automation (QBO)'!A:B,2,FALSE)),"Suspense")))</f>
        <v>GST/HST Payable</v>
      </c>
      <c r="I3248" s="17">
        <f t="shared" si="50"/>
        <v>0</v>
      </c>
      <c r="J3248" s="12" t="str">
        <f>H3248</f>
        <v>GST/HST Payable</v>
      </c>
    </row>
    <row r="3249" spans="1:10" hidden="1">
      <c r="A3249" s="13" t="s">
        <v>720</v>
      </c>
      <c r="B3249" s="12" t="s">
        <v>493</v>
      </c>
      <c r="C3249" s="12" t="s">
        <v>110</v>
      </c>
      <c r="D3249" s="12" t="s">
        <v>390</v>
      </c>
      <c r="E3249" s="12">
        <v>148.05000000000001</v>
      </c>
      <c r="F3249" s="14" t="str">
        <f>A3249&amp;B3249&amp;C3249&amp;D3249&amp;E3249</f>
        <v>2024-04-04Bill Payment (Credit Card)Dicks Lumber21010 Visa Payable (CIBC)148.05</v>
      </c>
      <c r="G3249" s="15">
        <f>IFERROR((DATEVALUE(A3249)),A3249)</f>
        <v>45386</v>
      </c>
      <c r="H3249" s="16" t="str">
        <f>IF((IFERROR((VLOOKUP(D3249,'Automation (QBO)'!A:B,2,FALSE)),"0"))=0,"Suspense",(IFERROR((VLOOKUP(D3249,'Automation (QBO)'!A:B,2,FALSE)),"Suspense")))</f>
        <v>Suspense</v>
      </c>
      <c r="I3249" s="17">
        <f t="shared" si="50"/>
        <v>148.05000000000001</v>
      </c>
      <c r="J3249" s="12" t="str">
        <f>H3249</f>
        <v>Suspense</v>
      </c>
    </row>
    <row r="3250" spans="1:10" hidden="1">
      <c r="A3250" s="13" t="s">
        <v>720</v>
      </c>
      <c r="B3250" s="12" t="s">
        <v>247</v>
      </c>
      <c r="C3250" s="12" t="s">
        <v>702</v>
      </c>
      <c r="D3250" s="12" t="s">
        <v>394</v>
      </c>
      <c r="E3250" s="12">
        <v>-150</v>
      </c>
      <c r="F3250" s="14" t="str">
        <f>A3250&amp;B3250&amp;C3250&amp;D3250&amp;E3250</f>
        <v>2024-04-04Bill Payment (Cheque)Bruno Verussa Porto Cardoso11005 Chequing (CIBC)-150</v>
      </c>
      <c r="G3250" s="15">
        <f>IFERROR((DATEVALUE(A3250)),A3250)</f>
        <v>45386</v>
      </c>
      <c r="H3250" s="16" t="str">
        <f>IF((IFERROR((VLOOKUP(D3250,'Automation (QBO)'!A:B,2,FALSE)),"0"))=0,"Suspense",(IFERROR((VLOOKUP(D3250,'Automation (QBO)'!A:B,2,FALSE)),"Suspense")))</f>
        <v>Balance (CIBC)</v>
      </c>
      <c r="I3250" s="17">
        <f t="shared" si="50"/>
        <v>-150</v>
      </c>
      <c r="J3250" s="12" t="str">
        <f>H3250</f>
        <v>Balance (CIBC)</v>
      </c>
    </row>
    <row r="3251" spans="1:10" hidden="1">
      <c r="A3251" s="13" t="s">
        <v>720</v>
      </c>
      <c r="B3251" s="12" t="s">
        <v>247</v>
      </c>
      <c r="C3251" s="12" t="s">
        <v>724</v>
      </c>
      <c r="D3251" s="12" t="s">
        <v>394</v>
      </c>
      <c r="E3251" s="12">
        <v>-939.48</v>
      </c>
      <c r="F3251" s="14" t="str">
        <f>A3251&amp;B3251&amp;C3251&amp;D3251&amp;E3251</f>
        <v>2024-04-04Bill Payment (Cheque)Claudia Kolar11005 Chequing (CIBC)-939.48</v>
      </c>
      <c r="G3251" s="15">
        <f>IFERROR((DATEVALUE(A3251)),A3251)</f>
        <v>45386</v>
      </c>
      <c r="H3251" s="16" t="str">
        <f>IF((IFERROR((VLOOKUP(D3251,'Automation (QBO)'!A:B,2,FALSE)),"0"))=0,"Suspense",(IFERROR((VLOOKUP(D3251,'Automation (QBO)'!A:B,2,FALSE)),"Suspense")))</f>
        <v>Balance (CIBC)</v>
      </c>
      <c r="I3251" s="17">
        <f t="shared" si="50"/>
        <v>-939.48</v>
      </c>
      <c r="J3251" s="12" t="str">
        <f>H3251</f>
        <v>Balance (CIBC)</v>
      </c>
    </row>
    <row r="3252" spans="1:10" hidden="1">
      <c r="A3252" s="13" t="s">
        <v>720</v>
      </c>
      <c r="B3252" s="12" t="s">
        <v>247</v>
      </c>
      <c r="C3252" s="12" t="s">
        <v>710</v>
      </c>
      <c r="D3252" s="12" t="s">
        <v>394</v>
      </c>
      <c r="E3252" s="12">
        <v>-728</v>
      </c>
      <c r="F3252" s="14" t="str">
        <f>A3252&amp;B3252&amp;C3252&amp;D3252&amp;E3252</f>
        <v>2024-04-04Bill Payment (Cheque)Galaxie Signs Ltd.11005 Chequing (CIBC)-728</v>
      </c>
      <c r="G3252" s="15">
        <f>IFERROR((DATEVALUE(A3252)),A3252)</f>
        <v>45386</v>
      </c>
      <c r="H3252" s="16" t="str">
        <f>IF((IFERROR((VLOOKUP(D3252,'Automation (QBO)'!A:B,2,FALSE)),"0"))=0,"Suspense",(IFERROR((VLOOKUP(D3252,'Automation (QBO)'!A:B,2,FALSE)),"Suspense")))</f>
        <v>Balance (CIBC)</v>
      </c>
      <c r="I3252" s="17">
        <f t="shared" si="50"/>
        <v>-728</v>
      </c>
      <c r="J3252" s="12" t="str">
        <f>H3252</f>
        <v>Balance (CIBC)</v>
      </c>
    </row>
    <row r="3253" spans="1:10" hidden="1">
      <c r="A3253" s="13" t="s">
        <v>720</v>
      </c>
      <c r="B3253" s="12" t="s">
        <v>91</v>
      </c>
      <c r="C3253" s="12" t="s">
        <v>558</v>
      </c>
      <c r="D3253" s="12" t="s">
        <v>419</v>
      </c>
      <c r="E3253" s="12">
        <v>246762.12</v>
      </c>
      <c r="F3253" s="14" t="str">
        <f>A3253&amp;B3253&amp;C3253&amp;D3253&amp;E3253</f>
        <v>2024-04-04InvoiceRomers Lynn Valley41005 Income - Project Management246762.12</v>
      </c>
      <c r="G3253" s="15">
        <f>IFERROR((DATEVALUE(A3253)),A3253)</f>
        <v>45386</v>
      </c>
      <c r="H3253" s="16" t="str">
        <f>IF((IFERROR((VLOOKUP(D3253,'Automation (QBO)'!A:B,2,FALSE)),"0"))=0,"Suspense",(IFERROR((VLOOKUP(D3253,'Automation (QBO)'!A:B,2,FALSE)),"Suspense")))</f>
        <v>Labour - Management ($)</v>
      </c>
      <c r="I3253" s="17">
        <f t="shared" si="50"/>
        <v>246762.12</v>
      </c>
      <c r="J3253" s="12" t="str">
        <f>H3253</f>
        <v>Labour - Management ($)</v>
      </c>
    </row>
    <row r="3254" spans="1:10" hidden="1">
      <c r="A3254" s="13" t="s">
        <v>720</v>
      </c>
      <c r="B3254" s="12" t="s">
        <v>91</v>
      </c>
      <c r="C3254" s="12" t="s">
        <v>723</v>
      </c>
      <c r="D3254" s="12" t="s">
        <v>419</v>
      </c>
      <c r="E3254" s="12">
        <v>70859.710000000006</v>
      </c>
      <c r="F3254" s="14" t="str">
        <f>A3254&amp;B3254&amp;C3254&amp;D3254&amp;E3254</f>
        <v>2024-04-04InvoiceNero South Granville:Nero Project41005 Income - Project Management70859.71</v>
      </c>
      <c r="G3254" s="15">
        <f>IFERROR((DATEVALUE(A3254)),A3254)</f>
        <v>45386</v>
      </c>
      <c r="H3254" s="16" t="str">
        <f>IF((IFERROR((VLOOKUP(D3254,'Automation (QBO)'!A:B,2,FALSE)),"0"))=0,"Suspense",(IFERROR((VLOOKUP(D3254,'Automation (QBO)'!A:B,2,FALSE)),"Suspense")))</f>
        <v>Labour - Management ($)</v>
      </c>
      <c r="I3254" s="17">
        <f t="shared" si="50"/>
        <v>70859.710000000006</v>
      </c>
      <c r="J3254" s="12" t="str">
        <f>H3254</f>
        <v>Labour - Management ($)</v>
      </c>
    </row>
    <row r="3255" spans="1:10" hidden="1">
      <c r="A3255" s="13" t="s">
        <v>725</v>
      </c>
      <c r="B3255" s="12" t="s">
        <v>83</v>
      </c>
      <c r="C3255" s="12" t="s">
        <v>126</v>
      </c>
      <c r="D3255" s="12" t="s">
        <v>395</v>
      </c>
      <c r="E3255" s="12">
        <v>11.19</v>
      </c>
      <c r="F3255" s="14" t="str">
        <f>A3255&amp;B3255&amp;C3255&amp;D3255&amp;E3255</f>
        <v>2024-04-05ExpenseAmazon52165 Computer - Software11.19</v>
      </c>
      <c r="G3255" s="15">
        <f>IFERROR((DATEVALUE(A3255)),A3255)</f>
        <v>45387</v>
      </c>
      <c r="H3255" s="16" t="str">
        <f>IF((IFERROR((VLOOKUP(D3255,'Automation (QBO)'!A:B,2,FALSE)),"0"))=0,"Suspense",(IFERROR((VLOOKUP(D3255,'Automation (QBO)'!A:B,2,FALSE)),"Suspense")))</f>
        <v>Computer - Software</v>
      </c>
      <c r="I3255" s="17">
        <f t="shared" si="50"/>
        <v>11.19</v>
      </c>
      <c r="J3255" s="12" t="str">
        <f>H3255</f>
        <v>Computer - Software</v>
      </c>
    </row>
    <row r="3256" spans="1:10" hidden="1">
      <c r="A3256" s="13" t="s">
        <v>725</v>
      </c>
      <c r="B3256" s="12" t="s">
        <v>83</v>
      </c>
      <c r="C3256" s="12" t="s">
        <v>126</v>
      </c>
      <c r="D3256" s="12" t="s">
        <v>392</v>
      </c>
      <c r="E3256" s="12">
        <v>0</v>
      </c>
      <c r="F3256" s="14" t="str">
        <f>A3256&amp;B3256&amp;C3256&amp;D3256&amp;E3256</f>
        <v>2024-04-05ExpenseAmazon21020 GST/HST Payable0</v>
      </c>
      <c r="G3256" s="15">
        <f>IFERROR((DATEVALUE(A3256)),A3256)</f>
        <v>45387</v>
      </c>
      <c r="H3256" s="16" t="str">
        <f>IF((IFERROR((VLOOKUP(D3256,'Automation (QBO)'!A:B,2,FALSE)),"0"))=0,"Suspense",(IFERROR((VLOOKUP(D3256,'Automation (QBO)'!A:B,2,FALSE)),"Suspense")))</f>
        <v>GST/HST Payable</v>
      </c>
      <c r="I3256" s="17">
        <f t="shared" si="50"/>
        <v>0</v>
      </c>
      <c r="J3256" s="12" t="str">
        <f>H3256</f>
        <v>GST/HST Payable</v>
      </c>
    </row>
    <row r="3257" spans="1:10" hidden="1">
      <c r="A3257" s="13" t="s">
        <v>725</v>
      </c>
      <c r="B3257" s="12" t="s">
        <v>493</v>
      </c>
      <c r="C3257" s="12" t="s">
        <v>128</v>
      </c>
      <c r="D3257" s="12" t="s">
        <v>525</v>
      </c>
      <c r="E3257" s="12">
        <v>356.16</v>
      </c>
      <c r="F3257" s="14" t="str">
        <f>A3257&amp;B3257&amp;C3257&amp;D3257&amp;E3257</f>
        <v>2024-04-05Bill Payment (Credit Card)Big Steel Box21021 Visa Payable (2369) (deleted)356.16</v>
      </c>
      <c r="G3257" s="15">
        <f>IFERROR((DATEVALUE(A3257)),A3257)</f>
        <v>45387</v>
      </c>
      <c r="H3257" s="16" t="str">
        <f>IF((IFERROR((VLOOKUP(D3257,'Automation (QBO)'!A:B,2,FALSE)),"0"))=0,"Suspense",(IFERROR((VLOOKUP(D3257,'Automation (QBO)'!A:B,2,FALSE)),"Suspense")))</f>
        <v>Balance (CIBC Visa)</v>
      </c>
      <c r="I3257" s="17">
        <f t="shared" si="50"/>
        <v>356.16</v>
      </c>
      <c r="J3257" s="12" t="str">
        <f>H3257</f>
        <v>Balance (CIBC Visa)</v>
      </c>
    </row>
    <row r="3258" spans="1:10" hidden="1">
      <c r="A3258" s="13" t="s">
        <v>725</v>
      </c>
      <c r="B3258" s="12" t="s">
        <v>493</v>
      </c>
      <c r="C3258" s="12" t="s">
        <v>128</v>
      </c>
      <c r="D3258" s="12" t="s">
        <v>496</v>
      </c>
      <c r="E3258" s="12">
        <v>-356.16</v>
      </c>
      <c r="F3258" s="14" t="str">
        <f>A3258&amp;B3258&amp;C3258&amp;D3258&amp;E3258</f>
        <v>2024-04-05Bill Payment (Credit Card)Big Steel Box21000 Accounts Payable-356.16</v>
      </c>
      <c r="G3258" s="15">
        <f>IFERROR((DATEVALUE(A3258)),A3258)</f>
        <v>45387</v>
      </c>
      <c r="H3258" s="16" t="str">
        <f>IF((IFERROR((VLOOKUP(D3258,'Automation (QBO)'!A:B,2,FALSE)),"0"))=0,"Suspense",(IFERROR((VLOOKUP(D3258,'Automation (QBO)'!A:B,2,FALSE)),"Suspense")))</f>
        <v>Accounts Payable - Unknown</v>
      </c>
      <c r="I3258" s="17">
        <f t="shared" si="50"/>
        <v>-356.16</v>
      </c>
      <c r="J3258" s="12" t="str">
        <f>H3258</f>
        <v>Accounts Payable - Unknown</v>
      </c>
    </row>
    <row r="3259" spans="1:10" hidden="1">
      <c r="A3259" s="13" t="s">
        <v>725</v>
      </c>
      <c r="B3259" s="12" t="s">
        <v>493</v>
      </c>
      <c r="C3259" s="12" t="s">
        <v>311</v>
      </c>
      <c r="D3259" s="12" t="s">
        <v>496</v>
      </c>
      <c r="E3259" s="12">
        <v>-240.8</v>
      </c>
      <c r="F3259" s="14" t="str">
        <f>A3259&amp;B3259&amp;C3259&amp;D3259&amp;E3259</f>
        <v>2024-04-05Bill Payment (Credit Card)Golbey Law Corporation21000 Accounts Payable-240.8</v>
      </c>
      <c r="G3259" s="15">
        <f>IFERROR((DATEVALUE(A3259)),A3259)</f>
        <v>45387</v>
      </c>
      <c r="H3259" s="16" t="str">
        <f>IF((IFERROR((VLOOKUP(D3259,'Automation (QBO)'!A:B,2,FALSE)),"0"))=0,"Suspense",(IFERROR((VLOOKUP(D3259,'Automation (QBO)'!A:B,2,FALSE)),"Suspense")))</f>
        <v>Accounts Payable - Unknown</v>
      </c>
      <c r="I3259" s="17">
        <f t="shared" si="50"/>
        <v>-240.8</v>
      </c>
      <c r="J3259" s="12" t="str">
        <f>H3259</f>
        <v>Accounts Payable - Unknown</v>
      </c>
    </row>
    <row r="3260" spans="1:10" hidden="1">
      <c r="A3260" s="13" t="s">
        <v>725</v>
      </c>
      <c r="B3260" s="12" t="s">
        <v>493</v>
      </c>
      <c r="C3260" s="12" t="s">
        <v>518</v>
      </c>
      <c r="D3260" s="12" t="s">
        <v>536</v>
      </c>
      <c r="E3260" s="12">
        <v>42.2</v>
      </c>
      <c r="F3260" s="14" t="str">
        <f>A3260&amp;B3260&amp;C3260&amp;D3260&amp;E3260</f>
        <v>2024-04-05Bill Payment (Credit Card)Rona Coquitlam21009 Visa Payable (9609) (deleted)42.2</v>
      </c>
      <c r="G3260" s="15">
        <f>IFERROR((DATEVALUE(A3260)),A3260)</f>
        <v>45387</v>
      </c>
      <c r="H3260" s="16" t="str">
        <f>IF((IFERROR((VLOOKUP(D3260,'Automation (QBO)'!A:B,2,FALSE)),"0"))=0,"Suspense",(IFERROR((VLOOKUP(D3260,'Automation (QBO)'!A:B,2,FALSE)),"Suspense")))</f>
        <v>Balance (CIBC Visa)</v>
      </c>
      <c r="I3260" s="17">
        <f t="shared" si="50"/>
        <v>42.2</v>
      </c>
      <c r="J3260" s="12" t="str">
        <f>H3260</f>
        <v>Balance (CIBC Visa)</v>
      </c>
    </row>
    <row r="3261" spans="1:10" hidden="1">
      <c r="A3261" s="13" t="s">
        <v>725</v>
      </c>
      <c r="B3261" s="12" t="s">
        <v>493</v>
      </c>
      <c r="C3261" s="12" t="s">
        <v>518</v>
      </c>
      <c r="D3261" s="12" t="s">
        <v>496</v>
      </c>
      <c r="E3261" s="12">
        <v>-42.2</v>
      </c>
      <c r="F3261" s="14" t="str">
        <f>A3261&amp;B3261&amp;C3261&amp;D3261&amp;E3261</f>
        <v>2024-04-05Bill Payment (Credit Card)Rona Coquitlam21000 Accounts Payable-42.2</v>
      </c>
      <c r="G3261" s="15">
        <f>IFERROR((DATEVALUE(A3261)),A3261)</f>
        <v>45387</v>
      </c>
      <c r="H3261" s="16" t="str">
        <f>IF((IFERROR((VLOOKUP(D3261,'Automation (QBO)'!A:B,2,FALSE)),"0"))=0,"Suspense",(IFERROR((VLOOKUP(D3261,'Automation (QBO)'!A:B,2,FALSE)),"Suspense")))</f>
        <v>Accounts Payable - Unknown</v>
      </c>
      <c r="I3261" s="17">
        <f t="shared" si="50"/>
        <v>-42.2</v>
      </c>
      <c r="J3261" s="12" t="str">
        <f>H3261</f>
        <v>Accounts Payable - Unknown</v>
      </c>
    </row>
    <row r="3262" spans="1:10" hidden="1">
      <c r="A3262" s="13" t="s">
        <v>725</v>
      </c>
      <c r="B3262" s="12" t="s">
        <v>493</v>
      </c>
      <c r="C3262" s="12" t="s">
        <v>157</v>
      </c>
      <c r="D3262" s="12" t="s">
        <v>496</v>
      </c>
      <c r="E3262" s="12">
        <v>-464.65</v>
      </c>
      <c r="F3262" s="14" t="str">
        <f>A3262&amp;B3262&amp;C3262&amp;D3262&amp;E3262</f>
        <v>2024-04-05Bill Payment (Credit Card)Elisa21000 Accounts Payable-464.65</v>
      </c>
      <c r="G3262" s="15">
        <f>IFERROR((DATEVALUE(A3262)),A3262)</f>
        <v>45387</v>
      </c>
      <c r="H3262" s="16" t="str">
        <f>IF((IFERROR((VLOOKUP(D3262,'Automation (QBO)'!A:B,2,FALSE)),"0"))=0,"Suspense",(IFERROR((VLOOKUP(D3262,'Automation (QBO)'!A:B,2,FALSE)),"Suspense")))</f>
        <v>Accounts Payable - Unknown</v>
      </c>
      <c r="I3262" s="17">
        <f t="shared" si="50"/>
        <v>-464.65</v>
      </c>
      <c r="J3262" s="12" t="str">
        <f>H3262</f>
        <v>Accounts Payable - Unknown</v>
      </c>
    </row>
    <row r="3263" spans="1:10" hidden="1">
      <c r="A3263" s="13" t="s">
        <v>725</v>
      </c>
      <c r="B3263" s="12" t="s">
        <v>493</v>
      </c>
      <c r="C3263" s="12" t="s">
        <v>110</v>
      </c>
      <c r="D3263" s="12" t="s">
        <v>525</v>
      </c>
      <c r="E3263" s="12">
        <v>144.51</v>
      </c>
      <c r="F3263" s="14" t="str">
        <f>A3263&amp;B3263&amp;C3263&amp;D3263&amp;E3263</f>
        <v>2024-04-05Bill Payment (Credit Card)Dicks Lumber21021 Visa Payable (2369) (deleted)144.51</v>
      </c>
      <c r="G3263" s="15">
        <f>IFERROR((DATEVALUE(A3263)),A3263)</f>
        <v>45387</v>
      </c>
      <c r="H3263" s="16" t="str">
        <f>IF((IFERROR((VLOOKUP(D3263,'Automation (QBO)'!A:B,2,FALSE)),"0"))=0,"Suspense",(IFERROR((VLOOKUP(D3263,'Automation (QBO)'!A:B,2,FALSE)),"Suspense")))</f>
        <v>Balance (CIBC Visa)</v>
      </c>
      <c r="I3263" s="17">
        <f t="shared" si="50"/>
        <v>144.51</v>
      </c>
      <c r="J3263" s="12" t="str">
        <f>H3263</f>
        <v>Balance (CIBC Visa)</v>
      </c>
    </row>
    <row r="3264" spans="1:10" hidden="1">
      <c r="A3264" s="13" t="s">
        <v>725</v>
      </c>
      <c r="B3264" s="12" t="s">
        <v>493</v>
      </c>
      <c r="C3264" s="12" t="s">
        <v>110</v>
      </c>
      <c r="D3264" s="12" t="s">
        <v>496</v>
      </c>
      <c r="E3264" s="12">
        <v>-144.51</v>
      </c>
      <c r="F3264" s="14" t="str">
        <f>A3264&amp;B3264&amp;C3264&amp;D3264&amp;E3264</f>
        <v>2024-04-05Bill Payment (Credit Card)Dicks Lumber21000 Accounts Payable-144.51</v>
      </c>
      <c r="G3264" s="15">
        <f>IFERROR((DATEVALUE(A3264)),A3264)</f>
        <v>45387</v>
      </c>
      <c r="H3264" s="16" t="str">
        <f>IF((IFERROR((VLOOKUP(D3264,'Automation (QBO)'!A:B,2,FALSE)),"0"))=0,"Suspense",(IFERROR((VLOOKUP(D3264,'Automation (QBO)'!A:B,2,FALSE)),"Suspense")))</f>
        <v>Accounts Payable - Unknown</v>
      </c>
      <c r="I3264" s="17">
        <f t="shared" si="50"/>
        <v>-144.51</v>
      </c>
      <c r="J3264" s="12" t="str">
        <f>H3264</f>
        <v>Accounts Payable - Unknown</v>
      </c>
    </row>
    <row r="3265" spans="1:10" hidden="1">
      <c r="A3265" s="13" t="s">
        <v>725</v>
      </c>
      <c r="B3265" s="12" t="s">
        <v>493</v>
      </c>
      <c r="C3265" s="12" t="s">
        <v>157</v>
      </c>
      <c r="D3265" s="12" t="s">
        <v>390</v>
      </c>
      <c r="E3265" s="12">
        <v>464.65</v>
      </c>
      <c r="F3265" s="14" t="str">
        <f>A3265&amp;B3265&amp;C3265&amp;D3265&amp;E3265</f>
        <v>2024-04-05Bill Payment (Credit Card)Elisa21010 Visa Payable (CIBC)464.65</v>
      </c>
      <c r="G3265" s="15">
        <f>IFERROR((DATEVALUE(A3265)),A3265)</f>
        <v>45387</v>
      </c>
      <c r="H3265" s="16" t="str">
        <f>IF((IFERROR((VLOOKUP(D3265,'Automation (QBO)'!A:B,2,FALSE)),"0"))=0,"Suspense",(IFERROR((VLOOKUP(D3265,'Automation (QBO)'!A:B,2,FALSE)),"Suspense")))</f>
        <v>Suspense</v>
      </c>
      <c r="I3265" s="17">
        <f t="shared" si="50"/>
        <v>464.65</v>
      </c>
      <c r="J3265" s="12" t="str">
        <f>H3265</f>
        <v>Suspense</v>
      </c>
    </row>
    <row r="3266" spans="1:10" hidden="1">
      <c r="A3266" s="13" t="s">
        <v>725</v>
      </c>
      <c r="B3266" s="12" t="s">
        <v>493</v>
      </c>
      <c r="C3266" s="12" t="s">
        <v>311</v>
      </c>
      <c r="D3266" s="12" t="s">
        <v>390</v>
      </c>
      <c r="E3266" s="12">
        <v>240.8</v>
      </c>
      <c r="F3266" s="14" t="str">
        <f>A3266&amp;B3266&amp;C3266&amp;D3266&amp;E3266</f>
        <v>2024-04-05Bill Payment (Credit Card)Golbey Law Corporation21010 Visa Payable (CIBC)240.8</v>
      </c>
      <c r="G3266" s="15">
        <f>IFERROR((DATEVALUE(A3266)),A3266)</f>
        <v>45387</v>
      </c>
      <c r="H3266" s="16" t="str">
        <f>IF((IFERROR((VLOOKUP(D3266,'Automation (QBO)'!A:B,2,FALSE)),"0"))=0,"Suspense",(IFERROR((VLOOKUP(D3266,'Automation (QBO)'!A:B,2,FALSE)),"Suspense")))</f>
        <v>Suspense</v>
      </c>
      <c r="I3266" s="17">
        <f t="shared" si="50"/>
        <v>240.8</v>
      </c>
      <c r="J3266" s="12" t="str">
        <f>H3266</f>
        <v>Suspense</v>
      </c>
    </row>
    <row r="3267" spans="1:10" hidden="1">
      <c r="A3267" s="13" t="s">
        <v>725</v>
      </c>
      <c r="B3267" s="12" t="s">
        <v>83</v>
      </c>
      <c r="C3267" s="12" t="s">
        <v>126</v>
      </c>
      <c r="D3267" s="12" t="s">
        <v>390</v>
      </c>
      <c r="E3267" s="12">
        <v>11.19</v>
      </c>
      <c r="F3267" s="14" t="str">
        <f>A3267&amp;B3267&amp;C3267&amp;D3267&amp;E3267</f>
        <v>2024-04-05ExpenseAmazon21010 Visa Payable (CIBC)11.19</v>
      </c>
      <c r="G3267" s="15">
        <f>IFERROR((DATEVALUE(A3267)),A3267)</f>
        <v>45387</v>
      </c>
      <c r="H3267" s="16" t="str">
        <f>IF((IFERROR((VLOOKUP(D3267,'Automation (QBO)'!A:B,2,FALSE)),"0"))=0,"Suspense",(IFERROR((VLOOKUP(D3267,'Automation (QBO)'!A:B,2,FALSE)),"Suspense")))</f>
        <v>Suspense</v>
      </c>
      <c r="I3267" s="17">
        <f t="shared" si="50"/>
        <v>11.19</v>
      </c>
      <c r="J3267" s="12" t="str">
        <f>H3267</f>
        <v>Suspense</v>
      </c>
    </row>
    <row r="3268" spans="1:10" hidden="1">
      <c r="A3268" s="13" t="s">
        <v>725</v>
      </c>
      <c r="B3268" s="12" t="s">
        <v>83</v>
      </c>
      <c r="C3268" s="12" t="s">
        <v>88</v>
      </c>
      <c r="D3268" s="12" t="s">
        <v>525</v>
      </c>
      <c r="E3268" s="12">
        <v>8</v>
      </c>
      <c r="F3268" s="14" t="str">
        <f>A3268&amp;B3268&amp;C3268&amp;D3268&amp;E3268</f>
        <v>2024-04-05ExpenseEasy Park21021 Visa Payable (2369) (deleted)8</v>
      </c>
      <c r="G3268" s="15">
        <f>IFERROR((DATEVALUE(A3268)),A3268)</f>
        <v>45387</v>
      </c>
      <c r="H3268" s="16" t="str">
        <f>IF((IFERROR((VLOOKUP(D3268,'Automation (QBO)'!A:B,2,FALSE)),"0"))=0,"Suspense",(IFERROR((VLOOKUP(D3268,'Automation (QBO)'!A:B,2,FALSE)),"Suspense")))</f>
        <v>Balance (CIBC Visa)</v>
      </c>
      <c r="I3268" s="17">
        <f t="shared" si="50"/>
        <v>8</v>
      </c>
      <c r="J3268" s="12" t="str">
        <f>H3268</f>
        <v>Balance (CIBC Visa)</v>
      </c>
    </row>
    <row r="3269" spans="1:10" hidden="1">
      <c r="A3269" s="13" t="s">
        <v>725</v>
      </c>
      <c r="B3269" s="12" t="s">
        <v>83</v>
      </c>
      <c r="C3269" s="12" t="s">
        <v>88</v>
      </c>
      <c r="D3269" s="12" t="s">
        <v>408</v>
      </c>
      <c r="E3269" s="12">
        <v>8</v>
      </c>
      <c r="F3269" s="14" t="str">
        <f>A3269&amp;B3269&amp;C3269&amp;D3269&amp;E3269</f>
        <v>2024-04-05ExpenseEasy Park52205 Travel &amp; Parking8</v>
      </c>
      <c r="G3269" s="15">
        <f>IFERROR((DATEVALUE(A3269)),A3269)</f>
        <v>45387</v>
      </c>
      <c r="H3269" s="16" t="str">
        <f>IF((IFERROR((VLOOKUP(D3269,'Automation (QBO)'!A:B,2,FALSE)),"0"))=0,"Suspense",(IFERROR((VLOOKUP(D3269,'Automation (QBO)'!A:B,2,FALSE)),"Suspense")))</f>
        <v>Travel &amp; Parking</v>
      </c>
      <c r="I3269" s="17">
        <f t="shared" si="50"/>
        <v>8</v>
      </c>
      <c r="J3269" s="12" t="str">
        <f>H3269</f>
        <v>Travel &amp; Parking</v>
      </c>
    </row>
    <row r="3270" spans="1:10" hidden="1">
      <c r="A3270" s="13" t="s">
        <v>725</v>
      </c>
      <c r="B3270" s="12" t="s">
        <v>83</v>
      </c>
      <c r="C3270" s="12" t="s">
        <v>88</v>
      </c>
      <c r="D3270" s="12" t="s">
        <v>392</v>
      </c>
      <c r="E3270" s="12">
        <v>0</v>
      </c>
      <c r="F3270" s="14" t="str">
        <f>A3270&amp;B3270&amp;C3270&amp;D3270&amp;E3270</f>
        <v>2024-04-05ExpenseEasy Park21020 GST/HST Payable0</v>
      </c>
      <c r="G3270" s="15">
        <f>IFERROR((DATEVALUE(A3270)),A3270)</f>
        <v>45387</v>
      </c>
      <c r="H3270" s="16" t="str">
        <f>IF((IFERROR((VLOOKUP(D3270,'Automation (QBO)'!A:B,2,FALSE)),"0"))=0,"Suspense",(IFERROR((VLOOKUP(D3270,'Automation (QBO)'!A:B,2,FALSE)),"Suspense")))</f>
        <v>GST/HST Payable</v>
      </c>
      <c r="I3270" s="17">
        <f t="shared" si="50"/>
        <v>0</v>
      </c>
      <c r="J3270" s="12" t="str">
        <f>H3270</f>
        <v>GST/HST Payable</v>
      </c>
    </row>
    <row r="3271" spans="1:10" hidden="1">
      <c r="A3271" s="13" t="s">
        <v>726</v>
      </c>
      <c r="B3271" s="12" t="s">
        <v>493</v>
      </c>
      <c r="C3271" s="12" t="s">
        <v>516</v>
      </c>
      <c r="D3271" s="12" t="s">
        <v>515</v>
      </c>
      <c r="E3271" s="12">
        <v>227.9</v>
      </c>
      <c r="F3271" s="14" t="str">
        <f>A3271&amp;B3271&amp;C3271&amp;D3271&amp;E3271</f>
        <v>2024-04-06Bill Payment (Credit Card)The Golden Boot21008 Visa Payable (4431) (deleted)227.9</v>
      </c>
      <c r="G3271" s="15">
        <f>IFERROR((DATEVALUE(A3271)),A3271)</f>
        <v>45388</v>
      </c>
      <c r="H3271" s="16" t="str">
        <f>IF((IFERROR((VLOOKUP(D3271,'Automation (QBO)'!A:B,2,FALSE)),"0"))=0,"Suspense",(IFERROR((VLOOKUP(D3271,'Automation (QBO)'!A:B,2,FALSE)),"Suspense")))</f>
        <v>Balance (CIBC Visa)</v>
      </c>
      <c r="I3271" s="17">
        <f t="shared" si="50"/>
        <v>227.9</v>
      </c>
      <c r="J3271" s="12" t="str">
        <f>H3271</f>
        <v>Balance (CIBC Visa)</v>
      </c>
    </row>
    <row r="3272" spans="1:10" hidden="1">
      <c r="A3272" s="13" t="s">
        <v>726</v>
      </c>
      <c r="B3272" s="12" t="s">
        <v>493</v>
      </c>
      <c r="C3272" s="12" t="s">
        <v>516</v>
      </c>
      <c r="D3272" s="12" t="s">
        <v>496</v>
      </c>
      <c r="E3272" s="12">
        <v>-227.9</v>
      </c>
      <c r="F3272" s="14" t="str">
        <f>A3272&amp;B3272&amp;C3272&amp;D3272&amp;E3272</f>
        <v>2024-04-06Bill Payment (Credit Card)The Golden Boot21000 Accounts Payable-227.9</v>
      </c>
      <c r="G3272" s="15">
        <f>IFERROR((DATEVALUE(A3272)),A3272)</f>
        <v>45388</v>
      </c>
      <c r="H3272" s="16" t="str">
        <f>IF((IFERROR((VLOOKUP(D3272,'Automation (QBO)'!A:B,2,FALSE)),"0"))=0,"Suspense",(IFERROR((VLOOKUP(D3272,'Automation (QBO)'!A:B,2,FALSE)),"Suspense")))</f>
        <v>Accounts Payable - Unknown</v>
      </c>
      <c r="I3272" s="17">
        <f t="shared" si="50"/>
        <v>-227.9</v>
      </c>
      <c r="J3272" s="12" t="str">
        <f>H3272</f>
        <v>Accounts Payable - Unknown</v>
      </c>
    </row>
    <row r="3273" spans="1:10" hidden="1">
      <c r="A3273" s="13" t="s">
        <v>726</v>
      </c>
      <c r="B3273" s="12" t="s">
        <v>493</v>
      </c>
      <c r="C3273" s="12" t="s">
        <v>119</v>
      </c>
      <c r="D3273" s="12" t="s">
        <v>496</v>
      </c>
      <c r="E3273" s="12">
        <v>-200</v>
      </c>
      <c r="F3273" s="14" t="str">
        <f>A3273&amp;B3273&amp;C3273&amp;D3273&amp;E3273</f>
        <v>2024-04-06Bill Payment (Credit Card)Port Moody Town Pantry21000 Accounts Payable-200</v>
      </c>
      <c r="G3273" s="15">
        <f>IFERROR((DATEVALUE(A3273)),A3273)</f>
        <v>45388</v>
      </c>
      <c r="H3273" s="16" t="str">
        <f>IF((IFERROR((VLOOKUP(D3273,'Automation (QBO)'!A:B,2,FALSE)),"0"))=0,"Suspense",(IFERROR((VLOOKUP(D3273,'Automation (QBO)'!A:B,2,FALSE)),"Suspense")))</f>
        <v>Accounts Payable - Unknown</v>
      </c>
      <c r="I3273" s="17">
        <f t="shared" si="50"/>
        <v>-200</v>
      </c>
      <c r="J3273" s="12" t="str">
        <f>H3273</f>
        <v>Accounts Payable - Unknown</v>
      </c>
    </row>
    <row r="3274" spans="1:10" hidden="1">
      <c r="A3274" s="13" t="s">
        <v>726</v>
      </c>
      <c r="B3274" s="12" t="s">
        <v>493</v>
      </c>
      <c r="C3274" s="12" t="s">
        <v>119</v>
      </c>
      <c r="D3274" s="12" t="s">
        <v>390</v>
      </c>
      <c r="E3274" s="12">
        <v>200</v>
      </c>
      <c r="F3274" s="14" t="str">
        <f>A3274&amp;B3274&amp;C3274&amp;D3274&amp;E3274</f>
        <v>2024-04-06Bill Payment (Credit Card)Port Moody Town Pantry21010 Visa Payable (CIBC)200</v>
      </c>
      <c r="G3274" s="15">
        <f>IFERROR((DATEVALUE(A3274)),A3274)</f>
        <v>45388</v>
      </c>
      <c r="H3274" s="16" t="str">
        <f>IF((IFERROR((VLOOKUP(D3274,'Automation (QBO)'!A:B,2,FALSE)),"0"))=0,"Suspense",(IFERROR((VLOOKUP(D3274,'Automation (QBO)'!A:B,2,FALSE)),"Suspense")))</f>
        <v>Suspense</v>
      </c>
      <c r="I3274" s="17">
        <f t="shared" si="50"/>
        <v>200</v>
      </c>
      <c r="J3274" s="12" t="str">
        <f>H3274</f>
        <v>Suspense</v>
      </c>
    </row>
    <row r="3275" spans="1:10" hidden="1">
      <c r="A3275" s="13" t="s">
        <v>726</v>
      </c>
      <c r="B3275" s="12" t="s">
        <v>91</v>
      </c>
      <c r="C3275" s="12" t="s">
        <v>138</v>
      </c>
      <c r="D3275" s="12" t="s">
        <v>392</v>
      </c>
      <c r="E3275" s="12">
        <v>15300</v>
      </c>
      <c r="F3275" s="14" t="str">
        <f>A3275&amp;B3275&amp;C3275&amp;D3275&amp;E3275</f>
        <v>2024-04-06InvoiceSix Pints Specialty Beer Co.:Six Pint Project21020 GST/HST Payable15300</v>
      </c>
      <c r="G3275" s="15">
        <f>IFERROR((DATEVALUE(A3275)),A3275)</f>
        <v>45388</v>
      </c>
      <c r="H3275" s="16" t="str">
        <f>IF((IFERROR((VLOOKUP(D3275,'Automation (QBO)'!A:B,2,FALSE)),"0"))=0,"Suspense",(IFERROR((VLOOKUP(D3275,'Automation (QBO)'!A:B,2,FALSE)),"Suspense")))</f>
        <v>GST/HST Payable</v>
      </c>
      <c r="I3275" s="17">
        <f t="shared" si="50"/>
        <v>15300</v>
      </c>
      <c r="J3275" s="12" t="str">
        <f>H3275</f>
        <v>GST/HST Payable</v>
      </c>
    </row>
    <row r="3276" spans="1:10" hidden="1">
      <c r="A3276" s="13" t="s">
        <v>726</v>
      </c>
      <c r="B3276" s="12" t="s">
        <v>91</v>
      </c>
      <c r="C3276" s="12" t="s">
        <v>138</v>
      </c>
      <c r="D3276" s="12" t="s">
        <v>417</v>
      </c>
      <c r="E3276" s="12">
        <v>321300</v>
      </c>
      <c r="F3276" s="14" t="str">
        <f>A3276&amp;B3276&amp;C3276&amp;D3276&amp;E3276</f>
        <v>2024-04-06InvoiceSix Pints Specialty Beer Co.:Six Pint Project12000 Accounts Receivable321300</v>
      </c>
      <c r="G3276" s="15">
        <f>IFERROR((DATEVALUE(A3276)),A3276)</f>
        <v>45388</v>
      </c>
      <c r="H3276" s="16" t="str">
        <f>IF((IFERROR((VLOOKUP(D3276,'Automation (QBO)'!A:B,2,FALSE)),"0"))=0,"Suspense",(IFERROR((VLOOKUP(D3276,'Automation (QBO)'!A:B,2,FALSE)),"Suspense")))</f>
        <v>Accounts Recievable - Suspense</v>
      </c>
      <c r="I3276" s="17">
        <f t="shared" si="50"/>
        <v>321300</v>
      </c>
      <c r="J3276" s="12" t="str">
        <f>H3276</f>
        <v>Accounts Recievable - Suspense</v>
      </c>
    </row>
    <row r="3277" spans="1:10" hidden="1">
      <c r="A3277" s="13" t="s">
        <v>726</v>
      </c>
      <c r="B3277" s="12" t="s">
        <v>91</v>
      </c>
      <c r="C3277" s="12" t="s">
        <v>138</v>
      </c>
      <c r="D3277" s="12" t="s">
        <v>420</v>
      </c>
      <c r="E3277" s="12">
        <v>306000</v>
      </c>
      <c r="F3277" s="14" t="str">
        <f>A3277&amp;B3277&amp;C3277&amp;D3277&amp;E3277</f>
        <v>2024-04-06InvoiceSix Pints Specialty Beer Co.:Six Pint Project21045 Deposit Received306000</v>
      </c>
      <c r="G3277" s="15">
        <f>IFERROR((DATEVALUE(A3277)),A3277)</f>
        <v>45388</v>
      </c>
      <c r="H3277" s="16" t="str">
        <f>IF((IFERROR((VLOOKUP(D3277,'Automation (QBO)'!A:B,2,FALSE)),"0"))=0,"Suspense",(IFERROR((VLOOKUP(D3277,'Automation (QBO)'!A:B,2,FALSE)),"Suspense")))</f>
        <v>Liability - Depostis Received</v>
      </c>
      <c r="I3277" s="17">
        <f t="shared" si="50"/>
        <v>306000</v>
      </c>
      <c r="J3277" s="12" t="str">
        <f>H3277</f>
        <v>Liability - Depostis Received</v>
      </c>
    </row>
    <row r="3278" spans="1:10" hidden="1">
      <c r="A3278" s="13" t="s">
        <v>727</v>
      </c>
      <c r="B3278" s="12" t="s">
        <v>135</v>
      </c>
      <c r="D3278" s="12" t="s">
        <v>427</v>
      </c>
      <c r="E3278" s="12">
        <v>58.31</v>
      </c>
      <c r="F3278" s="14" t="str">
        <f>A3278&amp;B3278&amp;C3278&amp;D3278&amp;E3278</f>
        <v>2024-04-07Journal Entry21001 Payroll Clearing account58.31</v>
      </c>
      <c r="G3278" s="15">
        <f>IFERROR((DATEVALUE(A3278)),A3278)</f>
        <v>45389</v>
      </c>
      <c r="H3278" s="16" t="str">
        <f>IF((IFERROR((VLOOKUP(D3278,'Automation (QBO)'!A:B,2,FALSE)),"0"))=0,"Suspense",(IFERROR((VLOOKUP(D3278,'Automation (QBO)'!A:B,2,FALSE)),"Suspense")))</f>
        <v>Clearings &amp; Transfers</v>
      </c>
      <c r="I3278" s="17">
        <f t="shared" si="50"/>
        <v>58.31</v>
      </c>
      <c r="J3278" s="12" t="str">
        <f>H3278</f>
        <v>Clearings &amp; Transfers</v>
      </c>
    </row>
    <row r="3279" spans="1:10" hidden="1">
      <c r="A3279" s="13" t="s">
        <v>727</v>
      </c>
      <c r="B3279" s="12" t="s">
        <v>493</v>
      </c>
      <c r="C3279" s="12" t="s">
        <v>89</v>
      </c>
      <c r="D3279" s="12" t="s">
        <v>496</v>
      </c>
      <c r="E3279" s="12">
        <v>-127</v>
      </c>
      <c r="F3279" s="14" t="str">
        <f>A3279&amp;B3279&amp;C3279&amp;D3279&amp;E3279</f>
        <v>2024-04-07Bill Payment (Credit Card)MV Recycling and Waste Centre21000 Accounts Payable-127</v>
      </c>
      <c r="G3279" s="15">
        <f>IFERROR((DATEVALUE(A3279)),A3279)</f>
        <v>45389</v>
      </c>
      <c r="H3279" s="16" t="str">
        <f>IF((IFERROR((VLOOKUP(D3279,'Automation (QBO)'!A:B,2,FALSE)),"0"))=0,"Suspense",(IFERROR((VLOOKUP(D3279,'Automation (QBO)'!A:B,2,FALSE)),"Suspense")))</f>
        <v>Accounts Payable - Unknown</v>
      </c>
      <c r="I3279" s="17">
        <f t="shared" si="50"/>
        <v>-127</v>
      </c>
      <c r="J3279" s="12" t="str">
        <f>H3279</f>
        <v>Accounts Payable - Unknown</v>
      </c>
    </row>
    <row r="3280" spans="1:10" hidden="1">
      <c r="A3280" s="13" t="s">
        <v>727</v>
      </c>
      <c r="B3280" s="12" t="s">
        <v>493</v>
      </c>
      <c r="C3280" s="12" t="s">
        <v>316</v>
      </c>
      <c r="D3280" s="12" t="s">
        <v>390</v>
      </c>
      <c r="E3280" s="12">
        <v>9195.07</v>
      </c>
      <c r="F3280" s="14" t="str">
        <f>A3280&amp;B3280&amp;C3280&amp;D3280&amp;E3280</f>
        <v>2024-04-07Bill Payment (Credit Card)Metallica Mfg.21010 Visa Payable (CIBC)9195.07</v>
      </c>
      <c r="G3280" s="15">
        <f>IFERROR((DATEVALUE(A3280)),A3280)</f>
        <v>45389</v>
      </c>
      <c r="H3280" s="16" t="str">
        <f>IF((IFERROR((VLOOKUP(D3280,'Automation (QBO)'!A:B,2,FALSE)),"0"))=0,"Suspense",(IFERROR((VLOOKUP(D3280,'Automation (QBO)'!A:B,2,FALSE)),"Suspense")))</f>
        <v>Suspense</v>
      </c>
      <c r="I3280" s="17">
        <f t="shared" ref="I3280:I3343" si="51">E3280</f>
        <v>9195.07</v>
      </c>
      <c r="J3280" s="12" t="str">
        <f>H3280</f>
        <v>Suspense</v>
      </c>
    </row>
    <row r="3281" spans="1:10" hidden="1">
      <c r="A3281" s="13" t="s">
        <v>727</v>
      </c>
      <c r="B3281" s="12" t="s">
        <v>493</v>
      </c>
      <c r="C3281" s="12" t="s">
        <v>89</v>
      </c>
      <c r="D3281" s="12" t="s">
        <v>390</v>
      </c>
      <c r="E3281" s="12">
        <v>127</v>
      </c>
      <c r="F3281" s="14" t="str">
        <f>A3281&amp;B3281&amp;C3281&amp;D3281&amp;E3281</f>
        <v>2024-04-07Bill Payment (Credit Card)MV Recycling and Waste Centre21010 Visa Payable (CIBC)127</v>
      </c>
      <c r="G3281" s="15">
        <f>IFERROR((DATEVALUE(A3281)),A3281)</f>
        <v>45389</v>
      </c>
      <c r="H3281" s="16" t="str">
        <f>IF((IFERROR((VLOOKUP(D3281,'Automation (QBO)'!A:B,2,FALSE)),"0"))=0,"Suspense",(IFERROR((VLOOKUP(D3281,'Automation (QBO)'!A:B,2,FALSE)),"Suspense")))</f>
        <v>Suspense</v>
      </c>
      <c r="I3281" s="17">
        <f t="shared" si="51"/>
        <v>127</v>
      </c>
      <c r="J3281" s="12" t="str">
        <f>H3281</f>
        <v>Suspense</v>
      </c>
    </row>
    <row r="3282" spans="1:10" hidden="1">
      <c r="A3282" s="13" t="s">
        <v>727</v>
      </c>
      <c r="B3282" s="12" t="s">
        <v>135</v>
      </c>
      <c r="D3282" s="12" t="s">
        <v>422</v>
      </c>
      <c r="E3282" s="12">
        <v>25000</v>
      </c>
      <c r="F3282" s="14" t="str">
        <f>A3282&amp;B3282&amp;C3282&amp;D3282&amp;E3282</f>
        <v>2024-04-07Journal Entry52505 Payroll - Hourly25000</v>
      </c>
      <c r="G3282" s="15">
        <f>IFERROR((DATEVALUE(A3282)),A3282)</f>
        <v>45389</v>
      </c>
      <c r="H3282" s="16" t="str">
        <f>IF((IFERROR((VLOOKUP(D3282,'Automation (QBO)'!A:B,2,FALSE)),"0"))=0,"Suspense",(IFERROR((VLOOKUP(D3282,'Automation (QBO)'!A:B,2,FALSE)),"Suspense")))</f>
        <v>Payroll - Hourly</v>
      </c>
      <c r="I3282" s="17">
        <f t="shared" si="51"/>
        <v>25000</v>
      </c>
      <c r="J3282" s="12" t="str">
        <f>H3282</f>
        <v>Payroll - Hourly</v>
      </c>
    </row>
    <row r="3283" spans="1:10" hidden="1">
      <c r="A3283" s="13" t="s">
        <v>727</v>
      </c>
      <c r="B3283" s="12" t="s">
        <v>135</v>
      </c>
      <c r="D3283" s="12" t="s">
        <v>423</v>
      </c>
      <c r="E3283" s="12">
        <v>707.5</v>
      </c>
      <c r="F3283" s="14" t="str">
        <f>A3283&amp;B3283&amp;C3283&amp;D3283&amp;E3283</f>
        <v>2024-04-07Journal Entry52535 Payroll - WCB (Employees)707.5</v>
      </c>
      <c r="G3283" s="15">
        <f>IFERROR((DATEVALUE(A3283)),A3283)</f>
        <v>45389</v>
      </c>
      <c r="H3283" s="16" t="str">
        <f>IF((IFERROR((VLOOKUP(D3283,'Automation (QBO)'!A:B,2,FALSE)),"0"))=0,"Suspense",(IFERROR((VLOOKUP(D3283,'Automation (QBO)'!A:B,2,FALSE)),"Suspense")))</f>
        <v>Payroll - WCB (Employees)</v>
      </c>
      <c r="I3283" s="17">
        <f t="shared" si="51"/>
        <v>707.5</v>
      </c>
      <c r="J3283" s="12" t="str">
        <f>H3283</f>
        <v>Payroll - WCB (Employees)</v>
      </c>
    </row>
    <row r="3284" spans="1:10" hidden="1">
      <c r="A3284" s="13" t="s">
        <v>727</v>
      </c>
      <c r="B3284" s="12" t="s">
        <v>135</v>
      </c>
      <c r="D3284" s="12" t="s">
        <v>424</v>
      </c>
      <c r="E3284" s="12">
        <v>1487.5</v>
      </c>
      <c r="F3284" s="14" t="str">
        <f>A3284&amp;B3284&amp;C3284&amp;D3284&amp;E3284</f>
        <v>2024-04-07Journal Entry52525 Payroll - CPP1487.5</v>
      </c>
      <c r="G3284" s="15">
        <f>IFERROR((DATEVALUE(A3284)),A3284)</f>
        <v>45389</v>
      </c>
      <c r="H3284" s="16" t="str">
        <f>IF((IFERROR((VLOOKUP(D3284,'Automation (QBO)'!A:B,2,FALSE)),"0"))=0,"Suspense",(IFERROR((VLOOKUP(D3284,'Automation (QBO)'!A:B,2,FALSE)),"Suspense")))</f>
        <v>Payroll - CPP + EI</v>
      </c>
      <c r="I3284" s="17">
        <f t="shared" si="51"/>
        <v>1487.5</v>
      </c>
      <c r="J3284" s="12" t="str">
        <f>H3284</f>
        <v>Payroll - CPP + EI</v>
      </c>
    </row>
    <row r="3285" spans="1:10" hidden="1">
      <c r="A3285" s="13" t="s">
        <v>727</v>
      </c>
      <c r="B3285" s="12" t="s">
        <v>135</v>
      </c>
      <c r="D3285" s="12" t="s">
        <v>425</v>
      </c>
      <c r="E3285" s="12">
        <v>581</v>
      </c>
      <c r="F3285" s="14" t="str">
        <f>A3285&amp;B3285&amp;C3285&amp;D3285&amp;E3285</f>
        <v>2024-04-07Journal Entry52520 Payroll - EI581</v>
      </c>
      <c r="G3285" s="15">
        <f>IFERROR((DATEVALUE(A3285)),A3285)</f>
        <v>45389</v>
      </c>
      <c r="H3285" s="16" t="str">
        <f>IF((IFERROR((VLOOKUP(D3285,'Automation (QBO)'!A:B,2,FALSE)),"0"))=0,"Suspense",(IFERROR((VLOOKUP(D3285,'Automation (QBO)'!A:B,2,FALSE)),"Suspense")))</f>
        <v>Payroll - CPP + EI</v>
      </c>
      <c r="I3285" s="17">
        <f t="shared" si="51"/>
        <v>581</v>
      </c>
      <c r="J3285" s="12" t="str">
        <f>H3285</f>
        <v>Payroll - CPP + EI</v>
      </c>
    </row>
    <row r="3286" spans="1:10" hidden="1">
      <c r="A3286" s="13" t="s">
        <v>727</v>
      </c>
      <c r="B3286" s="12" t="s">
        <v>135</v>
      </c>
      <c r="D3286" s="12" t="s">
        <v>403</v>
      </c>
      <c r="E3286" s="12">
        <v>82</v>
      </c>
      <c r="F3286" s="14" t="str">
        <f>A3286&amp;B3286&amp;C3286&amp;D3286&amp;E3286</f>
        <v>2024-04-07Journal Entry52115 Bank Fees82</v>
      </c>
      <c r="G3286" s="15">
        <f>IFERROR((DATEVALUE(A3286)),A3286)</f>
        <v>45389</v>
      </c>
      <c r="H3286" s="16" t="str">
        <f>IF((IFERROR((VLOOKUP(D3286,'Automation (QBO)'!A:B,2,FALSE)),"0"))=0,"Suspense",(IFERROR((VLOOKUP(D3286,'Automation (QBO)'!A:B,2,FALSE)),"Suspense")))</f>
        <v>Bank Fees</v>
      </c>
      <c r="I3286" s="17">
        <f t="shared" si="51"/>
        <v>82</v>
      </c>
      <c r="J3286" s="12" t="str">
        <f>H3286</f>
        <v>Bank Fees</v>
      </c>
    </row>
    <row r="3287" spans="1:10" hidden="1">
      <c r="A3287" s="13" t="s">
        <v>727</v>
      </c>
      <c r="B3287" s="12" t="s">
        <v>135</v>
      </c>
      <c r="D3287" s="12" t="s">
        <v>426</v>
      </c>
      <c r="E3287" s="12">
        <v>-4.0999999999999996</v>
      </c>
      <c r="F3287" s="14" t="str">
        <f>A3287&amp;B3287&amp;C3287&amp;D3287&amp;E3287</f>
        <v>2024-04-07Journal Entry21031 GST/HST Suspense-4.1</v>
      </c>
      <c r="G3287" s="15">
        <f>IFERROR((DATEVALUE(A3287)),A3287)</f>
        <v>45389</v>
      </c>
      <c r="H3287" s="16" t="str">
        <f>IF((IFERROR((VLOOKUP(D3287,'Automation (QBO)'!A:B,2,FALSE)),"0"))=0,"Suspense",(IFERROR((VLOOKUP(D3287,'Automation (QBO)'!A:B,2,FALSE)),"Suspense")))</f>
        <v>GST/HST Suspense</v>
      </c>
      <c r="I3287" s="17">
        <f t="shared" si="51"/>
        <v>-4.0999999999999996</v>
      </c>
      <c r="J3287" s="12" t="str">
        <f>H3287</f>
        <v>GST/HST Suspense</v>
      </c>
    </row>
    <row r="3288" spans="1:10" hidden="1">
      <c r="A3288" s="13" t="s">
        <v>727</v>
      </c>
      <c r="B3288" s="12" t="s">
        <v>135</v>
      </c>
      <c r="D3288" s="12" t="s">
        <v>422</v>
      </c>
      <c r="E3288" s="12">
        <v>20082.71</v>
      </c>
      <c r="F3288" s="14" t="str">
        <f>A3288&amp;B3288&amp;C3288&amp;D3288&amp;E3288</f>
        <v>2024-04-07Journal Entry52505 Payroll - Hourly20082.71</v>
      </c>
      <c r="G3288" s="15">
        <f>IFERROR((DATEVALUE(A3288)),A3288)</f>
        <v>45389</v>
      </c>
      <c r="H3288" s="16" t="str">
        <f>IF((IFERROR((VLOOKUP(D3288,'Automation (QBO)'!A:B,2,FALSE)),"0"))=0,"Suspense",(IFERROR((VLOOKUP(D3288,'Automation (QBO)'!A:B,2,FALSE)),"Suspense")))</f>
        <v>Payroll - Hourly</v>
      </c>
      <c r="I3288" s="17">
        <f t="shared" si="51"/>
        <v>20082.71</v>
      </c>
      <c r="J3288" s="12" t="str">
        <f>H3288</f>
        <v>Payroll - Hourly</v>
      </c>
    </row>
    <row r="3289" spans="1:10" hidden="1">
      <c r="A3289" s="13" t="s">
        <v>727</v>
      </c>
      <c r="B3289" s="12" t="s">
        <v>135</v>
      </c>
      <c r="D3289" s="12" t="s">
        <v>423</v>
      </c>
      <c r="E3289" s="12">
        <v>568.35</v>
      </c>
      <c r="F3289" s="14" t="str">
        <f>A3289&amp;B3289&amp;C3289&amp;D3289&amp;E3289</f>
        <v>2024-04-07Journal Entry52535 Payroll - WCB (Employees)568.35</v>
      </c>
      <c r="G3289" s="15">
        <f>IFERROR((DATEVALUE(A3289)),A3289)</f>
        <v>45389</v>
      </c>
      <c r="H3289" s="16" t="str">
        <f>IF((IFERROR((VLOOKUP(D3289,'Automation (QBO)'!A:B,2,FALSE)),"0"))=0,"Suspense",(IFERROR((VLOOKUP(D3289,'Automation (QBO)'!A:B,2,FALSE)),"Suspense")))</f>
        <v>Payroll - WCB (Employees)</v>
      </c>
      <c r="I3289" s="17">
        <f t="shared" si="51"/>
        <v>568.35</v>
      </c>
      <c r="J3289" s="12" t="str">
        <f>H3289</f>
        <v>Payroll - WCB (Employees)</v>
      </c>
    </row>
    <row r="3290" spans="1:10" hidden="1">
      <c r="A3290" s="13" t="s">
        <v>727</v>
      </c>
      <c r="B3290" s="12" t="s">
        <v>135</v>
      </c>
      <c r="D3290" s="12" t="s">
        <v>424</v>
      </c>
      <c r="E3290" s="12">
        <v>1147.2</v>
      </c>
      <c r="F3290" s="14" t="str">
        <f>A3290&amp;B3290&amp;C3290&amp;D3290&amp;E3290</f>
        <v>2024-04-07Journal Entry52525 Payroll - CPP1147.2</v>
      </c>
      <c r="G3290" s="15">
        <f>IFERROR((DATEVALUE(A3290)),A3290)</f>
        <v>45389</v>
      </c>
      <c r="H3290" s="16" t="str">
        <f>IF((IFERROR((VLOOKUP(D3290,'Automation (QBO)'!A:B,2,FALSE)),"0"))=0,"Suspense",(IFERROR((VLOOKUP(D3290,'Automation (QBO)'!A:B,2,FALSE)),"Suspense")))</f>
        <v>Payroll - CPP + EI</v>
      </c>
      <c r="I3290" s="17">
        <f t="shared" si="51"/>
        <v>1147.2</v>
      </c>
      <c r="J3290" s="12" t="str">
        <f>H3290</f>
        <v>Payroll - CPP + EI</v>
      </c>
    </row>
    <row r="3291" spans="1:10" hidden="1">
      <c r="A3291" s="13" t="s">
        <v>727</v>
      </c>
      <c r="B3291" s="12" t="s">
        <v>135</v>
      </c>
      <c r="D3291" s="12" t="s">
        <v>425</v>
      </c>
      <c r="E3291" s="12">
        <v>466.75</v>
      </c>
      <c r="F3291" s="14" t="str">
        <f>A3291&amp;B3291&amp;C3291&amp;D3291&amp;E3291</f>
        <v>2024-04-07Journal Entry52520 Payroll - EI466.75</v>
      </c>
      <c r="G3291" s="15">
        <f>IFERROR((DATEVALUE(A3291)),A3291)</f>
        <v>45389</v>
      </c>
      <c r="H3291" s="16" t="str">
        <f>IF((IFERROR((VLOOKUP(D3291,'Automation (QBO)'!A:B,2,FALSE)),"0"))=0,"Suspense",(IFERROR((VLOOKUP(D3291,'Automation (QBO)'!A:B,2,FALSE)),"Suspense")))</f>
        <v>Payroll - CPP + EI</v>
      </c>
      <c r="I3291" s="17">
        <f t="shared" si="51"/>
        <v>466.75</v>
      </c>
      <c r="J3291" s="12" t="str">
        <f>H3291</f>
        <v>Payroll - CPP + EI</v>
      </c>
    </row>
    <row r="3292" spans="1:10" hidden="1">
      <c r="A3292" s="13" t="s">
        <v>727</v>
      </c>
      <c r="B3292" s="12" t="s">
        <v>135</v>
      </c>
      <c r="D3292" s="12" t="s">
        <v>403</v>
      </c>
      <c r="E3292" s="12">
        <v>118.44</v>
      </c>
      <c r="F3292" s="14" t="str">
        <f>A3292&amp;B3292&amp;C3292&amp;D3292&amp;E3292</f>
        <v>2024-04-07Journal Entry52115 Bank Fees118.44</v>
      </c>
      <c r="G3292" s="15">
        <f>IFERROR((DATEVALUE(A3292)),A3292)</f>
        <v>45389</v>
      </c>
      <c r="H3292" s="16" t="str">
        <f>IF((IFERROR((VLOOKUP(D3292,'Automation (QBO)'!A:B,2,FALSE)),"0"))=0,"Suspense",(IFERROR((VLOOKUP(D3292,'Automation (QBO)'!A:B,2,FALSE)),"Suspense")))</f>
        <v>Bank Fees</v>
      </c>
      <c r="I3292" s="17">
        <f t="shared" si="51"/>
        <v>118.44</v>
      </c>
      <c r="J3292" s="12" t="str">
        <f>H3292</f>
        <v>Bank Fees</v>
      </c>
    </row>
    <row r="3293" spans="1:10" hidden="1">
      <c r="A3293" s="13" t="s">
        <v>727</v>
      </c>
      <c r="B3293" s="12" t="s">
        <v>135</v>
      </c>
      <c r="D3293" s="12" t="s">
        <v>426</v>
      </c>
      <c r="E3293" s="12">
        <v>-5.92</v>
      </c>
      <c r="F3293" s="14" t="str">
        <f>A3293&amp;B3293&amp;C3293&amp;D3293&amp;E3293</f>
        <v>2024-04-07Journal Entry21031 GST/HST Suspense-5.92</v>
      </c>
      <c r="G3293" s="15">
        <f>IFERROR((DATEVALUE(A3293)),A3293)</f>
        <v>45389</v>
      </c>
      <c r="H3293" s="16" t="str">
        <f>IF((IFERROR((VLOOKUP(D3293,'Automation (QBO)'!A:B,2,FALSE)),"0"))=0,"Suspense",(IFERROR((VLOOKUP(D3293,'Automation (QBO)'!A:B,2,FALSE)),"Suspense")))</f>
        <v>GST/HST Suspense</v>
      </c>
      <c r="I3293" s="17">
        <f t="shared" si="51"/>
        <v>-5.92</v>
      </c>
      <c r="J3293" s="12" t="str">
        <f>H3293</f>
        <v>GST/HST Suspense</v>
      </c>
    </row>
    <row r="3294" spans="1:10" hidden="1">
      <c r="A3294" s="13" t="s">
        <v>727</v>
      </c>
      <c r="B3294" s="12" t="s">
        <v>135</v>
      </c>
      <c r="D3294" s="12" t="s">
        <v>427</v>
      </c>
      <c r="E3294" s="12">
        <v>370.16</v>
      </c>
      <c r="F3294" s="14" t="str">
        <f>A3294&amp;B3294&amp;C3294&amp;D3294&amp;E3294</f>
        <v>2024-04-07Journal Entry21001 Payroll Clearing account370.16</v>
      </c>
      <c r="G3294" s="15">
        <f>IFERROR((DATEVALUE(A3294)),A3294)</f>
        <v>45389</v>
      </c>
      <c r="H3294" s="16" t="str">
        <f>IF((IFERROR((VLOOKUP(D3294,'Automation (QBO)'!A:B,2,FALSE)),"0"))=0,"Suspense",(IFERROR((VLOOKUP(D3294,'Automation (QBO)'!A:B,2,FALSE)),"Suspense")))</f>
        <v>Clearings &amp; Transfers</v>
      </c>
      <c r="I3294" s="17">
        <f t="shared" si="51"/>
        <v>370.16</v>
      </c>
      <c r="J3294" s="12" t="str">
        <f>H3294</f>
        <v>Clearings &amp; Transfers</v>
      </c>
    </row>
    <row r="3295" spans="1:10" hidden="1">
      <c r="A3295" s="13" t="s">
        <v>727</v>
      </c>
      <c r="B3295" s="12" t="s">
        <v>493</v>
      </c>
      <c r="C3295" s="12" t="s">
        <v>316</v>
      </c>
      <c r="D3295" s="12" t="s">
        <v>496</v>
      </c>
      <c r="E3295" s="12">
        <v>-9195.07</v>
      </c>
      <c r="F3295" s="14" t="str">
        <f>A3295&amp;B3295&amp;C3295&amp;D3295&amp;E3295</f>
        <v>2024-04-07Bill Payment (Credit Card)Metallica Mfg.21000 Accounts Payable-9195.07</v>
      </c>
      <c r="G3295" s="15">
        <f>IFERROR((DATEVALUE(A3295)),A3295)</f>
        <v>45389</v>
      </c>
      <c r="H3295" s="16" t="str">
        <f>IF((IFERROR((VLOOKUP(D3295,'Automation (QBO)'!A:B,2,FALSE)),"0"))=0,"Suspense",(IFERROR((VLOOKUP(D3295,'Automation (QBO)'!A:B,2,FALSE)),"Suspense")))</f>
        <v>Accounts Payable - Unknown</v>
      </c>
      <c r="I3295" s="17">
        <f t="shared" si="51"/>
        <v>-9195.07</v>
      </c>
      <c r="J3295" s="12" t="str">
        <f>H3295</f>
        <v>Accounts Payable - Unknown</v>
      </c>
    </row>
    <row r="3296" spans="1:10" hidden="1">
      <c r="A3296" s="13" t="s">
        <v>727</v>
      </c>
      <c r="B3296" s="12" t="s">
        <v>528</v>
      </c>
      <c r="C3296" s="12" t="s">
        <v>702</v>
      </c>
      <c r="D3296" s="12" t="s">
        <v>395</v>
      </c>
      <c r="E3296" s="12">
        <v>150</v>
      </c>
      <c r="F3296" s="14" t="str">
        <f>A3296&amp;B3296&amp;C3296&amp;D3296&amp;E3296</f>
        <v>2024-04-07BillBruno Verussa Porto Cardoso52165 Computer - Software150</v>
      </c>
      <c r="G3296" s="15">
        <f>IFERROR((DATEVALUE(A3296)),A3296)</f>
        <v>45389</v>
      </c>
      <c r="H3296" s="16" t="str">
        <f>IF((IFERROR((VLOOKUP(D3296,'Automation (QBO)'!A:B,2,FALSE)),"0"))=0,"Suspense",(IFERROR((VLOOKUP(D3296,'Automation (QBO)'!A:B,2,FALSE)),"Suspense")))</f>
        <v>Computer - Software</v>
      </c>
      <c r="I3296" s="17">
        <f t="shared" si="51"/>
        <v>150</v>
      </c>
      <c r="J3296" s="12" t="str">
        <f>H3296</f>
        <v>Computer - Software</v>
      </c>
    </row>
    <row r="3297" spans="1:10" hidden="1">
      <c r="A3297" s="13" t="s">
        <v>727</v>
      </c>
      <c r="B3297" s="12" t="s">
        <v>528</v>
      </c>
      <c r="C3297" s="12" t="s">
        <v>145</v>
      </c>
      <c r="D3297" s="12" t="s">
        <v>400</v>
      </c>
      <c r="E3297" s="12">
        <v>46508.74</v>
      </c>
      <c r="F3297" s="14" t="str">
        <f>A3297&amp;B3297&amp;C3297&amp;D3297&amp;E3297</f>
        <v>2024-04-07BillBKS Mechanical51320 COGS - Subcontractors46508.74</v>
      </c>
      <c r="G3297" s="15">
        <f>IFERROR((DATEVALUE(A3297)),A3297)</f>
        <v>45389</v>
      </c>
      <c r="H3297" s="16" t="str">
        <f>IF((IFERROR((VLOOKUP(D3297,'Automation (QBO)'!A:B,2,FALSE)),"0"))=0,"Suspense",(IFERROR((VLOOKUP(D3297,'Automation (QBO)'!A:B,2,FALSE)),"Suspense")))</f>
        <v>COGS - Subcontracts</v>
      </c>
      <c r="I3297" s="17">
        <f t="shared" si="51"/>
        <v>46508.74</v>
      </c>
      <c r="J3297" s="12" t="str">
        <f>H3297</f>
        <v>COGS - Subcontracts</v>
      </c>
    </row>
    <row r="3298" spans="1:10" hidden="1">
      <c r="A3298" s="13" t="s">
        <v>727</v>
      </c>
      <c r="B3298" s="12" t="s">
        <v>528</v>
      </c>
      <c r="C3298" s="12" t="s">
        <v>145</v>
      </c>
      <c r="D3298" s="12" t="s">
        <v>426</v>
      </c>
      <c r="E3298" s="12">
        <v>-2325.44</v>
      </c>
      <c r="F3298" s="14" t="str">
        <f>A3298&amp;B3298&amp;C3298&amp;D3298&amp;E3298</f>
        <v>2024-04-07BillBKS Mechanical21031 GST/HST Suspense-2325.44</v>
      </c>
      <c r="G3298" s="15">
        <f>IFERROR((DATEVALUE(A3298)),A3298)</f>
        <v>45389</v>
      </c>
      <c r="H3298" s="16" t="str">
        <f>IF((IFERROR((VLOOKUP(D3298,'Automation (QBO)'!A:B,2,FALSE)),"0"))=0,"Suspense",(IFERROR((VLOOKUP(D3298,'Automation (QBO)'!A:B,2,FALSE)),"Suspense")))</f>
        <v>GST/HST Suspense</v>
      </c>
      <c r="I3298" s="17">
        <f t="shared" si="51"/>
        <v>-2325.44</v>
      </c>
      <c r="J3298" s="12" t="str">
        <f>H3298</f>
        <v>GST/HST Suspense</v>
      </c>
    </row>
    <row r="3299" spans="1:10" hidden="1">
      <c r="A3299" s="13" t="s">
        <v>727</v>
      </c>
      <c r="B3299" s="12" t="s">
        <v>528</v>
      </c>
      <c r="C3299" s="12" t="s">
        <v>702</v>
      </c>
      <c r="D3299" s="12" t="s">
        <v>496</v>
      </c>
      <c r="E3299" s="12">
        <v>150</v>
      </c>
      <c r="F3299" s="14" t="str">
        <f>A3299&amp;B3299&amp;C3299&amp;D3299&amp;E3299</f>
        <v>2024-04-07BillBruno Verussa Porto Cardoso21000 Accounts Payable150</v>
      </c>
      <c r="G3299" s="15">
        <f>IFERROR((DATEVALUE(A3299)),A3299)</f>
        <v>45389</v>
      </c>
      <c r="H3299" s="16" t="str">
        <f>IF((IFERROR((VLOOKUP(D3299,'Automation (QBO)'!A:B,2,FALSE)),"0"))=0,"Suspense",(IFERROR((VLOOKUP(D3299,'Automation (QBO)'!A:B,2,FALSE)),"Suspense")))</f>
        <v>Accounts Payable - Unknown</v>
      </c>
      <c r="I3299" s="17">
        <f t="shared" si="51"/>
        <v>150</v>
      </c>
      <c r="J3299" s="12" t="str">
        <f>H3299</f>
        <v>Accounts Payable - Unknown</v>
      </c>
    </row>
    <row r="3300" spans="1:10" hidden="1">
      <c r="A3300" s="13" t="s">
        <v>727</v>
      </c>
      <c r="B3300" s="12" t="s">
        <v>528</v>
      </c>
      <c r="C3300" s="12" t="s">
        <v>145</v>
      </c>
      <c r="D3300" s="12" t="s">
        <v>496</v>
      </c>
      <c r="E3300" s="12">
        <v>48834.18</v>
      </c>
      <c r="F3300" s="14" t="str">
        <f>A3300&amp;B3300&amp;C3300&amp;D3300&amp;E3300</f>
        <v>2024-04-07BillBKS Mechanical21000 Accounts Payable48834.18</v>
      </c>
      <c r="G3300" s="15">
        <f>IFERROR((DATEVALUE(A3300)),A3300)</f>
        <v>45389</v>
      </c>
      <c r="H3300" s="16" t="str">
        <f>IF((IFERROR((VLOOKUP(D3300,'Automation (QBO)'!A:B,2,FALSE)),"0"))=0,"Suspense",(IFERROR((VLOOKUP(D3300,'Automation (QBO)'!A:B,2,FALSE)),"Suspense")))</f>
        <v>Accounts Payable - Unknown</v>
      </c>
      <c r="I3300" s="17">
        <f t="shared" si="51"/>
        <v>48834.18</v>
      </c>
      <c r="J3300" s="12" t="str">
        <f>H3300</f>
        <v>Accounts Payable - Unknown</v>
      </c>
    </row>
    <row r="3301" spans="1:10" hidden="1">
      <c r="A3301" s="13" t="s">
        <v>727</v>
      </c>
      <c r="B3301" s="12" t="s">
        <v>528</v>
      </c>
      <c r="C3301" s="12" t="s">
        <v>268</v>
      </c>
      <c r="D3301" s="12" t="s">
        <v>391</v>
      </c>
      <c r="E3301" s="12">
        <v>13441.02</v>
      </c>
      <c r="F3301" s="14" t="str">
        <f>A3301&amp;B3301&amp;C3301&amp;D3301&amp;E3301</f>
        <v>2024-04-07BillTable Architecture Collective51335 COGS - Supplies13441.02</v>
      </c>
      <c r="G3301" s="15">
        <f>IFERROR((DATEVALUE(A3301)),A3301)</f>
        <v>45389</v>
      </c>
      <c r="H3301" s="16" t="str">
        <f>IF((IFERROR((VLOOKUP(D3301,'Automation (QBO)'!A:B,2,FALSE)),"0"))=0,"Suspense",(IFERROR((VLOOKUP(D3301,'Automation (QBO)'!A:B,2,FALSE)),"Suspense")))</f>
        <v>COGS - Supplies</v>
      </c>
      <c r="I3301" s="17">
        <f t="shared" si="51"/>
        <v>13441.02</v>
      </c>
      <c r="J3301" s="12" t="str">
        <f>H3301</f>
        <v>COGS - Supplies</v>
      </c>
    </row>
    <row r="3302" spans="1:10" hidden="1">
      <c r="A3302" s="13" t="s">
        <v>727</v>
      </c>
      <c r="B3302" s="12" t="s">
        <v>528</v>
      </c>
      <c r="C3302" s="12" t="s">
        <v>268</v>
      </c>
      <c r="D3302" s="12" t="s">
        <v>426</v>
      </c>
      <c r="E3302" s="12">
        <v>-183</v>
      </c>
      <c r="F3302" s="14" t="str">
        <f>A3302&amp;B3302&amp;C3302&amp;D3302&amp;E3302</f>
        <v>2024-04-07BillTable Architecture Collective21031 GST/HST Suspense-183</v>
      </c>
      <c r="G3302" s="15">
        <f>IFERROR((DATEVALUE(A3302)),A3302)</f>
        <v>45389</v>
      </c>
      <c r="H3302" s="16" t="str">
        <f>IF((IFERROR((VLOOKUP(D3302,'Automation (QBO)'!A:B,2,FALSE)),"0"))=0,"Suspense",(IFERROR((VLOOKUP(D3302,'Automation (QBO)'!A:B,2,FALSE)),"Suspense")))</f>
        <v>GST/HST Suspense</v>
      </c>
      <c r="I3302" s="17">
        <f t="shared" si="51"/>
        <v>-183</v>
      </c>
      <c r="J3302" s="12" t="str">
        <f>H3302</f>
        <v>GST/HST Suspense</v>
      </c>
    </row>
    <row r="3303" spans="1:10" hidden="1">
      <c r="A3303" s="13" t="s">
        <v>727</v>
      </c>
      <c r="B3303" s="12" t="s">
        <v>528</v>
      </c>
      <c r="C3303" s="12" t="s">
        <v>268</v>
      </c>
      <c r="D3303" s="12" t="s">
        <v>496</v>
      </c>
      <c r="E3303" s="12">
        <v>13624.02</v>
      </c>
      <c r="F3303" s="14" t="str">
        <f>A3303&amp;B3303&amp;C3303&amp;D3303&amp;E3303</f>
        <v>2024-04-07BillTable Architecture Collective21000 Accounts Payable13624.02</v>
      </c>
      <c r="G3303" s="15">
        <f>IFERROR((DATEVALUE(A3303)),A3303)</f>
        <v>45389</v>
      </c>
      <c r="H3303" s="16" t="str">
        <f>IF((IFERROR((VLOOKUP(D3303,'Automation (QBO)'!A:B,2,FALSE)),"0"))=0,"Suspense",(IFERROR((VLOOKUP(D3303,'Automation (QBO)'!A:B,2,FALSE)),"Suspense")))</f>
        <v>Accounts Payable - Unknown</v>
      </c>
      <c r="I3303" s="17">
        <f t="shared" si="51"/>
        <v>13624.02</v>
      </c>
      <c r="J3303" s="12" t="str">
        <f>H3303</f>
        <v>Accounts Payable - Unknown</v>
      </c>
    </row>
    <row r="3304" spans="1:10" hidden="1">
      <c r="A3304" s="13" t="s">
        <v>727</v>
      </c>
      <c r="B3304" s="12" t="s">
        <v>528</v>
      </c>
      <c r="C3304" s="12" t="s">
        <v>145</v>
      </c>
      <c r="D3304" s="12" t="s">
        <v>400</v>
      </c>
      <c r="E3304" s="12">
        <v>1353.82</v>
      </c>
      <c r="F3304" s="14" t="str">
        <f>A3304&amp;B3304&amp;C3304&amp;D3304&amp;E3304</f>
        <v>2024-04-07BillBKS Mechanical51320 COGS - Subcontractors1353.82</v>
      </c>
      <c r="G3304" s="15">
        <f>IFERROR((DATEVALUE(A3304)),A3304)</f>
        <v>45389</v>
      </c>
      <c r="H3304" s="16" t="str">
        <f>IF((IFERROR((VLOOKUP(D3304,'Automation (QBO)'!A:B,2,FALSE)),"0"))=0,"Suspense",(IFERROR((VLOOKUP(D3304,'Automation (QBO)'!A:B,2,FALSE)),"Suspense")))</f>
        <v>COGS - Subcontracts</v>
      </c>
      <c r="I3304" s="17">
        <f t="shared" si="51"/>
        <v>1353.82</v>
      </c>
      <c r="J3304" s="12" t="str">
        <f>H3304</f>
        <v>COGS - Subcontracts</v>
      </c>
    </row>
    <row r="3305" spans="1:10" hidden="1">
      <c r="A3305" s="13" t="s">
        <v>727</v>
      </c>
      <c r="B3305" s="12" t="s">
        <v>528</v>
      </c>
      <c r="C3305" s="12" t="s">
        <v>145</v>
      </c>
      <c r="D3305" s="12" t="s">
        <v>426</v>
      </c>
      <c r="E3305" s="12">
        <v>-67.69</v>
      </c>
      <c r="F3305" s="14" t="str">
        <f>A3305&amp;B3305&amp;C3305&amp;D3305&amp;E3305</f>
        <v>2024-04-07BillBKS Mechanical21031 GST/HST Suspense-67.69</v>
      </c>
      <c r="G3305" s="15">
        <f>IFERROR((DATEVALUE(A3305)),A3305)</f>
        <v>45389</v>
      </c>
      <c r="H3305" s="16" t="str">
        <f>IF((IFERROR((VLOOKUP(D3305,'Automation (QBO)'!A:B,2,FALSE)),"0"))=0,"Suspense",(IFERROR((VLOOKUP(D3305,'Automation (QBO)'!A:B,2,FALSE)),"Suspense")))</f>
        <v>GST/HST Suspense</v>
      </c>
      <c r="I3305" s="17">
        <f t="shared" si="51"/>
        <v>-67.69</v>
      </c>
      <c r="J3305" s="12" t="str">
        <f>H3305</f>
        <v>GST/HST Suspense</v>
      </c>
    </row>
    <row r="3306" spans="1:10" hidden="1">
      <c r="A3306" s="13" t="s">
        <v>727</v>
      </c>
      <c r="B3306" s="12" t="s">
        <v>528</v>
      </c>
      <c r="C3306" s="12" t="s">
        <v>145</v>
      </c>
      <c r="D3306" s="12" t="s">
        <v>496</v>
      </c>
      <c r="E3306" s="12">
        <v>1421.51</v>
      </c>
      <c r="F3306" s="14" t="str">
        <f>A3306&amp;B3306&amp;C3306&amp;D3306&amp;E3306</f>
        <v>2024-04-07BillBKS Mechanical21000 Accounts Payable1421.51</v>
      </c>
      <c r="G3306" s="15">
        <f>IFERROR((DATEVALUE(A3306)),A3306)</f>
        <v>45389</v>
      </c>
      <c r="H3306" s="16" t="str">
        <f>IF((IFERROR((VLOOKUP(D3306,'Automation (QBO)'!A:B,2,FALSE)),"0"))=0,"Suspense",(IFERROR((VLOOKUP(D3306,'Automation (QBO)'!A:B,2,FALSE)),"Suspense")))</f>
        <v>Accounts Payable - Unknown</v>
      </c>
      <c r="I3306" s="17">
        <f t="shared" si="51"/>
        <v>1421.51</v>
      </c>
      <c r="J3306" s="12" t="str">
        <f>H3306</f>
        <v>Accounts Payable - Unknown</v>
      </c>
    </row>
    <row r="3307" spans="1:10" hidden="1">
      <c r="A3307" s="13" t="s">
        <v>727</v>
      </c>
      <c r="B3307" s="12" t="s">
        <v>528</v>
      </c>
      <c r="C3307" s="12" t="s">
        <v>119</v>
      </c>
      <c r="D3307" s="12" t="s">
        <v>409</v>
      </c>
      <c r="E3307" s="12">
        <v>190.48</v>
      </c>
      <c r="F3307" s="14" t="str">
        <f>A3307&amp;B3307&amp;C3307&amp;D3307&amp;E3307</f>
        <v>2024-04-07BillPort Moody Town Pantry51205 COGS - Fuel190.48</v>
      </c>
      <c r="G3307" s="15">
        <f>IFERROR((DATEVALUE(A3307)),A3307)</f>
        <v>45389</v>
      </c>
      <c r="H3307" s="16" t="str">
        <f>IF((IFERROR((VLOOKUP(D3307,'Automation (QBO)'!A:B,2,FALSE)),"0"))=0,"Suspense",(IFERROR((VLOOKUP(D3307,'Automation (QBO)'!A:B,2,FALSE)),"Suspense")))</f>
        <v>COGS - Fuel</v>
      </c>
      <c r="I3307" s="17">
        <f t="shared" si="51"/>
        <v>190.48</v>
      </c>
      <c r="J3307" s="12" t="str">
        <f>H3307</f>
        <v>COGS - Fuel</v>
      </c>
    </row>
    <row r="3308" spans="1:10" hidden="1">
      <c r="A3308" s="13" t="s">
        <v>727</v>
      </c>
      <c r="B3308" s="12" t="s">
        <v>528</v>
      </c>
      <c r="C3308" s="12" t="s">
        <v>119</v>
      </c>
      <c r="D3308" s="12" t="s">
        <v>426</v>
      </c>
      <c r="E3308" s="12">
        <v>-9.52</v>
      </c>
      <c r="F3308" s="14" t="str">
        <f>A3308&amp;B3308&amp;C3308&amp;D3308&amp;E3308</f>
        <v>2024-04-07BillPort Moody Town Pantry21031 GST/HST Suspense-9.52</v>
      </c>
      <c r="G3308" s="15">
        <f>IFERROR((DATEVALUE(A3308)),A3308)</f>
        <v>45389</v>
      </c>
      <c r="H3308" s="16" t="str">
        <f>IF((IFERROR((VLOOKUP(D3308,'Automation (QBO)'!A:B,2,FALSE)),"0"))=0,"Suspense",(IFERROR((VLOOKUP(D3308,'Automation (QBO)'!A:B,2,FALSE)),"Suspense")))</f>
        <v>GST/HST Suspense</v>
      </c>
      <c r="I3308" s="17">
        <f t="shared" si="51"/>
        <v>-9.52</v>
      </c>
      <c r="J3308" s="12" t="str">
        <f>H3308</f>
        <v>GST/HST Suspense</v>
      </c>
    </row>
    <row r="3309" spans="1:10" hidden="1">
      <c r="A3309" s="13" t="s">
        <v>727</v>
      </c>
      <c r="B3309" s="12" t="s">
        <v>528</v>
      </c>
      <c r="C3309" s="12" t="s">
        <v>119</v>
      </c>
      <c r="D3309" s="12" t="s">
        <v>496</v>
      </c>
      <c r="E3309" s="12">
        <v>200</v>
      </c>
      <c r="F3309" s="14" t="str">
        <f>A3309&amp;B3309&amp;C3309&amp;D3309&amp;E3309</f>
        <v>2024-04-07BillPort Moody Town Pantry21000 Accounts Payable200</v>
      </c>
      <c r="G3309" s="15">
        <f>IFERROR((DATEVALUE(A3309)),A3309)</f>
        <v>45389</v>
      </c>
      <c r="H3309" s="16" t="str">
        <f>IF((IFERROR((VLOOKUP(D3309,'Automation (QBO)'!A:B,2,FALSE)),"0"))=0,"Suspense",(IFERROR((VLOOKUP(D3309,'Automation (QBO)'!A:B,2,FALSE)),"Suspense")))</f>
        <v>Accounts Payable - Unknown</v>
      </c>
      <c r="I3309" s="17">
        <f t="shared" si="51"/>
        <v>200</v>
      </c>
      <c r="J3309" s="12" t="str">
        <f>H3309</f>
        <v>Accounts Payable - Unknown</v>
      </c>
    </row>
    <row r="3310" spans="1:10" hidden="1">
      <c r="A3310" s="13" t="s">
        <v>727</v>
      </c>
      <c r="B3310" s="12" t="s">
        <v>528</v>
      </c>
      <c r="C3310" s="12" t="s">
        <v>728</v>
      </c>
      <c r="D3310" s="12" t="s">
        <v>391</v>
      </c>
      <c r="E3310" s="12">
        <v>8877</v>
      </c>
      <c r="F3310" s="14" t="str">
        <f>A3310&amp;B3310&amp;C3310&amp;D3310&amp;E3310</f>
        <v>2024-04-07BillInnovative Signage Inc.51335 COGS - Supplies8877</v>
      </c>
      <c r="G3310" s="15">
        <f>IFERROR((DATEVALUE(A3310)),A3310)</f>
        <v>45389</v>
      </c>
      <c r="H3310" s="16" t="str">
        <f>IF((IFERROR((VLOOKUP(D3310,'Automation (QBO)'!A:B,2,FALSE)),"0"))=0,"Suspense",(IFERROR((VLOOKUP(D3310,'Automation (QBO)'!A:B,2,FALSE)),"Suspense")))</f>
        <v>COGS - Supplies</v>
      </c>
      <c r="I3310" s="17">
        <f t="shared" si="51"/>
        <v>8877</v>
      </c>
      <c r="J3310" s="12" t="str">
        <f>H3310</f>
        <v>COGS - Supplies</v>
      </c>
    </row>
    <row r="3311" spans="1:10" hidden="1">
      <c r="A3311" s="13" t="s">
        <v>727</v>
      </c>
      <c r="B3311" s="12" t="s">
        <v>528</v>
      </c>
      <c r="C3311" s="12" t="s">
        <v>728</v>
      </c>
      <c r="D3311" s="12" t="s">
        <v>426</v>
      </c>
      <c r="E3311" s="12">
        <v>-443.85</v>
      </c>
      <c r="F3311" s="14" t="str">
        <f>A3311&amp;B3311&amp;C3311&amp;D3311&amp;E3311</f>
        <v>2024-04-07BillInnovative Signage Inc.21031 GST/HST Suspense-443.85</v>
      </c>
      <c r="G3311" s="15">
        <f>IFERROR((DATEVALUE(A3311)),A3311)</f>
        <v>45389</v>
      </c>
      <c r="H3311" s="16" t="str">
        <f>IF((IFERROR((VLOOKUP(D3311,'Automation (QBO)'!A:B,2,FALSE)),"0"))=0,"Suspense",(IFERROR((VLOOKUP(D3311,'Automation (QBO)'!A:B,2,FALSE)),"Suspense")))</f>
        <v>GST/HST Suspense</v>
      </c>
      <c r="I3311" s="17">
        <f t="shared" si="51"/>
        <v>-443.85</v>
      </c>
      <c r="J3311" s="12" t="str">
        <f>H3311</f>
        <v>GST/HST Suspense</v>
      </c>
    </row>
    <row r="3312" spans="1:10" hidden="1">
      <c r="A3312" s="13" t="s">
        <v>727</v>
      </c>
      <c r="B3312" s="12" t="s">
        <v>528</v>
      </c>
      <c r="C3312" s="12" t="s">
        <v>728</v>
      </c>
      <c r="D3312" s="12" t="s">
        <v>496</v>
      </c>
      <c r="E3312" s="12">
        <v>9320.85</v>
      </c>
      <c r="F3312" s="14" t="str">
        <f>A3312&amp;B3312&amp;C3312&amp;D3312&amp;E3312</f>
        <v>2024-04-07BillInnovative Signage Inc.21000 Accounts Payable9320.85</v>
      </c>
      <c r="G3312" s="15">
        <f>IFERROR((DATEVALUE(A3312)),A3312)</f>
        <v>45389</v>
      </c>
      <c r="H3312" s="16" t="str">
        <f>IF((IFERROR((VLOOKUP(D3312,'Automation (QBO)'!A:B,2,FALSE)),"0"))=0,"Suspense",(IFERROR((VLOOKUP(D3312,'Automation (QBO)'!A:B,2,FALSE)),"Suspense")))</f>
        <v>Accounts Payable - Unknown</v>
      </c>
      <c r="I3312" s="17">
        <f t="shared" si="51"/>
        <v>9320.85</v>
      </c>
      <c r="J3312" s="12" t="str">
        <f>H3312</f>
        <v>Accounts Payable - Unknown</v>
      </c>
    </row>
    <row r="3313" spans="1:10" hidden="1">
      <c r="A3313" s="13" t="s">
        <v>727</v>
      </c>
      <c r="B3313" s="12" t="s">
        <v>528</v>
      </c>
      <c r="C3313" s="12" t="s">
        <v>113</v>
      </c>
      <c r="D3313" s="12" t="s">
        <v>408</v>
      </c>
      <c r="E3313" s="12">
        <v>1</v>
      </c>
      <c r="F3313" s="14" t="str">
        <f>A3313&amp;B3313&amp;C3313&amp;D3313&amp;E3313</f>
        <v>2024-04-07BillImpark52205 Travel &amp; Parking1</v>
      </c>
      <c r="G3313" s="15">
        <f>IFERROR((DATEVALUE(A3313)),A3313)</f>
        <v>45389</v>
      </c>
      <c r="H3313" s="16" t="str">
        <f>IF((IFERROR((VLOOKUP(D3313,'Automation (QBO)'!A:B,2,FALSE)),"0"))=0,"Suspense",(IFERROR((VLOOKUP(D3313,'Automation (QBO)'!A:B,2,FALSE)),"Suspense")))</f>
        <v>Travel &amp; Parking</v>
      </c>
      <c r="I3313" s="17">
        <f t="shared" si="51"/>
        <v>1</v>
      </c>
      <c r="J3313" s="12" t="str">
        <f>H3313</f>
        <v>Travel &amp; Parking</v>
      </c>
    </row>
    <row r="3314" spans="1:10" hidden="1">
      <c r="A3314" s="13" t="s">
        <v>727</v>
      </c>
      <c r="B3314" s="12" t="s">
        <v>528</v>
      </c>
      <c r="C3314" s="12" t="s">
        <v>113</v>
      </c>
      <c r="D3314" s="12" t="s">
        <v>496</v>
      </c>
      <c r="E3314" s="12">
        <v>1</v>
      </c>
      <c r="F3314" s="14" t="str">
        <f>A3314&amp;B3314&amp;C3314&amp;D3314&amp;E3314</f>
        <v>2024-04-07BillImpark21000 Accounts Payable1</v>
      </c>
      <c r="G3314" s="15">
        <f>IFERROR((DATEVALUE(A3314)),A3314)</f>
        <v>45389</v>
      </c>
      <c r="H3314" s="16" t="str">
        <f>IF((IFERROR((VLOOKUP(D3314,'Automation (QBO)'!A:B,2,FALSE)),"0"))=0,"Suspense",(IFERROR((VLOOKUP(D3314,'Automation (QBO)'!A:B,2,FALSE)),"Suspense")))</f>
        <v>Accounts Payable - Unknown</v>
      </c>
      <c r="I3314" s="17">
        <f t="shared" si="51"/>
        <v>1</v>
      </c>
      <c r="J3314" s="12" t="str">
        <f>H3314</f>
        <v>Accounts Payable - Unknown</v>
      </c>
    </row>
    <row r="3315" spans="1:10" hidden="1">
      <c r="A3315" s="13" t="s">
        <v>727</v>
      </c>
      <c r="B3315" s="12" t="s">
        <v>528</v>
      </c>
      <c r="C3315" s="12" t="s">
        <v>89</v>
      </c>
      <c r="D3315" s="12" t="s">
        <v>410</v>
      </c>
      <c r="E3315" s="12">
        <v>127</v>
      </c>
      <c r="F3315" s="14" t="str">
        <f>A3315&amp;B3315&amp;C3315&amp;D3315&amp;E3315</f>
        <v>2024-04-07BillMV Recycling and Waste Centre51315 COGS - Disposal127</v>
      </c>
      <c r="G3315" s="15">
        <f>IFERROR((DATEVALUE(A3315)),A3315)</f>
        <v>45389</v>
      </c>
      <c r="H3315" s="16" t="str">
        <f>IF((IFERROR((VLOOKUP(D3315,'Automation (QBO)'!A:B,2,FALSE)),"0"))=0,"Suspense",(IFERROR((VLOOKUP(D3315,'Automation (QBO)'!A:B,2,FALSE)),"Suspense")))</f>
        <v>COGS - Disposal</v>
      </c>
      <c r="I3315" s="17">
        <f t="shared" si="51"/>
        <v>127</v>
      </c>
      <c r="J3315" s="12" t="str">
        <f>H3315</f>
        <v>COGS - Disposal</v>
      </c>
    </row>
    <row r="3316" spans="1:10" hidden="1">
      <c r="A3316" s="13" t="s">
        <v>727</v>
      </c>
      <c r="B3316" s="12" t="s">
        <v>528</v>
      </c>
      <c r="C3316" s="12" t="s">
        <v>89</v>
      </c>
      <c r="D3316" s="12" t="s">
        <v>496</v>
      </c>
      <c r="E3316" s="12">
        <v>127</v>
      </c>
      <c r="F3316" s="14" t="str">
        <f>A3316&amp;B3316&amp;C3316&amp;D3316&amp;E3316</f>
        <v>2024-04-07BillMV Recycling and Waste Centre21000 Accounts Payable127</v>
      </c>
      <c r="G3316" s="15">
        <f>IFERROR((DATEVALUE(A3316)),A3316)</f>
        <v>45389</v>
      </c>
      <c r="H3316" s="16" t="str">
        <f>IF((IFERROR((VLOOKUP(D3316,'Automation (QBO)'!A:B,2,FALSE)),"0"))=0,"Suspense",(IFERROR((VLOOKUP(D3316,'Automation (QBO)'!A:B,2,FALSE)),"Suspense")))</f>
        <v>Accounts Payable - Unknown</v>
      </c>
      <c r="I3316" s="17">
        <f t="shared" si="51"/>
        <v>127</v>
      </c>
      <c r="J3316" s="12" t="str">
        <f>H3316</f>
        <v>Accounts Payable - Unknown</v>
      </c>
    </row>
    <row r="3317" spans="1:10" hidden="1">
      <c r="A3317" s="13" t="s">
        <v>727</v>
      </c>
      <c r="B3317" s="12" t="s">
        <v>528</v>
      </c>
      <c r="C3317" s="12" t="s">
        <v>157</v>
      </c>
      <c r="D3317" s="12" t="s">
        <v>426</v>
      </c>
      <c r="E3317" s="12">
        <v>-16.850000000000001</v>
      </c>
      <c r="F3317" s="14" t="str">
        <f>A3317&amp;B3317&amp;C3317&amp;D3317&amp;E3317</f>
        <v>2024-04-07BillElisa21031 GST/HST Suspense-16.85</v>
      </c>
      <c r="G3317" s="15">
        <f>IFERROR((DATEVALUE(A3317)),A3317)</f>
        <v>45389</v>
      </c>
      <c r="H3317" s="16" t="str">
        <f>IF((IFERROR((VLOOKUP(D3317,'Automation (QBO)'!A:B,2,FALSE)),"0"))=0,"Suspense",(IFERROR((VLOOKUP(D3317,'Automation (QBO)'!A:B,2,FALSE)),"Suspense")))</f>
        <v>GST/HST Suspense</v>
      </c>
      <c r="I3317" s="17">
        <f t="shared" si="51"/>
        <v>-16.850000000000001</v>
      </c>
      <c r="J3317" s="12" t="str">
        <f>H3317</f>
        <v>GST/HST Suspense</v>
      </c>
    </row>
    <row r="3318" spans="1:10" hidden="1">
      <c r="A3318" s="13" t="s">
        <v>727</v>
      </c>
      <c r="B3318" s="12" t="s">
        <v>528</v>
      </c>
      <c r="C3318" s="12" t="s">
        <v>157</v>
      </c>
      <c r="D3318" s="12" t="s">
        <v>398</v>
      </c>
      <c r="E3318" s="12">
        <v>447.8</v>
      </c>
      <c r="F3318" s="14" t="str">
        <f>A3318&amp;B3318&amp;C3318&amp;D3318&amp;E3318</f>
        <v>2024-04-07BillElisa52190 Meals &amp; Entertainment447.8</v>
      </c>
      <c r="G3318" s="15">
        <f>IFERROR((DATEVALUE(A3318)),A3318)</f>
        <v>45389</v>
      </c>
      <c r="H3318" s="16" t="str">
        <f>IF((IFERROR((VLOOKUP(D3318,'Automation (QBO)'!A:B,2,FALSE)),"0"))=0,"Suspense",(IFERROR((VLOOKUP(D3318,'Automation (QBO)'!A:B,2,FALSE)),"Suspense")))</f>
        <v>Meals &amp; Entertainment</v>
      </c>
      <c r="I3318" s="17">
        <f t="shared" si="51"/>
        <v>447.8</v>
      </c>
      <c r="J3318" s="12" t="str">
        <f>H3318</f>
        <v>Meals &amp; Entertainment</v>
      </c>
    </row>
    <row r="3319" spans="1:10" hidden="1">
      <c r="A3319" s="13" t="s">
        <v>727</v>
      </c>
      <c r="B3319" s="12" t="s">
        <v>528</v>
      </c>
      <c r="C3319" s="12" t="s">
        <v>157</v>
      </c>
      <c r="D3319" s="12" t="s">
        <v>496</v>
      </c>
      <c r="E3319" s="12">
        <v>464.65</v>
      </c>
      <c r="F3319" s="14" t="str">
        <f>A3319&amp;B3319&amp;C3319&amp;D3319&amp;E3319</f>
        <v>2024-04-07BillElisa21000 Accounts Payable464.65</v>
      </c>
      <c r="G3319" s="15">
        <f>IFERROR((DATEVALUE(A3319)),A3319)</f>
        <v>45389</v>
      </c>
      <c r="H3319" s="16" t="str">
        <f>IF((IFERROR((VLOOKUP(D3319,'Automation (QBO)'!A:B,2,FALSE)),"0"))=0,"Suspense",(IFERROR((VLOOKUP(D3319,'Automation (QBO)'!A:B,2,FALSE)),"Suspense")))</f>
        <v>Accounts Payable - Unknown</v>
      </c>
      <c r="I3319" s="17">
        <f t="shared" si="51"/>
        <v>464.65</v>
      </c>
      <c r="J3319" s="12" t="str">
        <f>H3319</f>
        <v>Accounts Payable - Unknown</v>
      </c>
    </row>
    <row r="3320" spans="1:10" hidden="1">
      <c r="A3320" s="13" t="s">
        <v>727</v>
      </c>
      <c r="B3320" s="12" t="s">
        <v>528</v>
      </c>
      <c r="C3320" s="12" t="s">
        <v>89</v>
      </c>
      <c r="D3320" s="12" t="s">
        <v>496</v>
      </c>
      <c r="E3320" s="12">
        <v>87</v>
      </c>
      <c r="F3320" s="14" t="str">
        <f>A3320&amp;B3320&amp;C3320&amp;D3320&amp;E3320</f>
        <v>2024-04-07BillMV Recycling and Waste Centre21000 Accounts Payable87</v>
      </c>
      <c r="G3320" s="15">
        <f>IFERROR((DATEVALUE(A3320)),A3320)</f>
        <v>45389</v>
      </c>
      <c r="H3320" s="16" t="str">
        <f>IF((IFERROR((VLOOKUP(D3320,'Automation (QBO)'!A:B,2,FALSE)),"0"))=0,"Suspense",(IFERROR((VLOOKUP(D3320,'Automation (QBO)'!A:B,2,FALSE)),"Suspense")))</f>
        <v>Accounts Payable - Unknown</v>
      </c>
      <c r="I3320" s="17">
        <f t="shared" si="51"/>
        <v>87</v>
      </c>
      <c r="J3320" s="12" t="str">
        <f>H3320</f>
        <v>Accounts Payable - Unknown</v>
      </c>
    </row>
    <row r="3321" spans="1:10" hidden="1">
      <c r="A3321" s="13" t="s">
        <v>727</v>
      </c>
      <c r="B3321" s="12" t="s">
        <v>528</v>
      </c>
      <c r="C3321" s="12" t="s">
        <v>89</v>
      </c>
      <c r="D3321" s="12" t="s">
        <v>410</v>
      </c>
      <c r="E3321" s="12">
        <v>87</v>
      </c>
      <c r="F3321" s="14" t="str">
        <f>A3321&amp;B3321&amp;C3321&amp;D3321&amp;E3321</f>
        <v>2024-04-07BillMV Recycling and Waste Centre51315 COGS - Disposal87</v>
      </c>
      <c r="G3321" s="15">
        <f>IFERROR((DATEVALUE(A3321)),A3321)</f>
        <v>45389</v>
      </c>
      <c r="H3321" s="16" t="str">
        <f>IF((IFERROR((VLOOKUP(D3321,'Automation (QBO)'!A:B,2,FALSE)),"0"))=0,"Suspense",(IFERROR((VLOOKUP(D3321,'Automation (QBO)'!A:B,2,FALSE)),"Suspense")))</f>
        <v>COGS - Disposal</v>
      </c>
      <c r="I3321" s="17">
        <f t="shared" si="51"/>
        <v>87</v>
      </c>
      <c r="J3321" s="12" t="str">
        <f>H3321</f>
        <v>COGS - Disposal</v>
      </c>
    </row>
    <row r="3322" spans="1:10" hidden="1">
      <c r="A3322" s="13" t="s">
        <v>727</v>
      </c>
      <c r="B3322" s="12" t="s">
        <v>528</v>
      </c>
      <c r="C3322" s="12" t="s">
        <v>121</v>
      </c>
      <c r="D3322" s="12" t="s">
        <v>400</v>
      </c>
      <c r="E3322" s="12">
        <v>1123.5</v>
      </c>
      <c r="F3322" s="14" t="str">
        <f>A3322&amp;B3322&amp;C3322&amp;D3322&amp;E3322</f>
        <v>2024-04-07BillArtistic Design Ltd.51320 COGS - Subcontractors1123.5</v>
      </c>
      <c r="G3322" s="15">
        <f>IFERROR((DATEVALUE(A3322)),A3322)</f>
        <v>45389</v>
      </c>
      <c r="H3322" s="16" t="str">
        <f>IF((IFERROR((VLOOKUP(D3322,'Automation (QBO)'!A:B,2,FALSE)),"0"))=0,"Suspense",(IFERROR((VLOOKUP(D3322,'Automation (QBO)'!A:B,2,FALSE)),"Suspense")))</f>
        <v>COGS - Subcontracts</v>
      </c>
      <c r="I3322" s="17">
        <f t="shared" si="51"/>
        <v>1123.5</v>
      </c>
      <c r="J3322" s="12" t="str">
        <f>H3322</f>
        <v>COGS - Subcontracts</v>
      </c>
    </row>
    <row r="3323" spans="1:10" hidden="1">
      <c r="A3323" s="13" t="s">
        <v>727</v>
      </c>
      <c r="B3323" s="12" t="s">
        <v>528</v>
      </c>
      <c r="C3323" s="12" t="s">
        <v>121</v>
      </c>
      <c r="D3323" s="12" t="s">
        <v>426</v>
      </c>
      <c r="E3323" s="12">
        <v>-52.5</v>
      </c>
      <c r="F3323" s="14" t="str">
        <f>A3323&amp;B3323&amp;C3323&amp;D3323&amp;E3323</f>
        <v>2024-04-07BillArtistic Design Ltd.21031 GST/HST Suspense-52.5</v>
      </c>
      <c r="G3323" s="15">
        <f>IFERROR((DATEVALUE(A3323)),A3323)</f>
        <v>45389</v>
      </c>
      <c r="H3323" s="16" t="str">
        <f>IF((IFERROR((VLOOKUP(D3323,'Automation (QBO)'!A:B,2,FALSE)),"0"))=0,"Suspense",(IFERROR((VLOOKUP(D3323,'Automation (QBO)'!A:B,2,FALSE)),"Suspense")))</f>
        <v>GST/HST Suspense</v>
      </c>
      <c r="I3323" s="17">
        <f t="shared" si="51"/>
        <v>-52.5</v>
      </c>
      <c r="J3323" s="12" t="str">
        <f>H3323</f>
        <v>GST/HST Suspense</v>
      </c>
    </row>
    <row r="3324" spans="1:10" hidden="1">
      <c r="A3324" s="13" t="s">
        <v>727</v>
      </c>
      <c r="B3324" s="12" t="s">
        <v>528</v>
      </c>
      <c r="C3324" s="12" t="s">
        <v>121</v>
      </c>
      <c r="D3324" s="12" t="s">
        <v>496</v>
      </c>
      <c r="E3324" s="12">
        <v>1176</v>
      </c>
      <c r="F3324" s="14" t="str">
        <f>A3324&amp;B3324&amp;C3324&amp;D3324&amp;E3324</f>
        <v>2024-04-07BillArtistic Design Ltd.21000 Accounts Payable1176</v>
      </c>
      <c r="G3324" s="15">
        <f>IFERROR((DATEVALUE(A3324)),A3324)</f>
        <v>45389</v>
      </c>
      <c r="H3324" s="16" t="str">
        <f>IF((IFERROR((VLOOKUP(D3324,'Automation (QBO)'!A:B,2,FALSE)),"0"))=0,"Suspense",(IFERROR((VLOOKUP(D3324,'Automation (QBO)'!A:B,2,FALSE)),"Suspense")))</f>
        <v>Accounts Payable - Unknown</v>
      </c>
      <c r="I3324" s="17">
        <f t="shared" si="51"/>
        <v>1176</v>
      </c>
      <c r="J3324" s="12" t="str">
        <f>H3324</f>
        <v>Accounts Payable - Unknown</v>
      </c>
    </row>
    <row r="3325" spans="1:10" hidden="1">
      <c r="A3325" s="13" t="s">
        <v>727</v>
      </c>
      <c r="B3325" s="12" t="s">
        <v>528</v>
      </c>
      <c r="C3325" s="12" t="s">
        <v>311</v>
      </c>
      <c r="D3325" s="12" t="s">
        <v>426</v>
      </c>
      <c r="E3325" s="12">
        <v>-10.75</v>
      </c>
      <c r="F3325" s="14" t="str">
        <f>A3325&amp;B3325&amp;C3325&amp;D3325&amp;E3325</f>
        <v>2024-04-07BillGolbey Law Corporation21031 GST/HST Suspense-10.75</v>
      </c>
      <c r="G3325" s="15">
        <f>IFERROR((DATEVALUE(A3325)),A3325)</f>
        <v>45389</v>
      </c>
      <c r="H3325" s="16" t="str">
        <f>IF((IFERROR((VLOOKUP(D3325,'Automation (QBO)'!A:B,2,FALSE)),"0"))=0,"Suspense",(IFERROR((VLOOKUP(D3325,'Automation (QBO)'!A:B,2,FALSE)),"Suspense")))</f>
        <v>GST/HST Suspense</v>
      </c>
      <c r="I3325" s="17">
        <f t="shared" si="51"/>
        <v>-10.75</v>
      </c>
      <c r="J3325" s="12" t="str">
        <f>H3325</f>
        <v>GST/HST Suspense</v>
      </c>
    </row>
    <row r="3326" spans="1:10" hidden="1">
      <c r="A3326" s="13" t="s">
        <v>727</v>
      </c>
      <c r="B3326" s="12" t="s">
        <v>528</v>
      </c>
      <c r="C3326" s="12" t="s">
        <v>311</v>
      </c>
      <c r="D3326" s="12" t="s">
        <v>405</v>
      </c>
      <c r="E3326" s="12">
        <v>230.05</v>
      </c>
      <c r="F3326" s="14" t="str">
        <f>A3326&amp;B3326&amp;C3326&amp;D3326&amp;E3326</f>
        <v>2024-04-07BillGolbey Law Corporation52135 Legal230.05</v>
      </c>
      <c r="G3326" s="15">
        <f>IFERROR((DATEVALUE(A3326)),A3326)</f>
        <v>45389</v>
      </c>
      <c r="H3326" s="16" t="str">
        <f>IF((IFERROR((VLOOKUP(D3326,'Automation (QBO)'!A:B,2,FALSE)),"0"))=0,"Suspense",(IFERROR((VLOOKUP(D3326,'Automation (QBO)'!A:B,2,FALSE)),"Suspense")))</f>
        <v>Legal</v>
      </c>
      <c r="I3326" s="17">
        <f t="shared" si="51"/>
        <v>230.05</v>
      </c>
      <c r="J3326" s="12" t="str">
        <f>H3326</f>
        <v>Legal</v>
      </c>
    </row>
    <row r="3327" spans="1:10" hidden="1">
      <c r="A3327" s="13" t="s">
        <v>727</v>
      </c>
      <c r="B3327" s="12" t="s">
        <v>528</v>
      </c>
      <c r="C3327" s="12" t="s">
        <v>311</v>
      </c>
      <c r="D3327" s="12" t="s">
        <v>496</v>
      </c>
      <c r="E3327" s="12">
        <v>240.8</v>
      </c>
      <c r="F3327" s="14" t="str">
        <f>A3327&amp;B3327&amp;C3327&amp;D3327&amp;E3327</f>
        <v>2024-04-07BillGolbey Law Corporation21000 Accounts Payable240.8</v>
      </c>
      <c r="G3327" s="15">
        <f>IFERROR((DATEVALUE(A3327)),A3327)</f>
        <v>45389</v>
      </c>
      <c r="H3327" s="16" t="str">
        <f>IF((IFERROR((VLOOKUP(D3327,'Automation (QBO)'!A:B,2,FALSE)),"0"))=0,"Suspense",(IFERROR((VLOOKUP(D3327,'Automation (QBO)'!A:B,2,FALSE)),"Suspense")))</f>
        <v>Accounts Payable - Unknown</v>
      </c>
      <c r="I3327" s="17">
        <f t="shared" si="51"/>
        <v>240.8</v>
      </c>
      <c r="J3327" s="12" t="str">
        <f>H3327</f>
        <v>Accounts Payable - Unknown</v>
      </c>
    </row>
    <row r="3328" spans="1:10" hidden="1">
      <c r="A3328" s="13" t="s">
        <v>727</v>
      </c>
      <c r="B3328" s="12" t="s">
        <v>528</v>
      </c>
      <c r="C3328" s="12" t="s">
        <v>710</v>
      </c>
      <c r="D3328" s="12" t="s">
        <v>391</v>
      </c>
      <c r="E3328" s="12">
        <v>695.5</v>
      </c>
      <c r="F3328" s="14" t="str">
        <f>A3328&amp;B3328&amp;C3328&amp;D3328&amp;E3328</f>
        <v>2024-04-07BillGalaxie Signs Ltd.51335 COGS - Supplies695.5</v>
      </c>
      <c r="G3328" s="15">
        <f>IFERROR((DATEVALUE(A3328)),A3328)</f>
        <v>45389</v>
      </c>
      <c r="H3328" s="16" t="str">
        <f>IF((IFERROR((VLOOKUP(D3328,'Automation (QBO)'!A:B,2,FALSE)),"0"))=0,"Suspense",(IFERROR((VLOOKUP(D3328,'Automation (QBO)'!A:B,2,FALSE)),"Suspense")))</f>
        <v>COGS - Supplies</v>
      </c>
      <c r="I3328" s="17">
        <f t="shared" si="51"/>
        <v>695.5</v>
      </c>
      <c r="J3328" s="12" t="str">
        <f>H3328</f>
        <v>COGS - Supplies</v>
      </c>
    </row>
    <row r="3329" spans="1:10" hidden="1">
      <c r="A3329" s="13" t="s">
        <v>727</v>
      </c>
      <c r="B3329" s="12" t="s">
        <v>528</v>
      </c>
      <c r="C3329" s="12" t="s">
        <v>710</v>
      </c>
      <c r="D3329" s="12" t="s">
        <v>426</v>
      </c>
      <c r="E3329" s="12">
        <v>-32.5</v>
      </c>
      <c r="F3329" s="14" t="str">
        <f>A3329&amp;B3329&amp;C3329&amp;D3329&amp;E3329</f>
        <v>2024-04-07BillGalaxie Signs Ltd.21031 GST/HST Suspense-32.5</v>
      </c>
      <c r="G3329" s="15">
        <f>IFERROR((DATEVALUE(A3329)),A3329)</f>
        <v>45389</v>
      </c>
      <c r="H3329" s="16" t="str">
        <f>IF((IFERROR((VLOOKUP(D3329,'Automation (QBO)'!A:B,2,FALSE)),"0"))=0,"Suspense",(IFERROR((VLOOKUP(D3329,'Automation (QBO)'!A:B,2,FALSE)),"Suspense")))</f>
        <v>GST/HST Suspense</v>
      </c>
      <c r="I3329" s="17">
        <f t="shared" si="51"/>
        <v>-32.5</v>
      </c>
      <c r="J3329" s="12" t="str">
        <f>H3329</f>
        <v>GST/HST Suspense</v>
      </c>
    </row>
    <row r="3330" spans="1:10" hidden="1">
      <c r="A3330" s="13" t="s">
        <v>727</v>
      </c>
      <c r="B3330" s="12" t="s">
        <v>528</v>
      </c>
      <c r="C3330" s="12" t="s">
        <v>710</v>
      </c>
      <c r="D3330" s="12" t="s">
        <v>496</v>
      </c>
      <c r="E3330" s="12">
        <v>728</v>
      </c>
      <c r="F3330" s="14" t="str">
        <f>A3330&amp;B3330&amp;C3330&amp;D3330&amp;E3330</f>
        <v>2024-04-07BillGalaxie Signs Ltd.21000 Accounts Payable728</v>
      </c>
      <c r="G3330" s="15">
        <f>IFERROR((DATEVALUE(A3330)),A3330)</f>
        <v>45389</v>
      </c>
      <c r="H3330" s="16" t="str">
        <f>IF((IFERROR((VLOOKUP(D3330,'Automation (QBO)'!A:B,2,FALSE)),"0"))=0,"Suspense",(IFERROR((VLOOKUP(D3330,'Automation (QBO)'!A:B,2,FALSE)),"Suspense")))</f>
        <v>Accounts Payable - Unknown</v>
      </c>
      <c r="I3330" s="17">
        <f t="shared" si="51"/>
        <v>728</v>
      </c>
      <c r="J3330" s="12" t="str">
        <f>H3330</f>
        <v>Accounts Payable - Unknown</v>
      </c>
    </row>
    <row r="3331" spans="1:10" hidden="1">
      <c r="A3331" s="13" t="s">
        <v>727</v>
      </c>
      <c r="B3331" s="12" t="s">
        <v>528</v>
      </c>
      <c r="C3331" s="12" t="s">
        <v>89</v>
      </c>
      <c r="D3331" s="12" t="s">
        <v>410</v>
      </c>
      <c r="E3331" s="12">
        <v>151</v>
      </c>
      <c r="F3331" s="14" t="str">
        <f>A3331&amp;B3331&amp;C3331&amp;D3331&amp;E3331</f>
        <v>2024-04-07BillMV Recycling and Waste Centre51315 COGS - Disposal151</v>
      </c>
      <c r="G3331" s="15">
        <f>IFERROR((DATEVALUE(A3331)),A3331)</f>
        <v>45389</v>
      </c>
      <c r="H3331" s="16" t="str">
        <f>IF((IFERROR((VLOOKUP(D3331,'Automation (QBO)'!A:B,2,FALSE)),"0"))=0,"Suspense",(IFERROR((VLOOKUP(D3331,'Automation (QBO)'!A:B,2,FALSE)),"Suspense")))</f>
        <v>COGS - Disposal</v>
      </c>
      <c r="I3331" s="17">
        <f t="shared" si="51"/>
        <v>151</v>
      </c>
      <c r="J3331" s="12" t="str">
        <f>H3331</f>
        <v>COGS - Disposal</v>
      </c>
    </row>
    <row r="3332" spans="1:10" hidden="1">
      <c r="A3332" s="13" t="s">
        <v>727</v>
      </c>
      <c r="B3332" s="12" t="s">
        <v>528</v>
      </c>
      <c r="C3332" s="12" t="s">
        <v>89</v>
      </c>
      <c r="D3332" s="12" t="s">
        <v>496</v>
      </c>
      <c r="E3332" s="12">
        <v>151</v>
      </c>
      <c r="F3332" s="14" t="str">
        <f>A3332&amp;B3332&amp;C3332&amp;D3332&amp;E3332</f>
        <v>2024-04-07BillMV Recycling and Waste Centre21000 Accounts Payable151</v>
      </c>
      <c r="G3332" s="15">
        <f>IFERROR((DATEVALUE(A3332)),A3332)</f>
        <v>45389</v>
      </c>
      <c r="H3332" s="16" t="str">
        <f>IF((IFERROR((VLOOKUP(D3332,'Automation (QBO)'!A:B,2,FALSE)),"0"))=0,"Suspense",(IFERROR((VLOOKUP(D3332,'Automation (QBO)'!A:B,2,FALSE)),"Suspense")))</f>
        <v>Accounts Payable - Unknown</v>
      </c>
      <c r="I3332" s="17">
        <f t="shared" si="51"/>
        <v>151</v>
      </c>
      <c r="J3332" s="12" t="str">
        <f>H3332</f>
        <v>Accounts Payable - Unknown</v>
      </c>
    </row>
    <row r="3333" spans="1:10" hidden="1">
      <c r="A3333" s="13" t="s">
        <v>727</v>
      </c>
      <c r="B3333" s="12" t="s">
        <v>528</v>
      </c>
      <c r="C3333" s="12" t="s">
        <v>113</v>
      </c>
      <c r="D3333" s="12" t="s">
        <v>408</v>
      </c>
      <c r="E3333" s="12">
        <v>8</v>
      </c>
      <c r="F3333" s="14" t="str">
        <f>A3333&amp;B3333&amp;C3333&amp;D3333&amp;E3333</f>
        <v>2024-04-07BillImpark52205 Travel &amp; Parking8</v>
      </c>
      <c r="G3333" s="15">
        <f>IFERROR((DATEVALUE(A3333)),A3333)</f>
        <v>45389</v>
      </c>
      <c r="H3333" s="16" t="str">
        <f>IF((IFERROR((VLOOKUP(D3333,'Automation (QBO)'!A:B,2,FALSE)),"0"))=0,"Suspense",(IFERROR((VLOOKUP(D3333,'Automation (QBO)'!A:B,2,FALSE)),"Suspense")))</f>
        <v>Travel &amp; Parking</v>
      </c>
      <c r="I3333" s="17">
        <f t="shared" si="51"/>
        <v>8</v>
      </c>
      <c r="J3333" s="12" t="str">
        <f>H3333</f>
        <v>Travel &amp; Parking</v>
      </c>
    </row>
    <row r="3334" spans="1:10" hidden="1">
      <c r="A3334" s="13" t="s">
        <v>727</v>
      </c>
      <c r="B3334" s="12" t="s">
        <v>528</v>
      </c>
      <c r="C3334" s="12" t="s">
        <v>113</v>
      </c>
      <c r="D3334" s="12" t="s">
        <v>496</v>
      </c>
      <c r="E3334" s="12">
        <v>8</v>
      </c>
      <c r="F3334" s="14" t="str">
        <f>A3334&amp;B3334&amp;C3334&amp;D3334&amp;E3334</f>
        <v>2024-04-07BillImpark21000 Accounts Payable8</v>
      </c>
      <c r="G3334" s="15">
        <f>IFERROR((DATEVALUE(A3334)),A3334)</f>
        <v>45389</v>
      </c>
      <c r="H3334" s="16" t="str">
        <f>IF((IFERROR((VLOOKUP(D3334,'Automation (QBO)'!A:B,2,FALSE)),"0"))=0,"Suspense",(IFERROR((VLOOKUP(D3334,'Automation (QBO)'!A:B,2,FALSE)),"Suspense")))</f>
        <v>Accounts Payable - Unknown</v>
      </c>
      <c r="I3334" s="17">
        <f t="shared" si="51"/>
        <v>8</v>
      </c>
      <c r="J3334" s="12" t="str">
        <f>H3334</f>
        <v>Accounts Payable - Unknown</v>
      </c>
    </row>
    <row r="3335" spans="1:10" hidden="1">
      <c r="A3335" s="13" t="s">
        <v>727</v>
      </c>
      <c r="B3335" s="12" t="s">
        <v>528</v>
      </c>
      <c r="C3335" s="12" t="s">
        <v>227</v>
      </c>
      <c r="D3335" s="12" t="s">
        <v>391</v>
      </c>
      <c r="E3335" s="12">
        <v>14.38</v>
      </c>
      <c r="F3335" s="14" t="str">
        <f>A3335&amp;B3335&amp;C3335&amp;D3335&amp;E3335</f>
        <v>2024-04-07BillWindsor Plywood51335 COGS - Supplies14.38</v>
      </c>
      <c r="G3335" s="15">
        <f>IFERROR((DATEVALUE(A3335)),A3335)</f>
        <v>45389</v>
      </c>
      <c r="H3335" s="16" t="str">
        <f>IF((IFERROR((VLOOKUP(D3335,'Automation (QBO)'!A:B,2,FALSE)),"0"))=0,"Suspense",(IFERROR((VLOOKUP(D3335,'Automation (QBO)'!A:B,2,FALSE)),"Suspense")))</f>
        <v>COGS - Supplies</v>
      </c>
      <c r="I3335" s="17">
        <f t="shared" si="51"/>
        <v>14.38</v>
      </c>
      <c r="J3335" s="12" t="str">
        <f>H3335</f>
        <v>COGS - Supplies</v>
      </c>
    </row>
    <row r="3336" spans="1:10" hidden="1">
      <c r="A3336" s="13" t="s">
        <v>727</v>
      </c>
      <c r="B3336" s="12" t="s">
        <v>528</v>
      </c>
      <c r="C3336" s="12" t="s">
        <v>227</v>
      </c>
      <c r="D3336" s="12" t="s">
        <v>426</v>
      </c>
      <c r="E3336" s="12">
        <v>-0.67</v>
      </c>
      <c r="F3336" s="14" t="str">
        <f>A3336&amp;B3336&amp;C3336&amp;D3336&amp;E3336</f>
        <v>2024-04-07BillWindsor Plywood21031 GST/HST Suspense-0.67</v>
      </c>
      <c r="G3336" s="15">
        <f>IFERROR((DATEVALUE(A3336)),A3336)</f>
        <v>45389</v>
      </c>
      <c r="H3336" s="16" t="str">
        <f>IF((IFERROR((VLOOKUP(D3336,'Automation (QBO)'!A:B,2,FALSE)),"0"))=0,"Suspense",(IFERROR((VLOOKUP(D3336,'Automation (QBO)'!A:B,2,FALSE)),"Suspense")))</f>
        <v>GST/HST Suspense</v>
      </c>
      <c r="I3336" s="17">
        <f t="shared" si="51"/>
        <v>-0.67</v>
      </c>
      <c r="J3336" s="12" t="str">
        <f>H3336</f>
        <v>GST/HST Suspense</v>
      </c>
    </row>
    <row r="3337" spans="1:10" hidden="1">
      <c r="A3337" s="13" t="s">
        <v>727</v>
      </c>
      <c r="B3337" s="12" t="s">
        <v>528</v>
      </c>
      <c r="C3337" s="12" t="s">
        <v>227</v>
      </c>
      <c r="D3337" s="12" t="s">
        <v>496</v>
      </c>
      <c r="E3337" s="12">
        <v>15.05</v>
      </c>
      <c r="F3337" s="14" t="str">
        <f>A3337&amp;B3337&amp;C3337&amp;D3337&amp;E3337</f>
        <v>2024-04-07BillWindsor Plywood21000 Accounts Payable15.05</v>
      </c>
      <c r="G3337" s="15">
        <f>IFERROR((DATEVALUE(A3337)),A3337)</f>
        <v>45389</v>
      </c>
      <c r="H3337" s="16" t="str">
        <f>IF((IFERROR((VLOOKUP(D3337,'Automation (QBO)'!A:B,2,FALSE)),"0"))=0,"Suspense",(IFERROR((VLOOKUP(D3337,'Automation (QBO)'!A:B,2,FALSE)),"Suspense")))</f>
        <v>Accounts Payable - Unknown</v>
      </c>
      <c r="I3337" s="17">
        <f t="shared" si="51"/>
        <v>15.05</v>
      </c>
      <c r="J3337" s="12" t="str">
        <f>H3337</f>
        <v>Accounts Payable - Unknown</v>
      </c>
    </row>
    <row r="3338" spans="1:10" hidden="1">
      <c r="A3338" s="13" t="s">
        <v>727</v>
      </c>
      <c r="B3338" s="12" t="s">
        <v>528</v>
      </c>
      <c r="C3338" s="12" t="s">
        <v>227</v>
      </c>
      <c r="D3338" s="12" t="s">
        <v>391</v>
      </c>
      <c r="E3338" s="12">
        <v>94.02</v>
      </c>
      <c r="F3338" s="14" t="str">
        <f>A3338&amp;B3338&amp;C3338&amp;D3338&amp;E3338</f>
        <v>2024-04-07BillWindsor Plywood51335 COGS - Supplies94.02</v>
      </c>
      <c r="G3338" s="15">
        <f>IFERROR((DATEVALUE(A3338)),A3338)</f>
        <v>45389</v>
      </c>
      <c r="H3338" s="16" t="str">
        <f>IF((IFERROR((VLOOKUP(D3338,'Automation (QBO)'!A:B,2,FALSE)),"0"))=0,"Suspense",(IFERROR((VLOOKUP(D3338,'Automation (QBO)'!A:B,2,FALSE)),"Suspense")))</f>
        <v>COGS - Supplies</v>
      </c>
      <c r="I3338" s="17">
        <f t="shared" si="51"/>
        <v>94.02</v>
      </c>
      <c r="J3338" s="12" t="str">
        <f>H3338</f>
        <v>COGS - Supplies</v>
      </c>
    </row>
    <row r="3339" spans="1:10" hidden="1">
      <c r="A3339" s="13" t="s">
        <v>727</v>
      </c>
      <c r="B3339" s="12" t="s">
        <v>528</v>
      </c>
      <c r="C3339" s="12" t="s">
        <v>227</v>
      </c>
      <c r="D3339" s="12" t="s">
        <v>426</v>
      </c>
      <c r="E3339" s="12">
        <v>-4.3899999999999997</v>
      </c>
      <c r="F3339" s="14" t="str">
        <f>A3339&amp;B3339&amp;C3339&amp;D3339&amp;E3339</f>
        <v>2024-04-07BillWindsor Plywood21031 GST/HST Suspense-4.39</v>
      </c>
      <c r="G3339" s="15">
        <f>IFERROR((DATEVALUE(A3339)),A3339)</f>
        <v>45389</v>
      </c>
      <c r="H3339" s="16" t="str">
        <f>IF((IFERROR((VLOOKUP(D3339,'Automation (QBO)'!A:B,2,FALSE)),"0"))=0,"Suspense",(IFERROR((VLOOKUP(D3339,'Automation (QBO)'!A:B,2,FALSE)),"Suspense")))</f>
        <v>GST/HST Suspense</v>
      </c>
      <c r="I3339" s="17">
        <f t="shared" si="51"/>
        <v>-4.3899999999999997</v>
      </c>
      <c r="J3339" s="12" t="str">
        <f>H3339</f>
        <v>GST/HST Suspense</v>
      </c>
    </row>
    <row r="3340" spans="1:10" hidden="1">
      <c r="A3340" s="13" t="s">
        <v>727</v>
      </c>
      <c r="B3340" s="12" t="s">
        <v>528</v>
      </c>
      <c r="C3340" s="12" t="s">
        <v>227</v>
      </c>
      <c r="D3340" s="12" t="s">
        <v>496</v>
      </c>
      <c r="E3340" s="12">
        <v>98.41</v>
      </c>
      <c r="F3340" s="14" t="str">
        <f>A3340&amp;B3340&amp;C3340&amp;D3340&amp;E3340</f>
        <v>2024-04-07BillWindsor Plywood21000 Accounts Payable98.41</v>
      </c>
      <c r="G3340" s="15">
        <f>IFERROR((DATEVALUE(A3340)),A3340)</f>
        <v>45389</v>
      </c>
      <c r="H3340" s="16" t="str">
        <f>IF((IFERROR((VLOOKUP(D3340,'Automation (QBO)'!A:B,2,FALSE)),"0"))=0,"Suspense",(IFERROR((VLOOKUP(D3340,'Automation (QBO)'!A:B,2,FALSE)),"Suspense")))</f>
        <v>Accounts Payable - Unknown</v>
      </c>
      <c r="I3340" s="17">
        <f t="shared" si="51"/>
        <v>98.41</v>
      </c>
      <c r="J3340" s="12" t="str">
        <f>H3340</f>
        <v>Accounts Payable - Unknown</v>
      </c>
    </row>
    <row r="3341" spans="1:10" hidden="1">
      <c r="A3341" s="13" t="s">
        <v>727</v>
      </c>
      <c r="B3341" s="12" t="s">
        <v>528</v>
      </c>
      <c r="C3341" s="12" t="s">
        <v>316</v>
      </c>
      <c r="D3341" s="12" t="s">
        <v>400</v>
      </c>
      <c r="E3341" s="12">
        <v>8784.57</v>
      </c>
      <c r="F3341" s="14" t="str">
        <f>A3341&amp;B3341&amp;C3341&amp;D3341&amp;E3341</f>
        <v>2024-04-07BillMetallica Mfg.51320 COGS - Subcontractors8784.57</v>
      </c>
      <c r="G3341" s="15">
        <f>IFERROR((DATEVALUE(A3341)),A3341)</f>
        <v>45389</v>
      </c>
      <c r="H3341" s="16" t="str">
        <f>IF((IFERROR((VLOOKUP(D3341,'Automation (QBO)'!A:B,2,FALSE)),"0"))=0,"Suspense",(IFERROR((VLOOKUP(D3341,'Automation (QBO)'!A:B,2,FALSE)),"Suspense")))</f>
        <v>COGS - Subcontracts</v>
      </c>
      <c r="I3341" s="17">
        <f t="shared" si="51"/>
        <v>8784.57</v>
      </c>
      <c r="J3341" s="12" t="str">
        <f>H3341</f>
        <v>COGS - Subcontracts</v>
      </c>
    </row>
    <row r="3342" spans="1:10" hidden="1">
      <c r="A3342" s="13" t="s">
        <v>727</v>
      </c>
      <c r="B3342" s="12" t="s">
        <v>528</v>
      </c>
      <c r="C3342" s="12" t="s">
        <v>316</v>
      </c>
      <c r="D3342" s="12" t="s">
        <v>426</v>
      </c>
      <c r="E3342" s="12">
        <v>-410.5</v>
      </c>
      <c r="F3342" s="14" t="str">
        <f>A3342&amp;B3342&amp;C3342&amp;D3342&amp;E3342</f>
        <v>2024-04-07BillMetallica Mfg.21031 GST/HST Suspense-410.5</v>
      </c>
      <c r="G3342" s="15">
        <f>IFERROR((DATEVALUE(A3342)),A3342)</f>
        <v>45389</v>
      </c>
      <c r="H3342" s="16" t="str">
        <f>IF((IFERROR((VLOOKUP(D3342,'Automation (QBO)'!A:B,2,FALSE)),"0"))=0,"Suspense",(IFERROR((VLOOKUP(D3342,'Automation (QBO)'!A:B,2,FALSE)),"Suspense")))</f>
        <v>GST/HST Suspense</v>
      </c>
      <c r="I3342" s="17">
        <f t="shared" si="51"/>
        <v>-410.5</v>
      </c>
      <c r="J3342" s="12" t="str">
        <f>H3342</f>
        <v>GST/HST Suspense</v>
      </c>
    </row>
    <row r="3343" spans="1:10" hidden="1">
      <c r="A3343" s="13" t="s">
        <v>727</v>
      </c>
      <c r="B3343" s="12" t="s">
        <v>528</v>
      </c>
      <c r="C3343" s="12" t="s">
        <v>316</v>
      </c>
      <c r="D3343" s="12" t="s">
        <v>496</v>
      </c>
      <c r="E3343" s="12">
        <v>9195.07</v>
      </c>
      <c r="F3343" s="14" t="str">
        <f>A3343&amp;B3343&amp;C3343&amp;D3343&amp;E3343</f>
        <v>2024-04-07BillMetallica Mfg.21000 Accounts Payable9195.07</v>
      </c>
      <c r="G3343" s="15">
        <f>IFERROR((DATEVALUE(A3343)),A3343)</f>
        <v>45389</v>
      </c>
      <c r="H3343" s="16" t="str">
        <f>IF((IFERROR((VLOOKUP(D3343,'Automation (QBO)'!A:B,2,FALSE)),"0"))=0,"Suspense",(IFERROR((VLOOKUP(D3343,'Automation (QBO)'!A:B,2,FALSE)),"Suspense")))</f>
        <v>Accounts Payable - Unknown</v>
      </c>
      <c r="I3343" s="17">
        <f t="shared" si="51"/>
        <v>9195.07</v>
      </c>
      <c r="J3343" s="12" t="str">
        <f>H3343</f>
        <v>Accounts Payable - Unknown</v>
      </c>
    </row>
    <row r="3344" spans="1:10" hidden="1">
      <c r="A3344" s="13" t="s">
        <v>727</v>
      </c>
      <c r="B3344" s="12" t="s">
        <v>528</v>
      </c>
      <c r="C3344" s="12" t="s">
        <v>87</v>
      </c>
      <c r="D3344" s="12" t="s">
        <v>391</v>
      </c>
      <c r="E3344" s="12">
        <v>12.5</v>
      </c>
      <c r="F3344" s="14" t="str">
        <f>A3344&amp;B3344&amp;C3344&amp;D3344&amp;E3344</f>
        <v>2024-04-07BillHome Depot51335 COGS - Supplies12.5</v>
      </c>
      <c r="G3344" s="15">
        <f>IFERROR((DATEVALUE(A3344)),A3344)</f>
        <v>45389</v>
      </c>
      <c r="H3344" s="16" t="str">
        <f>IF((IFERROR((VLOOKUP(D3344,'Automation (QBO)'!A:B,2,FALSE)),"0"))=0,"Suspense",(IFERROR((VLOOKUP(D3344,'Automation (QBO)'!A:B,2,FALSE)),"Suspense")))</f>
        <v>COGS - Supplies</v>
      </c>
      <c r="I3344" s="17">
        <f t="shared" ref="I3344:I3407" si="52">E3344</f>
        <v>12.5</v>
      </c>
      <c r="J3344" s="12" t="str">
        <f>H3344</f>
        <v>COGS - Supplies</v>
      </c>
    </row>
    <row r="3345" spans="1:10" hidden="1">
      <c r="A3345" s="13" t="s">
        <v>727</v>
      </c>
      <c r="B3345" s="12" t="s">
        <v>528</v>
      </c>
      <c r="C3345" s="12" t="s">
        <v>87</v>
      </c>
      <c r="D3345" s="12" t="s">
        <v>426</v>
      </c>
      <c r="E3345" s="12">
        <v>-0.57999999999999996</v>
      </c>
      <c r="F3345" s="14" t="str">
        <f>A3345&amp;B3345&amp;C3345&amp;D3345&amp;E3345</f>
        <v>2024-04-07BillHome Depot21031 GST/HST Suspense-0.58</v>
      </c>
      <c r="G3345" s="15">
        <f>IFERROR((DATEVALUE(A3345)),A3345)</f>
        <v>45389</v>
      </c>
      <c r="H3345" s="16" t="str">
        <f>IF((IFERROR((VLOOKUP(D3345,'Automation (QBO)'!A:B,2,FALSE)),"0"))=0,"Suspense",(IFERROR((VLOOKUP(D3345,'Automation (QBO)'!A:B,2,FALSE)),"Suspense")))</f>
        <v>GST/HST Suspense</v>
      </c>
      <c r="I3345" s="17">
        <f t="shared" si="52"/>
        <v>-0.57999999999999996</v>
      </c>
      <c r="J3345" s="12" t="str">
        <f>H3345</f>
        <v>GST/HST Suspense</v>
      </c>
    </row>
    <row r="3346" spans="1:10" hidden="1">
      <c r="A3346" s="13" t="s">
        <v>727</v>
      </c>
      <c r="B3346" s="12" t="s">
        <v>528</v>
      </c>
      <c r="C3346" s="12" t="s">
        <v>87</v>
      </c>
      <c r="D3346" s="12" t="s">
        <v>496</v>
      </c>
      <c r="E3346" s="12">
        <v>13.08</v>
      </c>
      <c r="F3346" s="14" t="str">
        <f>A3346&amp;B3346&amp;C3346&amp;D3346&amp;E3346</f>
        <v>2024-04-07BillHome Depot21000 Accounts Payable13.08</v>
      </c>
      <c r="G3346" s="15">
        <f>IFERROR((DATEVALUE(A3346)),A3346)</f>
        <v>45389</v>
      </c>
      <c r="H3346" s="16" t="str">
        <f>IF((IFERROR((VLOOKUP(D3346,'Automation (QBO)'!A:B,2,FALSE)),"0"))=0,"Suspense",(IFERROR((VLOOKUP(D3346,'Automation (QBO)'!A:B,2,FALSE)),"Suspense")))</f>
        <v>Accounts Payable - Unknown</v>
      </c>
      <c r="I3346" s="17">
        <f t="shared" si="52"/>
        <v>13.08</v>
      </c>
      <c r="J3346" s="12" t="str">
        <f>H3346</f>
        <v>Accounts Payable - Unknown</v>
      </c>
    </row>
    <row r="3347" spans="1:10" hidden="1">
      <c r="A3347" s="13" t="s">
        <v>727</v>
      </c>
      <c r="B3347" s="12" t="s">
        <v>528</v>
      </c>
      <c r="C3347" s="12" t="s">
        <v>128</v>
      </c>
      <c r="D3347" s="12" t="s">
        <v>391</v>
      </c>
      <c r="E3347" s="12">
        <v>340.26</v>
      </c>
      <c r="F3347" s="14" t="str">
        <f>A3347&amp;B3347&amp;C3347&amp;D3347&amp;E3347</f>
        <v>2024-04-07BillBig Steel Box51335 COGS - Supplies340.26</v>
      </c>
      <c r="G3347" s="15">
        <f>IFERROR((DATEVALUE(A3347)),A3347)</f>
        <v>45389</v>
      </c>
      <c r="H3347" s="16" t="str">
        <f>IF((IFERROR((VLOOKUP(D3347,'Automation (QBO)'!A:B,2,FALSE)),"0"))=0,"Suspense",(IFERROR((VLOOKUP(D3347,'Automation (QBO)'!A:B,2,FALSE)),"Suspense")))</f>
        <v>COGS - Supplies</v>
      </c>
      <c r="I3347" s="17">
        <f t="shared" si="52"/>
        <v>340.26</v>
      </c>
      <c r="J3347" s="12" t="str">
        <f>H3347</f>
        <v>COGS - Supplies</v>
      </c>
    </row>
    <row r="3348" spans="1:10" hidden="1">
      <c r="A3348" s="13" t="s">
        <v>727</v>
      </c>
      <c r="B3348" s="12" t="s">
        <v>528</v>
      </c>
      <c r="C3348" s="12" t="s">
        <v>128</v>
      </c>
      <c r="D3348" s="12" t="s">
        <v>426</v>
      </c>
      <c r="E3348" s="12">
        <v>-15.9</v>
      </c>
      <c r="F3348" s="14" t="str">
        <f>A3348&amp;B3348&amp;C3348&amp;D3348&amp;E3348</f>
        <v>2024-04-07BillBig Steel Box21031 GST/HST Suspense-15.9</v>
      </c>
      <c r="G3348" s="15">
        <f>IFERROR((DATEVALUE(A3348)),A3348)</f>
        <v>45389</v>
      </c>
      <c r="H3348" s="16" t="str">
        <f>IF((IFERROR((VLOOKUP(D3348,'Automation (QBO)'!A:B,2,FALSE)),"0"))=0,"Suspense",(IFERROR((VLOOKUP(D3348,'Automation (QBO)'!A:B,2,FALSE)),"Suspense")))</f>
        <v>GST/HST Suspense</v>
      </c>
      <c r="I3348" s="17">
        <f t="shared" si="52"/>
        <v>-15.9</v>
      </c>
      <c r="J3348" s="12" t="str">
        <f>H3348</f>
        <v>GST/HST Suspense</v>
      </c>
    </row>
    <row r="3349" spans="1:10" hidden="1">
      <c r="A3349" s="13" t="s">
        <v>727</v>
      </c>
      <c r="B3349" s="12" t="s">
        <v>528</v>
      </c>
      <c r="C3349" s="12" t="s">
        <v>128</v>
      </c>
      <c r="D3349" s="12" t="s">
        <v>496</v>
      </c>
      <c r="E3349" s="12">
        <v>356.16</v>
      </c>
      <c r="F3349" s="14" t="str">
        <f>A3349&amp;B3349&amp;C3349&amp;D3349&amp;E3349</f>
        <v>2024-04-07BillBig Steel Box21000 Accounts Payable356.16</v>
      </c>
      <c r="G3349" s="15">
        <f>IFERROR((DATEVALUE(A3349)),A3349)</f>
        <v>45389</v>
      </c>
      <c r="H3349" s="16" t="str">
        <f>IF((IFERROR((VLOOKUP(D3349,'Automation (QBO)'!A:B,2,FALSE)),"0"))=0,"Suspense",(IFERROR((VLOOKUP(D3349,'Automation (QBO)'!A:B,2,FALSE)),"Suspense")))</f>
        <v>Accounts Payable - Unknown</v>
      </c>
      <c r="I3349" s="17">
        <f t="shared" si="52"/>
        <v>356.16</v>
      </c>
      <c r="J3349" s="12" t="str">
        <f>H3349</f>
        <v>Accounts Payable - Unknown</v>
      </c>
    </row>
    <row r="3350" spans="1:10" hidden="1">
      <c r="A3350" s="13" t="s">
        <v>727</v>
      </c>
      <c r="B3350" s="12" t="s">
        <v>528</v>
      </c>
      <c r="C3350" s="12" t="s">
        <v>113</v>
      </c>
      <c r="D3350" s="12" t="s">
        <v>408</v>
      </c>
      <c r="E3350" s="12">
        <v>10</v>
      </c>
      <c r="F3350" s="14" t="str">
        <f>A3350&amp;B3350&amp;C3350&amp;D3350&amp;E3350</f>
        <v>2024-04-07BillImpark52205 Travel &amp; Parking10</v>
      </c>
      <c r="G3350" s="15">
        <f>IFERROR((DATEVALUE(A3350)),A3350)</f>
        <v>45389</v>
      </c>
      <c r="H3350" s="16" t="str">
        <f>IF((IFERROR((VLOOKUP(D3350,'Automation (QBO)'!A:B,2,FALSE)),"0"))=0,"Suspense",(IFERROR((VLOOKUP(D3350,'Automation (QBO)'!A:B,2,FALSE)),"Suspense")))</f>
        <v>Travel &amp; Parking</v>
      </c>
      <c r="I3350" s="17">
        <f t="shared" si="52"/>
        <v>10</v>
      </c>
      <c r="J3350" s="12" t="str">
        <f>H3350</f>
        <v>Travel &amp; Parking</v>
      </c>
    </row>
    <row r="3351" spans="1:10" hidden="1">
      <c r="A3351" s="13" t="s">
        <v>727</v>
      </c>
      <c r="B3351" s="12" t="s">
        <v>528</v>
      </c>
      <c r="C3351" s="12" t="s">
        <v>113</v>
      </c>
      <c r="D3351" s="12" t="s">
        <v>496</v>
      </c>
      <c r="E3351" s="12">
        <v>10</v>
      </c>
      <c r="F3351" s="14" t="str">
        <f>A3351&amp;B3351&amp;C3351&amp;D3351&amp;E3351</f>
        <v>2024-04-07BillImpark21000 Accounts Payable10</v>
      </c>
      <c r="G3351" s="15">
        <f>IFERROR((DATEVALUE(A3351)),A3351)</f>
        <v>45389</v>
      </c>
      <c r="H3351" s="16" t="str">
        <f>IF((IFERROR((VLOOKUP(D3351,'Automation (QBO)'!A:B,2,FALSE)),"0"))=0,"Suspense",(IFERROR((VLOOKUP(D3351,'Automation (QBO)'!A:B,2,FALSE)),"Suspense")))</f>
        <v>Accounts Payable - Unknown</v>
      </c>
      <c r="I3351" s="17">
        <f t="shared" si="52"/>
        <v>10</v>
      </c>
      <c r="J3351" s="12" t="str">
        <f>H3351</f>
        <v>Accounts Payable - Unknown</v>
      </c>
    </row>
    <row r="3352" spans="1:10" hidden="1">
      <c r="A3352" s="13" t="s">
        <v>727</v>
      </c>
      <c r="B3352" s="12" t="s">
        <v>528</v>
      </c>
      <c r="C3352" s="12" t="s">
        <v>87</v>
      </c>
      <c r="D3352" s="12" t="s">
        <v>496</v>
      </c>
      <c r="E3352" s="12">
        <v>674.42</v>
      </c>
      <c r="F3352" s="14" t="str">
        <f>A3352&amp;B3352&amp;C3352&amp;D3352&amp;E3352</f>
        <v>2024-04-07BillHome Depot21000 Accounts Payable674.42</v>
      </c>
      <c r="G3352" s="15">
        <f>IFERROR((DATEVALUE(A3352)),A3352)</f>
        <v>45389</v>
      </c>
      <c r="H3352" s="16" t="str">
        <f>IF((IFERROR((VLOOKUP(D3352,'Automation (QBO)'!A:B,2,FALSE)),"0"))=0,"Suspense",(IFERROR((VLOOKUP(D3352,'Automation (QBO)'!A:B,2,FALSE)),"Suspense")))</f>
        <v>Accounts Payable - Unknown</v>
      </c>
      <c r="I3352" s="17">
        <f t="shared" si="52"/>
        <v>674.42</v>
      </c>
      <c r="J3352" s="12" t="str">
        <f>H3352</f>
        <v>Accounts Payable - Unknown</v>
      </c>
    </row>
    <row r="3353" spans="1:10" hidden="1">
      <c r="A3353" s="13" t="s">
        <v>727</v>
      </c>
      <c r="B3353" s="12" t="s">
        <v>528</v>
      </c>
      <c r="C3353" s="12" t="s">
        <v>87</v>
      </c>
      <c r="D3353" s="12" t="s">
        <v>729</v>
      </c>
      <c r="E3353" s="12">
        <v>644.30999999999995</v>
      </c>
      <c r="F3353" s="14" t="str">
        <f>A3353&amp;B3353&amp;C3353&amp;D3353&amp;E3353</f>
        <v>2024-04-07BillHome Depot17010 Office Furniture644.31</v>
      </c>
      <c r="G3353" s="15">
        <f>IFERROR((DATEVALUE(A3353)),A3353)</f>
        <v>45389</v>
      </c>
      <c r="H3353" s="16" t="str">
        <f>IF((IFERROR((VLOOKUP(D3353,'Automation (QBO)'!A:B,2,FALSE)),"0"))=0,"Suspense",(IFERROR((VLOOKUP(D3353,'Automation (QBO)'!A:B,2,FALSE)),"Suspense")))</f>
        <v>Office Furniture</v>
      </c>
      <c r="I3353" s="17">
        <f t="shared" si="52"/>
        <v>644.30999999999995</v>
      </c>
      <c r="J3353" s="12" t="str">
        <f>H3353</f>
        <v>Office Furniture</v>
      </c>
    </row>
    <row r="3354" spans="1:10" hidden="1">
      <c r="A3354" s="13" t="s">
        <v>727</v>
      </c>
      <c r="B3354" s="12" t="s">
        <v>528</v>
      </c>
      <c r="C3354" s="12" t="s">
        <v>87</v>
      </c>
      <c r="D3354" s="12" t="s">
        <v>426</v>
      </c>
      <c r="E3354" s="12">
        <v>-30.11</v>
      </c>
      <c r="F3354" s="14" t="str">
        <f>A3354&amp;B3354&amp;C3354&amp;D3354&amp;E3354</f>
        <v>2024-04-07BillHome Depot21031 GST/HST Suspense-30.11</v>
      </c>
      <c r="G3354" s="15">
        <f>IFERROR((DATEVALUE(A3354)),A3354)</f>
        <v>45389</v>
      </c>
      <c r="H3354" s="16" t="str">
        <f>IF((IFERROR((VLOOKUP(D3354,'Automation (QBO)'!A:B,2,FALSE)),"0"))=0,"Suspense",(IFERROR((VLOOKUP(D3354,'Automation (QBO)'!A:B,2,FALSE)),"Suspense")))</f>
        <v>GST/HST Suspense</v>
      </c>
      <c r="I3354" s="17">
        <f t="shared" si="52"/>
        <v>-30.11</v>
      </c>
      <c r="J3354" s="12" t="str">
        <f>H3354</f>
        <v>GST/HST Suspense</v>
      </c>
    </row>
    <row r="3355" spans="1:10" hidden="1">
      <c r="A3355" s="13" t="s">
        <v>727</v>
      </c>
      <c r="B3355" s="12" t="s">
        <v>528</v>
      </c>
      <c r="C3355" s="12" t="s">
        <v>113</v>
      </c>
      <c r="D3355" s="12" t="s">
        <v>496</v>
      </c>
      <c r="E3355" s="12">
        <v>6</v>
      </c>
      <c r="F3355" s="14" t="str">
        <f>A3355&amp;B3355&amp;C3355&amp;D3355&amp;E3355</f>
        <v>2024-04-07BillImpark21000 Accounts Payable6</v>
      </c>
      <c r="G3355" s="15">
        <f>IFERROR((DATEVALUE(A3355)),A3355)</f>
        <v>45389</v>
      </c>
      <c r="H3355" s="16" t="str">
        <f>IF((IFERROR((VLOOKUP(D3355,'Automation (QBO)'!A:B,2,FALSE)),"0"))=0,"Suspense",(IFERROR((VLOOKUP(D3355,'Automation (QBO)'!A:B,2,FALSE)),"Suspense")))</f>
        <v>Accounts Payable - Unknown</v>
      </c>
      <c r="I3355" s="17">
        <f t="shared" si="52"/>
        <v>6</v>
      </c>
      <c r="J3355" s="12" t="str">
        <f>H3355</f>
        <v>Accounts Payable - Unknown</v>
      </c>
    </row>
    <row r="3356" spans="1:10" hidden="1">
      <c r="A3356" s="13" t="s">
        <v>727</v>
      </c>
      <c r="B3356" s="12" t="s">
        <v>528</v>
      </c>
      <c r="C3356" s="12" t="s">
        <v>113</v>
      </c>
      <c r="D3356" s="12" t="s">
        <v>408</v>
      </c>
      <c r="E3356" s="12">
        <v>6</v>
      </c>
      <c r="F3356" s="14" t="str">
        <f>A3356&amp;B3356&amp;C3356&amp;D3356&amp;E3356</f>
        <v>2024-04-07BillImpark52205 Travel &amp; Parking6</v>
      </c>
      <c r="G3356" s="15">
        <f>IFERROR((DATEVALUE(A3356)),A3356)</f>
        <v>45389</v>
      </c>
      <c r="H3356" s="16" t="str">
        <f>IF((IFERROR((VLOOKUP(D3356,'Automation (QBO)'!A:B,2,FALSE)),"0"))=0,"Suspense",(IFERROR((VLOOKUP(D3356,'Automation (QBO)'!A:B,2,FALSE)),"Suspense")))</f>
        <v>Travel &amp; Parking</v>
      </c>
      <c r="I3356" s="17">
        <f t="shared" si="52"/>
        <v>6</v>
      </c>
      <c r="J3356" s="12" t="str">
        <f>H3356</f>
        <v>Travel &amp; Parking</v>
      </c>
    </row>
    <row r="3357" spans="1:10" hidden="1">
      <c r="A3357" s="13" t="s">
        <v>727</v>
      </c>
      <c r="B3357" s="12" t="s">
        <v>528</v>
      </c>
      <c r="C3357" s="12" t="s">
        <v>730</v>
      </c>
      <c r="D3357" s="12" t="s">
        <v>391</v>
      </c>
      <c r="E3357" s="12">
        <v>447.78</v>
      </c>
      <c r="F3357" s="14" t="str">
        <f>A3357&amp;B3357&amp;C3357&amp;D3357&amp;E3357</f>
        <v>2024-04-07BillUline51335 COGS - Supplies447.78</v>
      </c>
      <c r="G3357" s="15">
        <f>IFERROR((DATEVALUE(A3357)),A3357)</f>
        <v>45389</v>
      </c>
      <c r="H3357" s="16" t="str">
        <f>IF((IFERROR((VLOOKUP(D3357,'Automation (QBO)'!A:B,2,FALSE)),"0"))=0,"Suspense",(IFERROR((VLOOKUP(D3357,'Automation (QBO)'!A:B,2,FALSE)),"Suspense")))</f>
        <v>COGS - Supplies</v>
      </c>
      <c r="I3357" s="17">
        <f t="shared" si="52"/>
        <v>447.78</v>
      </c>
      <c r="J3357" s="12" t="str">
        <f>H3357</f>
        <v>COGS - Supplies</v>
      </c>
    </row>
    <row r="3358" spans="1:10" hidden="1">
      <c r="A3358" s="13" t="s">
        <v>727</v>
      </c>
      <c r="B3358" s="12" t="s">
        <v>528</v>
      </c>
      <c r="C3358" s="12" t="s">
        <v>731</v>
      </c>
      <c r="D3358" s="12" t="s">
        <v>400</v>
      </c>
      <c r="E3358" s="12">
        <v>7853.83</v>
      </c>
      <c r="F3358" s="14" t="str">
        <f>A3358&amp;B3358&amp;C3358&amp;D3358&amp;E3358</f>
        <v>2024-04-07BillLynn Valley Shopping Centre Limited Partnership51320 COGS - Subcontractors7853.83</v>
      </c>
      <c r="G3358" s="15">
        <f>IFERROR((DATEVALUE(A3358)),A3358)</f>
        <v>45389</v>
      </c>
      <c r="H3358" s="16" t="str">
        <f>IF((IFERROR((VLOOKUP(D3358,'Automation (QBO)'!A:B,2,FALSE)),"0"))=0,"Suspense",(IFERROR((VLOOKUP(D3358,'Automation (QBO)'!A:B,2,FALSE)),"Suspense")))</f>
        <v>COGS - Subcontracts</v>
      </c>
      <c r="I3358" s="17">
        <f t="shared" si="52"/>
        <v>7853.83</v>
      </c>
      <c r="J3358" s="12" t="str">
        <f>H3358</f>
        <v>COGS - Subcontracts</v>
      </c>
    </row>
    <row r="3359" spans="1:10" hidden="1">
      <c r="A3359" s="13" t="s">
        <v>727</v>
      </c>
      <c r="B3359" s="12" t="s">
        <v>528</v>
      </c>
      <c r="C3359" s="12" t="s">
        <v>731</v>
      </c>
      <c r="D3359" s="12" t="s">
        <v>426</v>
      </c>
      <c r="E3359" s="12">
        <v>-392.69</v>
      </c>
      <c r="F3359" s="14" t="str">
        <f>A3359&amp;B3359&amp;C3359&amp;D3359&amp;E3359</f>
        <v>2024-04-07BillLynn Valley Shopping Centre Limited Partnership21031 GST/HST Suspense-392.69</v>
      </c>
      <c r="G3359" s="15">
        <f>IFERROR((DATEVALUE(A3359)),A3359)</f>
        <v>45389</v>
      </c>
      <c r="H3359" s="16" t="str">
        <f>IF((IFERROR((VLOOKUP(D3359,'Automation (QBO)'!A:B,2,FALSE)),"0"))=0,"Suspense",(IFERROR((VLOOKUP(D3359,'Automation (QBO)'!A:B,2,FALSE)),"Suspense")))</f>
        <v>GST/HST Suspense</v>
      </c>
      <c r="I3359" s="17">
        <f t="shared" si="52"/>
        <v>-392.69</v>
      </c>
      <c r="J3359" s="12" t="str">
        <f>H3359</f>
        <v>GST/HST Suspense</v>
      </c>
    </row>
    <row r="3360" spans="1:10" hidden="1">
      <c r="A3360" s="13" t="s">
        <v>727</v>
      </c>
      <c r="B3360" s="12" t="s">
        <v>528</v>
      </c>
      <c r="C3360" s="12" t="s">
        <v>731</v>
      </c>
      <c r="D3360" s="12" t="s">
        <v>400</v>
      </c>
      <c r="E3360" s="12">
        <v>18562.37</v>
      </c>
      <c r="F3360" s="14" t="str">
        <f>A3360&amp;B3360&amp;C3360&amp;D3360&amp;E3360</f>
        <v>2024-04-07BillLynn Valley Shopping Centre Limited Partnership51320 COGS - Subcontractors18562.37</v>
      </c>
      <c r="G3360" s="15">
        <f>IFERROR((DATEVALUE(A3360)),A3360)</f>
        <v>45389</v>
      </c>
      <c r="H3360" s="16" t="str">
        <f>IF((IFERROR((VLOOKUP(D3360,'Automation (QBO)'!A:B,2,FALSE)),"0"))=0,"Suspense",(IFERROR((VLOOKUP(D3360,'Automation (QBO)'!A:B,2,FALSE)),"Suspense")))</f>
        <v>COGS - Subcontracts</v>
      </c>
      <c r="I3360" s="17">
        <f t="shared" si="52"/>
        <v>18562.37</v>
      </c>
      <c r="J3360" s="12" t="str">
        <f>H3360</f>
        <v>COGS - Subcontracts</v>
      </c>
    </row>
    <row r="3361" spans="1:10" hidden="1">
      <c r="A3361" s="13" t="s">
        <v>727</v>
      </c>
      <c r="B3361" s="12" t="s">
        <v>528</v>
      </c>
      <c r="C3361" s="12" t="s">
        <v>731</v>
      </c>
      <c r="D3361" s="12" t="s">
        <v>426</v>
      </c>
      <c r="E3361" s="12">
        <v>-928.12</v>
      </c>
      <c r="F3361" s="14" t="str">
        <f>A3361&amp;B3361&amp;C3361&amp;D3361&amp;E3361</f>
        <v>2024-04-07BillLynn Valley Shopping Centre Limited Partnership21031 GST/HST Suspense-928.12</v>
      </c>
      <c r="G3361" s="15">
        <f>IFERROR((DATEVALUE(A3361)),A3361)</f>
        <v>45389</v>
      </c>
      <c r="H3361" s="16" t="str">
        <f>IF((IFERROR((VLOOKUP(D3361,'Automation (QBO)'!A:B,2,FALSE)),"0"))=0,"Suspense",(IFERROR((VLOOKUP(D3361,'Automation (QBO)'!A:B,2,FALSE)),"Suspense")))</f>
        <v>GST/HST Suspense</v>
      </c>
      <c r="I3361" s="17">
        <f t="shared" si="52"/>
        <v>-928.12</v>
      </c>
      <c r="J3361" s="12" t="str">
        <f>H3361</f>
        <v>GST/HST Suspense</v>
      </c>
    </row>
    <row r="3362" spans="1:10" hidden="1">
      <c r="A3362" s="13" t="s">
        <v>727</v>
      </c>
      <c r="B3362" s="12" t="s">
        <v>528</v>
      </c>
      <c r="C3362" s="12" t="s">
        <v>730</v>
      </c>
      <c r="D3362" s="12" t="s">
        <v>496</v>
      </c>
      <c r="E3362" s="12">
        <v>447.78</v>
      </c>
      <c r="F3362" s="14" t="str">
        <f>A3362&amp;B3362&amp;C3362&amp;D3362&amp;E3362</f>
        <v>2024-04-07BillUline21000 Accounts Payable447.78</v>
      </c>
      <c r="G3362" s="15">
        <f>IFERROR((DATEVALUE(A3362)),A3362)</f>
        <v>45389</v>
      </c>
      <c r="H3362" s="16" t="str">
        <f>IF((IFERROR((VLOOKUP(D3362,'Automation (QBO)'!A:B,2,FALSE)),"0"))=0,"Suspense",(IFERROR((VLOOKUP(D3362,'Automation (QBO)'!A:B,2,FALSE)),"Suspense")))</f>
        <v>Accounts Payable - Unknown</v>
      </c>
      <c r="I3362" s="17">
        <f t="shared" si="52"/>
        <v>447.78</v>
      </c>
      <c r="J3362" s="12" t="str">
        <f>H3362</f>
        <v>Accounts Payable - Unknown</v>
      </c>
    </row>
    <row r="3363" spans="1:10" hidden="1">
      <c r="A3363" s="13" t="s">
        <v>727</v>
      </c>
      <c r="B3363" s="12" t="s">
        <v>528</v>
      </c>
      <c r="C3363" s="12" t="s">
        <v>731</v>
      </c>
      <c r="D3363" s="12" t="s">
        <v>496</v>
      </c>
      <c r="E3363" s="12">
        <v>27737.01</v>
      </c>
      <c r="F3363" s="14" t="str">
        <f>A3363&amp;B3363&amp;C3363&amp;D3363&amp;E3363</f>
        <v>2024-04-07BillLynn Valley Shopping Centre Limited Partnership21000 Accounts Payable27737.01</v>
      </c>
      <c r="G3363" s="15">
        <f>IFERROR((DATEVALUE(A3363)),A3363)</f>
        <v>45389</v>
      </c>
      <c r="H3363" s="16" t="str">
        <f>IF((IFERROR((VLOOKUP(D3363,'Automation (QBO)'!A:B,2,FALSE)),"0"))=0,"Suspense",(IFERROR((VLOOKUP(D3363,'Automation (QBO)'!A:B,2,FALSE)),"Suspense")))</f>
        <v>Accounts Payable - Unknown</v>
      </c>
      <c r="I3363" s="17">
        <f t="shared" si="52"/>
        <v>27737.01</v>
      </c>
      <c r="J3363" s="12" t="str">
        <f>H3363</f>
        <v>Accounts Payable - Unknown</v>
      </c>
    </row>
    <row r="3364" spans="1:10" hidden="1">
      <c r="A3364" s="13" t="s">
        <v>727</v>
      </c>
      <c r="B3364" s="12" t="s">
        <v>528</v>
      </c>
      <c r="C3364" s="12" t="s">
        <v>550</v>
      </c>
      <c r="D3364" s="12" t="s">
        <v>426</v>
      </c>
      <c r="E3364" s="12">
        <v>-480</v>
      </c>
      <c r="F3364" s="14" t="str">
        <f>A3364&amp;B3364&amp;C3364&amp;D3364&amp;E3364</f>
        <v>2024-04-07BillBargreen Ellingson21031 GST/HST Suspense-480</v>
      </c>
      <c r="G3364" s="15">
        <f>IFERROR((DATEVALUE(A3364)),A3364)</f>
        <v>45389</v>
      </c>
      <c r="H3364" s="16" t="str">
        <f>IF((IFERROR((VLOOKUP(D3364,'Automation (QBO)'!A:B,2,FALSE)),"0"))=0,"Suspense",(IFERROR((VLOOKUP(D3364,'Automation (QBO)'!A:B,2,FALSE)),"Suspense")))</f>
        <v>GST/HST Suspense</v>
      </c>
      <c r="I3364" s="17">
        <f t="shared" si="52"/>
        <v>-480</v>
      </c>
      <c r="J3364" s="12" t="str">
        <f>H3364</f>
        <v>GST/HST Suspense</v>
      </c>
    </row>
    <row r="3365" spans="1:10" hidden="1">
      <c r="A3365" s="13" t="s">
        <v>727</v>
      </c>
      <c r="B3365" s="12" t="s">
        <v>528</v>
      </c>
      <c r="C3365" s="12" t="s">
        <v>550</v>
      </c>
      <c r="D3365" s="12" t="s">
        <v>391</v>
      </c>
      <c r="E3365" s="12">
        <v>10272</v>
      </c>
      <c r="F3365" s="14" t="str">
        <f>A3365&amp;B3365&amp;C3365&amp;D3365&amp;E3365</f>
        <v>2024-04-07BillBargreen Ellingson51335 COGS - Supplies10272</v>
      </c>
      <c r="G3365" s="15">
        <f>IFERROR((DATEVALUE(A3365)),A3365)</f>
        <v>45389</v>
      </c>
      <c r="H3365" s="16" t="str">
        <f>IF((IFERROR((VLOOKUP(D3365,'Automation (QBO)'!A:B,2,FALSE)),"0"))=0,"Suspense",(IFERROR((VLOOKUP(D3365,'Automation (QBO)'!A:B,2,FALSE)),"Suspense")))</f>
        <v>COGS - Supplies</v>
      </c>
      <c r="I3365" s="17">
        <f t="shared" si="52"/>
        <v>10272</v>
      </c>
      <c r="J3365" s="12" t="str">
        <f>H3365</f>
        <v>COGS - Supplies</v>
      </c>
    </row>
    <row r="3366" spans="1:10" hidden="1">
      <c r="A3366" s="13" t="s">
        <v>727</v>
      </c>
      <c r="B3366" s="12" t="s">
        <v>528</v>
      </c>
      <c r="C3366" s="12" t="s">
        <v>550</v>
      </c>
      <c r="D3366" s="12" t="s">
        <v>496</v>
      </c>
      <c r="E3366" s="12">
        <v>10752</v>
      </c>
      <c r="F3366" s="14" t="str">
        <f>A3366&amp;B3366&amp;C3366&amp;D3366&amp;E3366</f>
        <v>2024-04-07BillBargreen Ellingson21000 Accounts Payable10752</v>
      </c>
      <c r="G3366" s="15">
        <f>IFERROR((DATEVALUE(A3366)),A3366)</f>
        <v>45389</v>
      </c>
      <c r="H3366" s="16" t="str">
        <f>IF((IFERROR((VLOOKUP(D3366,'Automation (QBO)'!A:B,2,FALSE)),"0"))=0,"Suspense",(IFERROR((VLOOKUP(D3366,'Automation (QBO)'!A:B,2,FALSE)),"Suspense")))</f>
        <v>Accounts Payable - Unknown</v>
      </c>
      <c r="I3366" s="17">
        <f t="shared" si="52"/>
        <v>10752</v>
      </c>
      <c r="J3366" s="12" t="str">
        <f>H3366</f>
        <v>Accounts Payable - Unknown</v>
      </c>
    </row>
    <row r="3367" spans="1:10" hidden="1">
      <c r="A3367" s="13" t="s">
        <v>727</v>
      </c>
      <c r="B3367" s="12" t="s">
        <v>528</v>
      </c>
      <c r="C3367" s="12" t="s">
        <v>113</v>
      </c>
      <c r="D3367" s="12" t="s">
        <v>408</v>
      </c>
      <c r="E3367" s="12">
        <v>10</v>
      </c>
      <c r="F3367" s="14" t="str">
        <f>A3367&amp;B3367&amp;C3367&amp;D3367&amp;E3367</f>
        <v>2024-04-07BillImpark52205 Travel &amp; Parking10</v>
      </c>
      <c r="G3367" s="15">
        <f>IFERROR((DATEVALUE(A3367)),A3367)</f>
        <v>45389</v>
      </c>
      <c r="H3367" s="16" t="str">
        <f>IF((IFERROR((VLOOKUP(D3367,'Automation (QBO)'!A:B,2,FALSE)),"0"))=0,"Suspense",(IFERROR((VLOOKUP(D3367,'Automation (QBO)'!A:B,2,FALSE)),"Suspense")))</f>
        <v>Travel &amp; Parking</v>
      </c>
      <c r="I3367" s="17">
        <f t="shared" si="52"/>
        <v>10</v>
      </c>
      <c r="J3367" s="12" t="str">
        <f>H3367</f>
        <v>Travel &amp; Parking</v>
      </c>
    </row>
    <row r="3368" spans="1:10" hidden="1">
      <c r="A3368" s="13" t="s">
        <v>727</v>
      </c>
      <c r="B3368" s="12" t="s">
        <v>528</v>
      </c>
      <c r="C3368" s="12" t="s">
        <v>206</v>
      </c>
      <c r="D3368" s="12" t="s">
        <v>426</v>
      </c>
      <c r="E3368" s="12">
        <v>-47.5</v>
      </c>
      <c r="F3368" s="14" t="str">
        <f>A3368&amp;B3368&amp;C3368&amp;D3368&amp;E3368</f>
        <v>2024-04-07BillPaul Badiee21031 GST/HST Suspense-47.5</v>
      </c>
      <c r="G3368" s="15">
        <f>IFERROR((DATEVALUE(A3368)),A3368)</f>
        <v>45389</v>
      </c>
      <c r="H3368" s="16" t="str">
        <f>IF((IFERROR((VLOOKUP(D3368,'Automation (QBO)'!A:B,2,FALSE)),"0"))=0,"Suspense",(IFERROR((VLOOKUP(D3368,'Automation (QBO)'!A:B,2,FALSE)),"Suspense")))</f>
        <v>GST/HST Suspense</v>
      </c>
      <c r="I3368" s="17">
        <f t="shared" si="52"/>
        <v>-47.5</v>
      </c>
      <c r="J3368" s="12" t="str">
        <f>H3368</f>
        <v>GST/HST Suspense</v>
      </c>
    </row>
    <row r="3369" spans="1:10" hidden="1">
      <c r="A3369" s="13" t="s">
        <v>727</v>
      </c>
      <c r="B3369" s="12" t="s">
        <v>528</v>
      </c>
      <c r="C3369" s="12" t="s">
        <v>206</v>
      </c>
      <c r="D3369" s="12" t="s">
        <v>589</v>
      </c>
      <c r="E3369" s="12">
        <v>1016.49</v>
      </c>
      <c r="F3369" s="14" t="str">
        <f>A3369&amp;B3369&amp;C3369&amp;D3369&amp;E3369</f>
        <v>2024-04-07BillPaul Badiee52195 Office Supplies1016.49</v>
      </c>
      <c r="G3369" s="15">
        <f>IFERROR((DATEVALUE(A3369)),A3369)</f>
        <v>45389</v>
      </c>
      <c r="H3369" s="16" t="str">
        <f>IF((IFERROR((VLOOKUP(D3369,'Automation (QBO)'!A:B,2,FALSE)),"0"))=0,"Suspense",(IFERROR((VLOOKUP(D3369,'Automation (QBO)'!A:B,2,FALSE)),"Suspense")))</f>
        <v>Office Supplies</v>
      </c>
      <c r="I3369" s="17">
        <f t="shared" si="52"/>
        <v>1016.49</v>
      </c>
      <c r="J3369" s="12" t="str">
        <f>H3369</f>
        <v>Office Supplies</v>
      </c>
    </row>
    <row r="3370" spans="1:10" hidden="1">
      <c r="A3370" s="13" t="s">
        <v>727</v>
      </c>
      <c r="B3370" s="12" t="s">
        <v>528</v>
      </c>
      <c r="C3370" s="12" t="s">
        <v>518</v>
      </c>
      <c r="D3370" s="12" t="s">
        <v>391</v>
      </c>
      <c r="E3370" s="12">
        <v>63.89</v>
      </c>
      <c r="F3370" s="14" t="str">
        <f>A3370&amp;B3370&amp;C3370&amp;D3370&amp;E3370</f>
        <v>2024-04-07BillRona Coquitlam51335 COGS - Supplies63.89</v>
      </c>
      <c r="G3370" s="15">
        <f>IFERROR((DATEVALUE(A3370)),A3370)</f>
        <v>45389</v>
      </c>
      <c r="H3370" s="16" t="str">
        <f>IF((IFERROR((VLOOKUP(D3370,'Automation (QBO)'!A:B,2,FALSE)),"0"))=0,"Suspense",(IFERROR((VLOOKUP(D3370,'Automation (QBO)'!A:B,2,FALSE)),"Suspense")))</f>
        <v>COGS - Supplies</v>
      </c>
      <c r="I3370" s="17">
        <f t="shared" si="52"/>
        <v>63.89</v>
      </c>
      <c r="J3370" s="12" t="str">
        <f>H3370</f>
        <v>COGS - Supplies</v>
      </c>
    </row>
    <row r="3371" spans="1:10" hidden="1">
      <c r="A3371" s="13" t="s">
        <v>727</v>
      </c>
      <c r="B3371" s="12" t="s">
        <v>528</v>
      </c>
      <c r="C3371" s="12" t="s">
        <v>518</v>
      </c>
      <c r="D3371" s="12" t="s">
        <v>426</v>
      </c>
      <c r="E3371" s="12">
        <v>-2.99</v>
      </c>
      <c r="F3371" s="14" t="str">
        <f>A3371&amp;B3371&amp;C3371&amp;D3371&amp;E3371</f>
        <v>2024-04-07BillRona Coquitlam21031 GST/HST Suspense-2.99</v>
      </c>
      <c r="G3371" s="15">
        <f>IFERROR((DATEVALUE(A3371)),A3371)</f>
        <v>45389</v>
      </c>
      <c r="H3371" s="16" t="str">
        <f>IF((IFERROR((VLOOKUP(D3371,'Automation (QBO)'!A:B,2,FALSE)),"0"))=0,"Suspense",(IFERROR((VLOOKUP(D3371,'Automation (QBO)'!A:B,2,FALSE)),"Suspense")))</f>
        <v>GST/HST Suspense</v>
      </c>
      <c r="I3371" s="17">
        <f t="shared" si="52"/>
        <v>-2.99</v>
      </c>
      <c r="J3371" s="12" t="str">
        <f>H3371</f>
        <v>GST/HST Suspense</v>
      </c>
    </row>
    <row r="3372" spans="1:10" hidden="1">
      <c r="A3372" s="13" t="s">
        <v>727</v>
      </c>
      <c r="B3372" s="12" t="s">
        <v>528</v>
      </c>
      <c r="C3372" s="12" t="s">
        <v>113</v>
      </c>
      <c r="D3372" s="12" t="s">
        <v>496</v>
      </c>
      <c r="E3372" s="12">
        <v>10</v>
      </c>
      <c r="F3372" s="14" t="str">
        <f>A3372&amp;B3372&amp;C3372&amp;D3372&amp;E3372</f>
        <v>2024-04-07BillImpark21000 Accounts Payable10</v>
      </c>
      <c r="G3372" s="15">
        <f>IFERROR((DATEVALUE(A3372)),A3372)</f>
        <v>45389</v>
      </c>
      <c r="H3372" s="16" t="str">
        <f>IF((IFERROR((VLOOKUP(D3372,'Automation (QBO)'!A:B,2,FALSE)),"0"))=0,"Suspense",(IFERROR((VLOOKUP(D3372,'Automation (QBO)'!A:B,2,FALSE)),"Suspense")))</f>
        <v>Accounts Payable - Unknown</v>
      </c>
      <c r="I3372" s="17">
        <f t="shared" si="52"/>
        <v>10</v>
      </c>
      <c r="J3372" s="12" t="str">
        <f>H3372</f>
        <v>Accounts Payable - Unknown</v>
      </c>
    </row>
    <row r="3373" spans="1:10" hidden="1">
      <c r="A3373" s="13" t="s">
        <v>727</v>
      </c>
      <c r="B3373" s="12" t="s">
        <v>528</v>
      </c>
      <c r="C3373" s="12" t="s">
        <v>518</v>
      </c>
      <c r="D3373" s="12" t="s">
        <v>496</v>
      </c>
      <c r="E3373" s="12">
        <v>66.88</v>
      </c>
      <c r="F3373" s="14" t="str">
        <f>A3373&amp;B3373&amp;C3373&amp;D3373&amp;E3373</f>
        <v>2024-04-07BillRona Coquitlam21000 Accounts Payable66.88</v>
      </c>
      <c r="G3373" s="15">
        <f>IFERROR((DATEVALUE(A3373)),A3373)</f>
        <v>45389</v>
      </c>
      <c r="H3373" s="16" t="str">
        <f>IF((IFERROR((VLOOKUP(D3373,'Automation (QBO)'!A:B,2,FALSE)),"0"))=0,"Suspense",(IFERROR((VLOOKUP(D3373,'Automation (QBO)'!A:B,2,FALSE)),"Suspense")))</f>
        <v>Accounts Payable - Unknown</v>
      </c>
      <c r="I3373" s="17">
        <f t="shared" si="52"/>
        <v>66.88</v>
      </c>
      <c r="J3373" s="12" t="str">
        <f>H3373</f>
        <v>Accounts Payable - Unknown</v>
      </c>
    </row>
    <row r="3374" spans="1:10" hidden="1">
      <c r="A3374" s="13" t="s">
        <v>727</v>
      </c>
      <c r="B3374" s="12" t="s">
        <v>528</v>
      </c>
      <c r="C3374" s="12" t="s">
        <v>206</v>
      </c>
      <c r="D3374" s="12" t="s">
        <v>496</v>
      </c>
      <c r="E3374" s="12">
        <v>1063.99</v>
      </c>
      <c r="F3374" s="14" t="str">
        <f>A3374&amp;B3374&amp;C3374&amp;D3374&amp;E3374</f>
        <v>2024-04-07BillPaul Badiee21000 Accounts Payable1063.99</v>
      </c>
      <c r="G3374" s="15">
        <f>IFERROR((DATEVALUE(A3374)),A3374)</f>
        <v>45389</v>
      </c>
      <c r="H3374" s="16" t="str">
        <f>IF((IFERROR((VLOOKUP(D3374,'Automation (QBO)'!A:B,2,FALSE)),"0"))=0,"Suspense",(IFERROR((VLOOKUP(D3374,'Automation (QBO)'!A:B,2,FALSE)),"Suspense")))</f>
        <v>Accounts Payable - Unknown</v>
      </c>
      <c r="I3374" s="17">
        <f t="shared" si="52"/>
        <v>1063.99</v>
      </c>
      <c r="J3374" s="12" t="str">
        <f>H3374</f>
        <v>Accounts Payable - Unknown</v>
      </c>
    </row>
    <row r="3375" spans="1:10" hidden="1">
      <c r="A3375" s="13" t="s">
        <v>727</v>
      </c>
      <c r="B3375" s="12" t="s">
        <v>528</v>
      </c>
      <c r="C3375" s="12" t="s">
        <v>110</v>
      </c>
      <c r="D3375" s="12" t="s">
        <v>496</v>
      </c>
      <c r="E3375" s="12">
        <v>102.04</v>
      </c>
      <c r="F3375" s="14" t="str">
        <f>A3375&amp;B3375&amp;C3375&amp;D3375&amp;E3375</f>
        <v>2024-04-07BillDicks Lumber21000 Accounts Payable102.04</v>
      </c>
      <c r="G3375" s="15">
        <f>IFERROR((DATEVALUE(A3375)),A3375)</f>
        <v>45389</v>
      </c>
      <c r="H3375" s="16" t="str">
        <f>IF((IFERROR((VLOOKUP(D3375,'Automation (QBO)'!A:B,2,FALSE)),"0"))=0,"Suspense",(IFERROR((VLOOKUP(D3375,'Automation (QBO)'!A:B,2,FALSE)),"Suspense")))</f>
        <v>Accounts Payable - Unknown</v>
      </c>
      <c r="I3375" s="17">
        <f t="shared" si="52"/>
        <v>102.04</v>
      </c>
      <c r="J3375" s="12" t="str">
        <f>H3375</f>
        <v>Accounts Payable - Unknown</v>
      </c>
    </row>
    <row r="3376" spans="1:10" hidden="1">
      <c r="A3376" s="13" t="s">
        <v>727</v>
      </c>
      <c r="B3376" s="12" t="s">
        <v>528</v>
      </c>
      <c r="C3376" s="12" t="s">
        <v>110</v>
      </c>
      <c r="D3376" s="12" t="s">
        <v>391</v>
      </c>
      <c r="E3376" s="12">
        <v>97.48</v>
      </c>
      <c r="F3376" s="14" t="str">
        <f>A3376&amp;B3376&amp;C3376&amp;D3376&amp;E3376</f>
        <v>2024-04-07BillDicks Lumber51335 COGS - Supplies97.48</v>
      </c>
      <c r="G3376" s="15">
        <f>IFERROR((DATEVALUE(A3376)),A3376)</f>
        <v>45389</v>
      </c>
      <c r="H3376" s="16" t="str">
        <f>IF((IFERROR((VLOOKUP(D3376,'Automation (QBO)'!A:B,2,FALSE)),"0"))=0,"Suspense",(IFERROR((VLOOKUP(D3376,'Automation (QBO)'!A:B,2,FALSE)),"Suspense")))</f>
        <v>COGS - Supplies</v>
      </c>
      <c r="I3376" s="17">
        <f t="shared" si="52"/>
        <v>97.48</v>
      </c>
      <c r="J3376" s="12" t="str">
        <f>H3376</f>
        <v>COGS - Supplies</v>
      </c>
    </row>
    <row r="3377" spans="1:10" hidden="1">
      <c r="A3377" s="13" t="s">
        <v>727</v>
      </c>
      <c r="B3377" s="12" t="s">
        <v>528</v>
      </c>
      <c r="C3377" s="12" t="s">
        <v>110</v>
      </c>
      <c r="D3377" s="12" t="s">
        <v>426</v>
      </c>
      <c r="E3377" s="12">
        <v>-4.5599999999999996</v>
      </c>
      <c r="F3377" s="14" t="str">
        <f>A3377&amp;B3377&amp;C3377&amp;D3377&amp;E3377</f>
        <v>2024-04-07BillDicks Lumber21031 GST/HST Suspense-4.56</v>
      </c>
      <c r="G3377" s="15">
        <f>IFERROR((DATEVALUE(A3377)),A3377)</f>
        <v>45389</v>
      </c>
      <c r="H3377" s="16" t="str">
        <f>IF((IFERROR((VLOOKUP(D3377,'Automation (QBO)'!A:B,2,FALSE)),"0"))=0,"Suspense",(IFERROR((VLOOKUP(D3377,'Automation (QBO)'!A:B,2,FALSE)),"Suspense")))</f>
        <v>GST/HST Suspense</v>
      </c>
      <c r="I3377" s="17">
        <f t="shared" si="52"/>
        <v>-4.5599999999999996</v>
      </c>
      <c r="J3377" s="12" t="str">
        <f>H3377</f>
        <v>GST/HST Suspense</v>
      </c>
    </row>
    <row r="3378" spans="1:10" hidden="1">
      <c r="A3378" s="13" t="s">
        <v>727</v>
      </c>
      <c r="B3378" s="12" t="s">
        <v>528</v>
      </c>
      <c r="C3378" s="12" t="s">
        <v>605</v>
      </c>
      <c r="D3378" s="12" t="s">
        <v>400</v>
      </c>
      <c r="E3378" s="12">
        <v>800</v>
      </c>
      <c r="F3378" s="14" t="str">
        <f>A3378&amp;B3378&amp;C3378&amp;D3378&amp;E3378</f>
        <v>2024-04-07BillOpal Engineering51320 COGS - Subcontractors800</v>
      </c>
      <c r="G3378" s="15">
        <f>IFERROR((DATEVALUE(A3378)),A3378)</f>
        <v>45389</v>
      </c>
      <c r="H3378" s="16" t="str">
        <f>IF((IFERROR((VLOOKUP(D3378,'Automation (QBO)'!A:B,2,FALSE)),"0"))=0,"Suspense",(IFERROR((VLOOKUP(D3378,'Automation (QBO)'!A:B,2,FALSE)),"Suspense")))</f>
        <v>COGS - Subcontracts</v>
      </c>
      <c r="I3378" s="17">
        <f t="shared" si="52"/>
        <v>800</v>
      </c>
      <c r="J3378" s="12" t="str">
        <f>H3378</f>
        <v>COGS - Subcontracts</v>
      </c>
    </row>
    <row r="3379" spans="1:10" hidden="1">
      <c r="A3379" s="13" t="s">
        <v>727</v>
      </c>
      <c r="B3379" s="12" t="s">
        <v>528</v>
      </c>
      <c r="C3379" s="12" t="s">
        <v>605</v>
      </c>
      <c r="D3379" s="12" t="s">
        <v>426</v>
      </c>
      <c r="E3379" s="12">
        <v>-40</v>
      </c>
      <c r="F3379" s="14" t="str">
        <f>A3379&amp;B3379&amp;C3379&amp;D3379&amp;E3379</f>
        <v>2024-04-07BillOpal Engineering21031 GST/HST Suspense-40</v>
      </c>
      <c r="G3379" s="15">
        <f>IFERROR((DATEVALUE(A3379)),A3379)</f>
        <v>45389</v>
      </c>
      <c r="H3379" s="16" t="str">
        <f>IF((IFERROR((VLOOKUP(D3379,'Automation (QBO)'!A:B,2,FALSE)),"0"))=0,"Suspense",(IFERROR((VLOOKUP(D3379,'Automation (QBO)'!A:B,2,FALSE)),"Suspense")))</f>
        <v>GST/HST Suspense</v>
      </c>
      <c r="I3379" s="17">
        <f t="shared" si="52"/>
        <v>-40</v>
      </c>
      <c r="J3379" s="12" t="str">
        <f>H3379</f>
        <v>GST/HST Suspense</v>
      </c>
    </row>
    <row r="3380" spans="1:10" hidden="1">
      <c r="A3380" s="13" t="s">
        <v>727</v>
      </c>
      <c r="B3380" s="12" t="s">
        <v>528</v>
      </c>
      <c r="C3380" s="12" t="s">
        <v>605</v>
      </c>
      <c r="D3380" s="12" t="s">
        <v>496</v>
      </c>
      <c r="E3380" s="12">
        <v>840</v>
      </c>
      <c r="F3380" s="14" t="str">
        <f>A3380&amp;B3380&amp;C3380&amp;D3380&amp;E3380</f>
        <v>2024-04-07BillOpal Engineering21000 Accounts Payable840</v>
      </c>
      <c r="G3380" s="15">
        <f>IFERROR((DATEVALUE(A3380)),A3380)</f>
        <v>45389</v>
      </c>
      <c r="H3380" s="16" t="str">
        <f>IF((IFERROR((VLOOKUP(D3380,'Automation (QBO)'!A:B,2,FALSE)),"0"))=0,"Suspense",(IFERROR((VLOOKUP(D3380,'Automation (QBO)'!A:B,2,FALSE)),"Suspense")))</f>
        <v>Accounts Payable - Unknown</v>
      </c>
      <c r="I3380" s="17">
        <f t="shared" si="52"/>
        <v>840</v>
      </c>
      <c r="J3380" s="12" t="str">
        <f>H3380</f>
        <v>Accounts Payable - Unknown</v>
      </c>
    </row>
    <row r="3381" spans="1:10" hidden="1">
      <c r="A3381" s="13" t="s">
        <v>727</v>
      </c>
      <c r="B3381" s="12" t="s">
        <v>528</v>
      </c>
      <c r="C3381" s="12" t="s">
        <v>95</v>
      </c>
      <c r="D3381" s="12" t="s">
        <v>391</v>
      </c>
      <c r="E3381" s="12">
        <v>19.100000000000001</v>
      </c>
      <c r="F3381" s="14" t="str">
        <f>A3381&amp;B3381&amp;C3381&amp;D3381&amp;E3381</f>
        <v>2024-04-07BillVector Repro Graphics51335 COGS - Supplies19.1</v>
      </c>
      <c r="G3381" s="15">
        <f>IFERROR((DATEVALUE(A3381)),A3381)</f>
        <v>45389</v>
      </c>
      <c r="H3381" s="16" t="str">
        <f>IF((IFERROR((VLOOKUP(D3381,'Automation (QBO)'!A:B,2,FALSE)),"0"))=0,"Suspense",(IFERROR((VLOOKUP(D3381,'Automation (QBO)'!A:B,2,FALSE)),"Suspense")))</f>
        <v>COGS - Supplies</v>
      </c>
      <c r="I3381" s="17">
        <f t="shared" si="52"/>
        <v>19.100000000000001</v>
      </c>
      <c r="J3381" s="12" t="str">
        <f>H3381</f>
        <v>COGS - Supplies</v>
      </c>
    </row>
    <row r="3382" spans="1:10" hidden="1">
      <c r="A3382" s="13" t="s">
        <v>727</v>
      </c>
      <c r="B3382" s="12" t="s">
        <v>528</v>
      </c>
      <c r="C3382" s="12" t="s">
        <v>95</v>
      </c>
      <c r="D3382" s="12" t="s">
        <v>426</v>
      </c>
      <c r="E3382" s="12">
        <v>-0.89</v>
      </c>
      <c r="F3382" s="14" t="str">
        <f>A3382&amp;B3382&amp;C3382&amp;D3382&amp;E3382</f>
        <v>2024-04-07BillVector Repro Graphics21031 GST/HST Suspense-0.89</v>
      </c>
      <c r="G3382" s="15">
        <f>IFERROR((DATEVALUE(A3382)),A3382)</f>
        <v>45389</v>
      </c>
      <c r="H3382" s="16" t="str">
        <f>IF((IFERROR((VLOOKUP(D3382,'Automation (QBO)'!A:B,2,FALSE)),"0"))=0,"Suspense",(IFERROR((VLOOKUP(D3382,'Automation (QBO)'!A:B,2,FALSE)),"Suspense")))</f>
        <v>GST/HST Suspense</v>
      </c>
      <c r="I3382" s="17">
        <f t="shared" si="52"/>
        <v>-0.89</v>
      </c>
      <c r="J3382" s="12" t="str">
        <f>H3382</f>
        <v>GST/HST Suspense</v>
      </c>
    </row>
    <row r="3383" spans="1:10" hidden="1">
      <c r="A3383" s="13" t="s">
        <v>727</v>
      </c>
      <c r="B3383" s="12" t="s">
        <v>528</v>
      </c>
      <c r="C3383" s="12" t="s">
        <v>95</v>
      </c>
      <c r="D3383" s="12" t="s">
        <v>496</v>
      </c>
      <c r="E3383" s="12">
        <v>19.989999999999998</v>
      </c>
      <c r="F3383" s="14" t="str">
        <f>A3383&amp;B3383&amp;C3383&amp;D3383&amp;E3383</f>
        <v>2024-04-07BillVector Repro Graphics21000 Accounts Payable19.99</v>
      </c>
      <c r="G3383" s="15">
        <f>IFERROR((DATEVALUE(A3383)),A3383)</f>
        <v>45389</v>
      </c>
      <c r="H3383" s="16" t="str">
        <f>IF((IFERROR((VLOOKUP(D3383,'Automation (QBO)'!A:B,2,FALSE)),"0"))=0,"Suspense",(IFERROR((VLOOKUP(D3383,'Automation (QBO)'!A:B,2,FALSE)),"Suspense")))</f>
        <v>Accounts Payable - Unknown</v>
      </c>
      <c r="I3383" s="17">
        <f t="shared" si="52"/>
        <v>19.989999999999998</v>
      </c>
      <c r="J3383" s="12" t="str">
        <f>H3383</f>
        <v>Accounts Payable - Unknown</v>
      </c>
    </row>
    <row r="3384" spans="1:10" hidden="1">
      <c r="A3384" s="13" t="s">
        <v>727</v>
      </c>
      <c r="B3384" s="12" t="s">
        <v>528</v>
      </c>
      <c r="C3384" s="12" t="s">
        <v>113</v>
      </c>
      <c r="D3384" s="12" t="s">
        <v>408</v>
      </c>
      <c r="E3384" s="12">
        <v>12</v>
      </c>
      <c r="F3384" s="14" t="str">
        <f>A3384&amp;B3384&amp;C3384&amp;D3384&amp;E3384</f>
        <v>2024-04-07BillImpark52205 Travel &amp; Parking12</v>
      </c>
      <c r="G3384" s="15">
        <f>IFERROR((DATEVALUE(A3384)),A3384)</f>
        <v>45389</v>
      </c>
      <c r="H3384" s="16" t="str">
        <f>IF((IFERROR((VLOOKUP(D3384,'Automation (QBO)'!A:B,2,FALSE)),"0"))=0,"Suspense",(IFERROR((VLOOKUP(D3384,'Automation (QBO)'!A:B,2,FALSE)),"Suspense")))</f>
        <v>Travel &amp; Parking</v>
      </c>
      <c r="I3384" s="17">
        <f t="shared" si="52"/>
        <v>12</v>
      </c>
      <c r="J3384" s="12" t="str">
        <f>H3384</f>
        <v>Travel &amp; Parking</v>
      </c>
    </row>
    <row r="3385" spans="1:10" hidden="1">
      <c r="A3385" s="13" t="s">
        <v>727</v>
      </c>
      <c r="B3385" s="12" t="s">
        <v>528</v>
      </c>
      <c r="C3385" s="12" t="s">
        <v>113</v>
      </c>
      <c r="D3385" s="12" t="s">
        <v>496</v>
      </c>
      <c r="E3385" s="12">
        <v>12</v>
      </c>
      <c r="F3385" s="14" t="str">
        <f>A3385&amp;B3385&amp;C3385&amp;D3385&amp;E3385</f>
        <v>2024-04-07BillImpark21000 Accounts Payable12</v>
      </c>
      <c r="G3385" s="15">
        <f>IFERROR((DATEVALUE(A3385)),A3385)</f>
        <v>45389</v>
      </c>
      <c r="H3385" s="16" t="str">
        <f>IF((IFERROR((VLOOKUP(D3385,'Automation (QBO)'!A:B,2,FALSE)),"0"))=0,"Suspense",(IFERROR((VLOOKUP(D3385,'Automation (QBO)'!A:B,2,FALSE)),"Suspense")))</f>
        <v>Accounts Payable - Unknown</v>
      </c>
      <c r="I3385" s="17">
        <f t="shared" si="52"/>
        <v>12</v>
      </c>
      <c r="J3385" s="12" t="str">
        <f>H3385</f>
        <v>Accounts Payable - Unknown</v>
      </c>
    </row>
    <row r="3386" spans="1:10" hidden="1">
      <c r="A3386" s="13" t="s">
        <v>727</v>
      </c>
      <c r="B3386" s="12" t="s">
        <v>528</v>
      </c>
      <c r="C3386" s="12" t="s">
        <v>113</v>
      </c>
      <c r="D3386" s="12" t="s">
        <v>408</v>
      </c>
      <c r="E3386" s="12">
        <v>4</v>
      </c>
      <c r="F3386" s="14" t="str">
        <f>A3386&amp;B3386&amp;C3386&amp;D3386&amp;E3386</f>
        <v>2024-04-07BillImpark52205 Travel &amp; Parking4</v>
      </c>
      <c r="G3386" s="15">
        <f>IFERROR((DATEVALUE(A3386)),A3386)</f>
        <v>45389</v>
      </c>
      <c r="H3386" s="16" t="str">
        <f>IF((IFERROR((VLOOKUP(D3386,'Automation (QBO)'!A:B,2,FALSE)),"0"))=0,"Suspense",(IFERROR((VLOOKUP(D3386,'Automation (QBO)'!A:B,2,FALSE)),"Suspense")))</f>
        <v>Travel &amp; Parking</v>
      </c>
      <c r="I3386" s="17">
        <f t="shared" si="52"/>
        <v>4</v>
      </c>
      <c r="J3386" s="12" t="str">
        <f>H3386</f>
        <v>Travel &amp; Parking</v>
      </c>
    </row>
    <row r="3387" spans="1:10" hidden="1">
      <c r="A3387" s="13" t="s">
        <v>727</v>
      </c>
      <c r="B3387" s="12" t="s">
        <v>528</v>
      </c>
      <c r="C3387" s="12" t="s">
        <v>113</v>
      </c>
      <c r="D3387" s="12" t="s">
        <v>496</v>
      </c>
      <c r="E3387" s="12">
        <v>4</v>
      </c>
      <c r="F3387" s="14" t="str">
        <f>A3387&amp;B3387&amp;C3387&amp;D3387&amp;E3387</f>
        <v>2024-04-07BillImpark21000 Accounts Payable4</v>
      </c>
      <c r="G3387" s="15">
        <f>IFERROR((DATEVALUE(A3387)),A3387)</f>
        <v>45389</v>
      </c>
      <c r="H3387" s="16" t="str">
        <f>IF((IFERROR((VLOOKUP(D3387,'Automation (QBO)'!A:B,2,FALSE)),"0"))=0,"Suspense",(IFERROR((VLOOKUP(D3387,'Automation (QBO)'!A:B,2,FALSE)),"Suspense")))</f>
        <v>Accounts Payable - Unknown</v>
      </c>
      <c r="I3387" s="17">
        <f t="shared" si="52"/>
        <v>4</v>
      </c>
      <c r="J3387" s="12" t="str">
        <f>H3387</f>
        <v>Accounts Payable - Unknown</v>
      </c>
    </row>
    <row r="3388" spans="1:10" hidden="1">
      <c r="A3388" s="13" t="s">
        <v>727</v>
      </c>
      <c r="B3388" s="12" t="s">
        <v>528</v>
      </c>
      <c r="C3388" s="12" t="s">
        <v>156</v>
      </c>
      <c r="D3388" s="12" t="s">
        <v>400</v>
      </c>
      <c r="E3388" s="12">
        <v>2210</v>
      </c>
      <c r="F3388" s="14" t="str">
        <f>A3388&amp;B3388&amp;C3388&amp;D3388&amp;E3388</f>
        <v>2024-04-07BillRoarty Painting51320 COGS - Subcontractors2210</v>
      </c>
      <c r="G3388" s="15">
        <f>IFERROR((DATEVALUE(A3388)),A3388)</f>
        <v>45389</v>
      </c>
      <c r="H3388" s="16" t="str">
        <f>IF((IFERROR((VLOOKUP(D3388,'Automation (QBO)'!A:B,2,FALSE)),"0"))=0,"Suspense",(IFERROR((VLOOKUP(D3388,'Automation (QBO)'!A:B,2,FALSE)),"Suspense")))</f>
        <v>COGS - Subcontracts</v>
      </c>
      <c r="I3388" s="17">
        <f t="shared" si="52"/>
        <v>2210</v>
      </c>
      <c r="J3388" s="12" t="str">
        <f>H3388</f>
        <v>COGS - Subcontracts</v>
      </c>
    </row>
    <row r="3389" spans="1:10" hidden="1">
      <c r="A3389" s="13" t="s">
        <v>727</v>
      </c>
      <c r="B3389" s="12" t="s">
        <v>528</v>
      </c>
      <c r="C3389" s="12" t="s">
        <v>156</v>
      </c>
      <c r="D3389" s="12" t="s">
        <v>426</v>
      </c>
      <c r="E3389" s="12">
        <v>-110.5</v>
      </c>
      <c r="F3389" s="14" t="str">
        <f>A3389&amp;B3389&amp;C3389&amp;D3389&amp;E3389</f>
        <v>2024-04-07BillRoarty Painting21031 GST/HST Suspense-110.5</v>
      </c>
      <c r="G3389" s="15">
        <f>IFERROR((DATEVALUE(A3389)),A3389)</f>
        <v>45389</v>
      </c>
      <c r="H3389" s="16" t="str">
        <f>IF((IFERROR((VLOOKUP(D3389,'Automation (QBO)'!A:B,2,FALSE)),"0"))=0,"Suspense",(IFERROR((VLOOKUP(D3389,'Automation (QBO)'!A:B,2,FALSE)),"Suspense")))</f>
        <v>GST/HST Suspense</v>
      </c>
      <c r="I3389" s="17">
        <f t="shared" si="52"/>
        <v>-110.5</v>
      </c>
      <c r="J3389" s="12" t="str">
        <f>H3389</f>
        <v>GST/HST Suspense</v>
      </c>
    </row>
    <row r="3390" spans="1:10" hidden="1">
      <c r="A3390" s="13" t="s">
        <v>727</v>
      </c>
      <c r="B3390" s="12" t="s">
        <v>528</v>
      </c>
      <c r="C3390" s="12" t="s">
        <v>156</v>
      </c>
      <c r="D3390" s="12" t="s">
        <v>496</v>
      </c>
      <c r="E3390" s="12">
        <v>2320.5</v>
      </c>
      <c r="F3390" s="14" t="str">
        <f>A3390&amp;B3390&amp;C3390&amp;D3390&amp;E3390</f>
        <v>2024-04-07BillRoarty Painting21000 Accounts Payable2320.5</v>
      </c>
      <c r="G3390" s="15">
        <f>IFERROR((DATEVALUE(A3390)),A3390)</f>
        <v>45389</v>
      </c>
      <c r="H3390" s="16" t="str">
        <f>IF((IFERROR((VLOOKUP(D3390,'Automation (QBO)'!A:B,2,FALSE)),"0"))=0,"Suspense",(IFERROR((VLOOKUP(D3390,'Automation (QBO)'!A:B,2,FALSE)),"Suspense")))</f>
        <v>Accounts Payable - Unknown</v>
      </c>
      <c r="I3390" s="17">
        <f t="shared" si="52"/>
        <v>2320.5</v>
      </c>
      <c r="J3390" s="12" t="str">
        <f>H3390</f>
        <v>Accounts Payable - Unknown</v>
      </c>
    </row>
    <row r="3391" spans="1:10" hidden="1">
      <c r="A3391" s="13" t="s">
        <v>727</v>
      </c>
      <c r="B3391" s="12" t="s">
        <v>493</v>
      </c>
      <c r="C3391" s="12" t="s">
        <v>113</v>
      </c>
      <c r="D3391" s="12" t="s">
        <v>525</v>
      </c>
      <c r="E3391" s="12">
        <v>12</v>
      </c>
      <c r="F3391" s="14" t="str">
        <f>A3391&amp;B3391&amp;C3391&amp;D3391&amp;E3391</f>
        <v>2024-04-07Bill Payment (Credit Card)Impark21021 Visa Payable (2369) (deleted)12</v>
      </c>
      <c r="G3391" s="15">
        <f>IFERROR((DATEVALUE(A3391)),A3391)</f>
        <v>45389</v>
      </c>
      <c r="H3391" s="16" t="str">
        <f>IF((IFERROR((VLOOKUP(D3391,'Automation (QBO)'!A:B,2,FALSE)),"0"))=0,"Suspense",(IFERROR((VLOOKUP(D3391,'Automation (QBO)'!A:B,2,FALSE)),"Suspense")))</f>
        <v>Balance (CIBC Visa)</v>
      </c>
      <c r="I3391" s="17">
        <f t="shared" si="52"/>
        <v>12</v>
      </c>
      <c r="J3391" s="12" t="str">
        <f>H3391</f>
        <v>Balance (CIBC Visa)</v>
      </c>
    </row>
    <row r="3392" spans="1:10" hidden="1">
      <c r="A3392" s="13" t="s">
        <v>727</v>
      </c>
      <c r="B3392" s="12" t="s">
        <v>493</v>
      </c>
      <c r="C3392" s="12" t="s">
        <v>113</v>
      </c>
      <c r="D3392" s="12" t="s">
        <v>496</v>
      </c>
      <c r="E3392" s="12">
        <v>-12</v>
      </c>
      <c r="F3392" s="14" t="str">
        <f>A3392&amp;B3392&amp;C3392&amp;D3392&amp;E3392</f>
        <v>2024-04-07Bill Payment (Credit Card)Impark21000 Accounts Payable-12</v>
      </c>
      <c r="G3392" s="15">
        <f>IFERROR((DATEVALUE(A3392)),A3392)</f>
        <v>45389</v>
      </c>
      <c r="H3392" s="16" t="str">
        <f>IF((IFERROR((VLOOKUP(D3392,'Automation (QBO)'!A:B,2,FALSE)),"0"))=0,"Suspense",(IFERROR((VLOOKUP(D3392,'Automation (QBO)'!A:B,2,FALSE)),"Suspense")))</f>
        <v>Accounts Payable - Unknown</v>
      </c>
      <c r="I3392" s="17">
        <f t="shared" si="52"/>
        <v>-12</v>
      </c>
      <c r="J3392" s="12" t="str">
        <f>H3392</f>
        <v>Accounts Payable - Unknown</v>
      </c>
    </row>
    <row r="3393" spans="1:12" hidden="1">
      <c r="A3393" s="13" t="s">
        <v>727</v>
      </c>
      <c r="B3393" s="12" t="s">
        <v>135</v>
      </c>
      <c r="D3393" s="12" t="s">
        <v>428</v>
      </c>
      <c r="E3393" s="12">
        <v>10769.23</v>
      </c>
      <c r="F3393" s="14" t="str">
        <f>A3393&amp;B3393&amp;C3393&amp;D3393&amp;E3393</f>
        <v>2024-04-07Journal Entry52510 Payroll - Salary10769.23</v>
      </c>
      <c r="G3393" s="15">
        <f>IFERROR((DATEVALUE(A3393)),A3393)</f>
        <v>45389</v>
      </c>
      <c r="H3393" s="16" t="str">
        <f>IF((IFERROR((VLOOKUP(D3393,'Automation (QBO)'!A:B,2,FALSE)),"0"))=0,"Suspense",(IFERROR((VLOOKUP(D3393,'Automation (QBO)'!A:B,2,FALSE)),"Suspense")))</f>
        <v>Payroll - Salary</v>
      </c>
      <c r="I3393" s="17">
        <f t="shared" si="52"/>
        <v>10769.23</v>
      </c>
      <c r="J3393" s="12" t="str">
        <f>H3393</f>
        <v>Payroll - Salary</v>
      </c>
    </row>
    <row r="3394" spans="1:12" hidden="1">
      <c r="A3394" s="13" t="s">
        <v>727</v>
      </c>
      <c r="B3394" s="12" t="s">
        <v>135</v>
      </c>
      <c r="D3394" s="12" t="s">
        <v>423</v>
      </c>
      <c r="E3394" s="12">
        <v>304.77</v>
      </c>
      <c r="F3394" s="14" t="str">
        <f>A3394&amp;B3394&amp;C3394&amp;D3394&amp;E3394</f>
        <v>2024-04-07Journal Entry52535 Payroll - WCB (Employees)304.77</v>
      </c>
      <c r="G3394" s="15">
        <f>IFERROR((DATEVALUE(A3394)),A3394)</f>
        <v>45389</v>
      </c>
      <c r="H3394" s="16" t="str">
        <f>IF((IFERROR((VLOOKUP(D3394,'Automation (QBO)'!A:B,2,FALSE)),"0"))=0,"Suspense",(IFERROR((VLOOKUP(D3394,'Automation (QBO)'!A:B,2,FALSE)),"Suspense")))</f>
        <v>Payroll - WCB (Employees)</v>
      </c>
      <c r="I3394" s="17">
        <f t="shared" si="52"/>
        <v>304.77</v>
      </c>
      <c r="J3394" s="12" t="str">
        <f>H3394</f>
        <v>Payroll - WCB (Employees)</v>
      </c>
    </row>
    <row r="3395" spans="1:12" hidden="1">
      <c r="A3395" s="13" t="s">
        <v>727</v>
      </c>
      <c r="B3395" s="12" t="s">
        <v>135</v>
      </c>
      <c r="D3395" s="12" t="s">
        <v>424</v>
      </c>
      <c r="E3395" s="12">
        <v>624.91</v>
      </c>
      <c r="F3395" s="14" t="str">
        <f>A3395&amp;B3395&amp;C3395&amp;D3395&amp;E3395</f>
        <v>2024-04-07Journal Entry52525 Payroll - CPP624.91</v>
      </c>
      <c r="G3395" s="15">
        <f>IFERROR((DATEVALUE(A3395)),A3395)</f>
        <v>45389</v>
      </c>
      <c r="H3395" s="16" t="str">
        <f>IF((IFERROR((VLOOKUP(D3395,'Automation (QBO)'!A:B,2,FALSE)),"0"))=0,"Suspense",(IFERROR((VLOOKUP(D3395,'Automation (QBO)'!A:B,2,FALSE)),"Suspense")))</f>
        <v>Payroll - CPP + EI</v>
      </c>
      <c r="I3395" s="17">
        <f t="shared" si="52"/>
        <v>624.91</v>
      </c>
      <c r="J3395" s="12" t="str">
        <f>H3395</f>
        <v>Payroll - CPP + EI</v>
      </c>
    </row>
    <row r="3396" spans="1:12" hidden="1">
      <c r="A3396" s="13" t="s">
        <v>727</v>
      </c>
      <c r="B3396" s="12" t="s">
        <v>135</v>
      </c>
      <c r="D3396" s="12" t="s">
        <v>425</v>
      </c>
      <c r="E3396" s="12">
        <v>71.510000000000005</v>
      </c>
      <c r="F3396" s="14" t="str">
        <f>A3396&amp;B3396&amp;C3396&amp;D3396&amp;E3396</f>
        <v>2024-04-07Journal Entry52520 Payroll - EI71.51</v>
      </c>
      <c r="G3396" s="15">
        <f>IFERROR((DATEVALUE(A3396)),A3396)</f>
        <v>45389</v>
      </c>
      <c r="H3396" s="16" t="str">
        <f>IF((IFERROR((VLOOKUP(D3396,'Automation (QBO)'!A:B,2,FALSE)),"0"))=0,"Suspense",(IFERROR((VLOOKUP(D3396,'Automation (QBO)'!A:B,2,FALSE)),"Suspense")))</f>
        <v>Payroll - CPP + EI</v>
      </c>
      <c r="I3396" s="17">
        <f t="shared" si="52"/>
        <v>71.510000000000005</v>
      </c>
      <c r="J3396" s="12" t="str">
        <f>H3396</f>
        <v>Payroll - CPP + EI</v>
      </c>
    </row>
    <row r="3397" spans="1:12" hidden="1">
      <c r="A3397" s="13" t="s">
        <v>727</v>
      </c>
      <c r="B3397" s="12" t="s">
        <v>135</v>
      </c>
      <c r="D3397" s="12" t="s">
        <v>403</v>
      </c>
      <c r="E3397" s="12">
        <v>89.32</v>
      </c>
      <c r="F3397" s="14" t="str">
        <f>A3397&amp;B3397&amp;C3397&amp;D3397&amp;E3397</f>
        <v>2024-04-07Journal Entry52115 Bank Fees89.32</v>
      </c>
      <c r="G3397" s="15">
        <f>IFERROR((DATEVALUE(A3397)),A3397)</f>
        <v>45389</v>
      </c>
      <c r="H3397" s="16" t="str">
        <f>IF((IFERROR((VLOOKUP(D3397,'Automation (QBO)'!A:B,2,FALSE)),"0"))=0,"Suspense",(IFERROR((VLOOKUP(D3397,'Automation (QBO)'!A:B,2,FALSE)),"Suspense")))</f>
        <v>Bank Fees</v>
      </c>
      <c r="I3397" s="17">
        <f t="shared" si="52"/>
        <v>89.32</v>
      </c>
      <c r="J3397" s="12" t="str">
        <f>H3397</f>
        <v>Bank Fees</v>
      </c>
    </row>
    <row r="3398" spans="1:12" hidden="1">
      <c r="A3398" s="13" t="s">
        <v>727</v>
      </c>
      <c r="B3398" s="12" t="s">
        <v>135</v>
      </c>
      <c r="D3398" s="12" t="s">
        <v>426</v>
      </c>
      <c r="E3398" s="12">
        <v>-4.47</v>
      </c>
      <c r="F3398" s="14" t="str">
        <f>A3398&amp;B3398&amp;C3398&amp;D3398&amp;E3398</f>
        <v>2024-04-07Journal Entry21031 GST/HST Suspense-4.47</v>
      </c>
      <c r="G3398" s="15">
        <f>IFERROR((DATEVALUE(A3398)),A3398)</f>
        <v>45389</v>
      </c>
      <c r="H3398" s="16" t="str">
        <f>IF((IFERROR((VLOOKUP(D3398,'Automation (QBO)'!A:B,2,FALSE)),"0"))=0,"Suspense",(IFERROR((VLOOKUP(D3398,'Automation (QBO)'!A:B,2,FALSE)),"Suspense")))</f>
        <v>GST/HST Suspense</v>
      </c>
      <c r="I3398" s="17">
        <f t="shared" si="52"/>
        <v>-4.47</v>
      </c>
      <c r="J3398" s="12" t="str">
        <f>H3398</f>
        <v>GST/HST Suspense</v>
      </c>
    </row>
    <row r="3399" spans="1:12" hidden="1">
      <c r="A3399" s="13" t="s">
        <v>727</v>
      </c>
      <c r="B3399" s="12" t="s">
        <v>135</v>
      </c>
      <c r="D3399" s="12" t="s">
        <v>394</v>
      </c>
      <c r="E3399" s="12">
        <v>-27862.1</v>
      </c>
      <c r="F3399" s="14" t="str">
        <f>A3399&amp;B3399&amp;C3399&amp;D3399&amp;E3399</f>
        <v>2024-04-07Journal Entry11005 Chequing (CIBC)-27862.1</v>
      </c>
      <c r="G3399" s="15">
        <f>IFERROR((DATEVALUE(A3399)),A3399)</f>
        <v>45389</v>
      </c>
      <c r="H3399" s="16" t="str">
        <f>IF((IFERROR((VLOOKUP(D3399,'Automation (QBO)'!A:B,2,FALSE)),"0"))=0,"Suspense",(IFERROR((VLOOKUP(D3399,'Automation (QBO)'!A:B,2,FALSE)),"Suspense")))</f>
        <v>Balance (CIBC)</v>
      </c>
      <c r="I3399" s="17">
        <f t="shared" si="52"/>
        <v>-27862.1</v>
      </c>
      <c r="J3399" s="12" t="str">
        <f>H3399</f>
        <v>Balance (CIBC)</v>
      </c>
    </row>
    <row r="3400" spans="1:12" hidden="1">
      <c r="A3400" s="13" t="s">
        <v>727</v>
      </c>
      <c r="B3400" s="12" t="s">
        <v>135</v>
      </c>
      <c r="D3400" s="12" t="s">
        <v>394</v>
      </c>
      <c r="E3400" s="12">
        <v>-22241.32</v>
      </c>
      <c r="F3400" s="14" t="str">
        <f>A3400&amp;B3400&amp;C3400&amp;D3400&amp;E3400</f>
        <v>2024-04-07Journal Entry11005 Chequing (CIBC)-22241.32</v>
      </c>
      <c r="G3400" s="15">
        <f>IFERROR((DATEVALUE(A3400)),A3400)</f>
        <v>45389</v>
      </c>
      <c r="H3400" s="16" t="str">
        <f>IF((IFERROR((VLOOKUP(D3400,'Automation (QBO)'!A:B,2,FALSE)),"0"))=0,"Suspense",(IFERROR((VLOOKUP(D3400,'Automation (QBO)'!A:B,2,FALSE)),"Suspense")))</f>
        <v>Balance (CIBC)</v>
      </c>
      <c r="I3400" s="17">
        <f t="shared" si="52"/>
        <v>-22241.32</v>
      </c>
      <c r="J3400" s="12" t="str">
        <f>H3400</f>
        <v>Balance (CIBC)</v>
      </c>
    </row>
    <row r="3401" spans="1:12" hidden="1">
      <c r="A3401" s="13" t="s">
        <v>727</v>
      </c>
      <c r="B3401" s="12" t="s">
        <v>135</v>
      </c>
      <c r="D3401" s="12" t="s">
        <v>394</v>
      </c>
      <c r="E3401" s="12">
        <v>-11840.89</v>
      </c>
      <c r="F3401" s="14" t="str">
        <f>A3401&amp;B3401&amp;C3401&amp;D3401&amp;E3401</f>
        <v>2024-04-07Journal Entry11005 Chequing (CIBC)-11840.89</v>
      </c>
      <c r="G3401" s="15">
        <f>IFERROR((DATEVALUE(A3401)),A3401)</f>
        <v>45389</v>
      </c>
      <c r="H3401" s="16" t="str">
        <f>IF((IFERROR((VLOOKUP(D3401,'Automation (QBO)'!A:B,2,FALSE)),"0"))=0,"Suspense",(IFERROR((VLOOKUP(D3401,'Automation (QBO)'!A:B,2,FALSE)),"Suspense")))</f>
        <v>Balance (CIBC)</v>
      </c>
      <c r="I3401" s="17">
        <f t="shared" si="52"/>
        <v>-11840.89</v>
      </c>
      <c r="J3401" s="12" t="str">
        <f>H3401</f>
        <v>Balance (CIBC)</v>
      </c>
    </row>
    <row r="3402" spans="1:12" hidden="1">
      <c r="A3402" s="13" t="s">
        <v>727</v>
      </c>
      <c r="B3402" s="12" t="s">
        <v>135</v>
      </c>
      <c r="D3402" s="12" t="s">
        <v>1054</v>
      </c>
      <c r="E3402" s="12">
        <v>222.11</v>
      </c>
      <c r="F3402" s="14" t="str">
        <f>A3402&amp;B3402&amp;C3402&amp;D3402&amp;E3402</f>
        <v>2024-04-07Journal Entry52545 Payroll - Employee Benefits (Paid)222.11</v>
      </c>
      <c r="G3402" s="15">
        <f>IFERROR((DATEVALUE(A3402)),A3402)</f>
        <v>45389</v>
      </c>
      <c r="H3402" s="16" t="str">
        <f>IF((IFERROR((VLOOKUP(D3402,'Automation (QBO)'!A:B,2,FALSE)),"0"))=0,"Suspense",(IFERROR((VLOOKUP(D3402,'Automation (QBO)'!A:B,2,FALSE)),"Suspense")))</f>
        <v>Payroll - Employee Benefits (Paid)</v>
      </c>
      <c r="I3402" s="17">
        <f t="shared" si="52"/>
        <v>222.11</v>
      </c>
      <c r="J3402" s="12" t="str">
        <f>H3402</f>
        <v>Payroll - Employee Benefits (Paid)</v>
      </c>
      <c r="L3402" s="61" t="s">
        <v>1051</v>
      </c>
    </row>
    <row r="3403" spans="1:12" hidden="1">
      <c r="A3403" s="13" t="s">
        <v>727</v>
      </c>
      <c r="B3403" s="12" t="s">
        <v>135</v>
      </c>
      <c r="D3403" s="12" t="s">
        <v>1054</v>
      </c>
      <c r="E3403" s="12">
        <v>34.99</v>
      </c>
      <c r="F3403" s="14" t="str">
        <f>A3403&amp;B3403&amp;C3403&amp;D3403&amp;E3403</f>
        <v>2024-04-07Journal Entry52545 Payroll - Employee Benefits (Paid)34.99</v>
      </c>
      <c r="G3403" s="15">
        <f>IFERROR((DATEVALUE(A3403)),A3403)</f>
        <v>45389</v>
      </c>
      <c r="H3403" s="16" t="str">
        <f>IF((IFERROR((VLOOKUP(D3403,'Automation (QBO)'!A:B,2,FALSE)),"0"))=0,"Suspense",(IFERROR((VLOOKUP(D3403,'Automation (QBO)'!A:B,2,FALSE)),"Suspense")))</f>
        <v>Payroll - Employee Benefits (Paid)</v>
      </c>
      <c r="I3403" s="17">
        <f t="shared" si="52"/>
        <v>34.99</v>
      </c>
      <c r="J3403" s="12" t="str">
        <f>H3403</f>
        <v>Payroll - Employee Benefits (Paid)</v>
      </c>
      <c r="L3403" s="61" t="s">
        <v>1051</v>
      </c>
    </row>
    <row r="3404" spans="1:12" hidden="1">
      <c r="A3404" s="13" t="s">
        <v>732</v>
      </c>
      <c r="B3404" s="12" t="s">
        <v>83</v>
      </c>
      <c r="C3404" s="12" t="s">
        <v>733</v>
      </c>
      <c r="D3404" s="12" t="s">
        <v>589</v>
      </c>
      <c r="E3404" s="12">
        <v>160.93</v>
      </c>
      <c r="F3404" s="14" t="str">
        <f>A3404&amp;B3404&amp;C3404&amp;D3404&amp;E3404</f>
        <v>2024-04-08ExpenseDeluxe Cheque Order52195 Office Supplies160.93</v>
      </c>
      <c r="G3404" s="15">
        <f>IFERROR((DATEVALUE(A3404)),A3404)</f>
        <v>45390</v>
      </c>
      <c r="H3404" s="16" t="str">
        <f>IF((IFERROR((VLOOKUP(D3404,'Automation (QBO)'!A:B,2,FALSE)),"0"))=0,"Suspense",(IFERROR((VLOOKUP(D3404,'Automation (QBO)'!A:B,2,FALSE)),"Suspense")))</f>
        <v>Office Supplies</v>
      </c>
      <c r="I3404" s="17">
        <f t="shared" si="52"/>
        <v>160.93</v>
      </c>
      <c r="J3404" s="12" t="str">
        <f>H3404</f>
        <v>Office Supplies</v>
      </c>
    </row>
    <row r="3405" spans="1:12" hidden="1">
      <c r="A3405" s="13" t="s">
        <v>732</v>
      </c>
      <c r="B3405" s="12" t="s">
        <v>83</v>
      </c>
      <c r="C3405" s="12" t="s">
        <v>733</v>
      </c>
      <c r="D3405" s="12" t="s">
        <v>392</v>
      </c>
      <c r="E3405" s="12">
        <v>0</v>
      </c>
      <c r="F3405" s="14" t="str">
        <f>A3405&amp;B3405&amp;C3405&amp;D3405&amp;E3405</f>
        <v>2024-04-08ExpenseDeluxe Cheque Order21020 GST/HST Payable0</v>
      </c>
      <c r="G3405" s="15">
        <f>IFERROR((DATEVALUE(A3405)),A3405)</f>
        <v>45390</v>
      </c>
      <c r="H3405" s="16" t="str">
        <f>IF((IFERROR((VLOOKUP(D3405,'Automation (QBO)'!A:B,2,FALSE)),"0"))=0,"Suspense",(IFERROR((VLOOKUP(D3405,'Automation (QBO)'!A:B,2,FALSE)),"Suspense")))</f>
        <v>GST/HST Payable</v>
      </c>
      <c r="I3405" s="17">
        <f t="shared" si="52"/>
        <v>0</v>
      </c>
      <c r="J3405" s="12" t="str">
        <f>H3405</f>
        <v>GST/HST Payable</v>
      </c>
    </row>
    <row r="3406" spans="1:12" hidden="1">
      <c r="A3406" s="13" t="s">
        <v>732</v>
      </c>
      <c r="B3406" s="12" t="s">
        <v>493</v>
      </c>
      <c r="C3406" s="12" t="s">
        <v>734</v>
      </c>
      <c r="D3406" s="12" t="s">
        <v>536</v>
      </c>
      <c r="E3406" s="12">
        <v>63.37</v>
      </c>
      <c r="F3406" s="14" t="str">
        <f>A3406&amp;B3406&amp;C3406&amp;D3406&amp;E3406</f>
        <v>2024-04-08Bill Payment (Credit Card)Deltaquip Supplies Ltd.21009 Visa Payable (9609) (deleted)63.37</v>
      </c>
      <c r="G3406" s="15">
        <f>IFERROR((DATEVALUE(A3406)),A3406)</f>
        <v>45390</v>
      </c>
      <c r="H3406" s="16" t="str">
        <f>IF((IFERROR((VLOOKUP(D3406,'Automation (QBO)'!A:B,2,FALSE)),"0"))=0,"Suspense",(IFERROR((VLOOKUP(D3406,'Automation (QBO)'!A:B,2,FALSE)),"Suspense")))</f>
        <v>Balance (CIBC Visa)</v>
      </c>
      <c r="I3406" s="17">
        <f t="shared" si="52"/>
        <v>63.37</v>
      </c>
      <c r="J3406" s="12" t="str">
        <f>H3406</f>
        <v>Balance (CIBC Visa)</v>
      </c>
    </row>
    <row r="3407" spans="1:12" hidden="1">
      <c r="A3407" s="13" t="s">
        <v>732</v>
      </c>
      <c r="B3407" s="12" t="s">
        <v>493</v>
      </c>
      <c r="C3407" s="12" t="s">
        <v>734</v>
      </c>
      <c r="D3407" s="12" t="s">
        <v>496</v>
      </c>
      <c r="E3407" s="12">
        <v>-63.37</v>
      </c>
      <c r="F3407" s="14" t="str">
        <f>A3407&amp;B3407&amp;C3407&amp;D3407&amp;E3407</f>
        <v>2024-04-08Bill Payment (Credit Card)Deltaquip Supplies Ltd.21000 Accounts Payable-63.37</v>
      </c>
      <c r="G3407" s="15">
        <f>IFERROR((DATEVALUE(A3407)),A3407)</f>
        <v>45390</v>
      </c>
      <c r="H3407" s="16" t="str">
        <f>IF((IFERROR((VLOOKUP(D3407,'Automation (QBO)'!A:B,2,FALSE)),"0"))=0,"Suspense",(IFERROR((VLOOKUP(D3407,'Automation (QBO)'!A:B,2,FALSE)),"Suspense")))</f>
        <v>Accounts Payable - Unknown</v>
      </c>
      <c r="I3407" s="17">
        <f t="shared" si="52"/>
        <v>-63.37</v>
      </c>
      <c r="J3407" s="12" t="str">
        <f>H3407</f>
        <v>Accounts Payable - Unknown</v>
      </c>
    </row>
    <row r="3408" spans="1:12" hidden="1">
      <c r="A3408" s="13" t="s">
        <v>732</v>
      </c>
      <c r="B3408" s="12" t="s">
        <v>493</v>
      </c>
      <c r="C3408" s="12" t="s">
        <v>110</v>
      </c>
      <c r="D3408" s="12" t="s">
        <v>536</v>
      </c>
      <c r="E3408" s="12">
        <v>215.74</v>
      </c>
      <c r="F3408" s="14" t="str">
        <f>A3408&amp;B3408&amp;C3408&amp;D3408&amp;E3408</f>
        <v>2024-04-08Bill Payment (Credit Card)Dicks Lumber21009 Visa Payable (9609) (deleted)215.74</v>
      </c>
      <c r="G3408" s="15">
        <f>IFERROR((DATEVALUE(A3408)),A3408)</f>
        <v>45390</v>
      </c>
      <c r="H3408" s="16" t="str">
        <f>IF((IFERROR((VLOOKUP(D3408,'Automation (QBO)'!A:B,2,FALSE)),"0"))=0,"Suspense",(IFERROR((VLOOKUP(D3408,'Automation (QBO)'!A:B,2,FALSE)),"Suspense")))</f>
        <v>Balance (CIBC Visa)</v>
      </c>
      <c r="I3408" s="17">
        <f t="shared" ref="I3408:I3471" si="53">E3408</f>
        <v>215.74</v>
      </c>
      <c r="J3408" s="12" t="str">
        <f>H3408</f>
        <v>Balance (CIBC Visa)</v>
      </c>
    </row>
    <row r="3409" spans="1:10" hidden="1">
      <c r="A3409" s="13" t="s">
        <v>732</v>
      </c>
      <c r="B3409" s="12" t="s">
        <v>493</v>
      </c>
      <c r="C3409" s="12" t="s">
        <v>110</v>
      </c>
      <c r="D3409" s="12" t="s">
        <v>496</v>
      </c>
      <c r="E3409" s="12">
        <v>-215.74</v>
      </c>
      <c r="F3409" s="14" t="str">
        <f>A3409&amp;B3409&amp;C3409&amp;D3409&amp;E3409</f>
        <v>2024-04-08Bill Payment (Credit Card)Dicks Lumber21000 Accounts Payable-215.74</v>
      </c>
      <c r="G3409" s="15">
        <f>IFERROR((DATEVALUE(A3409)),A3409)</f>
        <v>45390</v>
      </c>
      <c r="H3409" s="16" t="str">
        <f>IF((IFERROR((VLOOKUP(D3409,'Automation (QBO)'!A:B,2,FALSE)),"0"))=0,"Suspense",(IFERROR((VLOOKUP(D3409,'Automation (QBO)'!A:B,2,FALSE)),"Suspense")))</f>
        <v>Accounts Payable - Unknown</v>
      </c>
      <c r="I3409" s="17">
        <f t="shared" si="53"/>
        <v>-215.74</v>
      </c>
      <c r="J3409" s="12" t="str">
        <f>H3409</f>
        <v>Accounts Payable - Unknown</v>
      </c>
    </row>
    <row r="3410" spans="1:10" hidden="1">
      <c r="A3410" s="13" t="s">
        <v>732</v>
      </c>
      <c r="B3410" s="12" t="s">
        <v>493</v>
      </c>
      <c r="C3410" s="12" t="s">
        <v>101</v>
      </c>
      <c r="D3410" s="12" t="s">
        <v>536</v>
      </c>
      <c r="E3410" s="12">
        <v>200</v>
      </c>
      <c r="F3410" s="14" t="str">
        <f>A3410&amp;B3410&amp;C3410&amp;D3410&amp;E3410</f>
        <v>2024-04-08Bill Payment (Credit Card)Shell Canada21009 Visa Payable (9609) (deleted)200</v>
      </c>
      <c r="G3410" s="15">
        <f>IFERROR((DATEVALUE(A3410)),A3410)</f>
        <v>45390</v>
      </c>
      <c r="H3410" s="16" t="str">
        <f>IF((IFERROR((VLOOKUP(D3410,'Automation (QBO)'!A:B,2,FALSE)),"0"))=0,"Suspense",(IFERROR((VLOOKUP(D3410,'Automation (QBO)'!A:B,2,FALSE)),"Suspense")))</f>
        <v>Balance (CIBC Visa)</v>
      </c>
      <c r="I3410" s="17">
        <f t="shared" si="53"/>
        <v>200</v>
      </c>
      <c r="J3410" s="12" t="str">
        <f>H3410</f>
        <v>Balance (CIBC Visa)</v>
      </c>
    </row>
    <row r="3411" spans="1:10" hidden="1">
      <c r="A3411" s="13" t="s">
        <v>732</v>
      </c>
      <c r="B3411" s="12" t="s">
        <v>493</v>
      </c>
      <c r="C3411" s="12" t="s">
        <v>87</v>
      </c>
      <c r="D3411" s="12" t="s">
        <v>496</v>
      </c>
      <c r="E3411" s="12">
        <v>-674.42</v>
      </c>
      <c r="F3411" s="14" t="str">
        <f>A3411&amp;B3411&amp;C3411&amp;D3411&amp;E3411</f>
        <v>2024-04-08Bill Payment (Credit Card)Home Depot21000 Accounts Payable-674.42</v>
      </c>
      <c r="G3411" s="15">
        <f>IFERROR((DATEVALUE(A3411)),A3411)</f>
        <v>45390</v>
      </c>
      <c r="H3411" s="16" t="str">
        <f>IF((IFERROR((VLOOKUP(D3411,'Automation (QBO)'!A:B,2,FALSE)),"0"))=0,"Suspense",(IFERROR((VLOOKUP(D3411,'Automation (QBO)'!A:B,2,FALSE)),"Suspense")))</f>
        <v>Accounts Payable - Unknown</v>
      </c>
      <c r="I3411" s="17">
        <f t="shared" si="53"/>
        <v>-674.42</v>
      </c>
      <c r="J3411" s="12" t="str">
        <f>H3411</f>
        <v>Accounts Payable - Unknown</v>
      </c>
    </row>
    <row r="3412" spans="1:10" hidden="1">
      <c r="A3412" s="13" t="s">
        <v>732</v>
      </c>
      <c r="B3412" s="12" t="s">
        <v>493</v>
      </c>
      <c r="C3412" s="12" t="s">
        <v>101</v>
      </c>
      <c r="D3412" s="12" t="s">
        <v>496</v>
      </c>
      <c r="E3412" s="12">
        <v>-200</v>
      </c>
      <c r="F3412" s="14" t="str">
        <f>A3412&amp;B3412&amp;C3412&amp;D3412&amp;E3412</f>
        <v>2024-04-08Bill Payment (Credit Card)Shell Canada21000 Accounts Payable-200</v>
      </c>
      <c r="G3412" s="15">
        <f>IFERROR((DATEVALUE(A3412)),A3412)</f>
        <v>45390</v>
      </c>
      <c r="H3412" s="16" t="str">
        <f>IF((IFERROR((VLOOKUP(D3412,'Automation (QBO)'!A:B,2,FALSE)),"0"))=0,"Suspense",(IFERROR((VLOOKUP(D3412,'Automation (QBO)'!A:B,2,FALSE)),"Suspense")))</f>
        <v>Accounts Payable - Unknown</v>
      </c>
      <c r="I3412" s="17">
        <f t="shared" si="53"/>
        <v>-200</v>
      </c>
      <c r="J3412" s="12" t="str">
        <f>H3412</f>
        <v>Accounts Payable - Unknown</v>
      </c>
    </row>
    <row r="3413" spans="1:10" hidden="1">
      <c r="A3413" s="13" t="s">
        <v>732</v>
      </c>
      <c r="B3413" s="12" t="s">
        <v>493</v>
      </c>
      <c r="C3413" s="12" t="s">
        <v>89</v>
      </c>
      <c r="D3413" s="12" t="s">
        <v>496</v>
      </c>
      <c r="E3413" s="12">
        <v>-87</v>
      </c>
      <c r="F3413" s="14" t="str">
        <f>A3413&amp;B3413&amp;C3413&amp;D3413&amp;E3413</f>
        <v>2024-04-08Bill Payment (Credit Card)MV Recycling and Waste Centre21000 Accounts Payable-87</v>
      </c>
      <c r="G3413" s="15">
        <f>IFERROR((DATEVALUE(A3413)),A3413)</f>
        <v>45390</v>
      </c>
      <c r="H3413" s="16" t="str">
        <f>IF((IFERROR((VLOOKUP(D3413,'Automation (QBO)'!A:B,2,FALSE)),"0"))=0,"Suspense",(IFERROR((VLOOKUP(D3413,'Automation (QBO)'!A:B,2,FALSE)),"Suspense")))</f>
        <v>Accounts Payable - Unknown</v>
      </c>
      <c r="I3413" s="17">
        <f t="shared" si="53"/>
        <v>-87</v>
      </c>
      <c r="J3413" s="12" t="str">
        <f>H3413</f>
        <v>Accounts Payable - Unknown</v>
      </c>
    </row>
    <row r="3414" spans="1:10" hidden="1">
      <c r="A3414" s="13" t="s">
        <v>732</v>
      </c>
      <c r="B3414" s="12" t="s">
        <v>493</v>
      </c>
      <c r="C3414" s="12" t="s">
        <v>87</v>
      </c>
      <c r="D3414" s="12" t="s">
        <v>390</v>
      </c>
      <c r="E3414" s="12">
        <v>674.42</v>
      </c>
      <c r="F3414" s="14" t="str">
        <f>A3414&amp;B3414&amp;C3414&amp;D3414&amp;E3414</f>
        <v>2024-04-08Bill Payment (Credit Card)Home Depot21010 Visa Payable (CIBC)674.42</v>
      </c>
      <c r="G3414" s="15">
        <f>IFERROR((DATEVALUE(A3414)),A3414)</f>
        <v>45390</v>
      </c>
      <c r="H3414" s="16" t="str">
        <f>IF((IFERROR((VLOOKUP(D3414,'Automation (QBO)'!A:B,2,FALSE)),"0"))=0,"Suspense",(IFERROR((VLOOKUP(D3414,'Automation (QBO)'!A:B,2,FALSE)),"Suspense")))</f>
        <v>Suspense</v>
      </c>
      <c r="I3414" s="17">
        <f t="shared" si="53"/>
        <v>674.42</v>
      </c>
      <c r="J3414" s="12" t="str">
        <f>H3414</f>
        <v>Suspense</v>
      </c>
    </row>
    <row r="3415" spans="1:10" hidden="1">
      <c r="A3415" s="13" t="s">
        <v>732</v>
      </c>
      <c r="B3415" s="12" t="s">
        <v>493</v>
      </c>
      <c r="C3415" s="12" t="s">
        <v>89</v>
      </c>
      <c r="D3415" s="12" t="s">
        <v>390</v>
      </c>
      <c r="E3415" s="12">
        <v>87</v>
      </c>
      <c r="F3415" s="14" t="str">
        <f>A3415&amp;B3415&amp;C3415&amp;D3415&amp;E3415</f>
        <v>2024-04-08Bill Payment (Credit Card)MV Recycling and Waste Centre21010 Visa Payable (CIBC)87</v>
      </c>
      <c r="G3415" s="15">
        <f>IFERROR((DATEVALUE(A3415)),A3415)</f>
        <v>45390</v>
      </c>
      <c r="H3415" s="16" t="str">
        <f>IF((IFERROR((VLOOKUP(D3415,'Automation (QBO)'!A:B,2,FALSE)),"0"))=0,"Suspense",(IFERROR((VLOOKUP(D3415,'Automation (QBO)'!A:B,2,FALSE)),"Suspense")))</f>
        <v>Suspense</v>
      </c>
      <c r="I3415" s="17">
        <f t="shared" si="53"/>
        <v>87</v>
      </c>
      <c r="J3415" s="12" t="str">
        <f>H3415</f>
        <v>Suspense</v>
      </c>
    </row>
    <row r="3416" spans="1:10" hidden="1">
      <c r="A3416" s="13" t="s">
        <v>732</v>
      </c>
      <c r="B3416" s="12" t="s">
        <v>247</v>
      </c>
      <c r="C3416" s="12" t="s">
        <v>145</v>
      </c>
      <c r="D3416" s="12" t="s">
        <v>496</v>
      </c>
      <c r="E3416" s="12">
        <v>-1421.51</v>
      </c>
      <c r="F3416" s="14" t="str">
        <f>A3416&amp;B3416&amp;C3416&amp;D3416&amp;E3416</f>
        <v>2024-04-08Bill Payment (Cheque)BKS Mechanical21000 Accounts Payable-1421.51</v>
      </c>
      <c r="G3416" s="15">
        <f>IFERROR((DATEVALUE(A3416)),A3416)</f>
        <v>45390</v>
      </c>
      <c r="H3416" s="16" t="str">
        <f>IF((IFERROR((VLOOKUP(D3416,'Automation (QBO)'!A:B,2,FALSE)),"0"))=0,"Suspense",(IFERROR((VLOOKUP(D3416,'Automation (QBO)'!A:B,2,FALSE)),"Suspense")))</f>
        <v>Accounts Payable - Unknown</v>
      </c>
      <c r="I3416" s="17">
        <f t="shared" si="53"/>
        <v>-1421.51</v>
      </c>
      <c r="J3416" s="12" t="str">
        <f>H3416</f>
        <v>Accounts Payable - Unknown</v>
      </c>
    </row>
    <row r="3417" spans="1:10" hidden="1">
      <c r="A3417" s="13" t="s">
        <v>732</v>
      </c>
      <c r="B3417" s="12" t="s">
        <v>247</v>
      </c>
      <c r="C3417" s="12" t="s">
        <v>206</v>
      </c>
      <c r="D3417" s="12" t="s">
        <v>496</v>
      </c>
      <c r="E3417" s="12">
        <v>-1063.99</v>
      </c>
      <c r="F3417" s="14" t="str">
        <f>A3417&amp;B3417&amp;C3417&amp;D3417&amp;E3417</f>
        <v>2024-04-08Bill Payment (Cheque)Paul Badiee21000 Accounts Payable-1063.99</v>
      </c>
      <c r="G3417" s="15">
        <f>IFERROR((DATEVALUE(A3417)),A3417)</f>
        <v>45390</v>
      </c>
      <c r="H3417" s="16" t="str">
        <f>IF((IFERROR((VLOOKUP(D3417,'Automation (QBO)'!A:B,2,FALSE)),"0"))=0,"Suspense",(IFERROR((VLOOKUP(D3417,'Automation (QBO)'!A:B,2,FALSE)),"Suspense")))</f>
        <v>Accounts Payable - Unknown</v>
      </c>
      <c r="I3417" s="17">
        <f t="shared" si="53"/>
        <v>-1063.99</v>
      </c>
      <c r="J3417" s="12" t="str">
        <f>H3417</f>
        <v>Accounts Payable - Unknown</v>
      </c>
    </row>
    <row r="3418" spans="1:10" hidden="1">
      <c r="A3418" s="13" t="s">
        <v>732</v>
      </c>
      <c r="B3418" s="12" t="s">
        <v>247</v>
      </c>
      <c r="C3418" s="12" t="s">
        <v>605</v>
      </c>
      <c r="D3418" s="12" t="s">
        <v>496</v>
      </c>
      <c r="E3418" s="12">
        <v>-840</v>
      </c>
      <c r="F3418" s="14" t="str">
        <f>A3418&amp;B3418&amp;C3418&amp;D3418&amp;E3418</f>
        <v>2024-04-08Bill Payment (Cheque)Opal Engineering21000 Accounts Payable-840</v>
      </c>
      <c r="G3418" s="15">
        <f>IFERROR((DATEVALUE(A3418)),A3418)</f>
        <v>45390</v>
      </c>
      <c r="H3418" s="16" t="str">
        <f>IF((IFERROR((VLOOKUP(D3418,'Automation (QBO)'!A:B,2,FALSE)),"0"))=0,"Suspense",(IFERROR((VLOOKUP(D3418,'Automation (QBO)'!A:B,2,FALSE)),"Suspense")))</f>
        <v>Accounts Payable - Unknown</v>
      </c>
      <c r="I3418" s="17">
        <f t="shared" si="53"/>
        <v>-840</v>
      </c>
      <c r="J3418" s="12" t="str">
        <f>H3418</f>
        <v>Accounts Payable - Unknown</v>
      </c>
    </row>
    <row r="3419" spans="1:10" hidden="1">
      <c r="A3419" s="13" t="s">
        <v>732</v>
      </c>
      <c r="B3419" s="12" t="s">
        <v>83</v>
      </c>
      <c r="C3419" s="12" t="s">
        <v>131</v>
      </c>
      <c r="D3419" s="12" t="s">
        <v>411</v>
      </c>
      <c r="E3419" s="12">
        <v>201.92</v>
      </c>
      <c r="F3419" s="14" t="str">
        <f>A3419&amp;B3419&amp;C3419&amp;D3419&amp;E3419</f>
        <v>2024-04-08ExpenseInsurance Corporation of British Columbia52185 Insurance - Vehicles201.92</v>
      </c>
      <c r="G3419" s="15">
        <f>IFERROR((DATEVALUE(A3419)),A3419)</f>
        <v>45390</v>
      </c>
      <c r="H3419" s="16" t="str">
        <f>IF((IFERROR((VLOOKUP(D3419,'Automation (QBO)'!A:B,2,FALSE)),"0"))=0,"Suspense",(IFERROR((VLOOKUP(D3419,'Automation (QBO)'!A:B,2,FALSE)),"Suspense")))</f>
        <v>Insurance - Vehicles</v>
      </c>
      <c r="I3419" s="17">
        <f t="shared" si="53"/>
        <v>201.92</v>
      </c>
      <c r="J3419" s="12" t="str">
        <f>H3419</f>
        <v>Insurance - Vehicles</v>
      </c>
    </row>
    <row r="3420" spans="1:10" hidden="1">
      <c r="A3420" s="13" t="s">
        <v>732</v>
      </c>
      <c r="B3420" s="12" t="s">
        <v>83</v>
      </c>
      <c r="C3420" s="12" t="s">
        <v>131</v>
      </c>
      <c r="D3420" s="12" t="s">
        <v>392</v>
      </c>
      <c r="E3420" s="12">
        <v>0</v>
      </c>
      <c r="F3420" s="14" t="str">
        <f>A3420&amp;B3420&amp;C3420&amp;D3420&amp;E3420</f>
        <v>2024-04-08ExpenseInsurance Corporation of British Columbia21020 GST/HST Payable0</v>
      </c>
      <c r="G3420" s="15">
        <f>IFERROR((DATEVALUE(A3420)),A3420)</f>
        <v>45390</v>
      </c>
      <c r="H3420" s="16" t="str">
        <f>IF((IFERROR((VLOOKUP(D3420,'Automation (QBO)'!A:B,2,FALSE)),"0"))=0,"Suspense",(IFERROR((VLOOKUP(D3420,'Automation (QBO)'!A:B,2,FALSE)),"Suspense")))</f>
        <v>GST/HST Payable</v>
      </c>
      <c r="I3420" s="17">
        <f t="shared" si="53"/>
        <v>0</v>
      </c>
      <c r="J3420" s="12" t="str">
        <f>H3420</f>
        <v>GST/HST Payable</v>
      </c>
    </row>
    <row r="3421" spans="1:10" hidden="1">
      <c r="A3421" s="13" t="s">
        <v>732</v>
      </c>
      <c r="B3421" s="12" t="s">
        <v>83</v>
      </c>
      <c r="C3421" s="12" t="s">
        <v>735</v>
      </c>
      <c r="D3421" s="12" t="s">
        <v>536</v>
      </c>
      <c r="E3421" s="12">
        <v>8.4</v>
      </c>
      <c r="F3421" s="14" t="str">
        <f>A3421&amp;B3421&amp;C3421&amp;D3421&amp;E3421</f>
        <v>2024-04-08ExpenseHonk Parking21009 Visa Payable (9609) (deleted)8.4</v>
      </c>
      <c r="G3421" s="15">
        <f>IFERROR((DATEVALUE(A3421)),A3421)</f>
        <v>45390</v>
      </c>
      <c r="H3421" s="16" t="str">
        <f>IF((IFERROR((VLOOKUP(D3421,'Automation (QBO)'!A:B,2,FALSE)),"0"))=0,"Suspense",(IFERROR((VLOOKUP(D3421,'Automation (QBO)'!A:B,2,FALSE)),"Suspense")))</f>
        <v>Balance (CIBC Visa)</v>
      </c>
      <c r="I3421" s="17">
        <f t="shared" si="53"/>
        <v>8.4</v>
      </c>
      <c r="J3421" s="12" t="str">
        <f>H3421</f>
        <v>Balance (CIBC Visa)</v>
      </c>
    </row>
    <row r="3422" spans="1:10" hidden="1">
      <c r="A3422" s="13" t="s">
        <v>732</v>
      </c>
      <c r="B3422" s="12" t="s">
        <v>83</v>
      </c>
      <c r="C3422" s="12" t="s">
        <v>735</v>
      </c>
      <c r="D3422" s="12" t="s">
        <v>391</v>
      </c>
      <c r="E3422" s="12">
        <v>8.4</v>
      </c>
      <c r="F3422" s="14" t="str">
        <f>A3422&amp;B3422&amp;C3422&amp;D3422&amp;E3422</f>
        <v>2024-04-08ExpenseHonk Parking51335 COGS - Supplies8.4</v>
      </c>
      <c r="G3422" s="15">
        <f>IFERROR((DATEVALUE(A3422)),A3422)</f>
        <v>45390</v>
      </c>
      <c r="H3422" s="16" t="str">
        <f>IF((IFERROR((VLOOKUP(D3422,'Automation (QBO)'!A:B,2,FALSE)),"0"))=0,"Suspense",(IFERROR((VLOOKUP(D3422,'Automation (QBO)'!A:B,2,FALSE)),"Suspense")))</f>
        <v>COGS - Supplies</v>
      </c>
      <c r="I3422" s="17">
        <f t="shared" si="53"/>
        <v>8.4</v>
      </c>
      <c r="J3422" s="12" t="str">
        <f>H3422</f>
        <v>COGS - Supplies</v>
      </c>
    </row>
    <row r="3423" spans="1:10" hidden="1">
      <c r="A3423" s="13" t="s">
        <v>732</v>
      </c>
      <c r="B3423" s="12" t="s">
        <v>83</v>
      </c>
      <c r="C3423" s="12" t="s">
        <v>735</v>
      </c>
      <c r="D3423" s="12" t="s">
        <v>392</v>
      </c>
      <c r="E3423" s="12">
        <v>0</v>
      </c>
      <c r="F3423" s="14" t="str">
        <f>A3423&amp;B3423&amp;C3423&amp;D3423&amp;E3423</f>
        <v>2024-04-08ExpenseHonk Parking21020 GST/HST Payable0</v>
      </c>
      <c r="G3423" s="15">
        <f>IFERROR((DATEVALUE(A3423)),A3423)</f>
        <v>45390</v>
      </c>
      <c r="H3423" s="16" t="str">
        <f>IF((IFERROR((VLOOKUP(D3423,'Automation (QBO)'!A:B,2,FALSE)),"0"))=0,"Suspense",(IFERROR((VLOOKUP(D3423,'Automation (QBO)'!A:B,2,FALSE)),"Suspense")))</f>
        <v>GST/HST Payable</v>
      </c>
      <c r="I3423" s="17">
        <f t="shared" si="53"/>
        <v>0</v>
      </c>
      <c r="J3423" s="12" t="str">
        <f>H3423</f>
        <v>GST/HST Payable</v>
      </c>
    </row>
    <row r="3424" spans="1:10" hidden="1">
      <c r="A3424" s="13" t="s">
        <v>732</v>
      </c>
      <c r="B3424" s="12" t="s">
        <v>247</v>
      </c>
      <c r="C3424" s="12" t="s">
        <v>206</v>
      </c>
      <c r="D3424" s="12" t="s">
        <v>394</v>
      </c>
      <c r="E3424" s="12">
        <v>-1063.99</v>
      </c>
      <c r="F3424" s="14" t="str">
        <f>A3424&amp;B3424&amp;C3424&amp;D3424&amp;E3424</f>
        <v>2024-04-08Bill Payment (Cheque)Paul Badiee11005 Chequing (CIBC)-1063.99</v>
      </c>
      <c r="G3424" s="15">
        <f>IFERROR((DATEVALUE(A3424)),A3424)</f>
        <v>45390</v>
      </c>
      <c r="H3424" s="16" t="str">
        <f>IF((IFERROR((VLOOKUP(D3424,'Automation (QBO)'!A:B,2,FALSE)),"0"))=0,"Suspense",(IFERROR((VLOOKUP(D3424,'Automation (QBO)'!A:B,2,FALSE)),"Suspense")))</f>
        <v>Balance (CIBC)</v>
      </c>
      <c r="I3424" s="17">
        <f t="shared" si="53"/>
        <v>-1063.99</v>
      </c>
      <c r="J3424" s="12" t="str">
        <f>H3424</f>
        <v>Balance (CIBC)</v>
      </c>
    </row>
    <row r="3425" spans="1:10" hidden="1">
      <c r="A3425" s="13" t="s">
        <v>732</v>
      </c>
      <c r="B3425" s="12" t="s">
        <v>247</v>
      </c>
      <c r="C3425" s="12" t="s">
        <v>605</v>
      </c>
      <c r="D3425" s="12" t="s">
        <v>394</v>
      </c>
      <c r="E3425" s="12">
        <v>-840</v>
      </c>
      <c r="F3425" s="14" t="str">
        <f>A3425&amp;B3425&amp;C3425&amp;D3425&amp;E3425</f>
        <v>2024-04-08Bill Payment (Cheque)Opal Engineering11005 Chequing (CIBC)-840</v>
      </c>
      <c r="G3425" s="15">
        <f>IFERROR((DATEVALUE(A3425)),A3425)</f>
        <v>45390</v>
      </c>
      <c r="H3425" s="16" t="str">
        <f>IF((IFERROR((VLOOKUP(D3425,'Automation (QBO)'!A:B,2,FALSE)),"0"))=0,"Suspense",(IFERROR((VLOOKUP(D3425,'Automation (QBO)'!A:B,2,FALSE)),"Suspense")))</f>
        <v>Balance (CIBC)</v>
      </c>
      <c r="I3425" s="17">
        <f t="shared" si="53"/>
        <v>-840</v>
      </c>
      <c r="J3425" s="12" t="str">
        <f>H3425</f>
        <v>Balance (CIBC)</v>
      </c>
    </row>
    <row r="3426" spans="1:10" hidden="1">
      <c r="A3426" s="13" t="s">
        <v>732</v>
      </c>
      <c r="B3426" s="12" t="s">
        <v>83</v>
      </c>
      <c r="C3426" s="12" t="s">
        <v>131</v>
      </c>
      <c r="D3426" s="12" t="s">
        <v>394</v>
      </c>
      <c r="E3426" s="12">
        <v>-201.92</v>
      </c>
      <c r="F3426" s="14" t="str">
        <f>A3426&amp;B3426&amp;C3426&amp;D3426&amp;E3426</f>
        <v>2024-04-08ExpenseInsurance Corporation of British Columbia11005 Chequing (CIBC)-201.92</v>
      </c>
      <c r="G3426" s="15">
        <f>IFERROR((DATEVALUE(A3426)),A3426)</f>
        <v>45390</v>
      </c>
      <c r="H3426" s="16" t="str">
        <f>IF((IFERROR((VLOOKUP(D3426,'Automation (QBO)'!A:B,2,FALSE)),"0"))=0,"Suspense",(IFERROR((VLOOKUP(D3426,'Automation (QBO)'!A:B,2,FALSE)),"Suspense")))</f>
        <v>Balance (CIBC)</v>
      </c>
      <c r="I3426" s="17">
        <f t="shared" si="53"/>
        <v>-201.92</v>
      </c>
      <c r="J3426" s="12" t="str">
        <f>H3426</f>
        <v>Balance (CIBC)</v>
      </c>
    </row>
    <row r="3427" spans="1:10" hidden="1">
      <c r="A3427" s="13" t="s">
        <v>732</v>
      </c>
      <c r="B3427" s="12" t="s">
        <v>247</v>
      </c>
      <c r="C3427" s="12" t="s">
        <v>145</v>
      </c>
      <c r="D3427" s="12" t="s">
        <v>394</v>
      </c>
      <c r="E3427" s="12">
        <v>-1421.51</v>
      </c>
      <c r="F3427" s="14" t="str">
        <f>A3427&amp;B3427&amp;C3427&amp;D3427&amp;E3427</f>
        <v>2024-04-08Bill Payment (Cheque)BKS Mechanical11005 Chequing (CIBC)-1421.51</v>
      </c>
      <c r="G3427" s="15">
        <f>IFERROR((DATEVALUE(A3427)),A3427)</f>
        <v>45390</v>
      </c>
      <c r="H3427" s="16" t="str">
        <f>IF((IFERROR((VLOOKUP(D3427,'Automation (QBO)'!A:B,2,FALSE)),"0"))=0,"Suspense",(IFERROR((VLOOKUP(D3427,'Automation (QBO)'!A:B,2,FALSE)),"Suspense")))</f>
        <v>Balance (CIBC)</v>
      </c>
      <c r="I3427" s="17">
        <f t="shared" si="53"/>
        <v>-1421.51</v>
      </c>
      <c r="J3427" s="12" t="str">
        <f>H3427</f>
        <v>Balance (CIBC)</v>
      </c>
    </row>
    <row r="3428" spans="1:10" hidden="1">
      <c r="A3428" s="13" t="s">
        <v>732</v>
      </c>
      <c r="B3428" s="12" t="s">
        <v>83</v>
      </c>
      <c r="C3428" s="12" t="s">
        <v>733</v>
      </c>
      <c r="D3428" s="12" t="s">
        <v>394</v>
      </c>
      <c r="E3428" s="12">
        <v>-160.93</v>
      </c>
      <c r="F3428" s="14" t="str">
        <f>A3428&amp;B3428&amp;C3428&amp;D3428&amp;E3428</f>
        <v>2024-04-08ExpenseDeluxe Cheque Order11005 Chequing (CIBC)-160.93</v>
      </c>
      <c r="G3428" s="15">
        <f>IFERROR((DATEVALUE(A3428)),A3428)</f>
        <v>45390</v>
      </c>
      <c r="H3428" s="16" t="str">
        <f>IF((IFERROR((VLOOKUP(D3428,'Automation (QBO)'!A:B,2,FALSE)),"0"))=0,"Suspense",(IFERROR((VLOOKUP(D3428,'Automation (QBO)'!A:B,2,FALSE)),"Suspense")))</f>
        <v>Balance (CIBC)</v>
      </c>
      <c r="I3428" s="17">
        <f t="shared" si="53"/>
        <v>-160.93</v>
      </c>
      <c r="J3428" s="12" t="str">
        <f>H3428</f>
        <v>Balance (CIBC)</v>
      </c>
    </row>
    <row r="3429" spans="1:10" hidden="1">
      <c r="A3429" s="13" t="s">
        <v>736</v>
      </c>
      <c r="B3429" s="12" t="s">
        <v>83</v>
      </c>
      <c r="C3429" s="12" t="s">
        <v>623</v>
      </c>
      <c r="D3429" s="12" t="s">
        <v>392</v>
      </c>
      <c r="E3429" s="12">
        <v>0</v>
      </c>
      <c r="F3429" s="14" t="str">
        <f>A3429&amp;B3429&amp;C3429&amp;D3429&amp;E3429</f>
        <v>2024-04-09ExpensePayworks21020 GST/HST Payable0</v>
      </c>
      <c r="G3429" s="15">
        <f>IFERROR((DATEVALUE(A3429)),A3429)</f>
        <v>45391</v>
      </c>
      <c r="H3429" s="16" t="str">
        <f>IF((IFERROR((VLOOKUP(D3429,'Automation (QBO)'!A:B,2,FALSE)),"0"))=0,"Suspense",(IFERROR((VLOOKUP(D3429,'Automation (QBO)'!A:B,2,FALSE)),"Suspense")))</f>
        <v>GST/HST Payable</v>
      </c>
      <c r="I3429" s="17">
        <f t="shared" si="53"/>
        <v>0</v>
      </c>
      <c r="J3429" s="12" t="str">
        <f>H3429</f>
        <v>GST/HST Payable</v>
      </c>
    </row>
    <row r="3430" spans="1:10" hidden="1">
      <c r="A3430" s="13" t="s">
        <v>736</v>
      </c>
      <c r="B3430" s="12" t="s">
        <v>493</v>
      </c>
      <c r="C3430" s="12" t="s">
        <v>87</v>
      </c>
      <c r="D3430" s="12" t="s">
        <v>525</v>
      </c>
      <c r="E3430" s="12">
        <v>38.39</v>
      </c>
      <c r="F3430" s="14" t="str">
        <f>A3430&amp;B3430&amp;C3430&amp;D3430&amp;E3430</f>
        <v>2024-04-09Bill Payment (Credit Card)Home Depot21021 Visa Payable (2369) (deleted)38.39</v>
      </c>
      <c r="G3430" s="15">
        <f>IFERROR((DATEVALUE(A3430)),A3430)</f>
        <v>45391</v>
      </c>
      <c r="H3430" s="16" t="str">
        <f>IF((IFERROR((VLOOKUP(D3430,'Automation (QBO)'!A:B,2,FALSE)),"0"))=0,"Suspense",(IFERROR((VLOOKUP(D3430,'Automation (QBO)'!A:B,2,FALSE)),"Suspense")))</f>
        <v>Balance (CIBC Visa)</v>
      </c>
      <c r="I3430" s="17">
        <f t="shared" si="53"/>
        <v>38.39</v>
      </c>
      <c r="J3430" s="12" t="str">
        <f>H3430</f>
        <v>Balance (CIBC Visa)</v>
      </c>
    </row>
    <row r="3431" spans="1:10" hidden="1">
      <c r="A3431" s="13" t="s">
        <v>736</v>
      </c>
      <c r="B3431" s="12" t="s">
        <v>493</v>
      </c>
      <c r="C3431" s="12" t="s">
        <v>87</v>
      </c>
      <c r="D3431" s="12" t="s">
        <v>496</v>
      </c>
      <c r="E3431" s="12">
        <v>-38.39</v>
      </c>
      <c r="F3431" s="14" t="str">
        <f>A3431&amp;B3431&amp;C3431&amp;D3431&amp;E3431</f>
        <v>2024-04-09Bill Payment (Credit Card)Home Depot21000 Accounts Payable-38.39</v>
      </c>
      <c r="G3431" s="15">
        <f>IFERROR((DATEVALUE(A3431)),A3431)</f>
        <v>45391</v>
      </c>
      <c r="H3431" s="16" t="str">
        <f>IF((IFERROR((VLOOKUP(D3431,'Automation (QBO)'!A:B,2,FALSE)),"0"))=0,"Suspense",(IFERROR((VLOOKUP(D3431,'Automation (QBO)'!A:B,2,FALSE)),"Suspense")))</f>
        <v>Accounts Payable - Unknown</v>
      </c>
      <c r="I3431" s="17">
        <f t="shared" si="53"/>
        <v>-38.39</v>
      </c>
      <c r="J3431" s="12" t="str">
        <f>H3431</f>
        <v>Accounts Payable - Unknown</v>
      </c>
    </row>
    <row r="3432" spans="1:10" hidden="1">
      <c r="A3432" s="13" t="s">
        <v>736</v>
      </c>
      <c r="B3432" s="12" t="s">
        <v>493</v>
      </c>
      <c r="C3432" s="12" t="s">
        <v>193</v>
      </c>
      <c r="D3432" s="12" t="s">
        <v>496</v>
      </c>
      <c r="E3432" s="12">
        <v>-1</v>
      </c>
      <c r="F3432" s="14" t="str">
        <f>A3432&amp;B3432&amp;C3432&amp;D3432&amp;E3432</f>
        <v>2024-04-09Bill Payment (Credit Card)City of Vancouver Parking21000 Accounts Payable-1</v>
      </c>
      <c r="G3432" s="15">
        <f>IFERROR((DATEVALUE(A3432)),A3432)</f>
        <v>45391</v>
      </c>
      <c r="H3432" s="16" t="str">
        <f>IF((IFERROR((VLOOKUP(D3432,'Automation (QBO)'!A:B,2,FALSE)),"0"))=0,"Suspense",(IFERROR((VLOOKUP(D3432,'Automation (QBO)'!A:B,2,FALSE)),"Suspense")))</f>
        <v>Accounts Payable - Unknown</v>
      </c>
      <c r="I3432" s="17">
        <f t="shared" si="53"/>
        <v>-1</v>
      </c>
      <c r="J3432" s="12" t="str">
        <f>H3432</f>
        <v>Accounts Payable - Unknown</v>
      </c>
    </row>
    <row r="3433" spans="1:10" hidden="1">
      <c r="A3433" s="13" t="s">
        <v>736</v>
      </c>
      <c r="B3433" s="12" t="s">
        <v>493</v>
      </c>
      <c r="C3433" s="12" t="s">
        <v>111</v>
      </c>
      <c r="D3433" s="12" t="s">
        <v>525</v>
      </c>
      <c r="E3433" s="12">
        <v>33.770000000000003</v>
      </c>
      <c r="F3433" s="14" t="str">
        <f>A3433&amp;B3433&amp;C3433&amp;D3433&amp;E3433</f>
        <v>2024-04-09Bill Payment (Credit Card)Astley Gilbert Limited21021 Visa Payable (2369) (deleted)33.77</v>
      </c>
      <c r="G3433" s="15">
        <f>IFERROR((DATEVALUE(A3433)),A3433)</f>
        <v>45391</v>
      </c>
      <c r="H3433" s="16" t="str">
        <f>IF((IFERROR((VLOOKUP(D3433,'Automation (QBO)'!A:B,2,FALSE)),"0"))=0,"Suspense",(IFERROR((VLOOKUP(D3433,'Automation (QBO)'!A:B,2,FALSE)),"Suspense")))</f>
        <v>Balance (CIBC Visa)</v>
      </c>
      <c r="I3433" s="17">
        <f t="shared" si="53"/>
        <v>33.770000000000003</v>
      </c>
      <c r="J3433" s="12" t="str">
        <f>H3433</f>
        <v>Balance (CIBC Visa)</v>
      </c>
    </row>
    <row r="3434" spans="1:10" hidden="1">
      <c r="A3434" s="13" t="s">
        <v>736</v>
      </c>
      <c r="B3434" s="12" t="s">
        <v>493</v>
      </c>
      <c r="C3434" s="12" t="s">
        <v>111</v>
      </c>
      <c r="D3434" s="12" t="s">
        <v>496</v>
      </c>
      <c r="E3434" s="12">
        <v>-33.770000000000003</v>
      </c>
      <c r="F3434" s="14" t="str">
        <f>A3434&amp;B3434&amp;C3434&amp;D3434&amp;E3434</f>
        <v>2024-04-09Bill Payment (Credit Card)Astley Gilbert Limited21000 Accounts Payable-33.77</v>
      </c>
      <c r="G3434" s="15">
        <f>IFERROR((DATEVALUE(A3434)),A3434)</f>
        <v>45391</v>
      </c>
      <c r="H3434" s="16" t="str">
        <f>IF((IFERROR((VLOOKUP(D3434,'Automation (QBO)'!A:B,2,FALSE)),"0"))=0,"Suspense",(IFERROR((VLOOKUP(D3434,'Automation (QBO)'!A:B,2,FALSE)),"Suspense")))</f>
        <v>Accounts Payable - Unknown</v>
      </c>
      <c r="I3434" s="17">
        <f t="shared" si="53"/>
        <v>-33.770000000000003</v>
      </c>
      <c r="J3434" s="12" t="str">
        <f>H3434</f>
        <v>Accounts Payable - Unknown</v>
      </c>
    </row>
    <row r="3435" spans="1:10" hidden="1">
      <c r="A3435" s="13" t="s">
        <v>736</v>
      </c>
      <c r="B3435" s="12" t="s">
        <v>493</v>
      </c>
      <c r="C3435" s="12" t="s">
        <v>119</v>
      </c>
      <c r="D3435" s="12" t="s">
        <v>515</v>
      </c>
      <c r="E3435" s="12">
        <v>200</v>
      </c>
      <c r="F3435" s="14" t="str">
        <f>A3435&amp;B3435&amp;C3435&amp;D3435&amp;E3435</f>
        <v>2024-04-09Bill Payment (Credit Card)Port Moody Town Pantry21008 Visa Payable (4431) (deleted)200</v>
      </c>
      <c r="G3435" s="15">
        <f>IFERROR((DATEVALUE(A3435)),A3435)</f>
        <v>45391</v>
      </c>
      <c r="H3435" s="16" t="str">
        <f>IF((IFERROR((VLOOKUP(D3435,'Automation (QBO)'!A:B,2,FALSE)),"0"))=0,"Suspense",(IFERROR((VLOOKUP(D3435,'Automation (QBO)'!A:B,2,FALSE)),"Suspense")))</f>
        <v>Balance (CIBC Visa)</v>
      </c>
      <c r="I3435" s="17">
        <f t="shared" si="53"/>
        <v>200</v>
      </c>
      <c r="J3435" s="12" t="str">
        <f>H3435</f>
        <v>Balance (CIBC Visa)</v>
      </c>
    </row>
    <row r="3436" spans="1:10" hidden="1">
      <c r="A3436" s="13" t="s">
        <v>736</v>
      </c>
      <c r="B3436" s="12" t="s">
        <v>493</v>
      </c>
      <c r="C3436" s="12" t="s">
        <v>119</v>
      </c>
      <c r="D3436" s="12" t="s">
        <v>496</v>
      </c>
      <c r="E3436" s="12">
        <v>-200</v>
      </c>
      <c r="F3436" s="14" t="str">
        <f>A3436&amp;B3436&amp;C3436&amp;D3436&amp;E3436</f>
        <v>2024-04-09Bill Payment (Credit Card)Port Moody Town Pantry21000 Accounts Payable-200</v>
      </c>
      <c r="G3436" s="15">
        <f>IFERROR((DATEVALUE(A3436)),A3436)</f>
        <v>45391</v>
      </c>
      <c r="H3436" s="16" t="str">
        <f>IF((IFERROR((VLOOKUP(D3436,'Automation (QBO)'!A:B,2,FALSE)),"0"))=0,"Suspense",(IFERROR((VLOOKUP(D3436,'Automation (QBO)'!A:B,2,FALSE)),"Suspense")))</f>
        <v>Accounts Payable - Unknown</v>
      </c>
      <c r="I3436" s="17">
        <f t="shared" si="53"/>
        <v>-200</v>
      </c>
      <c r="J3436" s="12" t="str">
        <f>H3436</f>
        <v>Accounts Payable - Unknown</v>
      </c>
    </row>
    <row r="3437" spans="1:10" hidden="1">
      <c r="A3437" s="13" t="s">
        <v>736</v>
      </c>
      <c r="B3437" s="12" t="s">
        <v>493</v>
      </c>
      <c r="C3437" s="12" t="s">
        <v>737</v>
      </c>
      <c r="D3437" s="12" t="s">
        <v>525</v>
      </c>
      <c r="E3437" s="12">
        <v>316.05</v>
      </c>
      <c r="F3437" s="14" t="str">
        <f>A3437&amp;B3437&amp;C3437&amp;D3437&amp;E3437</f>
        <v>2024-04-09Bill Payment (Credit Card)Artisan Garden Group21021 Visa Payable (2369) (deleted)316.05</v>
      </c>
      <c r="G3437" s="15">
        <f>IFERROR((DATEVALUE(A3437)),A3437)</f>
        <v>45391</v>
      </c>
      <c r="H3437" s="16" t="str">
        <f>IF((IFERROR((VLOOKUP(D3437,'Automation (QBO)'!A:B,2,FALSE)),"0"))=0,"Suspense",(IFERROR((VLOOKUP(D3437,'Automation (QBO)'!A:B,2,FALSE)),"Suspense")))</f>
        <v>Balance (CIBC Visa)</v>
      </c>
      <c r="I3437" s="17">
        <f t="shared" si="53"/>
        <v>316.05</v>
      </c>
      <c r="J3437" s="12" t="str">
        <f>H3437</f>
        <v>Balance (CIBC Visa)</v>
      </c>
    </row>
    <row r="3438" spans="1:10" hidden="1">
      <c r="A3438" s="13" t="s">
        <v>736</v>
      </c>
      <c r="B3438" s="12" t="s">
        <v>493</v>
      </c>
      <c r="C3438" s="12" t="s">
        <v>737</v>
      </c>
      <c r="D3438" s="12" t="s">
        <v>496</v>
      </c>
      <c r="E3438" s="12">
        <v>-316.05</v>
      </c>
      <c r="F3438" s="14" t="str">
        <f>A3438&amp;B3438&amp;C3438&amp;D3438&amp;E3438</f>
        <v>2024-04-09Bill Payment (Credit Card)Artisan Garden Group21000 Accounts Payable-316.05</v>
      </c>
      <c r="G3438" s="15">
        <f>IFERROR((DATEVALUE(A3438)),A3438)</f>
        <v>45391</v>
      </c>
      <c r="H3438" s="16" t="str">
        <f>IF((IFERROR((VLOOKUP(D3438,'Automation (QBO)'!A:B,2,FALSE)),"0"))=0,"Suspense",(IFERROR((VLOOKUP(D3438,'Automation (QBO)'!A:B,2,FALSE)),"Suspense")))</f>
        <v>Accounts Payable - Unknown</v>
      </c>
      <c r="I3438" s="17">
        <f t="shared" si="53"/>
        <v>-316.05</v>
      </c>
      <c r="J3438" s="12" t="str">
        <f>H3438</f>
        <v>Accounts Payable - Unknown</v>
      </c>
    </row>
    <row r="3439" spans="1:10" hidden="1">
      <c r="A3439" s="13" t="s">
        <v>736</v>
      </c>
      <c r="B3439" s="12" t="s">
        <v>493</v>
      </c>
      <c r="C3439" s="12" t="s">
        <v>113</v>
      </c>
      <c r="D3439" s="12" t="s">
        <v>496</v>
      </c>
      <c r="E3439" s="12">
        <v>-2</v>
      </c>
      <c r="F3439" s="14" t="str">
        <f>A3439&amp;B3439&amp;C3439&amp;D3439&amp;E3439</f>
        <v>2024-04-09Bill Payment (Credit Card)Impark21000 Accounts Payable-2</v>
      </c>
      <c r="G3439" s="15">
        <f>IFERROR((DATEVALUE(A3439)),A3439)</f>
        <v>45391</v>
      </c>
      <c r="H3439" s="16" t="str">
        <f>IF((IFERROR((VLOOKUP(D3439,'Automation (QBO)'!A:B,2,FALSE)),"0"))=0,"Suspense",(IFERROR((VLOOKUP(D3439,'Automation (QBO)'!A:B,2,FALSE)),"Suspense")))</f>
        <v>Accounts Payable - Unknown</v>
      </c>
      <c r="I3439" s="17">
        <f t="shared" si="53"/>
        <v>-2</v>
      </c>
      <c r="J3439" s="12" t="str">
        <f>H3439</f>
        <v>Accounts Payable - Unknown</v>
      </c>
    </row>
    <row r="3440" spans="1:10" hidden="1">
      <c r="A3440" s="13" t="s">
        <v>736</v>
      </c>
      <c r="B3440" s="12" t="s">
        <v>493</v>
      </c>
      <c r="C3440" s="12" t="s">
        <v>113</v>
      </c>
      <c r="D3440" s="12" t="s">
        <v>515</v>
      </c>
      <c r="E3440" s="12">
        <v>4</v>
      </c>
      <c r="F3440" s="14" t="str">
        <f>A3440&amp;B3440&amp;C3440&amp;D3440&amp;E3440</f>
        <v>2024-04-09Bill Payment (Credit Card)Impark21008 Visa Payable (4431) (deleted)4</v>
      </c>
      <c r="G3440" s="15">
        <f>IFERROR((DATEVALUE(A3440)),A3440)</f>
        <v>45391</v>
      </c>
      <c r="H3440" s="16" t="str">
        <f>IF((IFERROR((VLOOKUP(D3440,'Automation (QBO)'!A:B,2,FALSE)),"0"))=0,"Suspense",(IFERROR((VLOOKUP(D3440,'Automation (QBO)'!A:B,2,FALSE)),"Suspense")))</f>
        <v>Balance (CIBC Visa)</v>
      </c>
      <c r="I3440" s="17">
        <f t="shared" si="53"/>
        <v>4</v>
      </c>
      <c r="J3440" s="12" t="str">
        <f>H3440</f>
        <v>Balance (CIBC Visa)</v>
      </c>
    </row>
    <row r="3441" spans="1:10" hidden="1">
      <c r="A3441" s="13" t="s">
        <v>736</v>
      </c>
      <c r="B3441" s="12" t="s">
        <v>493</v>
      </c>
      <c r="C3441" s="12" t="s">
        <v>113</v>
      </c>
      <c r="D3441" s="12" t="s">
        <v>496</v>
      </c>
      <c r="E3441" s="12">
        <v>-4</v>
      </c>
      <c r="F3441" s="14" t="str">
        <f>A3441&amp;B3441&amp;C3441&amp;D3441&amp;E3441</f>
        <v>2024-04-09Bill Payment (Credit Card)Impark21000 Accounts Payable-4</v>
      </c>
      <c r="G3441" s="15">
        <f>IFERROR((DATEVALUE(A3441)),A3441)</f>
        <v>45391</v>
      </c>
      <c r="H3441" s="16" t="str">
        <f>IF((IFERROR((VLOOKUP(D3441,'Automation (QBO)'!A:B,2,FALSE)),"0"))=0,"Suspense",(IFERROR((VLOOKUP(D3441,'Automation (QBO)'!A:B,2,FALSE)),"Suspense")))</f>
        <v>Accounts Payable - Unknown</v>
      </c>
      <c r="I3441" s="17">
        <f t="shared" si="53"/>
        <v>-4</v>
      </c>
      <c r="J3441" s="12" t="str">
        <f>H3441</f>
        <v>Accounts Payable - Unknown</v>
      </c>
    </row>
    <row r="3442" spans="1:10" hidden="1">
      <c r="A3442" s="13" t="s">
        <v>736</v>
      </c>
      <c r="B3442" s="12" t="s">
        <v>493</v>
      </c>
      <c r="C3442" s="12" t="s">
        <v>110</v>
      </c>
      <c r="D3442" s="12" t="s">
        <v>536</v>
      </c>
      <c r="E3442" s="12">
        <v>335.14</v>
      </c>
      <c r="F3442" s="14" t="str">
        <f>A3442&amp;B3442&amp;C3442&amp;D3442&amp;E3442</f>
        <v>2024-04-09Bill Payment (Credit Card)Dicks Lumber21009 Visa Payable (9609) (deleted)335.14</v>
      </c>
      <c r="G3442" s="15">
        <f>IFERROR((DATEVALUE(A3442)),A3442)</f>
        <v>45391</v>
      </c>
      <c r="H3442" s="16" t="str">
        <f>IF((IFERROR((VLOOKUP(D3442,'Automation (QBO)'!A:B,2,FALSE)),"0"))=0,"Suspense",(IFERROR((VLOOKUP(D3442,'Automation (QBO)'!A:B,2,FALSE)),"Suspense")))</f>
        <v>Balance (CIBC Visa)</v>
      </c>
      <c r="I3442" s="17">
        <f t="shared" si="53"/>
        <v>335.14</v>
      </c>
      <c r="J3442" s="12" t="str">
        <f>H3442</f>
        <v>Balance (CIBC Visa)</v>
      </c>
    </row>
    <row r="3443" spans="1:10" hidden="1">
      <c r="A3443" s="13" t="s">
        <v>736</v>
      </c>
      <c r="B3443" s="12" t="s">
        <v>493</v>
      </c>
      <c r="C3443" s="12" t="s">
        <v>110</v>
      </c>
      <c r="D3443" s="12" t="s">
        <v>496</v>
      </c>
      <c r="E3443" s="12">
        <v>-335.14</v>
      </c>
      <c r="F3443" s="14" t="str">
        <f>A3443&amp;B3443&amp;C3443&amp;D3443&amp;E3443</f>
        <v>2024-04-09Bill Payment (Credit Card)Dicks Lumber21000 Accounts Payable-335.14</v>
      </c>
      <c r="G3443" s="15">
        <f>IFERROR((DATEVALUE(A3443)),A3443)</f>
        <v>45391</v>
      </c>
      <c r="H3443" s="16" t="str">
        <f>IF((IFERROR((VLOOKUP(D3443,'Automation (QBO)'!A:B,2,FALSE)),"0"))=0,"Suspense",(IFERROR((VLOOKUP(D3443,'Automation (QBO)'!A:B,2,FALSE)),"Suspense")))</f>
        <v>Accounts Payable - Unknown</v>
      </c>
      <c r="I3443" s="17">
        <f t="shared" si="53"/>
        <v>-335.14</v>
      </c>
      <c r="J3443" s="12" t="str">
        <f>H3443</f>
        <v>Accounts Payable - Unknown</v>
      </c>
    </row>
    <row r="3444" spans="1:10" hidden="1">
      <c r="A3444" s="13" t="s">
        <v>736</v>
      </c>
      <c r="B3444" s="12" t="s">
        <v>493</v>
      </c>
      <c r="C3444" s="12" t="s">
        <v>722</v>
      </c>
      <c r="D3444" s="12" t="s">
        <v>536</v>
      </c>
      <c r="E3444" s="12">
        <v>18.43</v>
      </c>
      <c r="F3444" s="14" t="str">
        <f>A3444&amp;B3444&amp;C3444&amp;D3444&amp;E3444</f>
        <v>2024-04-09Bill Payment (Credit Card)New West Gypsum21009 Visa Payable (9609) (deleted)18.43</v>
      </c>
      <c r="G3444" s="15">
        <f>IFERROR((DATEVALUE(A3444)),A3444)</f>
        <v>45391</v>
      </c>
      <c r="H3444" s="16" t="str">
        <f>IF((IFERROR((VLOOKUP(D3444,'Automation (QBO)'!A:B,2,FALSE)),"0"))=0,"Suspense",(IFERROR((VLOOKUP(D3444,'Automation (QBO)'!A:B,2,FALSE)),"Suspense")))</f>
        <v>Balance (CIBC Visa)</v>
      </c>
      <c r="I3444" s="17">
        <f t="shared" si="53"/>
        <v>18.43</v>
      </c>
      <c r="J3444" s="12" t="str">
        <f>H3444</f>
        <v>Balance (CIBC Visa)</v>
      </c>
    </row>
    <row r="3445" spans="1:10" hidden="1">
      <c r="A3445" s="13" t="s">
        <v>736</v>
      </c>
      <c r="B3445" s="12" t="s">
        <v>493</v>
      </c>
      <c r="C3445" s="12" t="s">
        <v>722</v>
      </c>
      <c r="D3445" s="12" t="s">
        <v>496</v>
      </c>
      <c r="E3445" s="12">
        <v>-18.43</v>
      </c>
      <c r="F3445" s="14" t="str">
        <f>A3445&amp;B3445&amp;C3445&amp;D3445&amp;E3445</f>
        <v>2024-04-09Bill Payment (Credit Card)New West Gypsum21000 Accounts Payable-18.43</v>
      </c>
      <c r="G3445" s="15">
        <f>IFERROR((DATEVALUE(A3445)),A3445)</f>
        <v>45391</v>
      </c>
      <c r="H3445" s="16" t="str">
        <f>IF((IFERROR((VLOOKUP(D3445,'Automation (QBO)'!A:B,2,FALSE)),"0"))=0,"Suspense",(IFERROR((VLOOKUP(D3445,'Automation (QBO)'!A:B,2,FALSE)),"Suspense")))</f>
        <v>Accounts Payable - Unknown</v>
      </c>
      <c r="I3445" s="17">
        <f t="shared" si="53"/>
        <v>-18.43</v>
      </c>
      <c r="J3445" s="12" t="str">
        <f>H3445</f>
        <v>Accounts Payable - Unknown</v>
      </c>
    </row>
    <row r="3446" spans="1:10" hidden="1">
      <c r="A3446" s="13" t="s">
        <v>736</v>
      </c>
      <c r="B3446" s="12" t="s">
        <v>493</v>
      </c>
      <c r="C3446" s="12" t="s">
        <v>87</v>
      </c>
      <c r="D3446" s="12" t="s">
        <v>525</v>
      </c>
      <c r="E3446" s="12">
        <v>344.71</v>
      </c>
      <c r="F3446" s="14" t="str">
        <f>A3446&amp;B3446&amp;C3446&amp;D3446&amp;E3446</f>
        <v>2024-04-09Bill Payment (Credit Card)Home Depot21021 Visa Payable (2369) (deleted)344.71</v>
      </c>
      <c r="G3446" s="15">
        <f>IFERROR((DATEVALUE(A3446)),A3446)</f>
        <v>45391</v>
      </c>
      <c r="H3446" s="16" t="str">
        <f>IF((IFERROR((VLOOKUP(D3446,'Automation (QBO)'!A:B,2,FALSE)),"0"))=0,"Suspense",(IFERROR((VLOOKUP(D3446,'Automation (QBO)'!A:B,2,FALSE)),"Suspense")))</f>
        <v>Balance (CIBC Visa)</v>
      </c>
      <c r="I3446" s="17">
        <f t="shared" si="53"/>
        <v>344.71</v>
      </c>
      <c r="J3446" s="12" t="str">
        <f>H3446</f>
        <v>Balance (CIBC Visa)</v>
      </c>
    </row>
    <row r="3447" spans="1:10" hidden="1">
      <c r="A3447" s="13" t="s">
        <v>736</v>
      </c>
      <c r="B3447" s="12" t="s">
        <v>493</v>
      </c>
      <c r="C3447" s="12" t="s">
        <v>87</v>
      </c>
      <c r="D3447" s="12" t="s">
        <v>496</v>
      </c>
      <c r="E3447" s="12">
        <v>-344.71</v>
      </c>
      <c r="F3447" s="14" t="str">
        <f>A3447&amp;B3447&amp;C3447&amp;D3447&amp;E3447</f>
        <v>2024-04-09Bill Payment (Credit Card)Home Depot21000 Accounts Payable-344.71</v>
      </c>
      <c r="G3447" s="15">
        <f>IFERROR((DATEVALUE(A3447)),A3447)</f>
        <v>45391</v>
      </c>
      <c r="H3447" s="16" t="str">
        <f>IF((IFERROR((VLOOKUP(D3447,'Automation (QBO)'!A:B,2,FALSE)),"0"))=0,"Suspense",(IFERROR((VLOOKUP(D3447,'Automation (QBO)'!A:B,2,FALSE)),"Suspense")))</f>
        <v>Accounts Payable - Unknown</v>
      </c>
      <c r="I3447" s="17">
        <f t="shared" si="53"/>
        <v>-344.71</v>
      </c>
      <c r="J3447" s="12" t="str">
        <f>H3447</f>
        <v>Accounts Payable - Unknown</v>
      </c>
    </row>
    <row r="3448" spans="1:10" hidden="1">
      <c r="A3448" s="13" t="s">
        <v>736</v>
      </c>
      <c r="B3448" s="12" t="s">
        <v>493</v>
      </c>
      <c r="C3448" s="12" t="s">
        <v>113</v>
      </c>
      <c r="D3448" s="12" t="s">
        <v>390</v>
      </c>
      <c r="E3448" s="12">
        <v>2</v>
      </c>
      <c r="F3448" s="14" t="str">
        <f>A3448&amp;B3448&amp;C3448&amp;D3448&amp;E3448</f>
        <v>2024-04-09Bill Payment (Credit Card)Impark21010 Visa Payable (CIBC)2</v>
      </c>
      <c r="G3448" s="15">
        <f>IFERROR((DATEVALUE(A3448)),A3448)</f>
        <v>45391</v>
      </c>
      <c r="H3448" s="16" t="str">
        <f>IF((IFERROR((VLOOKUP(D3448,'Automation (QBO)'!A:B,2,FALSE)),"0"))=0,"Suspense",(IFERROR((VLOOKUP(D3448,'Automation (QBO)'!A:B,2,FALSE)),"Suspense")))</f>
        <v>Suspense</v>
      </c>
      <c r="I3448" s="17">
        <f t="shared" si="53"/>
        <v>2</v>
      </c>
      <c r="J3448" s="12" t="str">
        <f>H3448</f>
        <v>Suspense</v>
      </c>
    </row>
    <row r="3449" spans="1:10" hidden="1">
      <c r="A3449" s="13" t="s">
        <v>736</v>
      </c>
      <c r="B3449" s="12" t="s">
        <v>493</v>
      </c>
      <c r="C3449" s="12" t="s">
        <v>193</v>
      </c>
      <c r="D3449" s="12" t="s">
        <v>390</v>
      </c>
      <c r="E3449" s="12">
        <v>1</v>
      </c>
      <c r="F3449" s="14" t="str">
        <f>A3449&amp;B3449&amp;C3449&amp;D3449&amp;E3449</f>
        <v>2024-04-09Bill Payment (Credit Card)City of Vancouver Parking21010 Visa Payable (CIBC)1</v>
      </c>
      <c r="G3449" s="15">
        <f>IFERROR((DATEVALUE(A3449)),A3449)</f>
        <v>45391</v>
      </c>
      <c r="H3449" s="16" t="str">
        <f>IF((IFERROR((VLOOKUP(D3449,'Automation (QBO)'!A:B,2,FALSE)),"0"))=0,"Suspense",(IFERROR((VLOOKUP(D3449,'Automation (QBO)'!A:B,2,FALSE)),"Suspense")))</f>
        <v>Suspense</v>
      </c>
      <c r="I3449" s="17">
        <f t="shared" si="53"/>
        <v>1</v>
      </c>
      <c r="J3449" s="12" t="str">
        <f>H3449</f>
        <v>Suspense</v>
      </c>
    </row>
    <row r="3450" spans="1:10" hidden="1">
      <c r="A3450" s="13" t="s">
        <v>736</v>
      </c>
      <c r="B3450" s="12" t="s">
        <v>247</v>
      </c>
      <c r="C3450" s="12" t="s">
        <v>738</v>
      </c>
      <c r="D3450" s="12" t="s">
        <v>496</v>
      </c>
      <c r="E3450" s="12">
        <v>-2272.5</v>
      </c>
      <c r="F3450" s="14" t="str">
        <f>A3450&amp;B3450&amp;C3450&amp;D3450&amp;E3450</f>
        <v>2024-04-09Bill Payment (Cheque)CJM Contracting21000 Accounts Payable-2272.5</v>
      </c>
      <c r="G3450" s="15">
        <f>IFERROR((DATEVALUE(A3450)),A3450)</f>
        <v>45391</v>
      </c>
      <c r="H3450" s="16" t="str">
        <f>IF((IFERROR((VLOOKUP(D3450,'Automation (QBO)'!A:B,2,FALSE)),"0"))=0,"Suspense",(IFERROR((VLOOKUP(D3450,'Automation (QBO)'!A:B,2,FALSE)),"Suspense")))</f>
        <v>Accounts Payable - Unknown</v>
      </c>
      <c r="I3450" s="17">
        <f t="shared" si="53"/>
        <v>-2272.5</v>
      </c>
      <c r="J3450" s="12" t="str">
        <f>H3450</f>
        <v>Accounts Payable - Unknown</v>
      </c>
    </row>
    <row r="3451" spans="1:10" hidden="1">
      <c r="A3451" s="13" t="s">
        <v>736</v>
      </c>
      <c r="B3451" s="12" t="s">
        <v>136</v>
      </c>
      <c r="C3451" s="12" t="s">
        <v>739</v>
      </c>
      <c r="D3451" s="12" t="s">
        <v>417</v>
      </c>
      <c r="E3451" s="12">
        <v>-74402.7</v>
      </c>
      <c r="F3451" s="14" t="str">
        <f>A3451&amp;B3451&amp;C3451&amp;D3451&amp;E3451</f>
        <v>2024-04-09PaymentNero South Granville12000 Accounts Receivable-74402.7</v>
      </c>
      <c r="G3451" s="15">
        <f>IFERROR((DATEVALUE(A3451)),A3451)</f>
        <v>45391</v>
      </c>
      <c r="H3451" s="16" t="str">
        <f>IF((IFERROR((VLOOKUP(D3451,'Automation (QBO)'!A:B,2,FALSE)),"0"))=0,"Suspense",(IFERROR((VLOOKUP(D3451,'Automation (QBO)'!A:B,2,FALSE)),"Suspense")))</f>
        <v>Accounts Recievable - Suspense</v>
      </c>
      <c r="I3451" s="17">
        <f t="shared" si="53"/>
        <v>-74402.7</v>
      </c>
      <c r="J3451" s="12" t="str">
        <f>H3451</f>
        <v>Accounts Recievable - Suspense</v>
      </c>
    </row>
    <row r="3452" spans="1:10" hidden="1">
      <c r="A3452" s="13" t="s">
        <v>736</v>
      </c>
      <c r="B3452" s="12" t="s">
        <v>83</v>
      </c>
      <c r="C3452" s="12" t="s">
        <v>623</v>
      </c>
      <c r="D3452" s="12" t="s">
        <v>624</v>
      </c>
      <c r="E3452" s="12">
        <v>0</v>
      </c>
      <c r="F3452" s="14" t="str">
        <f>A3452&amp;B3452&amp;C3452&amp;D3452&amp;E3452</f>
        <v>2024-04-09ExpensePayworks51310 COGS - Labour0</v>
      </c>
      <c r="G3452" s="15">
        <f>IFERROR((DATEVALUE(A3452)),A3452)</f>
        <v>45391</v>
      </c>
      <c r="H3452" s="16" t="str">
        <f>IF((IFERROR((VLOOKUP(D3452,'Automation (QBO)'!A:B,2,FALSE)),"0"))=0,"Suspense",(IFERROR((VLOOKUP(D3452,'Automation (QBO)'!A:B,2,FALSE)),"Suspense")))</f>
        <v>COGS - Labour</v>
      </c>
      <c r="I3452" s="17">
        <f t="shared" si="53"/>
        <v>0</v>
      </c>
      <c r="J3452" s="12" t="str">
        <f>H3452</f>
        <v>COGS - Labour</v>
      </c>
    </row>
    <row r="3453" spans="1:10" hidden="1">
      <c r="A3453" s="13" t="s">
        <v>736</v>
      </c>
      <c r="B3453" s="12" t="s">
        <v>136</v>
      </c>
      <c r="C3453" s="12" t="s">
        <v>558</v>
      </c>
      <c r="D3453" s="12" t="s">
        <v>417</v>
      </c>
      <c r="E3453" s="12">
        <v>0</v>
      </c>
      <c r="F3453" s="14" t="str">
        <f>A3453&amp;B3453&amp;C3453&amp;D3453&amp;E3453</f>
        <v>2024-04-09PaymentRomers Lynn Valley12000 Accounts Receivable0</v>
      </c>
      <c r="G3453" s="15">
        <f>IFERROR((DATEVALUE(A3453)),A3453)</f>
        <v>45391</v>
      </c>
      <c r="H3453" s="16" t="str">
        <f>IF((IFERROR((VLOOKUP(D3453,'Automation (QBO)'!A:B,2,FALSE)),"0"))=0,"Suspense",(IFERROR((VLOOKUP(D3453,'Automation (QBO)'!A:B,2,FALSE)),"Suspense")))</f>
        <v>Accounts Recievable - Suspense</v>
      </c>
      <c r="I3453" s="17">
        <f t="shared" si="53"/>
        <v>0</v>
      </c>
      <c r="J3453" s="12" t="str">
        <f>H3453</f>
        <v>Accounts Recievable - Suspense</v>
      </c>
    </row>
    <row r="3454" spans="1:10" hidden="1">
      <c r="A3454" s="13" t="s">
        <v>736</v>
      </c>
      <c r="B3454" s="12" t="s">
        <v>136</v>
      </c>
      <c r="C3454" s="12" t="s">
        <v>558</v>
      </c>
      <c r="D3454" s="12" t="s">
        <v>417</v>
      </c>
      <c r="E3454" s="12">
        <v>-100000</v>
      </c>
      <c r="F3454" s="14" t="str">
        <f>A3454&amp;B3454&amp;C3454&amp;D3454&amp;E3454</f>
        <v>2024-04-09PaymentRomers Lynn Valley12000 Accounts Receivable-100000</v>
      </c>
      <c r="G3454" s="15">
        <f>IFERROR((DATEVALUE(A3454)),A3454)</f>
        <v>45391</v>
      </c>
      <c r="H3454" s="16" t="str">
        <f>IF((IFERROR((VLOOKUP(D3454,'Automation (QBO)'!A:B,2,FALSE)),"0"))=0,"Suspense",(IFERROR((VLOOKUP(D3454,'Automation (QBO)'!A:B,2,FALSE)),"Suspense")))</f>
        <v>Accounts Recievable - Suspense</v>
      </c>
      <c r="I3454" s="17">
        <f t="shared" si="53"/>
        <v>-100000</v>
      </c>
      <c r="J3454" s="12" t="str">
        <f>H3454</f>
        <v>Accounts Recievable - Suspense</v>
      </c>
    </row>
    <row r="3455" spans="1:10" hidden="1">
      <c r="A3455" s="13" t="s">
        <v>736</v>
      </c>
      <c r="B3455" s="12" t="s">
        <v>83</v>
      </c>
      <c r="C3455" s="12" t="s">
        <v>140</v>
      </c>
      <c r="D3455" s="12" t="s">
        <v>406</v>
      </c>
      <c r="E3455" s="12">
        <v>9000</v>
      </c>
      <c r="F3455" s="14" t="str">
        <f>A3455&amp;B3455&amp;C3455&amp;D3455&amp;E3455</f>
        <v>2024-04-09ExpenseSaltire Rentals13000 Due to/from Saltire Rentals9000</v>
      </c>
      <c r="G3455" s="15">
        <f>IFERROR((DATEVALUE(A3455)),A3455)</f>
        <v>45391</v>
      </c>
      <c r="H3455" s="16" t="str">
        <f>IF((IFERROR((VLOOKUP(D3455,'Automation (QBO)'!A:B,2,FALSE)),"0"))=0,"Suspense",(IFERROR((VLOOKUP(D3455,'Automation (QBO)'!A:B,2,FALSE)),"Suspense")))</f>
        <v>Due to/from Saltire Rentals</v>
      </c>
      <c r="I3455" s="17">
        <f t="shared" si="53"/>
        <v>9000</v>
      </c>
      <c r="J3455" s="12" t="str">
        <f>H3455</f>
        <v>Due to/from Saltire Rentals</v>
      </c>
    </row>
    <row r="3456" spans="1:10" hidden="1">
      <c r="A3456" s="13" t="s">
        <v>736</v>
      </c>
      <c r="B3456" s="12" t="s">
        <v>83</v>
      </c>
      <c r="C3456" s="12" t="s">
        <v>140</v>
      </c>
      <c r="D3456" s="12" t="s">
        <v>392</v>
      </c>
      <c r="E3456" s="12">
        <v>0</v>
      </c>
      <c r="F3456" s="14" t="str">
        <f>A3456&amp;B3456&amp;C3456&amp;D3456&amp;E3456</f>
        <v>2024-04-09ExpenseSaltire Rentals21020 GST/HST Payable0</v>
      </c>
      <c r="G3456" s="15">
        <f>IFERROR((DATEVALUE(A3456)),A3456)</f>
        <v>45391</v>
      </c>
      <c r="H3456" s="16" t="str">
        <f>IF((IFERROR((VLOOKUP(D3456,'Automation (QBO)'!A:B,2,FALSE)),"0"))=0,"Suspense",(IFERROR((VLOOKUP(D3456,'Automation (QBO)'!A:B,2,FALSE)),"Suspense")))</f>
        <v>GST/HST Payable</v>
      </c>
      <c r="I3456" s="17">
        <f t="shared" si="53"/>
        <v>0</v>
      </c>
      <c r="J3456" s="12" t="str">
        <f>H3456</f>
        <v>GST/HST Payable</v>
      </c>
    </row>
    <row r="3457" spans="1:10" hidden="1">
      <c r="A3457" s="13" t="s">
        <v>736</v>
      </c>
      <c r="B3457" s="12" t="s">
        <v>83</v>
      </c>
      <c r="C3457" s="12" t="s">
        <v>140</v>
      </c>
      <c r="D3457" s="12" t="s">
        <v>404</v>
      </c>
      <c r="E3457" s="12">
        <v>-9000</v>
      </c>
      <c r="F3457" s="14" t="str">
        <f>A3457&amp;B3457&amp;C3457&amp;D3457&amp;E3457</f>
        <v>2024-04-09ExpenseSaltire Rentals11010 Savings (CIBC)-9000</v>
      </c>
      <c r="G3457" s="15">
        <f>IFERROR((DATEVALUE(A3457)),A3457)</f>
        <v>45391</v>
      </c>
      <c r="H3457" s="16" t="str">
        <f>IF((IFERROR((VLOOKUP(D3457,'Automation (QBO)'!A:B,2,FALSE)),"0"))=0,"Suspense",(IFERROR((VLOOKUP(D3457,'Automation (QBO)'!A:B,2,FALSE)),"Suspense")))</f>
        <v>Savings (CIBC)</v>
      </c>
      <c r="I3457" s="17">
        <f t="shared" si="53"/>
        <v>-9000</v>
      </c>
      <c r="J3457" s="12" t="str">
        <f>H3457</f>
        <v>Savings (CIBC)</v>
      </c>
    </row>
    <row r="3458" spans="1:10" hidden="1">
      <c r="A3458" s="13" t="s">
        <v>736</v>
      </c>
      <c r="B3458" s="12" t="s">
        <v>83</v>
      </c>
      <c r="C3458" s="12" t="s">
        <v>623</v>
      </c>
      <c r="D3458" s="12" t="s">
        <v>394</v>
      </c>
      <c r="E3458" s="12">
        <v>0</v>
      </c>
      <c r="F3458" s="14" t="str">
        <f>A3458&amp;B3458&amp;C3458&amp;D3458&amp;E3458</f>
        <v>2024-04-09ExpensePayworks11005 Chequing (CIBC)0</v>
      </c>
      <c r="G3458" s="15">
        <f>IFERROR((DATEVALUE(A3458)),A3458)</f>
        <v>45391</v>
      </c>
      <c r="H3458" s="16" t="str">
        <f>IF((IFERROR((VLOOKUP(D3458,'Automation (QBO)'!A:B,2,FALSE)),"0"))=0,"Suspense",(IFERROR((VLOOKUP(D3458,'Automation (QBO)'!A:B,2,FALSE)),"Suspense")))</f>
        <v>Balance (CIBC)</v>
      </c>
      <c r="I3458" s="17">
        <f t="shared" si="53"/>
        <v>0</v>
      </c>
      <c r="J3458" s="12" t="str">
        <f>H3458</f>
        <v>Balance (CIBC)</v>
      </c>
    </row>
    <row r="3459" spans="1:10" hidden="1">
      <c r="A3459" s="13" t="s">
        <v>736</v>
      </c>
      <c r="B3459" s="12" t="s">
        <v>136</v>
      </c>
      <c r="C3459" s="12" t="s">
        <v>558</v>
      </c>
      <c r="D3459" s="12" t="s">
        <v>394</v>
      </c>
      <c r="E3459" s="12">
        <v>0</v>
      </c>
      <c r="F3459" s="14" t="str">
        <f>A3459&amp;B3459&amp;C3459&amp;D3459&amp;E3459</f>
        <v>2024-04-09PaymentRomers Lynn Valley11005 Chequing (CIBC)0</v>
      </c>
      <c r="G3459" s="15">
        <f>IFERROR((DATEVALUE(A3459)),A3459)</f>
        <v>45391</v>
      </c>
      <c r="H3459" s="16" t="str">
        <f>IF((IFERROR((VLOOKUP(D3459,'Automation (QBO)'!A:B,2,FALSE)),"0"))=0,"Suspense",(IFERROR((VLOOKUP(D3459,'Automation (QBO)'!A:B,2,FALSE)),"Suspense")))</f>
        <v>Balance (CIBC)</v>
      </c>
      <c r="I3459" s="17">
        <f t="shared" si="53"/>
        <v>0</v>
      </c>
      <c r="J3459" s="12" t="str">
        <f>H3459</f>
        <v>Balance (CIBC)</v>
      </c>
    </row>
    <row r="3460" spans="1:10" hidden="1">
      <c r="A3460" s="13" t="s">
        <v>736</v>
      </c>
      <c r="B3460" s="12" t="s">
        <v>247</v>
      </c>
      <c r="C3460" s="12" t="s">
        <v>738</v>
      </c>
      <c r="D3460" s="12" t="s">
        <v>394</v>
      </c>
      <c r="E3460" s="12">
        <v>-2272.5</v>
      </c>
      <c r="F3460" s="14" t="str">
        <f>A3460&amp;B3460&amp;C3460&amp;D3460&amp;E3460</f>
        <v>2024-04-09Bill Payment (Cheque)CJM Contracting11005 Chequing (CIBC)-2272.5</v>
      </c>
      <c r="G3460" s="15">
        <f>IFERROR((DATEVALUE(A3460)),A3460)</f>
        <v>45391</v>
      </c>
      <c r="H3460" s="16" t="str">
        <f>IF((IFERROR((VLOOKUP(D3460,'Automation (QBO)'!A:B,2,FALSE)),"0"))=0,"Suspense",(IFERROR((VLOOKUP(D3460,'Automation (QBO)'!A:B,2,FALSE)),"Suspense")))</f>
        <v>Balance (CIBC)</v>
      </c>
      <c r="I3460" s="17">
        <f t="shared" si="53"/>
        <v>-2272.5</v>
      </c>
      <c r="J3460" s="12" t="str">
        <f>H3460</f>
        <v>Balance (CIBC)</v>
      </c>
    </row>
    <row r="3461" spans="1:10" hidden="1">
      <c r="A3461" s="13" t="s">
        <v>736</v>
      </c>
      <c r="B3461" s="12" t="s">
        <v>136</v>
      </c>
      <c r="C3461" s="12" t="s">
        <v>739</v>
      </c>
      <c r="D3461" s="12" t="s">
        <v>394</v>
      </c>
      <c r="E3461" s="12">
        <v>74402.7</v>
      </c>
      <c r="F3461" s="14" t="str">
        <f>A3461&amp;B3461&amp;C3461&amp;D3461&amp;E3461</f>
        <v>2024-04-09PaymentNero South Granville11005 Chequing (CIBC)74402.7</v>
      </c>
      <c r="G3461" s="15">
        <f>IFERROR((DATEVALUE(A3461)),A3461)</f>
        <v>45391</v>
      </c>
      <c r="H3461" s="16" t="str">
        <f>IF((IFERROR((VLOOKUP(D3461,'Automation (QBO)'!A:B,2,FALSE)),"0"))=0,"Suspense",(IFERROR((VLOOKUP(D3461,'Automation (QBO)'!A:B,2,FALSE)),"Suspense")))</f>
        <v>Balance (CIBC)</v>
      </c>
      <c r="I3461" s="17">
        <f t="shared" si="53"/>
        <v>74402.7</v>
      </c>
      <c r="J3461" s="12" t="str">
        <f>H3461</f>
        <v>Balance (CIBC)</v>
      </c>
    </row>
    <row r="3462" spans="1:10" hidden="1">
      <c r="A3462" s="13" t="s">
        <v>736</v>
      </c>
      <c r="B3462" s="12" t="s">
        <v>136</v>
      </c>
      <c r="C3462" s="12" t="s">
        <v>558</v>
      </c>
      <c r="D3462" s="12" t="s">
        <v>394</v>
      </c>
      <c r="E3462" s="12">
        <v>100000</v>
      </c>
      <c r="F3462" s="14" t="str">
        <f>A3462&amp;B3462&amp;C3462&amp;D3462&amp;E3462</f>
        <v>2024-04-09PaymentRomers Lynn Valley11005 Chequing (CIBC)100000</v>
      </c>
      <c r="G3462" s="15">
        <f>IFERROR((DATEVALUE(A3462)),A3462)</f>
        <v>45391</v>
      </c>
      <c r="H3462" s="16" t="str">
        <f>IF((IFERROR((VLOOKUP(D3462,'Automation (QBO)'!A:B,2,FALSE)),"0"))=0,"Suspense",(IFERROR((VLOOKUP(D3462,'Automation (QBO)'!A:B,2,FALSE)),"Suspense")))</f>
        <v>Balance (CIBC)</v>
      </c>
      <c r="I3462" s="17">
        <f t="shared" si="53"/>
        <v>100000</v>
      </c>
      <c r="J3462" s="12" t="str">
        <f>H3462</f>
        <v>Balance (CIBC)</v>
      </c>
    </row>
    <row r="3463" spans="1:10" hidden="1">
      <c r="A3463" s="13" t="s">
        <v>740</v>
      </c>
      <c r="B3463" s="12" t="s">
        <v>83</v>
      </c>
      <c r="C3463" s="12" t="s">
        <v>113</v>
      </c>
      <c r="D3463" s="12" t="s">
        <v>408</v>
      </c>
      <c r="E3463" s="12">
        <v>4</v>
      </c>
      <c r="F3463" s="14" t="str">
        <f>A3463&amp;B3463&amp;C3463&amp;D3463&amp;E3463</f>
        <v>2024-04-10ExpenseImpark52205 Travel &amp; Parking4</v>
      </c>
      <c r="G3463" s="15">
        <f>IFERROR((DATEVALUE(A3463)),A3463)</f>
        <v>45392</v>
      </c>
      <c r="H3463" s="16" t="str">
        <f>IF((IFERROR((VLOOKUP(D3463,'Automation (QBO)'!A:B,2,FALSE)),"0"))=0,"Suspense",(IFERROR((VLOOKUP(D3463,'Automation (QBO)'!A:B,2,FALSE)),"Suspense")))</f>
        <v>Travel &amp; Parking</v>
      </c>
      <c r="I3463" s="17">
        <f t="shared" si="53"/>
        <v>4</v>
      </c>
      <c r="J3463" s="12" t="str">
        <f>H3463</f>
        <v>Travel &amp; Parking</v>
      </c>
    </row>
    <row r="3464" spans="1:10" hidden="1">
      <c r="A3464" s="13" t="s">
        <v>740</v>
      </c>
      <c r="B3464" s="12" t="s">
        <v>83</v>
      </c>
      <c r="C3464" s="12" t="s">
        <v>113</v>
      </c>
      <c r="D3464" s="12" t="s">
        <v>392</v>
      </c>
      <c r="E3464" s="12">
        <v>0</v>
      </c>
      <c r="F3464" s="14" t="str">
        <f>A3464&amp;B3464&amp;C3464&amp;D3464&amp;E3464</f>
        <v>2024-04-10ExpenseImpark21020 GST/HST Payable0</v>
      </c>
      <c r="G3464" s="15">
        <f>IFERROR((DATEVALUE(A3464)),A3464)</f>
        <v>45392</v>
      </c>
      <c r="H3464" s="16" t="str">
        <f>IF((IFERROR((VLOOKUP(D3464,'Automation (QBO)'!A:B,2,FALSE)),"0"))=0,"Suspense",(IFERROR((VLOOKUP(D3464,'Automation (QBO)'!A:B,2,FALSE)),"Suspense")))</f>
        <v>GST/HST Payable</v>
      </c>
      <c r="I3464" s="17">
        <f t="shared" si="53"/>
        <v>0</v>
      </c>
      <c r="J3464" s="12" t="str">
        <f>H3464</f>
        <v>GST/HST Payable</v>
      </c>
    </row>
    <row r="3465" spans="1:10" hidden="1">
      <c r="A3465" s="13" t="s">
        <v>740</v>
      </c>
      <c r="B3465" s="12" t="s">
        <v>493</v>
      </c>
      <c r="C3465" s="12" t="s">
        <v>741</v>
      </c>
      <c r="D3465" s="12" t="s">
        <v>496</v>
      </c>
      <c r="E3465" s="12">
        <v>-34817.24</v>
      </c>
      <c r="F3465" s="14" t="str">
        <f>A3465&amp;B3465&amp;C3465&amp;D3465&amp;E3465</f>
        <v>2024-04-10Bill Payment (Credit Card)CaptiveAire Systems21000 Accounts Payable-34817.24</v>
      </c>
      <c r="G3465" s="15">
        <f>IFERROR((DATEVALUE(A3465)),A3465)</f>
        <v>45392</v>
      </c>
      <c r="H3465" s="16" t="str">
        <f>IF((IFERROR((VLOOKUP(D3465,'Automation (QBO)'!A:B,2,FALSE)),"0"))=0,"Suspense",(IFERROR((VLOOKUP(D3465,'Automation (QBO)'!A:B,2,FALSE)),"Suspense")))</f>
        <v>Accounts Payable - Unknown</v>
      </c>
      <c r="I3465" s="17">
        <f t="shared" si="53"/>
        <v>-34817.24</v>
      </c>
      <c r="J3465" s="12" t="str">
        <f>H3465</f>
        <v>Accounts Payable - Unknown</v>
      </c>
    </row>
    <row r="3466" spans="1:10" hidden="1">
      <c r="A3466" s="13" t="s">
        <v>740</v>
      </c>
      <c r="B3466" s="12" t="s">
        <v>493</v>
      </c>
      <c r="C3466" s="12" t="s">
        <v>89</v>
      </c>
      <c r="D3466" s="12" t="s">
        <v>496</v>
      </c>
      <c r="E3466" s="12">
        <v>-149</v>
      </c>
      <c r="F3466" s="14" t="str">
        <f>A3466&amp;B3466&amp;C3466&amp;D3466&amp;E3466</f>
        <v>2024-04-10Bill Payment (Credit Card)MV Recycling and Waste Centre21000 Accounts Payable-149</v>
      </c>
      <c r="G3466" s="15">
        <f>IFERROR((DATEVALUE(A3466)),A3466)</f>
        <v>45392</v>
      </c>
      <c r="H3466" s="16" t="str">
        <f>IF((IFERROR((VLOOKUP(D3466,'Automation (QBO)'!A:B,2,FALSE)),"0"))=0,"Suspense",(IFERROR((VLOOKUP(D3466,'Automation (QBO)'!A:B,2,FALSE)),"Suspense")))</f>
        <v>Accounts Payable - Unknown</v>
      </c>
      <c r="I3466" s="17">
        <f t="shared" si="53"/>
        <v>-149</v>
      </c>
      <c r="J3466" s="12" t="str">
        <f>H3466</f>
        <v>Accounts Payable - Unknown</v>
      </c>
    </row>
    <row r="3467" spans="1:10" hidden="1">
      <c r="A3467" s="13" t="s">
        <v>740</v>
      </c>
      <c r="B3467" s="12" t="s">
        <v>493</v>
      </c>
      <c r="C3467" s="12" t="s">
        <v>87</v>
      </c>
      <c r="D3467" s="12" t="s">
        <v>525</v>
      </c>
      <c r="E3467" s="12">
        <v>188.02</v>
      </c>
      <c r="F3467" s="14" t="str">
        <f>A3467&amp;B3467&amp;C3467&amp;D3467&amp;E3467</f>
        <v>2024-04-10Bill Payment (Credit Card)Home Depot21021 Visa Payable (2369) (deleted)188.02</v>
      </c>
      <c r="G3467" s="15">
        <f>IFERROR((DATEVALUE(A3467)),A3467)</f>
        <v>45392</v>
      </c>
      <c r="H3467" s="16" t="str">
        <f>IF((IFERROR((VLOOKUP(D3467,'Automation (QBO)'!A:B,2,FALSE)),"0"))=0,"Suspense",(IFERROR((VLOOKUP(D3467,'Automation (QBO)'!A:B,2,FALSE)),"Suspense")))</f>
        <v>Balance (CIBC Visa)</v>
      </c>
      <c r="I3467" s="17">
        <f t="shared" si="53"/>
        <v>188.02</v>
      </c>
      <c r="J3467" s="12" t="str">
        <f>H3467</f>
        <v>Balance (CIBC Visa)</v>
      </c>
    </row>
    <row r="3468" spans="1:10" hidden="1">
      <c r="A3468" s="13" t="s">
        <v>740</v>
      </c>
      <c r="B3468" s="12" t="s">
        <v>493</v>
      </c>
      <c r="C3468" s="12" t="s">
        <v>87</v>
      </c>
      <c r="D3468" s="12" t="s">
        <v>496</v>
      </c>
      <c r="E3468" s="12">
        <v>-188.02</v>
      </c>
      <c r="F3468" s="14" t="str">
        <f>A3468&amp;B3468&amp;C3468&amp;D3468&amp;E3468</f>
        <v>2024-04-10Bill Payment (Credit Card)Home Depot21000 Accounts Payable-188.02</v>
      </c>
      <c r="G3468" s="15">
        <f>IFERROR((DATEVALUE(A3468)),A3468)</f>
        <v>45392</v>
      </c>
      <c r="H3468" s="16" t="str">
        <f>IF((IFERROR((VLOOKUP(D3468,'Automation (QBO)'!A:B,2,FALSE)),"0"))=0,"Suspense",(IFERROR((VLOOKUP(D3468,'Automation (QBO)'!A:B,2,FALSE)),"Suspense")))</f>
        <v>Accounts Payable - Unknown</v>
      </c>
      <c r="I3468" s="17">
        <f t="shared" si="53"/>
        <v>-188.02</v>
      </c>
      <c r="J3468" s="12" t="str">
        <f>H3468</f>
        <v>Accounts Payable - Unknown</v>
      </c>
    </row>
    <row r="3469" spans="1:10" hidden="1">
      <c r="A3469" s="13" t="s">
        <v>740</v>
      </c>
      <c r="B3469" s="12" t="s">
        <v>493</v>
      </c>
      <c r="C3469" s="12" t="s">
        <v>87</v>
      </c>
      <c r="D3469" s="12" t="s">
        <v>536</v>
      </c>
      <c r="E3469" s="12">
        <v>35.68</v>
      </c>
      <c r="F3469" s="14" t="str">
        <f>A3469&amp;B3469&amp;C3469&amp;D3469&amp;E3469</f>
        <v>2024-04-10Bill Payment (Credit Card)Home Depot21009 Visa Payable (9609) (deleted)35.68</v>
      </c>
      <c r="G3469" s="15">
        <f>IFERROR((DATEVALUE(A3469)),A3469)</f>
        <v>45392</v>
      </c>
      <c r="H3469" s="16" t="str">
        <f>IF((IFERROR((VLOOKUP(D3469,'Automation (QBO)'!A:B,2,FALSE)),"0"))=0,"Suspense",(IFERROR((VLOOKUP(D3469,'Automation (QBO)'!A:B,2,FALSE)),"Suspense")))</f>
        <v>Balance (CIBC Visa)</v>
      </c>
      <c r="I3469" s="17">
        <f t="shared" si="53"/>
        <v>35.68</v>
      </c>
      <c r="J3469" s="12" t="str">
        <f>H3469</f>
        <v>Balance (CIBC Visa)</v>
      </c>
    </row>
    <row r="3470" spans="1:10" hidden="1">
      <c r="A3470" s="13" t="s">
        <v>740</v>
      </c>
      <c r="B3470" s="12" t="s">
        <v>493</v>
      </c>
      <c r="C3470" s="12" t="s">
        <v>87</v>
      </c>
      <c r="D3470" s="12" t="s">
        <v>496</v>
      </c>
      <c r="E3470" s="12">
        <v>-35.68</v>
      </c>
      <c r="F3470" s="14" t="str">
        <f>A3470&amp;B3470&amp;C3470&amp;D3470&amp;E3470</f>
        <v>2024-04-10Bill Payment (Credit Card)Home Depot21000 Accounts Payable-35.68</v>
      </c>
      <c r="G3470" s="15">
        <f>IFERROR((DATEVALUE(A3470)),A3470)</f>
        <v>45392</v>
      </c>
      <c r="H3470" s="16" t="str">
        <f>IF((IFERROR((VLOOKUP(D3470,'Automation (QBO)'!A:B,2,FALSE)),"0"))=0,"Suspense",(IFERROR((VLOOKUP(D3470,'Automation (QBO)'!A:B,2,FALSE)),"Suspense")))</f>
        <v>Accounts Payable - Unknown</v>
      </c>
      <c r="I3470" s="17">
        <f t="shared" si="53"/>
        <v>-35.68</v>
      </c>
      <c r="J3470" s="12" t="str">
        <f>H3470</f>
        <v>Accounts Payable - Unknown</v>
      </c>
    </row>
    <row r="3471" spans="1:10" hidden="1">
      <c r="A3471" s="13" t="s">
        <v>740</v>
      </c>
      <c r="B3471" s="12" t="s">
        <v>493</v>
      </c>
      <c r="C3471" s="12" t="s">
        <v>97</v>
      </c>
      <c r="D3471" s="12" t="s">
        <v>525</v>
      </c>
      <c r="E3471" s="12">
        <v>200</v>
      </c>
      <c r="F3471" s="14" t="str">
        <f>A3471&amp;B3471&amp;C3471&amp;D3471&amp;E3471</f>
        <v>2024-04-10Bill Payment (Credit Card)Lonsdale Chevron21021 Visa Payable (2369) (deleted)200</v>
      </c>
      <c r="G3471" s="15">
        <f>IFERROR((DATEVALUE(A3471)),A3471)</f>
        <v>45392</v>
      </c>
      <c r="H3471" s="16" t="str">
        <f>IF((IFERROR((VLOOKUP(D3471,'Automation (QBO)'!A:B,2,FALSE)),"0"))=0,"Suspense",(IFERROR((VLOOKUP(D3471,'Automation (QBO)'!A:B,2,FALSE)),"Suspense")))</f>
        <v>Balance (CIBC Visa)</v>
      </c>
      <c r="I3471" s="17">
        <f t="shared" si="53"/>
        <v>200</v>
      </c>
      <c r="J3471" s="12" t="str">
        <f>H3471</f>
        <v>Balance (CIBC Visa)</v>
      </c>
    </row>
    <row r="3472" spans="1:10" hidden="1">
      <c r="A3472" s="13" t="s">
        <v>740</v>
      </c>
      <c r="B3472" s="12" t="s">
        <v>493</v>
      </c>
      <c r="C3472" s="12" t="s">
        <v>97</v>
      </c>
      <c r="D3472" s="12" t="s">
        <v>496</v>
      </c>
      <c r="E3472" s="12">
        <v>-200</v>
      </c>
      <c r="F3472" s="14" t="str">
        <f>A3472&amp;B3472&amp;C3472&amp;D3472&amp;E3472</f>
        <v>2024-04-10Bill Payment (Credit Card)Lonsdale Chevron21000 Accounts Payable-200</v>
      </c>
      <c r="G3472" s="15">
        <f>IFERROR((DATEVALUE(A3472)),A3472)</f>
        <v>45392</v>
      </c>
      <c r="H3472" s="16" t="str">
        <f>IF((IFERROR((VLOOKUP(D3472,'Automation (QBO)'!A:B,2,FALSE)),"0"))=0,"Suspense",(IFERROR((VLOOKUP(D3472,'Automation (QBO)'!A:B,2,FALSE)),"Suspense")))</f>
        <v>Accounts Payable - Unknown</v>
      </c>
      <c r="I3472" s="17">
        <f t="shared" ref="I3472:I3535" si="54">E3472</f>
        <v>-200</v>
      </c>
      <c r="J3472" s="12" t="str">
        <f>H3472</f>
        <v>Accounts Payable - Unknown</v>
      </c>
    </row>
    <row r="3473" spans="1:10" hidden="1">
      <c r="A3473" s="13" t="s">
        <v>740</v>
      </c>
      <c r="B3473" s="12" t="s">
        <v>493</v>
      </c>
      <c r="C3473" s="12" t="s">
        <v>741</v>
      </c>
      <c r="D3473" s="12" t="s">
        <v>390</v>
      </c>
      <c r="E3473" s="12">
        <v>34817.24</v>
      </c>
      <c r="F3473" s="14" t="str">
        <f>A3473&amp;B3473&amp;C3473&amp;D3473&amp;E3473</f>
        <v>2024-04-10Bill Payment (Credit Card)CaptiveAire Systems21010 Visa Payable (CIBC)34817.24</v>
      </c>
      <c r="G3473" s="15">
        <f>IFERROR((DATEVALUE(A3473)),A3473)</f>
        <v>45392</v>
      </c>
      <c r="H3473" s="16" t="str">
        <f>IF((IFERROR((VLOOKUP(D3473,'Automation (QBO)'!A:B,2,FALSE)),"0"))=0,"Suspense",(IFERROR((VLOOKUP(D3473,'Automation (QBO)'!A:B,2,FALSE)),"Suspense")))</f>
        <v>Suspense</v>
      </c>
      <c r="I3473" s="17">
        <f t="shared" si="54"/>
        <v>34817.24</v>
      </c>
      <c r="J3473" s="12" t="str">
        <f>H3473</f>
        <v>Suspense</v>
      </c>
    </row>
    <row r="3474" spans="1:10" hidden="1">
      <c r="A3474" s="13" t="s">
        <v>740</v>
      </c>
      <c r="B3474" s="12" t="s">
        <v>83</v>
      </c>
      <c r="C3474" s="12" t="s">
        <v>113</v>
      </c>
      <c r="D3474" s="12" t="s">
        <v>390</v>
      </c>
      <c r="E3474" s="12">
        <v>4</v>
      </c>
      <c r="F3474" s="14" t="str">
        <f>A3474&amp;B3474&amp;C3474&amp;D3474&amp;E3474</f>
        <v>2024-04-10ExpenseImpark21010 Visa Payable (CIBC)4</v>
      </c>
      <c r="G3474" s="15">
        <f>IFERROR((DATEVALUE(A3474)),A3474)</f>
        <v>45392</v>
      </c>
      <c r="H3474" s="16" t="str">
        <f>IF((IFERROR((VLOOKUP(D3474,'Automation (QBO)'!A:B,2,FALSE)),"0"))=0,"Suspense",(IFERROR((VLOOKUP(D3474,'Automation (QBO)'!A:B,2,FALSE)),"Suspense")))</f>
        <v>Suspense</v>
      </c>
      <c r="I3474" s="17">
        <f t="shared" si="54"/>
        <v>4</v>
      </c>
      <c r="J3474" s="12" t="str">
        <f>H3474</f>
        <v>Suspense</v>
      </c>
    </row>
    <row r="3475" spans="1:10" hidden="1">
      <c r="A3475" s="13" t="s">
        <v>740</v>
      </c>
      <c r="B3475" s="12" t="s">
        <v>123</v>
      </c>
      <c r="D3475" s="12" t="s">
        <v>390</v>
      </c>
      <c r="E3475" s="12">
        <v>-40000</v>
      </c>
      <c r="F3475" s="14" t="str">
        <f>A3475&amp;B3475&amp;C3475&amp;D3475&amp;E3475</f>
        <v>2024-04-10Credit Card Payment21010 Visa Payable (CIBC)-40000</v>
      </c>
      <c r="G3475" s="15">
        <f>IFERROR((DATEVALUE(A3475)),A3475)</f>
        <v>45392</v>
      </c>
      <c r="H3475" s="16" t="str">
        <f>IF((IFERROR((VLOOKUP(D3475,'Automation (QBO)'!A:B,2,FALSE)),"0"))=0,"Suspense",(IFERROR((VLOOKUP(D3475,'Automation (QBO)'!A:B,2,FALSE)),"Suspense")))</f>
        <v>Suspense</v>
      </c>
      <c r="I3475" s="17">
        <f t="shared" si="54"/>
        <v>-40000</v>
      </c>
      <c r="J3475" s="12" t="str">
        <f>H3475</f>
        <v>Suspense</v>
      </c>
    </row>
    <row r="3476" spans="1:10" hidden="1">
      <c r="A3476" s="13" t="s">
        <v>740</v>
      </c>
      <c r="B3476" s="12" t="s">
        <v>247</v>
      </c>
      <c r="C3476" s="12" t="s">
        <v>220</v>
      </c>
      <c r="D3476" s="12" t="s">
        <v>496</v>
      </c>
      <c r="E3476" s="12">
        <v>-2169.86</v>
      </c>
      <c r="F3476" s="14" t="str">
        <f>A3476&amp;B3476&amp;C3476&amp;D3476&amp;E3476</f>
        <v>2024-04-10Bill Payment (Cheque)Sheremeta Custom Cabinets &amp; Millwork21000 Accounts Payable-2169.86</v>
      </c>
      <c r="G3476" s="15">
        <f>IFERROR((DATEVALUE(A3476)),A3476)</f>
        <v>45392</v>
      </c>
      <c r="H3476" s="16" t="str">
        <f>IF((IFERROR((VLOOKUP(D3476,'Automation (QBO)'!A:B,2,FALSE)),"0"))=0,"Suspense",(IFERROR((VLOOKUP(D3476,'Automation (QBO)'!A:B,2,FALSE)),"Suspense")))</f>
        <v>Accounts Payable - Unknown</v>
      </c>
      <c r="I3476" s="17">
        <f t="shared" si="54"/>
        <v>-2169.86</v>
      </c>
      <c r="J3476" s="12" t="str">
        <f>H3476</f>
        <v>Accounts Payable - Unknown</v>
      </c>
    </row>
    <row r="3477" spans="1:10" hidden="1">
      <c r="A3477" s="13" t="s">
        <v>740</v>
      </c>
      <c r="B3477" s="12" t="s">
        <v>247</v>
      </c>
      <c r="C3477" s="12" t="s">
        <v>145</v>
      </c>
      <c r="D3477" s="12" t="s">
        <v>496</v>
      </c>
      <c r="E3477" s="12">
        <v>-48834.18</v>
      </c>
      <c r="F3477" s="14" t="str">
        <f>A3477&amp;B3477&amp;C3477&amp;D3477&amp;E3477</f>
        <v>2024-04-10Bill Payment (Cheque)BKS Mechanical21000 Accounts Payable-48834.18</v>
      </c>
      <c r="G3477" s="15">
        <f>IFERROR((DATEVALUE(A3477)),A3477)</f>
        <v>45392</v>
      </c>
      <c r="H3477" s="16" t="str">
        <f>IF((IFERROR((VLOOKUP(D3477,'Automation (QBO)'!A:B,2,FALSE)),"0"))=0,"Suspense",(IFERROR((VLOOKUP(D3477,'Automation (QBO)'!A:B,2,FALSE)),"Suspense")))</f>
        <v>Accounts Payable - Unknown</v>
      </c>
      <c r="I3477" s="17">
        <f t="shared" si="54"/>
        <v>-48834.18</v>
      </c>
      <c r="J3477" s="12" t="str">
        <f>H3477</f>
        <v>Accounts Payable - Unknown</v>
      </c>
    </row>
    <row r="3478" spans="1:10" hidden="1">
      <c r="A3478" s="13" t="s">
        <v>740</v>
      </c>
      <c r="B3478" s="12" t="s">
        <v>247</v>
      </c>
      <c r="C3478" s="12" t="s">
        <v>145</v>
      </c>
      <c r="D3478" s="12" t="s">
        <v>496</v>
      </c>
      <c r="E3478" s="12">
        <v>-21551.52</v>
      </c>
      <c r="F3478" s="14" t="str">
        <f>A3478&amp;B3478&amp;C3478&amp;D3478&amp;E3478</f>
        <v>2024-04-10Bill Payment (Cheque)BKS Mechanical21000 Accounts Payable-21551.52</v>
      </c>
      <c r="G3478" s="15">
        <f>IFERROR((DATEVALUE(A3478)),A3478)</f>
        <v>45392</v>
      </c>
      <c r="H3478" s="16" t="str">
        <f>IF((IFERROR((VLOOKUP(D3478,'Automation (QBO)'!A:B,2,FALSE)),"0"))=0,"Suspense",(IFERROR((VLOOKUP(D3478,'Automation (QBO)'!A:B,2,FALSE)),"Suspense")))</f>
        <v>Accounts Payable - Unknown</v>
      </c>
      <c r="I3478" s="17">
        <f t="shared" si="54"/>
        <v>-21551.52</v>
      </c>
      <c r="J3478" s="12" t="str">
        <f>H3478</f>
        <v>Accounts Payable - Unknown</v>
      </c>
    </row>
    <row r="3479" spans="1:10" hidden="1">
      <c r="A3479" s="13" t="s">
        <v>740</v>
      </c>
      <c r="B3479" s="12" t="s">
        <v>83</v>
      </c>
      <c r="C3479" s="12" t="s">
        <v>742</v>
      </c>
      <c r="D3479" s="12" t="s">
        <v>536</v>
      </c>
      <c r="E3479" s="12">
        <v>3.13</v>
      </c>
      <c r="F3479" s="14" t="str">
        <f>A3479&amp;B3479&amp;C3479&amp;D3479&amp;E3479</f>
        <v>2024-04-10ExpenseCandy Crush21009 Visa Payable (9609) (deleted)3.13</v>
      </c>
      <c r="G3479" s="15">
        <f>IFERROR((DATEVALUE(A3479)),A3479)</f>
        <v>45392</v>
      </c>
      <c r="H3479" s="16" t="str">
        <f>IF((IFERROR((VLOOKUP(D3479,'Automation (QBO)'!A:B,2,FALSE)),"0"))=0,"Suspense",(IFERROR((VLOOKUP(D3479,'Automation (QBO)'!A:B,2,FALSE)),"Suspense")))</f>
        <v>Balance (CIBC Visa)</v>
      </c>
      <c r="I3479" s="17">
        <f t="shared" si="54"/>
        <v>3.13</v>
      </c>
      <c r="J3479" s="12" t="str">
        <f>H3479</f>
        <v>Balance (CIBC Visa)</v>
      </c>
    </row>
    <row r="3480" spans="1:10" hidden="1">
      <c r="A3480" s="13" t="s">
        <v>740</v>
      </c>
      <c r="B3480" s="12" t="s">
        <v>83</v>
      </c>
      <c r="C3480" s="12" t="s">
        <v>742</v>
      </c>
      <c r="D3480" s="12" t="s">
        <v>391</v>
      </c>
      <c r="E3480" s="12">
        <v>3.13</v>
      </c>
      <c r="F3480" s="14" t="str">
        <f>A3480&amp;B3480&amp;C3480&amp;D3480&amp;E3480</f>
        <v>2024-04-10ExpenseCandy Crush51335 COGS - Supplies3.13</v>
      </c>
      <c r="G3480" s="15">
        <f>IFERROR((DATEVALUE(A3480)),A3480)</f>
        <v>45392</v>
      </c>
      <c r="H3480" s="16" t="str">
        <f>IF((IFERROR((VLOOKUP(D3480,'Automation (QBO)'!A:B,2,FALSE)),"0"))=0,"Suspense",(IFERROR((VLOOKUP(D3480,'Automation (QBO)'!A:B,2,FALSE)),"Suspense")))</f>
        <v>COGS - Supplies</v>
      </c>
      <c r="I3480" s="17">
        <f t="shared" si="54"/>
        <v>3.13</v>
      </c>
      <c r="J3480" s="12" t="str">
        <f>H3480</f>
        <v>COGS - Supplies</v>
      </c>
    </row>
    <row r="3481" spans="1:10" hidden="1">
      <c r="A3481" s="13" t="s">
        <v>740</v>
      </c>
      <c r="B3481" s="12" t="s">
        <v>83</v>
      </c>
      <c r="C3481" s="12" t="s">
        <v>742</v>
      </c>
      <c r="D3481" s="12" t="s">
        <v>392</v>
      </c>
      <c r="E3481" s="12">
        <v>0</v>
      </c>
      <c r="F3481" s="14" t="str">
        <f>A3481&amp;B3481&amp;C3481&amp;D3481&amp;E3481</f>
        <v>2024-04-10ExpenseCandy Crush21020 GST/HST Payable0</v>
      </c>
      <c r="G3481" s="15">
        <f>IFERROR((DATEVALUE(A3481)),A3481)</f>
        <v>45392</v>
      </c>
      <c r="H3481" s="16" t="str">
        <f>IF((IFERROR((VLOOKUP(D3481,'Automation (QBO)'!A:B,2,FALSE)),"0"))=0,"Suspense",(IFERROR((VLOOKUP(D3481,'Automation (QBO)'!A:B,2,FALSE)),"Suspense")))</f>
        <v>GST/HST Payable</v>
      </c>
      <c r="I3481" s="17">
        <f t="shared" si="54"/>
        <v>0</v>
      </c>
      <c r="J3481" s="12" t="str">
        <f>H3481</f>
        <v>GST/HST Payable</v>
      </c>
    </row>
    <row r="3482" spans="1:10" hidden="1">
      <c r="A3482" s="13" t="s">
        <v>740</v>
      </c>
      <c r="B3482" s="12" t="s">
        <v>493</v>
      </c>
      <c r="C3482" s="12" t="s">
        <v>89</v>
      </c>
      <c r="D3482" s="12" t="s">
        <v>390</v>
      </c>
      <c r="E3482" s="12">
        <v>149</v>
      </c>
      <c r="F3482" s="14" t="str">
        <f>A3482&amp;B3482&amp;C3482&amp;D3482&amp;E3482</f>
        <v>2024-04-10Bill Payment (Credit Card)MV Recycling and Waste Centre21010 Visa Payable (CIBC)149</v>
      </c>
      <c r="G3482" s="15">
        <f>IFERROR((DATEVALUE(A3482)),A3482)</f>
        <v>45392</v>
      </c>
      <c r="H3482" s="16" t="str">
        <f>IF((IFERROR((VLOOKUP(D3482,'Automation (QBO)'!A:B,2,FALSE)),"0"))=0,"Suspense",(IFERROR((VLOOKUP(D3482,'Automation (QBO)'!A:B,2,FALSE)),"Suspense")))</f>
        <v>Suspense</v>
      </c>
      <c r="I3482" s="17">
        <f t="shared" si="54"/>
        <v>149</v>
      </c>
      <c r="J3482" s="12" t="str">
        <f>H3482</f>
        <v>Suspense</v>
      </c>
    </row>
    <row r="3483" spans="1:10" hidden="1">
      <c r="A3483" s="13" t="s">
        <v>740</v>
      </c>
      <c r="B3483" s="12" t="s">
        <v>247</v>
      </c>
      <c r="C3483" s="12" t="s">
        <v>145</v>
      </c>
      <c r="D3483" s="12" t="s">
        <v>394</v>
      </c>
      <c r="E3483" s="12">
        <v>-21551.52</v>
      </c>
      <c r="F3483" s="14" t="str">
        <f>A3483&amp;B3483&amp;C3483&amp;D3483&amp;E3483</f>
        <v>2024-04-10Bill Payment (Cheque)BKS Mechanical11005 Chequing (CIBC)-21551.52</v>
      </c>
      <c r="G3483" s="15">
        <f>IFERROR((DATEVALUE(A3483)),A3483)</f>
        <v>45392</v>
      </c>
      <c r="H3483" s="16" t="str">
        <f>IF((IFERROR((VLOOKUP(D3483,'Automation (QBO)'!A:B,2,FALSE)),"0"))=0,"Suspense",(IFERROR((VLOOKUP(D3483,'Automation (QBO)'!A:B,2,FALSE)),"Suspense")))</f>
        <v>Balance (CIBC)</v>
      </c>
      <c r="I3483" s="17">
        <f t="shared" si="54"/>
        <v>-21551.52</v>
      </c>
      <c r="J3483" s="12" t="str">
        <f>H3483</f>
        <v>Balance (CIBC)</v>
      </c>
    </row>
    <row r="3484" spans="1:10" hidden="1">
      <c r="A3484" s="13" t="s">
        <v>740</v>
      </c>
      <c r="B3484" s="12" t="s">
        <v>123</v>
      </c>
      <c r="D3484" s="12" t="s">
        <v>394</v>
      </c>
      <c r="E3484" s="12">
        <v>-40000</v>
      </c>
      <c r="F3484" s="14" t="str">
        <f>A3484&amp;B3484&amp;C3484&amp;D3484&amp;E3484</f>
        <v>2024-04-10Credit Card Payment11005 Chequing (CIBC)-40000</v>
      </c>
      <c r="G3484" s="15">
        <f>IFERROR((DATEVALUE(A3484)),A3484)</f>
        <v>45392</v>
      </c>
      <c r="H3484" s="16" t="str">
        <f>IF((IFERROR((VLOOKUP(D3484,'Automation (QBO)'!A:B,2,FALSE)),"0"))=0,"Suspense",(IFERROR((VLOOKUP(D3484,'Automation (QBO)'!A:B,2,FALSE)),"Suspense")))</f>
        <v>Balance (CIBC)</v>
      </c>
      <c r="I3484" s="17">
        <f t="shared" si="54"/>
        <v>-40000</v>
      </c>
      <c r="J3484" s="12" t="str">
        <f>H3484</f>
        <v>Balance (CIBC)</v>
      </c>
    </row>
    <row r="3485" spans="1:10" hidden="1">
      <c r="A3485" s="13" t="s">
        <v>740</v>
      </c>
      <c r="B3485" s="12" t="s">
        <v>247</v>
      </c>
      <c r="C3485" s="12" t="s">
        <v>145</v>
      </c>
      <c r="D3485" s="12" t="s">
        <v>394</v>
      </c>
      <c r="E3485" s="12">
        <v>-48834.18</v>
      </c>
      <c r="F3485" s="14" t="str">
        <f>A3485&amp;B3485&amp;C3485&amp;D3485&amp;E3485</f>
        <v>2024-04-10Bill Payment (Cheque)BKS Mechanical11005 Chequing (CIBC)-48834.18</v>
      </c>
      <c r="G3485" s="15">
        <f>IFERROR((DATEVALUE(A3485)),A3485)</f>
        <v>45392</v>
      </c>
      <c r="H3485" s="16" t="str">
        <f>IF((IFERROR((VLOOKUP(D3485,'Automation (QBO)'!A:B,2,FALSE)),"0"))=0,"Suspense",(IFERROR((VLOOKUP(D3485,'Automation (QBO)'!A:B,2,FALSE)),"Suspense")))</f>
        <v>Balance (CIBC)</v>
      </c>
      <c r="I3485" s="17">
        <f t="shared" si="54"/>
        <v>-48834.18</v>
      </c>
      <c r="J3485" s="12" t="str">
        <f>H3485</f>
        <v>Balance (CIBC)</v>
      </c>
    </row>
    <row r="3486" spans="1:10" hidden="1">
      <c r="A3486" s="13" t="s">
        <v>740</v>
      </c>
      <c r="B3486" s="12" t="s">
        <v>247</v>
      </c>
      <c r="C3486" s="12" t="s">
        <v>220</v>
      </c>
      <c r="D3486" s="12" t="s">
        <v>394</v>
      </c>
      <c r="E3486" s="12">
        <v>-2169.86</v>
      </c>
      <c r="F3486" s="14" t="str">
        <f>A3486&amp;B3486&amp;C3486&amp;D3486&amp;E3486</f>
        <v>2024-04-10Bill Payment (Cheque)Sheremeta Custom Cabinets &amp; Millwork11005 Chequing (CIBC)-2169.86</v>
      </c>
      <c r="G3486" s="15">
        <f>IFERROR((DATEVALUE(A3486)),A3486)</f>
        <v>45392</v>
      </c>
      <c r="H3486" s="16" t="str">
        <f>IF((IFERROR((VLOOKUP(D3486,'Automation (QBO)'!A:B,2,FALSE)),"0"))=0,"Suspense",(IFERROR((VLOOKUP(D3486,'Automation (QBO)'!A:B,2,FALSE)),"Suspense")))</f>
        <v>Balance (CIBC)</v>
      </c>
      <c r="I3486" s="17">
        <f t="shared" si="54"/>
        <v>-2169.86</v>
      </c>
      <c r="J3486" s="12" t="str">
        <f>H3486</f>
        <v>Balance (CIBC)</v>
      </c>
    </row>
    <row r="3487" spans="1:10" hidden="1">
      <c r="A3487" s="13" t="s">
        <v>743</v>
      </c>
      <c r="B3487" s="12" t="s">
        <v>183</v>
      </c>
      <c r="C3487" s="12" t="s">
        <v>540</v>
      </c>
      <c r="D3487" s="12" t="s">
        <v>398</v>
      </c>
      <c r="E3487" s="12">
        <v>-7.6</v>
      </c>
      <c r="F3487" s="14" t="str">
        <f>A3487&amp;B3487&amp;C3487&amp;D3487&amp;E3487</f>
        <v>2024-04-11DepositMark Sandrin52190 Meals &amp; Entertainment-7.6</v>
      </c>
      <c r="G3487" s="15">
        <f>IFERROR((DATEVALUE(A3487)),A3487)</f>
        <v>45393</v>
      </c>
      <c r="H3487" s="16" t="str">
        <f>IF((IFERROR((VLOOKUP(D3487,'Automation (QBO)'!A:B,2,FALSE)),"0"))=0,"Suspense",(IFERROR((VLOOKUP(D3487,'Automation (QBO)'!A:B,2,FALSE)),"Suspense")))</f>
        <v>Meals &amp; Entertainment</v>
      </c>
      <c r="I3487" s="17">
        <f t="shared" si="54"/>
        <v>-7.6</v>
      </c>
      <c r="J3487" s="12" t="str">
        <f>H3487</f>
        <v>Meals &amp; Entertainment</v>
      </c>
    </row>
    <row r="3488" spans="1:10" hidden="1">
      <c r="A3488" s="13" t="s">
        <v>743</v>
      </c>
      <c r="B3488" s="12" t="s">
        <v>183</v>
      </c>
      <c r="C3488" s="12" t="s">
        <v>540</v>
      </c>
      <c r="D3488" s="12" t="s">
        <v>392</v>
      </c>
      <c r="E3488" s="12">
        <v>0</v>
      </c>
      <c r="F3488" s="14" t="str">
        <f>A3488&amp;B3488&amp;C3488&amp;D3488&amp;E3488</f>
        <v>2024-04-11DepositMark Sandrin21020 GST/HST Payable0</v>
      </c>
      <c r="G3488" s="15">
        <f>IFERROR((DATEVALUE(A3488)),A3488)</f>
        <v>45393</v>
      </c>
      <c r="H3488" s="16" t="str">
        <f>IF((IFERROR((VLOOKUP(D3488,'Automation (QBO)'!A:B,2,FALSE)),"0"))=0,"Suspense",(IFERROR((VLOOKUP(D3488,'Automation (QBO)'!A:B,2,FALSE)),"Suspense")))</f>
        <v>GST/HST Payable</v>
      </c>
      <c r="I3488" s="17">
        <f t="shared" si="54"/>
        <v>0</v>
      </c>
      <c r="J3488" s="12" t="str">
        <f>H3488</f>
        <v>GST/HST Payable</v>
      </c>
    </row>
    <row r="3489" spans="1:10" hidden="1">
      <c r="A3489" s="13" t="s">
        <v>743</v>
      </c>
      <c r="B3489" s="12" t="s">
        <v>83</v>
      </c>
      <c r="C3489" s="12" t="s">
        <v>744</v>
      </c>
      <c r="D3489" s="12" t="s">
        <v>400</v>
      </c>
      <c r="E3489" s="12">
        <v>1070</v>
      </c>
      <c r="F3489" s="14" t="str">
        <f>A3489&amp;B3489&amp;C3489&amp;D3489&amp;E3489</f>
        <v>2024-04-11ExpenseColton Knott51320 COGS - Subcontractors1070</v>
      </c>
      <c r="G3489" s="15">
        <f>IFERROR((DATEVALUE(A3489)),A3489)</f>
        <v>45393</v>
      </c>
      <c r="H3489" s="16" t="str">
        <f>IF((IFERROR((VLOOKUP(D3489,'Automation (QBO)'!A:B,2,FALSE)),"0"))=0,"Suspense",(IFERROR((VLOOKUP(D3489,'Automation (QBO)'!A:B,2,FALSE)),"Suspense")))</f>
        <v>COGS - Subcontracts</v>
      </c>
      <c r="I3489" s="17">
        <f t="shared" si="54"/>
        <v>1070</v>
      </c>
      <c r="J3489" s="12" t="str">
        <f>H3489</f>
        <v>COGS - Subcontracts</v>
      </c>
    </row>
    <row r="3490" spans="1:10" hidden="1">
      <c r="A3490" s="13" t="s">
        <v>743</v>
      </c>
      <c r="B3490" s="12" t="s">
        <v>83</v>
      </c>
      <c r="C3490" s="12" t="s">
        <v>744</v>
      </c>
      <c r="D3490" s="12" t="s">
        <v>392</v>
      </c>
      <c r="E3490" s="12">
        <v>0</v>
      </c>
      <c r="F3490" s="14" t="str">
        <f>A3490&amp;B3490&amp;C3490&amp;D3490&amp;E3490</f>
        <v>2024-04-11ExpenseColton Knott21020 GST/HST Payable0</v>
      </c>
      <c r="G3490" s="15">
        <f>IFERROR((DATEVALUE(A3490)),A3490)</f>
        <v>45393</v>
      </c>
      <c r="H3490" s="16" t="str">
        <f>IF((IFERROR((VLOOKUP(D3490,'Automation (QBO)'!A:B,2,FALSE)),"0"))=0,"Suspense",(IFERROR((VLOOKUP(D3490,'Automation (QBO)'!A:B,2,FALSE)),"Suspense")))</f>
        <v>GST/HST Payable</v>
      </c>
      <c r="I3490" s="17">
        <f t="shared" si="54"/>
        <v>0</v>
      </c>
      <c r="J3490" s="12" t="str">
        <f>H3490</f>
        <v>GST/HST Payable</v>
      </c>
    </row>
    <row r="3491" spans="1:10" hidden="1">
      <c r="A3491" s="13" t="s">
        <v>743</v>
      </c>
      <c r="B3491" s="12" t="s">
        <v>493</v>
      </c>
      <c r="C3491" s="12" t="s">
        <v>110</v>
      </c>
      <c r="D3491" s="12" t="s">
        <v>536</v>
      </c>
      <c r="E3491" s="12">
        <v>264.20999999999998</v>
      </c>
      <c r="F3491" s="14" t="str">
        <f>A3491&amp;B3491&amp;C3491&amp;D3491&amp;E3491</f>
        <v>2024-04-11Bill Payment (Credit Card)Dicks Lumber21009 Visa Payable (9609) (deleted)264.21</v>
      </c>
      <c r="G3491" s="15">
        <f>IFERROR((DATEVALUE(A3491)),A3491)</f>
        <v>45393</v>
      </c>
      <c r="H3491" s="16" t="str">
        <f>IF((IFERROR((VLOOKUP(D3491,'Automation (QBO)'!A:B,2,FALSE)),"0"))=0,"Suspense",(IFERROR((VLOOKUP(D3491,'Automation (QBO)'!A:B,2,FALSE)),"Suspense")))</f>
        <v>Balance (CIBC Visa)</v>
      </c>
      <c r="I3491" s="17">
        <f t="shared" si="54"/>
        <v>264.20999999999998</v>
      </c>
      <c r="J3491" s="12" t="str">
        <f>H3491</f>
        <v>Balance (CIBC Visa)</v>
      </c>
    </row>
    <row r="3492" spans="1:10" hidden="1">
      <c r="A3492" s="13" t="s">
        <v>743</v>
      </c>
      <c r="B3492" s="12" t="s">
        <v>493</v>
      </c>
      <c r="C3492" s="12" t="s">
        <v>110</v>
      </c>
      <c r="D3492" s="12" t="s">
        <v>496</v>
      </c>
      <c r="E3492" s="12">
        <v>-264.20999999999998</v>
      </c>
      <c r="F3492" s="14" t="str">
        <f>A3492&amp;B3492&amp;C3492&amp;D3492&amp;E3492</f>
        <v>2024-04-11Bill Payment (Credit Card)Dicks Lumber21000 Accounts Payable-264.21</v>
      </c>
      <c r="G3492" s="15">
        <f>IFERROR((DATEVALUE(A3492)),A3492)</f>
        <v>45393</v>
      </c>
      <c r="H3492" s="16" t="str">
        <f>IF((IFERROR((VLOOKUP(D3492,'Automation (QBO)'!A:B,2,FALSE)),"0"))=0,"Suspense",(IFERROR((VLOOKUP(D3492,'Automation (QBO)'!A:B,2,FALSE)),"Suspense")))</f>
        <v>Accounts Payable - Unknown</v>
      </c>
      <c r="I3492" s="17">
        <f t="shared" si="54"/>
        <v>-264.20999999999998</v>
      </c>
      <c r="J3492" s="12" t="str">
        <f>H3492</f>
        <v>Accounts Payable - Unknown</v>
      </c>
    </row>
    <row r="3493" spans="1:10" hidden="1">
      <c r="A3493" s="13" t="s">
        <v>743</v>
      </c>
      <c r="B3493" s="12" t="s">
        <v>493</v>
      </c>
      <c r="C3493" s="12" t="s">
        <v>110</v>
      </c>
      <c r="D3493" s="12" t="s">
        <v>496</v>
      </c>
      <c r="E3493" s="12">
        <v>-115.03</v>
      </c>
      <c r="F3493" s="14" t="str">
        <f>A3493&amp;B3493&amp;C3493&amp;D3493&amp;E3493</f>
        <v>2024-04-11Bill Payment (Credit Card)Dicks Lumber21000 Accounts Payable-115.03</v>
      </c>
      <c r="G3493" s="15">
        <f>IFERROR((DATEVALUE(A3493)),A3493)</f>
        <v>45393</v>
      </c>
      <c r="H3493" s="16" t="str">
        <f>IF((IFERROR((VLOOKUP(D3493,'Automation (QBO)'!A:B,2,FALSE)),"0"))=0,"Suspense",(IFERROR((VLOOKUP(D3493,'Automation (QBO)'!A:B,2,FALSE)),"Suspense")))</f>
        <v>Accounts Payable - Unknown</v>
      </c>
      <c r="I3493" s="17">
        <f t="shared" si="54"/>
        <v>-115.03</v>
      </c>
      <c r="J3493" s="12" t="str">
        <f>H3493</f>
        <v>Accounts Payable - Unknown</v>
      </c>
    </row>
    <row r="3494" spans="1:10" hidden="1">
      <c r="A3494" s="13" t="s">
        <v>743</v>
      </c>
      <c r="B3494" s="12" t="s">
        <v>493</v>
      </c>
      <c r="C3494" s="12" t="s">
        <v>110</v>
      </c>
      <c r="D3494" s="12" t="s">
        <v>525</v>
      </c>
      <c r="E3494" s="12">
        <v>605.05999999999995</v>
      </c>
      <c r="F3494" s="14" t="str">
        <f>A3494&amp;B3494&amp;C3494&amp;D3494&amp;E3494</f>
        <v>2024-04-11Bill Payment (Credit Card)Dicks Lumber21021 Visa Payable (2369) (deleted)605.06</v>
      </c>
      <c r="G3494" s="15">
        <f>IFERROR((DATEVALUE(A3494)),A3494)</f>
        <v>45393</v>
      </c>
      <c r="H3494" s="16" t="str">
        <f>IF((IFERROR((VLOOKUP(D3494,'Automation (QBO)'!A:B,2,FALSE)),"0"))=0,"Suspense",(IFERROR((VLOOKUP(D3494,'Automation (QBO)'!A:B,2,FALSE)),"Suspense")))</f>
        <v>Balance (CIBC Visa)</v>
      </c>
      <c r="I3494" s="17">
        <f t="shared" si="54"/>
        <v>605.05999999999995</v>
      </c>
      <c r="J3494" s="12" t="str">
        <f>H3494</f>
        <v>Balance (CIBC Visa)</v>
      </c>
    </row>
    <row r="3495" spans="1:10" hidden="1">
      <c r="A3495" s="13" t="s">
        <v>743</v>
      </c>
      <c r="B3495" s="12" t="s">
        <v>493</v>
      </c>
      <c r="C3495" s="12" t="s">
        <v>110</v>
      </c>
      <c r="D3495" s="12" t="s">
        <v>496</v>
      </c>
      <c r="E3495" s="12">
        <v>-605.05999999999995</v>
      </c>
      <c r="F3495" s="14" t="str">
        <f>A3495&amp;B3495&amp;C3495&amp;D3495&amp;E3495</f>
        <v>2024-04-11Bill Payment (Credit Card)Dicks Lumber21000 Accounts Payable-605.06</v>
      </c>
      <c r="G3495" s="15">
        <f>IFERROR((DATEVALUE(A3495)),A3495)</f>
        <v>45393</v>
      </c>
      <c r="H3495" s="16" t="str">
        <f>IF((IFERROR((VLOOKUP(D3495,'Automation (QBO)'!A:B,2,FALSE)),"0"))=0,"Suspense",(IFERROR((VLOOKUP(D3495,'Automation (QBO)'!A:B,2,FALSE)),"Suspense")))</f>
        <v>Accounts Payable - Unknown</v>
      </c>
      <c r="I3495" s="17">
        <f t="shared" si="54"/>
        <v>-605.05999999999995</v>
      </c>
      <c r="J3495" s="12" t="str">
        <f>H3495</f>
        <v>Accounts Payable - Unknown</v>
      </c>
    </row>
    <row r="3496" spans="1:10" hidden="1">
      <c r="A3496" s="13" t="s">
        <v>743</v>
      </c>
      <c r="B3496" s="12" t="s">
        <v>493</v>
      </c>
      <c r="C3496" s="12" t="s">
        <v>110</v>
      </c>
      <c r="D3496" s="12" t="s">
        <v>390</v>
      </c>
      <c r="E3496" s="12">
        <v>115.03</v>
      </c>
      <c r="F3496" s="14" t="str">
        <f>A3496&amp;B3496&amp;C3496&amp;D3496&amp;E3496</f>
        <v>2024-04-11Bill Payment (Credit Card)Dicks Lumber21010 Visa Payable (CIBC)115.03</v>
      </c>
      <c r="G3496" s="15">
        <f>IFERROR((DATEVALUE(A3496)),A3496)</f>
        <v>45393</v>
      </c>
      <c r="H3496" s="16" t="str">
        <f>IF((IFERROR((VLOOKUP(D3496,'Automation (QBO)'!A:B,2,FALSE)),"0"))=0,"Suspense",(IFERROR((VLOOKUP(D3496,'Automation (QBO)'!A:B,2,FALSE)),"Suspense")))</f>
        <v>Suspense</v>
      </c>
      <c r="I3496" s="17">
        <f t="shared" si="54"/>
        <v>115.03</v>
      </c>
      <c r="J3496" s="12" t="str">
        <f>H3496</f>
        <v>Suspense</v>
      </c>
    </row>
    <row r="3497" spans="1:10" hidden="1">
      <c r="A3497" s="13" t="s">
        <v>743</v>
      </c>
      <c r="B3497" s="12" t="s">
        <v>247</v>
      </c>
      <c r="C3497" s="12" t="s">
        <v>268</v>
      </c>
      <c r="D3497" s="12" t="s">
        <v>496</v>
      </c>
      <c r="E3497" s="12">
        <v>-13624.02</v>
      </c>
      <c r="F3497" s="14" t="str">
        <f>A3497&amp;B3497&amp;C3497&amp;D3497&amp;E3497</f>
        <v>2024-04-11Bill Payment (Cheque)Table Architecture Collective21000 Accounts Payable-13624.02</v>
      </c>
      <c r="G3497" s="15">
        <f>IFERROR((DATEVALUE(A3497)),A3497)</f>
        <v>45393</v>
      </c>
      <c r="H3497" s="16" t="str">
        <f>IF((IFERROR((VLOOKUP(D3497,'Automation (QBO)'!A:B,2,FALSE)),"0"))=0,"Suspense",(IFERROR((VLOOKUP(D3497,'Automation (QBO)'!A:B,2,FALSE)),"Suspense")))</f>
        <v>Accounts Payable - Unknown</v>
      </c>
      <c r="I3497" s="17">
        <f t="shared" si="54"/>
        <v>-13624.02</v>
      </c>
      <c r="J3497" s="12" t="str">
        <f>H3497</f>
        <v>Accounts Payable - Unknown</v>
      </c>
    </row>
    <row r="3498" spans="1:10" hidden="1">
      <c r="A3498" s="13" t="s">
        <v>743</v>
      </c>
      <c r="B3498" s="12" t="s">
        <v>91</v>
      </c>
      <c r="C3498" s="12" t="s">
        <v>138</v>
      </c>
      <c r="D3498" s="12" t="s">
        <v>392</v>
      </c>
      <c r="E3498" s="12">
        <v>968.59</v>
      </c>
      <c r="F3498" s="14" t="str">
        <f>A3498&amp;B3498&amp;C3498&amp;D3498&amp;E3498</f>
        <v>2024-04-11InvoiceSix Pints Specialty Beer Co.:Six Pint Project21020 GST/HST Payable968.59</v>
      </c>
      <c r="G3498" s="15">
        <f>IFERROR((DATEVALUE(A3498)),A3498)</f>
        <v>45393</v>
      </c>
      <c r="H3498" s="16" t="str">
        <f>IF((IFERROR((VLOOKUP(D3498,'Automation (QBO)'!A:B,2,FALSE)),"0"))=0,"Suspense",(IFERROR((VLOOKUP(D3498,'Automation (QBO)'!A:B,2,FALSE)),"Suspense")))</f>
        <v>GST/HST Payable</v>
      </c>
      <c r="I3498" s="17">
        <f t="shared" si="54"/>
        <v>968.59</v>
      </c>
      <c r="J3498" s="12" t="str">
        <f>H3498</f>
        <v>GST/HST Payable</v>
      </c>
    </row>
    <row r="3499" spans="1:10" hidden="1">
      <c r="A3499" s="13" t="s">
        <v>743</v>
      </c>
      <c r="B3499" s="12" t="s">
        <v>136</v>
      </c>
      <c r="C3499" s="12" t="s">
        <v>558</v>
      </c>
      <c r="D3499" s="12" t="s">
        <v>417</v>
      </c>
      <c r="E3499" s="12">
        <v>-159100.23000000001</v>
      </c>
      <c r="F3499" s="14" t="str">
        <f>A3499&amp;B3499&amp;C3499&amp;D3499&amp;E3499</f>
        <v>2024-04-11PaymentRomers Lynn Valley12000 Accounts Receivable-159100.23</v>
      </c>
      <c r="G3499" s="15">
        <f>IFERROR((DATEVALUE(A3499)),A3499)</f>
        <v>45393</v>
      </c>
      <c r="H3499" s="16" t="str">
        <f>IF((IFERROR((VLOOKUP(D3499,'Automation (QBO)'!A:B,2,FALSE)),"0"))=0,"Suspense",(IFERROR((VLOOKUP(D3499,'Automation (QBO)'!A:B,2,FALSE)),"Suspense")))</f>
        <v>Accounts Recievable - Suspense</v>
      </c>
      <c r="I3499" s="17">
        <f t="shared" si="54"/>
        <v>-159100.23000000001</v>
      </c>
      <c r="J3499" s="12" t="str">
        <f>H3499</f>
        <v>Accounts Recievable - Suspense</v>
      </c>
    </row>
    <row r="3500" spans="1:10" hidden="1">
      <c r="A3500" s="13" t="s">
        <v>743</v>
      </c>
      <c r="B3500" s="12" t="s">
        <v>83</v>
      </c>
      <c r="C3500" s="12" t="s">
        <v>742</v>
      </c>
      <c r="D3500" s="12" t="s">
        <v>536</v>
      </c>
      <c r="E3500" s="12">
        <v>4.47</v>
      </c>
      <c r="F3500" s="14" t="str">
        <f>A3500&amp;B3500&amp;C3500&amp;D3500&amp;E3500</f>
        <v>2024-04-11ExpenseCandy Crush21009 Visa Payable (9609) (deleted)4.47</v>
      </c>
      <c r="G3500" s="15">
        <f>IFERROR((DATEVALUE(A3500)),A3500)</f>
        <v>45393</v>
      </c>
      <c r="H3500" s="16" t="str">
        <f>IF((IFERROR((VLOOKUP(D3500,'Automation (QBO)'!A:B,2,FALSE)),"0"))=0,"Suspense",(IFERROR((VLOOKUP(D3500,'Automation (QBO)'!A:B,2,FALSE)),"Suspense")))</f>
        <v>Balance (CIBC Visa)</v>
      </c>
      <c r="I3500" s="17">
        <f t="shared" si="54"/>
        <v>4.47</v>
      </c>
      <c r="J3500" s="12" t="str">
        <f>H3500</f>
        <v>Balance (CIBC Visa)</v>
      </c>
    </row>
    <row r="3501" spans="1:10" hidden="1">
      <c r="A3501" s="13" t="s">
        <v>743</v>
      </c>
      <c r="B3501" s="12" t="s">
        <v>83</v>
      </c>
      <c r="C3501" s="12" t="s">
        <v>742</v>
      </c>
      <c r="D3501" s="12" t="s">
        <v>391</v>
      </c>
      <c r="E3501" s="12">
        <v>4.47</v>
      </c>
      <c r="F3501" s="14" t="str">
        <f>A3501&amp;B3501&amp;C3501&amp;D3501&amp;E3501</f>
        <v>2024-04-11ExpenseCandy Crush51335 COGS - Supplies4.47</v>
      </c>
      <c r="G3501" s="15">
        <f>IFERROR((DATEVALUE(A3501)),A3501)</f>
        <v>45393</v>
      </c>
      <c r="H3501" s="16" t="str">
        <f>IF((IFERROR((VLOOKUP(D3501,'Automation (QBO)'!A:B,2,FALSE)),"0"))=0,"Suspense",(IFERROR((VLOOKUP(D3501,'Automation (QBO)'!A:B,2,FALSE)),"Suspense")))</f>
        <v>COGS - Supplies</v>
      </c>
      <c r="I3501" s="17">
        <f t="shared" si="54"/>
        <v>4.47</v>
      </c>
      <c r="J3501" s="12" t="str">
        <f>H3501</f>
        <v>COGS - Supplies</v>
      </c>
    </row>
    <row r="3502" spans="1:10" hidden="1">
      <c r="A3502" s="13" t="s">
        <v>743</v>
      </c>
      <c r="B3502" s="12" t="s">
        <v>83</v>
      </c>
      <c r="C3502" s="12" t="s">
        <v>742</v>
      </c>
      <c r="D3502" s="12" t="s">
        <v>392</v>
      </c>
      <c r="E3502" s="12">
        <v>0</v>
      </c>
      <c r="F3502" s="14" t="str">
        <f>A3502&amp;B3502&amp;C3502&amp;D3502&amp;E3502</f>
        <v>2024-04-11ExpenseCandy Crush21020 GST/HST Payable0</v>
      </c>
      <c r="G3502" s="15">
        <f>IFERROR((DATEVALUE(A3502)),A3502)</f>
        <v>45393</v>
      </c>
      <c r="H3502" s="16" t="str">
        <f>IF((IFERROR((VLOOKUP(D3502,'Automation (QBO)'!A:B,2,FALSE)),"0"))=0,"Suspense",(IFERROR((VLOOKUP(D3502,'Automation (QBO)'!A:B,2,FALSE)),"Suspense")))</f>
        <v>GST/HST Payable</v>
      </c>
      <c r="I3502" s="17">
        <f t="shared" si="54"/>
        <v>0</v>
      </c>
      <c r="J3502" s="12" t="str">
        <f>H3502</f>
        <v>GST/HST Payable</v>
      </c>
    </row>
    <row r="3503" spans="1:10" hidden="1">
      <c r="A3503" s="13" t="s">
        <v>743</v>
      </c>
      <c r="B3503" s="12" t="s">
        <v>91</v>
      </c>
      <c r="C3503" s="12" t="s">
        <v>138</v>
      </c>
      <c r="D3503" s="12" t="s">
        <v>417</v>
      </c>
      <c r="E3503" s="12">
        <v>20340.3</v>
      </c>
      <c r="F3503" s="14" t="str">
        <f>A3503&amp;B3503&amp;C3503&amp;D3503&amp;E3503</f>
        <v>2024-04-11InvoiceSix Pints Specialty Beer Co.:Six Pint Project12000 Accounts Receivable20340.3</v>
      </c>
      <c r="G3503" s="15">
        <f>IFERROR((DATEVALUE(A3503)),A3503)</f>
        <v>45393</v>
      </c>
      <c r="H3503" s="16" t="str">
        <f>IF((IFERROR((VLOOKUP(D3503,'Automation (QBO)'!A:B,2,FALSE)),"0"))=0,"Suspense",(IFERROR((VLOOKUP(D3503,'Automation (QBO)'!A:B,2,FALSE)),"Suspense")))</f>
        <v>Accounts Recievable - Suspense</v>
      </c>
      <c r="I3503" s="17">
        <f t="shared" si="54"/>
        <v>20340.3</v>
      </c>
      <c r="J3503" s="12" t="str">
        <f>H3503</f>
        <v>Accounts Recievable - Suspense</v>
      </c>
    </row>
    <row r="3504" spans="1:10" hidden="1">
      <c r="A3504" s="13" t="s">
        <v>743</v>
      </c>
      <c r="B3504" s="12" t="s">
        <v>136</v>
      </c>
      <c r="C3504" s="12" t="s">
        <v>558</v>
      </c>
      <c r="D3504" s="12" t="s">
        <v>394</v>
      </c>
      <c r="E3504" s="12">
        <v>159100.23000000001</v>
      </c>
      <c r="F3504" s="14" t="str">
        <f>A3504&amp;B3504&amp;C3504&amp;D3504&amp;E3504</f>
        <v>2024-04-11PaymentRomers Lynn Valley11005 Chequing (CIBC)159100.23</v>
      </c>
      <c r="G3504" s="15">
        <f>IFERROR((DATEVALUE(A3504)),A3504)</f>
        <v>45393</v>
      </c>
      <c r="H3504" s="16" t="str">
        <f>IF((IFERROR((VLOOKUP(D3504,'Automation (QBO)'!A:B,2,FALSE)),"0"))=0,"Suspense",(IFERROR((VLOOKUP(D3504,'Automation (QBO)'!A:B,2,FALSE)),"Suspense")))</f>
        <v>Balance (CIBC)</v>
      </c>
      <c r="I3504" s="17">
        <f t="shared" si="54"/>
        <v>159100.23000000001</v>
      </c>
      <c r="J3504" s="12" t="str">
        <f>H3504</f>
        <v>Balance (CIBC)</v>
      </c>
    </row>
    <row r="3505" spans="1:10" hidden="1">
      <c r="A3505" s="13" t="s">
        <v>743</v>
      </c>
      <c r="B3505" s="12" t="s">
        <v>183</v>
      </c>
      <c r="C3505" s="12" t="s">
        <v>540</v>
      </c>
      <c r="D3505" s="12" t="s">
        <v>394</v>
      </c>
      <c r="E3505" s="12">
        <v>7.6</v>
      </c>
      <c r="F3505" s="14" t="str">
        <f>A3505&amp;B3505&amp;C3505&amp;D3505&amp;E3505</f>
        <v>2024-04-11DepositMark Sandrin11005 Chequing (CIBC)7.6</v>
      </c>
      <c r="G3505" s="15">
        <f>IFERROR((DATEVALUE(A3505)),A3505)</f>
        <v>45393</v>
      </c>
      <c r="H3505" s="16" t="str">
        <f>IF((IFERROR((VLOOKUP(D3505,'Automation (QBO)'!A:B,2,FALSE)),"0"))=0,"Suspense",(IFERROR((VLOOKUP(D3505,'Automation (QBO)'!A:B,2,FALSE)),"Suspense")))</f>
        <v>Balance (CIBC)</v>
      </c>
      <c r="I3505" s="17">
        <f t="shared" si="54"/>
        <v>7.6</v>
      </c>
      <c r="J3505" s="12" t="str">
        <f>H3505</f>
        <v>Balance (CIBC)</v>
      </c>
    </row>
    <row r="3506" spans="1:10" hidden="1">
      <c r="A3506" s="13" t="s">
        <v>743</v>
      </c>
      <c r="B3506" s="12" t="s">
        <v>83</v>
      </c>
      <c r="C3506" s="12" t="s">
        <v>744</v>
      </c>
      <c r="D3506" s="12" t="s">
        <v>394</v>
      </c>
      <c r="E3506" s="12">
        <v>-1070</v>
      </c>
      <c r="F3506" s="14" t="str">
        <f>A3506&amp;B3506&amp;C3506&amp;D3506&amp;E3506</f>
        <v>2024-04-11ExpenseColton Knott11005 Chequing (CIBC)-1070</v>
      </c>
      <c r="G3506" s="15">
        <f>IFERROR((DATEVALUE(A3506)),A3506)</f>
        <v>45393</v>
      </c>
      <c r="H3506" s="16" t="str">
        <f>IF((IFERROR((VLOOKUP(D3506,'Automation (QBO)'!A:B,2,FALSE)),"0"))=0,"Suspense",(IFERROR((VLOOKUP(D3506,'Automation (QBO)'!A:B,2,FALSE)),"Suspense")))</f>
        <v>Balance (CIBC)</v>
      </c>
      <c r="I3506" s="17">
        <f t="shared" si="54"/>
        <v>-1070</v>
      </c>
      <c r="J3506" s="12" t="str">
        <f>H3506</f>
        <v>Balance (CIBC)</v>
      </c>
    </row>
    <row r="3507" spans="1:10" hidden="1">
      <c r="A3507" s="13" t="s">
        <v>743</v>
      </c>
      <c r="B3507" s="12" t="s">
        <v>247</v>
      </c>
      <c r="C3507" s="12" t="s">
        <v>268</v>
      </c>
      <c r="D3507" s="12" t="s">
        <v>394</v>
      </c>
      <c r="E3507" s="12">
        <v>-13624.02</v>
      </c>
      <c r="F3507" s="14" t="str">
        <f>A3507&amp;B3507&amp;C3507&amp;D3507&amp;E3507</f>
        <v>2024-04-11Bill Payment (Cheque)Table Architecture Collective11005 Chequing (CIBC)-13624.02</v>
      </c>
      <c r="G3507" s="15">
        <f>IFERROR((DATEVALUE(A3507)),A3507)</f>
        <v>45393</v>
      </c>
      <c r="H3507" s="16" t="str">
        <f>IF((IFERROR((VLOOKUP(D3507,'Automation (QBO)'!A:B,2,FALSE)),"0"))=0,"Suspense",(IFERROR((VLOOKUP(D3507,'Automation (QBO)'!A:B,2,FALSE)),"Suspense")))</f>
        <v>Balance (CIBC)</v>
      </c>
      <c r="I3507" s="17">
        <f t="shared" si="54"/>
        <v>-13624.02</v>
      </c>
      <c r="J3507" s="12" t="str">
        <f>H3507</f>
        <v>Balance (CIBC)</v>
      </c>
    </row>
    <row r="3508" spans="1:10" hidden="1">
      <c r="A3508" s="13" t="s">
        <v>743</v>
      </c>
      <c r="B3508" s="12" t="s">
        <v>91</v>
      </c>
      <c r="C3508" s="12" t="s">
        <v>138</v>
      </c>
      <c r="D3508" s="12" t="s">
        <v>419</v>
      </c>
      <c r="E3508" s="12">
        <v>19371.71</v>
      </c>
      <c r="F3508" s="14" t="str">
        <f>A3508&amp;B3508&amp;C3508&amp;D3508&amp;E3508</f>
        <v>2024-04-11InvoiceSix Pints Specialty Beer Co.:Six Pint Project41005 Income - Project Management19371.71</v>
      </c>
      <c r="G3508" s="15">
        <f>IFERROR((DATEVALUE(A3508)),A3508)</f>
        <v>45393</v>
      </c>
      <c r="H3508" s="16" t="str">
        <f>IF((IFERROR((VLOOKUP(D3508,'Automation (QBO)'!A:B,2,FALSE)),"0"))=0,"Suspense",(IFERROR((VLOOKUP(D3508,'Automation (QBO)'!A:B,2,FALSE)),"Suspense")))</f>
        <v>Labour - Management ($)</v>
      </c>
      <c r="I3508" s="17">
        <f t="shared" si="54"/>
        <v>19371.71</v>
      </c>
      <c r="J3508" s="12" t="str">
        <f>H3508</f>
        <v>Labour - Management ($)</v>
      </c>
    </row>
    <row r="3509" spans="1:10" hidden="1">
      <c r="A3509" s="13" t="s">
        <v>745</v>
      </c>
      <c r="B3509" s="12" t="s">
        <v>493</v>
      </c>
      <c r="C3509" s="12" t="s">
        <v>113</v>
      </c>
      <c r="D3509" s="12" t="s">
        <v>496</v>
      </c>
      <c r="E3509" s="12">
        <v>-6</v>
      </c>
      <c r="F3509" s="14" t="str">
        <f>A3509&amp;B3509&amp;C3509&amp;D3509&amp;E3509</f>
        <v>2024-04-12Bill Payment (Credit Card)Impark21000 Accounts Payable-6</v>
      </c>
      <c r="G3509" s="15">
        <f>IFERROR((DATEVALUE(A3509)),A3509)</f>
        <v>45394</v>
      </c>
      <c r="H3509" s="16" t="str">
        <f>IF((IFERROR((VLOOKUP(D3509,'Automation (QBO)'!A:B,2,FALSE)),"0"))=0,"Suspense",(IFERROR((VLOOKUP(D3509,'Automation (QBO)'!A:B,2,FALSE)),"Suspense")))</f>
        <v>Accounts Payable - Unknown</v>
      </c>
      <c r="I3509" s="17">
        <f t="shared" si="54"/>
        <v>-6</v>
      </c>
      <c r="J3509" s="12" t="str">
        <f>H3509</f>
        <v>Accounts Payable - Unknown</v>
      </c>
    </row>
    <row r="3510" spans="1:10" hidden="1">
      <c r="A3510" s="13" t="s">
        <v>745</v>
      </c>
      <c r="B3510" s="12" t="s">
        <v>493</v>
      </c>
      <c r="C3510" s="12" t="s">
        <v>89</v>
      </c>
      <c r="D3510" s="12" t="s">
        <v>496</v>
      </c>
      <c r="E3510" s="12">
        <v>-128</v>
      </c>
      <c r="F3510" s="14" t="str">
        <f>A3510&amp;B3510&amp;C3510&amp;D3510&amp;E3510</f>
        <v>2024-04-12Bill Payment (Credit Card)MV Recycling and Waste Centre21000 Accounts Payable-128</v>
      </c>
      <c r="G3510" s="15">
        <f>IFERROR((DATEVALUE(A3510)),A3510)</f>
        <v>45394</v>
      </c>
      <c r="H3510" s="16" t="str">
        <f>IF((IFERROR((VLOOKUP(D3510,'Automation (QBO)'!A:B,2,FALSE)),"0"))=0,"Suspense",(IFERROR((VLOOKUP(D3510,'Automation (QBO)'!A:B,2,FALSE)),"Suspense")))</f>
        <v>Accounts Payable - Unknown</v>
      </c>
      <c r="I3510" s="17">
        <f t="shared" si="54"/>
        <v>-128</v>
      </c>
      <c r="J3510" s="12" t="str">
        <f>H3510</f>
        <v>Accounts Payable - Unknown</v>
      </c>
    </row>
    <row r="3511" spans="1:10" hidden="1">
      <c r="A3511" s="13" t="s">
        <v>745</v>
      </c>
      <c r="B3511" s="12" t="s">
        <v>493</v>
      </c>
      <c r="C3511" s="12" t="s">
        <v>89</v>
      </c>
      <c r="D3511" s="12" t="s">
        <v>390</v>
      </c>
      <c r="E3511" s="12">
        <v>128</v>
      </c>
      <c r="F3511" s="14" t="str">
        <f>A3511&amp;B3511&amp;C3511&amp;D3511&amp;E3511</f>
        <v>2024-04-12Bill Payment (Credit Card)MV Recycling and Waste Centre21010 Visa Payable (CIBC)128</v>
      </c>
      <c r="G3511" s="15">
        <f>IFERROR((DATEVALUE(A3511)),A3511)</f>
        <v>45394</v>
      </c>
      <c r="H3511" s="16" t="str">
        <f>IF((IFERROR((VLOOKUP(D3511,'Automation (QBO)'!A:B,2,FALSE)),"0"))=0,"Suspense",(IFERROR((VLOOKUP(D3511,'Automation (QBO)'!A:B,2,FALSE)),"Suspense")))</f>
        <v>Suspense</v>
      </c>
      <c r="I3511" s="17">
        <f t="shared" si="54"/>
        <v>128</v>
      </c>
      <c r="J3511" s="12" t="str">
        <f>H3511</f>
        <v>Suspense</v>
      </c>
    </row>
    <row r="3512" spans="1:10" hidden="1">
      <c r="A3512" s="13" t="s">
        <v>745</v>
      </c>
      <c r="B3512" s="12" t="s">
        <v>493</v>
      </c>
      <c r="C3512" s="12" t="s">
        <v>113</v>
      </c>
      <c r="D3512" s="12" t="s">
        <v>390</v>
      </c>
      <c r="E3512" s="12">
        <v>6</v>
      </c>
      <c r="F3512" s="14" t="str">
        <f>A3512&amp;B3512&amp;C3512&amp;D3512&amp;E3512</f>
        <v>2024-04-12Bill Payment (Credit Card)Impark21010 Visa Payable (CIBC)6</v>
      </c>
      <c r="G3512" s="15">
        <f>IFERROR((DATEVALUE(A3512)),A3512)</f>
        <v>45394</v>
      </c>
      <c r="H3512" s="16" t="str">
        <f>IF((IFERROR((VLOOKUP(D3512,'Automation (QBO)'!A:B,2,FALSE)),"0"))=0,"Suspense",(IFERROR((VLOOKUP(D3512,'Automation (QBO)'!A:B,2,FALSE)),"Suspense")))</f>
        <v>Suspense</v>
      </c>
      <c r="I3512" s="17">
        <f t="shared" si="54"/>
        <v>6</v>
      </c>
      <c r="J3512" s="12" t="str">
        <f>H3512</f>
        <v>Suspense</v>
      </c>
    </row>
    <row r="3513" spans="1:10" hidden="1">
      <c r="A3513" s="13" t="s">
        <v>745</v>
      </c>
      <c r="B3513" s="12" t="s">
        <v>123</v>
      </c>
      <c r="D3513" s="12" t="s">
        <v>390</v>
      </c>
      <c r="E3513" s="12">
        <v>-15000</v>
      </c>
      <c r="F3513" s="14" t="str">
        <f>A3513&amp;B3513&amp;C3513&amp;D3513&amp;E3513</f>
        <v>2024-04-12Credit Card Payment21010 Visa Payable (CIBC)-15000</v>
      </c>
      <c r="G3513" s="15">
        <f>IFERROR((DATEVALUE(A3513)),A3513)</f>
        <v>45394</v>
      </c>
      <c r="H3513" s="16" t="str">
        <f>IF((IFERROR((VLOOKUP(D3513,'Automation (QBO)'!A:B,2,FALSE)),"0"))=0,"Suspense",(IFERROR((VLOOKUP(D3513,'Automation (QBO)'!A:B,2,FALSE)),"Suspense")))</f>
        <v>Suspense</v>
      </c>
      <c r="I3513" s="17">
        <f t="shared" si="54"/>
        <v>-15000</v>
      </c>
      <c r="J3513" s="12" t="str">
        <f>H3513</f>
        <v>Suspense</v>
      </c>
    </row>
    <row r="3514" spans="1:10" hidden="1">
      <c r="A3514" s="13" t="s">
        <v>745</v>
      </c>
      <c r="B3514" s="12" t="s">
        <v>247</v>
      </c>
      <c r="C3514" s="12" t="s">
        <v>156</v>
      </c>
      <c r="D3514" s="12" t="s">
        <v>496</v>
      </c>
      <c r="E3514" s="12">
        <v>-2320.5</v>
      </c>
      <c r="F3514" s="14" t="str">
        <f>A3514&amp;B3514&amp;C3514&amp;D3514&amp;E3514</f>
        <v>2024-04-12Bill Payment (Cheque)Roarty Painting21000 Accounts Payable-2320.5</v>
      </c>
      <c r="G3514" s="15">
        <f>IFERROR((DATEVALUE(A3514)),A3514)</f>
        <v>45394</v>
      </c>
      <c r="H3514" s="16" t="str">
        <f>IF((IFERROR((VLOOKUP(D3514,'Automation (QBO)'!A:B,2,FALSE)),"0"))=0,"Suspense",(IFERROR((VLOOKUP(D3514,'Automation (QBO)'!A:B,2,FALSE)),"Suspense")))</f>
        <v>Accounts Payable - Unknown</v>
      </c>
      <c r="I3514" s="17">
        <f t="shared" si="54"/>
        <v>-2320.5</v>
      </c>
      <c r="J3514" s="12" t="str">
        <f>H3514</f>
        <v>Accounts Payable - Unknown</v>
      </c>
    </row>
    <row r="3515" spans="1:10" hidden="1">
      <c r="A3515" s="13" t="s">
        <v>745</v>
      </c>
      <c r="B3515" s="12" t="s">
        <v>247</v>
      </c>
      <c r="C3515" s="12" t="s">
        <v>156</v>
      </c>
      <c r="D3515" s="12" t="s">
        <v>496</v>
      </c>
      <c r="E3515" s="12">
        <v>-16915.96</v>
      </c>
      <c r="F3515" s="14" t="str">
        <f>A3515&amp;B3515&amp;C3515&amp;D3515&amp;E3515</f>
        <v>2024-04-12Bill Payment (Cheque)Roarty Painting21000 Accounts Payable-16915.96</v>
      </c>
      <c r="G3515" s="15">
        <f>IFERROR((DATEVALUE(A3515)),A3515)</f>
        <v>45394</v>
      </c>
      <c r="H3515" s="16" t="str">
        <f>IF((IFERROR((VLOOKUP(D3515,'Automation (QBO)'!A:B,2,FALSE)),"0"))=0,"Suspense",(IFERROR((VLOOKUP(D3515,'Automation (QBO)'!A:B,2,FALSE)),"Suspense")))</f>
        <v>Accounts Payable - Unknown</v>
      </c>
      <c r="I3515" s="17">
        <f t="shared" si="54"/>
        <v>-16915.96</v>
      </c>
      <c r="J3515" s="12" t="str">
        <f>H3515</f>
        <v>Accounts Payable - Unknown</v>
      </c>
    </row>
    <row r="3516" spans="1:10" hidden="1">
      <c r="A3516" s="13" t="s">
        <v>745</v>
      </c>
      <c r="B3516" s="12" t="s">
        <v>247</v>
      </c>
      <c r="C3516" s="12" t="s">
        <v>746</v>
      </c>
      <c r="D3516" s="12" t="s">
        <v>496</v>
      </c>
      <c r="E3516" s="12">
        <v>-3071.25</v>
      </c>
      <c r="F3516" s="14" t="str">
        <f>A3516&amp;B3516&amp;C3516&amp;D3516&amp;E3516</f>
        <v>2024-04-12Bill Payment (Cheque)WestCoast Scanning21000 Accounts Payable-3071.25</v>
      </c>
      <c r="G3516" s="15">
        <f>IFERROR((DATEVALUE(A3516)),A3516)</f>
        <v>45394</v>
      </c>
      <c r="H3516" s="16" t="str">
        <f>IF((IFERROR((VLOOKUP(D3516,'Automation (QBO)'!A:B,2,FALSE)),"0"))=0,"Suspense",(IFERROR((VLOOKUP(D3516,'Automation (QBO)'!A:B,2,FALSE)),"Suspense")))</f>
        <v>Accounts Payable - Unknown</v>
      </c>
      <c r="I3516" s="17">
        <f t="shared" si="54"/>
        <v>-3071.25</v>
      </c>
      <c r="J3516" s="12" t="str">
        <f>H3516</f>
        <v>Accounts Payable - Unknown</v>
      </c>
    </row>
    <row r="3517" spans="1:10" hidden="1">
      <c r="A3517" s="13" t="s">
        <v>745</v>
      </c>
      <c r="B3517" s="12" t="s">
        <v>247</v>
      </c>
      <c r="C3517" s="12" t="s">
        <v>156</v>
      </c>
      <c r="D3517" s="12" t="s">
        <v>394</v>
      </c>
      <c r="E3517" s="12">
        <v>-2320.5</v>
      </c>
      <c r="F3517" s="14" t="str">
        <f>A3517&amp;B3517&amp;C3517&amp;D3517&amp;E3517</f>
        <v>2024-04-12Bill Payment (Cheque)Roarty Painting11005 Chequing (CIBC)-2320.5</v>
      </c>
      <c r="G3517" s="15">
        <f>IFERROR((DATEVALUE(A3517)),A3517)</f>
        <v>45394</v>
      </c>
      <c r="H3517" s="16" t="str">
        <f>IF((IFERROR((VLOOKUP(D3517,'Automation (QBO)'!A:B,2,FALSE)),"0"))=0,"Suspense",(IFERROR((VLOOKUP(D3517,'Automation (QBO)'!A:B,2,FALSE)),"Suspense")))</f>
        <v>Balance (CIBC)</v>
      </c>
      <c r="I3517" s="17">
        <f t="shared" si="54"/>
        <v>-2320.5</v>
      </c>
      <c r="J3517" s="12" t="str">
        <f>H3517</f>
        <v>Balance (CIBC)</v>
      </c>
    </row>
    <row r="3518" spans="1:10" hidden="1">
      <c r="A3518" s="13" t="s">
        <v>745</v>
      </c>
      <c r="B3518" s="12" t="s">
        <v>123</v>
      </c>
      <c r="D3518" s="12" t="s">
        <v>394</v>
      </c>
      <c r="E3518" s="12">
        <v>-15000</v>
      </c>
      <c r="F3518" s="14" t="str">
        <f>A3518&amp;B3518&amp;C3518&amp;D3518&amp;E3518</f>
        <v>2024-04-12Credit Card Payment11005 Chequing (CIBC)-15000</v>
      </c>
      <c r="G3518" s="15">
        <f>IFERROR((DATEVALUE(A3518)),A3518)</f>
        <v>45394</v>
      </c>
      <c r="H3518" s="16" t="str">
        <f>IF((IFERROR((VLOOKUP(D3518,'Automation (QBO)'!A:B,2,FALSE)),"0"))=0,"Suspense",(IFERROR((VLOOKUP(D3518,'Automation (QBO)'!A:B,2,FALSE)),"Suspense")))</f>
        <v>Balance (CIBC)</v>
      </c>
      <c r="I3518" s="17">
        <f t="shared" si="54"/>
        <v>-15000</v>
      </c>
      <c r="J3518" s="12" t="str">
        <f>H3518</f>
        <v>Balance (CIBC)</v>
      </c>
    </row>
    <row r="3519" spans="1:10" hidden="1">
      <c r="A3519" s="13" t="s">
        <v>745</v>
      </c>
      <c r="B3519" s="12" t="s">
        <v>247</v>
      </c>
      <c r="C3519" s="12" t="s">
        <v>746</v>
      </c>
      <c r="D3519" s="12" t="s">
        <v>394</v>
      </c>
      <c r="E3519" s="12">
        <v>-3071.25</v>
      </c>
      <c r="F3519" s="14" t="str">
        <f>A3519&amp;B3519&amp;C3519&amp;D3519&amp;E3519</f>
        <v>2024-04-12Bill Payment (Cheque)WestCoast Scanning11005 Chequing (CIBC)-3071.25</v>
      </c>
      <c r="G3519" s="15">
        <f>IFERROR((DATEVALUE(A3519)),A3519)</f>
        <v>45394</v>
      </c>
      <c r="H3519" s="16" t="str">
        <f>IF((IFERROR((VLOOKUP(D3519,'Automation (QBO)'!A:B,2,FALSE)),"0"))=0,"Suspense",(IFERROR((VLOOKUP(D3519,'Automation (QBO)'!A:B,2,FALSE)),"Suspense")))</f>
        <v>Balance (CIBC)</v>
      </c>
      <c r="I3519" s="17">
        <f t="shared" si="54"/>
        <v>-3071.25</v>
      </c>
      <c r="J3519" s="12" t="str">
        <f>H3519</f>
        <v>Balance (CIBC)</v>
      </c>
    </row>
    <row r="3520" spans="1:10" hidden="1">
      <c r="A3520" s="13" t="s">
        <v>745</v>
      </c>
      <c r="B3520" s="12" t="s">
        <v>247</v>
      </c>
      <c r="C3520" s="12" t="s">
        <v>156</v>
      </c>
      <c r="D3520" s="12" t="s">
        <v>394</v>
      </c>
      <c r="E3520" s="12">
        <v>-16915.96</v>
      </c>
      <c r="F3520" s="14" t="str">
        <f>A3520&amp;B3520&amp;C3520&amp;D3520&amp;E3520</f>
        <v>2024-04-12Bill Payment (Cheque)Roarty Painting11005 Chequing (CIBC)-16915.96</v>
      </c>
      <c r="G3520" s="15">
        <f>IFERROR((DATEVALUE(A3520)),A3520)</f>
        <v>45394</v>
      </c>
      <c r="H3520" s="16" t="str">
        <f>IF((IFERROR((VLOOKUP(D3520,'Automation (QBO)'!A:B,2,FALSE)),"0"))=0,"Suspense",(IFERROR((VLOOKUP(D3520,'Automation (QBO)'!A:B,2,FALSE)),"Suspense")))</f>
        <v>Balance (CIBC)</v>
      </c>
      <c r="I3520" s="17">
        <f t="shared" si="54"/>
        <v>-16915.96</v>
      </c>
      <c r="J3520" s="12" t="str">
        <f>H3520</f>
        <v>Balance (CIBC)</v>
      </c>
    </row>
    <row r="3521" spans="1:10" hidden="1">
      <c r="A3521" s="13" t="s">
        <v>747</v>
      </c>
      <c r="B3521" s="12" t="s">
        <v>83</v>
      </c>
      <c r="C3521" s="12" t="s">
        <v>119</v>
      </c>
      <c r="D3521" s="12" t="s">
        <v>390</v>
      </c>
      <c r="E3521" s="12">
        <v>112.8</v>
      </c>
      <c r="F3521" s="14" t="str">
        <f>A3521&amp;B3521&amp;C3521&amp;D3521&amp;E3521</f>
        <v>2024-04-13ExpensePort Moody Town Pantry21010 Visa Payable (CIBC)112.8</v>
      </c>
      <c r="G3521" s="15">
        <f>IFERROR((DATEVALUE(A3521)),A3521)</f>
        <v>45395</v>
      </c>
      <c r="H3521" s="16" t="str">
        <f>IF((IFERROR((VLOOKUP(D3521,'Automation (QBO)'!A:B,2,FALSE)),"0"))=0,"Suspense",(IFERROR((VLOOKUP(D3521,'Automation (QBO)'!A:B,2,FALSE)),"Suspense")))</f>
        <v>Suspense</v>
      </c>
      <c r="I3521" s="17">
        <f t="shared" si="54"/>
        <v>112.8</v>
      </c>
      <c r="J3521" s="12" t="str">
        <f>H3521</f>
        <v>Suspense</v>
      </c>
    </row>
    <row r="3522" spans="1:10" hidden="1">
      <c r="A3522" s="13" t="s">
        <v>747</v>
      </c>
      <c r="B3522" s="12" t="s">
        <v>83</v>
      </c>
      <c r="C3522" s="12" t="s">
        <v>119</v>
      </c>
      <c r="D3522" s="12" t="s">
        <v>409</v>
      </c>
      <c r="E3522" s="12">
        <v>112.8</v>
      </c>
      <c r="F3522" s="14" t="str">
        <f>A3522&amp;B3522&amp;C3522&amp;D3522&amp;E3522</f>
        <v>2024-04-13ExpensePort Moody Town Pantry51205 COGS - Fuel112.8</v>
      </c>
      <c r="G3522" s="15">
        <f>IFERROR((DATEVALUE(A3522)),A3522)</f>
        <v>45395</v>
      </c>
      <c r="H3522" s="16" t="str">
        <f>IF((IFERROR((VLOOKUP(D3522,'Automation (QBO)'!A:B,2,FALSE)),"0"))=0,"Suspense",(IFERROR((VLOOKUP(D3522,'Automation (QBO)'!A:B,2,FALSE)),"Suspense")))</f>
        <v>COGS - Fuel</v>
      </c>
      <c r="I3522" s="17">
        <f t="shared" si="54"/>
        <v>112.8</v>
      </c>
      <c r="J3522" s="12" t="str">
        <f>H3522</f>
        <v>COGS - Fuel</v>
      </c>
    </row>
    <row r="3523" spans="1:10" hidden="1">
      <c r="A3523" s="13" t="s">
        <v>747</v>
      </c>
      <c r="B3523" s="12" t="s">
        <v>83</v>
      </c>
      <c r="C3523" s="12" t="s">
        <v>119</v>
      </c>
      <c r="D3523" s="12" t="s">
        <v>392</v>
      </c>
      <c r="E3523" s="12">
        <v>0</v>
      </c>
      <c r="F3523" s="14" t="str">
        <f>A3523&amp;B3523&amp;C3523&amp;D3523&amp;E3523</f>
        <v>2024-04-13ExpensePort Moody Town Pantry21020 GST/HST Payable0</v>
      </c>
      <c r="G3523" s="15">
        <f>IFERROR((DATEVALUE(A3523)),A3523)</f>
        <v>45395</v>
      </c>
      <c r="H3523" s="16" t="str">
        <f>IF((IFERROR((VLOOKUP(D3523,'Automation (QBO)'!A:B,2,FALSE)),"0"))=0,"Suspense",(IFERROR((VLOOKUP(D3523,'Automation (QBO)'!A:B,2,FALSE)),"Suspense")))</f>
        <v>GST/HST Payable</v>
      </c>
      <c r="I3523" s="17">
        <f t="shared" si="54"/>
        <v>0</v>
      </c>
      <c r="J3523" s="12" t="str">
        <f>H3523</f>
        <v>GST/HST Payable</v>
      </c>
    </row>
    <row r="3524" spans="1:10" hidden="1">
      <c r="A3524" s="13" t="s">
        <v>748</v>
      </c>
      <c r="B3524" s="12" t="s">
        <v>493</v>
      </c>
      <c r="C3524" s="12" t="s">
        <v>89</v>
      </c>
      <c r="D3524" s="12" t="s">
        <v>496</v>
      </c>
      <c r="E3524" s="12">
        <v>-139</v>
      </c>
      <c r="F3524" s="14" t="str">
        <f>A3524&amp;B3524&amp;C3524&amp;D3524&amp;E3524</f>
        <v>2024-04-14Bill Payment (Credit Card)MV Recycling and Waste Centre21000 Accounts Payable-139</v>
      </c>
      <c r="G3524" s="15">
        <f>IFERROR((DATEVALUE(A3524)),A3524)</f>
        <v>45396</v>
      </c>
      <c r="H3524" s="16" t="str">
        <f>IF((IFERROR((VLOOKUP(D3524,'Automation (QBO)'!A:B,2,FALSE)),"0"))=0,"Suspense",(IFERROR((VLOOKUP(D3524,'Automation (QBO)'!A:B,2,FALSE)),"Suspense")))</f>
        <v>Accounts Payable - Unknown</v>
      </c>
      <c r="I3524" s="17">
        <f t="shared" si="54"/>
        <v>-139</v>
      </c>
      <c r="J3524" s="12" t="str">
        <f>H3524</f>
        <v>Accounts Payable - Unknown</v>
      </c>
    </row>
    <row r="3525" spans="1:10" hidden="1">
      <c r="A3525" s="13" t="s">
        <v>748</v>
      </c>
      <c r="B3525" s="12" t="s">
        <v>493</v>
      </c>
      <c r="C3525" s="12" t="s">
        <v>89</v>
      </c>
      <c r="D3525" s="12" t="s">
        <v>390</v>
      </c>
      <c r="E3525" s="12">
        <v>139</v>
      </c>
      <c r="F3525" s="14" t="str">
        <f>A3525&amp;B3525&amp;C3525&amp;D3525&amp;E3525</f>
        <v>2024-04-14Bill Payment (Credit Card)MV Recycling and Waste Centre21010 Visa Payable (CIBC)139</v>
      </c>
      <c r="G3525" s="15">
        <f>IFERROR((DATEVALUE(A3525)),A3525)</f>
        <v>45396</v>
      </c>
      <c r="H3525" s="16" t="str">
        <f>IF((IFERROR((VLOOKUP(D3525,'Automation (QBO)'!A:B,2,FALSE)),"0"))=0,"Suspense",(IFERROR((VLOOKUP(D3525,'Automation (QBO)'!A:B,2,FALSE)),"Suspense")))</f>
        <v>Suspense</v>
      </c>
      <c r="I3525" s="17">
        <f t="shared" si="54"/>
        <v>139</v>
      </c>
      <c r="J3525" s="12" t="str">
        <f>H3525</f>
        <v>Suspense</v>
      </c>
    </row>
    <row r="3526" spans="1:10" hidden="1">
      <c r="A3526" s="13" t="s">
        <v>748</v>
      </c>
      <c r="B3526" s="12" t="s">
        <v>493</v>
      </c>
      <c r="C3526" s="12" t="s">
        <v>749</v>
      </c>
      <c r="D3526" s="12" t="s">
        <v>515</v>
      </c>
      <c r="E3526" s="12">
        <v>28.98</v>
      </c>
      <c r="F3526" s="14" t="str">
        <f>A3526&amp;B3526&amp;C3526&amp;D3526&amp;E3526</f>
        <v>2024-04-14Bill Payment (Credit Card)Parq Vancouver21008 Visa Payable (4431) (deleted)28.98</v>
      </c>
      <c r="G3526" s="15">
        <f>IFERROR((DATEVALUE(A3526)),A3526)</f>
        <v>45396</v>
      </c>
      <c r="H3526" s="16" t="str">
        <f>IF((IFERROR((VLOOKUP(D3526,'Automation (QBO)'!A:B,2,FALSE)),"0"))=0,"Suspense",(IFERROR((VLOOKUP(D3526,'Automation (QBO)'!A:B,2,FALSE)),"Suspense")))</f>
        <v>Balance (CIBC Visa)</v>
      </c>
      <c r="I3526" s="17">
        <f t="shared" si="54"/>
        <v>28.98</v>
      </c>
      <c r="J3526" s="12" t="str">
        <f>H3526</f>
        <v>Balance (CIBC Visa)</v>
      </c>
    </row>
    <row r="3527" spans="1:10" hidden="1">
      <c r="A3527" s="13" t="s">
        <v>748</v>
      </c>
      <c r="B3527" s="12" t="s">
        <v>493</v>
      </c>
      <c r="C3527" s="12" t="s">
        <v>749</v>
      </c>
      <c r="D3527" s="12" t="s">
        <v>496</v>
      </c>
      <c r="E3527" s="12">
        <v>-28.98</v>
      </c>
      <c r="F3527" s="14" t="str">
        <f>A3527&amp;B3527&amp;C3527&amp;D3527&amp;E3527</f>
        <v>2024-04-14Bill Payment (Credit Card)Parq Vancouver21000 Accounts Payable-28.98</v>
      </c>
      <c r="G3527" s="15">
        <f>IFERROR((DATEVALUE(A3527)),A3527)</f>
        <v>45396</v>
      </c>
      <c r="H3527" s="16" t="str">
        <f>IF((IFERROR((VLOOKUP(D3527,'Automation (QBO)'!A:B,2,FALSE)),"0"))=0,"Suspense",(IFERROR((VLOOKUP(D3527,'Automation (QBO)'!A:B,2,FALSE)),"Suspense")))</f>
        <v>Accounts Payable - Unknown</v>
      </c>
      <c r="I3527" s="17">
        <f t="shared" si="54"/>
        <v>-28.98</v>
      </c>
      <c r="J3527" s="12" t="str">
        <f>H3527</f>
        <v>Accounts Payable - Unknown</v>
      </c>
    </row>
    <row r="3528" spans="1:10" hidden="1">
      <c r="A3528" s="13" t="s">
        <v>748</v>
      </c>
      <c r="B3528" s="12" t="s">
        <v>528</v>
      </c>
      <c r="C3528" s="12" t="s">
        <v>220</v>
      </c>
      <c r="D3528" s="12" t="s">
        <v>400</v>
      </c>
      <c r="E3528" s="12">
        <v>47515.72</v>
      </c>
      <c r="F3528" s="14" t="str">
        <f>A3528&amp;B3528&amp;C3528&amp;D3528&amp;E3528</f>
        <v>2024-04-14BillSheremeta Custom Cabinets &amp; Millwork51320 COGS - Subcontractors47515.72</v>
      </c>
      <c r="G3528" s="15">
        <f>IFERROR((DATEVALUE(A3528)),A3528)</f>
        <v>45396</v>
      </c>
      <c r="H3528" s="16" t="str">
        <f>IF((IFERROR((VLOOKUP(D3528,'Automation (QBO)'!A:B,2,FALSE)),"0"))=0,"Suspense",(IFERROR((VLOOKUP(D3528,'Automation (QBO)'!A:B,2,FALSE)),"Suspense")))</f>
        <v>COGS - Subcontracts</v>
      </c>
      <c r="I3528" s="17">
        <f t="shared" si="54"/>
        <v>47515.72</v>
      </c>
      <c r="J3528" s="12" t="str">
        <f>H3528</f>
        <v>COGS - Subcontracts</v>
      </c>
    </row>
    <row r="3529" spans="1:10" hidden="1">
      <c r="A3529" s="13" t="s">
        <v>748</v>
      </c>
      <c r="B3529" s="12" t="s">
        <v>528</v>
      </c>
      <c r="C3529" s="12" t="s">
        <v>220</v>
      </c>
      <c r="D3529" s="12" t="s">
        <v>426</v>
      </c>
      <c r="E3529" s="12">
        <v>-2484.2800000000002</v>
      </c>
      <c r="F3529" s="14" t="str">
        <f>A3529&amp;B3529&amp;C3529&amp;D3529&amp;E3529</f>
        <v>2024-04-14BillSheremeta Custom Cabinets &amp; Millwork21031 GST/HST Suspense-2484.28</v>
      </c>
      <c r="G3529" s="15">
        <f>IFERROR((DATEVALUE(A3529)),A3529)</f>
        <v>45396</v>
      </c>
      <c r="H3529" s="16" t="str">
        <f>IF((IFERROR((VLOOKUP(D3529,'Automation (QBO)'!A:B,2,FALSE)),"0"))=0,"Suspense",(IFERROR((VLOOKUP(D3529,'Automation (QBO)'!A:B,2,FALSE)),"Suspense")))</f>
        <v>GST/HST Suspense</v>
      </c>
      <c r="I3529" s="17">
        <f t="shared" si="54"/>
        <v>-2484.2800000000002</v>
      </c>
      <c r="J3529" s="12" t="str">
        <f>H3529</f>
        <v>GST/HST Suspense</v>
      </c>
    </row>
    <row r="3530" spans="1:10" hidden="1">
      <c r="A3530" s="13" t="s">
        <v>748</v>
      </c>
      <c r="B3530" s="12" t="s">
        <v>528</v>
      </c>
      <c r="C3530" s="12" t="s">
        <v>737</v>
      </c>
      <c r="D3530" s="12" t="s">
        <v>400</v>
      </c>
      <c r="E3530" s="12">
        <v>301.55</v>
      </c>
      <c r="F3530" s="14" t="str">
        <f>A3530&amp;B3530&amp;C3530&amp;D3530&amp;E3530</f>
        <v>2024-04-14BillArtisan Garden Group51320 COGS - Subcontractors301.55</v>
      </c>
      <c r="G3530" s="15">
        <f>IFERROR((DATEVALUE(A3530)),A3530)</f>
        <v>45396</v>
      </c>
      <c r="H3530" s="16" t="str">
        <f>IF((IFERROR((VLOOKUP(D3530,'Automation (QBO)'!A:B,2,FALSE)),"0"))=0,"Suspense",(IFERROR((VLOOKUP(D3530,'Automation (QBO)'!A:B,2,FALSE)),"Suspense")))</f>
        <v>COGS - Subcontracts</v>
      </c>
      <c r="I3530" s="17">
        <f t="shared" si="54"/>
        <v>301.55</v>
      </c>
      <c r="J3530" s="12" t="str">
        <f>H3530</f>
        <v>COGS - Subcontracts</v>
      </c>
    </row>
    <row r="3531" spans="1:10" hidden="1">
      <c r="A3531" s="13" t="s">
        <v>748</v>
      </c>
      <c r="B3531" s="12" t="s">
        <v>528</v>
      </c>
      <c r="C3531" s="12" t="s">
        <v>737</v>
      </c>
      <c r="D3531" s="12" t="s">
        <v>426</v>
      </c>
      <c r="E3531" s="12">
        <v>-14.5</v>
      </c>
      <c r="F3531" s="14" t="str">
        <f>A3531&amp;B3531&amp;C3531&amp;D3531&amp;E3531</f>
        <v>2024-04-14BillArtisan Garden Group21031 GST/HST Suspense-14.5</v>
      </c>
      <c r="G3531" s="15">
        <f>IFERROR((DATEVALUE(A3531)),A3531)</f>
        <v>45396</v>
      </c>
      <c r="H3531" s="16" t="str">
        <f>IF((IFERROR((VLOOKUP(D3531,'Automation (QBO)'!A:B,2,FALSE)),"0"))=0,"Suspense",(IFERROR((VLOOKUP(D3531,'Automation (QBO)'!A:B,2,FALSE)),"Suspense")))</f>
        <v>GST/HST Suspense</v>
      </c>
      <c r="I3531" s="17">
        <f t="shared" si="54"/>
        <v>-14.5</v>
      </c>
      <c r="J3531" s="12" t="str">
        <f>H3531</f>
        <v>GST/HST Suspense</v>
      </c>
    </row>
    <row r="3532" spans="1:10" hidden="1">
      <c r="A3532" s="13" t="s">
        <v>748</v>
      </c>
      <c r="B3532" s="12" t="s">
        <v>528</v>
      </c>
      <c r="C3532" s="12" t="s">
        <v>737</v>
      </c>
      <c r="D3532" s="12" t="s">
        <v>496</v>
      </c>
      <c r="E3532" s="12">
        <v>316.05</v>
      </c>
      <c r="F3532" s="14" t="str">
        <f>A3532&amp;B3532&amp;C3532&amp;D3532&amp;E3532</f>
        <v>2024-04-14BillArtisan Garden Group21000 Accounts Payable316.05</v>
      </c>
      <c r="G3532" s="15">
        <f>IFERROR((DATEVALUE(A3532)),A3532)</f>
        <v>45396</v>
      </c>
      <c r="H3532" s="16" t="str">
        <f>IF((IFERROR((VLOOKUP(D3532,'Automation (QBO)'!A:B,2,FALSE)),"0"))=0,"Suspense",(IFERROR((VLOOKUP(D3532,'Automation (QBO)'!A:B,2,FALSE)),"Suspense")))</f>
        <v>Accounts Payable - Unknown</v>
      </c>
      <c r="I3532" s="17">
        <f t="shared" si="54"/>
        <v>316.05</v>
      </c>
      <c r="J3532" s="12" t="str">
        <f>H3532</f>
        <v>Accounts Payable - Unknown</v>
      </c>
    </row>
    <row r="3533" spans="1:10" hidden="1">
      <c r="A3533" s="13" t="s">
        <v>748</v>
      </c>
      <c r="B3533" s="12" t="s">
        <v>528</v>
      </c>
      <c r="C3533" s="12" t="s">
        <v>110</v>
      </c>
      <c r="D3533" s="12" t="s">
        <v>496</v>
      </c>
      <c r="E3533" s="12">
        <v>144.51</v>
      </c>
      <c r="F3533" s="14" t="str">
        <f>A3533&amp;B3533&amp;C3533&amp;D3533&amp;E3533</f>
        <v>2024-04-14BillDicks Lumber21000 Accounts Payable144.51</v>
      </c>
      <c r="G3533" s="15">
        <f>IFERROR((DATEVALUE(A3533)),A3533)</f>
        <v>45396</v>
      </c>
      <c r="H3533" s="16" t="str">
        <f>IF((IFERROR((VLOOKUP(D3533,'Automation (QBO)'!A:B,2,FALSE)),"0"))=0,"Suspense",(IFERROR((VLOOKUP(D3533,'Automation (QBO)'!A:B,2,FALSE)),"Suspense")))</f>
        <v>Accounts Payable - Unknown</v>
      </c>
      <c r="I3533" s="17">
        <f t="shared" si="54"/>
        <v>144.51</v>
      </c>
      <c r="J3533" s="12" t="str">
        <f>H3533</f>
        <v>Accounts Payable - Unknown</v>
      </c>
    </row>
    <row r="3534" spans="1:10" hidden="1">
      <c r="A3534" s="13" t="s">
        <v>748</v>
      </c>
      <c r="B3534" s="12" t="s">
        <v>528</v>
      </c>
      <c r="C3534" s="12" t="s">
        <v>110</v>
      </c>
      <c r="D3534" s="12" t="s">
        <v>391</v>
      </c>
      <c r="E3534" s="12">
        <v>138.06</v>
      </c>
      <c r="F3534" s="14" t="str">
        <f>A3534&amp;B3534&amp;C3534&amp;D3534&amp;E3534</f>
        <v>2024-04-14BillDicks Lumber51335 COGS - Supplies138.06</v>
      </c>
      <c r="G3534" s="15">
        <f>IFERROR((DATEVALUE(A3534)),A3534)</f>
        <v>45396</v>
      </c>
      <c r="H3534" s="16" t="str">
        <f>IF((IFERROR((VLOOKUP(D3534,'Automation (QBO)'!A:B,2,FALSE)),"0"))=0,"Suspense",(IFERROR((VLOOKUP(D3534,'Automation (QBO)'!A:B,2,FALSE)),"Suspense")))</f>
        <v>COGS - Supplies</v>
      </c>
      <c r="I3534" s="17">
        <f t="shared" si="54"/>
        <v>138.06</v>
      </c>
      <c r="J3534" s="12" t="str">
        <f>H3534</f>
        <v>COGS - Supplies</v>
      </c>
    </row>
    <row r="3535" spans="1:10" hidden="1">
      <c r="A3535" s="13" t="s">
        <v>748</v>
      </c>
      <c r="B3535" s="12" t="s">
        <v>528</v>
      </c>
      <c r="C3535" s="12" t="s">
        <v>110</v>
      </c>
      <c r="D3535" s="12" t="s">
        <v>426</v>
      </c>
      <c r="E3535" s="12">
        <v>-6.45</v>
      </c>
      <c r="F3535" s="14" t="str">
        <f>A3535&amp;B3535&amp;C3535&amp;D3535&amp;E3535</f>
        <v>2024-04-14BillDicks Lumber21031 GST/HST Suspense-6.45</v>
      </c>
      <c r="G3535" s="15">
        <f>IFERROR((DATEVALUE(A3535)),A3535)</f>
        <v>45396</v>
      </c>
      <c r="H3535" s="16" t="str">
        <f>IF((IFERROR((VLOOKUP(D3535,'Automation (QBO)'!A:B,2,FALSE)),"0"))=0,"Suspense",(IFERROR((VLOOKUP(D3535,'Automation (QBO)'!A:B,2,FALSE)),"Suspense")))</f>
        <v>GST/HST Suspense</v>
      </c>
      <c r="I3535" s="17">
        <f t="shared" si="54"/>
        <v>-6.45</v>
      </c>
      <c r="J3535" s="12" t="str">
        <f>H3535</f>
        <v>GST/HST Suspense</v>
      </c>
    </row>
    <row r="3536" spans="1:10" hidden="1">
      <c r="A3536" s="13" t="s">
        <v>748</v>
      </c>
      <c r="B3536" s="12" t="s">
        <v>528</v>
      </c>
      <c r="C3536" s="12" t="s">
        <v>87</v>
      </c>
      <c r="D3536" s="12" t="s">
        <v>391</v>
      </c>
      <c r="E3536" s="12">
        <v>329.32</v>
      </c>
      <c r="F3536" s="14" t="str">
        <f>A3536&amp;B3536&amp;C3536&amp;D3536&amp;E3536</f>
        <v>2024-04-14BillHome Depot51335 COGS - Supplies329.32</v>
      </c>
      <c r="G3536" s="15">
        <f>IFERROR((DATEVALUE(A3536)),A3536)</f>
        <v>45396</v>
      </c>
      <c r="H3536" s="16" t="str">
        <f>IF((IFERROR((VLOOKUP(D3536,'Automation (QBO)'!A:B,2,FALSE)),"0"))=0,"Suspense",(IFERROR((VLOOKUP(D3536,'Automation (QBO)'!A:B,2,FALSE)),"Suspense")))</f>
        <v>COGS - Supplies</v>
      </c>
      <c r="I3536" s="17">
        <f t="shared" ref="I3536:I3599" si="55">E3536</f>
        <v>329.32</v>
      </c>
      <c r="J3536" s="12" t="str">
        <f>H3536</f>
        <v>COGS - Supplies</v>
      </c>
    </row>
    <row r="3537" spans="1:10" hidden="1">
      <c r="A3537" s="13" t="s">
        <v>748</v>
      </c>
      <c r="B3537" s="12" t="s">
        <v>528</v>
      </c>
      <c r="C3537" s="12" t="s">
        <v>87</v>
      </c>
      <c r="D3537" s="12" t="s">
        <v>426</v>
      </c>
      <c r="E3537" s="12">
        <v>-15.39</v>
      </c>
      <c r="F3537" s="14" t="str">
        <f>A3537&amp;B3537&amp;C3537&amp;D3537&amp;E3537</f>
        <v>2024-04-14BillHome Depot21031 GST/HST Suspense-15.39</v>
      </c>
      <c r="G3537" s="15">
        <f>IFERROR((DATEVALUE(A3537)),A3537)</f>
        <v>45396</v>
      </c>
      <c r="H3537" s="16" t="str">
        <f>IF((IFERROR((VLOOKUP(D3537,'Automation (QBO)'!A:B,2,FALSE)),"0"))=0,"Suspense",(IFERROR((VLOOKUP(D3537,'Automation (QBO)'!A:B,2,FALSE)),"Suspense")))</f>
        <v>GST/HST Suspense</v>
      </c>
      <c r="I3537" s="17">
        <f t="shared" si="55"/>
        <v>-15.39</v>
      </c>
      <c r="J3537" s="12" t="str">
        <f>H3537</f>
        <v>GST/HST Suspense</v>
      </c>
    </row>
    <row r="3538" spans="1:10" hidden="1">
      <c r="A3538" s="13" t="s">
        <v>748</v>
      </c>
      <c r="B3538" s="12" t="s">
        <v>528</v>
      </c>
      <c r="C3538" s="12" t="s">
        <v>87</v>
      </c>
      <c r="D3538" s="12" t="s">
        <v>496</v>
      </c>
      <c r="E3538" s="12">
        <v>344.71</v>
      </c>
      <c r="F3538" s="14" t="str">
        <f>A3538&amp;B3538&amp;C3538&amp;D3538&amp;E3538</f>
        <v>2024-04-14BillHome Depot21000 Accounts Payable344.71</v>
      </c>
      <c r="G3538" s="15">
        <f>IFERROR((DATEVALUE(A3538)),A3538)</f>
        <v>45396</v>
      </c>
      <c r="H3538" s="16" t="str">
        <f>IF((IFERROR((VLOOKUP(D3538,'Automation (QBO)'!A:B,2,FALSE)),"0"))=0,"Suspense",(IFERROR((VLOOKUP(D3538,'Automation (QBO)'!A:B,2,FALSE)),"Suspense")))</f>
        <v>Accounts Payable - Unknown</v>
      </c>
      <c r="I3538" s="17">
        <f t="shared" si="55"/>
        <v>344.71</v>
      </c>
      <c r="J3538" s="12" t="str">
        <f>H3538</f>
        <v>Accounts Payable - Unknown</v>
      </c>
    </row>
    <row r="3539" spans="1:10" hidden="1">
      <c r="A3539" s="13" t="s">
        <v>748</v>
      </c>
      <c r="B3539" s="12" t="s">
        <v>528</v>
      </c>
      <c r="C3539" s="12" t="s">
        <v>87</v>
      </c>
      <c r="D3539" s="12" t="s">
        <v>391</v>
      </c>
      <c r="E3539" s="12">
        <v>36.68</v>
      </c>
      <c r="F3539" s="14" t="str">
        <f>A3539&amp;B3539&amp;C3539&amp;D3539&amp;E3539</f>
        <v>2024-04-14BillHome Depot51335 COGS - Supplies36.68</v>
      </c>
      <c r="G3539" s="15">
        <f>IFERROR((DATEVALUE(A3539)),A3539)</f>
        <v>45396</v>
      </c>
      <c r="H3539" s="16" t="str">
        <f>IF((IFERROR((VLOOKUP(D3539,'Automation (QBO)'!A:B,2,FALSE)),"0"))=0,"Suspense",(IFERROR((VLOOKUP(D3539,'Automation (QBO)'!A:B,2,FALSE)),"Suspense")))</f>
        <v>COGS - Supplies</v>
      </c>
      <c r="I3539" s="17">
        <f t="shared" si="55"/>
        <v>36.68</v>
      </c>
      <c r="J3539" s="12" t="str">
        <f>H3539</f>
        <v>COGS - Supplies</v>
      </c>
    </row>
    <row r="3540" spans="1:10" hidden="1">
      <c r="A3540" s="13" t="s">
        <v>748</v>
      </c>
      <c r="B3540" s="12" t="s">
        <v>528</v>
      </c>
      <c r="C3540" s="12" t="s">
        <v>87</v>
      </c>
      <c r="D3540" s="12" t="s">
        <v>426</v>
      </c>
      <c r="E3540" s="12">
        <v>-1.71</v>
      </c>
      <c r="F3540" s="14" t="str">
        <f>A3540&amp;B3540&amp;C3540&amp;D3540&amp;E3540</f>
        <v>2024-04-14BillHome Depot21031 GST/HST Suspense-1.71</v>
      </c>
      <c r="G3540" s="15">
        <f>IFERROR((DATEVALUE(A3540)),A3540)</f>
        <v>45396</v>
      </c>
      <c r="H3540" s="16" t="str">
        <f>IF((IFERROR((VLOOKUP(D3540,'Automation (QBO)'!A:B,2,FALSE)),"0"))=0,"Suspense",(IFERROR((VLOOKUP(D3540,'Automation (QBO)'!A:B,2,FALSE)),"Suspense")))</f>
        <v>GST/HST Suspense</v>
      </c>
      <c r="I3540" s="17">
        <f t="shared" si="55"/>
        <v>-1.71</v>
      </c>
      <c r="J3540" s="12" t="str">
        <f>H3540</f>
        <v>GST/HST Suspense</v>
      </c>
    </row>
    <row r="3541" spans="1:10" hidden="1">
      <c r="A3541" s="13" t="s">
        <v>748</v>
      </c>
      <c r="B3541" s="12" t="s">
        <v>528</v>
      </c>
      <c r="C3541" s="12" t="s">
        <v>87</v>
      </c>
      <c r="D3541" s="12" t="s">
        <v>496</v>
      </c>
      <c r="E3541" s="12">
        <v>38.39</v>
      </c>
      <c r="F3541" s="14" t="str">
        <f>A3541&amp;B3541&amp;C3541&amp;D3541&amp;E3541</f>
        <v>2024-04-14BillHome Depot21000 Accounts Payable38.39</v>
      </c>
      <c r="G3541" s="15">
        <f>IFERROR((DATEVALUE(A3541)),A3541)</f>
        <v>45396</v>
      </c>
      <c r="H3541" s="16" t="str">
        <f>IF((IFERROR((VLOOKUP(D3541,'Automation (QBO)'!A:B,2,FALSE)),"0"))=0,"Suspense",(IFERROR((VLOOKUP(D3541,'Automation (QBO)'!A:B,2,FALSE)),"Suspense")))</f>
        <v>Accounts Payable - Unknown</v>
      </c>
      <c r="I3541" s="17">
        <f t="shared" si="55"/>
        <v>38.39</v>
      </c>
      <c r="J3541" s="12" t="str">
        <f>H3541</f>
        <v>Accounts Payable - Unknown</v>
      </c>
    </row>
    <row r="3542" spans="1:10" hidden="1">
      <c r="A3542" s="13" t="s">
        <v>748</v>
      </c>
      <c r="B3542" s="12" t="s">
        <v>528</v>
      </c>
      <c r="C3542" s="12" t="s">
        <v>145</v>
      </c>
      <c r="D3542" s="12" t="s">
        <v>400</v>
      </c>
      <c r="E3542" s="12">
        <v>20525.259999999998</v>
      </c>
      <c r="F3542" s="14" t="str">
        <f>A3542&amp;B3542&amp;C3542&amp;D3542&amp;E3542</f>
        <v>2024-04-14BillBKS Mechanical51320 COGS - Subcontractors20525.26</v>
      </c>
      <c r="G3542" s="15">
        <f>IFERROR((DATEVALUE(A3542)),A3542)</f>
        <v>45396</v>
      </c>
      <c r="H3542" s="16" t="str">
        <f>IF((IFERROR((VLOOKUP(D3542,'Automation (QBO)'!A:B,2,FALSE)),"0"))=0,"Suspense",(IFERROR((VLOOKUP(D3542,'Automation (QBO)'!A:B,2,FALSE)),"Suspense")))</f>
        <v>COGS - Subcontracts</v>
      </c>
      <c r="I3542" s="17">
        <f t="shared" si="55"/>
        <v>20525.259999999998</v>
      </c>
      <c r="J3542" s="12" t="str">
        <f>H3542</f>
        <v>COGS - Subcontracts</v>
      </c>
    </row>
    <row r="3543" spans="1:10" hidden="1">
      <c r="A3543" s="13" t="s">
        <v>748</v>
      </c>
      <c r="B3543" s="12" t="s">
        <v>528</v>
      </c>
      <c r="C3543" s="12" t="s">
        <v>145</v>
      </c>
      <c r="D3543" s="12" t="s">
        <v>426</v>
      </c>
      <c r="E3543" s="12">
        <v>-1026.26</v>
      </c>
      <c r="F3543" s="14" t="str">
        <f>A3543&amp;B3543&amp;C3543&amp;D3543&amp;E3543</f>
        <v>2024-04-14BillBKS Mechanical21031 GST/HST Suspense-1026.26</v>
      </c>
      <c r="G3543" s="15">
        <f>IFERROR((DATEVALUE(A3543)),A3543)</f>
        <v>45396</v>
      </c>
      <c r="H3543" s="16" t="str">
        <f>IF((IFERROR((VLOOKUP(D3543,'Automation (QBO)'!A:B,2,FALSE)),"0"))=0,"Suspense",(IFERROR((VLOOKUP(D3543,'Automation (QBO)'!A:B,2,FALSE)),"Suspense")))</f>
        <v>GST/HST Suspense</v>
      </c>
      <c r="I3543" s="17">
        <f t="shared" si="55"/>
        <v>-1026.26</v>
      </c>
      <c r="J3543" s="12" t="str">
        <f>H3543</f>
        <v>GST/HST Suspense</v>
      </c>
    </row>
    <row r="3544" spans="1:10" hidden="1">
      <c r="A3544" s="13" t="s">
        <v>748</v>
      </c>
      <c r="B3544" s="12" t="s">
        <v>528</v>
      </c>
      <c r="C3544" s="12" t="s">
        <v>145</v>
      </c>
      <c r="D3544" s="12" t="s">
        <v>496</v>
      </c>
      <c r="E3544" s="12">
        <v>21551.52</v>
      </c>
      <c r="F3544" s="14" t="str">
        <f>A3544&amp;B3544&amp;C3544&amp;D3544&amp;E3544</f>
        <v>2024-04-14BillBKS Mechanical21000 Accounts Payable21551.52</v>
      </c>
      <c r="G3544" s="15">
        <f>IFERROR((DATEVALUE(A3544)),A3544)</f>
        <v>45396</v>
      </c>
      <c r="H3544" s="16" t="str">
        <f>IF((IFERROR((VLOOKUP(D3544,'Automation (QBO)'!A:B,2,FALSE)),"0"))=0,"Suspense",(IFERROR((VLOOKUP(D3544,'Automation (QBO)'!A:B,2,FALSE)),"Suspense")))</f>
        <v>Accounts Payable - Unknown</v>
      </c>
      <c r="I3544" s="17">
        <f t="shared" si="55"/>
        <v>21551.52</v>
      </c>
      <c r="J3544" s="12" t="str">
        <f>H3544</f>
        <v>Accounts Payable - Unknown</v>
      </c>
    </row>
    <row r="3545" spans="1:10" hidden="1">
      <c r="A3545" s="13" t="s">
        <v>748</v>
      </c>
      <c r="B3545" s="12" t="s">
        <v>528</v>
      </c>
      <c r="C3545" s="12" t="s">
        <v>738</v>
      </c>
      <c r="D3545" s="12" t="s">
        <v>496</v>
      </c>
      <c r="E3545" s="12">
        <v>2272.5</v>
      </c>
      <c r="F3545" s="14" t="str">
        <f>A3545&amp;B3545&amp;C3545&amp;D3545&amp;E3545</f>
        <v>2024-04-14BillCJM Contracting21000 Accounts Payable2272.5</v>
      </c>
      <c r="G3545" s="15">
        <f>IFERROR((DATEVALUE(A3545)),A3545)</f>
        <v>45396</v>
      </c>
      <c r="H3545" s="16" t="str">
        <f>IF((IFERROR((VLOOKUP(D3545,'Automation (QBO)'!A:B,2,FALSE)),"0"))=0,"Suspense",(IFERROR((VLOOKUP(D3545,'Automation (QBO)'!A:B,2,FALSE)),"Suspense")))</f>
        <v>Accounts Payable - Unknown</v>
      </c>
      <c r="I3545" s="17">
        <f t="shared" si="55"/>
        <v>2272.5</v>
      </c>
      <c r="J3545" s="12" t="str">
        <f>H3545</f>
        <v>Accounts Payable - Unknown</v>
      </c>
    </row>
    <row r="3546" spans="1:10" hidden="1">
      <c r="A3546" s="13" t="s">
        <v>748</v>
      </c>
      <c r="B3546" s="12" t="s">
        <v>528</v>
      </c>
      <c r="C3546" s="12" t="s">
        <v>738</v>
      </c>
      <c r="D3546" s="12" t="s">
        <v>400</v>
      </c>
      <c r="E3546" s="12">
        <v>2272.5</v>
      </c>
      <c r="F3546" s="14" t="str">
        <f>A3546&amp;B3546&amp;C3546&amp;D3546&amp;E3546</f>
        <v>2024-04-14BillCJM Contracting51320 COGS - Subcontractors2272.5</v>
      </c>
      <c r="G3546" s="15">
        <f>IFERROR((DATEVALUE(A3546)),A3546)</f>
        <v>45396</v>
      </c>
      <c r="H3546" s="16" t="str">
        <f>IF((IFERROR((VLOOKUP(D3546,'Automation (QBO)'!A:B,2,FALSE)),"0"))=0,"Suspense",(IFERROR((VLOOKUP(D3546,'Automation (QBO)'!A:B,2,FALSE)),"Suspense")))</f>
        <v>COGS - Subcontracts</v>
      </c>
      <c r="I3546" s="17">
        <f t="shared" si="55"/>
        <v>2272.5</v>
      </c>
      <c r="J3546" s="12" t="str">
        <f>H3546</f>
        <v>COGS - Subcontracts</v>
      </c>
    </row>
    <row r="3547" spans="1:10" hidden="1">
      <c r="A3547" s="13" t="s">
        <v>748</v>
      </c>
      <c r="B3547" s="12" t="s">
        <v>528</v>
      </c>
      <c r="C3547" s="12" t="s">
        <v>749</v>
      </c>
      <c r="D3547" s="12" t="s">
        <v>426</v>
      </c>
      <c r="E3547" s="12">
        <v>-1.05</v>
      </c>
      <c r="F3547" s="14" t="str">
        <f>A3547&amp;B3547&amp;C3547&amp;D3547&amp;E3547</f>
        <v>2024-04-14BillParq Vancouver21031 GST/HST Suspense-1.05</v>
      </c>
      <c r="G3547" s="15">
        <f>IFERROR((DATEVALUE(A3547)),A3547)</f>
        <v>45396</v>
      </c>
      <c r="H3547" s="16" t="str">
        <f>IF((IFERROR((VLOOKUP(D3547,'Automation (QBO)'!A:B,2,FALSE)),"0"))=0,"Suspense",(IFERROR((VLOOKUP(D3547,'Automation (QBO)'!A:B,2,FALSE)),"Suspense")))</f>
        <v>GST/HST Suspense</v>
      </c>
      <c r="I3547" s="17">
        <f t="shared" si="55"/>
        <v>-1.05</v>
      </c>
      <c r="J3547" s="12" t="str">
        <f>H3547</f>
        <v>GST/HST Suspense</v>
      </c>
    </row>
    <row r="3548" spans="1:10" hidden="1">
      <c r="A3548" s="13" t="s">
        <v>748</v>
      </c>
      <c r="B3548" s="12" t="s">
        <v>528</v>
      </c>
      <c r="C3548" s="12" t="s">
        <v>749</v>
      </c>
      <c r="D3548" s="12" t="s">
        <v>398</v>
      </c>
      <c r="E3548" s="12">
        <v>27.93</v>
      </c>
      <c r="F3548" s="14" t="str">
        <f>A3548&amp;B3548&amp;C3548&amp;D3548&amp;E3548</f>
        <v>2024-04-14BillParq Vancouver52190 Meals &amp; Entertainment27.93</v>
      </c>
      <c r="G3548" s="15">
        <f>IFERROR((DATEVALUE(A3548)),A3548)</f>
        <v>45396</v>
      </c>
      <c r="H3548" s="16" t="str">
        <f>IF((IFERROR((VLOOKUP(D3548,'Automation (QBO)'!A:B,2,FALSE)),"0"))=0,"Suspense",(IFERROR((VLOOKUP(D3548,'Automation (QBO)'!A:B,2,FALSE)),"Suspense")))</f>
        <v>Meals &amp; Entertainment</v>
      </c>
      <c r="I3548" s="17">
        <f t="shared" si="55"/>
        <v>27.93</v>
      </c>
      <c r="J3548" s="12" t="str">
        <f>H3548</f>
        <v>Meals &amp; Entertainment</v>
      </c>
    </row>
    <row r="3549" spans="1:10" hidden="1">
      <c r="A3549" s="13" t="s">
        <v>748</v>
      </c>
      <c r="B3549" s="12" t="s">
        <v>528</v>
      </c>
      <c r="C3549" s="12" t="s">
        <v>749</v>
      </c>
      <c r="D3549" s="12" t="s">
        <v>496</v>
      </c>
      <c r="E3549" s="12">
        <v>28.98</v>
      </c>
      <c r="F3549" s="14" t="str">
        <f>A3549&amp;B3549&amp;C3549&amp;D3549&amp;E3549</f>
        <v>2024-04-14BillParq Vancouver21000 Accounts Payable28.98</v>
      </c>
      <c r="G3549" s="15">
        <f>IFERROR((DATEVALUE(A3549)),A3549)</f>
        <v>45396</v>
      </c>
      <c r="H3549" s="16" t="str">
        <f>IF((IFERROR((VLOOKUP(D3549,'Automation (QBO)'!A:B,2,FALSE)),"0"))=0,"Suspense",(IFERROR((VLOOKUP(D3549,'Automation (QBO)'!A:B,2,FALSE)),"Suspense")))</f>
        <v>Accounts Payable - Unknown</v>
      </c>
      <c r="I3549" s="17">
        <f t="shared" si="55"/>
        <v>28.98</v>
      </c>
      <c r="J3549" s="12" t="str">
        <f>H3549</f>
        <v>Accounts Payable - Unknown</v>
      </c>
    </row>
    <row r="3550" spans="1:10" hidden="1">
      <c r="A3550" s="13" t="s">
        <v>748</v>
      </c>
      <c r="B3550" s="12" t="s">
        <v>528</v>
      </c>
      <c r="C3550" s="12" t="s">
        <v>746</v>
      </c>
      <c r="D3550" s="12" t="s">
        <v>400</v>
      </c>
      <c r="E3550" s="12">
        <v>2925</v>
      </c>
      <c r="F3550" s="14" t="str">
        <f>A3550&amp;B3550&amp;C3550&amp;D3550&amp;E3550</f>
        <v>2024-04-14BillWestCoast Scanning51320 COGS - Subcontractors2925</v>
      </c>
      <c r="G3550" s="15">
        <f>IFERROR((DATEVALUE(A3550)),A3550)</f>
        <v>45396</v>
      </c>
      <c r="H3550" s="16" t="str">
        <f>IF((IFERROR((VLOOKUP(D3550,'Automation (QBO)'!A:B,2,FALSE)),"0"))=0,"Suspense",(IFERROR((VLOOKUP(D3550,'Automation (QBO)'!A:B,2,FALSE)),"Suspense")))</f>
        <v>COGS - Subcontracts</v>
      </c>
      <c r="I3550" s="17">
        <f t="shared" si="55"/>
        <v>2925</v>
      </c>
      <c r="J3550" s="12" t="str">
        <f>H3550</f>
        <v>COGS - Subcontracts</v>
      </c>
    </row>
    <row r="3551" spans="1:10" hidden="1">
      <c r="A3551" s="13" t="s">
        <v>748</v>
      </c>
      <c r="B3551" s="12" t="s">
        <v>528</v>
      </c>
      <c r="C3551" s="12" t="s">
        <v>746</v>
      </c>
      <c r="D3551" s="12" t="s">
        <v>426</v>
      </c>
      <c r="E3551" s="12">
        <v>-146.25</v>
      </c>
      <c r="F3551" s="14" t="str">
        <f>A3551&amp;B3551&amp;C3551&amp;D3551&amp;E3551</f>
        <v>2024-04-14BillWestCoast Scanning21031 GST/HST Suspense-146.25</v>
      </c>
      <c r="G3551" s="15">
        <f>IFERROR((DATEVALUE(A3551)),A3551)</f>
        <v>45396</v>
      </c>
      <c r="H3551" s="16" t="str">
        <f>IF((IFERROR((VLOOKUP(D3551,'Automation (QBO)'!A:B,2,FALSE)),"0"))=0,"Suspense",(IFERROR((VLOOKUP(D3551,'Automation (QBO)'!A:B,2,FALSE)),"Suspense")))</f>
        <v>GST/HST Suspense</v>
      </c>
      <c r="I3551" s="17">
        <f t="shared" si="55"/>
        <v>-146.25</v>
      </c>
      <c r="J3551" s="12" t="str">
        <f>H3551</f>
        <v>GST/HST Suspense</v>
      </c>
    </row>
    <row r="3552" spans="1:10" hidden="1">
      <c r="A3552" s="13" t="s">
        <v>748</v>
      </c>
      <c r="B3552" s="12" t="s">
        <v>528</v>
      </c>
      <c r="C3552" s="12" t="s">
        <v>746</v>
      </c>
      <c r="D3552" s="12" t="s">
        <v>496</v>
      </c>
      <c r="E3552" s="12">
        <v>3071.25</v>
      </c>
      <c r="F3552" s="14" t="str">
        <f>A3552&amp;B3552&amp;C3552&amp;D3552&amp;E3552</f>
        <v>2024-04-14BillWestCoast Scanning21000 Accounts Payable3071.25</v>
      </c>
      <c r="G3552" s="15">
        <f>IFERROR((DATEVALUE(A3552)),A3552)</f>
        <v>45396</v>
      </c>
      <c r="H3552" s="16" t="str">
        <f>IF((IFERROR((VLOOKUP(D3552,'Automation (QBO)'!A:B,2,FALSE)),"0"))=0,"Suspense",(IFERROR((VLOOKUP(D3552,'Automation (QBO)'!A:B,2,FALSE)),"Suspense")))</f>
        <v>Accounts Payable - Unknown</v>
      </c>
      <c r="I3552" s="17">
        <f t="shared" si="55"/>
        <v>3071.25</v>
      </c>
      <c r="J3552" s="12" t="str">
        <f>H3552</f>
        <v>Accounts Payable - Unknown</v>
      </c>
    </row>
    <row r="3553" spans="1:10" hidden="1">
      <c r="A3553" s="13" t="s">
        <v>748</v>
      </c>
      <c r="B3553" s="12" t="s">
        <v>528</v>
      </c>
      <c r="C3553" s="12" t="s">
        <v>110</v>
      </c>
      <c r="D3553" s="12" t="s">
        <v>391</v>
      </c>
      <c r="E3553" s="12">
        <v>109.89</v>
      </c>
      <c r="F3553" s="14" t="str">
        <f>A3553&amp;B3553&amp;C3553&amp;D3553&amp;E3553</f>
        <v>2024-04-14BillDicks Lumber51335 COGS - Supplies109.89</v>
      </c>
      <c r="G3553" s="15">
        <f>IFERROR((DATEVALUE(A3553)),A3553)</f>
        <v>45396</v>
      </c>
      <c r="H3553" s="16" t="str">
        <f>IF((IFERROR((VLOOKUP(D3553,'Automation (QBO)'!A:B,2,FALSE)),"0"))=0,"Suspense",(IFERROR((VLOOKUP(D3553,'Automation (QBO)'!A:B,2,FALSE)),"Suspense")))</f>
        <v>COGS - Supplies</v>
      </c>
      <c r="I3553" s="17">
        <f t="shared" si="55"/>
        <v>109.89</v>
      </c>
      <c r="J3553" s="12" t="str">
        <f>H3553</f>
        <v>COGS - Supplies</v>
      </c>
    </row>
    <row r="3554" spans="1:10" hidden="1">
      <c r="A3554" s="13" t="s">
        <v>748</v>
      </c>
      <c r="B3554" s="12" t="s">
        <v>528</v>
      </c>
      <c r="C3554" s="12" t="s">
        <v>110</v>
      </c>
      <c r="D3554" s="12" t="s">
        <v>426</v>
      </c>
      <c r="E3554" s="12">
        <v>-5.14</v>
      </c>
      <c r="F3554" s="14" t="str">
        <f>A3554&amp;B3554&amp;C3554&amp;D3554&amp;E3554</f>
        <v>2024-04-14BillDicks Lumber21031 GST/HST Suspense-5.14</v>
      </c>
      <c r="G3554" s="15">
        <f>IFERROR((DATEVALUE(A3554)),A3554)</f>
        <v>45396</v>
      </c>
      <c r="H3554" s="16" t="str">
        <f>IF((IFERROR((VLOOKUP(D3554,'Automation (QBO)'!A:B,2,FALSE)),"0"))=0,"Suspense",(IFERROR((VLOOKUP(D3554,'Automation (QBO)'!A:B,2,FALSE)),"Suspense")))</f>
        <v>GST/HST Suspense</v>
      </c>
      <c r="I3554" s="17">
        <f t="shared" si="55"/>
        <v>-5.14</v>
      </c>
      <c r="J3554" s="12" t="str">
        <f>H3554</f>
        <v>GST/HST Suspense</v>
      </c>
    </row>
    <row r="3555" spans="1:10" hidden="1">
      <c r="A3555" s="13" t="s">
        <v>748</v>
      </c>
      <c r="B3555" s="12" t="s">
        <v>528</v>
      </c>
      <c r="C3555" s="12" t="s">
        <v>110</v>
      </c>
      <c r="D3555" s="12" t="s">
        <v>496</v>
      </c>
      <c r="E3555" s="12">
        <v>115.03</v>
      </c>
      <c r="F3555" s="14" t="str">
        <f>A3555&amp;B3555&amp;C3555&amp;D3555&amp;E3555</f>
        <v>2024-04-14BillDicks Lumber21000 Accounts Payable115.03</v>
      </c>
      <c r="G3555" s="15">
        <f>IFERROR((DATEVALUE(A3555)),A3555)</f>
        <v>45396</v>
      </c>
      <c r="H3555" s="16" t="str">
        <f>IF((IFERROR((VLOOKUP(D3555,'Automation (QBO)'!A:B,2,FALSE)),"0"))=0,"Suspense",(IFERROR((VLOOKUP(D3555,'Automation (QBO)'!A:B,2,FALSE)),"Suspense")))</f>
        <v>Accounts Payable - Unknown</v>
      </c>
      <c r="I3555" s="17">
        <f t="shared" si="55"/>
        <v>115.03</v>
      </c>
      <c r="J3555" s="12" t="str">
        <f>H3555</f>
        <v>Accounts Payable - Unknown</v>
      </c>
    </row>
    <row r="3556" spans="1:10" hidden="1">
      <c r="A3556" s="13" t="s">
        <v>748</v>
      </c>
      <c r="B3556" s="12" t="s">
        <v>528</v>
      </c>
      <c r="C3556" s="12" t="s">
        <v>722</v>
      </c>
      <c r="D3556" s="12" t="s">
        <v>410</v>
      </c>
      <c r="E3556" s="12">
        <v>84.6</v>
      </c>
      <c r="F3556" s="14" t="str">
        <f>A3556&amp;B3556&amp;C3556&amp;D3556&amp;E3556</f>
        <v>2024-04-14BillNew West Gypsum51315 COGS - Disposal84.6</v>
      </c>
      <c r="G3556" s="15">
        <f>IFERROR((DATEVALUE(A3556)),A3556)</f>
        <v>45396</v>
      </c>
      <c r="H3556" s="16" t="str">
        <f>IF((IFERROR((VLOOKUP(D3556,'Automation (QBO)'!A:B,2,FALSE)),"0"))=0,"Suspense",(IFERROR((VLOOKUP(D3556,'Automation (QBO)'!A:B,2,FALSE)),"Suspense")))</f>
        <v>COGS - Disposal</v>
      </c>
      <c r="I3556" s="17">
        <f t="shared" si="55"/>
        <v>84.6</v>
      </c>
      <c r="J3556" s="12" t="str">
        <f>H3556</f>
        <v>COGS - Disposal</v>
      </c>
    </row>
    <row r="3557" spans="1:10" hidden="1">
      <c r="A3557" s="13" t="s">
        <v>748</v>
      </c>
      <c r="B3557" s="12" t="s">
        <v>528</v>
      </c>
      <c r="C3557" s="12" t="s">
        <v>722</v>
      </c>
      <c r="D3557" s="12" t="s">
        <v>426</v>
      </c>
      <c r="E3557" s="12">
        <v>-4.2300000000000004</v>
      </c>
      <c r="F3557" s="14" t="str">
        <f>A3557&amp;B3557&amp;C3557&amp;D3557&amp;E3557</f>
        <v>2024-04-14BillNew West Gypsum21031 GST/HST Suspense-4.23</v>
      </c>
      <c r="G3557" s="15">
        <f>IFERROR((DATEVALUE(A3557)),A3557)</f>
        <v>45396</v>
      </c>
      <c r="H3557" s="16" t="str">
        <f>IF((IFERROR((VLOOKUP(D3557,'Automation (QBO)'!A:B,2,FALSE)),"0"))=0,"Suspense",(IFERROR((VLOOKUP(D3557,'Automation (QBO)'!A:B,2,FALSE)),"Suspense")))</f>
        <v>GST/HST Suspense</v>
      </c>
      <c r="I3557" s="17">
        <f t="shared" si="55"/>
        <v>-4.2300000000000004</v>
      </c>
      <c r="J3557" s="12" t="str">
        <f>H3557</f>
        <v>GST/HST Suspense</v>
      </c>
    </row>
    <row r="3558" spans="1:10" hidden="1">
      <c r="A3558" s="13" t="s">
        <v>748</v>
      </c>
      <c r="B3558" s="12" t="s">
        <v>528</v>
      </c>
      <c r="C3558" s="12" t="s">
        <v>722</v>
      </c>
      <c r="D3558" s="12" t="s">
        <v>496</v>
      </c>
      <c r="E3558" s="12">
        <v>88.83</v>
      </c>
      <c r="F3558" s="14" t="str">
        <f>A3558&amp;B3558&amp;C3558&amp;D3558&amp;E3558</f>
        <v>2024-04-14BillNew West Gypsum21000 Accounts Payable88.83</v>
      </c>
      <c r="G3558" s="15">
        <f>IFERROR((DATEVALUE(A3558)),A3558)</f>
        <v>45396</v>
      </c>
      <c r="H3558" s="16" t="str">
        <f>IF((IFERROR((VLOOKUP(D3558,'Automation (QBO)'!A:B,2,FALSE)),"0"))=0,"Suspense",(IFERROR((VLOOKUP(D3558,'Automation (QBO)'!A:B,2,FALSE)),"Suspense")))</f>
        <v>Accounts Payable - Unknown</v>
      </c>
      <c r="I3558" s="17">
        <f t="shared" si="55"/>
        <v>88.83</v>
      </c>
      <c r="J3558" s="12" t="str">
        <f>H3558</f>
        <v>Accounts Payable - Unknown</v>
      </c>
    </row>
    <row r="3559" spans="1:10" hidden="1">
      <c r="A3559" s="13" t="s">
        <v>748</v>
      </c>
      <c r="B3559" s="12" t="s">
        <v>528</v>
      </c>
      <c r="C3559" s="12" t="s">
        <v>111</v>
      </c>
      <c r="D3559" s="12" t="s">
        <v>391</v>
      </c>
      <c r="E3559" s="12">
        <v>32.26</v>
      </c>
      <c r="F3559" s="14" t="str">
        <f>A3559&amp;B3559&amp;C3559&amp;D3559&amp;E3559</f>
        <v>2024-04-14BillAstley Gilbert Limited51335 COGS - Supplies32.26</v>
      </c>
      <c r="G3559" s="15">
        <f>IFERROR((DATEVALUE(A3559)),A3559)</f>
        <v>45396</v>
      </c>
      <c r="H3559" s="16" t="str">
        <f>IF((IFERROR((VLOOKUP(D3559,'Automation (QBO)'!A:B,2,FALSE)),"0"))=0,"Suspense",(IFERROR((VLOOKUP(D3559,'Automation (QBO)'!A:B,2,FALSE)),"Suspense")))</f>
        <v>COGS - Supplies</v>
      </c>
      <c r="I3559" s="17">
        <f t="shared" si="55"/>
        <v>32.26</v>
      </c>
      <c r="J3559" s="12" t="str">
        <f>H3559</f>
        <v>COGS - Supplies</v>
      </c>
    </row>
    <row r="3560" spans="1:10" hidden="1">
      <c r="A3560" s="13" t="s">
        <v>748</v>
      </c>
      <c r="B3560" s="12" t="s">
        <v>528</v>
      </c>
      <c r="C3560" s="12" t="s">
        <v>111</v>
      </c>
      <c r="D3560" s="12" t="s">
        <v>426</v>
      </c>
      <c r="E3560" s="12">
        <v>-1.51</v>
      </c>
      <c r="F3560" s="14" t="str">
        <f>A3560&amp;B3560&amp;C3560&amp;D3560&amp;E3560</f>
        <v>2024-04-14BillAstley Gilbert Limited21031 GST/HST Suspense-1.51</v>
      </c>
      <c r="G3560" s="15">
        <f>IFERROR((DATEVALUE(A3560)),A3560)</f>
        <v>45396</v>
      </c>
      <c r="H3560" s="16" t="str">
        <f>IF((IFERROR((VLOOKUP(D3560,'Automation (QBO)'!A:B,2,FALSE)),"0"))=0,"Suspense",(IFERROR((VLOOKUP(D3560,'Automation (QBO)'!A:B,2,FALSE)),"Suspense")))</f>
        <v>GST/HST Suspense</v>
      </c>
      <c r="I3560" s="17">
        <f t="shared" si="55"/>
        <v>-1.51</v>
      </c>
      <c r="J3560" s="12" t="str">
        <f>H3560</f>
        <v>GST/HST Suspense</v>
      </c>
    </row>
    <row r="3561" spans="1:10" hidden="1">
      <c r="A3561" s="13" t="s">
        <v>748</v>
      </c>
      <c r="B3561" s="12" t="s">
        <v>528</v>
      </c>
      <c r="C3561" s="12" t="s">
        <v>111</v>
      </c>
      <c r="D3561" s="12" t="s">
        <v>496</v>
      </c>
      <c r="E3561" s="12">
        <v>33.770000000000003</v>
      </c>
      <c r="F3561" s="14" t="str">
        <f>A3561&amp;B3561&amp;C3561&amp;D3561&amp;E3561</f>
        <v>2024-04-14BillAstley Gilbert Limited21000 Accounts Payable33.77</v>
      </c>
      <c r="G3561" s="15">
        <f>IFERROR((DATEVALUE(A3561)),A3561)</f>
        <v>45396</v>
      </c>
      <c r="H3561" s="16" t="str">
        <f>IF((IFERROR((VLOOKUP(D3561,'Automation (QBO)'!A:B,2,FALSE)),"0"))=0,"Suspense",(IFERROR((VLOOKUP(D3561,'Automation (QBO)'!A:B,2,FALSE)),"Suspense")))</f>
        <v>Accounts Payable - Unknown</v>
      </c>
      <c r="I3561" s="17">
        <f t="shared" si="55"/>
        <v>33.770000000000003</v>
      </c>
      <c r="J3561" s="12" t="str">
        <f>H3561</f>
        <v>Accounts Payable - Unknown</v>
      </c>
    </row>
    <row r="3562" spans="1:10" hidden="1">
      <c r="A3562" s="13" t="s">
        <v>748</v>
      </c>
      <c r="B3562" s="12" t="s">
        <v>528</v>
      </c>
      <c r="C3562" s="12" t="s">
        <v>220</v>
      </c>
      <c r="D3562" s="12" t="s">
        <v>391</v>
      </c>
      <c r="E3562" s="12">
        <v>2169.86</v>
      </c>
      <c r="F3562" s="14" t="str">
        <f>A3562&amp;B3562&amp;C3562&amp;D3562&amp;E3562</f>
        <v>2024-04-14BillSheremeta Custom Cabinets &amp; Millwork51335 COGS - Supplies2169.86</v>
      </c>
      <c r="G3562" s="15">
        <f>IFERROR((DATEVALUE(A3562)),A3562)</f>
        <v>45396</v>
      </c>
      <c r="H3562" s="16" t="str">
        <f>IF((IFERROR((VLOOKUP(D3562,'Automation (QBO)'!A:B,2,FALSE)),"0"))=0,"Suspense",(IFERROR((VLOOKUP(D3562,'Automation (QBO)'!A:B,2,FALSE)),"Suspense")))</f>
        <v>COGS - Supplies</v>
      </c>
      <c r="I3562" s="17">
        <f t="shared" si="55"/>
        <v>2169.86</v>
      </c>
      <c r="J3562" s="12" t="str">
        <f>H3562</f>
        <v>COGS - Supplies</v>
      </c>
    </row>
    <row r="3563" spans="1:10" hidden="1">
      <c r="A3563" s="13" t="s">
        <v>748</v>
      </c>
      <c r="B3563" s="12" t="s">
        <v>528</v>
      </c>
      <c r="C3563" s="12" t="s">
        <v>220</v>
      </c>
      <c r="D3563" s="12" t="s">
        <v>496</v>
      </c>
      <c r="E3563" s="12">
        <v>2169.86</v>
      </c>
      <c r="F3563" s="14" t="str">
        <f>A3563&amp;B3563&amp;C3563&amp;D3563&amp;E3563</f>
        <v>2024-04-14BillSheremeta Custom Cabinets &amp; Millwork21000 Accounts Payable2169.86</v>
      </c>
      <c r="G3563" s="15">
        <f>IFERROR((DATEVALUE(A3563)),A3563)</f>
        <v>45396</v>
      </c>
      <c r="H3563" s="16" t="str">
        <f>IF((IFERROR((VLOOKUP(D3563,'Automation (QBO)'!A:B,2,FALSE)),"0"))=0,"Suspense",(IFERROR((VLOOKUP(D3563,'Automation (QBO)'!A:B,2,FALSE)),"Suspense")))</f>
        <v>Accounts Payable - Unknown</v>
      </c>
      <c r="I3563" s="17">
        <f t="shared" si="55"/>
        <v>2169.86</v>
      </c>
      <c r="J3563" s="12" t="str">
        <f>H3563</f>
        <v>Accounts Payable - Unknown</v>
      </c>
    </row>
    <row r="3564" spans="1:10" hidden="1">
      <c r="A3564" s="13" t="s">
        <v>748</v>
      </c>
      <c r="B3564" s="12" t="s">
        <v>528</v>
      </c>
      <c r="C3564" s="12" t="s">
        <v>516</v>
      </c>
      <c r="D3564" s="12" t="s">
        <v>426</v>
      </c>
      <c r="E3564" s="12">
        <v>-8.7200000000000006</v>
      </c>
      <c r="F3564" s="14" t="str">
        <f>A3564&amp;B3564&amp;C3564&amp;D3564&amp;E3564</f>
        <v>2024-04-14BillThe Golden Boot21031 GST/HST Suspense-8.72</v>
      </c>
      <c r="G3564" s="15">
        <f>IFERROR((DATEVALUE(A3564)),A3564)</f>
        <v>45396</v>
      </c>
      <c r="H3564" s="16" t="str">
        <f>IF((IFERROR((VLOOKUP(D3564,'Automation (QBO)'!A:B,2,FALSE)),"0"))=0,"Suspense",(IFERROR((VLOOKUP(D3564,'Automation (QBO)'!A:B,2,FALSE)),"Suspense")))</f>
        <v>GST/HST Suspense</v>
      </c>
      <c r="I3564" s="17">
        <f t="shared" si="55"/>
        <v>-8.7200000000000006</v>
      </c>
      <c r="J3564" s="12" t="str">
        <f>H3564</f>
        <v>GST/HST Suspense</v>
      </c>
    </row>
    <row r="3565" spans="1:10" hidden="1">
      <c r="A3565" s="13" t="s">
        <v>748</v>
      </c>
      <c r="B3565" s="12" t="s">
        <v>528</v>
      </c>
      <c r="C3565" s="12" t="s">
        <v>516</v>
      </c>
      <c r="D3565" s="12" t="s">
        <v>398</v>
      </c>
      <c r="E3565" s="12">
        <v>219.18</v>
      </c>
      <c r="F3565" s="14" t="str">
        <f>A3565&amp;B3565&amp;C3565&amp;D3565&amp;E3565</f>
        <v>2024-04-14BillThe Golden Boot52190 Meals &amp; Entertainment219.18</v>
      </c>
      <c r="G3565" s="15">
        <f>IFERROR((DATEVALUE(A3565)),A3565)</f>
        <v>45396</v>
      </c>
      <c r="H3565" s="16" t="str">
        <f>IF((IFERROR((VLOOKUP(D3565,'Automation (QBO)'!A:B,2,FALSE)),"0"))=0,"Suspense",(IFERROR((VLOOKUP(D3565,'Automation (QBO)'!A:B,2,FALSE)),"Suspense")))</f>
        <v>Meals &amp; Entertainment</v>
      </c>
      <c r="I3565" s="17">
        <f t="shared" si="55"/>
        <v>219.18</v>
      </c>
      <c r="J3565" s="12" t="str">
        <f>H3565</f>
        <v>Meals &amp; Entertainment</v>
      </c>
    </row>
    <row r="3566" spans="1:10" hidden="1">
      <c r="A3566" s="13" t="s">
        <v>748</v>
      </c>
      <c r="B3566" s="12" t="s">
        <v>528</v>
      </c>
      <c r="C3566" s="12" t="s">
        <v>516</v>
      </c>
      <c r="D3566" s="12" t="s">
        <v>496</v>
      </c>
      <c r="E3566" s="12">
        <v>227.9</v>
      </c>
      <c r="F3566" s="14" t="str">
        <f>A3566&amp;B3566&amp;C3566&amp;D3566&amp;E3566</f>
        <v>2024-04-14BillThe Golden Boot21000 Accounts Payable227.9</v>
      </c>
      <c r="G3566" s="15">
        <f>IFERROR((DATEVALUE(A3566)),A3566)</f>
        <v>45396</v>
      </c>
      <c r="H3566" s="16" t="str">
        <f>IF((IFERROR((VLOOKUP(D3566,'Automation (QBO)'!A:B,2,FALSE)),"0"))=0,"Suspense",(IFERROR((VLOOKUP(D3566,'Automation (QBO)'!A:B,2,FALSE)),"Suspense")))</f>
        <v>Accounts Payable - Unknown</v>
      </c>
      <c r="I3566" s="17">
        <f t="shared" si="55"/>
        <v>227.9</v>
      </c>
      <c r="J3566" s="12" t="str">
        <f>H3566</f>
        <v>Accounts Payable - Unknown</v>
      </c>
    </row>
    <row r="3567" spans="1:10" hidden="1">
      <c r="A3567" s="13" t="s">
        <v>748</v>
      </c>
      <c r="B3567" s="12" t="s">
        <v>528</v>
      </c>
      <c r="C3567" s="12" t="s">
        <v>220</v>
      </c>
      <c r="D3567" s="12" t="s">
        <v>496</v>
      </c>
      <c r="E3567" s="12">
        <v>50000</v>
      </c>
      <c r="F3567" s="14" t="str">
        <f>A3567&amp;B3567&amp;C3567&amp;D3567&amp;E3567</f>
        <v>2024-04-14BillSheremeta Custom Cabinets &amp; Millwork21000 Accounts Payable50000</v>
      </c>
      <c r="G3567" s="15">
        <f>IFERROR((DATEVALUE(A3567)),A3567)</f>
        <v>45396</v>
      </c>
      <c r="H3567" s="16" t="str">
        <f>IF((IFERROR((VLOOKUP(D3567,'Automation (QBO)'!A:B,2,FALSE)),"0"))=0,"Suspense",(IFERROR((VLOOKUP(D3567,'Automation (QBO)'!A:B,2,FALSE)),"Suspense")))</f>
        <v>Accounts Payable - Unknown</v>
      </c>
      <c r="I3567" s="17">
        <f t="shared" si="55"/>
        <v>50000</v>
      </c>
      <c r="J3567" s="12" t="str">
        <f>H3567</f>
        <v>Accounts Payable - Unknown</v>
      </c>
    </row>
    <row r="3568" spans="1:10" hidden="1">
      <c r="A3568" s="13" t="s">
        <v>750</v>
      </c>
      <c r="B3568" s="12" t="s">
        <v>493</v>
      </c>
      <c r="C3568" s="12" t="s">
        <v>89</v>
      </c>
      <c r="D3568" s="12" t="s">
        <v>496</v>
      </c>
      <c r="E3568" s="12">
        <v>-96</v>
      </c>
      <c r="F3568" s="14" t="str">
        <f>A3568&amp;B3568&amp;C3568&amp;D3568&amp;E3568</f>
        <v>2024-04-15Bill Payment (Credit Card)MV Recycling and Waste Centre21000 Accounts Payable-96</v>
      </c>
      <c r="G3568" s="15">
        <f>IFERROR((DATEVALUE(A3568)),A3568)</f>
        <v>45397</v>
      </c>
      <c r="H3568" s="16" t="str">
        <f>IF((IFERROR((VLOOKUP(D3568,'Automation (QBO)'!A:B,2,FALSE)),"0"))=0,"Suspense",(IFERROR((VLOOKUP(D3568,'Automation (QBO)'!A:B,2,FALSE)),"Suspense")))</f>
        <v>Accounts Payable - Unknown</v>
      </c>
      <c r="I3568" s="17">
        <f t="shared" si="55"/>
        <v>-96</v>
      </c>
      <c r="J3568" s="12" t="str">
        <f>H3568</f>
        <v>Accounts Payable - Unknown</v>
      </c>
    </row>
    <row r="3569" spans="1:10" hidden="1">
      <c r="A3569" s="13" t="s">
        <v>750</v>
      </c>
      <c r="B3569" s="12" t="s">
        <v>493</v>
      </c>
      <c r="C3569" s="12" t="s">
        <v>111</v>
      </c>
      <c r="D3569" s="12" t="s">
        <v>525</v>
      </c>
      <c r="E3569" s="12">
        <v>189.4</v>
      </c>
      <c r="F3569" s="14" t="str">
        <f>A3569&amp;B3569&amp;C3569&amp;D3569&amp;E3569</f>
        <v>2024-04-15Bill Payment (Credit Card)Astley Gilbert Limited21021 Visa Payable (2369) (deleted)189.4</v>
      </c>
      <c r="G3569" s="15">
        <f>IFERROR((DATEVALUE(A3569)),A3569)</f>
        <v>45397</v>
      </c>
      <c r="H3569" s="16" t="str">
        <f>IF((IFERROR((VLOOKUP(D3569,'Automation (QBO)'!A:B,2,FALSE)),"0"))=0,"Suspense",(IFERROR((VLOOKUP(D3569,'Automation (QBO)'!A:B,2,FALSE)),"Suspense")))</f>
        <v>Balance (CIBC Visa)</v>
      </c>
      <c r="I3569" s="17">
        <f t="shared" si="55"/>
        <v>189.4</v>
      </c>
      <c r="J3569" s="12" t="str">
        <f>H3569</f>
        <v>Balance (CIBC Visa)</v>
      </c>
    </row>
    <row r="3570" spans="1:10" hidden="1">
      <c r="A3570" s="13" t="s">
        <v>750</v>
      </c>
      <c r="B3570" s="12" t="s">
        <v>493</v>
      </c>
      <c r="C3570" s="12" t="s">
        <v>111</v>
      </c>
      <c r="D3570" s="12" t="s">
        <v>496</v>
      </c>
      <c r="E3570" s="12">
        <v>-189.4</v>
      </c>
      <c r="F3570" s="14" t="str">
        <f>A3570&amp;B3570&amp;C3570&amp;D3570&amp;E3570</f>
        <v>2024-04-15Bill Payment (Credit Card)Astley Gilbert Limited21000 Accounts Payable-189.4</v>
      </c>
      <c r="G3570" s="15">
        <f>IFERROR((DATEVALUE(A3570)),A3570)</f>
        <v>45397</v>
      </c>
      <c r="H3570" s="16" t="str">
        <f>IF((IFERROR((VLOOKUP(D3570,'Automation (QBO)'!A:B,2,FALSE)),"0"))=0,"Suspense",(IFERROR((VLOOKUP(D3570,'Automation (QBO)'!A:B,2,FALSE)),"Suspense")))</f>
        <v>Accounts Payable - Unknown</v>
      </c>
      <c r="I3570" s="17">
        <f t="shared" si="55"/>
        <v>-189.4</v>
      </c>
      <c r="J3570" s="12" t="str">
        <f>H3570</f>
        <v>Accounts Payable - Unknown</v>
      </c>
    </row>
    <row r="3571" spans="1:10" hidden="1">
      <c r="A3571" s="13" t="s">
        <v>750</v>
      </c>
      <c r="B3571" s="12" t="s">
        <v>493</v>
      </c>
      <c r="C3571" s="12" t="s">
        <v>87</v>
      </c>
      <c r="D3571" s="12" t="s">
        <v>536</v>
      </c>
      <c r="E3571" s="12">
        <v>10.220000000000001</v>
      </c>
      <c r="F3571" s="14" t="str">
        <f>A3571&amp;B3571&amp;C3571&amp;D3571&amp;E3571</f>
        <v>2024-04-15Bill Payment (Credit Card)Home Depot21009 Visa Payable (9609) (deleted)10.22</v>
      </c>
      <c r="G3571" s="15">
        <f>IFERROR((DATEVALUE(A3571)),A3571)</f>
        <v>45397</v>
      </c>
      <c r="H3571" s="16" t="str">
        <f>IF((IFERROR((VLOOKUP(D3571,'Automation (QBO)'!A:B,2,FALSE)),"0"))=0,"Suspense",(IFERROR((VLOOKUP(D3571,'Automation (QBO)'!A:B,2,FALSE)),"Suspense")))</f>
        <v>Balance (CIBC Visa)</v>
      </c>
      <c r="I3571" s="17">
        <f t="shared" si="55"/>
        <v>10.220000000000001</v>
      </c>
      <c r="J3571" s="12" t="str">
        <f>H3571</f>
        <v>Balance (CIBC Visa)</v>
      </c>
    </row>
    <row r="3572" spans="1:10" hidden="1">
      <c r="A3572" s="13" t="s">
        <v>750</v>
      </c>
      <c r="B3572" s="12" t="s">
        <v>493</v>
      </c>
      <c r="C3572" s="12" t="s">
        <v>87</v>
      </c>
      <c r="D3572" s="12" t="s">
        <v>496</v>
      </c>
      <c r="E3572" s="12">
        <v>-10.220000000000001</v>
      </c>
      <c r="F3572" s="14" t="str">
        <f>A3572&amp;B3572&amp;C3572&amp;D3572&amp;E3572</f>
        <v>2024-04-15Bill Payment (Credit Card)Home Depot21000 Accounts Payable-10.22</v>
      </c>
      <c r="G3572" s="15">
        <f>IFERROR((DATEVALUE(A3572)),A3572)</f>
        <v>45397</v>
      </c>
      <c r="H3572" s="16" t="str">
        <f>IF((IFERROR((VLOOKUP(D3572,'Automation (QBO)'!A:B,2,FALSE)),"0"))=0,"Suspense",(IFERROR((VLOOKUP(D3572,'Automation (QBO)'!A:B,2,FALSE)),"Suspense")))</f>
        <v>Accounts Payable - Unknown</v>
      </c>
      <c r="I3572" s="17">
        <f t="shared" si="55"/>
        <v>-10.220000000000001</v>
      </c>
      <c r="J3572" s="12" t="str">
        <f>H3572</f>
        <v>Accounts Payable - Unknown</v>
      </c>
    </row>
    <row r="3573" spans="1:10" hidden="1">
      <c r="A3573" s="13" t="s">
        <v>750</v>
      </c>
      <c r="B3573" s="12" t="s">
        <v>493</v>
      </c>
      <c r="C3573" s="12" t="s">
        <v>102</v>
      </c>
      <c r="D3573" s="12" t="s">
        <v>496</v>
      </c>
      <c r="E3573" s="12">
        <v>-200</v>
      </c>
      <c r="F3573" s="14" t="str">
        <f>A3573&amp;B3573&amp;C3573&amp;D3573&amp;E3573</f>
        <v>2024-04-15Bill Payment (Credit Card)Petro Canada21000 Accounts Payable-200</v>
      </c>
      <c r="G3573" s="15">
        <f>IFERROR((DATEVALUE(A3573)),A3573)</f>
        <v>45397</v>
      </c>
      <c r="H3573" s="16" t="str">
        <f>IF((IFERROR((VLOOKUP(D3573,'Automation (QBO)'!A:B,2,FALSE)),"0"))=0,"Suspense",(IFERROR((VLOOKUP(D3573,'Automation (QBO)'!A:B,2,FALSE)),"Suspense")))</f>
        <v>Accounts Payable - Unknown</v>
      </c>
      <c r="I3573" s="17">
        <f t="shared" si="55"/>
        <v>-200</v>
      </c>
      <c r="J3573" s="12" t="str">
        <f>H3573</f>
        <v>Accounts Payable - Unknown</v>
      </c>
    </row>
    <row r="3574" spans="1:10" hidden="1">
      <c r="A3574" s="13" t="s">
        <v>750</v>
      </c>
      <c r="B3574" s="12" t="s">
        <v>493</v>
      </c>
      <c r="C3574" s="12" t="s">
        <v>634</v>
      </c>
      <c r="D3574" s="12" t="s">
        <v>525</v>
      </c>
      <c r="E3574" s="12">
        <v>1376.95</v>
      </c>
      <c r="F3574" s="14" t="str">
        <f>A3574&amp;B3574&amp;C3574&amp;D3574&amp;E3574</f>
        <v>2024-04-15Bill Payment (Credit Card)CMHC - Granville Island21021 Visa Payable (2369) (deleted)1376.95</v>
      </c>
      <c r="G3574" s="15">
        <f>IFERROR((DATEVALUE(A3574)),A3574)</f>
        <v>45397</v>
      </c>
      <c r="H3574" s="16" t="str">
        <f>IF((IFERROR((VLOOKUP(D3574,'Automation (QBO)'!A:B,2,FALSE)),"0"))=0,"Suspense",(IFERROR((VLOOKUP(D3574,'Automation (QBO)'!A:B,2,FALSE)),"Suspense")))</f>
        <v>Balance (CIBC Visa)</v>
      </c>
      <c r="I3574" s="17">
        <f t="shared" si="55"/>
        <v>1376.95</v>
      </c>
      <c r="J3574" s="12" t="str">
        <f>H3574</f>
        <v>Balance (CIBC Visa)</v>
      </c>
    </row>
    <row r="3575" spans="1:10" hidden="1">
      <c r="A3575" s="13" t="s">
        <v>750</v>
      </c>
      <c r="B3575" s="12" t="s">
        <v>493</v>
      </c>
      <c r="C3575" s="12" t="s">
        <v>634</v>
      </c>
      <c r="D3575" s="12" t="s">
        <v>496</v>
      </c>
      <c r="E3575" s="12">
        <v>-1376.95</v>
      </c>
      <c r="F3575" s="14" t="str">
        <f>A3575&amp;B3575&amp;C3575&amp;D3575&amp;E3575</f>
        <v>2024-04-15Bill Payment (Credit Card)CMHC - Granville Island21000 Accounts Payable-1376.95</v>
      </c>
      <c r="G3575" s="15">
        <f>IFERROR((DATEVALUE(A3575)),A3575)</f>
        <v>45397</v>
      </c>
      <c r="H3575" s="16" t="str">
        <f>IF((IFERROR((VLOOKUP(D3575,'Automation (QBO)'!A:B,2,FALSE)),"0"))=0,"Suspense",(IFERROR((VLOOKUP(D3575,'Automation (QBO)'!A:B,2,FALSE)),"Suspense")))</f>
        <v>Accounts Payable - Unknown</v>
      </c>
      <c r="I3575" s="17">
        <f t="shared" si="55"/>
        <v>-1376.95</v>
      </c>
      <c r="J3575" s="12" t="str">
        <f>H3575</f>
        <v>Accounts Payable - Unknown</v>
      </c>
    </row>
    <row r="3576" spans="1:10" hidden="1">
      <c r="A3576" s="13" t="s">
        <v>750</v>
      </c>
      <c r="B3576" s="12" t="s">
        <v>493</v>
      </c>
      <c r="C3576" s="12" t="s">
        <v>182</v>
      </c>
      <c r="D3576" s="12" t="s">
        <v>525</v>
      </c>
      <c r="E3576" s="12">
        <v>276.86</v>
      </c>
      <c r="F3576" s="14" t="str">
        <f>A3576&amp;B3576&amp;C3576&amp;D3576&amp;E3576</f>
        <v>2024-04-15Bill Payment (Credit Card)Pacific West Systems Supplies21021 Visa Payable (2369) (deleted)276.86</v>
      </c>
      <c r="G3576" s="15">
        <f>IFERROR((DATEVALUE(A3576)),A3576)</f>
        <v>45397</v>
      </c>
      <c r="H3576" s="16" t="str">
        <f>IF((IFERROR((VLOOKUP(D3576,'Automation (QBO)'!A:B,2,FALSE)),"0"))=0,"Suspense",(IFERROR((VLOOKUP(D3576,'Automation (QBO)'!A:B,2,FALSE)),"Suspense")))</f>
        <v>Balance (CIBC Visa)</v>
      </c>
      <c r="I3576" s="17">
        <f t="shared" si="55"/>
        <v>276.86</v>
      </c>
      <c r="J3576" s="12" t="str">
        <f>H3576</f>
        <v>Balance (CIBC Visa)</v>
      </c>
    </row>
    <row r="3577" spans="1:10" hidden="1">
      <c r="A3577" s="13" t="s">
        <v>750</v>
      </c>
      <c r="B3577" s="12" t="s">
        <v>493</v>
      </c>
      <c r="C3577" s="12" t="s">
        <v>182</v>
      </c>
      <c r="D3577" s="12" t="s">
        <v>496</v>
      </c>
      <c r="E3577" s="12">
        <v>-276.86</v>
      </c>
      <c r="F3577" s="14" t="str">
        <f>A3577&amp;B3577&amp;C3577&amp;D3577&amp;E3577</f>
        <v>2024-04-15Bill Payment (Credit Card)Pacific West Systems Supplies21000 Accounts Payable-276.86</v>
      </c>
      <c r="G3577" s="15">
        <f>IFERROR((DATEVALUE(A3577)),A3577)</f>
        <v>45397</v>
      </c>
      <c r="H3577" s="16" t="str">
        <f>IF((IFERROR((VLOOKUP(D3577,'Automation (QBO)'!A:B,2,FALSE)),"0"))=0,"Suspense",(IFERROR((VLOOKUP(D3577,'Automation (QBO)'!A:B,2,FALSE)),"Suspense")))</f>
        <v>Accounts Payable - Unknown</v>
      </c>
      <c r="I3577" s="17">
        <f t="shared" si="55"/>
        <v>-276.86</v>
      </c>
      <c r="J3577" s="12" t="str">
        <f>H3577</f>
        <v>Accounts Payable - Unknown</v>
      </c>
    </row>
    <row r="3578" spans="1:10" hidden="1">
      <c r="A3578" s="13" t="s">
        <v>750</v>
      </c>
      <c r="B3578" s="12" t="s">
        <v>493</v>
      </c>
      <c r="C3578" s="12" t="s">
        <v>102</v>
      </c>
      <c r="D3578" s="12" t="s">
        <v>390</v>
      </c>
      <c r="E3578" s="12">
        <v>200</v>
      </c>
      <c r="F3578" s="14" t="str">
        <f>A3578&amp;B3578&amp;C3578&amp;D3578&amp;E3578</f>
        <v>2024-04-15Bill Payment (Credit Card)Petro Canada21010 Visa Payable (CIBC)200</v>
      </c>
      <c r="G3578" s="15">
        <f>IFERROR((DATEVALUE(A3578)),A3578)</f>
        <v>45397</v>
      </c>
      <c r="H3578" s="16" t="str">
        <f>IF((IFERROR((VLOOKUP(D3578,'Automation (QBO)'!A:B,2,FALSE)),"0"))=0,"Suspense",(IFERROR((VLOOKUP(D3578,'Automation (QBO)'!A:B,2,FALSE)),"Suspense")))</f>
        <v>Suspense</v>
      </c>
      <c r="I3578" s="17">
        <f t="shared" si="55"/>
        <v>200</v>
      </c>
      <c r="J3578" s="12" t="str">
        <f>H3578</f>
        <v>Suspense</v>
      </c>
    </row>
    <row r="3579" spans="1:10" hidden="1">
      <c r="A3579" s="13" t="s">
        <v>750</v>
      </c>
      <c r="B3579" s="12" t="s">
        <v>493</v>
      </c>
      <c r="C3579" s="12" t="s">
        <v>89</v>
      </c>
      <c r="D3579" s="12" t="s">
        <v>390</v>
      </c>
      <c r="E3579" s="12">
        <v>96</v>
      </c>
      <c r="F3579" s="14" t="str">
        <f>A3579&amp;B3579&amp;C3579&amp;D3579&amp;E3579</f>
        <v>2024-04-15Bill Payment (Credit Card)MV Recycling and Waste Centre21010 Visa Payable (CIBC)96</v>
      </c>
      <c r="G3579" s="15">
        <f>IFERROR((DATEVALUE(A3579)),A3579)</f>
        <v>45397</v>
      </c>
      <c r="H3579" s="16" t="str">
        <f>IF((IFERROR((VLOOKUP(D3579,'Automation (QBO)'!A:B,2,FALSE)),"0"))=0,"Suspense",(IFERROR((VLOOKUP(D3579,'Automation (QBO)'!A:B,2,FALSE)),"Suspense")))</f>
        <v>Suspense</v>
      </c>
      <c r="I3579" s="17">
        <f t="shared" si="55"/>
        <v>96</v>
      </c>
      <c r="J3579" s="12" t="str">
        <f>H3579</f>
        <v>Suspense</v>
      </c>
    </row>
    <row r="3580" spans="1:10" hidden="1">
      <c r="A3580" s="13" t="s">
        <v>750</v>
      </c>
      <c r="B3580" s="12" t="s">
        <v>247</v>
      </c>
      <c r="C3580" s="12" t="s">
        <v>728</v>
      </c>
      <c r="D3580" s="12" t="s">
        <v>496</v>
      </c>
      <c r="E3580" s="12">
        <v>-9320.85</v>
      </c>
      <c r="F3580" s="14" t="str">
        <f>A3580&amp;B3580&amp;C3580&amp;D3580&amp;E3580</f>
        <v>2024-04-15Bill Payment (Cheque)Innovative Signage Inc.21000 Accounts Payable-9320.85</v>
      </c>
      <c r="G3580" s="15">
        <f>IFERROR((DATEVALUE(A3580)),A3580)</f>
        <v>45397</v>
      </c>
      <c r="H3580" s="16" t="str">
        <f>IF((IFERROR((VLOOKUP(D3580,'Automation (QBO)'!A:B,2,FALSE)),"0"))=0,"Suspense",(IFERROR((VLOOKUP(D3580,'Automation (QBO)'!A:B,2,FALSE)),"Suspense")))</f>
        <v>Accounts Payable - Unknown</v>
      </c>
      <c r="I3580" s="17">
        <f t="shared" si="55"/>
        <v>-9320.85</v>
      </c>
      <c r="J3580" s="12" t="str">
        <f>H3580</f>
        <v>Accounts Payable - Unknown</v>
      </c>
    </row>
    <row r="3581" spans="1:10" hidden="1">
      <c r="A3581" s="13" t="s">
        <v>750</v>
      </c>
      <c r="B3581" s="12" t="s">
        <v>83</v>
      </c>
      <c r="C3581" s="12" t="s">
        <v>553</v>
      </c>
      <c r="D3581" s="12" t="s">
        <v>416</v>
      </c>
      <c r="E3581" s="12">
        <v>1217.6600000000001</v>
      </c>
      <c r="F3581" s="14" t="str">
        <f>A3581&amp;B3581&amp;C3581&amp;D3581&amp;E3581</f>
        <v>2024-04-15ExpenseECONOMICAL INSURANCE COMPANY52220 Insurance &amp; Fines1217.66</v>
      </c>
      <c r="G3581" s="15">
        <f>IFERROR((DATEVALUE(A3581)),A3581)</f>
        <v>45397</v>
      </c>
      <c r="H3581" s="16" t="str">
        <f>IF((IFERROR((VLOOKUP(D3581,'Automation (QBO)'!A:B,2,FALSE)),"0"))=0,"Suspense",(IFERROR((VLOOKUP(D3581,'Automation (QBO)'!A:B,2,FALSE)),"Suspense")))</f>
        <v>Insurance - Vehicles</v>
      </c>
      <c r="I3581" s="17">
        <f t="shared" si="55"/>
        <v>1217.6600000000001</v>
      </c>
      <c r="J3581" s="12" t="str">
        <f>H3581</f>
        <v>Insurance - Vehicles</v>
      </c>
    </row>
    <row r="3582" spans="1:10" hidden="1">
      <c r="A3582" s="13" t="s">
        <v>750</v>
      </c>
      <c r="B3582" s="12" t="s">
        <v>83</v>
      </c>
      <c r="C3582" s="12" t="s">
        <v>553</v>
      </c>
      <c r="D3582" s="12" t="s">
        <v>392</v>
      </c>
      <c r="E3582" s="12">
        <v>0</v>
      </c>
      <c r="F3582" s="14" t="str">
        <f>A3582&amp;B3582&amp;C3582&amp;D3582&amp;E3582</f>
        <v>2024-04-15ExpenseECONOMICAL INSURANCE COMPANY21020 GST/HST Payable0</v>
      </c>
      <c r="G3582" s="15">
        <f>IFERROR((DATEVALUE(A3582)),A3582)</f>
        <v>45397</v>
      </c>
      <c r="H3582" s="16" t="str">
        <f>IF((IFERROR((VLOOKUP(D3582,'Automation (QBO)'!A:B,2,FALSE)),"0"))=0,"Suspense",(IFERROR((VLOOKUP(D3582,'Automation (QBO)'!A:B,2,FALSE)),"Suspense")))</f>
        <v>GST/HST Payable</v>
      </c>
      <c r="I3582" s="17">
        <f t="shared" si="55"/>
        <v>0</v>
      </c>
      <c r="J3582" s="12" t="str">
        <f>H3582</f>
        <v>GST/HST Payable</v>
      </c>
    </row>
    <row r="3583" spans="1:10" hidden="1">
      <c r="A3583" s="13" t="s">
        <v>750</v>
      </c>
      <c r="B3583" s="12" t="s">
        <v>493</v>
      </c>
      <c r="C3583" s="12" t="s">
        <v>87</v>
      </c>
      <c r="D3583" s="12" t="s">
        <v>525</v>
      </c>
      <c r="E3583" s="12">
        <v>57.08</v>
      </c>
      <c r="F3583" s="14" t="str">
        <f>A3583&amp;B3583&amp;C3583&amp;D3583&amp;E3583</f>
        <v>2024-04-15Bill Payment (Credit Card)Home Depot21021 Visa Payable (2369) (deleted)57.08</v>
      </c>
      <c r="G3583" s="15">
        <f>IFERROR((DATEVALUE(A3583)),A3583)</f>
        <v>45397</v>
      </c>
      <c r="H3583" s="16" t="str">
        <f>IF((IFERROR((VLOOKUP(D3583,'Automation (QBO)'!A:B,2,FALSE)),"0"))=0,"Suspense",(IFERROR((VLOOKUP(D3583,'Automation (QBO)'!A:B,2,FALSE)),"Suspense")))</f>
        <v>Balance (CIBC Visa)</v>
      </c>
      <c r="I3583" s="17">
        <f t="shared" si="55"/>
        <v>57.08</v>
      </c>
      <c r="J3583" s="12" t="str">
        <f>H3583</f>
        <v>Balance (CIBC Visa)</v>
      </c>
    </row>
    <row r="3584" spans="1:10" hidden="1">
      <c r="A3584" s="13" t="s">
        <v>750</v>
      </c>
      <c r="B3584" s="12" t="s">
        <v>493</v>
      </c>
      <c r="C3584" s="12" t="s">
        <v>87</v>
      </c>
      <c r="D3584" s="12" t="s">
        <v>496</v>
      </c>
      <c r="E3584" s="12">
        <v>-57.08</v>
      </c>
      <c r="F3584" s="14" t="str">
        <f>A3584&amp;B3584&amp;C3584&amp;D3584&amp;E3584</f>
        <v>2024-04-15Bill Payment (Credit Card)Home Depot21000 Accounts Payable-57.08</v>
      </c>
      <c r="G3584" s="15">
        <f>IFERROR((DATEVALUE(A3584)),A3584)</f>
        <v>45397</v>
      </c>
      <c r="H3584" s="16" t="str">
        <f>IF((IFERROR((VLOOKUP(D3584,'Automation (QBO)'!A:B,2,FALSE)),"0"))=0,"Suspense",(IFERROR((VLOOKUP(D3584,'Automation (QBO)'!A:B,2,FALSE)),"Suspense")))</f>
        <v>Accounts Payable - Unknown</v>
      </c>
      <c r="I3584" s="17">
        <f t="shared" si="55"/>
        <v>-57.08</v>
      </c>
      <c r="J3584" s="12" t="str">
        <f>H3584</f>
        <v>Accounts Payable - Unknown</v>
      </c>
    </row>
    <row r="3585" spans="1:10" hidden="1">
      <c r="A3585" s="13" t="s">
        <v>750</v>
      </c>
      <c r="B3585" s="12" t="s">
        <v>83</v>
      </c>
      <c r="C3585" s="12" t="s">
        <v>193</v>
      </c>
      <c r="D3585" s="12" t="s">
        <v>515</v>
      </c>
      <c r="E3585" s="12">
        <v>18.5</v>
      </c>
      <c r="F3585" s="14" t="str">
        <f>A3585&amp;B3585&amp;C3585&amp;D3585&amp;E3585</f>
        <v>2024-04-15ExpenseCity of Vancouver Parking21008 Visa Payable (4431) (deleted)18.5</v>
      </c>
      <c r="G3585" s="15">
        <f>IFERROR((DATEVALUE(A3585)),A3585)</f>
        <v>45397</v>
      </c>
      <c r="H3585" s="16" t="str">
        <f>IF((IFERROR((VLOOKUP(D3585,'Automation (QBO)'!A:B,2,FALSE)),"0"))=0,"Suspense",(IFERROR((VLOOKUP(D3585,'Automation (QBO)'!A:B,2,FALSE)),"Suspense")))</f>
        <v>Balance (CIBC Visa)</v>
      </c>
      <c r="I3585" s="17">
        <f t="shared" si="55"/>
        <v>18.5</v>
      </c>
      <c r="J3585" s="12" t="str">
        <f>H3585</f>
        <v>Balance (CIBC Visa)</v>
      </c>
    </row>
    <row r="3586" spans="1:10" hidden="1">
      <c r="A3586" s="13" t="s">
        <v>750</v>
      </c>
      <c r="B3586" s="12" t="s">
        <v>83</v>
      </c>
      <c r="C3586" s="12" t="s">
        <v>193</v>
      </c>
      <c r="D3586" s="12" t="s">
        <v>391</v>
      </c>
      <c r="E3586" s="12">
        <v>18.5</v>
      </c>
      <c r="F3586" s="14" t="str">
        <f>A3586&amp;B3586&amp;C3586&amp;D3586&amp;E3586</f>
        <v>2024-04-15ExpenseCity of Vancouver Parking51335 COGS - Supplies18.5</v>
      </c>
      <c r="G3586" s="15">
        <f>IFERROR((DATEVALUE(A3586)),A3586)</f>
        <v>45397</v>
      </c>
      <c r="H3586" s="16" t="str">
        <f>IF((IFERROR((VLOOKUP(D3586,'Automation (QBO)'!A:B,2,FALSE)),"0"))=0,"Suspense",(IFERROR((VLOOKUP(D3586,'Automation (QBO)'!A:B,2,FALSE)),"Suspense")))</f>
        <v>COGS - Supplies</v>
      </c>
      <c r="I3586" s="17">
        <f t="shared" si="55"/>
        <v>18.5</v>
      </c>
      <c r="J3586" s="12" t="str">
        <f>H3586</f>
        <v>COGS - Supplies</v>
      </c>
    </row>
    <row r="3587" spans="1:10" hidden="1">
      <c r="A3587" s="13" t="s">
        <v>750</v>
      </c>
      <c r="B3587" s="12" t="s">
        <v>83</v>
      </c>
      <c r="C3587" s="12" t="s">
        <v>193</v>
      </c>
      <c r="D3587" s="12" t="s">
        <v>392</v>
      </c>
      <c r="E3587" s="12">
        <v>0</v>
      </c>
      <c r="F3587" s="14" t="str">
        <f>A3587&amp;B3587&amp;C3587&amp;D3587&amp;E3587</f>
        <v>2024-04-15ExpenseCity of Vancouver Parking21020 GST/HST Payable0</v>
      </c>
      <c r="G3587" s="15">
        <f>IFERROR((DATEVALUE(A3587)),A3587)</f>
        <v>45397</v>
      </c>
      <c r="H3587" s="16" t="str">
        <f>IF((IFERROR((VLOOKUP(D3587,'Automation (QBO)'!A:B,2,FALSE)),"0"))=0,"Suspense",(IFERROR((VLOOKUP(D3587,'Automation (QBO)'!A:B,2,FALSE)),"Suspense")))</f>
        <v>GST/HST Payable</v>
      </c>
      <c r="I3587" s="17">
        <f t="shared" si="55"/>
        <v>0</v>
      </c>
      <c r="J3587" s="12" t="str">
        <f>H3587</f>
        <v>GST/HST Payable</v>
      </c>
    </row>
    <row r="3588" spans="1:10" hidden="1">
      <c r="A3588" s="13" t="s">
        <v>750</v>
      </c>
      <c r="B3588" s="12" t="s">
        <v>247</v>
      </c>
      <c r="C3588" s="12" t="s">
        <v>728</v>
      </c>
      <c r="D3588" s="12" t="s">
        <v>394</v>
      </c>
      <c r="E3588" s="12">
        <v>-9320.85</v>
      </c>
      <c r="F3588" s="14" t="str">
        <f>A3588&amp;B3588&amp;C3588&amp;D3588&amp;E3588</f>
        <v>2024-04-15Bill Payment (Cheque)Innovative Signage Inc.11005 Chequing (CIBC)-9320.85</v>
      </c>
      <c r="G3588" s="15">
        <f>IFERROR((DATEVALUE(A3588)),A3588)</f>
        <v>45397</v>
      </c>
      <c r="H3588" s="16" t="str">
        <f>IF((IFERROR((VLOOKUP(D3588,'Automation (QBO)'!A:B,2,FALSE)),"0"))=0,"Suspense",(IFERROR((VLOOKUP(D3588,'Automation (QBO)'!A:B,2,FALSE)),"Suspense")))</f>
        <v>Balance (CIBC)</v>
      </c>
      <c r="I3588" s="17">
        <f t="shared" si="55"/>
        <v>-9320.85</v>
      </c>
      <c r="J3588" s="12" t="str">
        <f>H3588</f>
        <v>Balance (CIBC)</v>
      </c>
    </row>
    <row r="3589" spans="1:10" hidden="1">
      <c r="A3589" s="13" t="s">
        <v>750</v>
      </c>
      <c r="B3589" s="12" t="s">
        <v>83</v>
      </c>
      <c r="C3589" s="12" t="s">
        <v>553</v>
      </c>
      <c r="D3589" s="12" t="s">
        <v>394</v>
      </c>
      <c r="E3589" s="12">
        <v>-1217.6600000000001</v>
      </c>
      <c r="F3589" s="14" t="str">
        <f>A3589&amp;B3589&amp;C3589&amp;D3589&amp;E3589</f>
        <v>2024-04-15ExpenseECONOMICAL INSURANCE COMPANY11005 Chequing (CIBC)-1217.66</v>
      </c>
      <c r="G3589" s="15">
        <f>IFERROR((DATEVALUE(A3589)),A3589)</f>
        <v>45397</v>
      </c>
      <c r="H3589" s="16" t="str">
        <f>IF((IFERROR((VLOOKUP(D3589,'Automation (QBO)'!A:B,2,FALSE)),"0"))=0,"Suspense",(IFERROR((VLOOKUP(D3589,'Automation (QBO)'!A:B,2,FALSE)),"Suspense")))</f>
        <v>Balance (CIBC)</v>
      </c>
      <c r="I3589" s="17">
        <f t="shared" si="55"/>
        <v>-1217.6600000000001</v>
      </c>
      <c r="J3589" s="12" t="str">
        <f>H3589</f>
        <v>Balance (CIBC)</v>
      </c>
    </row>
    <row r="3590" spans="1:10" hidden="1">
      <c r="A3590" s="13" t="s">
        <v>751</v>
      </c>
      <c r="B3590" s="12" t="s">
        <v>493</v>
      </c>
      <c r="C3590" s="12" t="s">
        <v>119</v>
      </c>
      <c r="D3590" s="12" t="s">
        <v>536</v>
      </c>
      <c r="E3590" s="12">
        <v>200</v>
      </c>
      <c r="F3590" s="14" t="str">
        <f>A3590&amp;B3590&amp;C3590&amp;D3590&amp;E3590</f>
        <v>2024-04-16Bill Payment (Credit Card)Port Moody Town Pantry21009 Visa Payable (9609) (deleted)200</v>
      </c>
      <c r="G3590" s="15">
        <f>IFERROR((DATEVALUE(A3590)),A3590)</f>
        <v>45398</v>
      </c>
      <c r="H3590" s="16" t="str">
        <f>IF((IFERROR((VLOOKUP(D3590,'Automation (QBO)'!A:B,2,FALSE)),"0"))=0,"Suspense",(IFERROR((VLOOKUP(D3590,'Automation (QBO)'!A:B,2,FALSE)),"Suspense")))</f>
        <v>Balance (CIBC Visa)</v>
      </c>
      <c r="I3590" s="17">
        <f t="shared" si="55"/>
        <v>200</v>
      </c>
      <c r="J3590" s="12" t="str">
        <f>H3590</f>
        <v>Balance (CIBC Visa)</v>
      </c>
    </row>
    <row r="3591" spans="1:10" hidden="1">
      <c r="A3591" s="13" t="s">
        <v>751</v>
      </c>
      <c r="B3591" s="12" t="s">
        <v>493</v>
      </c>
      <c r="C3591" s="12" t="s">
        <v>119</v>
      </c>
      <c r="D3591" s="12" t="s">
        <v>496</v>
      </c>
      <c r="E3591" s="12">
        <v>-200</v>
      </c>
      <c r="F3591" s="14" t="str">
        <f>A3591&amp;B3591&amp;C3591&amp;D3591&amp;E3591</f>
        <v>2024-04-16Bill Payment (Credit Card)Port Moody Town Pantry21000 Accounts Payable-200</v>
      </c>
      <c r="G3591" s="15">
        <f>IFERROR((DATEVALUE(A3591)),A3591)</f>
        <v>45398</v>
      </c>
      <c r="H3591" s="16" t="str">
        <f>IF((IFERROR((VLOOKUP(D3591,'Automation (QBO)'!A:B,2,FALSE)),"0"))=0,"Suspense",(IFERROR((VLOOKUP(D3591,'Automation (QBO)'!A:B,2,FALSE)),"Suspense")))</f>
        <v>Accounts Payable - Unknown</v>
      </c>
      <c r="I3591" s="17">
        <f t="shared" si="55"/>
        <v>-200</v>
      </c>
      <c r="J3591" s="12" t="str">
        <f>H3591</f>
        <v>Accounts Payable - Unknown</v>
      </c>
    </row>
    <row r="3592" spans="1:10" hidden="1">
      <c r="A3592" s="13" t="s">
        <v>751</v>
      </c>
      <c r="B3592" s="12" t="s">
        <v>493</v>
      </c>
      <c r="C3592" s="12" t="s">
        <v>730</v>
      </c>
      <c r="D3592" s="12" t="s">
        <v>496</v>
      </c>
      <c r="E3592" s="12">
        <v>-447.78</v>
      </c>
      <c r="F3592" s="14" t="str">
        <f>A3592&amp;B3592&amp;C3592&amp;D3592&amp;E3592</f>
        <v>2024-04-16Bill Payment (Credit Card)Uline21000 Accounts Payable-447.78</v>
      </c>
      <c r="G3592" s="15">
        <f>IFERROR((DATEVALUE(A3592)),A3592)</f>
        <v>45398</v>
      </c>
      <c r="H3592" s="16" t="str">
        <f>IF((IFERROR((VLOOKUP(D3592,'Automation (QBO)'!A:B,2,FALSE)),"0"))=0,"Suspense",(IFERROR((VLOOKUP(D3592,'Automation (QBO)'!A:B,2,FALSE)),"Suspense")))</f>
        <v>Accounts Payable - Unknown</v>
      </c>
      <c r="I3592" s="17">
        <f t="shared" si="55"/>
        <v>-447.78</v>
      </c>
      <c r="J3592" s="12" t="str">
        <f>H3592</f>
        <v>Accounts Payable - Unknown</v>
      </c>
    </row>
    <row r="3593" spans="1:10" hidden="1">
      <c r="A3593" s="13" t="s">
        <v>751</v>
      </c>
      <c r="B3593" s="12" t="s">
        <v>493</v>
      </c>
      <c r="C3593" s="12" t="s">
        <v>434</v>
      </c>
      <c r="D3593" s="12" t="s">
        <v>515</v>
      </c>
      <c r="E3593" s="12">
        <v>31.5</v>
      </c>
      <c r="F3593" s="14" t="str">
        <f>A3593&amp;B3593&amp;C3593&amp;D3593&amp;E3593</f>
        <v>2024-04-16Bill Payment (Credit Card)Shine Auto Wash21008 Visa Payable (4431) (deleted)31.5</v>
      </c>
      <c r="G3593" s="15">
        <f>IFERROR((DATEVALUE(A3593)),A3593)</f>
        <v>45398</v>
      </c>
      <c r="H3593" s="16" t="str">
        <f>IF((IFERROR((VLOOKUP(D3593,'Automation (QBO)'!A:B,2,FALSE)),"0"))=0,"Suspense",(IFERROR((VLOOKUP(D3593,'Automation (QBO)'!A:B,2,FALSE)),"Suspense")))</f>
        <v>Balance (CIBC Visa)</v>
      </c>
      <c r="I3593" s="17">
        <f t="shared" si="55"/>
        <v>31.5</v>
      </c>
      <c r="J3593" s="12" t="str">
        <f>H3593</f>
        <v>Balance (CIBC Visa)</v>
      </c>
    </row>
    <row r="3594" spans="1:10" hidden="1">
      <c r="A3594" s="13" t="s">
        <v>751</v>
      </c>
      <c r="B3594" s="12" t="s">
        <v>493</v>
      </c>
      <c r="C3594" s="12" t="s">
        <v>434</v>
      </c>
      <c r="D3594" s="12" t="s">
        <v>496</v>
      </c>
      <c r="E3594" s="12">
        <v>-31.5</v>
      </c>
      <c r="F3594" s="14" t="str">
        <f>A3594&amp;B3594&amp;C3594&amp;D3594&amp;E3594</f>
        <v>2024-04-16Bill Payment (Credit Card)Shine Auto Wash21000 Accounts Payable-31.5</v>
      </c>
      <c r="G3594" s="15">
        <f>IFERROR((DATEVALUE(A3594)),A3594)</f>
        <v>45398</v>
      </c>
      <c r="H3594" s="16" t="str">
        <f>IF((IFERROR((VLOOKUP(D3594,'Automation (QBO)'!A:B,2,FALSE)),"0"))=0,"Suspense",(IFERROR((VLOOKUP(D3594,'Automation (QBO)'!A:B,2,FALSE)),"Suspense")))</f>
        <v>Accounts Payable - Unknown</v>
      </c>
      <c r="I3594" s="17">
        <f t="shared" si="55"/>
        <v>-31.5</v>
      </c>
      <c r="J3594" s="12" t="str">
        <f>H3594</f>
        <v>Accounts Payable - Unknown</v>
      </c>
    </row>
    <row r="3595" spans="1:10" hidden="1">
      <c r="A3595" s="13" t="s">
        <v>751</v>
      </c>
      <c r="B3595" s="12" t="s">
        <v>493</v>
      </c>
      <c r="C3595" s="12" t="s">
        <v>89</v>
      </c>
      <c r="D3595" s="12" t="s">
        <v>496</v>
      </c>
      <c r="E3595" s="12">
        <v>-71</v>
      </c>
      <c r="F3595" s="14" t="str">
        <f>A3595&amp;B3595&amp;C3595&amp;D3595&amp;E3595</f>
        <v>2024-04-16Bill Payment (Credit Card)MV Recycling and Waste Centre21000 Accounts Payable-71</v>
      </c>
      <c r="G3595" s="15">
        <f>IFERROR((DATEVALUE(A3595)),A3595)</f>
        <v>45398</v>
      </c>
      <c r="H3595" s="16" t="str">
        <f>IF((IFERROR((VLOOKUP(D3595,'Automation (QBO)'!A:B,2,FALSE)),"0"))=0,"Suspense",(IFERROR((VLOOKUP(D3595,'Automation (QBO)'!A:B,2,FALSE)),"Suspense")))</f>
        <v>Accounts Payable - Unknown</v>
      </c>
      <c r="I3595" s="17">
        <f t="shared" si="55"/>
        <v>-71</v>
      </c>
      <c r="J3595" s="12" t="str">
        <f>H3595</f>
        <v>Accounts Payable - Unknown</v>
      </c>
    </row>
    <row r="3596" spans="1:10" hidden="1">
      <c r="A3596" s="13" t="s">
        <v>751</v>
      </c>
      <c r="B3596" s="12" t="s">
        <v>493</v>
      </c>
      <c r="C3596" s="12" t="s">
        <v>110</v>
      </c>
      <c r="D3596" s="12" t="s">
        <v>525</v>
      </c>
      <c r="E3596" s="12">
        <v>480.3</v>
      </c>
      <c r="F3596" s="14" t="str">
        <f>A3596&amp;B3596&amp;C3596&amp;D3596&amp;E3596</f>
        <v>2024-04-16Bill Payment (Credit Card)Dicks Lumber21021 Visa Payable (2369) (deleted)480.3</v>
      </c>
      <c r="G3596" s="15">
        <f>IFERROR((DATEVALUE(A3596)),A3596)</f>
        <v>45398</v>
      </c>
      <c r="H3596" s="16" t="str">
        <f>IF((IFERROR((VLOOKUP(D3596,'Automation (QBO)'!A:B,2,FALSE)),"0"))=0,"Suspense",(IFERROR((VLOOKUP(D3596,'Automation (QBO)'!A:B,2,FALSE)),"Suspense")))</f>
        <v>Balance (CIBC Visa)</v>
      </c>
      <c r="I3596" s="17">
        <f t="shared" si="55"/>
        <v>480.3</v>
      </c>
      <c r="J3596" s="12" t="str">
        <f>H3596</f>
        <v>Balance (CIBC Visa)</v>
      </c>
    </row>
    <row r="3597" spans="1:10" hidden="1">
      <c r="A3597" s="13" t="s">
        <v>751</v>
      </c>
      <c r="B3597" s="12" t="s">
        <v>493</v>
      </c>
      <c r="C3597" s="12" t="s">
        <v>110</v>
      </c>
      <c r="D3597" s="12" t="s">
        <v>496</v>
      </c>
      <c r="E3597" s="12">
        <v>-480.3</v>
      </c>
      <c r="F3597" s="14" t="str">
        <f>A3597&amp;B3597&amp;C3597&amp;D3597&amp;E3597</f>
        <v>2024-04-16Bill Payment (Credit Card)Dicks Lumber21000 Accounts Payable-480.3</v>
      </c>
      <c r="G3597" s="15">
        <f>IFERROR((DATEVALUE(A3597)),A3597)</f>
        <v>45398</v>
      </c>
      <c r="H3597" s="16" t="str">
        <f>IF((IFERROR((VLOOKUP(D3597,'Automation (QBO)'!A:B,2,FALSE)),"0"))=0,"Suspense",(IFERROR((VLOOKUP(D3597,'Automation (QBO)'!A:B,2,FALSE)),"Suspense")))</f>
        <v>Accounts Payable - Unknown</v>
      </c>
      <c r="I3597" s="17">
        <f t="shared" si="55"/>
        <v>-480.3</v>
      </c>
      <c r="J3597" s="12" t="str">
        <f>H3597</f>
        <v>Accounts Payable - Unknown</v>
      </c>
    </row>
    <row r="3598" spans="1:10" hidden="1">
      <c r="A3598" s="13" t="s">
        <v>751</v>
      </c>
      <c r="B3598" s="12" t="s">
        <v>493</v>
      </c>
      <c r="C3598" s="12" t="s">
        <v>730</v>
      </c>
      <c r="D3598" s="12" t="s">
        <v>390</v>
      </c>
      <c r="E3598" s="12">
        <v>447.78</v>
      </c>
      <c r="F3598" s="14" t="str">
        <f>A3598&amp;B3598&amp;C3598&amp;D3598&amp;E3598</f>
        <v>2024-04-16Bill Payment (Credit Card)Uline21010 Visa Payable (CIBC)447.78</v>
      </c>
      <c r="G3598" s="15">
        <f>IFERROR((DATEVALUE(A3598)),A3598)</f>
        <v>45398</v>
      </c>
      <c r="H3598" s="16" t="str">
        <f>IF((IFERROR((VLOOKUP(D3598,'Automation (QBO)'!A:B,2,FALSE)),"0"))=0,"Suspense",(IFERROR((VLOOKUP(D3598,'Automation (QBO)'!A:B,2,FALSE)),"Suspense")))</f>
        <v>Suspense</v>
      </c>
      <c r="I3598" s="17">
        <f t="shared" si="55"/>
        <v>447.78</v>
      </c>
      <c r="J3598" s="12" t="str">
        <f>H3598</f>
        <v>Suspense</v>
      </c>
    </row>
    <row r="3599" spans="1:10" hidden="1">
      <c r="A3599" s="13" t="s">
        <v>751</v>
      </c>
      <c r="B3599" s="12" t="s">
        <v>493</v>
      </c>
      <c r="C3599" s="12" t="s">
        <v>89</v>
      </c>
      <c r="D3599" s="12" t="s">
        <v>390</v>
      </c>
      <c r="E3599" s="12">
        <v>71</v>
      </c>
      <c r="F3599" s="14" t="str">
        <f>A3599&amp;B3599&amp;C3599&amp;D3599&amp;E3599</f>
        <v>2024-04-16Bill Payment (Credit Card)MV Recycling and Waste Centre21010 Visa Payable (CIBC)71</v>
      </c>
      <c r="G3599" s="15">
        <f>IFERROR((DATEVALUE(A3599)),A3599)</f>
        <v>45398</v>
      </c>
      <c r="H3599" s="16" t="str">
        <f>IF((IFERROR((VLOOKUP(D3599,'Automation (QBO)'!A:B,2,FALSE)),"0"))=0,"Suspense",(IFERROR((VLOOKUP(D3599,'Automation (QBO)'!A:B,2,FALSE)),"Suspense")))</f>
        <v>Suspense</v>
      </c>
      <c r="I3599" s="17">
        <f t="shared" si="55"/>
        <v>71</v>
      </c>
      <c r="J3599" s="12" t="str">
        <f>H3599</f>
        <v>Suspense</v>
      </c>
    </row>
    <row r="3600" spans="1:10" hidden="1">
      <c r="A3600" s="13" t="s">
        <v>751</v>
      </c>
      <c r="B3600" s="12" t="s">
        <v>83</v>
      </c>
      <c r="C3600" s="12" t="s">
        <v>172</v>
      </c>
      <c r="D3600" s="12" t="s">
        <v>390</v>
      </c>
      <c r="E3600" s="12">
        <v>31.49</v>
      </c>
      <c r="F3600" s="14" t="str">
        <f>A3600&amp;B3600&amp;C3600&amp;D3600&amp;E3600</f>
        <v>2024-04-16ExpenseGoDaddy21010 Visa Payable (CIBC)31.49</v>
      </c>
      <c r="G3600" s="15">
        <f>IFERROR((DATEVALUE(A3600)),A3600)</f>
        <v>45398</v>
      </c>
      <c r="H3600" s="16" t="str">
        <f>IF((IFERROR((VLOOKUP(D3600,'Automation (QBO)'!A:B,2,FALSE)),"0"))=0,"Suspense",(IFERROR((VLOOKUP(D3600,'Automation (QBO)'!A:B,2,FALSE)),"Suspense")))</f>
        <v>Suspense</v>
      </c>
      <c r="I3600" s="17">
        <f t="shared" ref="I3600:I3663" si="56">E3600</f>
        <v>31.49</v>
      </c>
      <c r="J3600" s="12" t="str">
        <f>H3600</f>
        <v>Suspense</v>
      </c>
    </row>
    <row r="3601" spans="1:10" hidden="1">
      <c r="A3601" s="13" t="s">
        <v>751</v>
      </c>
      <c r="B3601" s="12" t="s">
        <v>83</v>
      </c>
      <c r="C3601" s="12" t="s">
        <v>172</v>
      </c>
      <c r="D3601" s="12" t="s">
        <v>395</v>
      </c>
      <c r="E3601" s="12">
        <v>31.49</v>
      </c>
      <c r="F3601" s="14" t="str">
        <f>A3601&amp;B3601&amp;C3601&amp;D3601&amp;E3601</f>
        <v>2024-04-16ExpenseGoDaddy52165 Computer - Software31.49</v>
      </c>
      <c r="G3601" s="15">
        <f>IFERROR((DATEVALUE(A3601)),A3601)</f>
        <v>45398</v>
      </c>
      <c r="H3601" s="16" t="str">
        <f>IF((IFERROR((VLOOKUP(D3601,'Automation (QBO)'!A:B,2,FALSE)),"0"))=0,"Suspense",(IFERROR((VLOOKUP(D3601,'Automation (QBO)'!A:B,2,FALSE)),"Suspense")))</f>
        <v>Computer - Software</v>
      </c>
      <c r="I3601" s="17">
        <f t="shared" si="56"/>
        <v>31.49</v>
      </c>
      <c r="J3601" s="12" t="str">
        <f>H3601</f>
        <v>Computer - Software</v>
      </c>
    </row>
    <row r="3602" spans="1:10" hidden="1">
      <c r="A3602" s="13" t="s">
        <v>751</v>
      </c>
      <c r="B3602" s="12" t="s">
        <v>83</v>
      </c>
      <c r="C3602" s="12" t="s">
        <v>752</v>
      </c>
      <c r="D3602" s="12" t="s">
        <v>515</v>
      </c>
      <c r="E3602" s="12">
        <v>132.26</v>
      </c>
      <c r="F3602" s="14" t="str">
        <f>A3602&amp;B3602&amp;C3602&amp;D3602&amp;E3602</f>
        <v>2024-04-16ExpenseCovers &amp; All21008 Visa Payable (4431) (deleted)132.26</v>
      </c>
      <c r="G3602" s="15">
        <f>IFERROR((DATEVALUE(A3602)),A3602)</f>
        <v>45398</v>
      </c>
      <c r="H3602" s="16" t="str">
        <f>IF((IFERROR((VLOOKUP(D3602,'Automation (QBO)'!A:B,2,FALSE)),"0"))=0,"Suspense",(IFERROR((VLOOKUP(D3602,'Automation (QBO)'!A:B,2,FALSE)),"Suspense")))</f>
        <v>Balance (CIBC Visa)</v>
      </c>
      <c r="I3602" s="17">
        <f t="shared" si="56"/>
        <v>132.26</v>
      </c>
      <c r="J3602" s="12" t="str">
        <f>H3602</f>
        <v>Balance (CIBC Visa)</v>
      </c>
    </row>
    <row r="3603" spans="1:10" hidden="1">
      <c r="A3603" s="13" t="s">
        <v>751</v>
      </c>
      <c r="B3603" s="12" t="s">
        <v>83</v>
      </c>
      <c r="C3603" s="12" t="s">
        <v>752</v>
      </c>
      <c r="D3603" s="12" t="s">
        <v>391</v>
      </c>
      <c r="E3603" s="12">
        <v>132.26</v>
      </c>
      <c r="F3603" s="14" t="str">
        <f>A3603&amp;B3603&amp;C3603&amp;D3603&amp;E3603</f>
        <v>2024-04-16ExpenseCovers &amp; All51335 COGS - Supplies132.26</v>
      </c>
      <c r="G3603" s="15">
        <f>IFERROR((DATEVALUE(A3603)),A3603)</f>
        <v>45398</v>
      </c>
      <c r="H3603" s="16" t="str">
        <f>IF((IFERROR((VLOOKUP(D3603,'Automation (QBO)'!A:B,2,FALSE)),"0"))=0,"Suspense",(IFERROR((VLOOKUP(D3603,'Automation (QBO)'!A:B,2,FALSE)),"Suspense")))</f>
        <v>COGS - Supplies</v>
      </c>
      <c r="I3603" s="17">
        <f t="shared" si="56"/>
        <v>132.26</v>
      </c>
      <c r="J3603" s="12" t="str">
        <f>H3603</f>
        <v>COGS - Supplies</v>
      </c>
    </row>
    <row r="3604" spans="1:10" hidden="1">
      <c r="A3604" s="13" t="s">
        <v>751</v>
      </c>
      <c r="B3604" s="12" t="s">
        <v>83</v>
      </c>
      <c r="C3604" s="12" t="s">
        <v>752</v>
      </c>
      <c r="D3604" s="12" t="s">
        <v>392</v>
      </c>
      <c r="E3604" s="12">
        <v>0</v>
      </c>
      <c r="F3604" s="14" t="str">
        <f>A3604&amp;B3604&amp;C3604&amp;D3604&amp;E3604</f>
        <v>2024-04-16ExpenseCovers &amp; All21020 GST/HST Payable0</v>
      </c>
      <c r="G3604" s="15">
        <f>IFERROR((DATEVALUE(A3604)),A3604)</f>
        <v>45398</v>
      </c>
      <c r="H3604" s="16" t="str">
        <f>IF((IFERROR((VLOOKUP(D3604,'Automation (QBO)'!A:B,2,FALSE)),"0"))=0,"Suspense",(IFERROR((VLOOKUP(D3604,'Automation (QBO)'!A:B,2,FALSE)),"Suspense")))</f>
        <v>GST/HST Payable</v>
      </c>
      <c r="I3604" s="17">
        <f t="shared" si="56"/>
        <v>0</v>
      </c>
      <c r="J3604" s="12" t="str">
        <f>H3604</f>
        <v>GST/HST Payable</v>
      </c>
    </row>
    <row r="3605" spans="1:10" hidden="1">
      <c r="A3605" s="13" t="s">
        <v>751</v>
      </c>
      <c r="B3605" s="12" t="s">
        <v>83</v>
      </c>
      <c r="C3605" s="12" t="s">
        <v>630</v>
      </c>
      <c r="D3605" s="12" t="s">
        <v>536</v>
      </c>
      <c r="E3605" s="12">
        <v>687.68</v>
      </c>
      <c r="F3605" s="14" t="str">
        <f>A3605&amp;B3605&amp;C3605&amp;D3605&amp;E3605</f>
        <v>2024-04-16ExpenseIKEA Canada Limited Partnership21009 Visa Payable (9609) (deleted)687.68</v>
      </c>
      <c r="G3605" s="15">
        <f>IFERROR((DATEVALUE(A3605)),A3605)</f>
        <v>45398</v>
      </c>
      <c r="H3605" s="16" t="str">
        <f>IF((IFERROR((VLOOKUP(D3605,'Automation (QBO)'!A:B,2,FALSE)),"0"))=0,"Suspense",(IFERROR((VLOOKUP(D3605,'Automation (QBO)'!A:B,2,FALSE)),"Suspense")))</f>
        <v>Balance (CIBC Visa)</v>
      </c>
      <c r="I3605" s="17">
        <f t="shared" si="56"/>
        <v>687.68</v>
      </c>
      <c r="J3605" s="12" t="str">
        <f>H3605</f>
        <v>Balance (CIBC Visa)</v>
      </c>
    </row>
    <row r="3606" spans="1:10" hidden="1">
      <c r="A3606" s="13" t="s">
        <v>751</v>
      </c>
      <c r="B3606" s="12" t="s">
        <v>83</v>
      </c>
      <c r="C3606" s="12" t="s">
        <v>630</v>
      </c>
      <c r="D3606" s="12" t="s">
        <v>409</v>
      </c>
      <c r="E3606" s="12">
        <v>687.68</v>
      </c>
      <c r="F3606" s="14" t="str">
        <f>A3606&amp;B3606&amp;C3606&amp;D3606&amp;E3606</f>
        <v>2024-04-16ExpenseIKEA Canada Limited Partnership51205 COGS - Fuel687.68</v>
      </c>
      <c r="G3606" s="15">
        <f>IFERROR((DATEVALUE(A3606)),A3606)</f>
        <v>45398</v>
      </c>
      <c r="H3606" s="16" t="str">
        <f>IF((IFERROR((VLOOKUP(D3606,'Automation (QBO)'!A:B,2,FALSE)),"0"))=0,"Suspense",(IFERROR((VLOOKUP(D3606,'Automation (QBO)'!A:B,2,FALSE)),"Suspense")))</f>
        <v>COGS - Fuel</v>
      </c>
      <c r="I3606" s="17">
        <f t="shared" si="56"/>
        <v>687.68</v>
      </c>
      <c r="J3606" s="12" t="str">
        <f>H3606</f>
        <v>COGS - Fuel</v>
      </c>
    </row>
    <row r="3607" spans="1:10" hidden="1">
      <c r="A3607" s="13" t="s">
        <v>751</v>
      </c>
      <c r="B3607" s="12" t="s">
        <v>83</v>
      </c>
      <c r="C3607" s="12" t="s">
        <v>630</v>
      </c>
      <c r="D3607" s="12" t="s">
        <v>392</v>
      </c>
      <c r="E3607" s="12">
        <v>0</v>
      </c>
      <c r="F3607" s="14" t="str">
        <f>A3607&amp;B3607&amp;C3607&amp;D3607&amp;E3607</f>
        <v>2024-04-16ExpenseIKEA Canada Limited Partnership21020 GST/HST Payable0</v>
      </c>
      <c r="G3607" s="15">
        <f>IFERROR((DATEVALUE(A3607)),A3607)</f>
        <v>45398</v>
      </c>
      <c r="H3607" s="16" t="str">
        <f>IF((IFERROR((VLOOKUP(D3607,'Automation (QBO)'!A:B,2,FALSE)),"0"))=0,"Suspense",(IFERROR((VLOOKUP(D3607,'Automation (QBO)'!A:B,2,FALSE)),"Suspense")))</f>
        <v>GST/HST Payable</v>
      </c>
      <c r="I3607" s="17">
        <f t="shared" si="56"/>
        <v>0</v>
      </c>
      <c r="J3607" s="12" t="str">
        <f>H3607</f>
        <v>GST/HST Payable</v>
      </c>
    </row>
    <row r="3608" spans="1:10" hidden="1">
      <c r="A3608" s="13" t="s">
        <v>753</v>
      </c>
      <c r="B3608" s="12" t="s">
        <v>493</v>
      </c>
      <c r="C3608" s="12" t="s">
        <v>564</v>
      </c>
      <c r="D3608" s="12" t="s">
        <v>536</v>
      </c>
      <c r="E3608" s="12">
        <v>173.86</v>
      </c>
      <c r="F3608" s="14" t="str">
        <f>A3608&amp;B3608&amp;C3608&amp;D3608&amp;E3608</f>
        <v>2024-04-17Bill Payment (Credit Card)Pit Stop Portable Toilet Services Ltd.21009 Visa Payable (9609) (deleted)173.86</v>
      </c>
      <c r="G3608" s="15">
        <f>IFERROR((DATEVALUE(A3608)),A3608)</f>
        <v>45399</v>
      </c>
      <c r="H3608" s="16" t="str">
        <f>IF((IFERROR((VLOOKUP(D3608,'Automation (QBO)'!A:B,2,FALSE)),"0"))=0,"Suspense",(IFERROR((VLOOKUP(D3608,'Automation (QBO)'!A:B,2,FALSE)),"Suspense")))</f>
        <v>Balance (CIBC Visa)</v>
      </c>
      <c r="I3608" s="17">
        <f t="shared" si="56"/>
        <v>173.86</v>
      </c>
      <c r="J3608" s="12" t="str">
        <f>H3608</f>
        <v>Balance (CIBC Visa)</v>
      </c>
    </row>
    <row r="3609" spans="1:10" hidden="1">
      <c r="A3609" s="13" t="s">
        <v>753</v>
      </c>
      <c r="B3609" s="12" t="s">
        <v>493</v>
      </c>
      <c r="C3609" s="12" t="s">
        <v>564</v>
      </c>
      <c r="D3609" s="12" t="s">
        <v>496</v>
      </c>
      <c r="E3609" s="12">
        <v>-173.86</v>
      </c>
      <c r="F3609" s="14" t="str">
        <f>A3609&amp;B3609&amp;C3609&amp;D3609&amp;E3609</f>
        <v>2024-04-17Bill Payment (Credit Card)Pit Stop Portable Toilet Services Ltd.21000 Accounts Payable-173.86</v>
      </c>
      <c r="G3609" s="15">
        <f>IFERROR((DATEVALUE(A3609)),A3609)</f>
        <v>45399</v>
      </c>
      <c r="H3609" s="16" t="str">
        <f>IF((IFERROR((VLOOKUP(D3609,'Automation (QBO)'!A:B,2,FALSE)),"0"))=0,"Suspense",(IFERROR((VLOOKUP(D3609,'Automation (QBO)'!A:B,2,FALSE)),"Suspense")))</f>
        <v>Accounts Payable - Unknown</v>
      </c>
      <c r="I3609" s="17">
        <f t="shared" si="56"/>
        <v>-173.86</v>
      </c>
      <c r="J3609" s="12" t="str">
        <f>H3609</f>
        <v>Accounts Payable - Unknown</v>
      </c>
    </row>
    <row r="3610" spans="1:10" hidden="1">
      <c r="A3610" s="13" t="s">
        <v>753</v>
      </c>
      <c r="B3610" s="12" t="s">
        <v>493</v>
      </c>
      <c r="C3610" s="12" t="s">
        <v>185</v>
      </c>
      <c r="D3610" s="12" t="s">
        <v>515</v>
      </c>
      <c r="E3610" s="12">
        <v>809.22</v>
      </c>
      <c r="F3610" s="14" t="str">
        <f>A3610&amp;B3610&amp;C3610&amp;D3610&amp;E3610</f>
        <v>2024-04-17Bill Payment (Credit Card)Daltile Canada Vancouver21008 Visa Payable (4431) (deleted)809.22</v>
      </c>
      <c r="G3610" s="15">
        <f>IFERROR((DATEVALUE(A3610)),A3610)</f>
        <v>45399</v>
      </c>
      <c r="H3610" s="16" t="str">
        <f>IF((IFERROR((VLOOKUP(D3610,'Automation (QBO)'!A:B,2,FALSE)),"0"))=0,"Suspense",(IFERROR((VLOOKUP(D3610,'Automation (QBO)'!A:B,2,FALSE)),"Suspense")))</f>
        <v>Balance (CIBC Visa)</v>
      </c>
      <c r="I3610" s="17">
        <f t="shared" si="56"/>
        <v>809.22</v>
      </c>
      <c r="J3610" s="12" t="str">
        <f>H3610</f>
        <v>Balance (CIBC Visa)</v>
      </c>
    </row>
    <row r="3611" spans="1:10" hidden="1">
      <c r="A3611" s="13" t="s">
        <v>753</v>
      </c>
      <c r="B3611" s="12" t="s">
        <v>493</v>
      </c>
      <c r="C3611" s="12" t="s">
        <v>185</v>
      </c>
      <c r="D3611" s="12" t="s">
        <v>496</v>
      </c>
      <c r="E3611" s="12">
        <v>-809.22</v>
      </c>
      <c r="F3611" s="14" t="str">
        <f>A3611&amp;B3611&amp;C3611&amp;D3611&amp;E3611</f>
        <v>2024-04-17Bill Payment (Credit Card)Daltile Canada Vancouver21000 Accounts Payable-809.22</v>
      </c>
      <c r="G3611" s="15">
        <f>IFERROR((DATEVALUE(A3611)),A3611)</f>
        <v>45399</v>
      </c>
      <c r="H3611" s="16" t="str">
        <f>IF((IFERROR((VLOOKUP(D3611,'Automation (QBO)'!A:B,2,FALSE)),"0"))=0,"Suspense",(IFERROR((VLOOKUP(D3611,'Automation (QBO)'!A:B,2,FALSE)),"Suspense")))</f>
        <v>Accounts Payable - Unknown</v>
      </c>
      <c r="I3611" s="17">
        <f t="shared" si="56"/>
        <v>-809.22</v>
      </c>
      <c r="J3611" s="12" t="str">
        <f>H3611</f>
        <v>Accounts Payable - Unknown</v>
      </c>
    </row>
    <row r="3612" spans="1:10" hidden="1">
      <c r="A3612" s="13" t="s">
        <v>753</v>
      </c>
      <c r="B3612" s="12" t="s">
        <v>493</v>
      </c>
      <c r="C3612" s="12" t="s">
        <v>133</v>
      </c>
      <c r="D3612" s="12" t="s">
        <v>515</v>
      </c>
      <c r="E3612" s="12">
        <v>145.15</v>
      </c>
      <c r="F3612" s="14" t="str">
        <f>A3612&amp;B3612&amp;C3612&amp;D3612&amp;E3612</f>
        <v>2024-04-17Bill Payment (Credit Card)Prosol21008 Visa Payable (4431) (deleted)145.15</v>
      </c>
      <c r="G3612" s="15">
        <f>IFERROR((DATEVALUE(A3612)),A3612)</f>
        <v>45399</v>
      </c>
      <c r="H3612" s="16" t="str">
        <f>IF((IFERROR((VLOOKUP(D3612,'Automation (QBO)'!A:B,2,FALSE)),"0"))=0,"Suspense",(IFERROR((VLOOKUP(D3612,'Automation (QBO)'!A:B,2,FALSE)),"Suspense")))</f>
        <v>Balance (CIBC Visa)</v>
      </c>
      <c r="I3612" s="17">
        <f t="shared" si="56"/>
        <v>145.15</v>
      </c>
      <c r="J3612" s="12" t="str">
        <f>H3612</f>
        <v>Balance (CIBC Visa)</v>
      </c>
    </row>
    <row r="3613" spans="1:10" hidden="1">
      <c r="A3613" s="13" t="s">
        <v>753</v>
      </c>
      <c r="B3613" s="12" t="s">
        <v>493</v>
      </c>
      <c r="C3613" s="12" t="s">
        <v>133</v>
      </c>
      <c r="D3613" s="12" t="s">
        <v>496</v>
      </c>
      <c r="E3613" s="12">
        <v>-145.15</v>
      </c>
      <c r="F3613" s="14" t="str">
        <f>A3613&amp;B3613&amp;C3613&amp;D3613&amp;E3613</f>
        <v>2024-04-17Bill Payment (Credit Card)Prosol21000 Accounts Payable-145.15</v>
      </c>
      <c r="G3613" s="15">
        <f>IFERROR((DATEVALUE(A3613)),A3613)</f>
        <v>45399</v>
      </c>
      <c r="H3613" s="16" t="str">
        <f>IF((IFERROR((VLOOKUP(D3613,'Automation (QBO)'!A:B,2,FALSE)),"0"))=0,"Suspense",(IFERROR((VLOOKUP(D3613,'Automation (QBO)'!A:B,2,FALSE)),"Suspense")))</f>
        <v>Accounts Payable - Unknown</v>
      </c>
      <c r="I3613" s="17">
        <f t="shared" si="56"/>
        <v>-145.15</v>
      </c>
      <c r="J3613" s="12" t="str">
        <f>H3613</f>
        <v>Accounts Payable - Unknown</v>
      </c>
    </row>
    <row r="3614" spans="1:10" hidden="1">
      <c r="A3614" s="13" t="s">
        <v>753</v>
      </c>
      <c r="B3614" s="12" t="s">
        <v>493</v>
      </c>
      <c r="C3614" s="12" t="s">
        <v>126</v>
      </c>
      <c r="D3614" s="12" t="s">
        <v>496</v>
      </c>
      <c r="E3614" s="12">
        <v>-27.99</v>
      </c>
      <c r="F3614" s="14" t="str">
        <f>A3614&amp;B3614&amp;C3614&amp;D3614&amp;E3614</f>
        <v>2024-04-17Bill Payment (Credit Card)Amazon21000 Accounts Payable-27.99</v>
      </c>
      <c r="G3614" s="15">
        <f>IFERROR((DATEVALUE(A3614)),A3614)</f>
        <v>45399</v>
      </c>
      <c r="H3614" s="16" t="str">
        <f>IF((IFERROR((VLOOKUP(D3614,'Automation (QBO)'!A:B,2,FALSE)),"0"))=0,"Suspense",(IFERROR((VLOOKUP(D3614,'Automation (QBO)'!A:B,2,FALSE)),"Suspense")))</f>
        <v>Accounts Payable - Unknown</v>
      </c>
      <c r="I3614" s="17">
        <f t="shared" si="56"/>
        <v>-27.99</v>
      </c>
      <c r="J3614" s="12" t="str">
        <f>H3614</f>
        <v>Accounts Payable - Unknown</v>
      </c>
    </row>
    <row r="3615" spans="1:10" hidden="1">
      <c r="A3615" s="13" t="s">
        <v>753</v>
      </c>
      <c r="B3615" s="12" t="s">
        <v>493</v>
      </c>
      <c r="C3615" s="12" t="s">
        <v>126</v>
      </c>
      <c r="D3615" s="12" t="s">
        <v>390</v>
      </c>
      <c r="E3615" s="12">
        <v>27.99</v>
      </c>
      <c r="F3615" s="14" t="str">
        <f>A3615&amp;B3615&amp;C3615&amp;D3615&amp;E3615</f>
        <v>2024-04-17Bill Payment (Credit Card)Amazon21010 Visa Payable (CIBC)27.99</v>
      </c>
      <c r="G3615" s="15">
        <f>IFERROR((DATEVALUE(A3615)),A3615)</f>
        <v>45399</v>
      </c>
      <c r="H3615" s="16" t="str">
        <f>IF((IFERROR((VLOOKUP(D3615,'Automation (QBO)'!A:B,2,FALSE)),"0"))=0,"Suspense",(IFERROR((VLOOKUP(D3615,'Automation (QBO)'!A:B,2,FALSE)),"Suspense")))</f>
        <v>Suspense</v>
      </c>
      <c r="I3615" s="17">
        <f t="shared" si="56"/>
        <v>27.99</v>
      </c>
      <c r="J3615" s="12" t="str">
        <f>H3615</f>
        <v>Suspense</v>
      </c>
    </row>
    <row r="3616" spans="1:10" hidden="1">
      <c r="A3616" s="13" t="s">
        <v>753</v>
      </c>
      <c r="B3616" s="12" t="s">
        <v>247</v>
      </c>
      <c r="C3616" s="12" t="s">
        <v>511</v>
      </c>
      <c r="D3616" s="12" t="s">
        <v>496</v>
      </c>
      <c r="E3616" s="12">
        <v>-5960.85</v>
      </c>
      <c r="F3616" s="14" t="str">
        <f>A3616&amp;B3616&amp;C3616&amp;D3616&amp;E3616</f>
        <v>2024-04-17Bill Payment (Cheque)Cooper Electrical Contracting LtD21000 Accounts Payable-5960.85</v>
      </c>
      <c r="G3616" s="15">
        <f>IFERROR((DATEVALUE(A3616)),A3616)</f>
        <v>45399</v>
      </c>
      <c r="H3616" s="16" t="str">
        <f>IF((IFERROR((VLOOKUP(D3616,'Automation (QBO)'!A:B,2,FALSE)),"0"))=0,"Suspense",(IFERROR((VLOOKUP(D3616,'Automation (QBO)'!A:B,2,FALSE)),"Suspense")))</f>
        <v>Accounts Payable - Unknown</v>
      </c>
      <c r="I3616" s="17">
        <f t="shared" si="56"/>
        <v>-5960.85</v>
      </c>
      <c r="J3616" s="12" t="str">
        <f>H3616</f>
        <v>Accounts Payable - Unknown</v>
      </c>
    </row>
    <row r="3617" spans="1:10" hidden="1">
      <c r="A3617" s="13" t="s">
        <v>753</v>
      </c>
      <c r="B3617" s="12" t="s">
        <v>247</v>
      </c>
      <c r="C3617" s="12" t="s">
        <v>511</v>
      </c>
      <c r="D3617" s="12" t="s">
        <v>394</v>
      </c>
      <c r="E3617" s="12">
        <v>-5960.85</v>
      </c>
      <c r="F3617" s="14" t="str">
        <f>A3617&amp;B3617&amp;C3617&amp;D3617&amp;E3617</f>
        <v>2024-04-17Bill Payment (Cheque)Cooper Electrical Contracting LtD11005 Chequing (CIBC)-5960.85</v>
      </c>
      <c r="G3617" s="15">
        <f>IFERROR((DATEVALUE(A3617)),A3617)</f>
        <v>45399</v>
      </c>
      <c r="H3617" s="16" t="str">
        <f>IF((IFERROR((VLOOKUP(D3617,'Automation (QBO)'!A:B,2,FALSE)),"0"))=0,"Suspense",(IFERROR((VLOOKUP(D3617,'Automation (QBO)'!A:B,2,FALSE)),"Suspense")))</f>
        <v>Balance (CIBC)</v>
      </c>
      <c r="I3617" s="17">
        <f t="shared" si="56"/>
        <v>-5960.85</v>
      </c>
      <c r="J3617" s="12" t="str">
        <f>H3617</f>
        <v>Balance (CIBC)</v>
      </c>
    </row>
    <row r="3618" spans="1:10" hidden="1">
      <c r="A3618" s="13" t="s">
        <v>754</v>
      </c>
      <c r="B3618" s="12" t="s">
        <v>83</v>
      </c>
      <c r="C3618" s="12" t="s">
        <v>84</v>
      </c>
      <c r="D3618" s="12" t="s">
        <v>396</v>
      </c>
      <c r="E3618" s="12">
        <v>214</v>
      </c>
      <c r="F3618" s="14" t="str">
        <f>A3618&amp;B3618&amp;C3618&amp;D3618&amp;E3618</f>
        <v>2024-04-18ExpenseBigChip Accounting52110 Accounting214</v>
      </c>
      <c r="G3618" s="15">
        <f>IFERROR((DATEVALUE(A3618)),A3618)</f>
        <v>45400</v>
      </c>
      <c r="H3618" s="16" t="str">
        <f>IF((IFERROR((VLOOKUP(D3618,'Automation (QBO)'!A:B,2,FALSE)),"0"))=0,"Suspense",(IFERROR((VLOOKUP(D3618,'Automation (QBO)'!A:B,2,FALSE)),"Suspense")))</f>
        <v>Accounting</v>
      </c>
      <c r="I3618" s="17">
        <f t="shared" si="56"/>
        <v>214</v>
      </c>
      <c r="J3618" s="12" t="str">
        <f>H3618</f>
        <v>Accounting</v>
      </c>
    </row>
    <row r="3619" spans="1:10" hidden="1">
      <c r="A3619" s="13" t="s">
        <v>754</v>
      </c>
      <c r="B3619" s="12" t="s">
        <v>83</v>
      </c>
      <c r="C3619" s="12" t="s">
        <v>84</v>
      </c>
      <c r="D3619" s="12" t="s">
        <v>392</v>
      </c>
      <c r="E3619" s="12">
        <v>-10</v>
      </c>
      <c r="F3619" s="14" t="str">
        <f>A3619&amp;B3619&amp;C3619&amp;D3619&amp;E3619</f>
        <v>2024-04-18ExpenseBigChip Accounting21020 GST/HST Payable-10</v>
      </c>
      <c r="G3619" s="15">
        <f>IFERROR((DATEVALUE(A3619)),A3619)</f>
        <v>45400</v>
      </c>
      <c r="H3619" s="16" t="str">
        <f>IF((IFERROR((VLOOKUP(D3619,'Automation (QBO)'!A:B,2,FALSE)),"0"))=0,"Suspense",(IFERROR((VLOOKUP(D3619,'Automation (QBO)'!A:B,2,FALSE)),"Suspense")))</f>
        <v>GST/HST Payable</v>
      </c>
      <c r="I3619" s="17">
        <f t="shared" si="56"/>
        <v>-10</v>
      </c>
      <c r="J3619" s="12" t="str">
        <f>H3619</f>
        <v>GST/HST Payable</v>
      </c>
    </row>
    <row r="3620" spans="1:10" hidden="1">
      <c r="A3620" s="13" t="s">
        <v>754</v>
      </c>
      <c r="B3620" s="12" t="s">
        <v>83</v>
      </c>
      <c r="C3620" s="12" t="s">
        <v>84</v>
      </c>
      <c r="D3620" s="12" t="s">
        <v>396</v>
      </c>
      <c r="E3620" s="12">
        <v>2782</v>
      </c>
      <c r="F3620" s="14" t="str">
        <f>A3620&amp;B3620&amp;C3620&amp;D3620&amp;E3620</f>
        <v>2024-04-18ExpenseBigChip Accounting52110 Accounting2782</v>
      </c>
      <c r="G3620" s="15">
        <f>IFERROR((DATEVALUE(A3620)),A3620)</f>
        <v>45400</v>
      </c>
      <c r="H3620" s="16" t="str">
        <f>IF((IFERROR((VLOOKUP(D3620,'Automation (QBO)'!A:B,2,FALSE)),"0"))=0,"Suspense",(IFERROR((VLOOKUP(D3620,'Automation (QBO)'!A:B,2,FALSE)),"Suspense")))</f>
        <v>Accounting</v>
      </c>
      <c r="I3620" s="17">
        <f t="shared" si="56"/>
        <v>2782</v>
      </c>
      <c r="J3620" s="12" t="str">
        <f>H3620</f>
        <v>Accounting</v>
      </c>
    </row>
    <row r="3621" spans="1:10" hidden="1">
      <c r="A3621" s="13" t="s">
        <v>754</v>
      </c>
      <c r="B3621" s="12" t="s">
        <v>83</v>
      </c>
      <c r="C3621" s="12" t="s">
        <v>84</v>
      </c>
      <c r="D3621" s="12" t="s">
        <v>392</v>
      </c>
      <c r="E3621" s="12">
        <v>-130</v>
      </c>
      <c r="F3621" s="14" t="str">
        <f>A3621&amp;B3621&amp;C3621&amp;D3621&amp;E3621</f>
        <v>2024-04-18ExpenseBigChip Accounting21020 GST/HST Payable-130</v>
      </c>
      <c r="G3621" s="15">
        <f>IFERROR((DATEVALUE(A3621)),A3621)</f>
        <v>45400</v>
      </c>
      <c r="H3621" s="16" t="str">
        <f>IF((IFERROR((VLOOKUP(D3621,'Automation (QBO)'!A:B,2,FALSE)),"0"))=0,"Suspense",(IFERROR((VLOOKUP(D3621,'Automation (QBO)'!A:B,2,FALSE)),"Suspense")))</f>
        <v>GST/HST Payable</v>
      </c>
      <c r="I3621" s="17">
        <f t="shared" si="56"/>
        <v>-130</v>
      </c>
      <c r="J3621" s="12" t="str">
        <f>H3621</f>
        <v>GST/HST Payable</v>
      </c>
    </row>
    <row r="3622" spans="1:10" hidden="1">
      <c r="A3622" s="13" t="s">
        <v>754</v>
      </c>
      <c r="B3622" s="12" t="s">
        <v>83</v>
      </c>
      <c r="C3622" s="12" t="s">
        <v>106</v>
      </c>
      <c r="D3622" s="12" t="s">
        <v>413</v>
      </c>
      <c r="E3622" s="12">
        <v>-1189.82</v>
      </c>
      <c r="F3622" s="14" t="str">
        <f>A3622&amp;B3622&amp;C3622&amp;D3622&amp;E3622</f>
        <v>2024-04-18ExpenseBDC21040 Shareholder Loan-1189.82</v>
      </c>
      <c r="G3622" s="15">
        <f>IFERROR((DATEVALUE(A3622)),A3622)</f>
        <v>45400</v>
      </c>
      <c r="H3622" s="16" t="str">
        <f>IF((IFERROR((VLOOKUP(D3622,'Automation (QBO)'!A:B,2,FALSE)),"0"))=0,"Suspense",(IFERROR((VLOOKUP(D3622,'Automation (QBO)'!A:B,2,FALSE)),"Suspense")))</f>
        <v>Shareholder Loan</v>
      </c>
      <c r="I3622" s="17">
        <f t="shared" si="56"/>
        <v>-1189.82</v>
      </c>
      <c r="J3622" s="12" t="str">
        <f>H3622</f>
        <v>Shareholder Loan</v>
      </c>
    </row>
    <row r="3623" spans="1:10" hidden="1">
      <c r="A3623" s="13" t="s">
        <v>754</v>
      </c>
      <c r="B3623" s="12" t="s">
        <v>493</v>
      </c>
      <c r="C3623" s="12" t="s">
        <v>102</v>
      </c>
      <c r="D3623" s="12" t="s">
        <v>515</v>
      </c>
      <c r="E3623" s="12">
        <v>220</v>
      </c>
      <c r="F3623" s="14" t="str">
        <f>A3623&amp;B3623&amp;C3623&amp;D3623&amp;E3623</f>
        <v>2024-04-18Bill Payment (Credit Card)Petro Canada21008 Visa Payable (4431) (deleted)220</v>
      </c>
      <c r="G3623" s="15">
        <f>IFERROR((DATEVALUE(A3623)),A3623)</f>
        <v>45400</v>
      </c>
      <c r="H3623" s="16" t="str">
        <f>IF((IFERROR((VLOOKUP(D3623,'Automation (QBO)'!A:B,2,FALSE)),"0"))=0,"Suspense",(IFERROR((VLOOKUP(D3623,'Automation (QBO)'!A:B,2,FALSE)),"Suspense")))</f>
        <v>Balance (CIBC Visa)</v>
      </c>
      <c r="I3623" s="17">
        <f t="shared" si="56"/>
        <v>220</v>
      </c>
      <c r="J3623" s="12" t="str">
        <f>H3623</f>
        <v>Balance (CIBC Visa)</v>
      </c>
    </row>
    <row r="3624" spans="1:10" hidden="1">
      <c r="A3624" s="13" t="s">
        <v>754</v>
      </c>
      <c r="B3624" s="12" t="s">
        <v>493</v>
      </c>
      <c r="C3624" s="12" t="s">
        <v>102</v>
      </c>
      <c r="D3624" s="12" t="s">
        <v>496</v>
      </c>
      <c r="E3624" s="12">
        <v>-220</v>
      </c>
      <c r="F3624" s="14" t="str">
        <f>A3624&amp;B3624&amp;C3624&amp;D3624&amp;E3624</f>
        <v>2024-04-18Bill Payment (Credit Card)Petro Canada21000 Accounts Payable-220</v>
      </c>
      <c r="G3624" s="15">
        <f>IFERROR((DATEVALUE(A3624)),A3624)</f>
        <v>45400</v>
      </c>
      <c r="H3624" s="16" t="str">
        <f>IF((IFERROR((VLOOKUP(D3624,'Automation (QBO)'!A:B,2,FALSE)),"0"))=0,"Suspense",(IFERROR((VLOOKUP(D3624,'Automation (QBO)'!A:B,2,FALSE)),"Suspense")))</f>
        <v>Accounts Payable - Unknown</v>
      </c>
      <c r="I3624" s="17">
        <f t="shared" si="56"/>
        <v>-220</v>
      </c>
      <c r="J3624" s="12" t="str">
        <f>H3624</f>
        <v>Accounts Payable - Unknown</v>
      </c>
    </row>
    <row r="3625" spans="1:10" hidden="1">
      <c r="A3625" s="13" t="s">
        <v>754</v>
      </c>
      <c r="B3625" s="12" t="s">
        <v>493</v>
      </c>
      <c r="C3625" s="12" t="s">
        <v>89</v>
      </c>
      <c r="D3625" s="12" t="s">
        <v>496</v>
      </c>
      <c r="E3625" s="12">
        <v>-79</v>
      </c>
      <c r="F3625" s="14" t="str">
        <f>A3625&amp;B3625&amp;C3625&amp;D3625&amp;E3625</f>
        <v>2024-04-18Bill Payment (Credit Card)MV Recycling and Waste Centre21000 Accounts Payable-79</v>
      </c>
      <c r="G3625" s="15">
        <f>IFERROR((DATEVALUE(A3625)),A3625)</f>
        <v>45400</v>
      </c>
      <c r="H3625" s="16" t="str">
        <f>IF((IFERROR((VLOOKUP(D3625,'Automation (QBO)'!A:B,2,FALSE)),"0"))=0,"Suspense",(IFERROR((VLOOKUP(D3625,'Automation (QBO)'!A:B,2,FALSE)),"Suspense")))</f>
        <v>Accounts Payable - Unknown</v>
      </c>
      <c r="I3625" s="17">
        <f t="shared" si="56"/>
        <v>-79</v>
      </c>
      <c r="J3625" s="12" t="str">
        <f>H3625</f>
        <v>Accounts Payable - Unknown</v>
      </c>
    </row>
    <row r="3626" spans="1:10" hidden="1">
      <c r="A3626" s="13" t="s">
        <v>754</v>
      </c>
      <c r="B3626" s="12" t="s">
        <v>493</v>
      </c>
      <c r="C3626" s="12" t="s">
        <v>182</v>
      </c>
      <c r="D3626" s="12" t="s">
        <v>525</v>
      </c>
      <c r="E3626" s="12">
        <v>92.63</v>
      </c>
      <c r="F3626" s="14" t="str">
        <f>A3626&amp;B3626&amp;C3626&amp;D3626&amp;E3626</f>
        <v>2024-04-18Bill Payment (Credit Card)Pacific West Systems Supplies21021 Visa Payable (2369) (deleted)92.63</v>
      </c>
      <c r="G3626" s="15">
        <f>IFERROR((DATEVALUE(A3626)),A3626)</f>
        <v>45400</v>
      </c>
      <c r="H3626" s="16" t="str">
        <f>IF((IFERROR((VLOOKUP(D3626,'Automation (QBO)'!A:B,2,FALSE)),"0"))=0,"Suspense",(IFERROR((VLOOKUP(D3626,'Automation (QBO)'!A:B,2,FALSE)),"Suspense")))</f>
        <v>Balance (CIBC Visa)</v>
      </c>
      <c r="I3626" s="17">
        <f t="shared" si="56"/>
        <v>92.63</v>
      </c>
      <c r="J3626" s="12" t="str">
        <f>H3626</f>
        <v>Balance (CIBC Visa)</v>
      </c>
    </row>
    <row r="3627" spans="1:10" hidden="1">
      <c r="A3627" s="13" t="s">
        <v>754</v>
      </c>
      <c r="B3627" s="12" t="s">
        <v>493</v>
      </c>
      <c r="C3627" s="12" t="s">
        <v>182</v>
      </c>
      <c r="D3627" s="12" t="s">
        <v>496</v>
      </c>
      <c r="E3627" s="12">
        <v>-92.63</v>
      </c>
      <c r="F3627" s="14" t="str">
        <f>A3627&amp;B3627&amp;C3627&amp;D3627&amp;E3627</f>
        <v>2024-04-18Bill Payment (Credit Card)Pacific West Systems Supplies21000 Accounts Payable-92.63</v>
      </c>
      <c r="G3627" s="15">
        <f>IFERROR((DATEVALUE(A3627)),A3627)</f>
        <v>45400</v>
      </c>
      <c r="H3627" s="16" t="str">
        <f>IF((IFERROR((VLOOKUP(D3627,'Automation (QBO)'!A:B,2,FALSE)),"0"))=0,"Suspense",(IFERROR((VLOOKUP(D3627,'Automation (QBO)'!A:B,2,FALSE)),"Suspense")))</f>
        <v>Accounts Payable - Unknown</v>
      </c>
      <c r="I3627" s="17">
        <f t="shared" si="56"/>
        <v>-92.63</v>
      </c>
      <c r="J3627" s="12" t="str">
        <f>H3627</f>
        <v>Accounts Payable - Unknown</v>
      </c>
    </row>
    <row r="3628" spans="1:10" hidden="1">
      <c r="A3628" s="13" t="s">
        <v>754</v>
      </c>
      <c r="B3628" s="12" t="s">
        <v>493</v>
      </c>
      <c r="C3628" s="12" t="s">
        <v>87</v>
      </c>
      <c r="D3628" s="12" t="s">
        <v>525</v>
      </c>
      <c r="E3628" s="12">
        <v>75.209999999999994</v>
      </c>
      <c r="F3628" s="14" t="str">
        <f>A3628&amp;B3628&amp;C3628&amp;D3628&amp;E3628</f>
        <v>2024-04-18Bill Payment (Credit Card)Home Depot21021 Visa Payable (2369) (deleted)75.21</v>
      </c>
      <c r="G3628" s="15">
        <f>IFERROR((DATEVALUE(A3628)),A3628)</f>
        <v>45400</v>
      </c>
      <c r="H3628" s="16" t="str">
        <f>IF((IFERROR((VLOOKUP(D3628,'Automation (QBO)'!A:B,2,FALSE)),"0"))=0,"Suspense",(IFERROR((VLOOKUP(D3628,'Automation (QBO)'!A:B,2,FALSE)),"Suspense")))</f>
        <v>Balance (CIBC Visa)</v>
      </c>
      <c r="I3628" s="17">
        <f t="shared" si="56"/>
        <v>75.209999999999994</v>
      </c>
      <c r="J3628" s="12" t="str">
        <f>H3628</f>
        <v>Balance (CIBC Visa)</v>
      </c>
    </row>
    <row r="3629" spans="1:10" hidden="1">
      <c r="A3629" s="13" t="s">
        <v>754</v>
      </c>
      <c r="B3629" s="12" t="s">
        <v>493</v>
      </c>
      <c r="C3629" s="12" t="s">
        <v>87</v>
      </c>
      <c r="D3629" s="12" t="s">
        <v>496</v>
      </c>
      <c r="E3629" s="12">
        <v>-75.209999999999994</v>
      </c>
      <c r="F3629" s="14" t="str">
        <f>A3629&amp;B3629&amp;C3629&amp;D3629&amp;E3629</f>
        <v>2024-04-18Bill Payment (Credit Card)Home Depot21000 Accounts Payable-75.21</v>
      </c>
      <c r="G3629" s="15">
        <f>IFERROR((DATEVALUE(A3629)),A3629)</f>
        <v>45400</v>
      </c>
      <c r="H3629" s="16" t="str">
        <f>IF((IFERROR((VLOOKUP(D3629,'Automation (QBO)'!A:B,2,FALSE)),"0"))=0,"Suspense",(IFERROR((VLOOKUP(D3629,'Automation (QBO)'!A:B,2,FALSE)),"Suspense")))</f>
        <v>Accounts Payable - Unknown</v>
      </c>
      <c r="I3629" s="17">
        <f t="shared" si="56"/>
        <v>-75.209999999999994</v>
      </c>
      <c r="J3629" s="12" t="str">
        <f>H3629</f>
        <v>Accounts Payable - Unknown</v>
      </c>
    </row>
    <row r="3630" spans="1:10" hidden="1">
      <c r="A3630" s="13" t="s">
        <v>754</v>
      </c>
      <c r="B3630" s="12" t="s">
        <v>493</v>
      </c>
      <c r="C3630" s="12" t="s">
        <v>89</v>
      </c>
      <c r="D3630" s="12" t="s">
        <v>390</v>
      </c>
      <c r="E3630" s="12">
        <v>79</v>
      </c>
      <c r="F3630" s="14" t="str">
        <f>A3630&amp;B3630&amp;C3630&amp;D3630&amp;E3630</f>
        <v>2024-04-18Bill Payment (Credit Card)MV Recycling and Waste Centre21010 Visa Payable (CIBC)79</v>
      </c>
      <c r="G3630" s="15">
        <f>IFERROR((DATEVALUE(A3630)),A3630)</f>
        <v>45400</v>
      </c>
      <c r="H3630" s="16" t="str">
        <f>IF((IFERROR((VLOOKUP(D3630,'Automation (QBO)'!A:B,2,FALSE)),"0"))=0,"Suspense",(IFERROR((VLOOKUP(D3630,'Automation (QBO)'!A:B,2,FALSE)),"Suspense")))</f>
        <v>Suspense</v>
      </c>
      <c r="I3630" s="17">
        <f t="shared" si="56"/>
        <v>79</v>
      </c>
      <c r="J3630" s="12" t="str">
        <f>H3630</f>
        <v>Suspense</v>
      </c>
    </row>
    <row r="3631" spans="1:10" hidden="1">
      <c r="A3631" s="13" t="s">
        <v>754</v>
      </c>
      <c r="B3631" s="12" t="s">
        <v>83</v>
      </c>
      <c r="C3631" s="12" t="s">
        <v>84</v>
      </c>
      <c r="D3631" s="12" t="s">
        <v>390</v>
      </c>
      <c r="E3631" s="12">
        <v>2912</v>
      </c>
      <c r="F3631" s="14" t="str">
        <f>A3631&amp;B3631&amp;C3631&amp;D3631&amp;E3631</f>
        <v>2024-04-18ExpenseBigChip Accounting21010 Visa Payable (CIBC)2912</v>
      </c>
      <c r="G3631" s="15">
        <f>IFERROR((DATEVALUE(A3631)),A3631)</f>
        <v>45400</v>
      </c>
      <c r="H3631" s="16" t="str">
        <f>IF((IFERROR((VLOOKUP(D3631,'Automation (QBO)'!A:B,2,FALSE)),"0"))=0,"Suspense",(IFERROR((VLOOKUP(D3631,'Automation (QBO)'!A:B,2,FALSE)),"Suspense")))</f>
        <v>Suspense</v>
      </c>
      <c r="I3631" s="17">
        <f t="shared" si="56"/>
        <v>2912</v>
      </c>
      <c r="J3631" s="12" t="str">
        <f>H3631</f>
        <v>Suspense</v>
      </c>
    </row>
    <row r="3632" spans="1:10" hidden="1">
      <c r="A3632" s="13" t="s">
        <v>754</v>
      </c>
      <c r="B3632" s="12" t="s">
        <v>83</v>
      </c>
      <c r="C3632" s="12" t="s">
        <v>84</v>
      </c>
      <c r="D3632" s="12" t="s">
        <v>390</v>
      </c>
      <c r="E3632" s="12">
        <v>224</v>
      </c>
      <c r="F3632" s="14" t="str">
        <f>A3632&amp;B3632&amp;C3632&amp;D3632&amp;E3632</f>
        <v>2024-04-18ExpenseBigChip Accounting21010 Visa Payable (CIBC)224</v>
      </c>
      <c r="G3632" s="15">
        <f>IFERROR((DATEVALUE(A3632)),A3632)</f>
        <v>45400</v>
      </c>
      <c r="H3632" s="16" t="str">
        <f>IF((IFERROR((VLOOKUP(D3632,'Automation (QBO)'!A:B,2,FALSE)),"0"))=0,"Suspense",(IFERROR((VLOOKUP(D3632,'Automation (QBO)'!A:B,2,FALSE)),"Suspense")))</f>
        <v>Suspense</v>
      </c>
      <c r="I3632" s="17">
        <f t="shared" si="56"/>
        <v>224</v>
      </c>
      <c r="J3632" s="12" t="str">
        <f>H3632</f>
        <v>Suspense</v>
      </c>
    </row>
    <row r="3633" spans="1:10" hidden="1">
      <c r="A3633" s="13" t="s">
        <v>754</v>
      </c>
      <c r="B3633" s="12" t="s">
        <v>83</v>
      </c>
      <c r="C3633" s="12" t="s">
        <v>113</v>
      </c>
      <c r="D3633" s="12" t="s">
        <v>390</v>
      </c>
      <c r="E3633" s="12">
        <v>2</v>
      </c>
      <c r="F3633" s="14" t="str">
        <f>A3633&amp;B3633&amp;C3633&amp;D3633&amp;E3633</f>
        <v>2024-04-18ExpenseImpark21010 Visa Payable (CIBC)2</v>
      </c>
      <c r="G3633" s="15">
        <f>IFERROR((DATEVALUE(A3633)),A3633)</f>
        <v>45400</v>
      </c>
      <c r="H3633" s="16" t="str">
        <f>IF((IFERROR((VLOOKUP(D3633,'Automation (QBO)'!A:B,2,FALSE)),"0"))=0,"Suspense",(IFERROR((VLOOKUP(D3633,'Automation (QBO)'!A:B,2,FALSE)),"Suspense")))</f>
        <v>Suspense</v>
      </c>
      <c r="I3633" s="17">
        <f t="shared" si="56"/>
        <v>2</v>
      </c>
      <c r="J3633" s="12" t="str">
        <f>H3633</f>
        <v>Suspense</v>
      </c>
    </row>
    <row r="3634" spans="1:10" hidden="1">
      <c r="A3634" s="13" t="s">
        <v>754</v>
      </c>
      <c r="B3634" s="12" t="s">
        <v>493</v>
      </c>
      <c r="C3634" s="12" t="s">
        <v>182</v>
      </c>
      <c r="D3634" s="12" t="s">
        <v>525</v>
      </c>
      <c r="E3634" s="12">
        <v>40.21</v>
      </c>
      <c r="F3634" s="14" t="str">
        <f>A3634&amp;B3634&amp;C3634&amp;D3634&amp;E3634</f>
        <v>2024-04-18Bill Payment (Credit Card)Pacific West Systems Supplies21021 Visa Payable (2369) (deleted)40.21</v>
      </c>
      <c r="G3634" s="15">
        <f>IFERROR((DATEVALUE(A3634)),A3634)</f>
        <v>45400</v>
      </c>
      <c r="H3634" s="16" t="str">
        <f>IF((IFERROR((VLOOKUP(D3634,'Automation (QBO)'!A:B,2,FALSE)),"0"))=0,"Suspense",(IFERROR((VLOOKUP(D3634,'Automation (QBO)'!A:B,2,FALSE)),"Suspense")))</f>
        <v>Balance (CIBC Visa)</v>
      </c>
      <c r="I3634" s="17">
        <f t="shared" si="56"/>
        <v>40.21</v>
      </c>
      <c r="J3634" s="12" t="str">
        <f>H3634</f>
        <v>Balance (CIBC Visa)</v>
      </c>
    </row>
    <row r="3635" spans="1:10" hidden="1">
      <c r="A3635" s="13" t="s">
        <v>754</v>
      </c>
      <c r="B3635" s="12" t="s">
        <v>493</v>
      </c>
      <c r="C3635" s="12" t="s">
        <v>182</v>
      </c>
      <c r="D3635" s="12" t="s">
        <v>496</v>
      </c>
      <c r="E3635" s="12">
        <v>-40.21</v>
      </c>
      <c r="F3635" s="14" t="str">
        <f>A3635&amp;B3635&amp;C3635&amp;D3635&amp;E3635</f>
        <v>2024-04-18Bill Payment (Credit Card)Pacific West Systems Supplies21000 Accounts Payable-40.21</v>
      </c>
      <c r="G3635" s="15">
        <f>IFERROR((DATEVALUE(A3635)),A3635)</f>
        <v>45400</v>
      </c>
      <c r="H3635" s="16" t="str">
        <f>IF((IFERROR((VLOOKUP(D3635,'Automation (QBO)'!A:B,2,FALSE)),"0"))=0,"Suspense",(IFERROR((VLOOKUP(D3635,'Automation (QBO)'!A:B,2,FALSE)),"Suspense")))</f>
        <v>Accounts Payable - Unknown</v>
      </c>
      <c r="I3635" s="17">
        <f t="shared" si="56"/>
        <v>-40.21</v>
      </c>
      <c r="J3635" s="12" t="str">
        <f>H3635</f>
        <v>Accounts Payable - Unknown</v>
      </c>
    </row>
    <row r="3636" spans="1:10" hidden="1">
      <c r="A3636" s="13" t="s">
        <v>754</v>
      </c>
      <c r="B3636" s="12" t="s">
        <v>493</v>
      </c>
      <c r="C3636" s="12" t="s">
        <v>110</v>
      </c>
      <c r="D3636" s="12" t="s">
        <v>525</v>
      </c>
      <c r="E3636" s="12">
        <v>312.97000000000003</v>
      </c>
      <c r="F3636" s="14" t="str">
        <f>A3636&amp;B3636&amp;C3636&amp;D3636&amp;E3636</f>
        <v>2024-04-18Bill Payment (Credit Card)Dicks Lumber21021 Visa Payable (2369) (deleted)312.97</v>
      </c>
      <c r="G3636" s="15">
        <f>IFERROR((DATEVALUE(A3636)),A3636)</f>
        <v>45400</v>
      </c>
      <c r="H3636" s="16" t="str">
        <f>IF((IFERROR((VLOOKUP(D3636,'Automation (QBO)'!A:B,2,FALSE)),"0"))=0,"Suspense",(IFERROR((VLOOKUP(D3636,'Automation (QBO)'!A:B,2,FALSE)),"Suspense")))</f>
        <v>Balance (CIBC Visa)</v>
      </c>
      <c r="I3636" s="17">
        <f t="shared" si="56"/>
        <v>312.97000000000003</v>
      </c>
      <c r="J3636" s="12" t="str">
        <f>H3636</f>
        <v>Balance (CIBC Visa)</v>
      </c>
    </row>
    <row r="3637" spans="1:10" hidden="1">
      <c r="A3637" s="13" t="s">
        <v>754</v>
      </c>
      <c r="B3637" s="12" t="s">
        <v>493</v>
      </c>
      <c r="C3637" s="12" t="s">
        <v>110</v>
      </c>
      <c r="D3637" s="12" t="s">
        <v>496</v>
      </c>
      <c r="E3637" s="12">
        <v>-312.97000000000003</v>
      </c>
      <c r="F3637" s="14" t="str">
        <f>A3637&amp;B3637&amp;C3637&amp;D3637&amp;E3637</f>
        <v>2024-04-18Bill Payment (Credit Card)Dicks Lumber21000 Accounts Payable-312.97</v>
      </c>
      <c r="G3637" s="15">
        <f>IFERROR((DATEVALUE(A3637)),A3637)</f>
        <v>45400</v>
      </c>
      <c r="H3637" s="16" t="str">
        <f>IF((IFERROR((VLOOKUP(D3637,'Automation (QBO)'!A:B,2,FALSE)),"0"))=0,"Suspense",(IFERROR((VLOOKUP(D3637,'Automation (QBO)'!A:B,2,FALSE)),"Suspense")))</f>
        <v>Accounts Payable - Unknown</v>
      </c>
      <c r="I3637" s="17">
        <f t="shared" si="56"/>
        <v>-312.97000000000003</v>
      </c>
      <c r="J3637" s="12" t="str">
        <f>H3637</f>
        <v>Accounts Payable - Unknown</v>
      </c>
    </row>
    <row r="3638" spans="1:10" hidden="1">
      <c r="A3638" s="13" t="s">
        <v>754</v>
      </c>
      <c r="B3638" s="12" t="s">
        <v>83</v>
      </c>
      <c r="C3638" s="12" t="s">
        <v>131</v>
      </c>
      <c r="D3638" s="12" t="s">
        <v>401</v>
      </c>
      <c r="E3638" s="12">
        <v>217.08</v>
      </c>
      <c r="F3638" s="14" t="str">
        <f>A3638&amp;B3638&amp;C3638&amp;D3638&amp;E3638</f>
        <v>2024-04-18ExpenseInsurance Corporation of British Columbia52175 Insurance - Liability217.08</v>
      </c>
      <c r="G3638" s="15">
        <f>IFERROR((DATEVALUE(A3638)),A3638)</f>
        <v>45400</v>
      </c>
      <c r="H3638" s="16" t="str">
        <f>IF((IFERROR((VLOOKUP(D3638,'Automation (QBO)'!A:B,2,FALSE)),"0"))=0,"Suspense",(IFERROR((VLOOKUP(D3638,'Automation (QBO)'!A:B,2,FALSE)),"Suspense")))</f>
        <v>Suspense</v>
      </c>
      <c r="I3638" s="17">
        <f t="shared" si="56"/>
        <v>217.08</v>
      </c>
      <c r="J3638" s="12" t="str">
        <f>H3638</f>
        <v>Suspense</v>
      </c>
    </row>
    <row r="3639" spans="1:10" hidden="1">
      <c r="A3639" s="13" t="s">
        <v>754</v>
      </c>
      <c r="B3639" s="12" t="s">
        <v>83</v>
      </c>
      <c r="C3639" s="12" t="s">
        <v>131</v>
      </c>
      <c r="D3639" s="12" t="s">
        <v>392</v>
      </c>
      <c r="E3639" s="12">
        <v>0</v>
      </c>
      <c r="F3639" s="14" t="str">
        <f>A3639&amp;B3639&amp;C3639&amp;D3639&amp;E3639</f>
        <v>2024-04-18ExpenseInsurance Corporation of British Columbia21020 GST/HST Payable0</v>
      </c>
      <c r="G3639" s="15">
        <f>IFERROR((DATEVALUE(A3639)),A3639)</f>
        <v>45400</v>
      </c>
      <c r="H3639" s="16" t="str">
        <f>IF((IFERROR((VLOOKUP(D3639,'Automation (QBO)'!A:B,2,FALSE)),"0"))=0,"Suspense",(IFERROR((VLOOKUP(D3639,'Automation (QBO)'!A:B,2,FALSE)),"Suspense")))</f>
        <v>GST/HST Payable</v>
      </c>
      <c r="I3639" s="17">
        <f t="shared" si="56"/>
        <v>0</v>
      </c>
      <c r="J3639" s="12" t="str">
        <f>H3639</f>
        <v>GST/HST Payable</v>
      </c>
    </row>
    <row r="3640" spans="1:10" hidden="1">
      <c r="A3640" s="13" t="s">
        <v>754</v>
      </c>
      <c r="B3640" s="12" t="s">
        <v>83</v>
      </c>
      <c r="C3640" s="12" t="s">
        <v>113</v>
      </c>
      <c r="D3640" s="12" t="s">
        <v>408</v>
      </c>
      <c r="E3640" s="12">
        <v>2</v>
      </c>
      <c r="F3640" s="14" t="str">
        <f>A3640&amp;B3640&amp;C3640&amp;D3640&amp;E3640</f>
        <v>2024-04-18ExpenseImpark52205 Travel &amp; Parking2</v>
      </c>
      <c r="G3640" s="15">
        <f>IFERROR((DATEVALUE(A3640)),A3640)</f>
        <v>45400</v>
      </c>
      <c r="H3640" s="16" t="str">
        <f>IF((IFERROR((VLOOKUP(D3640,'Automation (QBO)'!A:B,2,FALSE)),"0"))=0,"Suspense",(IFERROR((VLOOKUP(D3640,'Automation (QBO)'!A:B,2,FALSE)),"Suspense")))</f>
        <v>Travel &amp; Parking</v>
      </c>
      <c r="I3640" s="17">
        <f t="shared" si="56"/>
        <v>2</v>
      </c>
      <c r="J3640" s="12" t="str">
        <f>H3640</f>
        <v>Travel &amp; Parking</v>
      </c>
    </row>
    <row r="3641" spans="1:10" hidden="1">
      <c r="A3641" s="13" t="s">
        <v>754</v>
      </c>
      <c r="B3641" s="12" t="s">
        <v>83</v>
      </c>
      <c r="C3641" s="12" t="s">
        <v>113</v>
      </c>
      <c r="D3641" s="12" t="s">
        <v>392</v>
      </c>
      <c r="E3641" s="12">
        <v>0</v>
      </c>
      <c r="F3641" s="14" t="str">
        <f>A3641&amp;B3641&amp;C3641&amp;D3641&amp;E3641</f>
        <v>2024-04-18ExpenseImpark21020 GST/HST Payable0</v>
      </c>
      <c r="G3641" s="15">
        <f>IFERROR((DATEVALUE(A3641)),A3641)</f>
        <v>45400</v>
      </c>
      <c r="H3641" s="16" t="str">
        <f>IF((IFERROR((VLOOKUP(D3641,'Automation (QBO)'!A:B,2,FALSE)),"0"))=0,"Suspense",(IFERROR((VLOOKUP(D3641,'Automation (QBO)'!A:B,2,FALSE)),"Suspense")))</f>
        <v>GST/HST Payable</v>
      </c>
      <c r="I3641" s="17">
        <f t="shared" si="56"/>
        <v>0</v>
      </c>
      <c r="J3641" s="12" t="str">
        <f>H3641</f>
        <v>GST/HST Payable</v>
      </c>
    </row>
    <row r="3642" spans="1:10" hidden="1">
      <c r="A3642" s="13" t="s">
        <v>754</v>
      </c>
      <c r="B3642" s="12" t="s">
        <v>83</v>
      </c>
      <c r="C3642" s="12" t="s">
        <v>106</v>
      </c>
      <c r="D3642" s="12" t="s">
        <v>394</v>
      </c>
      <c r="E3642" s="12">
        <v>-1189.82</v>
      </c>
      <c r="F3642" s="14" t="str">
        <f>A3642&amp;B3642&amp;C3642&amp;D3642&amp;E3642</f>
        <v>2024-04-18ExpenseBDC11005 Chequing (CIBC)-1189.82</v>
      </c>
      <c r="G3642" s="15">
        <f>IFERROR((DATEVALUE(A3642)),A3642)</f>
        <v>45400</v>
      </c>
      <c r="H3642" s="16" t="str">
        <f>IF((IFERROR((VLOOKUP(D3642,'Automation (QBO)'!A:B,2,FALSE)),"0"))=0,"Suspense",(IFERROR((VLOOKUP(D3642,'Automation (QBO)'!A:B,2,FALSE)),"Suspense")))</f>
        <v>Balance (CIBC)</v>
      </c>
      <c r="I3642" s="17">
        <f t="shared" si="56"/>
        <v>-1189.82</v>
      </c>
      <c r="J3642" s="12" t="str">
        <f>H3642</f>
        <v>Balance (CIBC)</v>
      </c>
    </row>
    <row r="3643" spans="1:10" hidden="1">
      <c r="A3643" s="13" t="s">
        <v>754</v>
      </c>
      <c r="B3643" s="12" t="s">
        <v>83</v>
      </c>
      <c r="C3643" s="12" t="s">
        <v>131</v>
      </c>
      <c r="D3643" s="12" t="s">
        <v>394</v>
      </c>
      <c r="E3643" s="12">
        <v>-217.08</v>
      </c>
      <c r="F3643" s="14" t="str">
        <f>A3643&amp;B3643&amp;C3643&amp;D3643&amp;E3643</f>
        <v>2024-04-18ExpenseInsurance Corporation of British Columbia11005 Chequing (CIBC)-217.08</v>
      </c>
      <c r="G3643" s="15">
        <f>IFERROR((DATEVALUE(A3643)),A3643)</f>
        <v>45400</v>
      </c>
      <c r="H3643" s="16" t="str">
        <f>IF((IFERROR((VLOOKUP(D3643,'Automation (QBO)'!A:B,2,FALSE)),"0"))=0,"Suspense",(IFERROR((VLOOKUP(D3643,'Automation (QBO)'!A:B,2,FALSE)),"Suspense")))</f>
        <v>Balance (CIBC)</v>
      </c>
      <c r="I3643" s="17">
        <f t="shared" si="56"/>
        <v>-217.08</v>
      </c>
      <c r="J3643" s="12" t="str">
        <f>H3643</f>
        <v>Balance (CIBC)</v>
      </c>
    </row>
    <row r="3644" spans="1:10" hidden="1">
      <c r="A3644" s="13" t="s">
        <v>755</v>
      </c>
      <c r="B3644" s="12" t="s">
        <v>123</v>
      </c>
      <c r="D3644" s="12" t="s">
        <v>390</v>
      </c>
      <c r="E3644" s="12">
        <v>-15000</v>
      </c>
      <c r="F3644" s="14" t="str">
        <f>A3644&amp;B3644&amp;C3644&amp;D3644&amp;E3644</f>
        <v>2024-04-19Credit Card Payment21010 Visa Payable (CIBC)-15000</v>
      </c>
      <c r="G3644" s="15">
        <f>IFERROR((DATEVALUE(A3644)),A3644)</f>
        <v>45401</v>
      </c>
      <c r="H3644" s="16" t="str">
        <f>IF((IFERROR((VLOOKUP(D3644,'Automation (QBO)'!A:B,2,FALSE)),"0"))=0,"Suspense",(IFERROR((VLOOKUP(D3644,'Automation (QBO)'!A:B,2,FALSE)),"Suspense")))</f>
        <v>Suspense</v>
      </c>
      <c r="I3644" s="17">
        <f t="shared" si="56"/>
        <v>-15000</v>
      </c>
      <c r="J3644" s="12" t="str">
        <f>H3644</f>
        <v>Suspense</v>
      </c>
    </row>
    <row r="3645" spans="1:10" hidden="1">
      <c r="A3645" s="13" t="s">
        <v>755</v>
      </c>
      <c r="B3645" s="12" t="s">
        <v>136</v>
      </c>
      <c r="C3645" s="12" t="s">
        <v>600</v>
      </c>
      <c r="D3645" s="12" t="s">
        <v>417</v>
      </c>
      <c r="E3645" s="12">
        <v>-5000</v>
      </c>
      <c r="F3645" s="14" t="str">
        <f>A3645&amp;B3645&amp;C3645&amp;D3645&amp;E3645</f>
        <v>2024-04-19PaymentKoda Accounting12000 Accounts Receivable-5000</v>
      </c>
      <c r="G3645" s="15">
        <f>IFERROR((DATEVALUE(A3645)),A3645)</f>
        <v>45401</v>
      </c>
      <c r="H3645" s="16" t="str">
        <f>IF((IFERROR((VLOOKUP(D3645,'Automation (QBO)'!A:B,2,FALSE)),"0"))=0,"Suspense",(IFERROR((VLOOKUP(D3645,'Automation (QBO)'!A:B,2,FALSE)),"Suspense")))</f>
        <v>Accounts Recievable - Suspense</v>
      </c>
      <c r="I3645" s="17">
        <f t="shared" si="56"/>
        <v>-5000</v>
      </c>
      <c r="J3645" s="12" t="str">
        <f>H3645</f>
        <v>Accounts Recievable - Suspense</v>
      </c>
    </row>
    <row r="3646" spans="1:10" hidden="1">
      <c r="A3646" s="13" t="s">
        <v>755</v>
      </c>
      <c r="B3646" s="12" t="s">
        <v>493</v>
      </c>
      <c r="C3646" s="12" t="s">
        <v>570</v>
      </c>
      <c r="D3646" s="12" t="s">
        <v>525</v>
      </c>
      <c r="E3646" s="12">
        <v>9.01</v>
      </c>
      <c r="F3646" s="14" t="str">
        <f>A3646&amp;B3646&amp;C3646&amp;D3646&amp;E3646</f>
        <v>2024-04-19Bill Payment (Credit Card)Lordco Parts21021 Visa Payable (2369) (deleted)9.01</v>
      </c>
      <c r="G3646" s="15">
        <f>IFERROR((DATEVALUE(A3646)),A3646)</f>
        <v>45401</v>
      </c>
      <c r="H3646" s="16" t="str">
        <f>IF((IFERROR((VLOOKUP(D3646,'Automation (QBO)'!A:B,2,FALSE)),"0"))=0,"Suspense",(IFERROR((VLOOKUP(D3646,'Automation (QBO)'!A:B,2,FALSE)),"Suspense")))</f>
        <v>Balance (CIBC Visa)</v>
      </c>
      <c r="I3646" s="17">
        <f t="shared" si="56"/>
        <v>9.01</v>
      </c>
      <c r="J3646" s="12" t="str">
        <f>H3646</f>
        <v>Balance (CIBC Visa)</v>
      </c>
    </row>
    <row r="3647" spans="1:10" hidden="1">
      <c r="A3647" s="13" t="s">
        <v>755</v>
      </c>
      <c r="B3647" s="12" t="s">
        <v>493</v>
      </c>
      <c r="C3647" s="12" t="s">
        <v>570</v>
      </c>
      <c r="D3647" s="12" t="s">
        <v>496</v>
      </c>
      <c r="E3647" s="12">
        <v>-9.01</v>
      </c>
      <c r="F3647" s="14" t="str">
        <f>A3647&amp;B3647&amp;C3647&amp;D3647&amp;E3647</f>
        <v>2024-04-19Bill Payment (Credit Card)Lordco Parts21000 Accounts Payable-9.01</v>
      </c>
      <c r="G3647" s="15">
        <f>IFERROR((DATEVALUE(A3647)),A3647)</f>
        <v>45401</v>
      </c>
      <c r="H3647" s="16" t="str">
        <f>IF((IFERROR((VLOOKUP(D3647,'Automation (QBO)'!A:B,2,FALSE)),"0"))=0,"Suspense",(IFERROR((VLOOKUP(D3647,'Automation (QBO)'!A:B,2,FALSE)),"Suspense")))</f>
        <v>Accounts Payable - Unknown</v>
      </c>
      <c r="I3647" s="17">
        <f t="shared" si="56"/>
        <v>-9.01</v>
      </c>
      <c r="J3647" s="12" t="str">
        <f>H3647</f>
        <v>Accounts Payable - Unknown</v>
      </c>
    </row>
    <row r="3648" spans="1:10" hidden="1">
      <c r="A3648" s="13" t="s">
        <v>755</v>
      </c>
      <c r="B3648" s="12" t="s">
        <v>493</v>
      </c>
      <c r="C3648" s="12" t="s">
        <v>285</v>
      </c>
      <c r="D3648" s="12" t="s">
        <v>525</v>
      </c>
      <c r="E3648" s="12">
        <v>37.69</v>
      </c>
      <c r="F3648" s="14" t="str">
        <f>A3648&amp;B3648&amp;C3648&amp;D3648&amp;E3648</f>
        <v>2024-04-19Bill Payment (Credit Card)Sherwin-Williams21021 Visa Payable (2369) (deleted)37.69</v>
      </c>
      <c r="G3648" s="15">
        <f>IFERROR((DATEVALUE(A3648)),A3648)</f>
        <v>45401</v>
      </c>
      <c r="H3648" s="16" t="str">
        <f>IF((IFERROR((VLOOKUP(D3648,'Automation (QBO)'!A:B,2,FALSE)),"0"))=0,"Suspense",(IFERROR((VLOOKUP(D3648,'Automation (QBO)'!A:B,2,FALSE)),"Suspense")))</f>
        <v>Balance (CIBC Visa)</v>
      </c>
      <c r="I3648" s="17">
        <f t="shared" si="56"/>
        <v>37.69</v>
      </c>
      <c r="J3648" s="12" t="str">
        <f>H3648</f>
        <v>Balance (CIBC Visa)</v>
      </c>
    </row>
    <row r="3649" spans="1:10" hidden="1">
      <c r="A3649" s="13" t="s">
        <v>755</v>
      </c>
      <c r="B3649" s="12" t="s">
        <v>493</v>
      </c>
      <c r="C3649" s="12" t="s">
        <v>285</v>
      </c>
      <c r="D3649" s="12" t="s">
        <v>496</v>
      </c>
      <c r="E3649" s="12">
        <v>-37.69</v>
      </c>
      <c r="F3649" s="14" t="str">
        <f>A3649&amp;B3649&amp;C3649&amp;D3649&amp;E3649</f>
        <v>2024-04-19Bill Payment (Credit Card)Sherwin-Williams21000 Accounts Payable-37.69</v>
      </c>
      <c r="G3649" s="15">
        <f>IFERROR((DATEVALUE(A3649)),A3649)</f>
        <v>45401</v>
      </c>
      <c r="H3649" s="16" t="str">
        <f>IF((IFERROR((VLOOKUP(D3649,'Automation (QBO)'!A:B,2,FALSE)),"0"))=0,"Suspense",(IFERROR((VLOOKUP(D3649,'Automation (QBO)'!A:B,2,FALSE)),"Suspense")))</f>
        <v>Accounts Payable - Unknown</v>
      </c>
      <c r="I3649" s="17">
        <f t="shared" si="56"/>
        <v>-37.69</v>
      </c>
      <c r="J3649" s="12" t="str">
        <f>H3649</f>
        <v>Accounts Payable - Unknown</v>
      </c>
    </row>
    <row r="3650" spans="1:10" hidden="1">
      <c r="A3650" s="13" t="s">
        <v>755</v>
      </c>
      <c r="B3650" s="12" t="s">
        <v>493</v>
      </c>
      <c r="C3650" s="12" t="s">
        <v>756</v>
      </c>
      <c r="D3650" s="12" t="s">
        <v>515</v>
      </c>
      <c r="E3650" s="12">
        <v>44.79</v>
      </c>
      <c r="F3650" s="14" t="str">
        <f>A3650&amp;B3650&amp;C3650&amp;D3650&amp;E3650</f>
        <v>2024-04-19Bill Payment (Credit Card)Simply Computing21008 Visa Payable (4431) (deleted)44.79</v>
      </c>
      <c r="G3650" s="15">
        <f>IFERROR((DATEVALUE(A3650)),A3650)</f>
        <v>45401</v>
      </c>
      <c r="H3650" s="16" t="str">
        <f>IF((IFERROR((VLOOKUP(D3650,'Automation (QBO)'!A:B,2,FALSE)),"0"))=0,"Suspense",(IFERROR((VLOOKUP(D3650,'Automation (QBO)'!A:B,2,FALSE)),"Suspense")))</f>
        <v>Balance (CIBC Visa)</v>
      </c>
      <c r="I3650" s="17">
        <f t="shared" si="56"/>
        <v>44.79</v>
      </c>
      <c r="J3650" s="12" t="str">
        <f>H3650</f>
        <v>Balance (CIBC Visa)</v>
      </c>
    </row>
    <row r="3651" spans="1:10" hidden="1">
      <c r="A3651" s="13" t="s">
        <v>755</v>
      </c>
      <c r="B3651" s="12" t="s">
        <v>493</v>
      </c>
      <c r="C3651" s="12" t="s">
        <v>756</v>
      </c>
      <c r="D3651" s="12" t="s">
        <v>496</v>
      </c>
      <c r="E3651" s="12">
        <v>-44.79</v>
      </c>
      <c r="F3651" s="14" t="str">
        <f>A3651&amp;B3651&amp;C3651&amp;D3651&amp;E3651</f>
        <v>2024-04-19Bill Payment (Credit Card)Simply Computing21000 Accounts Payable-44.79</v>
      </c>
      <c r="G3651" s="15">
        <f>IFERROR((DATEVALUE(A3651)),A3651)</f>
        <v>45401</v>
      </c>
      <c r="H3651" s="16" t="str">
        <f>IF((IFERROR((VLOOKUP(D3651,'Automation (QBO)'!A:B,2,FALSE)),"0"))=0,"Suspense",(IFERROR((VLOOKUP(D3651,'Automation (QBO)'!A:B,2,FALSE)),"Suspense")))</f>
        <v>Accounts Payable - Unknown</v>
      </c>
      <c r="I3651" s="17">
        <f t="shared" si="56"/>
        <v>-44.79</v>
      </c>
      <c r="J3651" s="12" t="str">
        <f>H3651</f>
        <v>Accounts Payable - Unknown</v>
      </c>
    </row>
    <row r="3652" spans="1:10" hidden="1">
      <c r="A3652" s="13" t="s">
        <v>755</v>
      </c>
      <c r="B3652" s="12" t="s">
        <v>83</v>
      </c>
      <c r="C3652" s="12" t="s">
        <v>88</v>
      </c>
      <c r="D3652" s="12" t="s">
        <v>515</v>
      </c>
      <c r="E3652" s="12">
        <v>2</v>
      </c>
      <c r="F3652" s="14" t="str">
        <f>A3652&amp;B3652&amp;C3652&amp;D3652&amp;E3652</f>
        <v>2024-04-19ExpenseEasy Park21008 Visa Payable (4431) (deleted)2</v>
      </c>
      <c r="G3652" s="15">
        <f>IFERROR((DATEVALUE(A3652)),A3652)</f>
        <v>45401</v>
      </c>
      <c r="H3652" s="16" t="str">
        <f>IF((IFERROR((VLOOKUP(D3652,'Automation (QBO)'!A:B,2,FALSE)),"0"))=0,"Suspense",(IFERROR((VLOOKUP(D3652,'Automation (QBO)'!A:B,2,FALSE)),"Suspense")))</f>
        <v>Balance (CIBC Visa)</v>
      </c>
      <c r="I3652" s="17">
        <f t="shared" si="56"/>
        <v>2</v>
      </c>
      <c r="J3652" s="12" t="str">
        <f>H3652</f>
        <v>Balance (CIBC Visa)</v>
      </c>
    </row>
    <row r="3653" spans="1:10" hidden="1">
      <c r="A3653" s="13" t="s">
        <v>755</v>
      </c>
      <c r="B3653" s="12" t="s">
        <v>83</v>
      </c>
      <c r="C3653" s="12" t="s">
        <v>88</v>
      </c>
      <c r="D3653" s="12" t="s">
        <v>408</v>
      </c>
      <c r="E3653" s="12">
        <v>2</v>
      </c>
      <c r="F3653" s="14" t="str">
        <f>A3653&amp;B3653&amp;C3653&amp;D3653&amp;E3653</f>
        <v>2024-04-19ExpenseEasy Park52205 Travel &amp; Parking2</v>
      </c>
      <c r="G3653" s="15">
        <f>IFERROR((DATEVALUE(A3653)),A3653)</f>
        <v>45401</v>
      </c>
      <c r="H3653" s="16" t="str">
        <f>IF((IFERROR((VLOOKUP(D3653,'Automation (QBO)'!A:B,2,FALSE)),"0"))=0,"Suspense",(IFERROR((VLOOKUP(D3653,'Automation (QBO)'!A:B,2,FALSE)),"Suspense")))</f>
        <v>Travel &amp; Parking</v>
      </c>
      <c r="I3653" s="17">
        <f t="shared" si="56"/>
        <v>2</v>
      </c>
      <c r="J3653" s="12" t="str">
        <f>H3653</f>
        <v>Travel &amp; Parking</v>
      </c>
    </row>
    <row r="3654" spans="1:10" hidden="1">
      <c r="A3654" s="13" t="s">
        <v>755</v>
      </c>
      <c r="B3654" s="12" t="s">
        <v>83</v>
      </c>
      <c r="C3654" s="12" t="s">
        <v>88</v>
      </c>
      <c r="D3654" s="12" t="s">
        <v>392</v>
      </c>
      <c r="E3654" s="12">
        <v>0</v>
      </c>
      <c r="F3654" s="14" t="str">
        <f>A3654&amp;B3654&amp;C3654&amp;D3654&amp;E3654</f>
        <v>2024-04-19ExpenseEasy Park21020 GST/HST Payable0</v>
      </c>
      <c r="G3654" s="15">
        <f>IFERROR((DATEVALUE(A3654)),A3654)</f>
        <v>45401</v>
      </c>
      <c r="H3654" s="16" t="str">
        <f>IF((IFERROR((VLOOKUP(D3654,'Automation (QBO)'!A:B,2,FALSE)),"0"))=0,"Suspense",(IFERROR((VLOOKUP(D3654,'Automation (QBO)'!A:B,2,FALSE)),"Suspense")))</f>
        <v>GST/HST Payable</v>
      </c>
      <c r="I3654" s="17">
        <f t="shared" si="56"/>
        <v>0</v>
      </c>
      <c r="J3654" s="12" t="str">
        <f>H3654</f>
        <v>GST/HST Payable</v>
      </c>
    </row>
    <row r="3655" spans="1:10" hidden="1">
      <c r="A3655" s="13" t="s">
        <v>755</v>
      </c>
      <c r="B3655" s="12" t="s">
        <v>136</v>
      </c>
      <c r="C3655" s="12" t="s">
        <v>600</v>
      </c>
      <c r="D3655" s="12" t="s">
        <v>394</v>
      </c>
      <c r="E3655" s="12">
        <v>5000</v>
      </c>
      <c r="F3655" s="14" t="str">
        <f>A3655&amp;B3655&amp;C3655&amp;D3655&amp;E3655</f>
        <v>2024-04-19PaymentKoda Accounting11005 Chequing (CIBC)5000</v>
      </c>
      <c r="G3655" s="15">
        <f>IFERROR((DATEVALUE(A3655)),A3655)</f>
        <v>45401</v>
      </c>
      <c r="H3655" s="16" t="str">
        <f>IF((IFERROR((VLOOKUP(D3655,'Automation (QBO)'!A:B,2,FALSE)),"0"))=0,"Suspense",(IFERROR((VLOOKUP(D3655,'Automation (QBO)'!A:B,2,FALSE)),"Suspense")))</f>
        <v>Balance (CIBC)</v>
      </c>
      <c r="I3655" s="17">
        <f t="shared" si="56"/>
        <v>5000</v>
      </c>
      <c r="J3655" s="12" t="str">
        <f>H3655</f>
        <v>Balance (CIBC)</v>
      </c>
    </row>
    <row r="3656" spans="1:10" hidden="1">
      <c r="A3656" s="13" t="s">
        <v>755</v>
      </c>
      <c r="B3656" s="12" t="s">
        <v>123</v>
      </c>
      <c r="D3656" s="12" t="s">
        <v>394</v>
      </c>
      <c r="E3656" s="12">
        <v>-15000</v>
      </c>
      <c r="F3656" s="14" t="str">
        <f>A3656&amp;B3656&amp;C3656&amp;D3656&amp;E3656</f>
        <v>2024-04-19Credit Card Payment11005 Chequing (CIBC)-15000</v>
      </c>
      <c r="G3656" s="15">
        <f>IFERROR((DATEVALUE(A3656)),A3656)</f>
        <v>45401</v>
      </c>
      <c r="H3656" s="16" t="str">
        <f>IF((IFERROR((VLOOKUP(D3656,'Automation (QBO)'!A:B,2,FALSE)),"0"))=0,"Suspense",(IFERROR((VLOOKUP(D3656,'Automation (QBO)'!A:B,2,FALSE)),"Suspense")))</f>
        <v>Balance (CIBC)</v>
      </c>
      <c r="I3656" s="17">
        <f t="shared" si="56"/>
        <v>-15000</v>
      </c>
      <c r="J3656" s="12" t="str">
        <f>H3656</f>
        <v>Balance (CIBC)</v>
      </c>
    </row>
    <row r="3657" spans="1:10" hidden="1">
      <c r="A3657" s="13" t="s">
        <v>757</v>
      </c>
      <c r="B3657" s="12" t="s">
        <v>135</v>
      </c>
      <c r="D3657" s="12" t="s">
        <v>422</v>
      </c>
      <c r="E3657" s="12">
        <v>19714.34</v>
      </c>
      <c r="F3657" s="14" t="str">
        <f>A3657&amp;B3657&amp;C3657&amp;D3657&amp;E3657</f>
        <v>2024-04-21Journal Entry52505 Payroll - Hourly19714.34</v>
      </c>
      <c r="G3657" s="15">
        <f>IFERROR((DATEVALUE(A3657)),A3657)</f>
        <v>45403</v>
      </c>
      <c r="H3657" s="16" t="str">
        <f>IF((IFERROR((VLOOKUP(D3657,'Automation (QBO)'!A:B,2,FALSE)),"0"))=0,"Suspense",(IFERROR((VLOOKUP(D3657,'Automation (QBO)'!A:B,2,FALSE)),"Suspense")))</f>
        <v>Payroll - Hourly</v>
      </c>
      <c r="I3657" s="17">
        <f t="shared" si="56"/>
        <v>19714.34</v>
      </c>
      <c r="J3657" s="12" t="str">
        <f>H3657</f>
        <v>Payroll - Hourly</v>
      </c>
    </row>
    <row r="3658" spans="1:10" hidden="1">
      <c r="A3658" s="13" t="s">
        <v>757</v>
      </c>
      <c r="B3658" s="12" t="s">
        <v>135</v>
      </c>
      <c r="D3658" s="12" t="s">
        <v>423</v>
      </c>
      <c r="E3658" s="12">
        <v>486.94</v>
      </c>
      <c r="F3658" s="14" t="str">
        <f>A3658&amp;B3658&amp;C3658&amp;D3658&amp;E3658</f>
        <v>2024-04-21Journal Entry52535 Payroll - WCB (Employees)486.94</v>
      </c>
      <c r="G3658" s="15">
        <f>IFERROR((DATEVALUE(A3658)),A3658)</f>
        <v>45403</v>
      </c>
      <c r="H3658" s="16" t="str">
        <f>IF((IFERROR((VLOOKUP(D3658,'Automation (QBO)'!A:B,2,FALSE)),"0"))=0,"Suspense",(IFERROR((VLOOKUP(D3658,'Automation (QBO)'!A:B,2,FALSE)),"Suspense")))</f>
        <v>Payroll - WCB (Employees)</v>
      </c>
      <c r="I3658" s="17">
        <f t="shared" si="56"/>
        <v>486.94</v>
      </c>
      <c r="J3658" s="12" t="str">
        <f>H3658</f>
        <v>Payroll - WCB (Employees)</v>
      </c>
    </row>
    <row r="3659" spans="1:10" hidden="1">
      <c r="A3659" s="13" t="s">
        <v>757</v>
      </c>
      <c r="B3659" s="12" t="s">
        <v>135</v>
      </c>
      <c r="D3659" s="12" t="s">
        <v>424</v>
      </c>
      <c r="E3659" s="12">
        <v>1105.07</v>
      </c>
      <c r="F3659" s="14" t="str">
        <f>A3659&amp;B3659&amp;C3659&amp;D3659&amp;E3659</f>
        <v>2024-04-21Journal Entry52525 Payroll - CPP1105.07</v>
      </c>
      <c r="G3659" s="15">
        <f>IFERROR((DATEVALUE(A3659)),A3659)</f>
        <v>45403</v>
      </c>
      <c r="H3659" s="16" t="str">
        <f>IF((IFERROR((VLOOKUP(D3659,'Automation (QBO)'!A:B,2,FALSE)),"0"))=0,"Suspense",(IFERROR((VLOOKUP(D3659,'Automation (QBO)'!A:B,2,FALSE)),"Suspense")))</f>
        <v>Payroll - CPP + EI</v>
      </c>
      <c r="I3659" s="17">
        <f t="shared" si="56"/>
        <v>1105.07</v>
      </c>
      <c r="J3659" s="12" t="str">
        <f>H3659</f>
        <v>Payroll - CPP + EI</v>
      </c>
    </row>
    <row r="3660" spans="1:10" hidden="1">
      <c r="A3660" s="13" t="s">
        <v>757</v>
      </c>
      <c r="B3660" s="12" t="s">
        <v>135</v>
      </c>
      <c r="D3660" s="12" t="s">
        <v>425</v>
      </c>
      <c r="E3660" s="12">
        <v>380.54</v>
      </c>
      <c r="F3660" s="14" t="str">
        <f>A3660&amp;B3660&amp;C3660&amp;D3660&amp;E3660</f>
        <v>2024-04-21Journal Entry52520 Payroll - EI380.54</v>
      </c>
      <c r="G3660" s="15">
        <f>IFERROR((DATEVALUE(A3660)),A3660)</f>
        <v>45403</v>
      </c>
      <c r="H3660" s="16" t="str">
        <f>IF((IFERROR((VLOOKUP(D3660,'Automation (QBO)'!A:B,2,FALSE)),"0"))=0,"Suspense",(IFERROR((VLOOKUP(D3660,'Automation (QBO)'!A:B,2,FALSE)),"Suspense")))</f>
        <v>Payroll - CPP + EI</v>
      </c>
      <c r="I3660" s="17">
        <f t="shared" si="56"/>
        <v>380.54</v>
      </c>
      <c r="J3660" s="12" t="str">
        <f>H3660</f>
        <v>Payroll - CPP + EI</v>
      </c>
    </row>
    <row r="3661" spans="1:10" hidden="1">
      <c r="A3661" s="13" t="s">
        <v>757</v>
      </c>
      <c r="B3661" s="12" t="s">
        <v>135</v>
      </c>
      <c r="D3661" s="12" t="s">
        <v>403</v>
      </c>
      <c r="E3661" s="12">
        <v>119.04</v>
      </c>
      <c r="F3661" s="14" t="str">
        <f>A3661&amp;B3661&amp;C3661&amp;D3661&amp;E3661</f>
        <v>2024-04-21Journal Entry52115 Bank Fees119.04</v>
      </c>
      <c r="G3661" s="15">
        <f>IFERROR((DATEVALUE(A3661)),A3661)</f>
        <v>45403</v>
      </c>
      <c r="H3661" s="16" t="str">
        <f>IF((IFERROR((VLOOKUP(D3661,'Automation (QBO)'!A:B,2,FALSE)),"0"))=0,"Suspense",(IFERROR((VLOOKUP(D3661,'Automation (QBO)'!A:B,2,FALSE)),"Suspense")))</f>
        <v>Bank Fees</v>
      </c>
      <c r="I3661" s="17">
        <f t="shared" si="56"/>
        <v>119.04</v>
      </c>
      <c r="J3661" s="12" t="str">
        <f>H3661</f>
        <v>Bank Fees</v>
      </c>
    </row>
    <row r="3662" spans="1:10" hidden="1">
      <c r="A3662" s="13" t="s">
        <v>757</v>
      </c>
      <c r="B3662" s="12" t="s">
        <v>135</v>
      </c>
      <c r="D3662" s="12" t="s">
        <v>426</v>
      </c>
      <c r="E3662" s="12">
        <v>-5.95</v>
      </c>
      <c r="F3662" s="14" t="str">
        <f>A3662&amp;B3662&amp;C3662&amp;D3662&amp;E3662</f>
        <v>2024-04-21Journal Entry21031 GST/HST Suspense-5.95</v>
      </c>
      <c r="G3662" s="15">
        <f>IFERROR((DATEVALUE(A3662)),A3662)</f>
        <v>45403</v>
      </c>
      <c r="H3662" s="16" t="str">
        <f>IF((IFERROR((VLOOKUP(D3662,'Automation (QBO)'!A:B,2,FALSE)),"0"))=0,"Suspense",(IFERROR((VLOOKUP(D3662,'Automation (QBO)'!A:B,2,FALSE)),"Suspense")))</f>
        <v>GST/HST Suspense</v>
      </c>
      <c r="I3662" s="17">
        <f t="shared" si="56"/>
        <v>-5.95</v>
      </c>
      <c r="J3662" s="12" t="str">
        <f>H3662</f>
        <v>GST/HST Suspense</v>
      </c>
    </row>
    <row r="3663" spans="1:10" hidden="1">
      <c r="A3663" s="13" t="s">
        <v>757</v>
      </c>
      <c r="B3663" s="12" t="s">
        <v>135</v>
      </c>
      <c r="D3663" s="12" t="s">
        <v>427</v>
      </c>
      <c r="E3663" s="12">
        <v>437.71</v>
      </c>
      <c r="F3663" s="14" t="str">
        <f>A3663&amp;B3663&amp;C3663&amp;D3663&amp;E3663</f>
        <v>2024-04-21Journal Entry21001 Payroll Clearing account437.71</v>
      </c>
      <c r="G3663" s="15">
        <f>IFERROR((DATEVALUE(A3663)),A3663)</f>
        <v>45403</v>
      </c>
      <c r="H3663" s="16" t="str">
        <f>IF((IFERROR((VLOOKUP(D3663,'Automation (QBO)'!A:B,2,FALSE)),"0"))=0,"Suspense",(IFERROR((VLOOKUP(D3663,'Automation (QBO)'!A:B,2,FALSE)),"Suspense")))</f>
        <v>Clearings &amp; Transfers</v>
      </c>
      <c r="I3663" s="17">
        <f t="shared" si="56"/>
        <v>437.71</v>
      </c>
      <c r="J3663" s="12" t="str">
        <f>H3663</f>
        <v>Clearings &amp; Transfers</v>
      </c>
    </row>
    <row r="3664" spans="1:10" hidden="1">
      <c r="A3664" s="13" t="s">
        <v>757</v>
      </c>
      <c r="B3664" s="12" t="s">
        <v>493</v>
      </c>
      <c r="C3664" s="12" t="s">
        <v>193</v>
      </c>
      <c r="F3664" s="14" t="str">
        <f>A3664&amp;B3664&amp;C3664&amp;D3664&amp;E3664</f>
        <v>2024-04-21Bill Payment (Credit Card)City of Vancouver Parking</v>
      </c>
      <c r="G3664" s="15">
        <f>IFERROR((DATEVALUE(A3664)),A3664)</f>
        <v>45403</v>
      </c>
      <c r="H3664" s="16" t="str">
        <f>IF((IFERROR((VLOOKUP(D3664,'Automation (QBO)'!A:B,2,FALSE)),"0"))=0,"Suspense",(IFERROR((VLOOKUP(D3664,'Automation (QBO)'!A:B,2,FALSE)),"Suspense")))</f>
        <v>Suspense</v>
      </c>
      <c r="I3664" s="17">
        <f t="shared" ref="I3664:I3727" si="57">E3664</f>
        <v>0</v>
      </c>
      <c r="J3664" s="12" t="str">
        <f>H3664</f>
        <v>Suspense</v>
      </c>
    </row>
    <row r="3665" spans="1:10" hidden="1">
      <c r="A3665" s="13" t="s">
        <v>757</v>
      </c>
      <c r="B3665" s="12" t="s">
        <v>493</v>
      </c>
      <c r="C3665" s="12" t="s">
        <v>193</v>
      </c>
      <c r="D3665" s="12" t="s">
        <v>515</v>
      </c>
      <c r="E3665" s="12">
        <v>4</v>
      </c>
      <c r="F3665" s="14" t="str">
        <f>A3665&amp;B3665&amp;C3665&amp;D3665&amp;E3665</f>
        <v>2024-04-21Bill Payment (Credit Card)City of Vancouver Parking21008 Visa Payable (4431) (deleted)4</v>
      </c>
      <c r="G3665" s="15">
        <f>IFERROR((DATEVALUE(A3665)),A3665)</f>
        <v>45403</v>
      </c>
      <c r="H3665" s="16" t="str">
        <f>IF((IFERROR((VLOOKUP(D3665,'Automation (QBO)'!A:B,2,FALSE)),"0"))=0,"Suspense",(IFERROR((VLOOKUP(D3665,'Automation (QBO)'!A:B,2,FALSE)),"Suspense")))</f>
        <v>Balance (CIBC Visa)</v>
      </c>
      <c r="I3665" s="17">
        <f t="shared" si="57"/>
        <v>4</v>
      </c>
      <c r="J3665" s="12" t="str">
        <f>H3665</f>
        <v>Balance (CIBC Visa)</v>
      </c>
    </row>
    <row r="3666" spans="1:10" hidden="1">
      <c r="A3666" s="13" t="s">
        <v>757</v>
      </c>
      <c r="B3666" s="12" t="s">
        <v>493</v>
      </c>
      <c r="C3666" s="12" t="s">
        <v>193</v>
      </c>
      <c r="D3666" s="12" t="s">
        <v>496</v>
      </c>
      <c r="E3666" s="12">
        <v>-4</v>
      </c>
      <c r="F3666" s="14" t="str">
        <f>A3666&amp;B3666&amp;C3666&amp;D3666&amp;E3666</f>
        <v>2024-04-21Bill Payment (Credit Card)City of Vancouver Parking21000 Accounts Payable-4</v>
      </c>
      <c r="G3666" s="15">
        <f>IFERROR((DATEVALUE(A3666)),A3666)</f>
        <v>45403</v>
      </c>
      <c r="H3666" s="16" t="str">
        <f>IF((IFERROR((VLOOKUP(D3666,'Automation (QBO)'!A:B,2,FALSE)),"0"))=0,"Suspense",(IFERROR((VLOOKUP(D3666,'Automation (QBO)'!A:B,2,FALSE)),"Suspense")))</f>
        <v>Accounts Payable - Unknown</v>
      </c>
      <c r="I3666" s="17">
        <f t="shared" si="57"/>
        <v>-4</v>
      </c>
      <c r="J3666" s="12" t="str">
        <f>H3666</f>
        <v>Accounts Payable - Unknown</v>
      </c>
    </row>
    <row r="3667" spans="1:10" hidden="1">
      <c r="A3667" s="13" t="s">
        <v>757</v>
      </c>
      <c r="B3667" s="12" t="s">
        <v>528</v>
      </c>
      <c r="C3667" s="12" t="s">
        <v>741</v>
      </c>
      <c r="D3667" s="12" t="s">
        <v>391</v>
      </c>
      <c r="E3667" s="12">
        <v>33159.26</v>
      </c>
      <c r="F3667" s="14" t="str">
        <f>A3667&amp;B3667&amp;C3667&amp;D3667&amp;E3667</f>
        <v>2024-04-21BillCaptiveAire Systems51335 COGS - Supplies33159.26</v>
      </c>
      <c r="G3667" s="15">
        <f>IFERROR((DATEVALUE(A3667)),A3667)</f>
        <v>45403</v>
      </c>
      <c r="H3667" s="16" t="str">
        <f>IF((IFERROR((VLOOKUP(D3667,'Automation (QBO)'!A:B,2,FALSE)),"0"))=0,"Suspense",(IFERROR((VLOOKUP(D3667,'Automation (QBO)'!A:B,2,FALSE)),"Suspense")))</f>
        <v>COGS - Supplies</v>
      </c>
      <c r="I3667" s="17">
        <f t="shared" si="57"/>
        <v>33159.26</v>
      </c>
      <c r="J3667" s="12" t="str">
        <f>H3667</f>
        <v>COGS - Supplies</v>
      </c>
    </row>
    <row r="3668" spans="1:10" hidden="1">
      <c r="A3668" s="13" t="s">
        <v>757</v>
      </c>
      <c r="B3668" s="12" t="s">
        <v>528</v>
      </c>
      <c r="C3668" s="12" t="s">
        <v>741</v>
      </c>
      <c r="D3668" s="12" t="s">
        <v>426</v>
      </c>
      <c r="E3668" s="12">
        <v>-1657.98</v>
      </c>
      <c r="F3668" s="14" t="str">
        <f>A3668&amp;B3668&amp;C3668&amp;D3668&amp;E3668</f>
        <v>2024-04-21BillCaptiveAire Systems21031 GST/HST Suspense-1657.98</v>
      </c>
      <c r="G3668" s="15">
        <f>IFERROR((DATEVALUE(A3668)),A3668)</f>
        <v>45403</v>
      </c>
      <c r="H3668" s="16" t="str">
        <f>IF((IFERROR((VLOOKUP(D3668,'Automation (QBO)'!A:B,2,FALSE)),"0"))=0,"Suspense",(IFERROR((VLOOKUP(D3668,'Automation (QBO)'!A:B,2,FALSE)),"Suspense")))</f>
        <v>GST/HST Suspense</v>
      </c>
      <c r="I3668" s="17">
        <f t="shared" si="57"/>
        <v>-1657.98</v>
      </c>
      <c r="J3668" s="12" t="str">
        <f>H3668</f>
        <v>GST/HST Suspense</v>
      </c>
    </row>
    <row r="3669" spans="1:10" hidden="1">
      <c r="A3669" s="13" t="s">
        <v>757</v>
      </c>
      <c r="B3669" s="12" t="s">
        <v>528</v>
      </c>
      <c r="C3669" s="12" t="s">
        <v>741</v>
      </c>
      <c r="D3669" s="12" t="s">
        <v>496</v>
      </c>
      <c r="E3669" s="12">
        <v>34817.24</v>
      </c>
      <c r="F3669" s="14" t="str">
        <f>A3669&amp;B3669&amp;C3669&amp;D3669&amp;E3669</f>
        <v>2024-04-21BillCaptiveAire Systems21000 Accounts Payable34817.24</v>
      </c>
      <c r="G3669" s="15">
        <f>IFERROR((DATEVALUE(A3669)),A3669)</f>
        <v>45403</v>
      </c>
      <c r="H3669" s="16" t="str">
        <f>IF((IFERROR((VLOOKUP(D3669,'Automation (QBO)'!A:B,2,FALSE)),"0"))=0,"Suspense",(IFERROR((VLOOKUP(D3669,'Automation (QBO)'!A:B,2,FALSE)),"Suspense")))</f>
        <v>Accounts Payable - Unknown</v>
      </c>
      <c r="I3669" s="17">
        <f t="shared" si="57"/>
        <v>34817.24</v>
      </c>
      <c r="J3669" s="12" t="str">
        <f>H3669</f>
        <v>Accounts Payable - Unknown</v>
      </c>
    </row>
    <row r="3670" spans="1:10" hidden="1">
      <c r="A3670" s="13" t="s">
        <v>757</v>
      </c>
      <c r="B3670" s="12" t="s">
        <v>528</v>
      </c>
      <c r="C3670" s="12" t="s">
        <v>722</v>
      </c>
      <c r="D3670" s="12" t="s">
        <v>496</v>
      </c>
      <c r="E3670" s="12">
        <v>18.43</v>
      </c>
      <c r="F3670" s="14" t="str">
        <f>A3670&amp;B3670&amp;C3670&amp;D3670&amp;E3670</f>
        <v>2024-04-21BillNew West Gypsum21000 Accounts Payable18.43</v>
      </c>
      <c r="G3670" s="15">
        <f>IFERROR((DATEVALUE(A3670)),A3670)</f>
        <v>45403</v>
      </c>
      <c r="H3670" s="16" t="str">
        <f>IF((IFERROR((VLOOKUP(D3670,'Automation (QBO)'!A:B,2,FALSE)),"0"))=0,"Suspense",(IFERROR((VLOOKUP(D3670,'Automation (QBO)'!A:B,2,FALSE)),"Suspense")))</f>
        <v>Accounts Payable - Unknown</v>
      </c>
      <c r="I3670" s="17">
        <f t="shared" si="57"/>
        <v>18.43</v>
      </c>
      <c r="J3670" s="12" t="str">
        <f>H3670</f>
        <v>Accounts Payable - Unknown</v>
      </c>
    </row>
    <row r="3671" spans="1:10" hidden="1">
      <c r="A3671" s="13" t="s">
        <v>757</v>
      </c>
      <c r="B3671" s="12" t="s">
        <v>528</v>
      </c>
      <c r="C3671" s="12" t="s">
        <v>722</v>
      </c>
      <c r="D3671" s="12" t="s">
        <v>410</v>
      </c>
      <c r="E3671" s="12">
        <v>17.55</v>
      </c>
      <c r="F3671" s="14" t="str">
        <f>A3671&amp;B3671&amp;C3671&amp;D3671&amp;E3671</f>
        <v>2024-04-21BillNew West Gypsum51315 COGS - Disposal17.55</v>
      </c>
      <c r="G3671" s="15">
        <f>IFERROR((DATEVALUE(A3671)),A3671)</f>
        <v>45403</v>
      </c>
      <c r="H3671" s="16" t="str">
        <f>IF((IFERROR((VLOOKUP(D3671,'Automation (QBO)'!A:B,2,FALSE)),"0"))=0,"Suspense",(IFERROR((VLOOKUP(D3671,'Automation (QBO)'!A:B,2,FALSE)),"Suspense")))</f>
        <v>COGS - Disposal</v>
      </c>
      <c r="I3671" s="17">
        <f t="shared" si="57"/>
        <v>17.55</v>
      </c>
      <c r="J3671" s="12" t="str">
        <f>H3671</f>
        <v>COGS - Disposal</v>
      </c>
    </row>
    <row r="3672" spans="1:10" hidden="1">
      <c r="A3672" s="13" t="s">
        <v>757</v>
      </c>
      <c r="B3672" s="12" t="s">
        <v>528</v>
      </c>
      <c r="C3672" s="12" t="s">
        <v>722</v>
      </c>
      <c r="D3672" s="12" t="s">
        <v>426</v>
      </c>
      <c r="E3672" s="12">
        <v>-0.88</v>
      </c>
      <c r="F3672" s="14" t="str">
        <f>A3672&amp;B3672&amp;C3672&amp;D3672&amp;E3672</f>
        <v>2024-04-21BillNew West Gypsum21031 GST/HST Suspense-0.88</v>
      </c>
      <c r="G3672" s="15">
        <f>IFERROR((DATEVALUE(A3672)),A3672)</f>
        <v>45403</v>
      </c>
      <c r="H3672" s="16" t="str">
        <f>IF((IFERROR((VLOOKUP(D3672,'Automation (QBO)'!A:B,2,FALSE)),"0"))=0,"Suspense",(IFERROR((VLOOKUP(D3672,'Automation (QBO)'!A:B,2,FALSE)),"Suspense")))</f>
        <v>GST/HST Suspense</v>
      </c>
      <c r="I3672" s="17">
        <f t="shared" si="57"/>
        <v>-0.88</v>
      </c>
      <c r="J3672" s="12" t="str">
        <f>H3672</f>
        <v>GST/HST Suspense</v>
      </c>
    </row>
    <row r="3673" spans="1:10" hidden="1">
      <c r="A3673" s="13" t="s">
        <v>757</v>
      </c>
      <c r="B3673" s="12" t="s">
        <v>528</v>
      </c>
      <c r="C3673" s="12" t="s">
        <v>89</v>
      </c>
      <c r="D3673" s="12" t="s">
        <v>496</v>
      </c>
      <c r="E3673" s="12">
        <v>128</v>
      </c>
      <c r="F3673" s="14" t="str">
        <f>A3673&amp;B3673&amp;C3673&amp;D3673&amp;E3673</f>
        <v>2024-04-21BillMV Recycling and Waste Centre21000 Accounts Payable128</v>
      </c>
      <c r="G3673" s="15">
        <f>IFERROR((DATEVALUE(A3673)),A3673)</f>
        <v>45403</v>
      </c>
      <c r="H3673" s="16" t="str">
        <f>IF((IFERROR((VLOOKUP(D3673,'Automation (QBO)'!A:B,2,FALSE)),"0"))=0,"Suspense",(IFERROR((VLOOKUP(D3673,'Automation (QBO)'!A:B,2,FALSE)),"Suspense")))</f>
        <v>Accounts Payable - Unknown</v>
      </c>
      <c r="I3673" s="17">
        <f t="shared" si="57"/>
        <v>128</v>
      </c>
      <c r="J3673" s="12" t="str">
        <f>H3673</f>
        <v>Accounts Payable - Unknown</v>
      </c>
    </row>
    <row r="3674" spans="1:10" hidden="1">
      <c r="A3674" s="13" t="s">
        <v>757</v>
      </c>
      <c r="B3674" s="12" t="s">
        <v>528</v>
      </c>
      <c r="C3674" s="12" t="s">
        <v>89</v>
      </c>
      <c r="D3674" s="12" t="s">
        <v>410</v>
      </c>
      <c r="E3674" s="12">
        <v>128</v>
      </c>
      <c r="F3674" s="14" t="str">
        <f>A3674&amp;B3674&amp;C3674&amp;D3674&amp;E3674</f>
        <v>2024-04-21BillMV Recycling and Waste Centre51315 COGS - Disposal128</v>
      </c>
      <c r="G3674" s="15">
        <f>IFERROR((DATEVALUE(A3674)),A3674)</f>
        <v>45403</v>
      </c>
      <c r="H3674" s="16" t="str">
        <f>IF((IFERROR((VLOOKUP(D3674,'Automation (QBO)'!A:B,2,FALSE)),"0"))=0,"Suspense",(IFERROR((VLOOKUP(D3674,'Automation (QBO)'!A:B,2,FALSE)),"Suspense")))</f>
        <v>COGS - Disposal</v>
      </c>
      <c r="I3674" s="17">
        <f t="shared" si="57"/>
        <v>128</v>
      </c>
      <c r="J3674" s="12" t="str">
        <f>H3674</f>
        <v>COGS - Disposal</v>
      </c>
    </row>
    <row r="3675" spans="1:10" hidden="1">
      <c r="A3675" s="13" t="s">
        <v>757</v>
      </c>
      <c r="B3675" s="12" t="s">
        <v>528</v>
      </c>
      <c r="C3675" s="12" t="s">
        <v>87</v>
      </c>
      <c r="D3675" s="12" t="s">
        <v>496</v>
      </c>
      <c r="E3675" s="12">
        <v>35.68</v>
      </c>
      <c r="F3675" s="14" t="str">
        <f>A3675&amp;B3675&amp;C3675&amp;D3675&amp;E3675</f>
        <v>2024-04-21BillHome Depot21000 Accounts Payable35.68</v>
      </c>
      <c r="G3675" s="15">
        <f>IFERROR((DATEVALUE(A3675)),A3675)</f>
        <v>45403</v>
      </c>
      <c r="H3675" s="16" t="str">
        <f>IF((IFERROR((VLOOKUP(D3675,'Automation (QBO)'!A:B,2,FALSE)),"0"))=0,"Suspense",(IFERROR((VLOOKUP(D3675,'Automation (QBO)'!A:B,2,FALSE)),"Suspense")))</f>
        <v>Accounts Payable - Unknown</v>
      </c>
      <c r="I3675" s="17">
        <f t="shared" si="57"/>
        <v>35.68</v>
      </c>
      <c r="J3675" s="12" t="str">
        <f>H3675</f>
        <v>Accounts Payable - Unknown</v>
      </c>
    </row>
    <row r="3676" spans="1:10" hidden="1">
      <c r="A3676" s="13" t="s">
        <v>757</v>
      </c>
      <c r="B3676" s="12" t="s">
        <v>528</v>
      </c>
      <c r="C3676" s="12" t="s">
        <v>87</v>
      </c>
      <c r="D3676" s="12" t="s">
        <v>391</v>
      </c>
      <c r="E3676" s="12">
        <v>34.090000000000003</v>
      </c>
      <c r="F3676" s="14" t="str">
        <f>A3676&amp;B3676&amp;C3676&amp;D3676&amp;E3676</f>
        <v>2024-04-21BillHome Depot51335 COGS - Supplies34.09</v>
      </c>
      <c r="G3676" s="15">
        <f>IFERROR((DATEVALUE(A3676)),A3676)</f>
        <v>45403</v>
      </c>
      <c r="H3676" s="16" t="str">
        <f>IF((IFERROR((VLOOKUP(D3676,'Automation (QBO)'!A:B,2,FALSE)),"0"))=0,"Suspense",(IFERROR((VLOOKUP(D3676,'Automation (QBO)'!A:B,2,FALSE)),"Suspense")))</f>
        <v>COGS - Supplies</v>
      </c>
      <c r="I3676" s="17">
        <f t="shared" si="57"/>
        <v>34.090000000000003</v>
      </c>
      <c r="J3676" s="12" t="str">
        <f>H3676</f>
        <v>COGS - Supplies</v>
      </c>
    </row>
    <row r="3677" spans="1:10" hidden="1">
      <c r="A3677" s="13" t="s">
        <v>757</v>
      </c>
      <c r="B3677" s="12" t="s">
        <v>528</v>
      </c>
      <c r="C3677" s="12" t="s">
        <v>87</v>
      </c>
      <c r="D3677" s="12" t="s">
        <v>426</v>
      </c>
      <c r="E3677" s="12">
        <v>-1.59</v>
      </c>
      <c r="F3677" s="14" t="str">
        <f>A3677&amp;B3677&amp;C3677&amp;D3677&amp;E3677</f>
        <v>2024-04-21BillHome Depot21031 GST/HST Suspense-1.59</v>
      </c>
      <c r="G3677" s="15">
        <f>IFERROR((DATEVALUE(A3677)),A3677)</f>
        <v>45403</v>
      </c>
      <c r="H3677" s="16" t="str">
        <f>IF((IFERROR((VLOOKUP(D3677,'Automation (QBO)'!A:B,2,FALSE)),"0"))=0,"Suspense",(IFERROR((VLOOKUP(D3677,'Automation (QBO)'!A:B,2,FALSE)),"Suspense")))</f>
        <v>GST/HST Suspense</v>
      </c>
      <c r="I3677" s="17">
        <f t="shared" si="57"/>
        <v>-1.59</v>
      </c>
      <c r="J3677" s="12" t="str">
        <f>H3677</f>
        <v>GST/HST Suspense</v>
      </c>
    </row>
    <row r="3678" spans="1:10" hidden="1">
      <c r="A3678" s="13" t="s">
        <v>757</v>
      </c>
      <c r="B3678" s="12" t="s">
        <v>528</v>
      </c>
      <c r="C3678" s="12" t="s">
        <v>110</v>
      </c>
      <c r="D3678" s="12" t="s">
        <v>496</v>
      </c>
      <c r="E3678" s="12">
        <v>215.74</v>
      </c>
      <c r="F3678" s="14" t="str">
        <f>A3678&amp;B3678&amp;C3678&amp;D3678&amp;E3678</f>
        <v>2024-04-21BillDicks Lumber21000 Accounts Payable215.74</v>
      </c>
      <c r="G3678" s="15">
        <f>IFERROR((DATEVALUE(A3678)),A3678)</f>
        <v>45403</v>
      </c>
      <c r="H3678" s="16" t="str">
        <f>IF((IFERROR((VLOOKUP(D3678,'Automation (QBO)'!A:B,2,FALSE)),"0"))=0,"Suspense",(IFERROR((VLOOKUP(D3678,'Automation (QBO)'!A:B,2,FALSE)),"Suspense")))</f>
        <v>Accounts Payable - Unknown</v>
      </c>
      <c r="I3678" s="17">
        <f t="shared" si="57"/>
        <v>215.74</v>
      </c>
      <c r="J3678" s="12" t="str">
        <f>H3678</f>
        <v>Accounts Payable - Unknown</v>
      </c>
    </row>
    <row r="3679" spans="1:10" hidden="1">
      <c r="A3679" s="13" t="s">
        <v>757</v>
      </c>
      <c r="B3679" s="12" t="s">
        <v>528</v>
      </c>
      <c r="C3679" s="12" t="s">
        <v>119</v>
      </c>
      <c r="D3679" s="12" t="s">
        <v>496</v>
      </c>
      <c r="E3679" s="12">
        <v>200</v>
      </c>
      <c r="F3679" s="14" t="str">
        <f>A3679&amp;B3679&amp;C3679&amp;D3679&amp;E3679</f>
        <v>2024-04-21BillPort Moody Town Pantry21000 Accounts Payable200</v>
      </c>
      <c r="G3679" s="15">
        <f>IFERROR((DATEVALUE(A3679)),A3679)</f>
        <v>45403</v>
      </c>
      <c r="H3679" s="16" t="str">
        <f>IF((IFERROR((VLOOKUP(D3679,'Automation (QBO)'!A:B,2,FALSE)),"0"))=0,"Suspense",(IFERROR((VLOOKUP(D3679,'Automation (QBO)'!A:B,2,FALSE)),"Suspense")))</f>
        <v>Accounts Payable - Unknown</v>
      </c>
      <c r="I3679" s="17">
        <f t="shared" si="57"/>
        <v>200</v>
      </c>
      <c r="J3679" s="12" t="str">
        <f>H3679</f>
        <v>Accounts Payable - Unknown</v>
      </c>
    </row>
    <row r="3680" spans="1:10" hidden="1">
      <c r="A3680" s="13" t="s">
        <v>757</v>
      </c>
      <c r="B3680" s="12" t="s">
        <v>528</v>
      </c>
      <c r="C3680" s="12" t="s">
        <v>119</v>
      </c>
      <c r="D3680" s="12" t="s">
        <v>409</v>
      </c>
      <c r="E3680" s="12">
        <v>190.48</v>
      </c>
      <c r="F3680" s="14" t="str">
        <f>A3680&amp;B3680&amp;C3680&amp;D3680&amp;E3680</f>
        <v>2024-04-21BillPort Moody Town Pantry51205 COGS - Fuel190.48</v>
      </c>
      <c r="G3680" s="15">
        <f>IFERROR((DATEVALUE(A3680)),A3680)</f>
        <v>45403</v>
      </c>
      <c r="H3680" s="16" t="str">
        <f>IF((IFERROR((VLOOKUP(D3680,'Automation (QBO)'!A:B,2,FALSE)),"0"))=0,"Suspense",(IFERROR((VLOOKUP(D3680,'Automation (QBO)'!A:B,2,FALSE)),"Suspense")))</f>
        <v>COGS - Fuel</v>
      </c>
      <c r="I3680" s="17">
        <f t="shared" si="57"/>
        <v>190.48</v>
      </c>
      <c r="J3680" s="12" t="str">
        <f>H3680</f>
        <v>COGS - Fuel</v>
      </c>
    </row>
    <row r="3681" spans="1:10" hidden="1">
      <c r="A3681" s="13" t="s">
        <v>757</v>
      </c>
      <c r="B3681" s="12" t="s">
        <v>528</v>
      </c>
      <c r="C3681" s="12" t="s">
        <v>119</v>
      </c>
      <c r="D3681" s="12" t="s">
        <v>426</v>
      </c>
      <c r="E3681" s="12">
        <v>-9.52</v>
      </c>
      <c r="F3681" s="14" t="str">
        <f>A3681&amp;B3681&amp;C3681&amp;D3681&amp;E3681</f>
        <v>2024-04-21BillPort Moody Town Pantry21031 GST/HST Suspense-9.52</v>
      </c>
      <c r="G3681" s="15">
        <f>IFERROR((DATEVALUE(A3681)),A3681)</f>
        <v>45403</v>
      </c>
      <c r="H3681" s="16" t="str">
        <f>IF((IFERROR((VLOOKUP(D3681,'Automation (QBO)'!A:B,2,FALSE)),"0"))=0,"Suspense",(IFERROR((VLOOKUP(D3681,'Automation (QBO)'!A:B,2,FALSE)),"Suspense")))</f>
        <v>GST/HST Suspense</v>
      </c>
      <c r="I3681" s="17">
        <f t="shared" si="57"/>
        <v>-9.52</v>
      </c>
      <c r="J3681" s="12" t="str">
        <f>H3681</f>
        <v>GST/HST Suspense</v>
      </c>
    </row>
    <row r="3682" spans="1:10" hidden="1">
      <c r="A3682" s="13" t="s">
        <v>757</v>
      </c>
      <c r="B3682" s="12" t="s">
        <v>528</v>
      </c>
      <c r="C3682" s="12" t="s">
        <v>110</v>
      </c>
      <c r="D3682" s="12" t="s">
        <v>391</v>
      </c>
      <c r="E3682" s="12">
        <v>206.11</v>
      </c>
      <c r="F3682" s="14" t="str">
        <f>A3682&amp;B3682&amp;C3682&amp;D3682&amp;E3682</f>
        <v>2024-04-21BillDicks Lumber51335 COGS - Supplies206.11</v>
      </c>
      <c r="G3682" s="15">
        <f>IFERROR((DATEVALUE(A3682)),A3682)</f>
        <v>45403</v>
      </c>
      <c r="H3682" s="16" t="str">
        <f>IF((IFERROR((VLOOKUP(D3682,'Automation (QBO)'!A:B,2,FALSE)),"0"))=0,"Suspense",(IFERROR((VLOOKUP(D3682,'Automation (QBO)'!A:B,2,FALSE)),"Suspense")))</f>
        <v>COGS - Supplies</v>
      </c>
      <c r="I3682" s="17">
        <f t="shared" si="57"/>
        <v>206.11</v>
      </c>
      <c r="J3682" s="12" t="str">
        <f>H3682</f>
        <v>COGS - Supplies</v>
      </c>
    </row>
    <row r="3683" spans="1:10" hidden="1">
      <c r="A3683" s="13" t="s">
        <v>757</v>
      </c>
      <c r="B3683" s="12" t="s">
        <v>528</v>
      </c>
      <c r="C3683" s="12" t="s">
        <v>110</v>
      </c>
      <c r="D3683" s="12" t="s">
        <v>426</v>
      </c>
      <c r="E3683" s="12">
        <v>-9.6300000000000008</v>
      </c>
      <c r="F3683" s="14" t="str">
        <f>A3683&amp;B3683&amp;C3683&amp;D3683&amp;E3683</f>
        <v>2024-04-21BillDicks Lumber21031 GST/HST Suspense-9.63</v>
      </c>
      <c r="G3683" s="15">
        <f>IFERROR((DATEVALUE(A3683)),A3683)</f>
        <v>45403</v>
      </c>
      <c r="H3683" s="16" t="str">
        <f>IF((IFERROR((VLOOKUP(D3683,'Automation (QBO)'!A:B,2,FALSE)),"0"))=0,"Suspense",(IFERROR((VLOOKUP(D3683,'Automation (QBO)'!A:B,2,FALSE)),"Suspense")))</f>
        <v>GST/HST Suspense</v>
      </c>
      <c r="I3683" s="17">
        <f t="shared" si="57"/>
        <v>-9.6300000000000008</v>
      </c>
      <c r="J3683" s="12" t="str">
        <f>H3683</f>
        <v>GST/HST Suspense</v>
      </c>
    </row>
    <row r="3684" spans="1:10" hidden="1">
      <c r="A3684" s="13" t="s">
        <v>757</v>
      </c>
      <c r="B3684" s="12" t="s">
        <v>528</v>
      </c>
      <c r="C3684" s="12" t="s">
        <v>102</v>
      </c>
      <c r="D3684" s="12" t="s">
        <v>409</v>
      </c>
      <c r="E3684" s="12">
        <v>190.48</v>
      </c>
      <c r="F3684" s="14" t="str">
        <f>A3684&amp;B3684&amp;C3684&amp;D3684&amp;E3684</f>
        <v>2024-04-21BillPetro Canada51205 COGS - Fuel190.48</v>
      </c>
      <c r="G3684" s="15">
        <f>IFERROR((DATEVALUE(A3684)),A3684)</f>
        <v>45403</v>
      </c>
      <c r="H3684" s="16" t="str">
        <f>IF((IFERROR((VLOOKUP(D3684,'Automation (QBO)'!A:B,2,FALSE)),"0"))=0,"Suspense",(IFERROR((VLOOKUP(D3684,'Automation (QBO)'!A:B,2,FALSE)),"Suspense")))</f>
        <v>COGS - Fuel</v>
      </c>
      <c r="I3684" s="17">
        <f t="shared" si="57"/>
        <v>190.48</v>
      </c>
      <c r="J3684" s="12" t="str">
        <f>H3684</f>
        <v>COGS - Fuel</v>
      </c>
    </row>
    <row r="3685" spans="1:10" hidden="1">
      <c r="A3685" s="13" t="s">
        <v>757</v>
      </c>
      <c r="B3685" s="12" t="s">
        <v>528</v>
      </c>
      <c r="C3685" s="12" t="s">
        <v>102</v>
      </c>
      <c r="D3685" s="12" t="s">
        <v>426</v>
      </c>
      <c r="E3685" s="12">
        <v>-9.52</v>
      </c>
      <c r="F3685" s="14" t="str">
        <f>A3685&amp;B3685&amp;C3685&amp;D3685&amp;E3685</f>
        <v>2024-04-21BillPetro Canada21031 GST/HST Suspense-9.52</v>
      </c>
      <c r="G3685" s="15">
        <f>IFERROR((DATEVALUE(A3685)),A3685)</f>
        <v>45403</v>
      </c>
      <c r="H3685" s="16" t="str">
        <f>IF((IFERROR((VLOOKUP(D3685,'Automation (QBO)'!A:B,2,FALSE)),"0"))=0,"Suspense",(IFERROR((VLOOKUP(D3685,'Automation (QBO)'!A:B,2,FALSE)),"Suspense")))</f>
        <v>GST/HST Suspense</v>
      </c>
      <c r="I3685" s="17">
        <f t="shared" si="57"/>
        <v>-9.52</v>
      </c>
      <c r="J3685" s="12" t="str">
        <f>H3685</f>
        <v>GST/HST Suspense</v>
      </c>
    </row>
    <row r="3686" spans="1:10" hidden="1">
      <c r="A3686" s="13" t="s">
        <v>757</v>
      </c>
      <c r="B3686" s="12" t="s">
        <v>528</v>
      </c>
      <c r="C3686" s="12" t="s">
        <v>102</v>
      </c>
      <c r="D3686" s="12" t="s">
        <v>496</v>
      </c>
      <c r="E3686" s="12">
        <v>200</v>
      </c>
      <c r="F3686" s="14" t="str">
        <f>A3686&amp;B3686&amp;C3686&amp;D3686&amp;E3686</f>
        <v>2024-04-21BillPetro Canada21000 Accounts Payable200</v>
      </c>
      <c r="G3686" s="15">
        <f>IFERROR((DATEVALUE(A3686)),A3686)</f>
        <v>45403</v>
      </c>
      <c r="H3686" s="16" t="str">
        <f>IF((IFERROR((VLOOKUP(D3686,'Automation (QBO)'!A:B,2,FALSE)),"0"))=0,"Suspense",(IFERROR((VLOOKUP(D3686,'Automation (QBO)'!A:B,2,FALSE)),"Suspense")))</f>
        <v>Accounts Payable - Unknown</v>
      </c>
      <c r="I3686" s="17">
        <f t="shared" si="57"/>
        <v>200</v>
      </c>
      <c r="J3686" s="12" t="str">
        <f>H3686</f>
        <v>Accounts Payable - Unknown</v>
      </c>
    </row>
    <row r="3687" spans="1:10" hidden="1">
      <c r="A3687" s="13" t="s">
        <v>757</v>
      </c>
      <c r="B3687" s="12" t="s">
        <v>528</v>
      </c>
      <c r="C3687" s="12" t="s">
        <v>89</v>
      </c>
      <c r="D3687" s="12" t="s">
        <v>410</v>
      </c>
      <c r="E3687" s="12">
        <v>96</v>
      </c>
      <c r="F3687" s="14" t="str">
        <f>A3687&amp;B3687&amp;C3687&amp;D3687&amp;E3687</f>
        <v>2024-04-21BillMV Recycling and Waste Centre51315 COGS - Disposal96</v>
      </c>
      <c r="G3687" s="15">
        <f>IFERROR((DATEVALUE(A3687)),A3687)</f>
        <v>45403</v>
      </c>
      <c r="H3687" s="16" t="str">
        <f>IF((IFERROR((VLOOKUP(D3687,'Automation (QBO)'!A:B,2,FALSE)),"0"))=0,"Suspense",(IFERROR((VLOOKUP(D3687,'Automation (QBO)'!A:B,2,FALSE)),"Suspense")))</f>
        <v>COGS - Disposal</v>
      </c>
      <c r="I3687" s="17">
        <f t="shared" si="57"/>
        <v>96</v>
      </c>
      <c r="J3687" s="12" t="str">
        <f>H3687</f>
        <v>COGS - Disposal</v>
      </c>
    </row>
    <row r="3688" spans="1:10" hidden="1">
      <c r="A3688" s="13" t="s">
        <v>757</v>
      </c>
      <c r="B3688" s="12" t="s">
        <v>528</v>
      </c>
      <c r="C3688" s="12" t="s">
        <v>89</v>
      </c>
      <c r="D3688" s="12" t="s">
        <v>496</v>
      </c>
      <c r="E3688" s="12">
        <v>96</v>
      </c>
      <c r="F3688" s="14" t="str">
        <f>A3688&amp;B3688&amp;C3688&amp;D3688&amp;E3688</f>
        <v>2024-04-21BillMV Recycling and Waste Centre21000 Accounts Payable96</v>
      </c>
      <c r="G3688" s="15">
        <f>IFERROR((DATEVALUE(A3688)),A3688)</f>
        <v>45403</v>
      </c>
      <c r="H3688" s="16" t="str">
        <f>IF((IFERROR((VLOOKUP(D3688,'Automation (QBO)'!A:B,2,FALSE)),"0"))=0,"Suspense",(IFERROR((VLOOKUP(D3688,'Automation (QBO)'!A:B,2,FALSE)),"Suspense")))</f>
        <v>Accounts Payable - Unknown</v>
      </c>
      <c r="I3688" s="17">
        <f t="shared" si="57"/>
        <v>96</v>
      </c>
      <c r="J3688" s="12" t="str">
        <f>H3688</f>
        <v>Accounts Payable - Unknown</v>
      </c>
    </row>
    <row r="3689" spans="1:10" hidden="1">
      <c r="A3689" s="13" t="s">
        <v>757</v>
      </c>
      <c r="B3689" s="12" t="s">
        <v>528</v>
      </c>
      <c r="C3689" s="12" t="s">
        <v>718</v>
      </c>
      <c r="D3689" s="12" t="s">
        <v>391</v>
      </c>
      <c r="E3689" s="12">
        <v>172.31</v>
      </c>
      <c r="F3689" s="14" t="str">
        <f>A3689&amp;B3689&amp;C3689&amp;D3689&amp;E3689</f>
        <v>2024-04-21BillE. Roko Distributors LTD.51335 COGS - Supplies172.31</v>
      </c>
      <c r="G3689" s="15">
        <f>IFERROR((DATEVALUE(A3689)),A3689)</f>
        <v>45403</v>
      </c>
      <c r="H3689" s="16" t="str">
        <f>IF((IFERROR((VLOOKUP(D3689,'Automation (QBO)'!A:B,2,FALSE)),"0"))=0,"Suspense",(IFERROR((VLOOKUP(D3689,'Automation (QBO)'!A:B,2,FALSE)),"Suspense")))</f>
        <v>COGS - Supplies</v>
      </c>
      <c r="I3689" s="17">
        <f t="shared" si="57"/>
        <v>172.31</v>
      </c>
      <c r="J3689" s="12" t="str">
        <f>H3689</f>
        <v>COGS - Supplies</v>
      </c>
    </row>
    <row r="3690" spans="1:10" hidden="1">
      <c r="A3690" s="13" t="s">
        <v>757</v>
      </c>
      <c r="B3690" s="12" t="s">
        <v>528</v>
      </c>
      <c r="C3690" s="12" t="s">
        <v>718</v>
      </c>
      <c r="D3690" s="12" t="s">
        <v>426</v>
      </c>
      <c r="E3690" s="12">
        <v>-8.07</v>
      </c>
      <c r="F3690" s="14" t="str">
        <f>A3690&amp;B3690&amp;C3690&amp;D3690&amp;E3690</f>
        <v>2024-04-21BillE. Roko Distributors LTD.21031 GST/HST Suspense-8.07</v>
      </c>
      <c r="G3690" s="15">
        <f>IFERROR((DATEVALUE(A3690)),A3690)</f>
        <v>45403</v>
      </c>
      <c r="H3690" s="16" t="str">
        <f>IF((IFERROR((VLOOKUP(D3690,'Automation (QBO)'!A:B,2,FALSE)),"0"))=0,"Suspense",(IFERROR((VLOOKUP(D3690,'Automation (QBO)'!A:B,2,FALSE)),"Suspense")))</f>
        <v>GST/HST Suspense</v>
      </c>
      <c r="I3690" s="17">
        <f t="shared" si="57"/>
        <v>-8.07</v>
      </c>
      <c r="J3690" s="12" t="str">
        <f>H3690</f>
        <v>GST/HST Suspense</v>
      </c>
    </row>
    <row r="3691" spans="1:10" hidden="1">
      <c r="A3691" s="13" t="s">
        <v>757</v>
      </c>
      <c r="B3691" s="12" t="s">
        <v>528</v>
      </c>
      <c r="C3691" s="12" t="s">
        <v>718</v>
      </c>
      <c r="D3691" s="12" t="s">
        <v>496</v>
      </c>
      <c r="E3691" s="12">
        <v>180.38</v>
      </c>
      <c r="F3691" s="14" t="str">
        <f>A3691&amp;B3691&amp;C3691&amp;D3691&amp;E3691</f>
        <v>2024-04-21BillE. Roko Distributors LTD.21000 Accounts Payable180.38</v>
      </c>
      <c r="G3691" s="15">
        <f>IFERROR((DATEVALUE(A3691)),A3691)</f>
        <v>45403</v>
      </c>
      <c r="H3691" s="16" t="str">
        <f>IF((IFERROR((VLOOKUP(D3691,'Automation (QBO)'!A:B,2,FALSE)),"0"))=0,"Suspense",(IFERROR((VLOOKUP(D3691,'Automation (QBO)'!A:B,2,FALSE)),"Suspense")))</f>
        <v>Accounts Payable - Unknown</v>
      </c>
      <c r="I3691" s="17">
        <f t="shared" si="57"/>
        <v>180.38</v>
      </c>
      <c r="J3691" s="12" t="str">
        <f>H3691</f>
        <v>Accounts Payable - Unknown</v>
      </c>
    </row>
    <row r="3692" spans="1:10" hidden="1">
      <c r="A3692" s="13" t="s">
        <v>757</v>
      </c>
      <c r="B3692" s="12" t="s">
        <v>528</v>
      </c>
      <c r="C3692" s="12" t="s">
        <v>734</v>
      </c>
      <c r="D3692" s="12" t="s">
        <v>391</v>
      </c>
      <c r="E3692" s="12">
        <v>60.54</v>
      </c>
      <c r="F3692" s="14" t="str">
        <f>A3692&amp;B3692&amp;C3692&amp;D3692&amp;E3692</f>
        <v>2024-04-21BillDeltaquip Supplies Ltd.51335 COGS - Supplies60.54</v>
      </c>
      <c r="G3692" s="15">
        <f>IFERROR((DATEVALUE(A3692)),A3692)</f>
        <v>45403</v>
      </c>
      <c r="H3692" s="16" t="str">
        <f>IF((IFERROR((VLOOKUP(D3692,'Automation (QBO)'!A:B,2,FALSE)),"0"))=0,"Suspense",(IFERROR((VLOOKUP(D3692,'Automation (QBO)'!A:B,2,FALSE)),"Suspense")))</f>
        <v>COGS - Supplies</v>
      </c>
      <c r="I3692" s="17">
        <f t="shared" si="57"/>
        <v>60.54</v>
      </c>
      <c r="J3692" s="12" t="str">
        <f>H3692</f>
        <v>COGS - Supplies</v>
      </c>
    </row>
    <row r="3693" spans="1:10" hidden="1">
      <c r="A3693" s="13" t="s">
        <v>757</v>
      </c>
      <c r="B3693" s="12" t="s">
        <v>528</v>
      </c>
      <c r="C3693" s="12" t="s">
        <v>734</v>
      </c>
      <c r="D3693" s="12" t="s">
        <v>426</v>
      </c>
      <c r="E3693" s="12">
        <v>-2.83</v>
      </c>
      <c r="F3693" s="14" t="str">
        <f>A3693&amp;B3693&amp;C3693&amp;D3693&amp;E3693</f>
        <v>2024-04-21BillDeltaquip Supplies Ltd.21031 GST/HST Suspense-2.83</v>
      </c>
      <c r="G3693" s="15">
        <f>IFERROR((DATEVALUE(A3693)),A3693)</f>
        <v>45403</v>
      </c>
      <c r="H3693" s="16" t="str">
        <f>IF((IFERROR((VLOOKUP(D3693,'Automation (QBO)'!A:B,2,FALSE)),"0"))=0,"Suspense",(IFERROR((VLOOKUP(D3693,'Automation (QBO)'!A:B,2,FALSE)),"Suspense")))</f>
        <v>GST/HST Suspense</v>
      </c>
      <c r="I3693" s="17">
        <f t="shared" si="57"/>
        <v>-2.83</v>
      </c>
      <c r="J3693" s="12" t="str">
        <f>H3693</f>
        <v>GST/HST Suspense</v>
      </c>
    </row>
    <row r="3694" spans="1:10" hidden="1">
      <c r="A3694" s="13" t="s">
        <v>757</v>
      </c>
      <c r="B3694" s="12" t="s">
        <v>528</v>
      </c>
      <c r="C3694" s="12" t="s">
        <v>734</v>
      </c>
      <c r="D3694" s="12" t="s">
        <v>496</v>
      </c>
      <c r="E3694" s="12">
        <v>63.37</v>
      </c>
      <c r="F3694" s="14" t="str">
        <f>A3694&amp;B3694&amp;C3694&amp;D3694&amp;E3694</f>
        <v>2024-04-21BillDeltaquip Supplies Ltd.21000 Accounts Payable63.37</v>
      </c>
      <c r="G3694" s="15">
        <f>IFERROR((DATEVALUE(A3694)),A3694)</f>
        <v>45403</v>
      </c>
      <c r="H3694" s="16" t="str">
        <f>IF((IFERROR((VLOOKUP(D3694,'Automation (QBO)'!A:B,2,FALSE)),"0"))=0,"Suspense",(IFERROR((VLOOKUP(D3694,'Automation (QBO)'!A:B,2,FALSE)),"Suspense")))</f>
        <v>Accounts Payable - Unknown</v>
      </c>
      <c r="I3694" s="17">
        <f t="shared" si="57"/>
        <v>63.37</v>
      </c>
      <c r="J3694" s="12" t="str">
        <f>H3694</f>
        <v>Accounts Payable - Unknown</v>
      </c>
    </row>
    <row r="3695" spans="1:10" hidden="1">
      <c r="A3695" s="13" t="s">
        <v>757</v>
      </c>
      <c r="B3695" s="12" t="s">
        <v>528</v>
      </c>
      <c r="C3695" s="12" t="s">
        <v>89</v>
      </c>
      <c r="D3695" s="12" t="s">
        <v>496</v>
      </c>
      <c r="E3695" s="12">
        <v>149</v>
      </c>
      <c r="F3695" s="14" t="str">
        <f>A3695&amp;B3695&amp;C3695&amp;D3695&amp;E3695</f>
        <v>2024-04-21BillMV Recycling and Waste Centre21000 Accounts Payable149</v>
      </c>
      <c r="G3695" s="15">
        <f>IFERROR((DATEVALUE(A3695)),A3695)</f>
        <v>45403</v>
      </c>
      <c r="H3695" s="16" t="str">
        <f>IF((IFERROR((VLOOKUP(D3695,'Automation (QBO)'!A:B,2,FALSE)),"0"))=0,"Suspense",(IFERROR((VLOOKUP(D3695,'Automation (QBO)'!A:B,2,FALSE)),"Suspense")))</f>
        <v>Accounts Payable - Unknown</v>
      </c>
      <c r="I3695" s="17">
        <f t="shared" si="57"/>
        <v>149</v>
      </c>
      <c r="J3695" s="12" t="str">
        <f>H3695</f>
        <v>Accounts Payable - Unknown</v>
      </c>
    </row>
    <row r="3696" spans="1:10" hidden="1">
      <c r="A3696" s="13" t="s">
        <v>757</v>
      </c>
      <c r="B3696" s="12" t="s">
        <v>528</v>
      </c>
      <c r="C3696" s="12" t="s">
        <v>89</v>
      </c>
      <c r="D3696" s="12" t="s">
        <v>410</v>
      </c>
      <c r="E3696" s="12">
        <v>149</v>
      </c>
      <c r="F3696" s="14" t="str">
        <f>A3696&amp;B3696&amp;C3696&amp;D3696&amp;E3696</f>
        <v>2024-04-21BillMV Recycling and Waste Centre51315 COGS - Disposal149</v>
      </c>
      <c r="G3696" s="15">
        <f>IFERROR((DATEVALUE(A3696)),A3696)</f>
        <v>45403</v>
      </c>
      <c r="H3696" s="16" t="str">
        <f>IF((IFERROR((VLOOKUP(D3696,'Automation (QBO)'!A:B,2,FALSE)),"0"))=0,"Suspense",(IFERROR((VLOOKUP(D3696,'Automation (QBO)'!A:B,2,FALSE)),"Suspense")))</f>
        <v>COGS - Disposal</v>
      </c>
      <c r="I3696" s="17">
        <f t="shared" si="57"/>
        <v>149</v>
      </c>
      <c r="J3696" s="12" t="str">
        <f>H3696</f>
        <v>COGS - Disposal</v>
      </c>
    </row>
    <row r="3697" spans="1:10" hidden="1">
      <c r="A3697" s="13" t="s">
        <v>757</v>
      </c>
      <c r="B3697" s="12" t="s">
        <v>528</v>
      </c>
      <c r="C3697" s="12" t="s">
        <v>89</v>
      </c>
      <c r="D3697" s="12" t="s">
        <v>410</v>
      </c>
      <c r="E3697" s="12">
        <v>139</v>
      </c>
      <c r="F3697" s="14" t="str">
        <f>A3697&amp;B3697&amp;C3697&amp;D3697&amp;E3697</f>
        <v>2024-04-21BillMV Recycling and Waste Centre51315 COGS - Disposal139</v>
      </c>
      <c r="G3697" s="15">
        <f>IFERROR((DATEVALUE(A3697)),A3697)</f>
        <v>45403</v>
      </c>
      <c r="H3697" s="16" t="str">
        <f>IF((IFERROR((VLOOKUP(D3697,'Automation (QBO)'!A:B,2,FALSE)),"0"))=0,"Suspense",(IFERROR((VLOOKUP(D3697,'Automation (QBO)'!A:B,2,FALSE)),"Suspense")))</f>
        <v>COGS - Disposal</v>
      </c>
      <c r="I3697" s="17">
        <f t="shared" si="57"/>
        <v>139</v>
      </c>
      <c r="J3697" s="12" t="str">
        <f>H3697</f>
        <v>COGS - Disposal</v>
      </c>
    </row>
    <row r="3698" spans="1:10" hidden="1">
      <c r="A3698" s="13" t="s">
        <v>757</v>
      </c>
      <c r="B3698" s="12" t="s">
        <v>528</v>
      </c>
      <c r="C3698" s="12" t="s">
        <v>89</v>
      </c>
      <c r="D3698" s="12" t="s">
        <v>496</v>
      </c>
      <c r="E3698" s="12">
        <v>139</v>
      </c>
      <c r="F3698" s="14" t="str">
        <f>A3698&amp;B3698&amp;C3698&amp;D3698&amp;E3698</f>
        <v>2024-04-21BillMV Recycling and Waste Centre21000 Accounts Payable139</v>
      </c>
      <c r="G3698" s="15">
        <f>IFERROR((DATEVALUE(A3698)),A3698)</f>
        <v>45403</v>
      </c>
      <c r="H3698" s="16" t="str">
        <f>IF((IFERROR((VLOOKUP(D3698,'Automation (QBO)'!A:B,2,FALSE)),"0"))=0,"Suspense",(IFERROR((VLOOKUP(D3698,'Automation (QBO)'!A:B,2,FALSE)),"Suspense")))</f>
        <v>Accounts Payable - Unknown</v>
      </c>
      <c r="I3698" s="17">
        <f t="shared" si="57"/>
        <v>139</v>
      </c>
      <c r="J3698" s="12" t="str">
        <f>H3698</f>
        <v>Accounts Payable - Unknown</v>
      </c>
    </row>
    <row r="3699" spans="1:10" hidden="1">
      <c r="A3699" s="13" t="s">
        <v>757</v>
      </c>
      <c r="B3699" s="12" t="s">
        <v>528</v>
      </c>
      <c r="C3699" s="12" t="s">
        <v>101</v>
      </c>
      <c r="D3699" s="12" t="s">
        <v>409</v>
      </c>
      <c r="E3699" s="12">
        <v>190.48</v>
      </c>
      <c r="F3699" s="14" t="str">
        <f>A3699&amp;B3699&amp;C3699&amp;D3699&amp;E3699</f>
        <v>2024-04-21BillShell Canada51205 COGS - Fuel190.48</v>
      </c>
      <c r="G3699" s="15">
        <f>IFERROR((DATEVALUE(A3699)),A3699)</f>
        <v>45403</v>
      </c>
      <c r="H3699" s="16" t="str">
        <f>IF((IFERROR((VLOOKUP(D3699,'Automation (QBO)'!A:B,2,FALSE)),"0"))=0,"Suspense",(IFERROR((VLOOKUP(D3699,'Automation (QBO)'!A:B,2,FALSE)),"Suspense")))</f>
        <v>COGS - Fuel</v>
      </c>
      <c r="I3699" s="17">
        <f t="shared" si="57"/>
        <v>190.48</v>
      </c>
      <c r="J3699" s="12" t="str">
        <f>H3699</f>
        <v>COGS - Fuel</v>
      </c>
    </row>
    <row r="3700" spans="1:10" hidden="1">
      <c r="A3700" s="13" t="s">
        <v>757</v>
      </c>
      <c r="B3700" s="12" t="s">
        <v>528</v>
      </c>
      <c r="C3700" s="12" t="s">
        <v>101</v>
      </c>
      <c r="D3700" s="12" t="s">
        <v>426</v>
      </c>
      <c r="E3700" s="12">
        <v>-9.52</v>
      </c>
      <c r="F3700" s="14" t="str">
        <f>A3700&amp;B3700&amp;C3700&amp;D3700&amp;E3700</f>
        <v>2024-04-21BillShell Canada21031 GST/HST Suspense-9.52</v>
      </c>
      <c r="G3700" s="15">
        <f>IFERROR((DATEVALUE(A3700)),A3700)</f>
        <v>45403</v>
      </c>
      <c r="H3700" s="16" t="str">
        <f>IF((IFERROR((VLOOKUP(D3700,'Automation (QBO)'!A:B,2,FALSE)),"0"))=0,"Suspense",(IFERROR((VLOOKUP(D3700,'Automation (QBO)'!A:B,2,FALSE)),"Suspense")))</f>
        <v>GST/HST Suspense</v>
      </c>
      <c r="I3700" s="17">
        <f t="shared" si="57"/>
        <v>-9.52</v>
      </c>
      <c r="J3700" s="12" t="str">
        <f>H3700</f>
        <v>GST/HST Suspense</v>
      </c>
    </row>
    <row r="3701" spans="1:10" hidden="1">
      <c r="A3701" s="13" t="s">
        <v>757</v>
      </c>
      <c r="B3701" s="12" t="s">
        <v>528</v>
      </c>
      <c r="C3701" s="12" t="s">
        <v>101</v>
      </c>
      <c r="D3701" s="12" t="s">
        <v>496</v>
      </c>
      <c r="E3701" s="12">
        <v>200</v>
      </c>
      <c r="F3701" s="14" t="str">
        <f>A3701&amp;B3701&amp;C3701&amp;D3701&amp;E3701</f>
        <v>2024-04-21BillShell Canada21000 Accounts Payable200</v>
      </c>
      <c r="G3701" s="15">
        <f>IFERROR((DATEVALUE(A3701)),A3701)</f>
        <v>45403</v>
      </c>
      <c r="H3701" s="16" t="str">
        <f>IF((IFERROR((VLOOKUP(D3701,'Automation (QBO)'!A:B,2,FALSE)),"0"))=0,"Suspense",(IFERROR((VLOOKUP(D3701,'Automation (QBO)'!A:B,2,FALSE)),"Suspense")))</f>
        <v>Accounts Payable - Unknown</v>
      </c>
      <c r="I3701" s="17">
        <f t="shared" si="57"/>
        <v>200</v>
      </c>
      <c r="J3701" s="12" t="str">
        <f>H3701</f>
        <v>Accounts Payable - Unknown</v>
      </c>
    </row>
    <row r="3702" spans="1:10" hidden="1">
      <c r="A3702" s="13" t="s">
        <v>757</v>
      </c>
      <c r="B3702" s="12" t="s">
        <v>528</v>
      </c>
      <c r="C3702" s="12" t="s">
        <v>193</v>
      </c>
      <c r="D3702" s="12" t="s">
        <v>408</v>
      </c>
      <c r="E3702" s="12">
        <v>2</v>
      </c>
      <c r="F3702" s="14" t="str">
        <f>A3702&amp;B3702&amp;C3702&amp;D3702&amp;E3702</f>
        <v>2024-04-21BillCity of Vancouver Parking52205 Travel &amp; Parking2</v>
      </c>
      <c r="G3702" s="15">
        <f>IFERROR((DATEVALUE(A3702)),A3702)</f>
        <v>45403</v>
      </c>
      <c r="H3702" s="16" t="str">
        <f>IF((IFERROR((VLOOKUP(D3702,'Automation (QBO)'!A:B,2,FALSE)),"0"))=0,"Suspense",(IFERROR((VLOOKUP(D3702,'Automation (QBO)'!A:B,2,FALSE)),"Suspense")))</f>
        <v>Travel &amp; Parking</v>
      </c>
      <c r="I3702" s="17">
        <f t="shared" si="57"/>
        <v>2</v>
      </c>
      <c r="J3702" s="12" t="str">
        <f>H3702</f>
        <v>Travel &amp; Parking</v>
      </c>
    </row>
    <row r="3703" spans="1:10" hidden="1">
      <c r="A3703" s="13" t="s">
        <v>757</v>
      </c>
      <c r="B3703" s="12" t="s">
        <v>528</v>
      </c>
      <c r="C3703" s="12" t="s">
        <v>193</v>
      </c>
      <c r="D3703" s="12" t="s">
        <v>496</v>
      </c>
      <c r="E3703" s="12">
        <v>2</v>
      </c>
      <c r="F3703" s="14" t="str">
        <f>A3703&amp;B3703&amp;C3703&amp;D3703&amp;E3703</f>
        <v>2024-04-21BillCity of Vancouver Parking21000 Accounts Payable2</v>
      </c>
      <c r="G3703" s="15">
        <f>IFERROR((DATEVALUE(A3703)),A3703)</f>
        <v>45403</v>
      </c>
      <c r="H3703" s="16" t="str">
        <f>IF((IFERROR((VLOOKUP(D3703,'Automation (QBO)'!A:B,2,FALSE)),"0"))=0,"Suspense",(IFERROR((VLOOKUP(D3703,'Automation (QBO)'!A:B,2,FALSE)),"Suspense")))</f>
        <v>Accounts Payable - Unknown</v>
      </c>
      <c r="I3703" s="17">
        <f t="shared" si="57"/>
        <v>2</v>
      </c>
      <c r="J3703" s="12" t="str">
        <f>H3703</f>
        <v>Accounts Payable - Unknown</v>
      </c>
    </row>
    <row r="3704" spans="1:10" hidden="1">
      <c r="A3704" s="13" t="s">
        <v>757</v>
      </c>
      <c r="B3704" s="12" t="s">
        <v>528</v>
      </c>
      <c r="C3704" s="12" t="s">
        <v>193</v>
      </c>
      <c r="D3704" s="12" t="s">
        <v>408</v>
      </c>
      <c r="E3704" s="12">
        <v>1</v>
      </c>
      <c r="F3704" s="14" t="str">
        <f>A3704&amp;B3704&amp;C3704&amp;D3704&amp;E3704</f>
        <v>2024-04-21BillCity of Vancouver Parking52205 Travel &amp; Parking1</v>
      </c>
      <c r="G3704" s="15">
        <f>IFERROR((DATEVALUE(A3704)),A3704)</f>
        <v>45403</v>
      </c>
      <c r="H3704" s="16" t="str">
        <f>IF((IFERROR((VLOOKUP(D3704,'Automation (QBO)'!A:B,2,FALSE)),"0"))=0,"Suspense",(IFERROR((VLOOKUP(D3704,'Automation (QBO)'!A:B,2,FALSE)),"Suspense")))</f>
        <v>Travel &amp; Parking</v>
      </c>
      <c r="I3704" s="17">
        <f t="shared" si="57"/>
        <v>1</v>
      </c>
      <c r="J3704" s="12" t="str">
        <f>H3704</f>
        <v>Travel &amp; Parking</v>
      </c>
    </row>
    <row r="3705" spans="1:10" hidden="1">
      <c r="A3705" s="13" t="s">
        <v>757</v>
      </c>
      <c r="B3705" s="12" t="s">
        <v>528</v>
      </c>
      <c r="C3705" s="12" t="s">
        <v>193</v>
      </c>
      <c r="D3705" s="12" t="s">
        <v>496</v>
      </c>
      <c r="E3705" s="12">
        <v>1</v>
      </c>
      <c r="F3705" s="14" t="str">
        <f>A3705&amp;B3705&amp;C3705&amp;D3705&amp;E3705</f>
        <v>2024-04-21BillCity of Vancouver Parking21000 Accounts Payable1</v>
      </c>
      <c r="G3705" s="15">
        <f>IFERROR((DATEVALUE(A3705)),A3705)</f>
        <v>45403</v>
      </c>
      <c r="H3705" s="16" t="str">
        <f>IF((IFERROR((VLOOKUP(D3705,'Automation (QBO)'!A:B,2,FALSE)),"0"))=0,"Suspense",(IFERROR((VLOOKUP(D3705,'Automation (QBO)'!A:B,2,FALSE)),"Suspense")))</f>
        <v>Accounts Payable - Unknown</v>
      </c>
      <c r="I3705" s="17">
        <f t="shared" si="57"/>
        <v>1</v>
      </c>
      <c r="J3705" s="12" t="str">
        <f>H3705</f>
        <v>Accounts Payable - Unknown</v>
      </c>
    </row>
    <row r="3706" spans="1:10" hidden="1">
      <c r="A3706" s="13" t="s">
        <v>757</v>
      </c>
      <c r="B3706" s="12" t="s">
        <v>528</v>
      </c>
      <c r="C3706" s="12" t="s">
        <v>193</v>
      </c>
      <c r="D3706" s="12" t="s">
        <v>408</v>
      </c>
      <c r="E3706" s="12">
        <v>4</v>
      </c>
      <c r="F3706" s="14" t="str">
        <f>A3706&amp;B3706&amp;C3706&amp;D3706&amp;E3706</f>
        <v>2024-04-21BillCity of Vancouver Parking52205 Travel &amp; Parking4</v>
      </c>
      <c r="G3706" s="15">
        <f>IFERROR((DATEVALUE(A3706)),A3706)</f>
        <v>45403</v>
      </c>
      <c r="H3706" s="16" t="str">
        <f>IF((IFERROR((VLOOKUP(D3706,'Automation (QBO)'!A:B,2,FALSE)),"0"))=0,"Suspense",(IFERROR((VLOOKUP(D3706,'Automation (QBO)'!A:B,2,FALSE)),"Suspense")))</f>
        <v>Travel &amp; Parking</v>
      </c>
      <c r="I3706" s="17">
        <f t="shared" si="57"/>
        <v>4</v>
      </c>
      <c r="J3706" s="12" t="str">
        <f>H3706</f>
        <v>Travel &amp; Parking</v>
      </c>
    </row>
    <row r="3707" spans="1:10" hidden="1">
      <c r="A3707" s="13" t="s">
        <v>757</v>
      </c>
      <c r="B3707" s="12" t="s">
        <v>528</v>
      </c>
      <c r="C3707" s="12" t="s">
        <v>193</v>
      </c>
      <c r="D3707" s="12" t="s">
        <v>496</v>
      </c>
      <c r="E3707" s="12">
        <v>4</v>
      </c>
      <c r="F3707" s="14" t="str">
        <f>A3707&amp;B3707&amp;C3707&amp;D3707&amp;E3707</f>
        <v>2024-04-21BillCity of Vancouver Parking21000 Accounts Payable4</v>
      </c>
      <c r="G3707" s="15">
        <f>IFERROR((DATEVALUE(A3707)),A3707)</f>
        <v>45403</v>
      </c>
      <c r="H3707" s="16" t="str">
        <f>IF((IFERROR((VLOOKUP(D3707,'Automation (QBO)'!A:B,2,FALSE)),"0"))=0,"Suspense",(IFERROR((VLOOKUP(D3707,'Automation (QBO)'!A:B,2,FALSE)),"Suspense")))</f>
        <v>Accounts Payable - Unknown</v>
      </c>
      <c r="I3707" s="17">
        <f t="shared" si="57"/>
        <v>4</v>
      </c>
      <c r="J3707" s="12" t="str">
        <f>H3707</f>
        <v>Accounts Payable - Unknown</v>
      </c>
    </row>
    <row r="3708" spans="1:10" hidden="1">
      <c r="A3708" s="13" t="s">
        <v>757</v>
      </c>
      <c r="B3708" s="12" t="s">
        <v>528</v>
      </c>
      <c r="C3708" s="12" t="s">
        <v>724</v>
      </c>
      <c r="D3708" s="12" t="s">
        <v>496</v>
      </c>
      <c r="E3708" s="12">
        <v>939.48</v>
      </c>
      <c r="F3708" s="14" t="str">
        <f>A3708&amp;B3708&amp;C3708&amp;D3708&amp;E3708</f>
        <v>2024-04-21BillClaudia Kolar21000 Accounts Payable939.48</v>
      </c>
      <c r="G3708" s="15">
        <f>IFERROR((DATEVALUE(A3708)),A3708)</f>
        <v>45403</v>
      </c>
      <c r="H3708" s="16" t="str">
        <f>IF((IFERROR((VLOOKUP(D3708,'Automation (QBO)'!A:B,2,FALSE)),"0"))=0,"Suspense",(IFERROR((VLOOKUP(D3708,'Automation (QBO)'!A:B,2,FALSE)),"Suspense")))</f>
        <v>Accounts Payable - Unknown</v>
      </c>
      <c r="I3708" s="17">
        <f t="shared" si="57"/>
        <v>939.48</v>
      </c>
      <c r="J3708" s="12" t="str">
        <f>H3708</f>
        <v>Accounts Payable - Unknown</v>
      </c>
    </row>
    <row r="3709" spans="1:10" hidden="1">
      <c r="A3709" s="13" t="s">
        <v>757</v>
      </c>
      <c r="B3709" s="12" t="s">
        <v>528</v>
      </c>
      <c r="C3709" s="12" t="s">
        <v>724</v>
      </c>
      <c r="D3709" s="12" t="s">
        <v>391</v>
      </c>
      <c r="E3709" s="12">
        <v>897.53</v>
      </c>
      <c r="F3709" s="14" t="str">
        <f>A3709&amp;B3709&amp;C3709&amp;D3709&amp;E3709</f>
        <v>2024-04-21BillClaudia Kolar51335 COGS - Supplies897.53</v>
      </c>
      <c r="G3709" s="15">
        <f>IFERROR((DATEVALUE(A3709)),A3709)</f>
        <v>45403</v>
      </c>
      <c r="H3709" s="16" t="str">
        <f>IF((IFERROR((VLOOKUP(D3709,'Automation (QBO)'!A:B,2,FALSE)),"0"))=0,"Suspense",(IFERROR((VLOOKUP(D3709,'Automation (QBO)'!A:B,2,FALSE)),"Suspense")))</f>
        <v>COGS - Supplies</v>
      </c>
      <c r="I3709" s="17">
        <f t="shared" si="57"/>
        <v>897.53</v>
      </c>
      <c r="J3709" s="12" t="str">
        <f>H3709</f>
        <v>COGS - Supplies</v>
      </c>
    </row>
    <row r="3710" spans="1:10" hidden="1">
      <c r="A3710" s="13" t="s">
        <v>757</v>
      </c>
      <c r="B3710" s="12" t="s">
        <v>528</v>
      </c>
      <c r="C3710" s="12" t="s">
        <v>724</v>
      </c>
      <c r="D3710" s="12" t="s">
        <v>426</v>
      </c>
      <c r="E3710" s="12">
        <v>-41.95</v>
      </c>
      <c r="F3710" s="14" t="str">
        <f>A3710&amp;B3710&amp;C3710&amp;D3710&amp;E3710</f>
        <v>2024-04-21BillClaudia Kolar21031 GST/HST Suspense-41.95</v>
      </c>
      <c r="G3710" s="15">
        <f>IFERROR((DATEVALUE(A3710)),A3710)</f>
        <v>45403</v>
      </c>
      <c r="H3710" s="16" t="str">
        <f>IF((IFERROR((VLOOKUP(D3710,'Automation (QBO)'!A:B,2,FALSE)),"0"))=0,"Suspense",(IFERROR((VLOOKUP(D3710,'Automation (QBO)'!A:B,2,FALSE)),"Suspense")))</f>
        <v>GST/HST Suspense</v>
      </c>
      <c r="I3710" s="17">
        <f t="shared" si="57"/>
        <v>-41.95</v>
      </c>
      <c r="J3710" s="12" t="str">
        <f>H3710</f>
        <v>GST/HST Suspense</v>
      </c>
    </row>
    <row r="3711" spans="1:10" hidden="1">
      <c r="A3711" s="13" t="s">
        <v>757</v>
      </c>
      <c r="B3711" s="12" t="s">
        <v>528</v>
      </c>
      <c r="C3711" s="12" t="s">
        <v>113</v>
      </c>
      <c r="D3711" s="12" t="s">
        <v>408</v>
      </c>
      <c r="E3711" s="12">
        <v>6</v>
      </c>
      <c r="F3711" s="14" t="str">
        <f>A3711&amp;B3711&amp;C3711&amp;D3711&amp;E3711</f>
        <v>2024-04-21BillImpark52205 Travel &amp; Parking6</v>
      </c>
      <c r="G3711" s="15">
        <f>IFERROR((DATEVALUE(A3711)),A3711)</f>
        <v>45403</v>
      </c>
      <c r="H3711" s="16" t="str">
        <f>IF((IFERROR((VLOOKUP(D3711,'Automation (QBO)'!A:B,2,FALSE)),"0"))=0,"Suspense",(IFERROR((VLOOKUP(D3711,'Automation (QBO)'!A:B,2,FALSE)),"Suspense")))</f>
        <v>Travel &amp; Parking</v>
      </c>
      <c r="I3711" s="17">
        <f t="shared" si="57"/>
        <v>6</v>
      </c>
      <c r="J3711" s="12" t="str">
        <f>H3711</f>
        <v>Travel &amp; Parking</v>
      </c>
    </row>
    <row r="3712" spans="1:10" hidden="1">
      <c r="A3712" s="13" t="s">
        <v>757</v>
      </c>
      <c r="B3712" s="12" t="s">
        <v>528</v>
      </c>
      <c r="C3712" s="12" t="s">
        <v>113</v>
      </c>
      <c r="D3712" s="12" t="s">
        <v>496</v>
      </c>
      <c r="E3712" s="12">
        <v>6</v>
      </c>
      <c r="F3712" s="14" t="str">
        <f>A3712&amp;B3712&amp;C3712&amp;D3712&amp;E3712</f>
        <v>2024-04-21BillImpark21000 Accounts Payable6</v>
      </c>
      <c r="G3712" s="15">
        <f>IFERROR((DATEVALUE(A3712)),A3712)</f>
        <v>45403</v>
      </c>
      <c r="H3712" s="16" t="str">
        <f>IF((IFERROR((VLOOKUP(D3712,'Automation (QBO)'!A:B,2,FALSE)),"0"))=0,"Suspense",(IFERROR((VLOOKUP(D3712,'Automation (QBO)'!A:B,2,FALSE)),"Suspense")))</f>
        <v>Accounts Payable - Unknown</v>
      </c>
      <c r="I3712" s="17">
        <f t="shared" si="57"/>
        <v>6</v>
      </c>
      <c r="J3712" s="12" t="str">
        <f>H3712</f>
        <v>Accounts Payable - Unknown</v>
      </c>
    </row>
    <row r="3713" spans="1:10" hidden="1">
      <c r="A3713" s="13" t="s">
        <v>757</v>
      </c>
      <c r="B3713" s="12" t="s">
        <v>528</v>
      </c>
      <c r="C3713" s="12" t="s">
        <v>110</v>
      </c>
      <c r="D3713" s="12" t="s">
        <v>391</v>
      </c>
      <c r="E3713" s="12">
        <v>320.18</v>
      </c>
      <c r="F3713" s="14" t="str">
        <f>A3713&amp;B3713&amp;C3713&amp;D3713&amp;E3713</f>
        <v>2024-04-21BillDicks Lumber51335 COGS - Supplies320.18</v>
      </c>
      <c r="G3713" s="15">
        <f>IFERROR((DATEVALUE(A3713)),A3713)</f>
        <v>45403</v>
      </c>
      <c r="H3713" s="16" t="str">
        <f>IF((IFERROR((VLOOKUP(D3713,'Automation (QBO)'!A:B,2,FALSE)),"0"))=0,"Suspense",(IFERROR((VLOOKUP(D3713,'Automation (QBO)'!A:B,2,FALSE)),"Suspense")))</f>
        <v>COGS - Supplies</v>
      </c>
      <c r="I3713" s="17">
        <f t="shared" si="57"/>
        <v>320.18</v>
      </c>
      <c r="J3713" s="12" t="str">
        <f>H3713</f>
        <v>COGS - Supplies</v>
      </c>
    </row>
    <row r="3714" spans="1:10" hidden="1">
      <c r="A3714" s="13" t="s">
        <v>757</v>
      </c>
      <c r="B3714" s="12" t="s">
        <v>528</v>
      </c>
      <c r="C3714" s="12" t="s">
        <v>110</v>
      </c>
      <c r="D3714" s="12" t="s">
        <v>426</v>
      </c>
      <c r="E3714" s="12">
        <v>-14.96</v>
      </c>
      <c r="F3714" s="14" t="str">
        <f>A3714&amp;B3714&amp;C3714&amp;D3714&amp;E3714</f>
        <v>2024-04-21BillDicks Lumber21031 GST/HST Suspense-14.96</v>
      </c>
      <c r="G3714" s="15">
        <f>IFERROR((DATEVALUE(A3714)),A3714)</f>
        <v>45403</v>
      </c>
      <c r="H3714" s="16" t="str">
        <f>IF((IFERROR((VLOOKUP(D3714,'Automation (QBO)'!A:B,2,FALSE)),"0"))=0,"Suspense",(IFERROR((VLOOKUP(D3714,'Automation (QBO)'!A:B,2,FALSE)),"Suspense")))</f>
        <v>GST/HST Suspense</v>
      </c>
      <c r="I3714" s="17">
        <f t="shared" si="57"/>
        <v>-14.96</v>
      </c>
      <c r="J3714" s="12" t="str">
        <f>H3714</f>
        <v>GST/HST Suspense</v>
      </c>
    </row>
    <row r="3715" spans="1:10" hidden="1">
      <c r="A3715" s="13" t="s">
        <v>757</v>
      </c>
      <c r="B3715" s="12" t="s">
        <v>528</v>
      </c>
      <c r="C3715" s="12" t="s">
        <v>110</v>
      </c>
      <c r="D3715" s="12" t="s">
        <v>496</v>
      </c>
      <c r="E3715" s="12">
        <v>335.14</v>
      </c>
      <c r="F3715" s="14" t="str">
        <f>A3715&amp;B3715&amp;C3715&amp;D3715&amp;E3715</f>
        <v>2024-04-21BillDicks Lumber21000 Accounts Payable335.14</v>
      </c>
      <c r="G3715" s="15">
        <f>IFERROR((DATEVALUE(A3715)),A3715)</f>
        <v>45403</v>
      </c>
      <c r="H3715" s="16" t="str">
        <f>IF((IFERROR((VLOOKUP(D3715,'Automation (QBO)'!A:B,2,FALSE)),"0"))=0,"Suspense",(IFERROR((VLOOKUP(D3715,'Automation (QBO)'!A:B,2,FALSE)),"Suspense")))</f>
        <v>Accounts Payable - Unknown</v>
      </c>
      <c r="I3715" s="17">
        <f t="shared" si="57"/>
        <v>335.14</v>
      </c>
      <c r="J3715" s="12" t="str">
        <f>H3715</f>
        <v>Accounts Payable - Unknown</v>
      </c>
    </row>
    <row r="3716" spans="1:10" hidden="1">
      <c r="A3716" s="13" t="s">
        <v>757</v>
      </c>
      <c r="B3716" s="12" t="s">
        <v>528</v>
      </c>
      <c r="C3716" s="12" t="s">
        <v>110</v>
      </c>
      <c r="D3716" s="12" t="s">
        <v>391</v>
      </c>
      <c r="E3716" s="12">
        <v>252.41</v>
      </c>
      <c r="F3716" s="14" t="str">
        <f>A3716&amp;B3716&amp;C3716&amp;D3716&amp;E3716</f>
        <v>2024-04-21BillDicks Lumber51335 COGS - Supplies252.41</v>
      </c>
      <c r="G3716" s="15">
        <f>IFERROR((DATEVALUE(A3716)),A3716)</f>
        <v>45403</v>
      </c>
      <c r="H3716" s="16" t="str">
        <f>IF((IFERROR((VLOOKUP(D3716,'Automation (QBO)'!A:B,2,FALSE)),"0"))=0,"Suspense",(IFERROR((VLOOKUP(D3716,'Automation (QBO)'!A:B,2,FALSE)),"Suspense")))</f>
        <v>COGS - Supplies</v>
      </c>
      <c r="I3716" s="17">
        <f t="shared" si="57"/>
        <v>252.41</v>
      </c>
      <c r="J3716" s="12" t="str">
        <f>H3716</f>
        <v>COGS - Supplies</v>
      </c>
    </row>
    <row r="3717" spans="1:10" hidden="1">
      <c r="A3717" s="13" t="s">
        <v>757</v>
      </c>
      <c r="B3717" s="12" t="s">
        <v>528</v>
      </c>
      <c r="C3717" s="12" t="s">
        <v>110</v>
      </c>
      <c r="D3717" s="12" t="s">
        <v>426</v>
      </c>
      <c r="E3717" s="12">
        <v>-11.8</v>
      </c>
      <c r="F3717" s="14" t="str">
        <f>A3717&amp;B3717&amp;C3717&amp;D3717&amp;E3717</f>
        <v>2024-04-21BillDicks Lumber21031 GST/HST Suspense-11.8</v>
      </c>
      <c r="G3717" s="15">
        <f>IFERROR((DATEVALUE(A3717)),A3717)</f>
        <v>45403</v>
      </c>
      <c r="H3717" s="16" t="str">
        <f>IF((IFERROR((VLOOKUP(D3717,'Automation (QBO)'!A:B,2,FALSE)),"0"))=0,"Suspense",(IFERROR((VLOOKUP(D3717,'Automation (QBO)'!A:B,2,FALSE)),"Suspense")))</f>
        <v>GST/HST Suspense</v>
      </c>
      <c r="I3717" s="17">
        <f t="shared" si="57"/>
        <v>-11.8</v>
      </c>
      <c r="J3717" s="12" t="str">
        <f>H3717</f>
        <v>GST/HST Suspense</v>
      </c>
    </row>
    <row r="3718" spans="1:10" hidden="1">
      <c r="A3718" s="13" t="s">
        <v>757</v>
      </c>
      <c r="B3718" s="12" t="s">
        <v>528</v>
      </c>
      <c r="C3718" s="12" t="s">
        <v>110</v>
      </c>
      <c r="D3718" s="12" t="s">
        <v>496</v>
      </c>
      <c r="E3718" s="12">
        <v>264.20999999999998</v>
      </c>
      <c r="F3718" s="14" t="str">
        <f>A3718&amp;B3718&amp;C3718&amp;D3718&amp;E3718</f>
        <v>2024-04-21BillDicks Lumber21000 Accounts Payable264.21</v>
      </c>
      <c r="G3718" s="15">
        <f>IFERROR((DATEVALUE(A3718)),A3718)</f>
        <v>45403</v>
      </c>
      <c r="H3718" s="16" t="str">
        <f>IF((IFERROR((VLOOKUP(D3718,'Automation (QBO)'!A:B,2,FALSE)),"0"))=0,"Suspense",(IFERROR((VLOOKUP(D3718,'Automation (QBO)'!A:B,2,FALSE)),"Suspense")))</f>
        <v>Accounts Payable - Unknown</v>
      </c>
      <c r="I3718" s="17">
        <f t="shared" si="57"/>
        <v>264.20999999999998</v>
      </c>
      <c r="J3718" s="12" t="str">
        <f>H3718</f>
        <v>Accounts Payable - Unknown</v>
      </c>
    </row>
    <row r="3719" spans="1:10" hidden="1">
      <c r="A3719" s="13" t="s">
        <v>757</v>
      </c>
      <c r="B3719" s="12" t="s">
        <v>528</v>
      </c>
      <c r="C3719" s="12" t="s">
        <v>87</v>
      </c>
      <c r="D3719" s="12" t="s">
        <v>496</v>
      </c>
      <c r="E3719" s="12">
        <v>188.02</v>
      </c>
      <c r="F3719" s="14" t="str">
        <f>A3719&amp;B3719&amp;C3719&amp;D3719&amp;E3719</f>
        <v>2024-04-21BillHome Depot21000 Accounts Payable188.02</v>
      </c>
      <c r="G3719" s="15">
        <f>IFERROR((DATEVALUE(A3719)),A3719)</f>
        <v>45403</v>
      </c>
      <c r="H3719" s="16" t="str">
        <f>IF((IFERROR((VLOOKUP(D3719,'Automation (QBO)'!A:B,2,FALSE)),"0"))=0,"Suspense",(IFERROR((VLOOKUP(D3719,'Automation (QBO)'!A:B,2,FALSE)),"Suspense")))</f>
        <v>Accounts Payable - Unknown</v>
      </c>
      <c r="I3719" s="17">
        <f t="shared" si="57"/>
        <v>188.02</v>
      </c>
      <c r="J3719" s="12" t="str">
        <f>H3719</f>
        <v>Accounts Payable - Unknown</v>
      </c>
    </row>
    <row r="3720" spans="1:10" hidden="1">
      <c r="A3720" s="13" t="s">
        <v>757</v>
      </c>
      <c r="B3720" s="12" t="s">
        <v>528</v>
      </c>
      <c r="C3720" s="12" t="s">
        <v>87</v>
      </c>
      <c r="D3720" s="12" t="s">
        <v>391</v>
      </c>
      <c r="E3720" s="12">
        <v>179.63</v>
      </c>
      <c r="F3720" s="14" t="str">
        <f>A3720&amp;B3720&amp;C3720&amp;D3720&amp;E3720</f>
        <v>2024-04-21BillHome Depot51335 COGS - Supplies179.63</v>
      </c>
      <c r="G3720" s="15">
        <f>IFERROR((DATEVALUE(A3720)),A3720)</f>
        <v>45403</v>
      </c>
      <c r="H3720" s="16" t="str">
        <f>IF((IFERROR((VLOOKUP(D3720,'Automation (QBO)'!A:B,2,FALSE)),"0"))=0,"Suspense",(IFERROR((VLOOKUP(D3720,'Automation (QBO)'!A:B,2,FALSE)),"Suspense")))</f>
        <v>COGS - Supplies</v>
      </c>
      <c r="I3720" s="17">
        <f t="shared" si="57"/>
        <v>179.63</v>
      </c>
      <c r="J3720" s="12" t="str">
        <f>H3720</f>
        <v>COGS - Supplies</v>
      </c>
    </row>
    <row r="3721" spans="1:10" hidden="1">
      <c r="A3721" s="13" t="s">
        <v>757</v>
      </c>
      <c r="B3721" s="12" t="s">
        <v>528</v>
      </c>
      <c r="C3721" s="12" t="s">
        <v>87</v>
      </c>
      <c r="D3721" s="12" t="s">
        <v>426</v>
      </c>
      <c r="E3721" s="12">
        <v>-8.39</v>
      </c>
      <c r="F3721" s="14" t="str">
        <f>A3721&amp;B3721&amp;C3721&amp;D3721&amp;E3721</f>
        <v>2024-04-21BillHome Depot21031 GST/HST Suspense-8.39</v>
      </c>
      <c r="G3721" s="15">
        <f>IFERROR((DATEVALUE(A3721)),A3721)</f>
        <v>45403</v>
      </c>
      <c r="H3721" s="16" t="str">
        <f>IF((IFERROR((VLOOKUP(D3721,'Automation (QBO)'!A:B,2,FALSE)),"0"))=0,"Suspense",(IFERROR((VLOOKUP(D3721,'Automation (QBO)'!A:B,2,FALSE)),"Suspense")))</f>
        <v>GST/HST Suspense</v>
      </c>
      <c r="I3721" s="17">
        <f t="shared" si="57"/>
        <v>-8.39</v>
      </c>
      <c r="J3721" s="12" t="str">
        <f>H3721</f>
        <v>GST/HST Suspense</v>
      </c>
    </row>
    <row r="3722" spans="1:10" hidden="1">
      <c r="A3722" s="13" t="s">
        <v>757</v>
      </c>
      <c r="B3722" s="12" t="s">
        <v>528</v>
      </c>
      <c r="C3722" s="12" t="s">
        <v>113</v>
      </c>
      <c r="D3722" s="12" t="s">
        <v>408</v>
      </c>
      <c r="E3722" s="12">
        <v>4</v>
      </c>
      <c r="F3722" s="14" t="str">
        <f>A3722&amp;B3722&amp;C3722&amp;D3722&amp;E3722</f>
        <v>2024-04-21BillImpark52205 Travel &amp; Parking4</v>
      </c>
      <c r="G3722" s="15">
        <f>IFERROR((DATEVALUE(A3722)),A3722)</f>
        <v>45403</v>
      </c>
      <c r="H3722" s="16" t="str">
        <f>IF((IFERROR((VLOOKUP(D3722,'Automation (QBO)'!A:B,2,FALSE)),"0"))=0,"Suspense",(IFERROR((VLOOKUP(D3722,'Automation (QBO)'!A:B,2,FALSE)),"Suspense")))</f>
        <v>Travel &amp; Parking</v>
      </c>
      <c r="I3722" s="17">
        <f t="shared" si="57"/>
        <v>4</v>
      </c>
      <c r="J3722" s="12" t="str">
        <f>H3722</f>
        <v>Travel &amp; Parking</v>
      </c>
    </row>
    <row r="3723" spans="1:10" hidden="1">
      <c r="A3723" s="13" t="s">
        <v>757</v>
      </c>
      <c r="B3723" s="12" t="s">
        <v>528</v>
      </c>
      <c r="C3723" s="12" t="s">
        <v>113</v>
      </c>
      <c r="D3723" s="12" t="s">
        <v>496</v>
      </c>
      <c r="E3723" s="12">
        <v>4</v>
      </c>
      <c r="F3723" s="14" t="str">
        <f>A3723&amp;B3723&amp;C3723&amp;D3723&amp;E3723</f>
        <v>2024-04-21BillImpark21000 Accounts Payable4</v>
      </c>
      <c r="G3723" s="15">
        <f>IFERROR((DATEVALUE(A3723)),A3723)</f>
        <v>45403</v>
      </c>
      <c r="H3723" s="16" t="str">
        <f>IF((IFERROR((VLOOKUP(D3723,'Automation (QBO)'!A:B,2,FALSE)),"0"))=0,"Suspense",(IFERROR((VLOOKUP(D3723,'Automation (QBO)'!A:B,2,FALSE)),"Suspense")))</f>
        <v>Accounts Payable - Unknown</v>
      </c>
      <c r="I3723" s="17">
        <f t="shared" si="57"/>
        <v>4</v>
      </c>
      <c r="J3723" s="12" t="str">
        <f>H3723</f>
        <v>Accounts Payable - Unknown</v>
      </c>
    </row>
    <row r="3724" spans="1:10" hidden="1">
      <c r="A3724" s="13" t="s">
        <v>757</v>
      </c>
      <c r="B3724" s="12" t="s">
        <v>528</v>
      </c>
      <c r="C3724" s="12" t="s">
        <v>518</v>
      </c>
      <c r="D3724" s="12" t="s">
        <v>391</v>
      </c>
      <c r="E3724" s="12">
        <v>40.32</v>
      </c>
      <c r="F3724" s="14" t="str">
        <f>A3724&amp;B3724&amp;C3724&amp;D3724&amp;E3724</f>
        <v>2024-04-21BillRona Coquitlam51335 COGS - Supplies40.32</v>
      </c>
      <c r="G3724" s="15">
        <f>IFERROR((DATEVALUE(A3724)),A3724)</f>
        <v>45403</v>
      </c>
      <c r="H3724" s="16" t="str">
        <f>IF((IFERROR((VLOOKUP(D3724,'Automation (QBO)'!A:B,2,FALSE)),"0"))=0,"Suspense",(IFERROR((VLOOKUP(D3724,'Automation (QBO)'!A:B,2,FALSE)),"Suspense")))</f>
        <v>COGS - Supplies</v>
      </c>
      <c r="I3724" s="17">
        <f t="shared" si="57"/>
        <v>40.32</v>
      </c>
      <c r="J3724" s="12" t="str">
        <f>H3724</f>
        <v>COGS - Supplies</v>
      </c>
    </row>
    <row r="3725" spans="1:10" hidden="1">
      <c r="A3725" s="13" t="s">
        <v>757</v>
      </c>
      <c r="B3725" s="12" t="s">
        <v>528</v>
      </c>
      <c r="C3725" s="12" t="s">
        <v>518</v>
      </c>
      <c r="D3725" s="12" t="s">
        <v>426</v>
      </c>
      <c r="E3725" s="12">
        <v>-1.88</v>
      </c>
      <c r="F3725" s="14" t="str">
        <f>A3725&amp;B3725&amp;C3725&amp;D3725&amp;E3725</f>
        <v>2024-04-21BillRona Coquitlam21031 GST/HST Suspense-1.88</v>
      </c>
      <c r="G3725" s="15">
        <f>IFERROR((DATEVALUE(A3725)),A3725)</f>
        <v>45403</v>
      </c>
      <c r="H3725" s="16" t="str">
        <f>IF((IFERROR((VLOOKUP(D3725,'Automation (QBO)'!A:B,2,FALSE)),"0"))=0,"Suspense",(IFERROR((VLOOKUP(D3725,'Automation (QBO)'!A:B,2,FALSE)),"Suspense")))</f>
        <v>GST/HST Suspense</v>
      </c>
      <c r="I3725" s="17">
        <f t="shared" si="57"/>
        <v>-1.88</v>
      </c>
      <c r="J3725" s="12" t="str">
        <f>H3725</f>
        <v>GST/HST Suspense</v>
      </c>
    </row>
    <row r="3726" spans="1:10" hidden="1">
      <c r="A3726" s="13" t="s">
        <v>757</v>
      </c>
      <c r="B3726" s="12" t="s">
        <v>528</v>
      </c>
      <c r="C3726" s="12" t="s">
        <v>518</v>
      </c>
      <c r="D3726" s="12" t="s">
        <v>496</v>
      </c>
      <c r="E3726" s="12">
        <v>42.2</v>
      </c>
      <c r="F3726" s="14" t="str">
        <f>A3726&amp;B3726&amp;C3726&amp;D3726&amp;E3726</f>
        <v>2024-04-21BillRona Coquitlam21000 Accounts Payable42.2</v>
      </c>
      <c r="G3726" s="15">
        <f>IFERROR((DATEVALUE(A3726)),A3726)</f>
        <v>45403</v>
      </c>
      <c r="H3726" s="16" t="str">
        <f>IF((IFERROR((VLOOKUP(D3726,'Automation (QBO)'!A:B,2,FALSE)),"0"))=0,"Suspense",(IFERROR((VLOOKUP(D3726,'Automation (QBO)'!A:B,2,FALSE)),"Suspense")))</f>
        <v>Accounts Payable - Unknown</v>
      </c>
      <c r="I3726" s="17">
        <f t="shared" si="57"/>
        <v>42.2</v>
      </c>
      <c r="J3726" s="12" t="str">
        <f>H3726</f>
        <v>Accounts Payable - Unknown</v>
      </c>
    </row>
    <row r="3727" spans="1:10" hidden="1">
      <c r="A3727" s="13" t="s">
        <v>757</v>
      </c>
      <c r="B3727" s="12" t="s">
        <v>135</v>
      </c>
      <c r="D3727" s="12" t="s">
        <v>423</v>
      </c>
      <c r="E3727" s="12">
        <v>-67.55</v>
      </c>
      <c r="F3727" s="14" t="str">
        <f>A3727&amp;B3727&amp;C3727&amp;D3727&amp;E3727</f>
        <v>2024-04-21Journal Entry52535 Payroll - WCB (Employees)-67.55</v>
      </c>
      <c r="G3727" s="15">
        <f>IFERROR((DATEVALUE(A3727)),A3727)</f>
        <v>45403</v>
      </c>
      <c r="H3727" s="16" t="str">
        <f>IF((IFERROR((VLOOKUP(D3727,'Automation (QBO)'!A:B,2,FALSE)),"0"))=0,"Suspense",(IFERROR((VLOOKUP(D3727,'Automation (QBO)'!A:B,2,FALSE)),"Suspense")))</f>
        <v>Payroll - WCB (Employees)</v>
      </c>
      <c r="I3727" s="17">
        <f t="shared" si="57"/>
        <v>-67.55</v>
      </c>
      <c r="J3727" s="12" t="str">
        <f>H3727</f>
        <v>Payroll - WCB (Employees)</v>
      </c>
    </row>
    <row r="3728" spans="1:10" hidden="1">
      <c r="A3728" s="13" t="s">
        <v>757</v>
      </c>
      <c r="B3728" s="12" t="s">
        <v>135</v>
      </c>
      <c r="D3728" s="12" t="s">
        <v>424</v>
      </c>
      <c r="E3728" s="12">
        <v>536.26</v>
      </c>
      <c r="F3728" s="14" t="str">
        <f>A3728&amp;B3728&amp;C3728&amp;D3728&amp;E3728</f>
        <v>2024-04-21Journal Entry52525 Payroll - CPP536.26</v>
      </c>
      <c r="G3728" s="15">
        <f>IFERROR((DATEVALUE(A3728)),A3728)</f>
        <v>45403</v>
      </c>
      <c r="H3728" s="16" t="str">
        <f>IF((IFERROR((VLOOKUP(D3728,'Automation (QBO)'!A:B,2,FALSE)),"0"))=0,"Suspense",(IFERROR((VLOOKUP(D3728,'Automation (QBO)'!A:B,2,FALSE)),"Suspense")))</f>
        <v>Payroll - CPP + EI</v>
      </c>
      <c r="I3728" s="17">
        <f t="shared" ref="I3728:I3791" si="58">E3728</f>
        <v>536.26</v>
      </c>
      <c r="J3728" s="12" t="str">
        <f>H3728</f>
        <v>Payroll - CPP + EI</v>
      </c>
    </row>
    <row r="3729" spans="1:12" hidden="1">
      <c r="A3729" s="13" t="s">
        <v>757</v>
      </c>
      <c r="B3729" s="12" t="s">
        <v>135</v>
      </c>
      <c r="D3729" s="12" t="s">
        <v>425</v>
      </c>
      <c r="E3729" s="12">
        <v>71.510000000000005</v>
      </c>
      <c r="F3729" s="14" t="str">
        <f>A3729&amp;B3729&amp;C3729&amp;D3729&amp;E3729</f>
        <v>2024-04-21Journal Entry52520 Payroll - EI71.51</v>
      </c>
      <c r="G3729" s="15">
        <f>IFERROR((DATEVALUE(A3729)),A3729)</f>
        <v>45403</v>
      </c>
      <c r="H3729" s="16" t="str">
        <f>IF((IFERROR((VLOOKUP(D3729,'Automation (QBO)'!A:B,2,FALSE)),"0"))=0,"Suspense",(IFERROR((VLOOKUP(D3729,'Automation (QBO)'!A:B,2,FALSE)),"Suspense")))</f>
        <v>Payroll - CPP + EI</v>
      </c>
      <c r="I3729" s="17">
        <f t="shared" si="58"/>
        <v>71.510000000000005</v>
      </c>
      <c r="J3729" s="12" t="str">
        <f>H3729</f>
        <v>Payroll - CPP + EI</v>
      </c>
    </row>
    <row r="3730" spans="1:12" hidden="1">
      <c r="A3730" s="13" t="s">
        <v>757</v>
      </c>
      <c r="B3730" s="12" t="s">
        <v>135</v>
      </c>
      <c r="D3730" s="12" t="s">
        <v>403</v>
      </c>
      <c r="E3730" s="12">
        <v>89.32</v>
      </c>
      <c r="F3730" s="14" t="str">
        <f>A3730&amp;B3730&amp;C3730&amp;D3730&amp;E3730</f>
        <v>2024-04-21Journal Entry52115 Bank Fees89.32</v>
      </c>
      <c r="G3730" s="15">
        <f>IFERROR((DATEVALUE(A3730)),A3730)</f>
        <v>45403</v>
      </c>
      <c r="H3730" s="16" t="str">
        <f>IF((IFERROR((VLOOKUP(D3730,'Automation (QBO)'!A:B,2,FALSE)),"0"))=0,"Suspense",(IFERROR((VLOOKUP(D3730,'Automation (QBO)'!A:B,2,FALSE)),"Suspense")))</f>
        <v>Bank Fees</v>
      </c>
      <c r="I3730" s="17">
        <f t="shared" si="58"/>
        <v>89.32</v>
      </c>
      <c r="J3730" s="12" t="str">
        <f>H3730</f>
        <v>Bank Fees</v>
      </c>
    </row>
    <row r="3731" spans="1:12" hidden="1">
      <c r="A3731" s="13" t="s">
        <v>757</v>
      </c>
      <c r="B3731" s="12" t="s">
        <v>135</v>
      </c>
      <c r="D3731" s="12" t="s">
        <v>426</v>
      </c>
      <c r="E3731" s="12">
        <v>-4.47</v>
      </c>
      <c r="F3731" s="14" t="str">
        <f>A3731&amp;B3731&amp;C3731&amp;D3731&amp;E3731</f>
        <v>2024-04-21Journal Entry21031 GST/HST Suspense-4.47</v>
      </c>
      <c r="G3731" s="15">
        <f>IFERROR((DATEVALUE(A3731)),A3731)</f>
        <v>45403</v>
      </c>
      <c r="H3731" s="16" t="str">
        <f>IF((IFERROR((VLOOKUP(D3731,'Automation (QBO)'!A:B,2,FALSE)),"0"))=0,"Suspense",(IFERROR((VLOOKUP(D3731,'Automation (QBO)'!A:B,2,FALSE)),"Suspense")))</f>
        <v>GST/HST Suspense</v>
      </c>
      <c r="I3731" s="17">
        <f t="shared" si="58"/>
        <v>-4.47</v>
      </c>
      <c r="J3731" s="12" t="str">
        <f>H3731</f>
        <v>GST/HST Suspense</v>
      </c>
    </row>
    <row r="3732" spans="1:12" hidden="1">
      <c r="A3732" s="13" t="s">
        <v>757</v>
      </c>
      <c r="B3732" s="12" t="s">
        <v>83</v>
      </c>
      <c r="C3732" s="12" t="s">
        <v>202</v>
      </c>
      <c r="D3732" s="12" t="s">
        <v>391</v>
      </c>
      <c r="E3732" s="12">
        <v>7480.79</v>
      </c>
      <c r="F3732" s="14" t="str">
        <f>A3732&amp;B3732&amp;C3732&amp;D3732&amp;E3732</f>
        <v>2024-04-21ExpenseAccurate Door and Hardware Co.51335 COGS - Supplies7480.79</v>
      </c>
      <c r="G3732" s="15">
        <f>IFERROR((DATEVALUE(A3732)),A3732)</f>
        <v>45403</v>
      </c>
      <c r="H3732" s="16" t="str">
        <f>IF((IFERROR((VLOOKUP(D3732,'Automation (QBO)'!A:B,2,FALSE)),"0"))=0,"Suspense",(IFERROR((VLOOKUP(D3732,'Automation (QBO)'!A:B,2,FALSE)),"Suspense")))</f>
        <v>COGS - Supplies</v>
      </c>
      <c r="I3732" s="17">
        <f t="shared" si="58"/>
        <v>7480.79</v>
      </c>
      <c r="J3732" s="12" t="str">
        <f>H3732</f>
        <v>COGS - Supplies</v>
      </c>
    </row>
    <row r="3733" spans="1:12" hidden="1">
      <c r="A3733" s="13" t="s">
        <v>757</v>
      </c>
      <c r="B3733" s="12" t="s">
        <v>83</v>
      </c>
      <c r="C3733" s="12" t="s">
        <v>202</v>
      </c>
      <c r="D3733" s="12" t="s">
        <v>392</v>
      </c>
      <c r="E3733" s="12">
        <v>-374.04</v>
      </c>
      <c r="F3733" s="14" t="str">
        <f>A3733&amp;B3733&amp;C3733&amp;D3733&amp;E3733</f>
        <v>2024-04-21ExpenseAccurate Door and Hardware Co.21020 GST/HST Payable-374.04</v>
      </c>
      <c r="G3733" s="15">
        <f>IFERROR((DATEVALUE(A3733)),A3733)</f>
        <v>45403</v>
      </c>
      <c r="H3733" s="16" t="str">
        <f>IF((IFERROR((VLOOKUP(D3733,'Automation (QBO)'!A:B,2,FALSE)),"0"))=0,"Suspense",(IFERROR((VLOOKUP(D3733,'Automation (QBO)'!A:B,2,FALSE)),"Suspense")))</f>
        <v>GST/HST Payable</v>
      </c>
      <c r="I3733" s="17">
        <f t="shared" si="58"/>
        <v>-374.04</v>
      </c>
      <c r="J3733" s="12" t="str">
        <f>H3733</f>
        <v>GST/HST Payable</v>
      </c>
    </row>
    <row r="3734" spans="1:12" hidden="1">
      <c r="A3734" s="13" t="s">
        <v>757</v>
      </c>
      <c r="B3734" s="12" t="s">
        <v>493</v>
      </c>
      <c r="C3734" s="12" t="s">
        <v>193</v>
      </c>
      <c r="D3734" s="12" t="s">
        <v>496</v>
      </c>
      <c r="E3734" s="12">
        <v>0</v>
      </c>
      <c r="F3734" s="14" t="str">
        <f>A3734&amp;B3734&amp;C3734&amp;D3734&amp;E3734</f>
        <v>2024-04-21Bill Payment (Credit Card)City of Vancouver Parking21000 Accounts Payable0</v>
      </c>
      <c r="G3734" s="15">
        <f>IFERROR((DATEVALUE(A3734)),A3734)</f>
        <v>45403</v>
      </c>
      <c r="H3734" s="16" t="str">
        <f>IF((IFERROR((VLOOKUP(D3734,'Automation (QBO)'!A:B,2,FALSE)),"0"))=0,"Suspense",(IFERROR((VLOOKUP(D3734,'Automation (QBO)'!A:B,2,FALSE)),"Suspense")))</f>
        <v>Accounts Payable - Unknown</v>
      </c>
      <c r="I3734" s="17">
        <f t="shared" si="58"/>
        <v>0</v>
      </c>
      <c r="J3734" s="12" t="str">
        <f>H3734</f>
        <v>Accounts Payable - Unknown</v>
      </c>
    </row>
    <row r="3735" spans="1:12" hidden="1">
      <c r="A3735" s="13" t="s">
        <v>757</v>
      </c>
      <c r="B3735" s="12" t="s">
        <v>135</v>
      </c>
      <c r="D3735" s="12" t="s">
        <v>428</v>
      </c>
      <c r="E3735" s="12">
        <v>10778.47</v>
      </c>
      <c r="F3735" s="14" t="str">
        <f>A3735&amp;B3735&amp;C3735&amp;D3735&amp;E3735</f>
        <v>2024-04-21Journal Entry52510 Payroll - Salary10778.47</v>
      </c>
      <c r="G3735" s="15">
        <f>IFERROR((DATEVALUE(A3735)),A3735)</f>
        <v>45403</v>
      </c>
      <c r="H3735" s="16" t="str">
        <f>IF((IFERROR((VLOOKUP(D3735,'Automation (QBO)'!A:B,2,FALSE)),"0"))=0,"Suspense",(IFERROR((VLOOKUP(D3735,'Automation (QBO)'!A:B,2,FALSE)),"Suspense")))</f>
        <v>Payroll - Salary</v>
      </c>
      <c r="I3735" s="17">
        <f t="shared" si="58"/>
        <v>10778.47</v>
      </c>
      <c r="J3735" s="12" t="str">
        <f>H3735</f>
        <v>Payroll - Salary</v>
      </c>
    </row>
    <row r="3736" spans="1:12" hidden="1">
      <c r="A3736" s="13" t="s">
        <v>757</v>
      </c>
      <c r="B3736" s="12" t="s">
        <v>135</v>
      </c>
      <c r="D3736" s="12" t="s">
        <v>394</v>
      </c>
      <c r="E3736" s="12">
        <v>-11447.47</v>
      </c>
      <c r="F3736" s="14" t="str">
        <f>A3736&amp;B3736&amp;C3736&amp;D3736&amp;E3736</f>
        <v>2024-04-21Journal Entry11005 Chequing (CIBC)-11447.47</v>
      </c>
      <c r="G3736" s="15">
        <f>IFERROR((DATEVALUE(A3736)),A3736)</f>
        <v>45403</v>
      </c>
      <c r="H3736" s="16" t="str">
        <f>IF((IFERROR((VLOOKUP(D3736,'Automation (QBO)'!A:B,2,FALSE)),"0"))=0,"Suspense",(IFERROR((VLOOKUP(D3736,'Automation (QBO)'!A:B,2,FALSE)),"Suspense")))</f>
        <v>Balance (CIBC)</v>
      </c>
      <c r="I3736" s="17">
        <f t="shared" si="58"/>
        <v>-11447.47</v>
      </c>
      <c r="J3736" s="12" t="str">
        <f>H3736</f>
        <v>Balance (CIBC)</v>
      </c>
    </row>
    <row r="3737" spans="1:12" hidden="1">
      <c r="A3737" s="13" t="s">
        <v>757</v>
      </c>
      <c r="B3737" s="12" t="s">
        <v>83</v>
      </c>
      <c r="C3737" s="12" t="s">
        <v>202</v>
      </c>
      <c r="D3737" s="12" t="s">
        <v>390</v>
      </c>
      <c r="E3737" s="12">
        <v>7854.83</v>
      </c>
      <c r="F3737" s="14" t="str">
        <f>A3737&amp;B3737&amp;C3737&amp;D3737&amp;E3737</f>
        <v>2024-04-21ExpenseAccurate Door and Hardware Co.21010 Visa Payable (CIBC)7854.83</v>
      </c>
      <c r="G3737" s="15">
        <f>IFERROR((DATEVALUE(A3737)),A3737)</f>
        <v>45403</v>
      </c>
      <c r="H3737" s="16" t="str">
        <f>IF((IFERROR((VLOOKUP(D3737,'Automation (QBO)'!A:B,2,FALSE)),"0"))=0,"Suspense",(IFERROR((VLOOKUP(D3737,'Automation (QBO)'!A:B,2,FALSE)),"Suspense")))</f>
        <v>Suspense</v>
      </c>
      <c r="I3737" s="17">
        <f t="shared" si="58"/>
        <v>7854.83</v>
      </c>
      <c r="J3737" s="12" t="str">
        <f>H3737</f>
        <v>Suspense</v>
      </c>
    </row>
    <row r="3738" spans="1:12" hidden="1">
      <c r="A3738" s="13" t="s">
        <v>757</v>
      </c>
      <c r="B3738" s="12" t="s">
        <v>135</v>
      </c>
      <c r="D3738" s="12" t="s">
        <v>394</v>
      </c>
      <c r="E3738" s="12">
        <v>-21596.28</v>
      </c>
      <c r="F3738" s="14" t="str">
        <f>A3738&amp;B3738&amp;C3738&amp;D3738&amp;E3738</f>
        <v>2024-04-21Journal Entry11005 Chequing (CIBC)-21596.28</v>
      </c>
      <c r="G3738" s="15">
        <f>IFERROR((DATEVALUE(A3738)),A3738)</f>
        <v>45403</v>
      </c>
      <c r="H3738" s="16" t="str">
        <f>IF((IFERROR((VLOOKUP(D3738,'Automation (QBO)'!A:B,2,FALSE)),"0"))=0,"Suspense",(IFERROR((VLOOKUP(D3738,'Automation (QBO)'!A:B,2,FALSE)),"Suspense")))</f>
        <v>Balance (CIBC)</v>
      </c>
      <c r="I3738" s="17">
        <f t="shared" si="58"/>
        <v>-21596.28</v>
      </c>
      <c r="J3738" s="12" t="str">
        <f>H3738</f>
        <v>Balance (CIBC)</v>
      </c>
    </row>
    <row r="3739" spans="1:12" hidden="1">
      <c r="A3739" s="13" t="s">
        <v>757</v>
      </c>
      <c r="B3739" s="12" t="s">
        <v>135</v>
      </c>
      <c r="D3739" s="12" t="s">
        <v>1054</v>
      </c>
      <c r="E3739" s="12">
        <v>222.11</v>
      </c>
      <c r="F3739" s="14" t="str">
        <f>A3739&amp;B3739&amp;C3739&amp;D3739&amp;E3739</f>
        <v>2024-04-21Journal Entry52545 Payroll - Employee Benefits (Paid)222.11</v>
      </c>
      <c r="G3739" s="15">
        <f>IFERROR((DATEVALUE(A3739)),A3739)</f>
        <v>45403</v>
      </c>
      <c r="H3739" s="16" t="str">
        <f>IF((IFERROR((VLOOKUP(D3739,'Automation (QBO)'!A:B,2,FALSE)),"0"))=0,"Suspense",(IFERROR((VLOOKUP(D3739,'Automation (QBO)'!A:B,2,FALSE)),"Suspense")))</f>
        <v>Payroll - Employee Benefits (Paid)</v>
      </c>
      <c r="I3739" s="17">
        <f t="shared" si="58"/>
        <v>222.11</v>
      </c>
      <c r="J3739" s="12" t="str">
        <f>H3739</f>
        <v>Payroll - Employee Benefits (Paid)</v>
      </c>
      <c r="L3739" s="61" t="s">
        <v>1051</v>
      </c>
    </row>
    <row r="3740" spans="1:12" hidden="1">
      <c r="A3740" s="13" t="s">
        <v>757</v>
      </c>
      <c r="B3740" s="12" t="s">
        <v>135</v>
      </c>
      <c r="D3740" s="12" t="s">
        <v>1054</v>
      </c>
      <c r="E3740" s="12">
        <v>34.99</v>
      </c>
      <c r="F3740" s="14" t="str">
        <f>A3740&amp;B3740&amp;C3740&amp;D3740&amp;E3740</f>
        <v>2024-04-21Journal Entry52545 Payroll - Employee Benefits (Paid)34.99</v>
      </c>
      <c r="G3740" s="15">
        <f>IFERROR((DATEVALUE(A3740)),A3740)</f>
        <v>45403</v>
      </c>
      <c r="H3740" s="16" t="str">
        <f>IF((IFERROR((VLOOKUP(D3740,'Automation (QBO)'!A:B,2,FALSE)),"0"))=0,"Suspense",(IFERROR((VLOOKUP(D3740,'Automation (QBO)'!A:B,2,FALSE)),"Suspense")))</f>
        <v>Payroll - Employee Benefits (Paid)</v>
      </c>
      <c r="I3740" s="17">
        <f t="shared" si="58"/>
        <v>34.99</v>
      </c>
      <c r="J3740" s="12" t="str">
        <f>H3740</f>
        <v>Payroll - Employee Benefits (Paid)</v>
      </c>
      <c r="L3740" s="61" t="s">
        <v>1051</v>
      </c>
    </row>
    <row r="3741" spans="1:12" hidden="1">
      <c r="A3741" s="13" t="s">
        <v>758</v>
      </c>
      <c r="B3741" s="12" t="s">
        <v>83</v>
      </c>
      <c r="C3741" s="12" t="s">
        <v>187</v>
      </c>
      <c r="D3741" s="12" t="s">
        <v>395</v>
      </c>
      <c r="E3741" s="12">
        <v>80.64</v>
      </c>
      <c r="F3741" s="14" t="str">
        <f>A3741&amp;B3741&amp;C3741&amp;D3741&amp;E3741</f>
        <v>2024-04-22ExpenseInuit Quickbooks52165 Computer - Software80.64</v>
      </c>
      <c r="G3741" s="15">
        <f>IFERROR((DATEVALUE(A3741)),A3741)</f>
        <v>45404</v>
      </c>
      <c r="H3741" s="16" t="str">
        <f>IF((IFERROR((VLOOKUP(D3741,'Automation (QBO)'!A:B,2,FALSE)),"0"))=0,"Suspense",(IFERROR((VLOOKUP(D3741,'Automation (QBO)'!A:B,2,FALSE)),"Suspense")))</f>
        <v>Computer - Software</v>
      </c>
      <c r="I3741" s="17">
        <f t="shared" si="58"/>
        <v>80.64</v>
      </c>
      <c r="J3741" s="12" t="str">
        <f>H3741</f>
        <v>Computer - Software</v>
      </c>
    </row>
    <row r="3742" spans="1:12" hidden="1">
      <c r="A3742" s="13" t="s">
        <v>758</v>
      </c>
      <c r="B3742" s="12" t="s">
        <v>83</v>
      </c>
      <c r="C3742" s="12" t="s">
        <v>187</v>
      </c>
      <c r="D3742" s="12" t="s">
        <v>392</v>
      </c>
      <c r="E3742" s="12">
        <v>0</v>
      </c>
      <c r="F3742" s="14" t="str">
        <f>A3742&amp;B3742&amp;C3742&amp;D3742&amp;E3742</f>
        <v>2024-04-22ExpenseInuit Quickbooks21020 GST/HST Payable0</v>
      </c>
      <c r="G3742" s="15">
        <f>IFERROR((DATEVALUE(A3742)),A3742)</f>
        <v>45404</v>
      </c>
      <c r="H3742" s="16" t="str">
        <f>IF((IFERROR((VLOOKUP(D3742,'Automation (QBO)'!A:B,2,FALSE)),"0"))=0,"Suspense",(IFERROR((VLOOKUP(D3742,'Automation (QBO)'!A:B,2,FALSE)),"Suspense")))</f>
        <v>GST/HST Payable</v>
      </c>
      <c r="I3742" s="17">
        <f t="shared" si="58"/>
        <v>0</v>
      </c>
      <c r="J3742" s="12" t="str">
        <f>H3742</f>
        <v>GST/HST Payable</v>
      </c>
    </row>
    <row r="3743" spans="1:12" hidden="1">
      <c r="A3743" s="13" t="s">
        <v>758</v>
      </c>
      <c r="B3743" s="12" t="s">
        <v>493</v>
      </c>
      <c r="C3743" s="12" t="s">
        <v>759</v>
      </c>
      <c r="D3743" s="12" t="s">
        <v>390</v>
      </c>
      <c r="E3743" s="12">
        <v>3565.55</v>
      </c>
      <c r="F3743" s="14" t="str">
        <f>A3743&amp;B3743&amp;C3743&amp;D3743&amp;E3743</f>
        <v>2024-04-22Bill Payment (Credit Card)Worksafe21010 Visa Payable (CIBC)3565.55</v>
      </c>
      <c r="G3743" s="15">
        <f>IFERROR((DATEVALUE(A3743)),A3743)</f>
        <v>45404</v>
      </c>
      <c r="H3743" s="16" t="str">
        <f>IF((IFERROR((VLOOKUP(D3743,'Automation (QBO)'!A:B,2,FALSE)),"0"))=0,"Suspense",(IFERROR((VLOOKUP(D3743,'Automation (QBO)'!A:B,2,FALSE)),"Suspense")))</f>
        <v>Suspense</v>
      </c>
      <c r="I3743" s="17">
        <f t="shared" si="58"/>
        <v>3565.55</v>
      </c>
      <c r="J3743" s="12" t="str">
        <f>H3743</f>
        <v>Suspense</v>
      </c>
    </row>
    <row r="3744" spans="1:12" hidden="1">
      <c r="A3744" s="13" t="s">
        <v>758</v>
      </c>
      <c r="B3744" s="12" t="s">
        <v>493</v>
      </c>
      <c r="C3744" s="12" t="s">
        <v>119</v>
      </c>
      <c r="D3744" s="12" t="s">
        <v>390</v>
      </c>
      <c r="E3744" s="12">
        <v>137.66</v>
      </c>
      <c r="F3744" s="14" t="str">
        <f>A3744&amp;B3744&amp;C3744&amp;D3744&amp;E3744</f>
        <v>2024-04-22Bill Payment (Credit Card)Port Moody Town Pantry21010 Visa Payable (CIBC)137.66</v>
      </c>
      <c r="G3744" s="15">
        <f>IFERROR((DATEVALUE(A3744)),A3744)</f>
        <v>45404</v>
      </c>
      <c r="H3744" s="16" t="str">
        <f>IF((IFERROR((VLOOKUP(D3744,'Automation (QBO)'!A:B,2,FALSE)),"0"))=0,"Suspense",(IFERROR((VLOOKUP(D3744,'Automation (QBO)'!A:B,2,FALSE)),"Suspense")))</f>
        <v>Suspense</v>
      </c>
      <c r="I3744" s="17">
        <f t="shared" si="58"/>
        <v>137.66</v>
      </c>
      <c r="J3744" s="12" t="str">
        <f>H3744</f>
        <v>Suspense</v>
      </c>
    </row>
    <row r="3745" spans="1:10" hidden="1">
      <c r="A3745" s="13" t="s">
        <v>758</v>
      </c>
      <c r="B3745" s="12" t="s">
        <v>83</v>
      </c>
      <c r="C3745" s="12" t="s">
        <v>492</v>
      </c>
      <c r="D3745" s="12" t="s">
        <v>390</v>
      </c>
      <c r="E3745" s="12">
        <v>2658.25</v>
      </c>
      <c r="F3745" s="14" t="str">
        <f>A3745&amp;B3745&amp;C3745&amp;D3745&amp;E3745</f>
        <v>2024-04-22ExpenseLiving Room Creative21010 Visa Payable (CIBC)2658.25</v>
      </c>
      <c r="G3745" s="15">
        <f>IFERROR((DATEVALUE(A3745)),A3745)</f>
        <v>45404</v>
      </c>
      <c r="H3745" s="16" t="str">
        <f>IF((IFERROR((VLOOKUP(D3745,'Automation (QBO)'!A:B,2,FALSE)),"0"))=0,"Suspense",(IFERROR((VLOOKUP(D3745,'Automation (QBO)'!A:B,2,FALSE)),"Suspense")))</f>
        <v>Suspense</v>
      </c>
      <c r="I3745" s="17">
        <f t="shared" si="58"/>
        <v>2658.25</v>
      </c>
      <c r="J3745" s="12" t="str">
        <f>H3745</f>
        <v>Suspense</v>
      </c>
    </row>
    <row r="3746" spans="1:10" hidden="1">
      <c r="A3746" s="13" t="s">
        <v>758</v>
      </c>
      <c r="B3746" s="12" t="s">
        <v>83</v>
      </c>
      <c r="C3746" s="12" t="s">
        <v>187</v>
      </c>
      <c r="D3746" s="12" t="s">
        <v>390</v>
      </c>
      <c r="E3746" s="12">
        <v>80.64</v>
      </c>
      <c r="F3746" s="14" t="str">
        <f>A3746&amp;B3746&amp;C3746&amp;D3746&amp;E3746</f>
        <v>2024-04-22ExpenseInuit Quickbooks21010 Visa Payable (CIBC)80.64</v>
      </c>
      <c r="G3746" s="15">
        <f>IFERROR((DATEVALUE(A3746)),A3746)</f>
        <v>45404</v>
      </c>
      <c r="H3746" s="16" t="str">
        <f>IF((IFERROR((VLOOKUP(D3746,'Automation (QBO)'!A:B,2,FALSE)),"0"))=0,"Suspense",(IFERROR((VLOOKUP(D3746,'Automation (QBO)'!A:B,2,FALSE)),"Suspense")))</f>
        <v>Suspense</v>
      </c>
      <c r="I3746" s="17">
        <f t="shared" si="58"/>
        <v>80.64</v>
      </c>
      <c r="J3746" s="12" t="str">
        <f>H3746</f>
        <v>Suspense</v>
      </c>
    </row>
    <row r="3747" spans="1:10" hidden="1">
      <c r="A3747" s="13" t="s">
        <v>758</v>
      </c>
      <c r="B3747" s="12" t="s">
        <v>493</v>
      </c>
      <c r="C3747" s="12" t="s">
        <v>87</v>
      </c>
      <c r="D3747" s="12" t="s">
        <v>536</v>
      </c>
      <c r="E3747" s="12">
        <v>33.17</v>
      </c>
      <c r="F3747" s="14" t="str">
        <f>A3747&amp;B3747&amp;C3747&amp;D3747&amp;E3747</f>
        <v>2024-04-22Bill Payment (Credit Card)Home Depot21009 Visa Payable (9609) (deleted)33.17</v>
      </c>
      <c r="G3747" s="15">
        <f>IFERROR((DATEVALUE(A3747)),A3747)</f>
        <v>45404</v>
      </c>
      <c r="H3747" s="16" t="str">
        <f>IF((IFERROR((VLOOKUP(D3747,'Automation (QBO)'!A:B,2,FALSE)),"0"))=0,"Suspense",(IFERROR((VLOOKUP(D3747,'Automation (QBO)'!A:B,2,FALSE)),"Suspense")))</f>
        <v>Balance (CIBC Visa)</v>
      </c>
      <c r="I3747" s="17">
        <f t="shared" si="58"/>
        <v>33.17</v>
      </c>
      <c r="J3747" s="12" t="str">
        <f>H3747</f>
        <v>Balance (CIBC Visa)</v>
      </c>
    </row>
    <row r="3748" spans="1:10" hidden="1">
      <c r="A3748" s="13" t="s">
        <v>758</v>
      </c>
      <c r="B3748" s="12" t="s">
        <v>493</v>
      </c>
      <c r="C3748" s="12" t="s">
        <v>87</v>
      </c>
      <c r="D3748" s="12" t="s">
        <v>496</v>
      </c>
      <c r="E3748" s="12">
        <v>-33.17</v>
      </c>
      <c r="F3748" s="14" t="str">
        <f>A3748&amp;B3748&amp;C3748&amp;D3748&amp;E3748</f>
        <v>2024-04-22Bill Payment (Credit Card)Home Depot21000 Accounts Payable-33.17</v>
      </c>
      <c r="G3748" s="15">
        <f>IFERROR((DATEVALUE(A3748)),A3748)</f>
        <v>45404</v>
      </c>
      <c r="H3748" s="16" t="str">
        <f>IF((IFERROR((VLOOKUP(D3748,'Automation (QBO)'!A:B,2,FALSE)),"0"))=0,"Suspense",(IFERROR((VLOOKUP(D3748,'Automation (QBO)'!A:B,2,FALSE)),"Suspense")))</f>
        <v>Accounts Payable - Unknown</v>
      </c>
      <c r="I3748" s="17">
        <f t="shared" si="58"/>
        <v>-33.17</v>
      </c>
      <c r="J3748" s="12" t="str">
        <f>H3748</f>
        <v>Accounts Payable - Unknown</v>
      </c>
    </row>
    <row r="3749" spans="1:10" hidden="1">
      <c r="A3749" s="13" t="s">
        <v>758</v>
      </c>
      <c r="B3749" s="12" t="s">
        <v>493</v>
      </c>
      <c r="C3749" s="12" t="s">
        <v>759</v>
      </c>
      <c r="D3749" s="12" t="s">
        <v>496</v>
      </c>
      <c r="E3749" s="12">
        <v>-3565.55</v>
      </c>
      <c r="F3749" s="14" t="str">
        <f>A3749&amp;B3749&amp;C3749&amp;D3749&amp;E3749</f>
        <v>2024-04-22Bill Payment (Credit Card)Worksafe21000 Accounts Payable-3565.55</v>
      </c>
      <c r="G3749" s="15">
        <f>IFERROR((DATEVALUE(A3749)),A3749)</f>
        <v>45404</v>
      </c>
      <c r="H3749" s="16" t="str">
        <f>IF((IFERROR((VLOOKUP(D3749,'Automation (QBO)'!A:B,2,FALSE)),"0"))=0,"Suspense",(IFERROR((VLOOKUP(D3749,'Automation (QBO)'!A:B,2,FALSE)),"Suspense")))</f>
        <v>Accounts Payable - Unknown</v>
      </c>
      <c r="I3749" s="17">
        <f t="shared" si="58"/>
        <v>-3565.55</v>
      </c>
      <c r="J3749" s="12" t="str">
        <f>H3749</f>
        <v>Accounts Payable - Unknown</v>
      </c>
    </row>
    <row r="3750" spans="1:10" hidden="1">
      <c r="A3750" s="13" t="s">
        <v>758</v>
      </c>
      <c r="B3750" s="12" t="s">
        <v>493</v>
      </c>
      <c r="C3750" s="12" t="s">
        <v>113</v>
      </c>
      <c r="D3750" s="12" t="s">
        <v>515</v>
      </c>
      <c r="E3750" s="12">
        <v>2</v>
      </c>
      <c r="F3750" s="14" t="str">
        <f>A3750&amp;B3750&amp;C3750&amp;D3750&amp;E3750</f>
        <v>2024-04-22Bill Payment (Credit Card)Impark21008 Visa Payable (4431) (deleted)2</v>
      </c>
      <c r="G3750" s="15">
        <f>IFERROR((DATEVALUE(A3750)),A3750)</f>
        <v>45404</v>
      </c>
      <c r="H3750" s="16" t="str">
        <f>IF((IFERROR((VLOOKUP(D3750,'Automation (QBO)'!A:B,2,FALSE)),"0"))=0,"Suspense",(IFERROR((VLOOKUP(D3750,'Automation (QBO)'!A:B,2,FALSE)),"Suspense")))</f>
        <v>Balance (CIBC Visa)</v>
      </c>
      <c r="I3750" s="17">
        <f t="shared" si="58"/>
        <v>2</v>
      </c>
      <c r="J3750" s="12" t="str">
        <f>H3750</f>
        <v>Balance (CIBC Visa)</v>
      </c>
    </row>
    <row r="3751" spans="1:10" hidden="1">
      <c r="A3751" s="13" t="s">
        <v>758</v>
      </c>
      <c r="B3751" s="12" t="s">
        <v>493</v>
      </c>
      <c r="C3751" s="12" t="s">
        <v>113</v>
      </c>
      <c r="D3751" s="12" t="s">
        <v>496</v>
      </c>
      <c r="E3751" s="12">
        <v>-2</v>
      </c>
      <c r="F3751" s="14" t="str">
        <f>A3751&amp;B3751&amp;C3751&amp;D3751&amp;E3751</f>
        <v>2024-04-22Bill Payment (Credit Card)Impark21000 Accounts Payable-2</v>
      </c>
      <c r="G3751" s="15">
        <f>IFERROR((DATEVALUE(A3751)),A3751)</f>
        <v>45404</v>
      </c>
      <c r="H3751" s="16" t="str">
        <f>IF((IFERROR((VLOOKUP(D3751,'Automation (QBO)'!A:B,2,FALSE)),"0"))=0,"Suspense",(IFERROR((VLOOKUP(D3751,'Automation (QBO)'!A:B,2,FALSE)),"Suspense")))</f>
        <v>Accounts Payable - Unknown</v>
      </c>
      <c r="I3751" s="17">
        <f t="shared" si="58"/>
        <v>-2</v>
      </c>
      <c r="J3751" s="12" t="str">
        <f>H3751</f>
        <v>Accounts Payable - Unknown</v>
      </c>
    </row>
    <row r="3752" spans="1:10" hidden="1">
      <c r="A3752" s="13" t="s">
        <v>758</v>
      </c>
      <c r="B3752" s="12" t="s">
        <v>493</v>
      </c>
      <c r="C3752" s="12" t="s">
        <v>119</v>
      </c>
      <c r="D3752" s="12" t="s">
        <v>496</v>
      </c>
      <c r="E3752" s="12">
        <v>-137.66</v>
      </c>
      <c r="F3752" s="14" t="str">
        <f>A3752&amp;B3752&amp;C3752&amp;D3752&amp;E3752</f>
        <v>2024-04-22Bill Payment (Credit Card)Port Moody Town Pantry21000 Accounts Payable-137.66</v>
      </c>
      <c r="G3752" s="15">
        <f>IFERROR((DATEVALUE(A3752)),A3752)</f>
        <v>45404</v>
      </c>
      <c r="H3752" s="16" t="str">
        <f>IF((IFERROR((VLOOKUP(D3752,'Automation (QBO)'!A:B,2,FALSE)),"0"))=0,"Suspense",(IFERROR((VLOOKUP(D3752,'Automation (QBO)'!A:B,2,FALSE)),"Suspense")))</f>
        <v>Accounts Payable - Unknown</v>
      </c>
      <c r="I3752" s="17">
        <f t="shared" si="58"/>
        <v>-137.66</v>
      </c>
      <c r="J3752" s="12" t="str">
        <f>H3752</f>
        <v>Accounts Payable - Unknown</v>
      </c>
    </row>
    <row r="3753" spans="1:10" hidden="1">
      <c r="A3753" s="13" t="s">
        <v>758</v>
      </c>
      <c r="B3753" s="12" t="s">
        <v>247</v>
      </c>
      <c r="C3753" s="12" t="s">
        <v>144</v>
      </c>
      <c r="D3753" s="12" t="s">
        <v>496</v>
      </c>
      <c r="E3753" s="12">
        <v>-6966.83</v>
      </c>
      <c r="F3753" s="14" t="str">
        <f>A3753&amp;B3753&amp;C3753&amp;D3753&amp;E3753</f>
        <v>2024-04-22Bill Payment (Cheque)Reload Contracting Ltd.21000 Accounts Payable-6966.83</v>
      </c>
      <c r="G3753" s="15">
        <f>IFERROR((DATEVALUE(A3753)),A3753)</f>
        <v>45404</v>
      </c>
      <c r="H3753" s="16" t="str">
        <f>IF((IFERROR((VLOOKUP(D3753,'Automation (QBO)'!A:B,2,FALSE)),"0"))=0,"Suspense",(IFERROR((VLOOKUP(D3753,'Automation (QBO)'!A:B,2,FALSE)),"Suspense")))</f>
        <v>Accounts Payable - Unknown</v>
      </c>
      <c r="I3753" s="17">
        <f t="shared" si="58"/>
        <v>-6966.83</v>
      </c>
      <c r="J3753" s="12" t="str">
        <f>H3753</f>
        <v>Accounts Payable - Unknown</v>
      </c>
    </row>
    <row r="3754" spans="1:10" hidden="1">
      <c r="A3754" s="13" t="s">
        <v>758</v>
      </c>
      <c r="B3754" s="12" t="s">
        <v>247</v>
      </c>
      <c r="C3754" s="12" t="s">
        <v>738</v>
      </c>
      <c r="D3754" s="12" t="s">
        <v>496</v>
      </c>
      <c r="E3754" s="12">
        <v>-1035</v>
      </c>
      <c r="F3754" s="14" t="str">
        <f>A3754&amp;B3754&amp;C3754&amp;D3754&amp;E3754</f>
        <v>2024-04-22Bill Payment (Cheque)CJM Contracting21000 Accounts Payable-1035</v>
      </c>
      <c r="G3754" s="15">
        <f>IFERROR((DATEVALUE(A3754)),A3754)</f>
        <v>45404</v>
      </c>
      <c r="H3754" s="16" t="str">
        <f>IF((IFERROR((VLOOKUP(D3754,'Automation (QBO)'!A:B,2,FALSE)),"0"))=0,"Suspense",(IFERROR((VLOOKUP(D3754,'Automation (QBO)'!A:B,2,FALSE)),"Suspense")))</f>
        <v>Accounts Payable - Unknown</v>
      </c>
      <c r="I3754" s="17">
        <f t="shared" si="58"/>
        <v>-1035</v>
      </c>
      <c r="J3754" s="12" t="str">
        <f>H3754</f>
        <v>Accounts Payable - Unknown</v>
      </c>
    </row>
    <row r="3755" spans="1:10" hidden="1">
      <c r="A3755" s="13" t="s">
        <v>758</v>
      </c>
      <c r="B3755" s="12" t="s">
        <v>247</v>
      </c>
      <c r="C3755" s="12" t="s">
        <v>181</v>
      </c>
      <c r="D3755" s="12" t="s">
        <v>496</v>
      </c>
      <c r="E3755" s="12">
        <v>-1260</v>
      </c>
      <c r="F3755" s="14" t="str">
        <f>A3755&amp;B3755&amp;C3755&amp;D3755&amp;E3755</f>
        <v>2024-04-22Bill Payment (Cheque)Meto's Renovations21000 Accounts Payable-1260</v>
      </c>
      <c r="G3755" s="15">
        <f>IFERROR((DATEVALUE(A3755)),A3755)</f>
        <v>45404</v>
      </c>
      <c r="H3755" s="16" t="str">
        <f>IF((IFERROR((VLOOKUP(D3755,'Automation (QBO)'!A:B,2,FALSE)),"0"))=0,"Suspense",(IFERROR((VLOOKUP(D3755,'Automation (QBO)'!A:B,2,FALSE)),"Suspense")))</f>
        <v>Accounts Payable - Unknown</v>
      </c>
      <c r="I3755" s="17">
        <f t="shared" si="58"/>
        <v>-1260</v>
      </c>
      <c r="J3755" s="12" t="str">
        <f>H3755</f>
        <v>Accounts Payable - Unknown</v>
      </c>
    </row>
    <row r="3756" spans="1:10" hidden="1">
      <c r="A3756" s="13" t="s">
        <v>758</v>
      </c>
      <c r="B3756" s="12" t="s">
        <v>183</v>
      </c>
      <c r="D3756" s="12" t="s">
        <v>760</v>
      </c>
      <c r="E3756" s="12">
        <v>58257.57</v>
      </c>
      <c r="F3756" s="14" t="str">
        <f>A3756&amp;B3756&amp;C3756&amp;D3756&amp;E3756</f>
        <v>2024-04-22Deposit49015 Income - Miscellaneous58257.57</v>
      </c>
      <c r="G3756" s="15">
        <f>IFERROR((DATEVALUE(A3756)),A3756)</f>
        <v>45404</v>
      </c>
      <c r="H3756" s="16" t="str">
        <f>IF((IFERROR((VLOOKUP(D3756,'Automation (QBO)'!A:B,2,FALSE)),"0"))=0,"Suspense",(IFERROR((VLOOKUP(D3756,'Automation (QBO)'!A:B,2,FALSE)),"Suspense")))</f>
        <v>Miscellaneous Income</v>
      </c>
      <c r="I3756" s="17">
        <f t="shared" si="58"/>
        <v>58257.57</v>
      </c>
      <c r="J3756" s="12" t="str">
        <f>H3756</f>
        <v>Miscellaneous Income</v>
      </c>
    </row>
    <row r="3757" spans="1:10" hidden="1">
      <c r="A3757" s="13" t="s">
        <v>758</v>
      </c>
      <c r="B3757" s="12" t="s">
        <v>183</v>
      </c>
      <c r="D3757" s="12" t="s">
        <v>392</v>
      </c>
      <c r="E3757" s="12">
        <v>0</v>
      </c>
      <c r="F3757" s="14" t="str">
        <f>A3757&amp;B3757&amp;C3757&amp;D3757&amp;E3757</f>
        <v>2024-04-22Deposit21020 GST/HST Payable0</v>
      </c>
      <c r="G3757" s="15">
        <f>IFERROR((DATEVALUE(A3757)),A3757)</f>
        <v>45404</v>
      </c>
      <c r="H3757" s="16" t="str">
        <f>IF((IFERROR((VLOOKUP(D3757,'Automation (QBO)'!A:B,2,FALSE)),"0"))=0,"Suspense",(IFERROR((VLOOKUP(D3757,'Automation (QBO)'!A:B,2,FALSE)),"Suspense")))</f>
        <v>GST/HST Payable</v>
      </c>
      <c r="I3757" s="17">
        <f t="shared" si="58"/>
        <v>0</v>
      </c>
      <c r="J3757" s="12" t="str">
        <f>H3757</f>
        <v>GST/HST Payable</v>
      </c>
    </row>
    <row r="3758" spans="1:10" hidden="1">
      <c r="A3758" s="13" t="s">
        <v>758</v>
      </c>
      <c r="B3758" s="12" t="s">
        <v>83</v>
      </c>
      <c r="D3758" s="12" t="s">
        <v>760</v>
      </c>
      <c r="E3758" s="12">
        <v>-58257.27</v>
      </c>
      <c r="F3758" s="14" t="str">
        <f>A3758&amp;B3758&amp;C3758&amp;D3758&amp;E3758</f>
        <v>2024-04-22Expense49015 Income - Miscellaneous-58257.27</v>
      </c>
      <c r="G3758" s="15">
        <f>IFERROR((DATEVALUE(A3758)),A3758)</f>
        <v>45404</v>
      </c>
      <c r="H3758" s="16" t="str">
        <f>IF((IFERROR((VLOOKUP(D3758,'Automation (QBO)'!A:B,2,FALSE)),"0"))=0,"Suspense",(IFERROR((VLOOKUP(D3758,'Automation (QBO)'!A:B,2,FALSE)),"Suspense")))</f>
        <v>Miscellaneous Income</v>
      </c>
      <c r="I3758" s="17">
        <f t="shared" si="58"/>
        <v>-58257.27</v>
      </c>
      <c r="J3758" s="12" t="str">
        <f>H3758</f>
        <v>Miscellaneous Income</v>
      </c>
    </row>
    <row r="3759" spans="1:10" hidden="1">
      <c r="A3759" s="13" t="s">
        <v>758</v>
      </c>
      <c r="B3759" s="12" t="s">
        <v>83</v>
      </c>
      <c r="D3759" s="12" t="s">
        <v>392</v>
      </c>
      <c r="E3759" s="12">
        <v>0</v>
      </c>
      <c r="F3759" s="14" t="str">
        <f>A3759&amp;B3759&amp;C3759&amp;D3759&amp;E3759</f>
        <v>2024-04-22Expense21020 GST/HST Payable0</v>
      </c>
      <c r="G3759" s="15">
        <f>IFERROR((DATEVALUE(A3759)),A3759)</f>
        <v>45404</v>
      </c>
      <c r="H3759" s="16" t="str">
        <f>IF((IFERROR((VLOOKUP(D3759,'Automation (QBO)'!A:B,2,FALSE)),"0"))=0,"Suspense",(IFERROR((VLOOKUP(D3759,'Automation (QBO)'!A:B,2,FALSE)),"Suspense")))</f>
        <v>GST/HST Payable</v>
      </c>
      <c r="I3759" s="17">
        <f t="shared" si="58"/>
        <v>0</v>
      </c>
      <c r="J3759" s="12" t="str">
        <f>H3759</f>
        <v>GST/HST Payable</v>
      </c>
    </row>
    <row r="3760" spans="1:10" hidden="1">
      <c r="A3760" s="13" t="s">
        <v>758</v>
      </c>
      <c r="B3760" s="12" t="s">
        <v>83</v>
      </c>
      <c r="C3760" s="12" t="s">
        <v>492</v>
      </c>
      <c r="D3760" s="12" t="s">
        <v>507</v>
      </c>
      <c r="E3760" s="12">
        <v>2531.67</v>
      </c>
      <c r="F3760" s="14" t="str">
        <f>A3760&amp;B3760&amp;C3760&amp;D3760&amp;E3760</f>
        <v>2024-04-22ExpenseLiving Room Creative52145 Marketing2531.67</v>
      </c>
      <c r="G3760" s="15">
        <f>IFERROR((DATEVALUE(A3760)),A3760)</f>
        <v>45404</v>
      </c>
      <c r="H3760" s="16" t="str">
        <f>IF((IFERROR((VLOOKUP(D3760,'Automation (QBO)'!A:B,2,FALSE)),"0"))=0,"Suspense",(IFERROR((VLOOKUP(D3760,'Automation (QBO)'!A:B,2,FALSE)),"Suspense")))</f>
        <v>Marketing</v>
      </c>
      <c r="I3760" s="17">
        <f t="shared" si="58"/>
        <v>2531.67</v>
      </c>
      <c r="J3760" s="12" t="str">
        <f>H3760</f>
        <v>Marketing</v>
      </c>
    </row>
    <row r="3761" spans="1:10" hidden="1">
      <c r="A3761" s="13" t="s">
        <v>758</v>
      </c>
      <c r="B3761" s="12" t="s">
        <v>83</v>
      </c>
      <c r="C3761" s="12" t="s">
        <v>492</v>
      </c>
      <c r="D3761" s="12" t="s">
        <v>392</v>
      </c>
      <c r="E3761" s="12">
        <v>-126.58</v>
      </c>
      <c r="F3761" s="14" t="str">
        <f>A3761&amp;B3761&amp;C3761&amp;D3761&amp;E3761</f>
        <v>2024-04-22ExpenseLiving Room Creative21020 GST/HST Payable-126.58</v>
      </c>
      <c r="G3761" s="15">
        <f>IFERROR((DATEVALUE(A3761)),A3761)</f>
        <v>45404</v>
      </c>
      <c r="H3761" s="16" t="str">
        <f>IF((IFERROR((VLOOKUP(D3761,'Automation (QBO)'!A:B,2,FALSE)),"0"))=0,"Suspense",(IFERROR((VLOOKUP(D3761,'Automation (QBO)'!A:B,2,FALSE)),"Suspense")))</f>
        <v>GST/HST Payable</v>
      </c>
      <c r="I3761" s="17">
        <f t="shared" si="58"/>
        <v>-126.58</v>
      </c>
      <c r="J3761" s="12" t="str">
        <f>H3761</f>
        <v>GST/HST Payable</v>
      </c>
    </row>
    <row r="3762" spans="1:10" hidden="1">
      <c r="A3762" s="13" t="s">
        <v>758</v>
      </c>
      <c r="B3762" s="12" t="s">
        <v>83</v>
      </c>
      <c r="C3762" s="12" t="s">
        <v>761</v>
      </c>
      <c r="D3762" s="12" t="s">
        <v>515</v>
      </c>
      <c r="E3762" s="12">
        <v>1936.51</v>
      </c>
      <c r="F3762" s="14" t="str">
        <f>A3762&amp;B3762&amp;C3762&amp;D3762&amp;E3762</f>
        <v>2024-04-22ExpenseBright Ideas Maple Ridge Lighting Inc.21008 Visa Payable (4431) (deleted)1936.51</v>
      </c>
      <c r="G3762" s="15">
        <f>IFERROR((DATEVALUE(A3762)),A3762)</f>
        <v>45404</v>
      </c>
      <c r="H3762" s="16" t="str">
        <f>IF((IFERROR((VLOOKUP(D3762,'Automation (QBO)'!A:B,2,FALSE)),"0"))=0,"Suspense",(IFERROR((VLOOKUP(D3762,'Automation (QBO)'!A:B,2,FALSE)),"Suspense")))</f>
        <v>Balance (CIBC Visa)</v>
      </c>
      <c r="I3762" s="17">
        <f t="shared" si="58"/>
        <v>1936.51</v>
      </c>
      <c r="J3762" s="12" t="str">
        <f>H3762</f>
        <v>Balance (CIBC Visa)</v>
      </c>
    </row>
    <row r="3763" spans="1:10" hidden="1">
      <c r="A3763" s="13" t="s">
        <v>758</v>
      </c>
      <c r="B3763" s="12" t="s">
        <v>83</v>
      </c>
      <c r="C3763" s="12" t="s">
        <v>761</v>
      </c>
      <c r="D3763" s="12" t="s">
        <v>391</v>
      </c>
      <c r="E3763" s="12">
        <v>1936.51</v>
      </c>
      <c r="F3763" s="14" t="str">
        <f>A3763&amp;B3763&amp;C3763&amp;D3763&amp;E3763</f>
        <v>2024-04-22ExpenseBright Ideas Maple Ridge Lighting Inc.51335 COGS - Supplies1936.51</v>
      </c>
      <c r="G3763" s="15">
        <f>IFERROR((DATEVALUE(A3763)),A3763)</f>
        <v>45404</v>
      </c>
      <c r="H3763" s="16" t="str">
        <f>IF((IFERROR((VLOOKUP(D3763,'Automation (QBO)'!A:B,2,FALSE)),"0"))=0,"Suspense",(IFERROR((VLOOKUP(D3763,'Automation (QBO)'!A:B,2,FALSE)),"Suspense")))</f>
        <v>COGS - Supplies</v>
      </c>
      <c r="I3763" s="17">
        <f t="shared" si="58"/>
        <v>1936.51</v>
      </c>
      <c r="J3763" s="12" t="str">
        <f>H3763</f>
        <v>COGS - Supplies</v>
      </c>
    </row>
    <row r="3764" spans="1:10" hidden="1">
      <c r="A3764" s="13" t="s">
        <v>758</v>
      </c>
      <c r="B3764" s="12" t="s">
        <v>83</v>
      </c>
      <c r="C3764" s="12" t="s">
        <v>761</v>
      </c>
      <c r="D3764" s="12" t="s">
        <v>392</v>
      </c>
      <c r="E3764" s="12">
        <v>0</v>
      </c>
      <c r="F3764" s="14" t="str">
        <f>A3764&amp;B3764&amp;C3764&amp;D3764&amp;E3764</f>
        <v>2024-04-22ExpenseBright Ideas Maple Ridge Lighting Inc.21020 GST/HST Payable0</v>
      </c>
      <c r="G3764" s="15">
        <f>IFERROR((DATEVALUE(A3764)),A3764)</f>
        <v>45404</v>
      </c>
      <c r="H3764" s="16" t="str">
        <f>IF((IFERROR((VLOOKUP(D3764,'Automation (QBO)'!A:B,2,FALSE)),"0"))=0,"Suspense",(IFERROR((VLOOKUP(D3764,'Automation (QBO)'!A:B,2,FALSE)),"Suspense")))</f>
        <v>GST/HST Payable</v>
      </c>
      <c r="I3764" s="17">
        <f t="shared" si="58"/>
        <v>0</v>
      </c>
      <c r="J3764" s="12" t="str">
        <f>H3764</f>
        <v>GST/HST Payable</v>
      </c>
    </row>
    <row r="3765" spans="1:10" hidden="1">
      <c r="A3765" s="13" t="s">
        <v>758</v>
      </c>
      <c r="B3765" s="12" t="s">
        <v>83</v>
      </c>
      <c r="D3765" s="12" t="s">
        <v>394</v>
      </c>
      <c r="E3765" s="12">
        <v>-58257.27</v>
      </c>
      <c r="F3765" s="14" t="str">
        <f>A3765&amp;B3765&amp;C3765&amp;D3765&amp;E3765</f>
        <v>2024-04-22Expense11005 Chequing (CIBC)-58257.27</v>
      </c>
      <c r="G3765" s="15">
        <f>IFERROR((DATEVALUE(A3765)),A3765)</f>
        <v>45404</v>
      </c>
      <c r="H3765" s="16" t="str">
        <f>IF((IFERROR((VLOOKUP(D3765,'Automation (QBO)'!A:B,2,FALSE)),"0"))=0,"Suspense",(IFERROR((VLOOKUP(D3765,'Automation (QBO)'!A:B,2,FALSE)),"Suspense")))</f>
        <v>Balance (CIBC)</v>
      </c>
      <c r="I3765" s="17">
        <f t="shared" si="58"/>
        <v>-58257.27</v>
      </c>
      <c r="J3765" s="12" t="str">
        <f>H3765</f>
        <v>Balance (CIBC)</v>
      </c>
    </row>
    <row r="3766" spans="1:10" hidden="1">
      <c r="A3766" s="13" t="s">
        <v>758</v>
      </c>
      <c r="B3766" s="12" t="s">
        <v>247</v>
      </c>
      <c r="C3766" s="12" t="s">
        <v>144</v>
      </c>
      <c r="D3766" s="12" t="s">
        <v>394</v>
      </c>
      <c r="E3766" s="12">
        <v>-6966.83</v>
      </c>
      <c r="F3766" s="14" t="str">
        <f>A3766&amp;B3766&amp;C3766&amp;D3766&amp;E3766</f>
        <v>2024-04-22Bill Payment (Cheque)Reload Contracting Ltd.11005 Chequing (CIBC)-6966.83</v>
      </c>
      <c r="G3766" s="15">
        <f>IFERROR((DATEVALUE(A3766)),A3766)</f>
        <v>45404</v>
      </c>
      <c r="H3766" s="16" t="str">
        <f>IF((IFERROR((VLOOKUP(D3766,'Automation (QBO)'!A:B,2,FALSE)),"0"))=0,"Suspense",(IFERROR((VLOOKUP(D3766,'Automation (QBO)'!A:B,2,FALSE)),"Suspense")))</f>
        <v>Balance (CIBC)</v>
      </c>
      <c r="I3766" s="17">
        <f t="shared" si="58"/>
        <v>-6966.83</v>
      </c>
      <c r="J3766" s="12" t="str">
        <f>H3766</f>
        <v>Balance (CIBC)</v>
      </c>
    </row>
    <row r="3767" spans="1:10" hidden="1">
      <c r="A3767" s="13" t="s">
        <v>758</v>
      </c>
      <c r="B3767" s="12" t="s">
        <v>247</v>
      </c>
      <c r="C3767" s="12" t="s">
        <v>181</v>
      </c>
      <c r="D3767" s="12" t="s">
        <v>394</v>
      </c>
      <c r="E3767" s="12">
        <v>-1260</v>
      </c>
      <c r="F3767" s="14" t="str">
        <f>A3767&amp;B3767&amp;C3767&amp;D3767&amp;E3767</f>
        <v>2024-04-22Bill Payment (Cheque)Meto's Renovations11005 Chequing (CIBC)-1260</v>
      </c>
      <c r="G3767" s="15">
        <f>IFERROR((DATEVALUE(A3767)),A3767)</f>
        <v>45404</v>
      </c>
      <c r="H3767" s="16" t="str">
        <f>IF((IFERROR((VLOOKUP(D3767,'Automation (QBO)'!A:B,2,FALSE)),"0"))=0,"Suspense",(IFERROR((VLOOKUP(D3767,'Automation (QBO)'!A:B,2,FALSE)),"Suspense")))</f>
        <v>Balance (CIBC)</v>
      </c>
      <c r="I3767" s="17">
        <f t="shared" si="58"/>
        <v>-1260</v>
      </c>
      <c r="J3767" s="12" t="str">
        <f>H3767</f>
        <v>Balance (CIBC)</v>
      </c>
    </row>
    <row r="3768" spans="1:10" hidden="1">
      <c r="A3768" s="13" t="s">
        <v>758</v>
      </c>
      <c r="B3768" s="12" t="s">
        <v>247</v>
      </c>
      <c r="C3768" s="12" t="s">
        <v>738</v>
      </c>
      <c r="D3768" s="12" t="s">
        <v>394</v>
      </c>
      <c r="E3768" s="12">
        <v>-1035</v>
      </c>
      <c r="F3768" s="14" t="str">
        <f>A3768&amp;B3768&amp;C3768&amp;D3768&amp;E3768</f>
        <v>2024-04-22Bill Payment (Cheque)CJM Contracting11005 Chequing (CIBC)-1035</v>
      </c>
      <c r="G3768" s="15">
        <f>IFERROR((DATEVALUE(A3768)),A3768)</f>
        <v>45404</v>
      </c>
      <c r="H3768" s="16" t="str">
        <f>IF((IFERROR((VLOOKUP(D3768,'Automation (QBO)'!A:B,2,FALSE)),"0"))=0,"Suspense",(IFERROR((VLOOKUP(D3768,'Automation (QBO)'!A:B,2,FALSE)),"Suspense")))</f>
        <v>Balance (CIBC)</v>
      </c>
      <c r="I3768" s="17">
        <f t="shared" si="58"/>
        <v>-1035</v>
      </c>
      <c r="J3768" s="12" t="str">
        <f>H3768</f>
        <v>Balance (CIBC)</v>
      </c>
    </row>
    <row r="3769" spans="1:10" hidden="1">
      <c r="A3769" s="13" t="s">
        <v>758</v>
      </c>
      <c r="B3769" s="12" t="s">
        <v>183</v>
      </c>
      <c r="D3769" s="12" t="s">
        <v>394</v>
      </c>
      <c r="E3769" s="12">
        <v>58257.57</v>
      </c>
      <c r="F3769" s="14" t="str">
        <f>A3769&amp;B3769&amp;C3769&amp;D3769&amp;E3769</f>
        <v>2024-04-22Deposit11005 Chequing (CIBC)58257.57</v>
      </c>
      <c r="G3769" s="15">
        <f>IFERROR((DATEVALUE(A3769)),A3769)</f>
        <v>45404</v>
      </c>
      <c r="H3769" s="16" t="str">
        <f>IF((IFERROR((VLOOKUP(D3769,'Automation (QBO)'!A:B,2,FALSE)),"0"))=0,"Suspense",(IFERROR((VLOOKUP(D3769,'Automation (QBO)'!A:B,2,FALSE)),"Suspense")))</f>
        <v>Balance (CIBC)</v>
      </c>
      <c r="I3769" s="17">
        <f t="shared" si="58"/>
        <v>58257.57</v>
      </c>
      <c r="J3769" s="12" t="str">
        <f>H3769</f>
        <v>Balance (CIBC)</v>
      </c>
    </row>
    <row r="3770" spans="1:10" hidden="1">
      <c r="A3770" s="13" t="s">
        <v>762</v>
      </c>
      <c r="B3770" s="12" t="s">
        <v>247</v>
      </c>
      <c r="C3770" s="12" t="s">
        <v>229</v>
      </c>
      <c r="D3770" s="12" t="s">
        <v>496</v>
      </c>
      <c r="E3770" s="12">
        <v>-58171.73</v>
      </c>
      <c r="F3770" s="14" t="str">
        <f>A3770&amp;B3770&amp;C3770&amp;D3770&amp;E3770</f>
        <v>2024-04-23Bill Payment (Cheque)CRA - Saltire GST Instalment21000 Accounts Payable-58171.73</v>
      </c>
      <c r="G3770" s="15">
        <f>IFERROR((DATEVALUE(A3770)),A3770)</f>
        <v>45405</v>
      </c>
      <c r="H3770" s="16" t="str">
        <f>IF((IFERROR((VLOOKUP(D3770,'Automation (QBO)'!A:B,2,FALSE)),"0"))=0,"Suspense",(IFERROR((VLOOKUP(D3770,'Automation (QBO)'!A:B,2,FALSE)),"Suspense")))</f>
        <v>Accounts Payable - Unknown</v>
      </c>
      <c r="I3770" s="17">
        <f t="shared" si="58"/>
        <v>-58171.73</v>
      </c>
      <c r="J3770" s="12" t="str">
        <f>H3770</f>
        <v>Accounts Payable - Unknown</v>
      </c>
    </row>
    <row r="3771" spans="1:10" hidden="1">
      <c r="A3771" s="13" t="s">
        <v>762</v>
      </c>
      <c r="B3771" s="12" t="s">
        <v>247</v>
      </c>
      <c r="C3771" s="12" t="s">
        <v>144</v>
      </c>
      <c r="D3771" s="12" t="s">
        <v>496</v>
      </c>
      <c r="E3771" s="12">
        <v>-4443.41</v>
      </c>
      <c r="F3771" s="14" t="str">
        <f>A3771&amp;B3771&amp;C3771&amp;D3771&amp;E3771</f>
        <v>2024-04-23Bill Payment (Cheque)Reload Contracting Ltd.21000 Accounts Payable-4443.41</v>
      </c>
      <c r="G3771" s="15">
        <f>IFERROR((DATEVALUE(A3771)),A3771)</f>
        <v>45405</v>
      </c>
      <c r="H3771" s="16" t="str">
        <f>IF((IFERROR((VLOOKUP(D3771,'Automation (QBO)'!A:B,2,FALSE)),"0"))=0,"Suspense",(IFERROR((VLOOKUP(D3771,'Automation (QBO)'!A:B,2,FALSE)),"Suspense")))</f>
        <v>Accounts Payable - Unknown</v>
      </c>
      <c r="I3771" s="17">
        <f t="shared" si="58"/>
        <v>-4443.41</v>
      </c>
      <c r="J3771" s="12" t="str">
        <f>H3771</f>
        <v>Accounts Payable - Unknown</v>
      </c>
    </row>
    <row r="3772" spans="1:10" hidden="1">
      <c r="A3772" s="13" t="s">
        <v>762</v>
      </c>
      <c r="B3772" s="12" t="s">
        <v>528</v>
      </c>
      <c r="C3772" s="12" t="s">
        <v>110</v>
      </c>
      <c r="D3772" s="12" t="s">
        <v>391</v>
      </c>
      <c r="E3772" s="12">
        <v>85.14</v>
      </c>
      <c r="F3772" s="14" t="str">
        <f>A3772&amp;B3772&amp;C3772&amp;D3772&amp;E3772</f>
        <v>2024-04-23BillDicks Lumber51335 COGS - Supplies85.14</v>
      </c>
      <c r="G3772" s="15">
        <f>IFERROR((DATEVALUE(A3772)),A3772)</f>
        <v>45405</v>
      </c>
      <c r="H3772" s="16" t="str">
        <f>IF((IFERROR((VLOOKUP(D3772,'Automation (QBO)'!A:B,2,FALSE)),"0"))=0,"Suspense",(IFERROR((VLOOKUP(D3772,'Automation (QBO)'!A:B,2,FALSE)),"Suspense")))</f>
        <v>COGS - Supplies</v>
      </c>
      <c r="I3772" s="17">
        <f t="shared" si="58"/>
        <v>85.14</v>
      </c>
      <c r="J3772" s="12" t="str">
        <f>H3772</f>
        <v>COGS - Supplies</v>
      </c>
    </row>
    <row r="3773" spans="1:10" hidden="1">
      <c r="A3773" s="13" t="s">
        <v>762</v>
      </c>
      <c r="B3773" s="12" t="s">
        <v>528</v>
      </c>
      <c r="C3773" s="12" t="s">
        <v>110</v>
      </c>
      <c r="D3773" s="12" t="s">
        <v>426</v>
      </c>
      <c r="E3773" s="12">
        <v>-4.16</v>
      </c>
      <c r="F3773" s="14" t="str">
        <f>A3773&amp;B3773&amp;C3773&amp;D3773&amp;E3773</f>
        <v>2024-04-23BillDicks Lumber21031 GST/HST Suspense-4.16</v>
      </c>
      <c r="G3773" s="15">
        <f>IFERROR((DATEVALUE(A3773)),A3773)</f>
        <v>45405</v>
      </c>
      <c r="H3773" s="16" t="str">
        <f>IF((IFERROR((VLOOKUP(D3773,'Automation (QBO)'!A:B,2,FALSE)),"0"))=0,"Suspense",(IFERROR((VLOOKUP(D3773,'Automation (QBO)'!A:B,2,FALSE)),"Suspense")))</f>
        <v>GST/HST Suspense</v>
      </c>
      <c r="I3773" s="17">
        <f t="shared" si="58"/>
        <v>-4.16</v>
      </c>
      <c r="J3773" s="12" t="str">
        <f>H3773</f>
        <v>GST/HST Suspense</v>
      </c>
    </row>
    <row r="3774" spans="1:10" hidden="1">
      <c r="A3774" s="13" t="s">
        <v>762</v>
      </c>
      <c r="B3774" s="12" t="s">
        <v>528</v>
      </c>
      <c r="C3774" s="12" t="s">
        <v>110</v>
      </c>
      <c r="D3774" s="12" t="s">
        <v>496</v>
      </c>
      <c r="E3774" s="12">
        <v>89.3</v>
      </c>
      <c r="F3774" s="14" t="str">
        <f>A3774&amp;B3774&amp;C3774&amp;D3774&amp;E3774</f>
        <v>2024-04-23BillDicks Lumber21000 Accounts Payable89.3</v>
      </c>
      <c r="G3774" s="15">
        <f>IFERROR((DATEVALUE(A3774)),A3774)</f>
        <v>45405</v>
      </c>
      <c r="H3774" s="16" t="str">
        <f>IF((IFERROR((VLOOKUP(D3774,'Automation (QBO)'!A:B,2,FALSE)),"0"))=0,"Suspense",(IFERROR((VLOOKUP(D3774,'Automation (QBO)'!A:B,2,FALSE)),"Suspense")))</f>
        <v>Accounts Payable - Unknown</v>
      </c>
      <c r="I3774" s="17">
        <f t="shared" si="58"/>
        <v>89.3</v>
      </c>
      <c r="J3774" s="12" t="str">
        <f>H3774</f>
        <v>Accounts Payable - Unknown</v>
      </c>
    </row>
    <row r="3775" spans="1:10" hidden="1">
      <c r="A3775" s="13" t="s">
        <v>762</v>
      </c>
      <c r="B3775" s="12" t="s">
        <v>528</v>
      </c>
      <c r="C3775" s="12" t="s">
        <v>97</v>
      </c>
      <c r="D3775" s="12" t="s">
        <v>496</v>
      </c>
      <c r="E3775" s="12">
        <v>200</v>
      </c>
      <c r="F3775" s="14" t="str">
        <f>A3775&amp;B3775&amp;C3775&amp;D3775&amp;E3775</f>
        <v>2024-04-23BillLonsdale Chevron21000 Accounts Payable200</v>
      </c>
      <c r="G3775" s="15">
        <f>IFERROR((DATEVALUE(A3775)),A3775)</f>
        <v>45405</v>
      </c>
      <c r="H3775" s="16" t="str">
        <f>IF((IFERROR((VLOOKUP(D3775,'Automation (QBO)'!A:B,2,FALSE)),"0"))=0,"Suspense",(IFERROR((VLOOKUP(D3775,'Automation (QBO)'!A:B,2,FALSE)),"Suspense")))</f>
        <v>Accounts Payable - Unknown</v>
      </c>
      <c r="I3775" s="17">
        <f t="shared" si="58"/>
        <v>200</v>
      </c>
      <c r="J3775" s="12" t="str">
        <f>H3775</f>
        <v>Accounts Payable - Unknown</v>
      </c>
    </row>
    <row r="3776" spans="1:10" hidden="1">
      <c r="A3776" s="13" t="s">
        <v>762</v>
      </c>
      <c r="B3776" s="12" t="s">
        <v>528</v>
      </c>
      <c r="C3776" s="12" t="s">
        <v>97</v>
      </c>
      <c r="D3776" s="12" t="s">
        <v>409</v>
      </c>
      <c r="E3776" s="12">
        <v>190.48</v>
      </c>
      <c r="F3776" s="14" t="str">
        <f>A3776&amp;B3776&amp;C3776&amp;D3776&amp;E3776</f>
        <v>2024-04-23BillLonsdale Chevron51205 COGS - Fuel190.48</v>
      </c>
      <c r="G3776" s="15">
        <f>IFERROR((DATEVALUE(A3776)),A3776)</f>
        <v>45405</v>
      </c>
      <c r="H3776" s="16" t="str">
        <f>IF((IFERROR((VLOOKUP(D3776,'Automation (QBO)'!A:B,2,FALSE)),"0"))=0,"Suspense",(IFERROR((VLOOKUP(D3776,'Automation (QBO)'!A:B,2,FALSE)),"Suspense")))</f>
        <v>COGS - Fuel</v>
      </c>
      <c r="I3776" s="17">
        <f t="shared" si="58"/>
        <v>190.48</v>
      </c>
      <c r="J3776" s="12" t="str">
        <f>H3776</f>
        <v>COGS - Fuel</v>
      </c>
    </row>
    <row r="3777" spans="1:10" hidden="1">
      <c r="A3777" s="13" t="s">
        <v>762</v>
      </c>
      <c r="B3777" s="12" t="s">
        <v>528</v>
      </c>
      <c r="C3777" s="12" t="s">
        <v>97</v>
      </c>
      <c r="D3777" s="12" t="s">
        <v>426</v>
      </c>
      <c r="E3777" s="12">
        <v>-9.52</v>
      </c>
      <c r="F3777" s="14" t="str">
        <f>A3777&amp;B3777&amp;C3777&amp;D3777&amp;E3777</f>
        <v>2024-04-23BillLonsdale Chevron21031 GST/HST Suspense-9.52</v>
      </c>
      <c r="G3777" s="15">
        <f>IFERROR((DATEVALUE(A3777)),A3777)</f>
        <v>45405</v>
      </c>
      <c r="H3777" s="16" t="str">
        <f>IF((IFERROR((VLOOKUP(D3777,'Automation (QBO)'!A:B,2,FALSE)),"0"))=0,"Suspense",(IFERROR((VLOOKUP(D3777,'Automation (QBO)'!A:B,2,FALSE)),"Suspense")))</f>
        <v>GST/HST Suspense</v>
      </c>
      <c r="I3777" s="17">
        <f t="shared" si="58"/>
        <v>-9.52</v>
      </c>
      <c r="J3777" s="12" t="str">
        <f>H3777</f>
        <v>GST/HST Suspense</v>
      </c>
    </row>
    <row r="3778" spans="1:10" hidden="1">
      <c r="A3778" s="13" t="s">
        <v>762</v>
      </c>
      <c r="B3778" s="12" t="s">
        <v>528</v>
      </c>
      <c r="C3778" s="12" t="s">
        <v>110</v>
      </c>
      <c r="D3778" s="12" t="s">
        <v>391</v>
      </c>
      <c r="E3778" s="12">
        <v>1037.67</v>
      </c>
      <c r="F3778" s="14" t="str">
        <f>A3778&amp;B3778&amp;C3778&amp;D3778&amp;E3778</f>
        <v>2024-04-23BillDicks Lumber51335 COGS - Supplies1037.67</v>
      </c>
      <c r="G3778" s="15">
        <f>IFERROR((DATEVALUE(A3778)),A3778)</f>
        <v>45405</v>
      </c>
      <c r="H3778" s="16" t="str">
        <f>IF((IFERROR((VLOOKUP(D3778,'Automation (QBO)'!A:B,2,FALSE)),"0"))=0,"Suspense",(IFERROR((VLOOKUP(D3778,'Automation (QBO)'!A:B,2,FALSE)),"Suspense")))</f>
        <v>COGS - Supplies</v>
      </c>
      <c r="I3778" s="17">
        <f t="shared" si="58"/>
        <v>1037.67</v>
      </c>
      <c r="J3778" s="12" t="str">
        <f>H3778</f>
        <v>COGS - Supplies</v>
      </c>
    </row>
    <row r="3779" spans="1:10" hidden="1">
      <c r="A3779" s="13" t="s">
        <v>762</v>
      </c>
      <c r="B3779" s="12" t="s">
        <v>528</v>
      </c>
      <c r="C3779" s="12" t="s">
        <v>110</v>
      </c>
      <c r="D3779" s="12" t="s">
        <v>426</v>
      </c>
      <c r="E3779" s="12">
        <v>-48.54</v>
      </c>
      <c r="F3779" s="14" t="str">
        <f>A3779&amp;B3779&amp;C3779&amp;D3779&amp;E3779</f>
        <v>2024-04-23BillDicks Lumber21031 GST/HST Suspense-48.54</v>
      </c>
      <c r="G3779" s="15">
        <f>IFERROR((DATEVALUE(A3779)),A3779)</f>
        <v>45405</v>
      </c>
      <c r="H3779" s="16" t="str">
        <f>IF((IFERROR((VLOOKUP(D3779,'Automation (QBO)'!A:B,2,FALSE)),"0"))=0,"Suspense",(IFERROR((VLOOKUP(D3779,'Automation (QBO)'!A:B,2,FALSE)),"Suspense")))</f>
        <v>GST/HST Suspense</v>
      </c>
      <c r="I3779" s="17">
        <f t="shared" si="58"/>
        <v>-48.54</v>
      </c>
      <c r="J3779" s="12" t="str">
        <f>H3779</f>
        <v>GST/HST Suspense</v>
      </c>
    </row>
    <row r="3780" spans="1:10" hidden="1">
      <c r="A3780" s="13" t="s">
        <v>762</v>
      </c>
      <c r="B3780" s="12" t="s">
        <v>528</v>
      </c>
      <c r="C3780" s="12" t="s">
        <v>182</v>
      </c>
      <c r="D3780" s="12" t="s">
        <v>391</v>
      </c>
      <c r="E3780" s="12">
        <v>620.11</v>
      </c>
      <c r="F3780" s="14" t="str">
        <f>A3780&amp;B3780&amp;C3780&amp;D3780&amp;E3780</f>
        <v>2024-04-23BillPacific West Systems Supplies51335 COGS - Supplies620.11</v>
      </c>
      <c r="G3780" s="15">
        <f>IFERROR((DATEVALUE(A3780)),A3780)</f>
        <v>45405</v>
      </c>
      <c r="H3780" s="16" t="str">
        <f>IF((IFERROR((VLOOKUP(D3780,'Automation (QBO)'!A:B,2,FALSE)),"0"))=0,"Suspense",(IFERROR((VLOOKUP(D3780,'Automation (QBO)'!A:B,2,FALSE)),"Suspense")))</f>
        <v>COGS - Supplies</v>
      </c>
      <c r="I3780" s="17">
        <f t="shared" si="58"/>
        <v>620.11</v>
      </c>
      <c r="J3780" s="12" t="str">
        <f>H3780</f>
        <v>COGS - Supplies</v>
      </c>
    </row>
    <row r="3781" spans="1:10" hidden="1">
      <c r="A3781" s="13" t="s">
        <v>762</v>
      </c>
      <c r="B3781" s="12" t="s">
        <v>528</v>
      </c>
      <c r="C3781" s="12" t="s">
        <v>182</v>
      </c>
      <c r="D3781" s="12" t="s">
        <v>426</v>
      </c>
      <c r="E3781" s="12">
        <v>-28.98</v>
      </c>
      <c r="F3781" s="14" t="str">
        <f>A3781&amp;B3781&amp;C3781&amp;D3781&amp;E3781</f>
        <v>2024-04-23BillPacific West Systems Supplies21031 GST/HST Suspense-28.98</v>
      </c>
      <c r="G3781" s="15">
        <f>IFERROR((DATEVALUE(A3781)),A3781)</f>
        <v>45405</v>
      </c>
      <c r="H3781" s="16" t="str">
        <f>IF((IFERROR((VLOOKUP(D3781,'Automation (QBO)'!A:B,2,FALSE)),"0"))=0,"Suspense",(IFERROR((VLOOKUP(D3781,'Automation (QBO)'!A:B,2,FALSE)),"Suspense")))</f>
        <v>GST/HST Suspense</v>
      </c>
      <c r="I3781" s="17">
        <f t="shared" si="58"/>
        <v>-28.98</v>
      </c>
      <c r="J3781" s="12" t="str">
        <f>H3781</f>
        <v>GST/HST Suspense</v>
      </c>
    </row>
    <row r="3782" spans="1:10" hidden="1">
      <c r="A3782" s="13" t="s">
        <v>762</v>
      </c>
      <c r="B3782" s="12" t="s">
        <v>528</v>
      </c>
      <c r="C3782" s="12" t="s">
        <v>110</v>
      </c>
      <c r="D3782" s="12" t="s">
        <v>391</v>
      </c>
      <c r="E3782" s="12">
        <v>732.85</v>
      </c>
      <c r="F3782" s="14" t="str">
        <f>A3782&amp;B3782&amp;C3782&amp;D3782&amp;E3782</f>
        <v>2024-04-23BillDicks Lumber51335 COGS - Supplies732.85</v>
      </c>
      <c r="G3782" s="15">
        <f>IFERROR((DATEVALUE(A3782)),A3782)</f>
        <v>45405</v>
      </c>
      <c r="H3782" s="16" t="str">
        <f>IF((IFERROR((VLOOKUP(D3782,'Automation (QBO)'!A:B,2,FALSE)),"0"))=0,"Suspense",(IFERROR((VLOOKUP(D3782,'Automation (QBO)'!A:B,2,FALSE)),"Suspense")))</f>
        <v>COGS - Supplies</v>
      </c>
      <c r="I3782" s="17">
        <f t="shared" si="58"/>
        <v>732.85</v>
      </c>
      <c r="J3782" s="12" t="str">
        <f>H3782</f>
        <v>COGS - Supplies</v>
      </c>
    </row>
    <row r="3783" spans="1:10" hidden="1">
      <c r="A3783" s="13" t="s">
        <v>762</v>
      </c>
      <c r="B3783" s="12" t="s">
        <v>528</v>
      </c>
      <c r="C3783" s="12" t="s">
        <v>110</v>
      </c>
      <c r="D3783" s="12" t="s">
        <v>426</v>
      </c>
      <c r="E3783" s="12">
        <v>-34.25</v>
      </c>
      <c r="F3783" s="14" t="str">
        <f>A3783&amp;B3783&amp;C3783&amp;D3783&amp;E3783</f>
        <v>2024-04-23BillDicks Lumber21031 GST/HST Suspense-34.25</v>
      </c>
      <c r="G3783" s="15">
        <f>IFERROR((DATEVALUE(A3783)),A3783)</f>
        <v>45405</v>
      </c>
      <c r="H3783" s="16" t="str">
        <f>IF((IFERROR((VLOOKUP(D3783,'Automation (QBO)'!A:B,2,FALSE)),"0"))=0,"Suspense",(IFERROR((VLOOKUP(D3783,'Automation (QBO)'!A:B,2,FALSE)),"Suspense")))</f>
        <v>GST/HST Suspense</v>
      </c>
      <c r="I3783" s="17">
        <f t="shared" si="58"/>
        <v>-34.25</v>
      </c>
      <c r="J3783" s="12" t="str">
        <f>H3783</f>
        <v>GST/HST Suspense</v>
      </c>
    </row>
    <row r="3784" spans="1:10" hidden="1">
      <c r="A3784" s="13" t="s">
        <v>762</v>
      </c>
      <c r="B3784" s="12" t="s">
        <v>528</v>
      </c>
      <c r="C3784" s="12" t="s">
        <v>87</v>
      </c>
      <c r="D3784" s="12" t="s">
        <v>391</v>
      </c>
      <c r="E3784" s="12">
        <v>111.02</v>
      </c>
      <c r="F3784" s="14" t="str">
        <f>A3784&amp;B3784&amp;C3784&amp;D3784&amp;E3784</f>
        <v>2024-04-23BillHome Depot51335 COGS - Supplies111.02</v>
      </c>
      <c r="G3784" s="15">
        <f>IFERROR((DATEVALUE(A3784)),A3784)</f>
        <v>45405</v>
      </c>
      <c r="H3784" s="16" t="str">
        <f>IF((IFERROR((VLOOKUP(D3784,'Automation (QBO)'!A:B,2,FALSE)),"0"))=0,"Suspense",(IFERROR((VLOOKUP(D3784,'Automation (QBO)'!A:B,2,FALSE)),"Suspense")))</f>
        <v>COGS - Supplies</v>
      </c>
      <c r="I3784" s="17">
        <f t="shared" si="58"/>
        <v>111.02</v>
      </c>
      <c r="J3784" s="12" t="str">
        <f>H3784</f>
        <v>COGS - Supplies</v>
      </c>
    </row>
    <row r="3785" spans="1:10" hidden="1">
      <c r="A3785" s="13" t="s">
        <v>762</v>
      </c>
      <c r="B3785" s="12" t="s">
        <v>528</v>
      </c>
      <c r="C3785" s="12" t="s">
        <v>87</v>
      </c>
      <c r="D3785" s="12" t="s">
        <v>426</v>
      </c>
      <c r="E3785" s="12">
        <v>-5.19</v>
      </c>
      <c r="F3785" s="14" t="str">
        <f>A3785&amp;B3785&amp;C3785&amp;D3785&amp;E3785</f>
        <v>2024-04-23BillHome Depot21031 GST/HST Suspense-5.19</v>
      </c>
      <c r="G3785" s="15">
        <f>IFERROR((DATEVALUE(A3785)),A3785)</f>
        <v>45405</v>
      </c>
      <c r="H3785" s="16" t="str">
        <f>IF((IFERROR((VLOOKUP(D3785,'Automation (QBO)'!A:B,2,FALSE)),"0"))=0,"Suspense",(IFERROR((VLOOKUP(D3785,'Automation (QBO)'!A:B,2,FALSE)),"Suspense")))</f>
        <v>GST/HST Suspense</v>
      </c>
      <c r="I3785" s="17">
        <f t="shared" si="58"/>
        <v>-5.19</v>
      </c>
      <c r="J3785" s="12" t="str">
        <f>H3785</f>
        <v>GST/HST Suspense</v>
      </c>
    </row>
    <row r="3786" spans="1:10" hidden="1">
      <c r="A3786" s="13" t="s">
        <v>762</v>
      </c>
      <c r="B3786" s="12" t="s">
        <v>528</v>
      </c>
      <c r="C3786" s="12" t="s">
        <v>87</v>
      </c>
      <c r="D3786" s="12" t="s">
        <v>496</v>
      </c>
      <c r="E3786" s="12">
        <v>116.21</v>
      </c>
      <c r="F3786" s="14" t="str">
        <f>A3786&amp;B3786&amp;C3786&amp;D3786&amp;E3786</f>
        <v>2024-04-23BillHome Depot21000 Accounts Payable116.21</v>
      </c>
      <c r="G3786" s="15">
        <f>IFERROR((DATEVALUE(A3786)),A3786)</f>
        <v>45405</v>
      </c>
      <c r="H3786" s="16" t="str">
        <f>IF((IFERROR((VLOOKUP(D3786,'Automation (QBO)'!A:B,2,FALSE)),"0"))=0,"Suspense",(IFERROR((VLOOKUP(D3786,'Automation (QBO)'!A:B,2,FALSE)),"Suspense")))</f>
        <v>Accounts Payable - Unknown</v>
      </c>
      <c r="I3786" s="17">
        <f t="shared" si="58"/>
        <v>116.21</v>
      </c>
      <c r="J3786" s="12" t="str">
        <f>H3786</f>
        <v>Accounts Payable - Unknown</v>
      </c>
    </row>
    <row r="3787" spans="1:10" hidden="1">
      <c r="A3787" s="13" t="s">
        <v>762</v>
      </c>
      <c r="B3787" s="12" t="s">
        <v>493</v>
      </c>
      <c r="C3787" s="12" t="s">
        <v>492</v>
      </c>
      <c r="F3787" s="14" t="str">
        <f>A3787&amp;B3787&amp;C3787&amp;D3787&amp;E3787</f>
        <v>2024-04-23Bill Payment (Credit Card)Living Room Creative</v>
      </c>
      <c r="G3787" s="15">
        <f>IFERROR((DATEVALUE(A3787)),A3787)</f>
        <v>45405</v>
      </c>
      <c r="H3787" s="16" t="str">
        <f>IF((IFERROR((VLOOKUP(D3787,'Automation (QBO)'!A:B,2,FALSE)),"0"))=0,"Suspense",(IFERROR((VLOOKUP(D3787,'Automation (QBO)'!A:B,2,FALSE)),"Suspense")))</f>
        <v>Suspense</v>
      </c>
      <c r="I3787" s="17">
        <f t="shared" si="58"/>
        <v>0</v>
      </c>
      <c r="J3787" s="12" t="str">
        <f>H3787</f>
        <v>Suspense</v>
      </c>
    </row>
    <row r="3788" spans="1:10" hidden="1">
      <c r="A3788" s="13" t="s">
        <v>762</v>
      </c>
      <c r="B3788" s="12" t="s">
        <v>83</v>
      </c>
      <c r="C3788" s="12" t="s">
        <v>88</v>
      </c>
      <c r="D3788" s="12" t="s">
        <v>515</v>
      </c>
      <c r="E3788" s="12">
        <v>2</v>
      </c>
      <c r="F3788" s="14" t="str">
        <f>A3788&amp;B3788&amp;C3788&amp;D3788&amp;E3788</f>
        <v>2024-04-23ExpenseEasy Park21008 Visa Payable (4431) (deleted)2</v>
      </c>
      <c r="G3788" s="15">
        <f>IFERROR((DATEVALUE(A3788)),A3788)</f>
        <v>45405</v>
      </c>
      <c r="H3788" s="16" t="str">
        <f>IF((IFERROR((VLOOKUP(D3788,'Automation (QBO)'!A:B,2,FALSE)),"0"))=0,"Suspense",(IFERROR((VLOOKUP(D3788,'Automation (QBO)'!A:B,2,FALSE)),"Suspense")))</f>
        <v>Balance (CIBC Visa)</v>
      </c>
      <c r="I3788" s="17">
        <f t="shared" si="58"/>
        <v>2</v>
      </c>
      <c r="J3788" s="12" t="str">
        <f>H3788</f>
        <v>Balance (CIBC Visa)</v>
      </c>
    </row>
    <row r="3789" spans="1:10" hidden="1">
      <c r="A3789" s="13" t="s">
        <v>762</v>
      </c>
      <c r="B3789" s="12" t="s">
        <v>83</v>
      </c>
      <c r="C3789" s="12" t="s">
        <v>88</v>
      </c>
      <c r="D3789" s="12" t="s">
        <v>391</v>
      </c>
      <c r="E3789" s="12">
        <v>2</v>
      </c>
      <c r="F3789" s="14" t="str">
        <f>A3789&amp;B3789&amp;C3789&amp;D3789&amp;E3789</f>
        <v>2024-04-23ExpenseEasy Park51335 COGS - Supplies2</v>
      </c>
      <c r="G3789" s="15">
        <f>IFERROR((DATEVALUE(A3789)),A3789)</f>
        <v>45405</v>
      </c>
      <c r="H3789" s="16" t="str">
        <f>IF((IFERROR((VLOOKUP(D3789,'Automation (QBO)'!A:B,2,FALSE)),"0"))=0,"Suspense",(IFERROR((VLOOKUP(D3789,'Automation (QBO)'!A:B,2,FALSE)),"Suspense")))</f>
        <v>COGS - Supplies</v>
      </c>
      <c r="I3789" s="17">
        <f t="shared" si="58"/>
        <v>2</v>
      </c>
      <c r="J3789" s="12" t="str">
        <f>H3789</f>
        <v>COGS - Supplies</v>
      </c>
    </row>
    <row r="3790" spans="1:10" hidden="1">
      <c r="A3790" s="13" t="s">
        <v>762</v>
      </c>
      <c r="B3790" s="12" t="s">
        <v>83</v>
      </c>
      <c r="C3790" s="12" t="s">
        <v>88</v>
      </c>
      <c r="D3790" s="12" t="s">
        <v>392</v>
      </c>
      <c r="E3790" s="12">
        <v>0</v>
      </c>
      <c r="F3790" s="14" t="str">
        <f>A3790&amp;B3790&amp;C3790&amp;D3790&amp;E3790</f>
        <v>2024-04-23ExpenseEasy Park21020 GST/HST Payable0</v>
      </c>
      <c r="G3790" s="15">
        <f>IFERROR((DATEVALUE(A3790)),A3790)</f>
        <v>45405</v>
      </c>
      <c r="H3790" s="16" t="str">
        <f>IF((IFERROR((VLOOKUP(D3790,'Automation (QBO)'!A:B,2,FALSE)),"0"))=0,"Suspense",(IFERROR((VLOOKUP(D3790,'Automation (QBO)'!A:B,2,FALSE)),"Suspense")))</f>
        <v>GST/HST Payable</v>
      </c>
      <c r="I3790" s="17">
        <f t="shared" si="58"/>
        <v>0</v>
      </c>
      <c r="J3790" s="12" t="str">
        <f>H3790</f>
        <v>GST/HST Payable</v>
      </c>
    </row>
    <row r="3791" spans="1:10" hidden="1">
      <c r="A3791" s="13" t="s">
        <v>762</v>
      </c>
      <c r="B3791" s="12" t="s">
        <v>183</v>
      </c>
      <c r="C3791" s="12" t="s">
        <v>229</v>
      </c>
      <c r="D3791" s="12" t="s">
        <v>426</v>
      </c>
      <c r="E3791" s="12">
        <v>58171.73</v>
      </c>
      <c r="F3791" s="14" t="str">
        <f>A3791&amp;B3791&amp;C3791&amp;D3791&amp;E3791</f>
        <v>2024-04-23DepositCRA - Saltire GST Instalment21031 GST/HST Suspense58171.73</v>
      </c>
      <c r="G3791" s="15">
        <f>IFERROR((DATEVALUE(A3791)),A3791)</f>
        <v>45405</v>
      </c>
      <c r="H3791" s="16" t="str">
        <f>IF((IFERROR((VLOOKUP(D3791,'Automation (QBO)'!A:B,2,FALSE)),"0"))=0,"Suspense",(IFERROR((VLOOKUP(D3791,'Automation (QBO)'!A:B,2,FALSE)),"Suspense")))</f>
        <v>GST/HST Suspense</v>
      </c>
      <c r="I3791" s="17">
        <f t="shared" si="58"/>
        <v>58171.73</v>
      </c>
      <c r="J3791" s="12" t="str">
        <f>H3791</f>
        <v>GST/HST Suspense</v>
      </c>
    </row>
    <row r="3792" spans="1:10" hidden="1">
      <c r="A3792" s="13" t="s">
        <v>762</v>
      </c>
      <c r="B3792" s="12" t="s">
        <v>183</v>
      </c>
      <c r="C3792" s="12" t="s">
        <v>229</v>
      </c>
      <c r="D3792" s="12" t="s">
        <v>392</v>
      </c>
      <c r="E3792" s="12">
        <v>0</v>
      </c>
      <c r="F3792" s="14" t="str">
        <f>A3792&amp;B3792&amp;C3792&amp;D3792&amp;E3792</f>
        <v>2024-04-23DepositCRA - Saltire GST Instalment21020 GST/HST Payable0</v>
      </c>
      <c r="G3792" s="15">
        <f>IFERROR((DATEVALUE(A3792)),A3792)</f>
        <v>45405</v>
      </c>
      <c r="H3792" s="16" t="str">
        <f>IF((IFERROR((VLOOKUP(D3792,'Automation (QBO)'!A:B,2,FALSE)),"0"))=0,"Suspense",(IFERROR((VLOOKUP(D3792,'Automation (QBO)'!A:B,2,FALSE)),"Suspense")))</f>
        <v>GST/HST Payable</v>
      </c>
      <c r="I3792" s="17">
        <f t="shared" ref="I3792:I3855" si="59">E3792</f>
        <v>0</v>
      </c>
      <c r="J3792" s="12" t="str">
        <f>H3792</f>
        <v>GST/HST Payable</v>
      </c>
    </row>
    <row r="3793" spans="1:10" hidden="1">
      <c r="A3793" s="13" t="s">
        <v>762</v>
      </c>
      <c r="B3793" s="12" t="s">
        <v>493</v>
      </c>
      <c r="C3793" s="12" t="s">
        <v>492</v>
      </c>
      <c r="D3793" s="12" t="s">
        <v>496</v>
      </c>
      <c r="E3793" s="12">
        <v>0</v>
      </c>
      <c r="F3793" s="14" t="str">
        <f>A3793&amp;B3793&amp;C3793&amp;D3793&amp;E3793</f>
        <v>2024-04-23Bill Payment (Credit Card)Living Room Creative21000 Accounts Payable0</v>
      </c>
      <c r="G3793" s="15">
        <f>IFERROR((DATEVALUE(A3793)),A3793)</f>
        <v>45405</v>
      </c>
      <c r="H3793" s="16" t="str">
        <f>IF((IFERROR((VLOOKUP(D3793,'Automation (QBO)'!A:B,2,FALSE)),"0"))=0,"Suspense",(IFERROR((VLOOKUP(D3793,'Automation (QBO)'!A:B,2,FALSE)),"Suspense")))</f>
        <v>Accounts Payable - Unknown</v>
      </c>
      <c r="I3793" s="17">
        <f t="shared" si="59"/>
        <v>0</v>
      </c>
      <c r="J3793" s="12" t="str">
        <f>H3793</f>
        <v>Accounts Payable - Unknown</v>
      </c>
    </row>
    <row r="3794" spans="1:10" hidden="1">
      <c r="A3794" s="13" t="s">
        <v>762</v>
      </c>
      <c r="B3794" s="12" t="s">
        <v>528</v>
      </c>
      <c r="C3794" s="12" t="s">
        <v>110</v>
      </c>
      <c r="D3794" s="12" t="s">
        <v>496</v>
      </c>
      <c r="E3794" s="12">
        <v>1086.21</v>
      </c>
      <c r="F3794" s="14" t="str">
        <f>A3794&amp;B3794&amp;C3794&amp;D3794&amp;E3794</f>
        <v>2024-04-23BillDicks Lumber21000 Accounts Payable1086.21</v>
      </c>
      <c r="G3794" s="15">
        <f>IFERROR((DATEVALUE(A3794)),A3794)</f>
        <v>45405</v>
      </c>
      <c r="H3794" s="16" t="str">
        <f>IF((IFERROR((VLOOKUP(D3794,'Automation (QBO)'!A:B,2,FALSE)),"0"))=0,"Suspense",(IFERROR((VLOOKUP(D3794,'Automation (QBO)'!A:B,2,FALSE)),"Suspense")))</f>
        <v>Accounts Payable - Unknown</v>
      </c>
      <c r="I3794" s="17">
        <f t="shared" si="59"/>
        <v>1086.21</v>
      </c>
      <c r="J3794" s="12" t="str">
        <f>H3794</f>
        <v>Accounts Payable - Unknown</v>
      </c>
    </row>
    <row r="3795" spans="1:10" hidden="1">
      <c r="A3795" s="13" t="s">
        <v>762</v>
      </c>
      <c r="B3795" s="12" t="s">
        <v>528</v>
      </c>
      <c r="C3795" s="12" t="s">
        <v>110</v>
      </c>
      <c r="D3795" s="12" t="s">
        <v>496</v>
      </c>
      <c r="E3795" s="12">
        <v>767.1</v>
      </c>
      <c r="F3795" s="14" t="str">
        <f>A3795&amp;B3795&amp;C3795&amp;D3795&amp;E3795</f>
        <v>2024-04-23BillDicks Lumber21000 Accounts Payable767.1</v>
      </c>
      <c r="G3795" s="15">
        <f>IFERROR((DATEVALUE(A3795)),A3795)</f>
        <v>45405</v>
      </c>
      <c r="H3795" s="16" t="str">
        <f>IF((IFERROR((VLOOKUP(D3795,'Automation (QBO)'!A:B,2,FALSE)),"0"))=0,"Suspense",(IFERROR((VLOOKUP(D3795,'Automation (QBO)'!A:B,2,FALSE)),"Suspense")))</f>
        <v>Accounts Payable - Unknown</v>
      </c>
      <c r="I3795" s="17">
        <f t="shared" si="59"/>
        <v>767.1</v>
      </c>
      <c r="J3795" s="12" t="str">
        <f>H3795</f>
        <v>Accounts Payable - Unknown</v>
      </c>
    </row>
    <row r="3796" spans="1:10" hidden="1">
      <c r="A3796" s="13" t="s">
        <v>762</v>
      </c>
      <c r="B3796" s="12" t="s">
        <v>528</v>
      </c>
      <c r="C3796" s="12" t="s">
        <v>182</v>
      </c>
      <c r="D3796" s="12" t="s">
        <v>496</v>
      </c>
      <c r="E3796" s="12">
        <v>649.09</v>
      </c>
      <c r="F3796" s="14" t="str">
        <f>A3796&amp;B3796&amp;C3796&amp;D3796&amp;E3796</f>
        <v>2024-04-23BillPacific West Systems Supplies21000 Accounts Payable649.09</v>
      </c>
      <c r="G3796" s="15">
        <f>IFERROR((DATEVALUE(A3796)),A3796)</f>
        <v>45405</v>
      </c>
      <c r="H3796" s="16" t="str">
        <f>IF((IFERROR((VLOOKUP(D3796,'Automation (QBO)'!A:B,2,FALSE)),"0"))=0,"Suspense",(IFERROR((VLOOKUP(D3796,'Automation (QBO)'!A:B,2,FALSE)),"Suspense")))</f>
        <v>Accounts Payable - Unknown</v>
      </c>
      <c r="I3796" s="17">
        <f t="shared" si="59"/>
        <v>649.09</v>
      </c>
      <c r="J3796" s="12" t="str">
        <f>H3796</f>
        <v>Accounts Payable - Unknown</v>
      </c>
    </row>
    <row r="3797" spans="1:10" hidden="1">
      <c r="A3797" s="13" t="s">
        <v>762</v>
      </c>
      <c r="B3797" s="12" t="s">
        <v>183</v>
      </c>
      <c r="C3797" s="12" t="s">
        <v>229</v>
      </c>
      <c r="D3797" s="12" t="s">
        <v>404</v>
      </c>
      <c r="E3797" s="12">
        <v>58171.73</v>
      </c>
      <c r="F3797" s="14" t="str">
        <f>A3797&amp;B3797&amp;C3797&amp;D3797&amp;E3797</f>
        <v>2024-04-23DepositCRA - Saltire GST Instalment11010 Savings (CIBC)58171.73</v>
      </c>
      <c r="G3797" s="15">
        <f>IFERROR((DATEVALUE(A3797)),A3797)</f>
        <v>45405</v>
      </c>
      <c r="H3797" s="16" t="str">
        <f>IF((IFERROR((VLOOKUP(D3797,'Automation (QBO)'!A:B,2,FALSE)),"0"))=0,"Suspense",(IFERROR((VLOOKUP(D3797,'Automation (QBO)'!A:B,2,FALSE)),"Suspense")))</f>
        <v>Savings (CIBC)</v>
      </c>
      <c r="I3797" s="17">
        <f t="shared" si="59"/>
        <v>58171.73</v>
      </c>
      <c r="J3797" s="12" t="str">
        <f>H3797</f>
        <v>Savings (CIBC)</v>
      </c>
    </row>
    <row r="3798" spans="1:10" hidden="1">
      <c r="A3798" s="13" t="s">
        <v>762</v>
      </c>
      <c r="B3798" s="12" t="s">
        <v>247</v>
      </c>
      <c r="C3798" s="12" t="s">
        <v>144</v>
      </c>
      <c r="D3798" s="12" t="s">
        <v>394</v>
      </c>
      <c r="E3798" s="12">
        <v>-4443.41</v>
      </c>
      <c r="F3798" s="14" t="str">
        <f>A3798&amp;B3798&amp;C3798&amp;D3798&amp;E3798</f>
        <v>2024-04-23Bill Payment (Cheque)Reload Contracting Ltd.11005 Chequing (CIBC)-4443.41</v>
      </c>
      <c r="G3798" s="15">
        <f>IFERROR((DATEVALUE(A3798)),A3798)</f>
        <v>45405</v>
      </c>
      <c r="H3798" s="16" t="str">
        <f>IF((IFERROR((VLOOKUP(D3798,'Automation (QBO)'!A:B,2,FALSE)),"0"))=0,"Suspense",(IFERROR((VLOOKUP(D3798,'Automation (QBO)'!A:B,2,FALSE)),"Suspense")))</f>
        <v>Balance (CIBC)</v>
      </c>
      <c r="I3798" s="17">
        <f t="shared" si="59"/>
        <v>-4443.41</v>
      </c>
      <c r="J3798" s="12" t="str">
        <f>H3798</f>
        <v>Balance (CIBC)</v>
      </c>
    </row>
    <row r="3799" spans="1:10" hidden="1">
      <c r="A3799" s="13" t="s">
        <v>762</v>
      </c>
      <c r="B3799" s="12" t="s">
        <v>247</v>
      </c>
      <c r="C3799" s="12" t="s">
        <v>229</v>
      </c>
      <c r="D3799" s="12" t="s">
        <v>394</v>
      </c>
      <c r="E3799" s="12">
        <v>-58171.73</v>
      </c>
      <c r="F3799" s="14" t="str">
        <f>A3799&amp;B3799&amp;C3799&amp;D3799&amp;E3799</f>
        <v>2024-04-23Bill Payment (Cheque)CRA - Saltire GST Instalment11005 Chequing (CIBC)-58171.73</v>
      </c>
      <c r="G3799" s="15">
        <f>IFERROR((DATEVALUE(A3799)),A3799)</f>
        <v>45405</v>
      </c>
      <c r="H3799" s="16" t="str">
        <f>IF((IFERROR((VLOOKUP(D3799,'Automation (QBO)'!A:B,2,FALSE)),"0"))=0,"Suspense",(IFERROR((VLOOKUP(D3799,'Automation (QBO)'!A:B,2,FALSE)),"Suspense")))</f>
        <v>Balance (CIBC)</v>
      </c>
      <c r="I3799" s="17">
        <f t="shared" si="59"/>
        <v>-58171.73</v>
      </c>
      <c r="J3799" s="12" t="str">
        <f>H3799</f>
        <v>Balance (CIBC)</v>
      </c>
    </row>
    <row r="3800" spans="1:10" hidden="1">
      <c r="A3800" s="13" t="s">
        <v>763</v>
      </c>
      <c r="B3800" s="12" t="s">
        <v>83</v>
      </c>
      <c r="C3800" s="12" t="s">
        <v>106</v>
      </c>
      <c r="D3800" s="12" t="s">
        <v>413</v>
      </c>
      <c r="E3800" s="12">
        <v>-957.26</v>
      </c>
      <c r="F3800" s="14" t="str">
        <f>A3800&amp;B3800&amp;C3800&amp;D3800&amp;E3800</f>
        <v>2024-04-24ExpenseBDC21040 Shareholder Loan-957.26</v>
      </c>
      <c r="G3800" s="15">
        <f>IFERROR((DATEVALUE(A3800)),A3800)</f>
        <v>45406</v>
      </c>
      <c r="H3800" s="16" t="str">
        <f>IF((IFERROR((VLOOKUP(D3800,'Automation (QBO)'!A:B,2,FALSE)),"0"))=0,"Suspense",(IFERROR((VLOOKUP(D3800,'Automation (QBO)'!A:B,2,FALSE)),"Suspense")))</f>
        <v>Shareholder Loan</v>
      </c>
      <c r="I3800" s="17">
        <f t="shared" si="59"/>
        <v>-957.26</v>
      </c>
      <c r="J3800" s="12" t="str">
        <f>H3800</f>
        <v>Shareholder Loan</v>
      </c>
    </row>
    <row r="3801" spans="1:10" hidden="1">
      <c r="A3801" s="13" t="s">
        <v>763</v>
      </c>
      <c r="B3801" s="12" t="s">
        <v>493</v>
      </c>
      <c r="C3801" s="12" t="s">
        <v>126</v>
      </c>
      <c r="D3801" s="12" t="s">
        <v>390</v>
      </c>
      <c r="E3801" s="12">
        <v>34.71</v>
      </c>
      <c r="F3801" s="14" t="str">
        <f>A3801&amp;B3801&amp;C3801&amp;D3801&amp;E3801</f>
        <v>2024-04-24Bill Payment (Credit Card)Amazon21010 Visa Payable (CIBC)34.71</v>
      </c>
      <c r="G3801" s="15">
        <f>IFERROR((DATEVALUE(A3801)),A3801)</f>
        <v>45406</v>
      </c>
      <c r="H3801" s="16" t="str">
        <f>IF((IFERROR((VLOOKUP(D3801,'Automation (QBO)'!A:B,2,FALSE)),"0"))=0,"Suspense",(IFERROR((VLOOKUP(D3801,'Automation (QBO)'!A:B,2,FALSE)),"Suspense")))</f>
        <v>Suspense</v>
      </c>
      <c r="I3801" s="17">
        <f t="shared" si="59"/>
        <v>34.71</v>
      </c>
      <c r="J3801" s="12" t="str">
        <f>H3801</f>
        <v>Suspense</v>
      </c>
    </row>
    <row r="3802" spans="1:10" hidden="1">
      <c r="A3802" s="13" t="s">
        <v>763</v>
      </c>
      <c r="B3802" s="12" t="s">
        <v>493</v>
      </c>
      <c r="C3802" s="12" t="s">
        <v>764</v>
      </c>
      <c r="D3802" s="12" t="s">
        <v>515</v>
      </c>
      <c r="E3802" s="12">
        <v>16.25</v>
      </c>
      <c r="F3802" s="14" t="str">
        <f>A3802&amp;B3802&amp;C3802&amp;D3802&amp;E3802</f>
        <v>2024-04-24Bill Payment (Credit Card)Lee Valley Tools Ltd.21008 Visa Payable (4431) (deleted)16.25</v>
      </c>
      <c r="G3802" s="15">
        <f>IFERROR((DATEVALUE(A3802)),A3802)</f>
        <v>45406</v>
      </c>
      <c r="H3802" s="16" t="str">
        <f>IF((IFERROR((VLOOKUP(D3802,'Automation (QBO)'!A:B,2,FALSE)),"0"))=0,"Suspense",(IFERROR((VLOOKUP(D3802,'Automation (QBO)'!A:B,2,FALSE)),"Suspense")))</f>
        <v>Balance (CIBC Visa)</v>
      </c>
      <c r="I3802" s="17">
        <f t="shared" si="59"/>
        <v>16.25</v>
      </c>
      <c r="J3802" s="12" t="str">
        <f>H3802</f>
        <v>Balance (CIBC Visa)</v>
      </c>
    </row>
    <row r="3803" spans="1:10" hidden="1">
      <c r="A3803" s="13" t="s">
        <v>763</v>
      </c>
      <c r="B3803" s="12" t="s">
        <v>493</v>
      </c>
      <c r="C3803" s="12" t="s">
        <v>764</v>
      </c>
      <c r="D3803" s="12" t="s">
        <v>496</v>
      </c>
      <c r="E3803" s="12">
        <v>-16.25</v>
      </c>
      <c r="F3803" s="14" t="str">
        <f>A3803&amp;B3803&amp;C3803&amp;D3803&amp;E3803</f>
        <v>2024-04-24Bill Payment (Credit Card)Lee Valley Tools Ltd.21000 Accounts Payable-16.25</v>
      </c>
      <c r="G3803" s="15">
        <f>IFERROR((DATEVALUE(A3803)),A3803)</f>
        <v>45406</v>
      </c>
      <c r="H3803" s="16" t="str">
        <f>IF((IFERROR((VLOOKUP(D3803,'Automation (QBO)'!A:B,2,FALSE)),"0"))=0,"Suspense",(IFERROR((VLOOKUP(D3803,'Automation (QBO)'!A:B,2,FALSE)),"Suspense")))</f>
        <v>Accounts Payable - Unknown</v>
      </c>
      <c r="I3803" s="17">
        <f t="shared" si="59"/>
        <v>-16.25</v>
      </c>
      <c r="J3803" s="12" t="str">
        <f>H3803</f>
        <v>Accounts Payable - Unknown</v>
      </c>
    </row>
    <row r="3804" spans="1:10" hidden="1">
      <c r="A3804" s="13" t="s">
        <v>763</v>
      </c>
      <c r="B3804" s="12" t="s">
        <v>493</v>
      </c>
      <c r="C3804" s="12" t="s">
        <v>87</v>
      </c>
      <c r="D3804" s="12" t="s">
        <v>515</v>
      </c>
      <c r="E3804" s="12">
        <v>44.49</v>
      </c>
      <c r="F3804" s="14" t="str">
        <f>A3804&amp;B3804&amp;C3804&amp;D3804&amp;E3804</f>
        <v>2024-04-24Bill Payment (Credit Card)Home Depot21008 Visa Payable (4431) (deleted)44.49</v>
      </c>
      <c r="G3804" s="15">
        <f>IFERROR((DATEVALUE(A3804)),A3804)</f>
        <v>45406</v>
      </c>
      <c r="H3804" s="16" t="str">
        <f>IF((IFERROR((VLOOKUP(D3804,'Automation (QBO)'!A:B,2,FALSE)),"0"))=0,"Suspense",(IFERROR((VLOOKUP(D3804,'Automation (QBO)'!A:B,2,FALSE)),"Suspense")))</f>
        <v>Balance (CIBC Visa)</v>
      </c>
      <c r="I3804" s="17">
        <f t="shared" si="59"/>
        <v>44.49</v>
      </c>
      <c r="J3804" s="12" t="str">
        <f>H3804</f>
        <v>Balance (CIBC Visa)</v>
      </c>
    </row>
    <row r="3805" spans="1:10" hidden="1">
      <c r="A3805" s="13" t="s">
        <v>763</v>
      </c>
      <c r="B3805" s="12" t="s">
        <v>493</v>
      </c>
      <c r="C3805" s="12" t="s">
        <v>87</v>
      </c>
      <c r="D3805" s="12" t="s">
        <v>496</v>
      </c>
      <c r="E3805" s="12">
        <v>-44.49</v>
      </c>
      <c r="F3805" s="14" t="str">
        <f>A3805&amp;B3805&amp;C3805&amp;D3805&amp;E3805</f>
        <v>2024-04-24Bill Payment (Credit Card)Home Depot21000 Accounts Payable-44.49</v>
      </c>
      <c r="G3805" s="15">
        <f>IFERROR((DATEVALUE(A3805)),A3805)</f>
        <v>45406</v>
      </c>
      <c r="H3805" s="16" t="str">
        <f>IF((IFERROR((VLOOKUP(D3805,'Automation (QBO)'!A:B,2,FALSE)),"0"))=0,"Suspense",(IFERROR((VLOOKUP(D3805,'Automation (QBO)'!A:B,2,FALSE)),"Suspense")))</f>
        <v>Accounts Payable - Unknown</v>
      </c>
      <c r="I3805" s="17">
        <f t="shared" si="59"/>
        <v>-44.49</v>
      </c>
      <c r="J3805" s="12" t="str">
        <f>H3805</f>
        <v>Accounts Payable - Unknown</v>
      </c>
    </row>
    <row r="3806" spans="1:10" hidden="1">
      <c r="A3806" s="13" t="s">
        <v>763</v>
      </c>
      <c r="B3806" s="12" t="s">
        <v>493</v>
      </c>
      <c r="C3806" s="12" t="s">
        <v>531</v>
      </c>
      <c r="D3806" s="12" t="s">
        <v>525</v>
      </c>
      <c r="E3806" s="12">
        <v>165.11</v>
      </c>
      <c r="F3806" s="14" t="str">
        <f>A3806&amp;B3806&amp;C3806&amp;D3806&amp;E3806</f>
        <v>2024-04-24Bill Payment (Credit Card)Metal Supermarkets21021 Visa Payable (2369) (deleted)165.11</v>
      </c>
      <c r="G3806" s="15">
        <f>IFERROR((DATEVALUE(A3806)),A3806)</f>
        <v>45406</v>
      </c>
      <c r="H3806" s="16" t="str">
        <f>IF((IFERROR((VLOOKUP(D3806,'Automation (QBO)'!A:B,2,FALSE)),"0"))=0,"Suspense",(IFERROR((VLOOKUP(D3806,'Automation (QBO)'!A:B,2,FALSE)),"Suspense")))</f>
        <v>Balance (CIBC Visa)</v>
      </c>
      <c r="I3806" s="17">
        <f t="shared" si="59"/>
        <v>165.11</v>
      </c>
      <c r="J3806" s="12" t="str">
        <f>H3806</f>
        <v>Balance (CIBC Visa)</v>
      </c>
    </row>
    <row r="3807" spans="1:10" hidden="1">
      <c r="A3807" s="13" t="s">
        <v>763</v>
      </c>
      <c r="B3807" s="12" t="s">
        <v>493</v>
      </c>
      <c r="C3807" s="12" t="s">
        <v>531</v>
      </c>
      <c r="D3807" s="12" t="s">
        <v>496</v>
      </c>
      <c r="E3807" s="12">
        <v>-165.11</v>
      </c>
      <c r="F3807" s="14" t="str">
        <f>A3807&amp;B3807&amp;C3807&amp;D3807&amp;E3807</f>
        <v>2024-04-24Bill Payment (Credit Card)Metal Supermarkets21000 Accounts Payable-165.11</v>
      </c>
      <c r="G3807" s="15">
        <f>IFERROR((DATEVALUE(A3807)),A3807)</f>
        <v>45406</v>
      </c>
      <c r="H3807" s="16" t="str">
        <f>IF((IFERROR((VLOOKUP(D3807,'Automation (QBO)'!A:B,2,FALSE)),"0"))=0,"Suspense",(IFERROR((VLOOKUP(D3807,'Automation (QBO)'!A:B,2,FALSE)),"Suspense")))</f>
        <v>Accounts Payable - Unknown</v>
      </c>
      <c r="I3807" s="17">
        <f t="shared" si="59"/>
        <v>-165.11</v>
      </c>
      <c r="J3807" s="12" t="str">
        <f>H3807</f>
        <v>Accounts Payable - Unknown</v>
      </c>
    </row>
    <row r="3808" spans="1:10" hidden="1">
      <c r="A3808" s="13" t="s">
        <v>763</v>
      </c>
      <c r="B3808" s="12" t="s">
        <v>493</v>
      </c>
      <c r="C3808" s="12" t="s">
        <v>126</v>
      </c>
      <c r="D3808" s="12" t="s">
        <v>496</v>
      </c>
      <c r="E3808" s="12">
        <v>-34.71</v>
      </c>
      <c r="F3808" s="14" t="str">
        <f>A3808&amp;B3808&amp;C3808&amp;D3808&amp;E3808</f>
        <v>2024-04-24Bill Payment (Credit Card)Amazon21000 Accounts Payable-34.71</v>
      </c>
      <c r="G3808" s="15">
        <f>IFERROR((DATEVALUE(A3808)),A3808)</f>
        <v>45406</v>
      </c>
      <c r="H3808" s="16" t="str">
        <f>IF((IFERROR((VLOOKUP(D3808,'Automation (QBO)'!A:B,2,FALSE)),"0"))=0,"Suspense",(IFERROR((VLOOKUP(D3808,'Automation (QBO)'!A:B,2,FALSE)),"Suspense")))</f>
        <v>Accounts Payable - Unknown</v>
      </c>
      <c r="I3808" s="17">
        <f t="shared" si="59"/>
        <v>-34.71</v>
      </c>
      <c r="J3808" s="12" t="str">
        <f>H3808</f>
        <v>Accounts Payable - Unknown</v>
      </c>
    </row>
    <row r="3809" spans="1:10" hidden="1">
      <c r="A3809" s="13" t="s">
        <v>763</v>
      </c>
      <c r="B3809" s="12" t="s">
        <v>493</v>
      </c>
      <c r="C3809" s="12" t="s">
        <v>119</v>
      </c>
      <c r="D3809" s="12" t="s">
        <v>536</v>
      </c>
      <c r="E3809" s="12">
        <v>200</v>
      </c>
      <c r="F3809" s="14" t="str">
        <f>A3809&amp;B3809&amp;C3809&amp;D3809&amp;E3809</f>
        <v>2024-04-24Bill Payment (Credit Card)Port Moody Town Pantry21009 Visa Payable (9609) (deleted)200</v>
      </c>
      <c r="G3809" s="15">
        <f>IFERROR((DATEVALUE(A3809)),A3809)</f>
        <v>45406</v>
      </c>
      <c r="H3809" s="16" t="str">
        <f>IF((IFERROR((VLOOKUP(D3809,'Automation (QBO)'!A:B,2,FALSE)),"0"))=0,"Suspense",(IFERROR((VLOOKUP(D3809,'Automation (QBO)'!A:B,2,FALSE)),"Suspense")))</f>
        <v>Balance (CIBC Visa)</v>
      </c>
      <c r="I3809" s="17">
        <f t="shared" si="59"/>
        <v>200</v>
      </c>
      <c r="J3809" s="12" t="str">
        <f>H3809</f>
        <v>Balance (CIBC Visa)</v>
      </c>
    </row>
    <row r="3810" spans="1:10" hidden="1">
      <c r="A3810" s="13" t="s">
        <v>763</v>
      </c>
      <c r="B3810" s="12" t="s">
        <v>493</v>
      </c>
      <c r="C3810" s="12" t="s">
        <v>119</v>
      </c>
      <c r="D3810" s="12" t="s">
        <v>496</v>
      </c>
      <c r="E3810" s="12">
        <v>-200</v>
      </c>
      <c r="F3810" s="14" t="str">
        <f>A3810&amp;B3810&amp;C3810&amp;D3810&amp;E3810</f>
        <v>2024-04-24Bill Payment (Credit Card)Port Moody Town Pantry21000 Accounts Payable-200</v>
      </c>
      <c r="G3810" s="15">
        <f>IFERROR((DATEVALUE(A3810)),A3810)</f>
        <v>45406</v>
      </c>
      <c r="H3810" s="16" t="str">
        <f>IF((IFERROR((VLOOKUP(D3810,'Automation (QBO)'!A:B,2,FALSE)),"0"))=0,"Suspense",(IFERROR((VLOOKUP(D3810,'Automation (QBO)'!A:B,2,FALSE)),"Suspense")))</f>
        <v>Accounts Payable - Unknown</v>
      </c>
      <c r="I3810" s="17">
        <f t="shared" si="59"/>
        <v>-200</v>
      </c>
      <c r="J3810" s="12" t="str">
        <f>H3810</f>
        <v>Accounts Payable - Unknown</v>
      </c>
    </row>
    <row r="3811" spans="1:10" hidden="1">
      <c r="A3811" s="13" t="s">
        <v>763</v>
      </c>
      <c r="B3811" s="12" t="s">
        <v>493</v>
      </c>
      <c r="C3811" s="12" t="s">
        <v>765</v>
      </c>
      <c r="D3811" s="12" t="s">
        <v>525</v>
      </c>
      <c r="E3811" s="12">
        <v>47.63</v>
      </c>
      <c r="F3811" s="14" t="str">
        <f>A3811&amp;B3811&amp;C3811&amp;D3811&amp;E3811</f>
        <v>2024-04-24Bill Payment (Credit Card)881 EMCO Vancouver Eastside21021 Visa Payable (2369) (deleted)47.63</v>
      </c>
      <c r="G3811" s="15">
        <f>IFERROR((DATEVALUE(A3811)),A3811)</f>
        <v>45406</v>
      </c>
      <c r="H3811" s="16" t="str">
        <f>IF((IFERROR((VLOOKUP(D3811,'Automation (QBO)'!A:B,2,FALSE)),"0"))=0,"Suspense",(IFERROR((VLOOKUP(D3811,'Automation (QBO)'!A:B,2,FALSE)),"Suspense")))</f>
        <v>Balance (CIBC Visa)</v>
      </c>
      <c r="I3811" s="17">
        <f t="shared" si="59"/>
        <v>47.63</v>
      </c>
      <c r="J3811" s="12" t="str">
        <f>H3811</f>
        <v>Balance (CIBC Visa)</v>
      </c>
    </row>
    <row r="3812" spans="1:10" hidden="1">
      <c r="A3812" s="13" t="s">
        <v>763</v>
      </c>
      <c r="B3812" s="12" t="s">
        <v>493</v>
      </c>
      <c r="C3812" s="12" t="s">
        <v>765</v>
      </c>
      <c r="D3812" s="12" t="s">
        <v>496</v>
      </c>
      <c r="E3812" s="12">
        <v>-47.63</v>
      </c>
      <c r="F3812" s="14" t="str">
        <f>A3812&amp;B3812&amp;C3812&amp;D3812&amp;E3812</f>
        <v>2024-04-24Bill Payment (Credit Card)881 EMCO Vancouver Eastside21000 Accounts Payable-47.63</v>
      </c>
      <c r="G3812" s="15">
        <f>IFERROR((DATEVALUE(A3812)),A3812)</f>
        <v>45406</v>
      </c>
      <c r="H3812" s="16" t="str">
        <f>IF((IFERROR((VLOOKUP(D3812,'Automation (QBO)'!A:B,2,FALSE)),"0"))=0,"Suspense",(IFERROR((VLOOKUP(D3812,'Automation (QBO)'!A:B,2,FALSE)),"Suspense")))</f>
        <v>Accounts Payable - Unknown</v>
      </c>
      <c r="I3812" s="17">
        <f t="shared" si="59"/>
        <v>-47.63</v>
      </c>
      <c r="J3812" s="12" t="str">
        <f>H3812</f>
        <v>Accounts Payable - Unknown</v>
      </c>
    </row>
    <row r="3813" spans="1:10" hidden="1">
      <c r="A3813" s="13" t="s">
        <v>763</v>
      </c>
      <c r="B3813" s="12" t="s">
        <v>493</v>
      </c>
      <c r="C3813" s="12" t="s">
        <v>110</v>
      </c>
      <c r="D3813" s="12" t="s">
        <v>525</v>
      </c>
      <c r="E3813" s="12">
        <v>430.4</v>
      </c>
      <c r="F3813" s="14" t="str">
        <f>A3813&amp;B3813&amp;C3813&amp;D3813&amp;E3813</f>
        <v>2024-04-24Bill Payment (Credit Card)Dicks Lumber21021 Visa Payable (2369) (deleted)430.4</v>
      </c>
      <c r="G3813" s="15">
        <f>IFERROR((DATEVALUE(A3813)),A3813)</f>
        <v>45406</v>
      </c>
      <c r="H3813" s="16" t="str">
        <f>IF((IFERROR((VLOOKUP(D3813,'Automation (QBO)'!A:B,2,FALSE)),"0"))=0,"Suspense",(IFERROR((VLOOKUP(D3813,'Automation (QBO)'!A:B,2,FALSE)),"Suspense")))</f>
        <v>Balance (CIBC Visa)</v>
      </c>
      <c r="I3813" s="17">
        <f t="shared" si="59"/>
        <v>430.4</v>
      </c>
      <c r="J3813" s="12" t="str">
        <f>H3813</f>
        <v>Balance (CIBC Visa)</v>
      </c>
    </row>
    <row r="3814" spans="1:10" hidden="1">
      <c r="A3814" s="13" t="s">
        <v>763</v>
      </c>
      <c r="B3814" s="12" t="s">
        <v>493</v>
      </c>
      <c r="C3814" s="12" t="s">
        <v>110</v>
      </c>
      <c r="D3814" s="12" t="s">
        <v>496</v>
      </c>
      <c r="E3814" s="12">
        <v>-430.4</v>
      </c>
      <c r="F3814" s="14" t="str">
        <f>A3814&amp;B3814&amp;C3814&amp;D3814&amp;E3814</f>
        <v>2024-04-24Bill Payment (Credit Card)Dicks Lumber21000 Accounts Payable-430.4</v>
      </c>
      <c r="G3814" s="15">
        <f>IFERROR((DATEVALUE(A3814)),A3814)</f>
        <v>45406</v>
      </c>
      <c r="H3814" s="16" t="str">
        <f>IF((IFERROR((VLOOKUP(D3814,'Automation (QBO)'!A:B,2,FALSE)),"0"))=0,"Suspense",(IFERROR((VLOOKUP(D3814,'Automation (QBO)'!A:B,2,FALSE)),"Suspense")))</f>
        <v>Accounts Payable - Unknown</v>
      </c>
      <c r="I3814" s="17">
        <f t="shared" si="59"/>
        <v>-430.4</v>
      </c>
      <c r="J3814" s="12" t="str">
        <f>H3814</f>
        <v>Accounts Payable - Unknown</v>
      </c>
    </row>
    <row r="3815" spans="1:10" hidden="1">
      <c r="A3815" s="13" t="s">
        <v>763</v>
      </c>
      <c r="B3815" s="12" t="s">
        <v>493</v>
      </c>
      <c r="C3815" s="12" t="s">
        <v>97</v>
      </c>
      <c r="D3815" s="12" t="s">
        <v>525</v>
      </c>
      <c r="E3815" s="12">
        <v>200</v>
      </c>
      <c r="F3815" s="14" t="str">
        <f>A3815&amp;B3815&amp;C3815&amp;D3815&amp;E3815</f>
        <v>2024-04-24Bill Payment (Credit Card)Lonsdale Chevron21021 Visa Payable (2369) (deleted)200</v>
      </c>
      <c r="G3815" s="15">
        <f>IFERROR((DATEVALUE(A3815)),A3815)</f>
        <v>45406</v>
      </c>
      <c r="H3815" s="16" t="str">
        <f>IF((IFERROR((VLOOKUP(D3815,'Automation (QBO)'!A:B,2,FALSE)),"0"))=0,"Suspense",(IFERROR((VLOOKUP(D3815,'Automation (QBO)'!A:B,2,FALSE)),"Suspense")))</f>
        <v>Balance (CIBC Visa)</v>
      </c>
      <c r="I3815" s="17">
        <f t="shared" si="59"/>
        <v>200</v>
      </c>
      <c r="J3815" s="12" t="str">
        <f>H3815</f>
        <v>Balance (CIBC Visa)</v>
      </c>
    </row>
    <row r="3816" spans="1:10" hidden="1">
      <c r="A3816" s="13" t="s">
        <v>763</v>
      </c>
      <c r="B3816" s="12" t="s">
        <v>493</v>
      </c>
      <c r="C3816" s="12" t="s">
        <v>97</v>
      </c>
      <c r="D3816" s="12" t="s">
        <v>496</v>
      </c>
      <c r="E3816" s="12">
        <v>-200</v>
      </c>
      <c r="F3816" s="14" t="str">
        <f>A3816&amp;B3816&amp;C3816&amp;D3816&amp;E3816</f>
        <v>2024-04-24Bill Payment (Credit Card)Lonsdale Chevron21000 Accounts Payable-200</v>
      </c>
      <c r="G3816" s="15">
        <f>IFERROR((DATEVALUE(A3816)),A3816)</f>
        <v>45406</v>
      </c>
      <c r="H3816" s="16" t="str">
        <f>IF((IFERROR((VLOOKUP(D3816,'Automation (QBO)'!A:B,2,FALSE)),"0"))=0,"Suspense",(IFERROR((VLOOKUP(D3816,'Automation (QBO)'!A:B,2,FALSE)),"Suspense")))</f>
        <v>Accounts Payable - Unknown</v>
      </c>
      <c r="I3816" s="17">
        <f t="shared" si="59"/>
        <v>-200</v>
      </c>
      <c r="J3816" s="12" t="str">
        <f>H3816</f>
        <v>Accounts Payable - Unknown</v>
      </c>
    </row>
    <row r="3817" spans="1:10" hidden="1">
      <c r="A3817" s="13" t="s">
        <v>763</v>
      </c>
      <c r="B3817" s="12" t="s">
        <v>493</v>
      </c>
      <c r="C3817" s="12" t="s">
        <v>110</v>
      </c>
      <c r="D3817" s="12" t="s">
        <v>525</v>
      </c>
      <c r="E3817" s="12">
        <v>20.350000000000001</v>
      </c>
      <c r="F3817" s="14" t="str">
        <f>A3817&amp;B3817&amp;C3817&amp;D3817&amp;E3817</f>
        <v>2024-04-24Bill Payment (Credit Card)Dicks Lumber21021 Visa Payable (2369) (deleted)20.35</v>
      </c>
      <c r="G3817" s="15">
        <f>IFERROR((DATEVALUE(A3817)),A3817)</f>
        <v>45406</v>
      </c>
      <c r="H3817" s="16" t="str">
        <f>IF((IFERROR((VLOOKUP(D3817,'Automation (QBO)'!A:B,2,FALSE)),"0"))=0,"Suspense",(IFERROR((VLOOKUP(D3817,'Automation (QBO)'!A:B,2,FALSE)),"Suspense")))</f>
        <v>Balance (CIBC Visa)</v>
      </c>
      <c r="I3817" s="17">
        <f t="shared" si="59"/>
        <v>20.350000000000001</v>
      </c>
      <c r="J3817" s="12" t="str">
        <f>H3817</f>
        <v>Balance (CIBC Visa)</v>
      </c>
    </row>
    <row r="3818" spans="1:10" hidden="1">
      <c r="A3818" s="13" t="s">
        <v>763</v>
      </c>
      <c r="B3818" s="12" t="s">
        <v>493</v>
      </c>
      <c r="C3818" s="12" t="s">
        <v>110</v>
      </c>
      <c r="D3818" s="12" t="s">
        <v>496</v>
      </c>
      <c r="E3818" s="12">
        <v>-20.350000000000001</v>
      </c>
      <c r="F3818" s="14" t="str">
        <f>A3818&amp;B3818&amp;C3818&amp;D3818&amp;E3818</f>
        <v>2024-04-24Bill Payment (Credit Card)Dicks Lumber21000 Accounts Payable-20.35</v>
      </c>
      <c r="G3818" s="15">
        <f>IFERROR((DATEVALUE(A3818)),A3818)</f>
        <v>45406</v>
      </c>
      <c r="H3818" s="16" t="str">
        <f>IF((IFERROR((VLOOKUP(D3818,'Automation (QBO)'!A:B,2,FALSE)),"0"))=0,"Suspense",(IFERROR((VLOOKUP(D3818,'Automation (QBO)'!A:B,2,FALSE)),"Suspense")))</f>
        <v>Accounts Payable - Unknown</v>
      </c>
      <c r="I3818" s="17">
        <f t="shared" si="59"/>
        <v>-20.350000000000001</v>
      </c>
      <c r="J3818" s="12" t="str">
        <f>H3818</f>
        <v>Accounts Payable - Unknown</v>
      </c>
    </row>
    <row r="3819" spans="1:10" hidden="1">
      <c r="A3819" s="13" t="s">
        <v>763</v>
      </c>
      <c r="B3819" s="12" t="s">
        <v>247</v>
      </c>
      <c r="C3819" s="12" t="s">
        <v>766</v>
      </c>
      <c r="D3819" s="12" t="s">
        <v>496</v>
      </c>
      <c r="E3819" s="12">
        <v>-525</v>
      </c>
      <c r="F3819" s="14" t="str">
        <f>A3819&amp;B3819&amp;C3819&amp;D3819&amp;E3819</f>
        <v>2024-04-24Bill Payment (Cheque)Summit Geotechnical Services Inc21000 Accounts Payable-525</v>
      </c>
      <c r="G3819" s="15">
        <f>IFERROR((DATEVALUE(A3819)),A3819)</f>
        <v>45406</v>
      </c>
      <c r="H3819" s="16" t="str">
        <f>IF((IFERROR((VLOOKUP(D3819,'Automation (QBO)'!A:B,2,FALSE)),"0"))=0,"Suspense",(IFERROR((VLOOKUP(D3819,'Automation (QBO)'!A:B,2,FALSE)),"Suspense")))</f>
        <v>Accounts Payable - Unknown</v>
      </c>
      <c r="I3819" s="17">
        <f t="shared" si="59"/>
        <v>-525</v>
      </c>
      <c r="J3819" s="12" t="str">
        <f>H3819</f>
        <v>Accounts Payable - Unknown</v>
      </c>
    </row>
    <row r="3820" spans="1:10" hidden="1">
      <c r="A3820" s="13" t="s">
        <v>763</v>
      </c>
      <c r="B3820" s="12" t="s">
        <v>247</v>
      </c>
      <c r="C3820" s="12" t="s">
        <v>767</v>
      </c>
      <c r="D3820" s="12" t="s">
        <v>496</v>
      </c>
      <c r="E3820" s="12">
        <v>-4725</v>
      </c>
      <c r="F3820" s="14" t="str">
        <f>A3820&amp;B3820&amp;C3820&amp;D3820&amp;E3820</f>
        <v>2024-04-24Bill Payment (Cheque)Kim Luttich21000 Accounts Payable-4725</v>
      </c>
      <c r="G3820" s="15">
        <f>IFERROR((DATEVALUE(A3820)),A3820)</f>
        <v>45406</v>
      </c>
      <c r="H3820" s="16" t="str">
        <f>IF((IFERROR((VLOOKUP(D3820,'Automation (QBO)'!A:B,2,FALSE)),"0"))=0,"Suspense",(IFERROR((VLOOKUP(D3820,'Automation (QBO)'!A:B,2,FALSE)),"Suspense")))</f>
        <v>Accounts Payable - Unknown</v>
      </c>
      <c r="I3820" s="17">
        <f t="shared" si="59"/>
        <v>-4725</v>
      </c>
      <c r="J3820" s="12" t="str">
        <f>H3820</f>
        <v>Accounts Payable - Unknown</v>
      </c>
    </row>
    <row r="3821" spans="1:10" hidden="1">
      <c r="A3821" s="13" t="s">
        <v>763</v>
      </c>
      <c r="B3821" s="12" t="s">
        <v>83</v>
      </c>
      <c r="C3821" s="12" t="s">
        <v>229</v>
      </c>
      <c r="D3821" s="12" t="s">
        <v>426</v>
      </c>
      <c r="E3821" s="12">
        <v>-58171.73</v>
      </c>
      <c r="F3821" s="14" t="str">
        <f>A3821&amp;B3821&amp;C3821&amp;D3821&amp;E3821</f>
        <v>2024-04-24ExpenseCRA - Saltire GST Instalment21031 GST/HST Suspense-58171.73</v>
      </c>
      <c r="G3821" s="15">
        <f>IFERROR((DATEVALUE(A3821)),A3821)</f>
        <v>45406</v>
      </c>
      <c r="H3821" s="16" t="str">
        <f>IF((IFERROR((VLOOKUP(D3821,'Automation (QBO)'!A:B,2,FALSE)),"0"))=0,"Suspense",(IFERROR((VLOOKUP(D3821,'Automation (QBO)'!A:B,2,FALSE)),"Suspense")))</f>
        <v>GST/HST Suspense</v>
      </c>
      <c r="I3821" s="17">
        <f t="shared" si="59"/>
        <v>-58171.73</v>
      </c>
      <c r="J3821" s="12" t="str">
        <f>H3821</f>
        <v>GST/HST Suspense</v>
      </c>
    </row>
    <row r="3822" spans="1:10" hidden="1">
      <c r="A3822" s="13" t="s">
        <v>763</v>
      </c>
      <c r="B3822" s="12" t="s">
        <v>247</v>
      </c>
      <c r="C3822" s="12" t="s">
        <v>768</v>
      </c>
      <c r="D3822" s="12" t="s">
        <v>496</v>
      </c>
      <c r="E3822" s="12">
        <v>-101.45</v>
      </c>
      <c r="F3822" s="14" t="str">
        <f>A3822&amp;B3822&amp;C3822&amp;D3822&amp;E3822</f>
        <v>2024-04-24Bill Payment (Cheque)CRA - Payroll21000 Accounts Payable-101.45</v>
      </c>
      <c r="G3822" s="15">
        <f>IFERROR((DATEVALUE(A3822)),A3822)</f>
        <v>45406</v>
      </c>
      <c r="H3822" s="16" t="str">
        <f>IF((IFERROR((VLOOKUP(D3822,'Automation (QBO)'!A:B,2,FALSE)),"0"))=0,"Suspense",(IFERROR((VLOOKUP(D3822,'Automation (QBO)'!A:B,2,FALSE)),"Suspense")))</f>
        <v>Accounts Payable - Unknown</v>
      </c>
      <c r="I3822" s="17">
        <f t="shared" si="59"/>
        <v>-101.45</v>
      </c>
      <c r="J3822" s="12" t="str">
        <f>H3822</f>
        <v>Accounts Payable - Unknown</v>
      </c>
    </row>
    <row r="3823" spans="1:10" hidden="1">
      <c r="A3823" s="13" t="s">
        <v>763</v>
      </c>
      <c r="B3823" s="12" t="s">
        <v>247</v>
      </c>
      <c r="C3823" s="12" t="s">
        <v>768</v>
      </c>
      <c r="D3823" s="12" t="s">
        <v>404</v>
      </c>
      <c r="E3823" s="12">
        <v>-101.45</v>
      </c>
      <c r="F3823" s="14" t="str">
        <f>A3823&amp;B3823&amp;C3823&amp;D3823&amp;E3823</f>
        <v>2024-04-24Bill Payment (Cheque)CRA - Payroll11010 Savings (CIBC)-101.45</v>
      </c>
      <c r="G3823" s="15">
        <f>IFERROR((DATEVALUE(A3823)),A3823)</f>
        <v>45406</v>
      </c>
      <c r="H3823" s="16" t="str">
        <f>IF((IFERROR((VLOOKUP(D3823,'Automation (QBO)'!A:B,2,FALSE)),"0"))=0,"Suspense",(IFERROR((VLOOKUP(D3823,'Automation (QBO)'!A:B,2,FALSE)),"Suspense")))</f>
        <v>Savings (CIBC)</v>
      </c>
      <c r="I3823" s="17">
        <f t="shared" si="59"/>
        <v>-101.45</v>
      </c>
      <c r="J3823" s="12" t="str">
        <f>H3823</f>
        <v>Savings (CIBC)</v>
      </c>
    </row>
    <row r="3824" spans="1:10" hidden="1">
      <c r="A3824" s="13" t="s">
        <v>763</v>
      </c>
      <c r="B3824" s="12" t="s">
        <v>83</v>
      </c>
      <c r="C3824" s="12" t="s">
        <v>229</v>
      </c>
      <c r="D3824" s="12" t="s">
        <v>404</v>
      </c>
      <c r="E3824" s="12">
        <v>-58171.73</v>
      </c>
      <c r="F3824" s="14" t="str">
        <f>A3824&amp;B3824&amp;C3824&amp;D3824&amp;E3824</f>
        <v>2024-04-24ExpenseCRA - Saltire GST Instalment11010 Savings (CIBC)-58171.73</v>
      </c>
      <c r="G3824" s="15">
        <f>IFERROR((DATEVALUE(A3824)),A3824)</f>
        <v>45406</v>
      </c>
      <c r="H3824" s="16" t="str">
        <f>IF((IFERROR((VLOOKUP(D3824,'Automation (QBO)'!A:B,2,FALSE)),"0"))=0,"Suspense",(IFERROR((VLOOKUP(D3824,'Automation (QBO)'!A:B,2,FALSE)),"Suspense")))</f>
        <v>Savings (CIBC)</v>
      </c>
      <c r="I3824" s="17">
        <f t="shared" si="59"/>
        <v>-58171.73</v>
      </c>
      <c r="J3824" s="12" t="str">
        <f>H3824</f>
        <v>Savings (CIBC)</v>
      </c>
    </row>
    <row r="3825" spans="1:10" hidden="1">
      <c r="A3825" s="13" t="s">
        <v>763</v>
      </c>
      <c r="B3825" s="12" t="s">
        <v>247</v>
      </c>
      <c r="C3825" s="12" t="s">
        <v>767</v>
      </c>
      <c r="D3825" s="12" t="s">
        <v>394</v>
      </c>
      <c r="E3825" s="12">
        <v>-4725</v>
      </c>
      <c r="F3825" s="14" t="str">
        <f>A3825&amp;B3825&amp;C3825&amp;D3825&amp;E3825</f>
        <v>2024-04-24Bill Payment (Cheque)Kim Luttich11005 Chequing (CIBC)-4725</v>
      </c>
      <c r="G3825" s="15">
        <f>IFERROR((DATEVALUE(A3825)),A3825)</f>
        <v>45406</v>
      </c>
      <c r="H3825" s="16" t="str">
        <f>IF((IFERROR((VLOOKUP(D3825,'Automation (QBO)'!A:B,2,FALSE)),"0"))=0,"Suspense",(IFERROR((VLOOKUP(D3825,'Automation (QBO)'!A:B,2,FALSE)),"Suspense")))</f>
        <v>Balance (CIBC)</v>
      </c>
      <c r="I3825" s="17">
        <f t="shared" si="59"/>
        <v>-4725</v>
      </c>
      <c r="J3825" s="12" t="str">
        <f>H3825</f>
        <v>Balance (CIBC)</v>
      </c>
    </row>
    <row r="3826" spans="1:10" hidden="1">
      <c r="A3826" s="13" t="s">
        <v>763</v>
      </c>
      <c r="B3826" s="12" t="s">
        <v>247</v>
      </c>
      <c r="C3826" s="12" t="s">
        <v>766</v>
      </c>
      <c r="D3826" s="12" t="s">
        <v>394</v>
      </c>
      <c r="E3826" s="12">
        <v>-525</v>
      </c>
      <c r="F3826" s="14" t="str">
        <f>A3826&amp;B3826&amp;C3826&amp;D3826&amp;E3826</f>
        <v>2024-04-24Bill Payment (Cheque)Summit Geotechnical Services Inc11005 Chequing (CIBC)-525</v>
      </c>
      <c r="G3826" s="15">
        <f>IFERROR((DATEVALUE(A3826)),A3826)</f>
        <v>45406</v>
      </c>
      <c r="H3826" s="16" t="str">
        <f>IF((IFERROR((VLOOKUP(D3826,'Automation (QBO)'!A:B,2,FALSE)),"0"))=0,"Suspense",(IFERROR((VLOOKUP(D3826,'Automation (QBO)'!A:B,2,FALSE)),"Suspense")))</f>
        <v>Balance (CIBC)</v>
      </c>
      <c r="I3826" s="17">
        <f t="shared" si="59"/>
        <v>-525</v>
      </c>
      <c r="J3826" s="12" t="str">
        <f>H3826</f>
        <v>Balance (CIBC)</v>
      </c>
    </row>
    <row r="3827" spans="1:10" hidden="1">
      <c r="A3827" s="13" t="s">
        <v>763</v>
      </c>
      <c r="B3827" s="12" t="s">
        <v>83</v>
      </c>
      <c r="C3827" s="12" t="s">
        <v>106</v>
      </c>
      <c r="D3827" s="12" t="s">
        <v>394</v>
      </c>
      <c r="E3827" s="12">
        <v>-957.26</v>
      </c>
      <c r="F3827" s="14" t="str">
        <f>A3827&amp;B3827&amp;C3827&amp;D3827&amp;E3827</f>
        <v>2024-04-24ExpenseBDC11005 Chequing (CIBC)-957.26</v>
      </c>
      <c r="G3827" s="15">
        <f>IFERROR((DATEVALUE(A3827)),A3827)</f>
        <v>45406</v>
      </c>
      <c r="H3827" s="16" t="str">
        <f>IF((IFERROR((VLOOKUP(D3827,'Automation (QBO)'!A:B,2,FALSE)),"0"))=0,"Suspense",(IFERROR((VLOOKUP(D3827,'Automation (QBO)'!A:B,2,FALSE)),"Suspense")))</f>
        <v>Balance (CIBC)</v>
      </c>
      <c r="I3827" s="17">
        <f t="shared" si="59"/>
        <v>-957.26</v>
      </c>
      <c r="J3827" s="12" t="str">
        <f>H3827</f>
        <v>Balance (CIBC)</v>
      </c>
    </row>
    <row r="3828" spans="1:10" hidden="1">
      <c r="A3828" s="13" t="s">
        <v>769</v>
      </c>
      <c r="B3828" s="12" t="s">
        <v>136</v>
      </c>
      <c r="C3828" s="12" t="s">
        <v>166</v>
      </c>
      <c r="D3828" s="12" t="s">
        <v>417</v>
      </c>
      <c r="E3828" s="12">
        <v>-4000</v>
      </c>
      <c r="F3828" s="14" t="str">
        <f>A3828&amp;B3828&amp;C3828&amp;D3828&amp;E3828</f>
        <v>2024-04-25Payment1262541 B.C Ltd.12000 Accounts Receivable-4000</v>
      </c>
      <c r="G3828" s="15">
        <f>IFERROR((DATEVALUE(A3828)),A3828)</f>
        <v>45407</v>
      </c>
      <c r="H3828" s="16" t="str">
        <f>IF((IFERROR((VLOOKUP(D3828,'Automation (QBO)'!A:B,2,FALSE)),"0"))=0,"Suspense",(IFERROR((VLOOKUP(D3828,'Automation (QBO)'!A:B,2,FALSE)),"Suspense")))</f>
        <v>Accounts Recievable - Suspense</v>
      </c>
      <c r="I3828" s="17">
        <f t="shared" si="59"/>
        <v>-4000</v>
      </c>
      <c r="J3828" s="12" t="str">
        <f>H3828</f>
        <v>Accounts Recievable - Suspense</v>
      </c>
    </row>
    <row r="3829" spans="1:10" hidden="1">
      <c r="A3829" s="13" t="s">
        <v>769</v>
      </c>
      <c r="B3829" s="12" t="s">
        <v>136</v>
      </c>
      <c r="C3829" s="12" t="s">
        <v>166</v>
      </c>
      <c r="D3829" s="12" t="s">
        <v>394</v>
      </c>
      <c r="E3829" s="12">
        <v>4000</v>
      </c>
      <c r="F3829" s="14" t="str">
        <f>A3829&amp;B3829&amp;C3829&amp;D3829&amp;E3829</f>
        <v>2024-04-25Payment1262541 B.C Ltd.11005 Chequing (CIBC)4000</v>
      </c>
      <c r="G3829" s="15">
        <f>IFERROR((DATEVALUE(A3829)),A3829)</f>
        <v>45407</v>
      </c>
      <c r="H3829" s="16" t="str">
        <f>IF((IFERROR((VLOOKUP(D3829,'Automation (QBO)'!A:B,2,FALSE)),"0"))=0,"Suspense",(IFERROR((VLOOKUP(D3829,'Automation (QBO)'!A:B,2,FALSE)),"Suspense")))</f>
        <v>Balance (CIBC)</v>
      </c>
      <c r="I3829" s="17">
        <f t="shared" si="59"/>
        <v>4000</v>
      </c>
      <c r="J3829" s="12" t="str">
        <f>H3829</f>
        <v>Balance (CIBC)</v>
      </c>
    </row>
    <row r="3830" spans="1:10" hidden="1">
      <c r="A3830" s="13" t="s">
        <v>770</v>
      </c>
      <c r="B3830" s="12" t="s">
        <v>493</v>
      </c>
      <c r="C3830" s="12" t="s">
        <v>771</v>
      </c>
      <c r="D3830" s="12" t="s">
        <v>390</v>
      </c>
      <c r="E3830" s="12">
        <v>500.09</v>
      </c>
      <c r="F3830" s="14" t="str">
        <f>A3830&amp;B3830&amp;C3830&amp;D3830&amp;E3830</f>
        <v>2024-04-26Bill Payment (Credit Card)International Tire Consultant21010 Visa Payable (CIBC)500.09</v>
      </c>
      <c r="G3830" s="15">
        <f>IFERROR((DATEVALUE(A3830)),A3830)</f>
        <v>45408</v>
      </c>
      <c r="H3830" s="16" t="str">
        <f>IF((IFERROR((VLOOKUP(D3830,'Automation (QBO)'!A:B,2,FALSE)),"0"))=0,"Suspense",(IFERROR((VLOOKUP(D3830,'Automation (QBO)'!A:B,2,FALSE)),"Suspense")))</f>
        <v>Suspense</v>
      </c>
      <c r="I3830" s="17">
        <f t="shared" si="59"/>
        <v>500.09</v>
      </c>
      <c r="J3830" s="12" t="str">
        <f>H3830</f>
        <v>Suspense</v>
      </c>
    </row>
    <row r="3831" spans="1:10" hidden="1">
      <c r="A3831" s="13" t="s">
        <v>770</v>
      </c>
      <c r="B3831" s="12" t="s">
        <v>493</v>
      </c>
      <c r="C3831" s="12" t="s">
        <v>619</v>
      </c>
      <c r="D3831" s="12" t="s">
        <v>390</v>
      </c>
      <c r="E3831" s="12">
        <v>352.78</v>
      </c>
      <c r="F3831" s="14" t="str">
        <f>A3831&amp;B3831&amp;C3831&amp;D3831&amp;E3831</f>
        <v>2024-04-26Bill Payment (Credit Card)Canadian Tire Store21010 Visa Payable (CIBC)352.78</v>
      </c>
      <c r="G3831" s="15">
        <f>IFERROR((DATEVALUE(A3831)),A3831)</f>
        <v>45408</v>
      </c>
      <c r="H3831" s="16" t="str">
        <f>IF((IFERROR((VLOOKUP(D3831,'Automation (QBO)'!A:B,2,FALSE)),"0"))=0,"Suspense",(IFERROR((VLOOKUP(D3831,'Automation (QBO)'!A:B,2,FALSE)),"Suspense")))</f>
        <v>Suspense</v>
      </c>
      <c r="I3831" s="17">
        <f t="shared" si="59"/>
        <v>352.78</v>
      </c>
      <c r="J3831" s="12" t="str">
        <f>H3831</f>
        <v>Suspense</v>
      </c>
    </row>
    <row r="3832" spans="1:10" hidden="1">
      <c r="A3832" s="13" t="s">
        <v>770</v>
      </c>
      <c r="B3832" s="12" t="s">
        <v>493</v>
      </c>
      <c r="C3832" s="12" t="s">
        <v>110</v>
      </c>
      <c r="D3832" s="12" t="s">
        <v>390</v>
      </c>
      <c r="E3832" s="12">
        <v>150.33000000000001</v>
      </c>
      <c r="F3832" s="14" t="str">
        <f>A3832&amp;B3832&amp;C3832&amp;D3832&amp;E3832</f>
        <v>2024-04-26Bill Payment (Credit Card)Dicks Lumber21010 Visa Payable (CIBC)150.33</v>
      </c>
      <c r="G3832" s="15">
        <f>IFERROR((DATEVALUE(A3832)),A3832)</f>
        <v>45408</v>
      </c>
      <c r="H3832" s="16" t="str">
        <f>IF((IFERROR((VLOOKUP(D3832,'Automation (QBO)'!A:B,2,FALSE)),"0"))=0,"Suspense",(IFERROR((VLOOKUP(D3832,'Automation (QBO)'!A:B,2,FALSE)),"Suspense")))</f>
        <v>Suspense</v>
      </c>
      <c r="I3832" s="17">
        <f t="shared" si="59"/>
        <v>150.33000000000001</v>
      </c>
      <c r="J3832" s="12" t="str">
        <f>H3832</f>
        <v>Suspense</v>
      </c>
    </row>
    <row r="3833" spans="1:10" hidden="1">
      <c r="A3833" s="13" t="s">
        <v>770</v>
      </c>
      <c r="B3833" s="12" t="s">
        <v>493</v>
      </c>
      <c r="C3833" s="12" t="s">
        <v>113</v>
      </c>
      <c r="D3833" s="12" t="s">
        <v>390</v>
      </c>
      <c r="E3833" s="12">
        <v>6</v>
      </c>
      <c r="F3833" s="14" t="str">
        <f>A3833&amp;B3833&amp;C3833&amp;D3833&amp;E3833</f>
        <v>2024-04-26Bill Payment (Credit Card)Impark21010 Visa Payable (CIBC)6</v>
      </c>
      <c r="G3833" s="15">
        <f>IFERROR((DATEVALUE(A3833)),A3833)</f>
        <v>45408</v>
      </c>
      <c r="H3833" s="16" t="str">
        <f>IF((IFERROR((VLOOKUP(D3833,'Automation (QBO)'!A:B,2,FALSE)),"0"))=0,"Suspense",(IFERROR((VLOOKUP(D3833,'Automation (QBO)'!A:B,2,FALSE)),"Suspense")))</f>
        <v>Suspense</v>
      </c>
      <c r="I3833" s="17">
        <f t="shared" si="59"/>
        <v>6</v>
      </c>
      <c r="J3833" s="12" t="str">
        <f>H3833</f>
        <v>Suspense</v>
      </c>
    </row>
    <row r="3834" spans="1:10" hidden="1">
      <c r="A3834" s="13" t="s">
        <v>770</v>
      </c>
      <c r="B3834" s="12" t="s">
        <v>83</v>
      </c>
      <c r="C3834" s="12" t="s">
        <v>533</v>
      </c>
      <c r="D3834" s="12" t="s">
        <v>390</v>
      </c>
      <c r="E3834" s="12">
        <v>37.61</v>
      </c>
      <c r="F3834" s="14" t="str">
        <f>A3834&amp;B3834&amp;C3834&amp;D3834&amp;E3834</f>
        <v>2024-04-26ExpenseMY ISLAND CAFE21010 Visa Payable (CIBC)37.61</v>
      </c>
      <c r="G3834" s="15">
        <f>IFERROR((DATEVALUE(A3834)),A3834)</f>
        <v>45408</v>
      </c>
      <c r="H3834" s="16" t="str">
        <f>IF((IFERROR((VLOOKUP(D3834,'Automation (QBO)'!A:B,2,FALSE)),"0"))=0,"Suspense",(IFERROR((VLOOKUP(D3834,'Automation (QBO)'!A:B,2,FALSE)),"Suspense")))</f>
        <v>Suspense</v>
      </c>
      <c r="I3834" s="17">
        <f t="shared" si="59"/>
        <v>37.61</v>
      </c>
      <c r="J3834" s="12" t="str">
        <f>H3834</f>
        <v>Suspense</v>
      </c>
    </row>
    <row r="3835" spans="1:10" hidden="1">
      <c r="A3835" s="13" t="s">
        <v>770</v>
      </c>
      <c r="B3835" s="12" t="s">
        <v>136</v>
      </c>
      <c r="C3835" s="12" t="s">
        <v>166</v>
      </c>
      <c r="D3835" s="12" t="s">
        <v>417</v>
      </c>
      <c r="E3835" s="12">
        <v>-5000</v>
      </c>
      <c r="F3835" s="14" t="str">
        <f>A3835&amp;B3835&amp;C3835&amp;D3835&amp;E3835</f>
        <v>2024-04-26Payment1262541 B.C Ltd.12000 Accounts Receivable-5000</v>
      </c>
      <c r="G3835" s="15">
        <f>IFERROR((DATEVALUE(A3835)),A3835)</f>
        <v>45408</v>
      </c>
      <c r="H3835" s="16" t="str">
        <f>IF((IFERROR((VLOOKUP(D3835,'Automation (QBO)'!A:B,2,FALSE)),"0"))=0,"Suspense",(IFERROR((VLOOKUP(D3835,'Automation (QBO)'!A:B,2,FALSE)),"Suspense")))</f>
        <v>Accounts Recievable - Suspense</v>
      </c>
      <c r="I3835" s="17">
        <f t="shared" si="59"/>
        <v>-5000</v>
      </c>
      <c r="J3835" s="12" t="str">
        <f>H3835</f>
        <v>Accounts Recievable - Suspense</v>
      </c>
    </row>
    <row r="3836" spans="1:10" hidden="1">
      <c r="A3836" s="13" t="s">
        <v>770</v>
      </c>
      <c r="B3836" s="12" t="s">
        <v>493</v>
      </c>
      <c r="C3836" s="12" t="s">
        <v>771</v>
      </c>
      <c r="D3836" s="12" t="s">
        <v>496</v>
      </c>
      <c r="E3836" s="12">
        <v>-500.09</v>
      </c>
      <c r="F3836" s="14" t="str">
        <f>A3836&amp;B3836&amp;C3836&amp;D3836&amp;E3836</f>
        <v>2024-04-26Bill Payment (Credit Card)International Tire Consultant21000 Accounts Payable-500.09</v>
      </c>
      <c r="G3836" s="15">
        <f>IFERROR((DATEVALUE(A3836)),A3836)</f>
        <v>45408</v>
      </c>
      <c r="H3836" s="16" t="str">
        <f>IF((IFERROR((VLOOKUP(D3836,'Automation (QBO)'!A:B,2,FALSE)),"0"))=0,"Suspense",(IFERROR((VLOOKUP(D3836,'Automation (QBO)'!A:B,2,FALSE)),"Suspense")))</f>
        <v>Accounts Payable - Unknown</v>
      </c>
      <c r="I3836" s="17">
        <f t="shared" si="59"/>
        <v>-500.09</v>
      </c>
      <c r="J3836" s="12" t="str">
        <f>H3836</f>
        <v>Accounts Payable - Unknown</v>
      </c>
    </row>
    <row r="3837" spans="1:10" hidden="1">
      <c r="A3837" s="13" t="s">
        <v>770</v>
      </c>
      <c r="B3837" s="12" t="s">
        <v>493</v>
      </c>
      <c r="C3837" s="12" t="s">
        <v>619</v>
      </c>
      <c r="D3837" s="12" t="s">
        <v>496</v>
      </c>
      <c r="E3837" s="12">
        <v>-352.78</v>
      </c>
      <c r="F3837" s="14" t="str">
        <f>A3837&amp;B3837&amp;C3837&amp;D3837&amp;E3837</f>
        <v>2024-04-26Bill Payment (Credit Card)Canadian Tire Store21000 Accounts Payable-352.78</v>
      </c>
      <c r="G3837" s="15">
        <f>IFERROR((DATEVALUE(A3837)),A3837)</f>
        <v>45408</v>
      </c>
      <c r="H3837" s="16" t="str">
        <f>IF((IFERROR((VLOOKUP(D3837,'Automation (QBO)'!A:B,2,FALSE)),"0"))=0,"Suspense",(IFERROR((VLOOKUP(D3837,'Automation (QBO)'!A:B,2,FALSE)),"Suspense")))</f>
        <v>Accounts Payable - Unknown</v>
      </c>
      <c r="I3837" s="17">
        <f t="shared" si="59"/>
        <v>-352.78</v>
      </c>
      <c r="J3837" s="12" t="str">
        <f>H3837</f>
        <v>Accounts Payable - Unknown</v>
      </c>
    </row>
    <row r="3838" spans="1:10" hidden="1">
      <c r="A3838" s="13" t="s">
        <v>770</v>
      </c>
      <c r="B3838" s="12" t="s">
        <v>493</v>
      </c>
      <c r="C3838" s="12" t="s">
        <v>110</v>
      </c>
      <c r="D3838" s="12" t="s">
        <v>496</v>
      </c>
      <c r="E3838" s="12">
        <v>-150.33000000000001</v>
      </c>
      <c r="F3838" s="14" t="str">
        <f>A3838&amp;B3838&amp;C3838&amp;D3838&amp;E3838</f>
        <v>2024-04-26Bill Payment (Credit Card)Dicks Lumber21000 Accounts Payable-150.33</v>
      </c>
      <c r="G3838" s="15">
        <f>IFERROR((DATEVALUE(A3838)),A3838)</f>
        <v>45408</v>
      </c>
      <c r="H3838" s="16" t="str">
        <f>IF((IFERROR((VLOOKUP(D3838,'Automation (QBO)'!A:B,2,FALSE)),"0"))=0,"Suspense",(IFERROR((VLOOKUP(D3838,'Automation (QBO)'!A:B,2,FALSE)),"Suspense")))</f>
        <v>Accounts Payable - Unknown</v>
      </c>
      <c r="I3838" s="17">
        <f t="shared" si="59"/>
        <v>-150.33000000000001</v>
      </c>
      <c r="J3838" s="12" t="str">
        <f>H3838</f>
        <v>Accounts Payable - Unknown</v>
      </c>
    </row>
    <row r="3839" spans="1:10" hidden="1">
      <c r="A3839" s="13" t="s">
        <v>770</v>
      </c>
      <c r="B3839" s="12" t="s">
        <v>493</v>
      </c>
      <c r="C3839" s="12" t="s">
        <v>113</v>
      </c>
      <c r="D3839" s="12" t="s">
        <v>496</v>
      </c>
      <c r="E3839" s="12">
        <v>-6</v>
      </c>
      <c r="F3839" s="14" t="str">
        <f>A3839&amp;B3839&amp;C3839&amp;D3839&amp;E3839</f>
        <v>2024-04-26Bill Payment (Credit Card)Impark21000 Accounts Payable-6</v>
      </c>
      <c r="G3839" s="15">
        <f>IFERROR((DATEVALUE(A3839)),A3839)</f>
        <v>45408</v>
      </c>
      <c r="H3839" s="16" t="str">
        <f>IF((IFERROR((VLOOKUP(D3839,'Automation (QBO)'!A:B,2,FALSE)),"0"))=0,"Suspense",(IFERROR((VLOOKUP(D3839,'Automation (QBO)'!A:B,2,FALSE)),"Suspense")))</f>
        <v>Accounts Payable - Unknown</v>
      </c>
      <c r="I3839" s="17">
        <f t="shared" si="59"/>
        <v>-6</v>
      </c>
      <c r="J3839" s="12" t="str">
        <f>H3839</f>
        <v>Accounts Payable - Unknown</v>
      </c>
    </row>
    <row r="3840" spans="1:10" hidden="1">
      <c r="A3840" s="13" t="s">
        <v>770</v>
      </c>
      <c r="B3840" s="12" t="s">
        <v>247</v>
      </c>
      <c r="C3840" s="12" t="s">
        <v>768</v>
      </c>
      <c r="D3840" s="12" t="s">
        <v>496</v>
      </c>
      <c r="E3840" s="12">
        <v>-1482.37</v>
      </c>
      <c r="F3840" s="14" t="str">
        <f>A3840&amp;B3840&amp;C3840&amp;D3840&amp;E3840</f>
        <v>2024-04-26Bill Payment (Cheque)CRA - Payroll21000 Accounts Payable-1482.37</v>
      </c>
      <c r="G3840" s="15">
        <f>IFERROR((DATEVALUE(A3840)),A3840)</f>
        <v>45408</v>
      </c>
      <c r="H3840" s="16" t="str">
        <f>IF((IFERROR((VLOOKUP(D3840,'Automation (QBO)'!A:B,2,FALSE)),"0"))=0,"Suspense",(IFERROR((VLOOKUP(D3840,'Automation (QBO)'!A:B,2,FALSE)),"Suspense")))</f>
        <v>Accounts Payable - Unknown</v>
      </c>
      <c r="I3840" s="17">
        <f t="shared" si="59"/>
        <v>-1482.37</v>
      </c>
      <c r="J3840" s="12" t="str">
        <f>H3840</f>
        <v>Accounts Payable - Unknown</v>
      </c>
    </row>
    <row r="3841" spans="1:12" hidden="1">
      <c r="A3841" s="13" t="s">
        <v>770</v>
      </c>
      <c r="B3841" s="12" t="s">
        <v>83</v>
      </c>
      <c r="C3841" s="12" t="s">
        <v>533</v>
      </c>
      <c r="D3841" s="12" t="s">
        <v>398</v>
      </c>
      <c r="E3841" s="12">
        <v>35.82</v>
      </c>
      <c r="F3841" s="14" t="str">
        <f>A3841&amp;B3841&amp;C3841&amp;D3841&amp;E3841</f>
        <v>2024-04-26ExpenseMY ISLAND CAFE52190 Meals &amp; Entertainment35.82</v>
      </c>
      <c r="G3841" s="15">
        <f>IFERROR((DATEVALUE(A3841)),A3841)</f>
        <v>45408</v>
      </c>
      <c r="H3841" s="16" t="str">
        <f>IF((IFERROR((VLOOKUP(D3841,'Automation (QBO)'!A:B,2,FALSE)),"0"))=0,"Suspense",(IFERROR((VLOOKUP(D3841,'Automation (QBO)'!A:B,2,FALSE)),"Suspense")))</f>
        <v>Meals &amp; Entertainment</v>
      </c>
      <c r="I3841" s="17">
        <f t="shared" si="59"/>
        <v>35.82</v>
      </c>
      <c r="J3841" s="12" t="str">
        <f>H3841</f>
        <v>Meals &amp; Entertainment</v>
      </c>
    </row>
    <row r="3842" spans="1:12" hidden="1">
      <c r="A3842" s="13" t="s">
        <v>770</v>
      </c>
      <c r="B3842" s="12" t="s">
        <v>83</v>
      </c>
      <c r="C3842" s="12" t="s">
        <v>533</v>
      </c>
      <c r="D3842" s="12" t="s">
        <v>392</v>
      </c>
      <c r="E3842" s="12">
        <v>-1.79</v>
      </c>
      <c r="F3842" s="14" t="str">
        <f>A3842&amp;B3842&amp;C3842&amp;D3842&amp;E3842</f>
        <v>2024-04-26ExpenseMY ISLAND CAFE21020 GST/HST Payable-1.79</v>
      </c>
      <c r="G3842" s="15">
        <f>IFERROR((DATEVALUE(A3842)),A3842)</f>
        <v>45408</v>
      </c>
      <c r="H3842" s="16" t="str">
        <f>IF((IFERROR((VLOOKUP(D3842,'Automation (QBO)'!A:B,2,FALSE)),"0"))=0,"Suspense",(IFERROR((VLOOKUP(D3842,'Automation (QBO)'!A:B,2,FALSE)),"Suspense")))</f>
        <v>GST/HST Payable</v>
      </c>
      <c r="I3842" s="17">
        <f t="shared" si="59"/>
        <v>-1.79</v>
      </c>
      <c r="J3842" s="12" t="str">
        <f>H3842</f>
        <v>GST/HST Payable</v>
      </c>
    </row>
    <row r="3843" spans="1:12" hidden="1">
      <c r="A3843" s="13" t="s">
        <v>770</v>
      </c>
      <c r="B3843" s="12" t="s">
        <v>183</v>
      </c>
      <c r="C3843" s="12" t="s">
        <v>768</v>
      </c>
      <c r="D3843" s="12" t="s">
        <v>427</v>
      </c>
      <c r="E3843" s="12">
        <v>1482.37</v>
      </c>
      <c r="F3843" s="14" t="str">
        <f>A3843&amp;B3843&amp;C3843&amp;D3843&amp;E3843</f>
        <v>2024-04-26DepositCRA - Payroll21001 Payroll Clearing account1482.37</v>
      </c>
      <c r="G3843" s="15">
        <f>IFERROR((DATEVALUE(A3843)),A3843)</f>
        <v>45408</v>
      </c>
      <c r="H3843" s="16" t="str">
        <f>IF((IFERROR((VLOOKUP(D3843,'Automation (QBO)'!A:B,2,FALSE)),"0"))=0,"Suspense",(IFERROR((VLOOKUP(D3843,'Automation (QBO)'!A:B,2,FALSE)),"Suspense")))</f>
        <v>Clearings &amp; Transfers</v>
      </c>
      <c r="I3843" s="17">
        <f t="shared" si="59"/>
        <v>1482.37</v>
      </c>
      <c r="J3843" s="12" t="str">
        <f>H3843</f>
        <v>Clearings &amp; Transfers</v>
      </c>
    </row>
    <row r="3844" spans="1:12" hidden="1">
      <c r="A3844" s="13" t="s">
        <v>770</v>
      </c>
      <c r="B3844" s="12" t="s">
        <v>183</v>
      </c>
      <c r="C3844" s="12" t="s">
        <v>768</v>
      </c>
      <c r="D3844" s="12" t="s">
        <v>392</v>
      </c>
      <c r="E3844" s="12">
        <v>0</v>
      </c>
      <c r="F3844" s="14" t="str">
        <f>A3844&amp;B3844&amp;C3844&amp;D3844&amp;E3844</f>
        <v>2024-04-26DepositCRA - Payroll21020 GST/HST Payable0</v>
      </c>
      <c r="G3844" s="15">
        <f>IFERROR((DATEVALUE(A3844)),A3844)</f>
        <v>45408</v>
      </c>
      <c r="H3844" s="16" t="str">
        <f>IF((IFERROR((VLOOKUP(D3844,'Automation (QBO)'!A:B,2,FALSE)),"0"))=0,"Suspense",(IFERROR((VLOOKUP(D3844,'Automation (QBO)'!A:B,2,FALSE)),"Suspense")))</f>
        <v>GST/HST Payable</v>
      </c>
      <c r="I3844" s="17">
        <f t="shared" si="59"/>
        <v>0</v>
      </c>
      <c r="J3844" s="12" t="str">
        <f>H3844</f>
        <v>GST/HST Payable</v>
      </c>
    </row>
    <row r="3845" spans="1:12" hidden="1">
      <c r="A3845" s="13" t="s">
        <v>770</v>
      </c>
      <c r="B3845" s="12" t="s">
        <v>183</v>
      </c>
      <c r="C3845" s="12" t="s">
        <v>768</v>
      </c>
      <c r="D3845" s="12" t="s">
        <v>404</v>
      </c>
      <c r="E3845" s="12">
        <v>1482.37</v>
      </c>
      <c r="F3845" s="14" t="str">
        <f>A3845&amp;B3845&amp;C3845&amp;D3845&amp;E3845</f>
        <v>2024-04-26DepositCRA - Payroll11010 Savings (CIBC)1482.37</v>
      </c>
      <c r="G3845" s="15">
        <f>IFERROR((DATEVALUE(A3845)),A3845)</f>
        <v>45408</v>
      </c>
      <c r="H3845" s="16" t="str">
        <f>IF((IFERROR((VLOOKUP(D3845,'Automation (QBO)'!A:B,2,FALSE)),"0"))=0,"Suspense",(IFERROR((VLOOKUP(D3845,'Automation (QBO)'!A:B,2,FALSE)),"Suspense")))</f>
        <v>Savings (CIBC)</v>
      </c>
      <c r="I3845" s="17">
        <f t="shared" si="59"/>
        <v>1482.37</v>
      </c>
      <c r="J3845" s="12" t="str">
        <f>H3845</f>
        <v>Savings (CIBC)</v>
      </c>
    </row>
    <row r="3846" spans="1:12" hidden="1">
      <c r="A3846" s="13" t="s">
        <v>770</v>
      </c>
      <c r="B3846" s="12" t="s">
        <v>247</v>
      </c>
      <c r="C3846" s="12" t="s">
        <v>768</v>
      </c>
      <c r="D3846" s="12" t="s">
        <v>394</v>
      </c>
      <c r="E3846" s="12">
        <v>-1482.37</v>
      </c>
      <c r="F3846" s="14" t="str">
        <f>A3846&amp;B3846&amp;C3846&amp;D3846&amp;E3846</f>
        <v>2024-04-26Bill Payment (Cheque)CRA - Payroll11005 Chequing (CIBC)-1482.37</v>
      </c>
      <c r="G3846" s="15">
        <f>IFERROR((DATEVALUE(A3846)),A3846)</f>
        <v>45408</v>
      </c>
      <c r="H3846" s="16" t="str">
        <f>IF((IFERROR((VLOOKUP(D3846,'Automation (QBO)'!A:B,2,FALSE)),"0"))=0,"Suspense",(IFERROR((VLOOKUP(D3846,'Automation (QBO)'!A:B,2,FALSE)),"Suspense")))</f>
        <v>Balance (CIBC)</v>
      </c>
      <c r="I3846" s="17">
        <f t="shared" si="59"/>
        <v>-1482.37</v>
      </c>
      <c r="J3846" s="12" t="str">
        <f>H3846</f>
        <v>Balance (CIBC)</v>
      </c>
    </row>
    <row r="3847" spans="1:12" hidden="1">
      <c r="A3847" s="13" t="s">
        <v>770</v>
      </c>
      <c r="B3847" s="12" t="s">
        <v>136</v>
      </c>
      <c r="C3847" s="12" t="s">
        <v>166</v>
      </c>
      <c r="D3847" s="12" t="s">
        <v>394</v>
      </c>
      <c r="E3847" s="12">
        <v>5000</v>
      </c>
      <c r="F3847" s="14" t="str">
        <f>A3847&amp;B3847&amp;C3847&amp;D3847&amp;E3847</f>
        <v>2024-04-26Payment1262541 B.C Ltd.11005 Chequing (CIBC)5000</v>
      </c>
      <c r="G3847" s="15">
        <f>IFERROR((DATEVALUE(A3847)),A3847)</f>
        <v>45408</v>
      </c>
      <c r="H3847" s="16" t="str">
        <f>IF((IFERROR((VLOOKUP(D3847,'Automation (QBO)'!A:B,2,FALSE)),"0"))=0,"Suspense",(IFERROR((VLOOKUP(D3847,'Automation (QBO)'!A:B,2,FALSE)),"Suspense")))</f>
        <v>Balance (CIBC)</v>
      </c>
      <c r="I3847" s="17">
        <f t="shared" si="59"/>
        <v>5000</v>
      </c>
      <c r="J3847" s="12" t="str">
        <f>H3847</f>
        <v>Balance (CIBC)</v>
      </c>
    </row>
    <row r="3848" spans="1:12" hidden="1">
      <c r="A3848" s="13" t="s">
        <v>772</v>
      </c>
      <c r="B3848" s="12" t="s">
        <v>136</v>
      </c>
      <c r="C3848" s="12" t="s">
        <v>166</v>
      </c>
      <c r="D3848" s="12" t="s">
        <v>417</v>
      </c>
      <c r="E3848" s="12">
        <v>-4000</v>
      </c>
      <c r="F3848" s="14" t="str">
        <f>A3848&amp;B3848&amp;C3848&amp;D3848&amp;E3848</f>
        <v>2024-04-27Payment1262541 B.C Ltd.12000 Accounts Receivable-4000</v>
      </c>
      <c r="G3848" s="15">
        <f>IFERROR((DATEVALUE(A3848)),A3848)</f>
        <v>45409</v>
      </c>
      <c r="H3848" s="16" t="str">
        <f>IF((IFERROR((VLOOKUP(D3848,'Automation (QBO)'!A:B,2,FALSE)),"0"))=0,"Suspense",(IFERROR((VLOOKUP(D3848,'Automation (QBO)'!A:B,2,FALSE)),"Suspense")))</f>
        <v>Accounts Recievable - Suspense</v>
      </c>
      <c r="I3848" s="17">
        <f t="shared" si="59"/>
        <v>-4000</v>
      </c>
      <c r="J3848" s="12" t="str">
        <f>H3848</f>
        <v>Accounts Recievable - Suspense</v>
      </c>
    </row>
    <row r="3849" spans="1:12" hidden="1">
      <c r="A3849" s="13" t="s">
        <v>772</v>
      </c>
      <c r="B3849" s="12" t="s">
        <v>493</v>
      </c>
      <c r="C3849" s="12" t="s">
        <v>773</v>
      </c>
      <c r="D3849" s="12" t="s">
        <v>390</v>
      </c>
      <c r="E3849" s="12">
        <v>444.65</v>
      </c>
      <c r="F3849" s="14" t="str">
        <f>A3849&amp;B3849&amp;C3849&amp;D3849&amp;E3849</f>
        <v>2024-04-27Bill Payment (Credit Card)Hy's Steakhouse and Cocktail Bar21010 Visa Payable (CIBC)444.65</v>
      </c>
      <c r="G3849" s="15">
        <f>IFERROR((DATEVALUE(A3849)),A3849)</f>
        <v>45409</v>
      </c>
      <c r="H3849" s="16" t="str">
        <f>IF((IFERROR((VLOOKUP(D3849,'Automation (QBO)'!A:B,2,FALSE)),"0"))=0,"Suspense",(IFERROR((VLOOKUP(D3849,'Automation (QBO)'!A:B,2,FALSE)),"Suspense")))</f>
        <v>Suspense</v>
      </c>
      <c r="I3849" s="17">
        <f t="shared" si="59"/>
        <v>444.65</v>
      </c>
      <c r="J3849" s="12" t="str">
        <f>H3849</f>
        <v>Suspense</v>
      </c>
    </row>
    <row r="3850" spans="1:12" hidden="1">
      <c r="A3850" s="13" t="s">
        <v>772</v>
      </c>
      <c r="B3850" s="12" t="s">
        <v>493</v>
      </c>
      <c r="C3850" s="12" t="s">
        <v>774</v>
      </c>
      <c r="D3850" s="12" t="s">
        <v>390</v>
      </c>
      <c r="E3850" s="12">
        <v>78.66</v>
      </c>
      <c r="F3850" s="14" t="str">
        <f>A3850&amp;B3850&amp;C3850&amp;D3850&amp;E3850</f>
        <v>2024-04-27Bill Payment (Credit Card)Boulevard Kitchen &amp; Oyster Bar21010 Visa Payable (CIBC)78.66</v>
      </c>
      <c r="G3850" s="15">
        <f>IFERROR((DATEVALUE(A3850)),A3850)</f>
        <v>45409</v>
      </c>
      <c r="H3850" s="16" t="str">
        <f>IF((IFERROR((VLOOKUP(D3850,'Automation (QBO)'!A:B,2,FALSE)),"0"))=0,"Suspense",(IFERROR((VLOOKUP(D3850,'Automation (QBO)'!A:B,2,FALSE)),"Suspense")))</f>
        <v>Suspense</v>
      </c>
      <c r="I3850" s="17">
        <f t="shared" si="59"/>
        <v>78.66</v>
      </c>
      <c r="J3850" s="12" t="str">
        <f>H3850</f>
        <v>Suspense</v>
      </c>
    </row>
    <row r="3851" spans="1:12" hidden="1">
      <c r="A3851" s="13" t="s">
        <v>772</v>
      </c>
      <c r="B3851" s="12" t="s">
        <v>493</v>
      </c>
      <c r="C3851" s="12" t="s">
        <v>87</v>
      </c>
      <c r="D3851" s="12" t="s">
        <v>536</v>
      </c>
      <c r="E3851" s="12">
        <v>145.56</v>
      </c>
      <c r="F3851" s="14" t="str">
        <f>A3851&amp;B3851&amp;C3851&amp;D3851&amp;E3851</f>
        <v>2024-04-27Bill Payment (Credit Card)Home Depot21009 Visa Payable (9609) (deleted)145.56</v>
      </c>
      <c r="G3851" s="15">
        <f>IFERROR((DATEVALUE(A3851)),A3851)</f>
        <v>45409</v>
      </c>
      <c r="H3851" s="16" t="str">
        <f>IF((IFERROR((VLOOKUP(D3851,'Automation (QBO)'!A:B,2,FALSE)),"0"))=0,"Suspense",(IFERROR((VLOOKUP(D3851,'Automation (QBO)'!A:B,2,FALSE)),"Suspense")))</f>
        <v>Balance (CIBC Visa)</v>
      </c>
      <c r="I3851" s="17">
        <f t="shared" si="59"/>
        <v>145.56</v>
      </c>
      <c r="J3851" s="12" t="str">
        <f>H3851</f>
        <v>Balance (CIBC Visa)</v>
      </c>
    </row>
    <row r="3852" spans="1:12" hidden="1">
      <c r="A3852" s="13" t="s">
        <v>772</v>
      </c>
      <c r="B3852" s="12" t="s">
        <v>493</v>
      </c>
      <c r="C3852" s="12" t="s">
        <v>87</v>
      </c>
      <c r="D3852" s="12" t="s">
        <v>496</v>
      </c>
      <c r="E3852" s="12">
        <v>-145.56</v>
      </c>
      <c r="F3852" s="14" t="str">
        <f>A3852&amp;B3852&amp;C3852&amp;D3852&amp;E3852</f>
        <v>2024-04-27Bill Payment (Credit Card)Home Depot21000 Accounts Payable-145.56</v>
      </c>
      <c r="G3852" s="15">
        <f>IFERROR((DATEVALUE(A3852)),A3852)</f>
        <v>45409</v>
      </c>
      <c r="H3852" s="16" t="str">
        <f>IF((IFERROR((VLOOKUP(D3852,'Automation (QBO)'!A:B,2,FALSE)),"0"))=0,"Suspense",(IFERROR((VLOOKUP(D3852,'Automation (QBO)'!A:B,2,FALSE)),"Suspense")))</f>
        <v>Accounts Payable - Unknown</v>
      </c>
      <c r="I3852" s="17">
        <f t="shared" si="59"/>
        <v>-145.56</v>
      </c>
      <c r="J3852" s="12" t="str">
        <f>H3852</f>
        <v>Accounts Payable - Unknown</v>
      </c>
    </row>
    <row r="3853" spans="1:12" hidden="1">
      <c r="A3853" s="13" t="s">
        <v>772</v>
      </c>
      <c r="B3853" s="12" t="s">
        <v>493</v>
      </c>
      <c r="C3853" s="12" t="s">
        <v>774</v>
      </c>
      <c r="D3853" s="12" t="s">
        <v>496</v>
      </c>
      <c r="E3853" s="12">
        <v>-78.66</v>
      </c>
      <c r="F3853" s="14" t="str">
        <f>A3853&amp;B3853&amp;C3853&amp;D3853&amp;E3853</f>
        <v>2024-04-27Bill Payment (Credit Card)Boulevard Kitchen &amp; Oyster Bar21000 Accounts Payable-78.66</v>
      </c>
      <c r="G3853" s="15">
        <f>IFERROR((DATEVALUE(A3853)),A3853)</f>
        <v>45409</v>
      </c>
      <c r="H3853" s="16" t="str">
        <f>IF((IFERROR((VLOOKUP(D3853,'Automation (QBO)'!A:B,2,FALSE)),"0"))=0,"Suspense",(IFERROR((VLOOKUP(D3853,'Automation (QBO)'!A:B,2,FALSE)),"Suspense")))</f>
        <v>Accounts Payable - Unknown</v>
      </c>
      <c r="I3853" s="17">
        <f t="shared" si="59"/>
        <v>-78.66</v>
      </c>
      <c r="J3853" s="12" t="str">
        <f>H3853</f>
        <v>Accounts Payable - Unknown</v>
      </c>
    </row>
    <row r="3854" spans="1:12" hidden="1">
      <c r="A3854" s="13" t="s">
        <v>772</v>
      </c>
      <c r="B3854" s="12" t="s">
        <v>493</v>
      </c>
      <c r="C3854" s="12" t="s">
        <v>773</v>
      </c>
      <c r="D3854" s="12" t="s">
        <v>496</v>
      </c>
      <c r="E3854" s="12">
        <v>-444.65</v>
      </c>
      <c r="F3854" s="14" t="str">
        <f>A3854&amp;B3854&amp;C3854&amp;D3854&amp;E3854</f>
        <v>2024-04-27Bill Payment (Credit Card)Hy's Steakhouse and Cocktail Bar21000 Accounts Payable-444.65</v>
      </c>
      <c r="G3854" s="15">
        <f>IFERROR((DATEVALUE(A3854)),A3854)</f>
        <v>45409</v>
      </c>
      <c r="H3854" s="16" t="str">
        <f>IF((IFERROR((VLOOKUP(D3854,'Automation (QBO)'!A:B,2,FALSE)),"0"))=0,"Suspense",(IFERROR((VLOOKUP(D3854,'Automation (QBO)'!A:B,2,FALSE)),"Suspense")))</f>
        <v>Accounts Payable - Unknown</v>
      </c>
      <c r="I3854" s="17">
        <f t="shared" si="59"/>
        <v>-444.65</v>
      </c>
      <c r="J3854" s="12" t="str">
        <f>H3854</f>
        <v>Accounts Payable - Unknown</v>
      </c>
    </row>
    <row r="3855" spans="1:12" hidden="1">
      <c r="A3855" s="13" t="s">
        <v>772</v>
      </c>
      <c r="B3855" s="12" t="s">
        <v>136</v>
      </c>
      <c r="C3855" s="12" t="s">
        <v>166</v>
      </c>
      <c r="D3855" s="12" t="s">
        <v>394</v>
      </c>
      <c r="E3855" s="12">
        <v>4000</v>
      </c>
      <c r="F3855" s="14" t="str">
        <f>A3855&amp;B3855&amp;C3855&amp;D3855&amp;E3855</f>
        <v>2024-04-27Payment1262541 B.C Ltd.11005 Chequing (CIBC)4000</v>
      </c>
      <c r="G3855" s="15">
        <f>IFERROR((DATEVALUE(A3855)),A3855)</f>
        <v>45409</v>
      </c>
      <c r="H3855" s="16" t="str">
        <f>IF((IFERROR((VLOOKUP(D3855,'Automation (QBO)'!A:B,2,FALSE)),"0"))=0,"Suspense",(IFERROR((VLOOKUP(D3855,'Automation (QBO)'!A:B,2,FALSE)),"Suspense")))</f>
        <v>Balance (CIBC)</v>
      </c>
      <c r="I3855" s="17">
        <f t="shared" si="59"/>
        <v>4000</v>
      </c>
      <c r="J3855" s="12" t="str">
        <f>H3855</f>
        <v>Balance (CIBC)</v>
      </c>
    </row>
    <row r="3856" spans="1:12" hidden="1">
      <c r="A3856" s="13" t="s">
        <v>775</v>
      </c>
      <c r="B3856" s="12" t="s">
        <v>528</v>
      </c>
      <c r="C3856" s="12" t="s">
        <v>93</v>
      </c>
      <c r="D3856" s="12" t="s">
        <v>402</v>
      </c>
      <c r="E3856" s="12">
        <v>1034.31</v>
      </c>
      <c r="F3856" s="14" t="str">
        <f>A3856&amp;B3856&amp;C3856&amp;D3856&amp;E3856</f>
        <v>2024-04-28BillChambers of Commerce Group Insurance Plan52173 Health Insurance1034.31</v>
      </c>
      <c r="G3856" s="15">
        <f>IFERROR((DATEVALUE(A3856)),A3856)</f>
        <v>45410</v>
      </c>
      <c r="H3856" s="16" t="str">
        <f>IF((IFERROR((VLOOKUP(D3856,'Automation (QBO)'!A:B,2,FALSE)),"0"))=0,"Suspense",(IFERROR((VLOOKUP(D3856,'Automation (QBO)'!A:B,2,FALSE)),"Suspense")))</f>
        <v>Health Spending - Scott</v>
      </c>
      <c r="I3856" s="17">
        <f t="shared" ref="I3856:I3919" si="60">E3856</f>
        <v>1034.31</v>
      </c>
      <c r="J3856" s="12" t="s">
        <v>1053</v>
      </c>
      <c r="L3856" s="61" t="s">
        <v>1051</v>
      </c>
    </row>
    <row r="3857" spans="1:10" hidden="1">
      <c r="A3857" s="13" t="s">
        <v>775</v>
      </c>
      <c r="B3857" s="12" t="s">
        <v>83</v>
      </c>
      <c r="C3857" s="12" t="s">
        <v>100</v>
      </c>
      <c r="D3857" s="12" t="s">
        <v>395</v>
      </c>
      <c r="E3857" s="12">
        <v>17.91</v>
      </c>
      <c r="F3857" s="14" t="str">
        <f>A3857&amp;B3857&amp;C3857&amp;D3857&amp;E3857</f>
        <v>2024-04-28ExpenseDropbox52165 Computer - Software17.91</v>
      </c>
      <c r="G3857" s="15">
        <f>IFERROR((DATEVALUE(A3857)),A3857)</f>
        <v>45410</v>
      </c>
      <c r="H3857" s="16" t="str">
        <f>IF((IFERROR((VLOOKUP(D3857,'Automation (QBO)'!A:B,2,FALSE)),"0"))=0,"Suspense",(IFERROR((VLOOKUP(D3857,'Automation (QBO)'!A:B,2,FALSE)),"Suspense")))</f>
        <v>Computer - Software</v>
      </c>
      <c r="I3857" s="17">
        <f t="shared" si="60"/>
        <v>17.91</v>
      </c>
      <c r="J3857" s="12" t="str">
        <f>H3857</f>
        <v>Computer - Software</v>
      </c>
    </row>
    <row r="3858" spans="1:10" hidden="1">
      <c r="A3858" s="13" t="s">
        <v>775</v>
      </c>
      <c r="B3858" s="12" t="s">
        <v>83</v>
      </c>
      <c r="C3858" s="12" t="s">
        <v>100</v>
      </c>
      <c r="D3858" s="12" t="s">
        <v>392</v>
      </c>
      <c r="E3858" s="12">
        <v>0</v>
      </c>
      <c r="F3858" s="14" t="str">
        <f>A3858&amp;B3858&amp;C3858&amp;D3858&amp;E3858</f>
        <v>2024-04-28ExpenseDropbox21020 GST/HST Payable0</v>
      </c>
      <c r="G3858" s="15">
        <f>IFERROR((DATEVALUE(A3858)),A3858)</f>
        <v>45410</v>
      </c>
      <c r="H3858" s="16" t="str">
        <f>IF((IFERROR((VLOOKUP(D3858,'Automation (QBO)'!A:B,2,FALSE)),"0"))=0,"Suspense",(IFERROR((VLOOKUP(D3858,'Automation (QBO)'!A:B,2,FALSE)),"Suspense")))</f>
        <v>GST/HST Payable</v>
      </c>
      <c r="I3858" s="17">
        <f t="shared" si="60"/>
        <v>0</v>
      </c>
      <c r="J3858" s="12" t="str">
        <f>H3858</f>
        <v>GST/HST Payable</v>
      </c>
    </row>
    <row r="3859" spans="1:10" hidden="1">
      <c r="A3859" s="13" t="s">
        <v>775</v>
      </c>
      <c r="B3859" s="12" t="s">
        <v>493</v>
      </c>
      <c r="C3859" s="12" t="s">
        <v>126</v>
      </c>
      <c r="D3859" s="12" t="s">
        <v>390</v>
      </c>
      <c r="E3859" s="12">
        <v>96.59</v>
      </c>
      <c r="F3859" s="14" t="str">
        <f>A3859&amp;B3859&amp;C3859&amp;D3859&amp;E3859</f>
        <v>2024-04-28Bill Payment (Credit Card)Amazon21010 Visa Payable (CIBC)96.59</v>
      </c>
      <c r="G3859" s="15">
        <f>IFERROR((DATEVALUE(A3859)),A3859)</f>
        <v>45410</v>
      </c>
      <c r="H3859" s="16" t="str">
        <f>IF((IFERROR((VLOOKUP(D3859,'Automation (QBO)'!A:B,2,FALSE)),"0"))=0,"Suspense",(IFERROR((VLOOKUP(D3859,'Automation (QBO)'!A:B,2,FALSE)),"Suspense")))</f>
        <v>Suspense</v>
      </c>
      <c r="I3859" s="17">
        <f t="shared" si="60"/>
        <v>96.59</v>
      </c>
      <c r="J3859" s="12" t="str">
        <f>H3859</f>
        <v>Suspense</v>
      </c>
    </row>
    <row r="3860" spans="1:10" hidden="1">
      <c r="A3860" s="13" t="s">
        <v>775</v>
      </c>
      <c r="B3860" s="12" t="s">
        <v>493</v>
      </c>
      <c r="C3860" s="12" t="s">
        <v>776</v>
      </c>
      <c r="D3860" s="12" t="s">
        <v>390</v>
      </c>
      <c r="E3860" s="12">
        <v>91.77</v>
      </c>
      <c r="F3860" s="14" t="str">
        <f>A3860&amp;B3860&amp;C3860&amp;D3860&amp;E3860</f>
        <v>2024-04-28Bill Payment (Credit Card)Yolks21010 Visa Payable (CIBC)91.77</v>
      </c>
      <c r="G3860" s="15">
        <f>IFERROR((DATEVALUE(A3860)),A3860)</f>
        <v>45410</v>
      </c>
      <c r="H3860" s="16" t="str">
        <f>IF((IFERROR((VLOOKUP(D3860,'Automation (QBO)'!A:B,2,FALSE)),"0"))=0,"Suspense",(IFERROR((VLOOKUP(D3860,'Automation (QBO)'!A:B,2,FALSE)),"Suspense")))</f>
        <v>Suspense</v>
      </c>
      <c r="I3860" s="17">
        <f t="shared" si="60"/>
        <v>91.77</v>
      </c>
      <c r="J3860" s="12" t="str">
        <f>H3860</f>
        <v>Suspense</v>
      </c>
    </row>
    <row r="3861" spans="1:10" hidden="1">
      <c r="A3861" s="13" t="s">
        <v>775</v>
      </c>
      <c r="B3861" s="12" t="s">
        <v>493</v>
      </c>
      <c r="C3861" s="12" t="s">
        <v>126</v>
      </c>
      <c r="D3861" s="12" t="s">
        <v>390</v>
      </c>
      <c r="E3861" s="12">
        <v>69.989999999999995</v>
      </c>
      <c r="F3861" s="14" t="str">
        <f>A3861&amp;B3861&amp;C3861&amp;D3861&amp;E3861</f>
        <v>2024-04-28Bill Payment (Credit Card)Amazon21010 Visa Payable (CIBC)69.99</v>
      </c>
      <c r="G3861" s="15">
        <f>IFERROR((DATEVALUE(A3861)),A3861)</f>
        <v>45410</v>
      </c>
      <c r="H3861" s="16" t="str">
        <f>IF((IFERROR((VLOOKUP(D3861,'Automation (QBO)'!A:B,2,FALSE)),"0"))=0,"Suspense",(IFERROR((VLOOKUP(D3861,'Automation (QBO)'!A:B,2,FALSE)),"Suspense")))</f>
        <v>Suspense</v>
      </c>
      <c r="I3861" s="17">
        <f t="shared" si="60"/>
        <v>69.989999999999995</v>
      </c>
      <c r="J3861" s="12" t="str">
        <f>H3861</f>
        <v>Suspense</v>
      </c>
    </row>
    <row r="3862" spans="1:10" hidden="1">
      <c r="A3862" s="13" t="s">
        <v>775</v>
      </c>
      <c r="B3862" s="12" t="s">
        <v>83</v>
      </c>
      <c r="C3862" s="12" t="s">
        <v>100</v>
      </c>
      <c r="D3862" s="12" t="s">
        <v>390</v>
      </c>
      <c r="E3862" s="12">
        <v>17.91</v>
      </c>
      <c r="F3862" s="14" t="str">
        <f>A3862&amp;B3862&amp;C3862&amp;D3862&amp;E3862</f>
        <v>2024-04-28ExpenseDropbox21010 Visa Payable (CIBC)17.91</v>
      </c>
      <c r="G3862" s="15">
        <f>IFERROR((DATEVALUE(A3862)),A3862)</f>
        <v>45410</v>
      </c>
      <c r="H3862" s="16" t="str">
        <f>IF((IFERROR((VLOOKUP(D3862,'Automation (QBO)'!A:B,2,FALSE)),"0"))=0,"Suspense",(IFERROR((VLOOKUP(D3862,'Automation (QBO)'!A:B,2,FALSE)),"Suspense")))</f>
        <v>Suspense</v>
      </c>
      <c r="I3862" s="17">
        <f t="shared" si="60"/>
        <v>17.91</v>
      </c>
      <c r="J3862" s="12" t="str">
        <f>H3862</f>
        <v>Suspense</v>
      </c>
    </row>
    <row r="3863" spans="1:10" hidden="1">
      <c r="A3863" s="13" t="s">
        <v>775</v>
      </c>
      <c r="B3863" s="12" t="s">
        <v>493</v>
      </c>
      <c r="C3863" s="12" t="s">
        <v>126</v>
      </c>
      <c r="D3863" s="12" t="s">
        <v>496</v>
      </c>
      <c r="E3863" s="12">
        <v>-69.989999999999995</v>
      </c>
      <c r="F3863" s="14" t="str">
        <f>A3863&amp;B3863&amp;C3863&amp;D3863&amp;E3863</f>
        <v>2024-04-28Bill Payment (Credit Card)Amazon21000 Accounts Payable-69.99</v>
      </c>
      <c r="G3863" s="15">
        <f>IFERROR((DATEVALUE(A3863)),A3863)</f>
        <v>45410</v>
      </c>
      <c r="H3863" s="16" t="str">
        <f>IF((IFERROR((VLOOKUP(D3863,'Automation (QBO)'!A:B,2,FALSE)),"0"))=0,"Suspense",(IFERROR((VLOOKUP(D3863,'Automation (QBO)'!A:B,2,FALSE)),"Suspense")))</f>
        <v>Accounts Payable - Unknown</v>
      </c>
      <c r="I3863" s="17">
        <f t="shared" si="60"/>
        <v>-69.989999999999995</v>
      </c>
      <c r="J3863" s="12" t="str">
        <f>H3863</f>
        <v>Accounts Payable - Unknown</v>
      </c>
    </row>
    <row r="3864" spans="1:10" hidden="1">
      <c r="A3864" s="13" t="s">
        <v>775</v>
      </c>
      <c r="B3864" s="12" t="s">
        <v>493</v>
      </c>
      <c r="C3864" s="12" t="s">
        <v>776</v>
      </c>
      <c r="D3864" s="12" t="s">
        <v>496</v>
      </c>
      <c r="E3864" s="12">
        <v>-91.77</v>
      </c>
      <c r="F3864" s="14" t="str">
        <f>A3864&amp;B3864&amp;C3864&amp;D3864&amp;E3864</f>
        <v>2024-04-28Bill Payment (Credit Card)Yolks21000 Accounts Payable-91.77</v>
      </c>
      <c r="G3864" s="15">
        <f>IFERROR((DATEVALUE(A3864)),A3864)</f>
        <v>45410</v>
      </c>
      <c r="H3864" s="16" t="str">
        <f>IF((IFERROR((VLOOKUP(D3864,'Automation (QBO)'!A:B,2,FALSE)),"0"))=0,"Suspense",(IFERROR((VLOOKUP(D3864,'Automation (QBO)'!A:B,2,FALSE)),"Suspense")))</f>
        <v>Accounts Payable - Unknown</v>
      </c>
      <c r="I3864" s="17">
        <f t="shared" si="60"/>
        <v>-91.77</v>
      </c>
      <c r="J3864" s="12" t="str">
        <f>H3864</f>
        <v>Accounts Payable - Unknown</v>
      </c>
    </row>
    <row r="3865" spans="1:10" hidden="1">
      <c r="A3865" s="13" t="s">
        <v>775</v>
      </c>
      <c r="B3865" s="12" t="s">
        <v>493</v>
      </c>
      <c r="C3865" s="12" t="s">
        <v>126</v>
      </c>
      <c r="D3865" s="12" t="s">
        <v>496</v>
      </c>
      <c r="E3865" s="12">
        <v>-96.59</v>
      </c>
      <c r="F3865" s="14" t="str">
        <f>A3865&amp;B3865&amp;C3865&amp;D3865&amp;E3865</f>
        <v>2024-04-28Bill Payment (Credit Card)Amazon21000 Accounts Payable-96.59</v>
      </c>
      <c r="G3865" s="15">
        <f>IFERROR((DATEVALUE(A3865)),A3865)</f>
        <v>45410</v>
      </c>
      <c r="H3865" s="16" t="str">
        <f>IF((IFERROR((VLOOKUP(D3865,'Automation (QBO)'!A:B,2,FALSE)),"0"))=0,"Suspense",(IFERROR((VLOOKUP(D3865,'Automation (QBO)'!A:B,2,FALSE)),"Suspense")))</f>
        <v>Accounts Payable - Unknown</v>
      </c>
      <c r="I3865" s="17">
        <f t="shared" si="60"/>
        <v>-96.59</v>
      </c>
      <c r="J3865" s="12" t="str">
        <f>H3865</f>
        <v>Accounts Payable - Unknown</v>
      </c>
    </row>
    <row r="3866" spans="1:10" hidden="1">
      <c r="A3866" s="13" t="s">
        <v>775</v>
      </c>
      <c r="B3866" s="12" t="s">
        <v>493</v>
      </c>
      <c r="C3866" s="12" t="s">
        <v>193</v>
      </c>
      <c r="D3866" s="12" t="s">
        <v>515</v>
      </c>
      <c r="E3866" s="12">
        <v>20</v>
      </c>
      <c r="F3866" s="14" t="str">
        <f>A3866&amp;B3866&amp;C3866&amp;D3866&amp;E3866</f>
        <v>2024-04-28Bill Payment (Credit Card)City of Vancouver Parking21008 Visa Payable (4431) (deleted)20</v>
      </c>
      <c r="G3866" s="15">
        <f>IFERROR((DATEVALUE(A3866)),A3866)</f>
        <v>45410</v>
      </c>
      <c r="H3866" s="16" t="str">
        <f>IF((IFERROR((VLOOKUP(D3866,'Automation (QBO)'!A:B,2,FALSE)),"0"))=0,"Suspense",(IFERROR((VLOOKUP(D3866,'Automation (QBO)'!A:B,2,FALSE)),"Suspense")))</f>
        <v>Balance (CIBC Visa)</v>
      </c>
      <c r="I3866" s="17">
        <f t="shared" si="60"/>
        <v>20</v>
      </c>
      <c r="J3866" s="12" t="str">
        <f>H3866</f>
        <v>Balance (CIBC Visa)</v>
      </c>
    </row>
    <row r="3867" spans="1:10" hidden="1">
      <c r="A3867" s="13" t="s">
        <v>775</v>
      </c>
      <c r="B3867" s="12" t="s">
        <v>493</v>
      </c>
      <c r="C3867" s="12" t="s">
        <v>193</v>
      </c>
      <c r="D3867" s="12" t="s">
        <v>496</v>
      </c>
      <c r="E3867" s="12">
        <v>-20</v>
      </c>
      <c r="F3867" s="14" t="str">
        <f>A3867&amp;B3867&amp;C3867&amp;D3867&amp;E3867</f>
        <v>2024-04-28Bill Payment (Credit Card)City of Vancouver Parking21000 Accounts Payable-20</v>
      </c>
      <c r="G3867" s="15">
        <f>IFERROR((DATEVALUE(A3867)),A3867)</f>
        <v>45410</v>
      </c>
      <c r="H3867" s="16" t="str">
        <f>IF((IFERROR((VLOOKUP(D3867,'Automation (QBO)'!A:B,2,FALSE)),"0"))=0,"Suspense",(IFERROR((VLOOKUP(D3867,'Automation (QBO)'!A:B,2,FALSE)),"Suspense")))</f>
        <v>Accounts Payable - Unknown</v>
      </c>
      <c r="I3867" s="17">
        <f t="shared" si="60"/>
        <v>-20</v>
      </c>
      <c r="J3867" s="12" t="str">
        <f>H3867</f>
        <v>Accounts Payable - Unknown</v>
      </c>
    </row>
    <row r="3868" spans="1:10" hidden="1">
      <c r="A3868" s="13" t="s">
        <v>775</v>
      </c>
      <c r="B3868" s="12" t="s">
        <v>528</v>
      </c>
      <c r="C3868" s="12" t="s">
        <v>492</v>
      </c>
      <c r="D3868" s="12" t="s">
        <v>426</v>
      </c>
      <c r="E3868" s="12">
        <v>-122.5</v>
      </c>
      <c r="F3868" s="14" t="str">
        <f>A3868&amp;B3868&amp;C3868&amp;D3868&amp;E3868</f>
        <v>2024-04-28BillLiving Room Creative21031 GST/HST Suspense-122.5</v>
      </c>
      <c r="G3868" s="15">
        <f>IFERROR((DATEVALUE(A3868)),A3868)</f>
        <v>45410</v>
      </c>
      <c r="H3868" s="16" t="str">
        <f>IF((IFERROR((VLOOKUP(D3868,'Automation (QBO)'!A:B,2,FALSE)),"0"))=0,"Suspense",(IFERROR((VLOOKUP(D3868,'Automation (QBO)'!A:B,2,FALSE)),"Suspense")))</f>
        <v>GST/HST Suspense</v>
      </c>
      <c r="I3868" s="17">
        <f t="shared" si="60"/>
        <v>-122.5</v>
      </c>
      <c r="J3868" s="12" t="str">
        <f>H3868</f>
        <v>GST/HST Suspense</v>
      </c>
    </row>
    <row r="3869" spans="1:10" hidden="1">
      <c r="A3869" s="13" t="s">
        <v>775</v>
      </c>
      <c r="B3869" s="12" t="s">
        <v>528</v>
      </c>
      <c r="C3869" s="12" t="s">
        <v>492</v>
      </c>
      <c r="D3869" s="12" t="s">
        <v>507</v>
      </c>
      <c r="E3869" s="12">
        <v>2450</v>
      </c>
      <c r="F3869" s="14" t="str">
        <f>A3869&amp;B3869&amp;C3869&amp;D3869&amp;E3869</f>
        <v>2024-04-28BillLiving Room Creative52145 Marketing2450</v>
      </c>
      <c r="G3869" s="15">
        <f>IFERROR((DATEVALUE(A3869)),A3869)</f>
        <v>45410</v>
      </c>
      <c r="H3869" s="16" t="str">
        <f>IF((IFERROR((VLOOKUP(D3869,'Automation (QBO)'!A:B,2,FALSE)),"0"))=0,"Suspense",(IFERROR((VLOOKUP(D3869,'Automation (QBO)'!A:B,2,FALSE)),"Suspense")))</f>
        <v>Marketing</v>
      </c>
      <c r="I3869" s="17">
        <f t="shared" si="60"/>
        <v>2450</v>
      </c>
      <c r="J3869" s="12" t="str">
        <f>H3869</f>
        <v>Marketing</v>
      </c>
    </row>
    <row r="3870" spans="1:10" hidden="1">
      <c r="A3870" s="13" t="s">
        <v>775</v>
      </c>
      <c r="B3870" s="12" t="s">
        <v>528</v>
      </c>
      <c r="C3870" s="12" t="s">
        <v>87</v>
      </c>
      <c r="D3870" s="12" t="s">
        <v>496</v>
      </c>
      <c r="E3870" s="12">
        <v>44.49</v>
      </c>
      <c r="F3870" s="14" t="str">
        <f>A3870&amp;B3870&amp;C3870&amp;D3870&amp;E3870</f>
        <v>2024-04-28BillHome Depot21000 Accounts Payable44.49</v>
      </c>
      <c r="G3870" s="15">
        <f>IFERROR((DATEVALUE(A3870)),A3870)</f>
        <v>45410</v>
      </c>
      <c r="H3870" s="16" t="str">
        <f>IF((IFERROR((VLOOKUP(D3870,'Automation (QBO)'!A:B,2,FALSE)),"0"))=0,"Suspense",(IFERROR((VLOOKUP(D3870,'Automation (QBO)'!A:B,2,FALSE)),"Suspense")))</f>
        <v>Accounts Payable - Unknown</v>
      </c>
      <c r="I3870" s="17">
        <f t="shared" si="60"/>
        <v>44.49</v>
      </c>
      <c r="J3870" s="12" t="str">
        <f>H3870</f>
        <v>Accounts Payable - Unknown</v>
      </c>
    </row>
    <row r="3871" spans="1:10" hidden="1">
      <c r="A3871" s="13" t="s">
        <v>775</v>
      </c>
      <c r="B3871" s="12" t="s">
        <v>528</v>
      </c>
      <c r="C3871" s="12" t="s">
        <v>87</v>
      </c>
      <c r="D3871" s="12" t="s">
        <v>391</v>
      </c>
      <c r="E3871" s="12">
        <v>42.5</v>
      </c>
      <c r="F3871" s="14" t="str">
        <f>A3871&amp;B3871&amp;C3871&amp;D3871&amp;E3871</f>
        <v>2024-04-28BillHome Depot51335 COGS - Supplies42.5</v>
      </c>
      <c r="G3871" s="15">
        <f>IFERROR((DATEVALUE(A3871)),A3871)</f>
        <v>45410</v>
      </c>
      <c r="H3871" s="16" t="str">
        <f>IF((IFERROR((VLOOKUP(D3871,'Automation (QBO)'!A:B,2,FALSE)),"0"))=0,"Suspense",(IFERROR((VLOOKUP(D3871,'Automation (QBO)'!A:B,2,FALSE)),"Suspense")))</f>
        <v>COGS - Supplies</v>
      </c>
      <c r="I3871" s="17">
        <f t="shared" si="60"/>
        <v>42.5</v>
      </c>
      <c r="J3871" s="12" t="str">
        <f>H3871</f>
        <v>COGS - Supplies</v>
      </c>
    </row>
    <row r="3872" spans="1:10" hidden="1">
      <c r="A3872" s="13" t="s">
        <v>775</v>
      </c>
      <c r="B3872" s="12" t="s">
        <v>528</v>
      </c>
      <c r="C3872" s="12" t="s">
        <v>87</v>
      </c>
      <c r="D3872" s="12" t="s">
        <v>426</v>
      </c>
      <c r="E3872" s="12">
        <v>-1.99</v>
      </c>
      <c r="F3872" s="14" t="str">
        <f>A3872&amp;B3872&amp;C3872&amp;D3872&amp;E3872</f>
        <v>2024-04-28BillHome Depot21031 GST/HST Suspense-1.99</v>
      </c>
      <c r="G3872" s="15">
        <f>IFERROR((DATEVALUE(A3872)),A3872)</f>
        <v>45410</v>
      </c>
      <c r="H3872" s="16" t="str">
        <f>IF((IFERROR((VLOOKUP(D3872,'Automation (QBO)'!A:B,2,FALSE)),"0"))=0,"Suspense",(IFERROR((VLOOKUP(D3872,'Automation (QBO)'!A:B,2,FALSE)),"Suspense")))</f>
        <v>GST/HST Suspense</v>
      </c>
      <c r="I3872" s="17">
        <f t="shared" si="60"/>
        <v>-1.99</v>
      </c>
      <c r="J3872" s="12" t="str">
        <f>H3872</f>
        <v>GST/HST Suspense</v>
      </c>
    </row>
    <row r="3873" spans="1:10" hidden="1">
      <c r="A3873" s="13" t="s">
        <v>775</v>
      </c>
      <c r="B3873" s="12" t="s">
        <v>528</v>
      </c>
      <c r="C3873" s="12" t="s">
        <v>119</v>
      </c>
      <c r="D3873" s="12" t="s">
        <v>409</v>
      </c>
      <c r="E3873" s="12">
        <v>190.48</v>
      </c>
      <c r="F3873" s="14" t="str">
        <f>A3873&amp;B3873&amp;C3873&amp;D3873&amp;E3873</f>
        <v>2024-04-28BillPort Moody Town Pantry51205 COGS - Fuel190.48</v>
      </c>
      <c r="G3873" s="15">
        <f>IFERROR((DATEVALUE(A3873)),A3873)</f>
        <v>45410</v>
      </c>
      <c r="H3873" s="16" t="str">
        <f>IF((IFERROR((VLOOKUP(D3873,'Automation (QBO)'!A:B,2,FALSE)),"0"))=0,"Suspense",(IFERROR((VLOOKUP(D3873,'Automation (QBO)'!A:B,2,FALSE)),"Suspense")))</f>
        <v>COGS - Fuel</v>
      </c>
      <c r="I3873" s="17">
        <f t="shared" si="60"/>
        <v>190.48</v>
      </c>
      <c r="J3873" s="12" t="str">
        <f>H3873</f>
        <v>COGS - Fuel</v>
      </c>
    </row>
    <row r="3874" spans="1:10" hidden="1">
      <c r="A3874" s="13" t="s">
        <v>775</v>
      </c>
      <c r="B3874" s="12" t="s">
        <v>528</v>
      </c>
      <c r="C3874" s="12" t="s">
        <v>119</v>
      </c>
      <c r="D3874" s="12" t="s">
        <v>426</v>
      </c>
      <c r="E3874" s="12">
        <v>-9.52</v>
      </c>
      <c r="F3874" s="14" t="str">
        <f>A3874&amp;B3874&amp;C3874&amp;D3874&amp;E3874</f>
        <v>2024-04-28BillPort Moody Town Pantry21031 GST/HST Suspense-9.52</v>
      </c>
      <c r="G3874" s="15">
        <f>IFERROR((DATEVALUE(A3874)),A3874)</f>
        <v>45410</v>
      </c>
      <c r="H3874" s="16" t="str">
        <f>IF((IFERROR((VLOOKUP(D3874,'Automation (QBO)'!A:B,2,FALSE)),"0"))=0,"Suspense",(IFERROR((VLOOKUP(D3874,'Automation (QBO)'!A:B,2,FALSE)),"Suspense")))</f>
        <v>GST/HST Suspense</v>
      </c>
      <c r="I3874" s="17">
        <f t="shared" si="60"/>
        <v>-9.52</v>
      </c>
      <c r="J3874" s="12" t="str">
        <f>H3874</f>
        <v>GST/HST Suspense</v>
      </c>
    </row>
    <row r="3875" spans="1:10" hidden="1">
      <c r="A3875" s="13" t="s">
        <v>775</v>
      </c>
      <c r="B3875" s="12" t="s">
        <v>528</v>
      </c>
      <c r="C3875" s="12" t="s">
        <v>126</v>
      </c>
      <c r="D3875" s="12" t="s">
        <v>426</v>
      </c>
      <c r="E3875" s="12">
        <v>-26.24</v>
      </c>
      <c r="F3875" s="14" t="str">
        <f>A3875&amp;B3875&amp;C3875&amp;D3875&amp;E3875</f>
        <v>2024-04-28BillAmazon21031 GST/HST Suspense-26.24</v>
      </c>
      <c r="G3875" s="15">
        <f>IFERROR((DATEVALUE(A3875)),A3875)</f>
        <v>45410</v>
      </c>
      <c r="H3875" s="16" t="str">
        <f>IF((IFERROR((VLOOKUP(D3875,'Automation (QBO)'!A:B,2,FALSE)),"0"))=0,"Suspense",(IFERROR((VLOOKUP(D3875,'Automation (QBO)'!A:B,2,FALSE)),"Suspense")))</f>
        <v>GST/HST Suspense</v>
      </c>
      <c r="I3875" s="17">
        <f t="shared" si="60"/>
        <v>-26.24</v>
      </c>
      <c r="J3875" s="12" t="str">
        <f>H3875</f>
        <v>GST/HST Suspense</v>
      </c>
    </row>
    <row r="3876" spans="1:10" hidden="1">
      <c r="A3876" s="13" t="s">
        <v>775</v>
      </c>
      <c r="B3876" s="12" t="s">
        <v>528</v>
      </c>
      <c r="C3876" s="12" t="s">
        <v>126</v>
      </c>
      <c r="D3876" s="12" t="s">
        <v>426</v>
      </c>
      <c r="E3876" s="12">
        <v>-1.75</v>
      </c>
      <c r="F3876" s="14" t="str">
        <f>A3876&amp;B3876&amp;C3876&amp;D3876&amp;E3876</f>
        <v>2024-04-28BillAmazon21031 GST/HST Suspense-1.75</v>
      </c>
      <c r="G3876" s="15">
        <f>IFERROR((DATEVALUE(A3876)),A3876)</f>
        <v>45410</v>
      </c>
      <c r="H3876" s="16" t="str">
        <f>IF((IFERROR((VLOOKUP(D3876,'Automation (QBO)'!A:B,2,FALSE)),"0"))=0,"Suspense",(IFERROR((VLOOKUP(D3876,'Automation (QBO)'!A:B,2,FALSE)),"Suspense")))</f>
        <v>GST/HST Suspense</v>
      </c>
      <c r="I3876" s="17">
        <f t="shared" si="60"/>
        <v>-1.75</v>
      </c>
      <c r="J3876" s="12" t="str">
        <f>H3876</f>
        <v>GST/HST Suspense</v>
      </c>
    </row>
    <row r="3877" spans="1:10" hidden="1">
      <c r="A3877" s="13" t="s">
        <v>775</v>
      </c>
      <c r="B3877" s="12" t="s">
        <v>528</v>
      </c>
      <c r="C3877" s="12" t="s">
        <v>119</v>
      </c>
      <c r="D3877" s="12" t="s">
        <v>496</v>
      </c>
      <c r="E3877" s="12">
        <v>200</v>
      </c>
      <c r="F3877" s="14" t="str">
        <f>A3877&amp;B3877&amp;C3877&amp;D3877&amp;E3877</f>
        <v>2024-04-28BillPort Moody Town Pantry21000 Accounts Payable200</v>
      </c>
      <c r="G3877" s="15">
        <f>IFERROR((DATEVALUE(A3877)),A3877)</f>
        <v>45410</v>
      </c>
      <c r="H3877" s="16" t="str">
        <f>IF((IFERROR((VLOOKUP(D3877,'Automation (QBO)'!A:B,2,FALSE)),"0"))=0,"Suspense",(IFERROR((VLOOKUP(D3877,'Automation (QBO)'!A:B,2,FALSE)),"Suspense")))</f>
        <v>Accounts Payable - Unknown</v>
      </c>
      <c r="I3877" s="17">
        <f t="shared" si="60"/>
        <v>200</v>
      </c>
      <c r="J3877" s="12" t="str">
        <f>H3877</f>
        <v>Accounts Payable - Unknown</v>
      </c>
    </row>
    <row r="3878" spans="1:10" hidden="1">
      <c r="A3878" s="13" t="s">
        <v>775</v>
      </c>
      <c r="B3878" s="12" t="s">
        <v>528</v>
      </c>
      <c r="C3878" s="12" t="s">
        <v>126</v>
      </c>
      <c r="D3878" s="12" t="s">
        <v>496</v>
      </c>
      <c r="E3878" s="12">
        <v>27.99</v>
      </c>
      <c r="F3878" s="14" t="str">
        <f>A3878&amp;B3878&amp;C3878&amp;D3878&amp;E3878</f>
        <v>2024-04-28BillAmazon21000 Accounts Payable27.99</v>
      </c>
      <c r="G3878" s="15">
        <f>IFERROR((DATEVALUE(A3878)),A3878)</f>
        <v>45410</v>
      </c>
      <c r="H3878" s="16" t="str">
        <f>IF((IFERROR((VLOOKUP(D3878,'Automation (QBO)'!A:B,2,FALSE)),"0"))=0,"Suspense",(IFERROR((VLOOKUP(D3878,'Automation (QBO)'!A:B,2,FALSE)),"Suspense")))</f>
        <v>Accounts Payable - Unknown</v>
      </c>
      <c r="I3878" s="17">
        <f t="shared" si="60"/>
        <v>27.99</v>
      </c>
      <c r="J3878" s="12" t="str">
        <f>H3878</f>
        <v>Accounts Payable - Unknown</v>
      </c>
    </row>
    <row r="3879" spans="1:10" hidden="1">
      <c r="A3879" s="13" t="s">
        <v>775</v>
      </c>
      <c r="B3879" s="12" t="s">
        <v>528</v>
      </c>
      <c r="C3879" s="12" t="s">
        <v>765</v>
      </c>
      <c r="D3879" s="12" t="s">
        <v>496</v>
      </c>
      <c r="E3879" s="12">
        <v>47.63</v>
      </c>
      <c r="F3879" s="14" t="str">
        <f>A3879&amp;B3879&amp;C3879&amp;D3879&amp;E3879</f>
        <v>2024-04-28Bill881 EMCO Vancouver Eastside21000 Accounts Payable47.63</v>
      </c>
      <c r="G3879" s="15">
        <f>IFERROR((DATEVALUE(A3879)),A3879)</f>
        <v>45410</v>
      </c>
      <c r="H3879" s="16" t="str">
        <f>IF((IFERROR((VLOOKUP(D3879,'Automation (QBO)'!A:B,2,FALSE)),"0"))=0,"Suspense",(IFERROR((VLOOKUP(D3879,'Automation (QBO)'!A:B,2,FALSE)),"Suspense")))</f>
        <v>Accounts Payable - Unknown</v>
      </c>
      <c r="I3879" s="17">
        <f t="shared" si="60"/>
        <v>47.63</v>
      </c>
      <c r="J3879" s="12" t="str">
        <f>H3879</f>
        <v>Accounts Payable - Unknown</v>
      </c>
    </row>
    <row r="3880" spans="1:10" hidden="1">
      <c r="A3880" s="13" t="s">
        <v>775</v>
      </c>
      <c r="B3880" s="12" t="s">
        <v>528</v>
      </c>
      <c r="C3880" s="12" t="s">
        <v>765</v>
      </c>
      <c r="D3880" s="12" t="s">
        <v>391</v>
      </c>
      <c r="E3880" s="12">
        <v>45.36</v>
      </c>
      <c r="F3880" s="14" t="str">
        <f>A3880&amp;B3880&amp;C3880&amp;D3880&amp;E3880</f>
        <v>2024-04-28Bill881 EMCO Vancouver Eastside51335 COGS - Supplies45.36</v>
      </c>
      <c r="G3880" s="15">
        <f>IFERROR((DATEVALUE(A3880)),A3880)</f>
        <v>45410</v>
      </c>
      <c r="H3880" s="16" t="str">
        <f>IF((IFERROR((VLOOKUP(D3880,'Automation (QBO)'!A:B,2,FALSE)),"0"))=0,"Suspense",(IFERROR((VLOOKUP(D3880,'Automation (QBO)'!A:B,2,FALSE)),"Suspense")))</f>
        <v>COGS - Supplies</v>
      </c>
      <c r="I3880" s="17">
        <f t="shared" si="60"/>
        <v>45.36</v>
      </c>
      <c r="J3880" s="12" t="str">
        <f>H3880</f>
        <v>COGS - Supplies</v>
      </c>
    </row>
    <row r="3881" spans="1:10" hidden="1">
      <c r="A3881" s="13" t="s">
        <v>775</v>
      </c>
      <c r="B3881" s="12" t="s">
        <v>528</v>
      </c>
      <c r="C3881" s="12" t="s">
        <v>765</v>
      </c>
      <c r="D3881" s="12" t="s">
        <v>426</v>
      </c>
      <c r="E3881" s="12">
        <v>-2.27</v>
      </c>
      <c r="F3881" s="14" t="str">
        <f>A3881&amp;B3881&amp;C3881&amp;D3881&amp;E3881</f>
        <v>2024-04-28Bill881 EMCO Vancouver Eastside21031 GST/HST Suspense-2.27</v>
      </c>
      <c r="G3881" s="15">
        <f>IFERROR((DATEVALUE(A3881)),A3881)</f>
        <v>45410</v>
      </c>
      <c r="H3881" s="16" t="str">
        <f>IF((IFERROR((VLOOKUP(D3881,'Automation (QBO)'!A:B,2,FALSE)),"0"))=0,"Suspense",(IFERROR((VLOOKUP(D3881,'Automation (QBO)'!A:B,2,FALSE)),"Suspense")))</f>
        <v>GST/HST Suspense</v>
      </c>
      <c r="I3881" s="17">
        <f t="shared" si="60"/>
        <v>-2.27</v>
      </c>
      <c r="J3881" s="12" t="str">
        <f>H3881</f>
        <v>GST/HST Suspense</v>
      </c>
    </row>
    <row r="3882" spans="1:10" hidden="1">
      <c r="A3882" s="13" t="s">
        <v>775</v>
      </c>
      <c r="B3882" s="12" t="s">
        <v>528</v>
      </c>
      <c r="C3882" s="12" t="s">
        <v>634</v>
      </c>
      <c r="D3882" s="12" t="s">
        <v>426</v>
      </c>
      <c r="E3882" s="12">
        <v>-65.56</v>
      </c>
      <c r="F3882" s="14" t="str">
        <f>A3882&amp;B3882&amp;C3882&amp;D3882&amp;E3882</f>
        <v>2024-04-28BillCMHC - Granville Island21031 GST/HST Suspense-65.56</v>
      </c>
      <c r="G3882" s="15">
        <f>IFERROR((DATEVALUE(A3882)),A3882)</f>
        <v>45410</v>
      </c>
      <c r="H3882" s="16" t="str">
        <f>IF((IFERROR((VLOOKUP(D3882,'Automation (QBO)'!A:B,2,FALSE)),"0"))=0,"Suspense",(IFERROR((VLOOKUP(D3882,'Automation (QBO)'!A:B,2,FALSE)),"Suspense")))</f>
        <v>GST/HST Suspense</v>
      </c>
      <c r="I3882" s="17">
        <f t="shared" si="60"/>
        <v>-65.56</v>
      </c>
      <c r="J3882" s="12" t="str">
        <f>H3882</f>
        <v>GST/HST Suspense</v>
      </c>
    </row>
    <row r="3883" spans="1:10" hidden="1">
      <c r="A3883" s="13" t="s">
        <v>775</v>
      </c>
      <c r="B3883" s="12" t="s">
        <v>528</v>
      </c>
      <c r="C3883" s="12" t="s">
        <v>634</v>
      </c>
      <c r="D3883" s="12" t="s">
        <v>408</v>
      </c>
      <c r="E3883" s="12">
        <v>1311.39</v>
      </c>
      <c r="F3883" s="14" t="str">
        <f>A3883&amp;B3883&amp;C3883&amp;D3883&amp;E3883</f>
        <v>2024-04-28BillCMHC - Granville Island52205 Travel &amp; Parking1311.39</v>
      </c>
      <c r="G3883" s="15">
        <f>IFERROR((DATEVALUE(A3883)),A3883)</f>
        <v>45410</v>
      </c>
      <c r="H3883" s="16" t="str">
        <f>IF((IFERROR((VLOOKUP(D3883,'Automation (QBO)'!A:B,2,FALSE)),"0"))=0,"Suspense",(IFERROR((VLOOKUP(D3883,'Automation (QBO)'!A:B,2,FALSE)),"Suspense")))</f>
        <v>Travel &amp; Parking</v>
      </c>
      <c r="I3883" s="17">
        <f t="shared" si="60"/>
        <v>1311.39</v>
      </c>
      <c r="J3883" s="12" t="str">
        <f>H3883</f>
        <v>Travel &amp; Parking</v>
      </c>
    </row>
    <row r="3884" spans="1:10" hidden="1">
      <c r="A3884" s="13" t="s">
        <v>775</v>
      </c>
      <c r="B3884" s="12" t="s">
        <v>528</v>
      </c>
      <c r="C3884" s="12" t="s">
        <v>634</v>
      </c>
      <c r="D3884" s="12" t="s">
        <v>496</v>
      </c>
      <c r="E3884" s="12">
        <v>1376.95</v>
      </c>
      <c r="F3884" s="14" t="str">
        <f>A3884&amp;B3884&amp;C3884&amp;D3884&amp;E3884</f>
        <v>2024-04-28BillCMHC - Granville Island21000 Accounts Payable1376.95</v>
      </c>
      <c r="G3884" s="15">
        <f>IFERROR((DATEVALUE(A3884)),A3884)</f>
        <v>45410</v>
      </c>
      <c r="H3884" s="16" t="str">
        <f>IF((IFERROR((VLOOKUP(D3884,'Automation (QBO)'!A:B,2,FALSE)),"0"))=0,"Suspense",(IFERROR((VLOOKUP(D3884,'Automation (QBO)'!A:B,2,FALSE)),"Suspense")))</f>
        <v>Accounts Payable - Unknown</v>
      </c>
      <c r="I3884" s="17">
        <f t="shared" si="60"/>
        <v>1376.95</v>
      </c>
      <c r="J3884" s="12" t="str">
        <f>H3884</f>
        <v>Accounts Payable - Unknown</v>
      </c>
    </row>
    <row r="3885" spans="1:10" hidden="1">
      <c r="A3885" s="13" t="s">
        <v>775</v>
      </c>
      <c r="B3885" s="12" t="s">
        <v>528</v>
      </c>
      <c r="C3885" s="12" t="s">
        <v>721</v>
      </c>
      <c r="D3885" s="12" t="s">
        <v>410</v>
      </c>
      <c r="E3885" s="12">
        <v>71</v>
      </c>
      <c r="F3885" s="14" t="str">
        <f>A3885&amp;B3885&amp;C3885&amp;D3885&amp;E3885</f>
        <v>2024-04-28BillCity of Vancouver - Transfer S51315 COGS - Disposal71</v>
      </c>
      <c r="G3885" s="15">
        <f>IFERROR((DATEVALUE(A3885)),A3885)</f>
        <v>45410</v>
      </c>
      <c r="H3885" s="16" t="str">
        <f>IF((IFERROR((VLOOKUP(D3885,'Automation (QBO)'!A:B,2,FALSE)),"0"))=0,"Suspense",(IFERROR((VLOOKUP(D3885,'Automation (QBO)'!A:B,2,FALSE)),"Suspense")))</f>
        <v>COGS - Disposal</v>
      </c>
      <c r="I3885" s="17">
        <f t="shared" si="60"/>
        <v>71</v>
      </c>
      <c r="J3885" s="12" t="str">
        <f>H3885</f>
        <v>COGS - Disposal</v>
      </c>
    </row>
    <row r="3886" spans="1:10" hidden="1">
      <c r="A3886" s="13" t="s">
        <v>775</v>
      </c>
      <c r="B3886" s="12" t="s">
        <v>528</v>
      </c>
      <c r="C3886" s="12" t="s">
        <v>87</v>
      </c>
      <c r="D3886" s="12" t="s">
        <v>391</v>
      </c>
      <c r="E3886" s="12">
        <v>80.62</v>
      </c>
      <c r="F3886" s="14" t="str">
        <f>A3886&amp;B3886&amp;C3886&amp;D3886&amp;E3886</f>
        <v>2024-04-28BillHome Depot51335 COGS - Supplies80.62</v>
      </c>
      <c r="G3886" s="15">
        <f>IFERROR((DATEVALUE(A3886)),A3886)</f>
        <v>45410</v>
      </c>
      <c r="H3886" s="16" t="str">
        <f>IF((IFERROR((VLOOKUP(D3886,'Automation (QBO)'!A:B,2,FALSE)),"0"))=0,"Suspense",(IFERROR((VLOOKUP(D3886,'Automation (QBO)'!A:B,2,FALSE)),"Suspense")))</f>
        <v>COGS - Supplies</v>
      </c>
      <c r="I3886" s="17">
        <f t="shared" si="60"/>
        <v>80.62</v>
      </c>
      <c r="J3886" s="12" t="str">
        <f>H3886</f>
        <v>COGS - Supplies</v>
      </c>
    </row>
    <row r="3887" spans="1:10" hidden="1">
      <c r="A3887" s="13" t="s">
        <v>775</v>
      </c>
      <c r="B3887" s="12" t="s">
        <v>528</v>
      </c>
      <c r="C3887" s="12" t="s">
        <v>87</v>
      </c>
      <c r="D3887" s="12" t="s">
        <v>426</v>
      </c>
      <c r="E3887" s="12">
        <v>-3.77</v>
      </c>
      <c r="F3887" s="14" t="str">
        <f>A3887&amp;B3887&amp;C3887&amp;D3887&amp;E3887</f>
        <v>2024-04-28BillHome Depot21031 GST/HST Suspense-3.77</v>
      </c>
      <c r="G3887" s="15">
        <f>IFERROR((DATEVALUE(A3887)),A3887)</f>
        <v>45410</v>
      </c>
      <c r="H3887" s="16" t="str">
        <f>IF((IFERROR((VLOOKUP(D3887,'Automation (QBO)'!A:B,2,FALSE)),"0"))=0,"Suspense",(IFERROR((VLOOKUP(D3887,'Automation (QBO)'!A:B,2,FALSE)),"Suspense")))</f>
        <v>GST/HST Suspense</v>
      </c>
      <c r="I3887" s="17">
        <f t="shared" si="60"/>
        <v>-3.77</v>
      </c>
      <c r="J3887" s="12" t="str">
        <f>H3887</f>
        <v>GST/HST Suspense</v>
      </c>
    </row>
    <row r="3888" spans="1:10" hidden="1">
      <c r="A3888" s="13" t="s">
        <v>775</v>
      </c>
      <c r="B3888" s="12" t="s">
        <v>528</v>
      </c>
      <c r="C3888" s="12" t="s">
        <v>113</v>
      </c>
      <c r="D3888" s="12" t="s">
        <v>408</v>
      </c>
      <c r="E3888" s="12">
        <v>6</v>
      </c>
      <c r="F3888" s="14" t="str">
        <f>A3888&amp;B3888&amp;C3888&amp;D3888&amp;E3888</f>
        <v>2024-04-28BillImpark52205 Travel &amp; Parking6</v>
      </c>
      <c r="G3888" s="15">
        <f>IFERROR((DATEVALUE(A3888)),A3888)</f>
        <v>45410</v>
      </c>
      <c r="H3888" s="16" t="str">
        <f>IF((IFERROR((VLOOKUP(D3888,'Automation (QBO)'!A:B,2,FALSE)),"0"))=0,"Suspense",(IFERROR((VLOOKUP(D3888,'Automation (QBO)'!A:B,2,FALSE)),"Suspense")))</f>
        <v>Travel &amp; Parking</v>
      </c>
      <c r="I3888" s="17">
        <f t="shared" si="60"/>
        <v>6</v>
      </c>
      <c r="J3888" s="12" t="str">
        <f>H3888</f>
        <v>Travel &amp; Parking</v>
      </c>
    </row>
    <row r="3889" spans="1:10" hidden="1">
      <c r="A3889" s="13" t="s">
        <v>775</v>
      </c>
      <c r="B3889" s="12" t="s">
        <v>528</v>
      </c>
      <c r="C3889" s="12" t="s">
        <v>721</v>
      </c>
      <c r="D3889" s="12" t="s">
        <v>496</v>
      </c>
      <c r="E3889" s="12">
        <v>71</v>
      </c>
      <c r="F3889" s="14" t="str">
        <f>A3889&amp;B3889&amp;C3889&amp;D3889&amp;E3889</f>
        <v>2024-04-28BillCity of Vancouver - Transfer S21000 Accounts Payable71</v>
      </c>
      <c r="G3889" s="15">
        <f>IFERROR((DATEVALUE(A3889)),A3889)</f>
        <v>45410</v>
      </c>
      <c r="H3889" s="16" t="str">
        <f>IF((IFERROR((VLOOKUP(D3889,'Automation (QBO)'!A:B,2,FALSE)),"0"))=0,"Suspense",(IFERROR((VLOOKUP(D3889,'Automation (QBO)'!A:B,2,FALSE)),"Suspense")))</f>
        <v>Accounts Payable - Unknown</v>
      </c>
      <c r="I3889" s="17">
        <f t="shared" si="60"/>
        <v>71</v>
      </c>
      <c r="J3889" s="12" t="str">
        <f>H3889</f>
        <v>Accounts Payable - Unknown</v>
      </c>
    </row>
    <row r="3890" spans="1:10" hidden="1">
      <c r="A3890" s="13" t="s">
        <v>775</v>
      </c>
      <c r="B3890" s="12" t="s">
        <v>528</v>
      </c>
      <c r="C3890" s="12" t="s">
        <v>113</v>
      </c>
      <c r="D3890" s="12" t="s">
        <v>496</v>
      </c>
      <c r="E3890" s="12">
        <v>6</v>
      </c>
      <c r="F3890" s="14" t="str">
        <f>A3890&amp;B3890&amp;C3890&amp;D3890&amp;E3890</f>
        <v>2024-04-28BillImpark21000 Accounts Payable6</v>
      </c>
      <c r="G3890" s="15">
        <f>IFERROR((DATEVALUE(A3890)),A3890)</f>
        <v>45410</v>
      </c>
      <c r="H3890" s="16" t="str">
        <f>IF((IFERROR((VLOOKUP(D3890,'Automation (QBO)'!A:B,2,FALSE)),"0"))=0,"Suspense",(IFERROR((VLOOKUP(D3890,'Automation (QBO)'!A:B,2,FALSE)),"Suspense")))</f>
        <v>Accounts Payable - Unknown</v>
      </c>
      <c r="I3890" s="17">
        <f t="shared" si="60"/>
        <v>6</v>
      </c>
      <c r="J3890" s="12" t="str">
        <f>H3890</f>
        <v>Accounts Payable - Unknown</v>
      </c>
    </row>
    <row r="3891" spans="1:10" hidden="1">
      <c r="A3891" s="13" t="s">
        <v>775</v>
      </c>
      <c r="B3891" s="12" t="s">
        <v>528</v>
      </c>
      <c r="C3891" s="12" t="s">
        <v>87</v>
      </c>
      <c r="D3891" s="12" t="s">
        <v>496</v>
      </c>
      <c r="E3891" s="12">
        <v>84.39</v>
      </c>
      <c r="F3891" s="14" t="str">
        <f>A3891&amp;B3891&amp;C3891&amp;D3891&amp;E3891</f>
        <v>2024-04-28BillHome Depot21000 Accounts Payable84.39</v>
      </c>
      <c r="G3891" s="15">
        <f>IFERROR((DATEVALUE(A3891)),A3891)</f>
        <v>45410</v>
      </c>
      <c r="H3891" s="16" t="str">
        <f>IF((IFERROR((VLOOKUP(D3891,'Automation (QBO)'!A:B,2,FALSE)),"0"))=0,"Suspense",(IFERROR((VLOOKUP(D3891,'Automation (QBO)'!A:B,2,FALSE)),"Suspense")))</f>
        <v>Accounts Payable - Unknown</v>
      </c>
      <c r="I3891" s="17">
        <f t="shared" si="60"/>
        <v>84.39</v>
      </c>
      <c r="J3891" s="12" t="str">
        <f>H3891</f>
        <v>Accounts Payable - Unknown</v>
      </c>
    </row>
    <row r="3892" spans="1:10" hidden="1">
      <c r="A3892" s="13" t="s">
        <v>775</v>
      </c>
      <c r="B3892" s="12" t="s">
        <v>528</v>
      </c>
      <c r="C3892" s="12" t="s">
        <v>84</v>
      </c>
      <c r="D3892" s="12" t="s">
        <v>396</v>
      </c>
      <c r="E3892" s="12">
        <v>214</v>
      </c>
      <c r="F3892" s="14" t="str">
        <f>A3892&amp;B3892&amp;C3892&amp;D3892&amp;E3892</f>
        <v>2024-04-28BillBigChip Accounting52110 Accounting214</v>
      </c>
      <c r="G3892" s="15">
        <f>IFERROR((DATEVALUE(A3892)),A3892)</f>
        <v>45410</v>
      </c>
      <c r="H3892" s="16" t="str">
        <f>IF((IFERROR((VLOOKUP(D3892,'Automation (QBO)'!A:B,2,FALSE)),"0"))=0,"Suspense",(IFERROR((VLOOKUP(D3892,'Automation (QBO)'!A:B,2,FALSE)),"Suspense")))</f>
        <v>Accounting</v>
      </c>
      <c r="I3892" s="17">
        <f t="shared" si="60"/>
        <v>214</v>
      </c>
      <c r="J3892" s="12" t="str">
        <f>H3892</f>
        <v>Accounting</v>
      </c>
    </row>
    <row r="3893" spans="1:10" hidden="1">
      <c r="A3893" s="13" t="s">
        <v>775</v>
      </c>
      <c r="B3893" s="12" t="s">
        <v>528</v>
      </c>
      <c r="C3893" s="12" t="s">
        <v>84</v>
      </c>
      <c r="D3893" s="12" t="s">
        <v>426</v>
      </c>
      <c r="E3893" s="12">
        <v>-10</v>
      </c>
      <c r="F3893" s="14" t="str">
        <f>A3893&amp;B3893&amp;C3893&amp;D3893&amp;E3893</f>
        <v>2024-04-28BillBigChip Accounting21031 GST/HST Suspense-10</v>
      </c>
      <c r="G3893" s="15">
        <f>IFERROR((DATEVALUE(A3893)),A3893)</f>
        <v>45410</v>
      </c>
      <c r="H3893" s="16" t="str">
        <f>IF((IFERROR((VLOOKUP(D3893,'Automation (QBO)'!A:B,2,FALSE)),"0"))=0,"Suspense",(IFERROR((VLOOKUP(D3893,'Automation (QBO)'!A:B,2,FALSE)),"Suspense")))</f>
        <v>GST/HST Suspense</v>
      </c>
      <c r="I3893" s="17">
        <f t="shared" si="60"/>
        <v>-10</v>
      </c>
      <c r="J3893" s="12" t="str">
        <f>H3893</f>
        <v>GST/HST Suspense</v>
      </c>
    </row>
    <row r="3894" spans="1:10" hidden="1">
      <c r="A3894" s="13" t="s">
        <v>775</v>
      </c>
      <c r="B3894" s="12" t="s">
        <v>528</v>
      </c>
      <c r="C3894" s="12" t="s">
        <v>84</v>
      </c>
      <c r="D3894" s="12" t="s">
        <v>496</v>
      </c>
      <c r="E3894" s="12">
        <v>224</v>
      </c>
      <c r="F3894" s="14" t="str">
        <f>A3894&amp;B3894&amp;C3894&amp;D3894&amp;E3894</f>
        <v>2024-04-28BillBigChip Accounting21000 Accounts Payable224</v>
      </c>
      <c r="G3894" s="15">
        <f>IFERROR((DATEVALUE(A3894)),A3894)</f>
        <v>45410</v>
      </c>
      <c r="H3894" s="16" t="str">
        <f>IF((IFERROR((VLOOKUP(D3894,'Automation (QBO)'!A:B,2,FALSE)),"0"))=0,"Suspense",(IFERROR((VLOOKUP(D3894,'Automation (QBO)'!A:B,2,FALSE)),"Suspense")))</f>
        <v>Accounts Payable - Unknown</v>
      </c>
      <c r="I3894" s="17">
        <f t="shared" si="60"/>
        <v>224</v>
      </c>
      <c r="J3894" s="12" t="str">
        <f>H3894</f>
        <v>Accounts Payable - Unknown</v>
      </c>
    </row>
    <row r="3895" spans="1:10" hidden="1">
      <c r="A3895" s="13" t="s">
        <v>775</v>
      </c>
      <c r="B3895" s="12" t="s">
        <v>528</v>
      </c>
      <c r="C3895" s="12" t="s">
        <v>185</v>
      </c>
      <c r="D3895" s="12" t="s">
        <v>391</v>
      </c>
      <c r="E3895" s="12">
        <v>773.1</v>
      </c>
      <c r="F3895" s="14" t="str">
        <f>A3895&amp;B3895&amp;C3895&amp;D3895&amp;E3895</f>
        <v>2024-04-28BillDaltile Canada Vancouver51335 COGS - Supplies773.1</v>
      </c>
      <c r="G3895" s="15">
        <f>IFERROR((DATEVALUE(A3895)),A3895)</f>
        <v>45410</v>
      </c>
      <c r="H3895" s="16" t="str">
        <f>IF((IFERROR((VLOOKUP(D3895,'Automation (QBO)'!A:B,2,FALSE)),"0"))=0,"Suspense",(IFERROR((VLOOKUP(D3895,'Automation (QBO)'!A:B,2,FALSE)),"Suspense")))</f>
        <v>COGS - Supplies</v>
      </c>
      <c r="I3895" s="17">
        <f t="shared" si="60"/>
        <v>773.1</v>
      </c>
      <c r="J3895" s="12" t="str">
        <f>H3895</f>
        <v>COGS - Supplies</v>
      </c>
    </row>
    <row r="3896" spans="1:10" hidden="1">
      <c r="A3896" s="13" t="s">
        <v>775</v>
      </c>
      <c r="B3896" s="12" t="s">
        <v>528</v>
      </c>
      <c r="C3896" s="12" t="s">
        <v>185</v>
      </c>
      <c r="D3896" s="12" t="s">
        <v>426</v>
      </c>
      <c r="E3896" s="12">
        <v>-36.119999999999997</v>
      </c>
      <c r="F3896" s="14" t="str">
        <f>A3896&amp;B3896&amp;C3896&amp;D3896&amp;E3896</f>
        <v>2024-04-28BillDaltile Canada Vancouver21031 GST/HST Suspense-36.12</v>
      </c>
      <c r="G3896" s="15">
        <f>IFERROR((DATEVALUE(A3896)),A3896)</f>
        <v>45410</v>
      </c>
      <c r="H3896" s="16" t="str">
        <f>IF((IFERROR((VLOOKUP(D3896,'Automation (QBO)'!A:B,2,FALSE)),"0"))=0,"Suspense",(IFERROR((VLOOKUP(D3896,'Automation (QBO)'!A:B,2,FALSE)),"Suspense")))</f>
        <v>GST/HST Suspense</v>
      </c>
      <c r="I3896" s="17">
        <f t="shared" si="60"/>
        <v>-36.119999999999997</v>
      </c>
      <c r="J3896" s="12" t="str">
        <f>H3896</f>
        <v>GST/HST Suspense</v>
      </c>
    </row>
    <row r="3897" spans="1:10" hidden="1">
      <c r="A3897" s="13" t="s">
        <v>775</v>
      </c>
      <c r="B3897" s="12" t="s">
        <v>528</v>
      </c>
      <c r="C3897" s="12" t="s">
        <v>110</v>
      </c>
      <c r="D3897" s="12" t="s">
        <v>391</v>
      </c>
      <c r="E3897" s="12">
        <v>299</v>
      </c>
      <c r="F3897" s="14" t="str">
        <f>A3897&amp;B3897&amp;C3897&amp;D3897&amp;E3897</f>
        <v>2024-04-28BillDicks Lumber51335 COGS - Supplies299</v>
      </c>
      <c r="G3897" s="15">
        <f>IFERROR((DATEVALUE(A3897)),A3897)</f>
        <v>45410</v>
      </c>
      <c r="H3897" s="16" t="str">
        <f>IF((IFERROR((VLOOKUP(D3897,'Automation (QBO)'!A:B,2,FALSE)),"0"))=0,"Suspense",(IFERROR((VLOOKUP(D3897,'Automation (QBO)'!A:B,2,FALSE)),"Suspense")))</f>
        <v>COGS - Supplies</v>
      </c>
      <c r="I3897" s="17">
        <f t="shared" si="60"/>
        <v>299</v>
      </c>
      <c r="J3897" s="12" t="str">
        <f>H3897</f>
        <v>COGS - Supplies</v>
      </c>
    </row>
    <row r="3898" spans="1:10" hidden="1">
      <c r="A3898" s="13" t="s">
        <v>775</v>
      </c>
      <c r="B3898" s="12" t="s">
        <v>528</v>
      </c>
      <c r="C3898" s="12" t="s">
        <v>110</v>
      </c>
      <c r="D3898" s="12" t="s">
        <v>426</v>
      </c>
      <c r="E3898" s="12">
        <v>-13.97</v>
      </c>
      <c r="F3898" s="14" t="str">
        <f>A3898&amp;B3898&amp;C3898&amp;D3898&amp;E3898</f>
        <v>2024-04-28BillDicks Lumber21031 GST/HST Suspense-13.97</v>
      </c>
      <c r="G3898" s="15">
        <f>IFERROR((DATEVALUE(A3898)),A3898)</f>
        <v>45410</v>
      </c>
      <c r="H3898" s="16" t="str">
        <f>IF((IFERROR((VLOOKUP(D3898,'Automation (QBO)'!A:B,2,FALSE)),"0"))=0,"Suspense",(IFERROR((VLOOKUP(D3898,'Automation (QBO)'!A:B,2,FALSE)),"Suspense")))</f>
        <v>GST/HST Suspense</v>
      </c>
      <c r="I3898" s="17">
        <f t="shared" si="60"/>
        <v>-13.97</v>
      </c>
      <c r="J3898" s="12" t="str">
        <f>H3898</f>
        <v>GST/HST Suspense</v>
      </c>
    </row>
    <row r="3899" spans="1:10" hidden="1">
      <c r="A3899" s="13" t="s">
        <v>775</v>
      </c>
      <c r="B3899" s="12" t="s">
        <v>528</v>
      </c>
      <c r="C3899" s="12" t="s">
        <v>185</v>
      </c>
      <c r="D3899" s="12" t="s">
        <v>496</v>
      </c>
      <c r="E3899" s="12">
        <v>809.22</v>
      </c>
      <c r="F3899" s="14" t="str">
        <f>A3899&amp;B3899&amp;C3899&amp;D3899&amp;E3899</f>
        <v>2024-04-28BillDaltile Canada Vancouver21000 Accounts Payable809.22</v>
      </c>
      <c r="G3899" s="15">
        <f>IFERROR((DATEVALUE(A3899)),A3899)</f>
        <v>45410</v>
      </c>
      <c r="H3899" s="16" t="str">
        <f>IF((IFERROR((VLOOKUP(D3899,'Automation (QBO)'!A:B,2,FALSE)),"0"))=0,"Suspense",(IFERROR((VLOOKUP(D3899,'Automation (QBO)'!A:B,2,FALSE)),"Suspense")))</f>
        <v>Accounts Payable - Unknown</v>
      </c>
      <c r="I3899" s="17">
        <f t="shared" si="60"/>
        <v>809.22</v>
      </c>
      <c r="J3899" s="12" t="str">
        <f>H3899</f>
        <v>Accounts Payable - Unknown</v>
      </c>
    </row>
    <row r="3900" spans="1:10" hidden="1">
      <c r="A3900" s="13" t="s">
        <v>775</v>
      </c>
      <c r="B3900" s="12" t="s">
        <v>528</v>
      </c>
      <c r="C3900" s="12" t="s">
        <v>110</v>
      </c>
      <c r="D3900" s="12" t="s">
        <v>496</v>
      </c>
      <c r="E3900" s="12">
        <v>312.97000000000003</v>
      </c>
      <c r="F3900" s="14" t="str">
        <f>A3900&amp;B3900&amp;C3900&amp;D3900&amp;E3900</f>
        <v>2024-04-28BillDicks Lumber21000 Accounts Payable312.97</v>
      </c>
      <c r="G3900" s="15">
        <f>IFERROR((DATEVALUE(A3900)),A3900)</f>
        <v>45410</v>
      </c>
      <c r="H3900" s="16" t="str">
        <f>IF((IFERROR((VLOOKUP(D3900,'Automation (QBO)'!A:B,2,FALSE)),"0"))=0,"Suspense",(IFERROR((VLOOKUP(D3900,'Automation (QBO)'!A:B,2,FALSE)),"Suspense")))</f>
        <v>Accounts Payable - Unknown</v>
      </c>
      <c r="I3900" s="17">
        <f t="shared" si="60"/>
        <v>312.97000000000003</v>
      </c>
      <c r="J3900" s="12" t="str">
        <f>H3900</f>
        <v>Accounts Payable - Unknown</v>
      </c>
    </row>
    <row r="3901" spans="1:10" hidden="1">
      <c r="A3901" s="13" t="s">
        <v>775</v>
      </c>
      <c r="B3901" s="12" t="s">
        <v>528</v>
      </c>
      <c r="C3901" s="12" t="s">
        <v>87</v>
      </c>
      <c r="D3901" s="12" t="s">
        <v>391</v>
      </c>
      <c r="E3901" s="12">
        <v>9.76</v>
      </c>
      <c r="F3901" s="14" t="str">
        <f>A3901&amp;B3901&amp;C3901&amp;D3901&amp;E3901</f>
        <v>2024-04-28BillHome Depot51335 COGS - Supplies9.76</v>
      </c>
      <c r="G3901" s="15">
        <f>IFERROR((DATEVALUE(A3901)),A3901)</f>
        <v>45410</v>
      </c>
      <c r="H3901" s="16" t="str">
        <f>IF((IFERROR((VLOOKUP(D3901,'Automation (QBO)'!A:B,2,FALSE)),"0"))=0,"Suspense",(IFERROR((VLOOKUP(D3901,'Automation (QBO)'!A:B,2,FALSE)),"Suspense")))</f>
        <v>COGS - Supplies</v>
      </c>
      <c r="I3901" s="17">
        <f t="shared" si="60"/>
        <v>9.76</v>
      </c>
      <c r="J3901" s="12" t="str">
        <f>H3901</f>
        <v>COGS - Supplies</v>
      </c>
    </row>
    <row r="3902" spans="1:10" hidden="1">
      <c r="A3902" s="13" t="s">
        <v>775</v>
      </c>
      <c r="B3902" s="12" t="s">
        <v>528</v>
      </c>
      <c r="C3902" s="12" t="s">
        <v>87</v>
      </c>
      <c r="D3902" s="12" t="s">
        <v>426</v>
      </c>
      <c r="E3902" s="12">
        <v>-0.46</v>
      </c>
      <c r="F3902" s="14" t="str">
        <f>A3902&amp;B3902&amp;C3902&amp;D3902&amp;E3902</f>
        <v>2024-04-28BillHome Depot21031 GST/HST Suspense-0.46</v>
      </c>
      <c r="G3902" s="15">
        <f>IFERROR((DATEVALUE(A3902)),A3902)</f>
        <v>45410</v>
      </c>
      <c r="H3902" s="16" t="str">
        <f>IF((IFERROR((VLOOKUP(D3902,'Automation (QBO)'!A:B,2,FALSE)),"0"))=0,"Suspense",(IFERROR((VLOOKUP(D3902,'Automation (QBO)'!A:B,2,FALSE)),"Suspense")))</f>
        <v>GST/HST Suspense</v>
      </c>
      <c r="I3902" s="17">
        <f t="shared" si="60"/>
        <v>-0.46</v>
      </c>
      <c r="J3902" s="12" t="str">
        <f>H3902</f>
        <v>GST/HST Suspense</v>
      </c>
    </row>
    <row r="3903" spans="1:10" hidden="1">
      <c r="A3903" s="13" t="s">
        <v>775</v>
      </c>
      <c r="B3903" s="12" t="s">
        <v>528</v>
      </c>
      <c r="C3903" s="12" t="s">
        <v>87</v>
      </c>
      <c r="D3903" s="12" t="s">
        <v>496</v>
      </c>
      <c r="E3903" s="12">
        <v>10.220000000000001</v>
      </c>
      <c r="F3903" s="14" t="str">
        <f>A3903&amp;B3903&amp;C3903&amp;D3903&amp;E3903</f>
        <v>2024-04-28BillHome Depot21000 Accounts Payable10.22</v>
      </c>
      <c r="G3903" s="15">
        <f>IFERROR((DATEVALUE(A3903)),A3903)</f>
        <v>45410</v>
      </c>
      <c r="H3903" s="16" t="str">
        <f>IF((IFERROR((VLOOKUP(D3903,'Automation (QBO)'!A:B,2,FALSE)),"0"))=0,"Suspense",(IFERROR((VLOOKUP(D3903,'Automation (QBO)'!A:B,2,FALSE)),"Suspense")))</f>
        <v>Accounts Payable - Unknown</v>
      </c>
      <c r="I3903" s="17">
        <f t="shared" si="60"/>
        <v>10.220000000000001</v>
      </c>
      <c r="J3903" s="12" t="str">
        <f>H3903</f>
        <v>Accounts Payable - Unknown</v>
      </c>
    </row>
    <row r="3904" spans="1:10" hidden="1">
      <c r="A3904" s="13" t="s">
        <v>775</v>
      </c>
      <c r="B3904" s="12" t="s">
        <v>528</v>
      </c>
      <c r="C3904" s="12" t="s">
        <v>774</v>
      </c>
      <c r="D3904" s="12" t="s">
        <v>426</v>
      </c>
      <c r="E3904" s="12">
        <v>-2.85</v>
      </c>
      <c r="F3904" s="14" t="str">
        <f>A3904&amp;B3904&amp;C3904&amp;D3904&amp;E3904</f>
        <v>2024-04-28BillBoulevard Kitchen &amp; Oyster Bar21031 GST/HST Suspense-2.85</v>
      </c>
      <c r="G3904" s="15">
        <f>IFERROR((DATEVALUE(A3904)),A3904)</f>
        <v>45410</v>
      </c>
      <c r="H3904" s="16" t="str">
        <f>IF((IFERROR((VLOOKUP(D3904,'Automation (QBO)'!A:B,2,FALSE)),"0"))=0,"Suspense",(IFERROR((VLOOKUP(D3904,'Automation (QBO)'!A:B,2,FALSE)),"Suspense")))</f>
        <v>GST/HST Suspense</v>
      </c>
      <c r="I3904" s="17">
        <f t="shared" si="60"/>
        <v>-2.85</v>
      </c>
      <c r="J3904" s="12" t="str">
        <f>H3904</f>
        <v>GST/HST Suspense</v>
      </c>
    </row>
    <row r="3905" spans="1:10" hidden="1">
      <c r="A3905" s="13" t="s">
        <v>775</v>
      </c>
      <c r="B3905" s="12" t="s">
        <v>528</v>
      </c>
      <c r="C3905" s="12" t="s">
        <v>774</v>
      </c>
      <c r="D3905" s="12" t="s">
        <v>398</v>
      </c>
      <c r="E3905" s="12">
        <v>75.81</v>
      </c>
      <c r="F3905" s="14" t="str">
        <f>A3905&amp;B3905&amp;C3905&amp;D3905&amp;E3905</f>
        <v>2024-04-28BillBoulevard Kitchen &amp; Oyster Bar52190 Meals &amp; Entertainment75.81</v>
      </c>
      <c r="G3905" s="15">
        <f>IFERROR((DATEVALUE(A3905)),A3905)</f>
        <v>45410</v>
      </c>
      <c r="H3905" s="16" t="str">
        <f>IF((IFERROR((VLOOKUP(D3905,'Automation (QBO)'!A:B,2,FALSE)),"0"))=0,"Suspense",(IFERROR((VLOOKUP(D3905,'Automation (QBO)'!A:B,2,FALSE)),"Suspense")))</f>
        <v>Meals &amp; Entertainment</v>
      </c>
      <c r="I3905" s="17">
        <f t="shared" si="60"/>
        <v>75.81</v>
      </c>
      <c r="J3905" s="12" t="str">
        <f>H3905</f>
        <v>Meals &amp; Entertainment</v>
      </c>
    </row>
    <row r="3906" spans="1:10" hidden="1">
      <c r="A3906" s="13" t="s">
        <v>775</v>
      </c>
      <c r="B3906" s="12" t="s">
        <v>528</v>
      </c>
      <c r="C3906" s="12" t="s">
        <v>619</v>
      </c>
      <c r="D3906" s="12" t="s">
        <v>426</v>
      </c>
      <c r="E3906" s="12">
        <v>-15.75</v>
      </c>
      <c r="F3906" s="14" t="str">
        <f>A3906&amp;B3906&amp;C3906&amp;D3906&amp;E3906</f>
        <v>2024-04-28BillCanadian Tire Store21031 GST/HST Suspense-15.75</v>
      </c>
      <c r="G3906" s="15">
        <f>IFERROR((DATEVALUE(A3906)),A3906)</f>
        <v>45410</v>
      </c>
      <c r="H3906" s="16" t="str">
        <f>IF((IFERROR((VLOOKUP(D3906,'Automation (QBO)'!A:B,2,FALSE)),"0"))=0,"Suspense",(IFERROR((VLOOKUP(D3906,'Automation (QBO)'!A:B,2,FALSE)),"Suspense")))</f>
        <v>GST/HST Suspense</v>
      </c>
      <c r="I3906" s="17">
        <f t="shared" si="60"/>
        <v>-15.75</v>
      </c>
      <c r="J3906" s="12" t="str">
        <f>H3906</f>
        <v>GST/HST Suspense</v>
      </c>
    </row>
    <row r="3907" spans="1:10" hidden="1">
      <c r="A3907" s="13" t="s">
        <v>775</v>
      </c>
      <c r="B3907" s="12" t="s">
        <v>528</v>
      </c>
      <c r="C3907" s="12" t="s">
        <v>619</v>
      </c>
      <c r="D3907" s="12" t="s">
        <v>496</v>
      </c>
      <c r="E3907" s="12">
        <v>352.78</v>
      </c>
      <c r="F3907" s="14" t="str">
        <f>A3907&amp;B3907&amp;C3907&amp;D3907&amp;E3907</f>
        <v>2024-04-28BillCanadian Tire Store21000 Accounts Payable352.78</v>
      </c>
      <c r="G3907" s="15">
        <f>IFERROR((DATEVALUE(A3907)),A3907)</f>
        <v>45410</v>
      </c>
      <c r="H3907" s="16" t="str">
        <f>IF((IFERROR((VLOOKUP(D3907,'Automation (QBO)'!A:B,2,FALSE)),"0"))=0,"Suspense",(IFERROR((VLOOKUP(D3907,'Automation (QBO)'!A:B,2,FALSE)),"Suspense")))</f>
        <v>Accounts Payable - Unknown</v>
      </c>
      <c r="I3907" s="17">
        <f t="shared" si="60"/>
        <v>352.78</v>
      </c>
      <c r="J3907" s="12" t="str">
        <f>H3907</f>
        <v>Accounts Payable - Unknown</v>
      </c>
    </row>
    <row r="3908" spans="1:10" hidden="1">
      <c r="A3908" s="13" t="s">
        <v>775</v>
      </c>
      <c r="B3908" s="12" t="s">
        <v>528</v>
      </c>
      <c r="C3908" s="12" t="s">
        <v>774</v>
      </c>
      <c r="D3908" s="12" t="s">
        <v>496</v>
      </c>
      <c r="E3908" s="12">
        <v>78.66</v>
      </c>
      <c r="F3908" s="14" t="str">
        <f>A3908&amp;B3908&amp;C3908&amp;D3908&amp;E3908</f>
        <v>2024-04-28BillBoulevard Kitchen &amp; Oyster Bar21000 Accounts Payable78.66</v>
      </c>
      <c r="G3908" s="15">
        <f>IFERROR((DATEVALUE(A3908)),A3908)</f>
        <v>45410</v>
      </c>
      <c r="H3908" s="16" t="str">
        <f>IF((IFERROR((VLOOKUP(D3908,'Automation (QBO)'!A:B,2,FALSE)),"0"))=0,"Suspense",(IFERROR((VLOOKUP(D3908,'Automation (QBO)'!A:B,2,FALSE)),"Suspense")))</f>
        <v>Accounts Payable - Unknown</v>
      </c>
      <c r="I3908" s="17">
        <f t="shared" si="60"/>
        <v>78.66</v>
      </c>
      <c r="J3908" s="12" t="str">
        <f>H3908</f>
        <v>Accounts Payable - Unknown</v>
      </c>
    </row>
    <row r="3909" spans="1:10" hidden="1">
      <c r="A3909" s="13" t="s">
        <v>775</v>
      </c>
      <c r="B3909" s="12" t="s">
        <v>528</v>
      </c>
      <c r="C3909" s="12" t="s">
        <v>144</v>
      </c>
      <c r="D3909" s="12" t="s">
        <v>400</v>
      </c>
      <c r="E3909" s="12">
        <v>6635.07</v>
      </c>
      <c r="F3909" s="14" t="str">
        <f>A3909&amp;B3909&amp;C3909&amp;D3909&amp;E3909</f>
        <v>2024-04-28BillReload Contracting Ltd.51320 COGS - Subcontractors6635.07</v>
      </c>
      <c r="G3909" s="15">
        <f>IFERROR((DATEVALUE(A3909)),A3909)</f>
        <v>45410</v>
      </c>
      <c r="H3909" s="16" t="str">
        <f>IF((IFERROR((VLOOKUP(D3909,'Automation (QBO)'!A:B,2,FALSE)),"0"))=0,"Suspense",(IFERROR((VLOOKUP(D3909,'Automation (QBO)'!A:B,2,FALSE)),"Suspense")))</f>
        <v>COGS - Subcontracts</v>
      </c>
      <c r="I3909" s="17">
        <f t="shared" si="60"/>
        <v>6635.07</v>
      </c>
      <c r="J3909" s="12" t="str">
        <f>H3909</f>
        <v>COGS - Subcontracts</v>
      </c>
    </row>
    <row r="3910" spans="1:10" hidden="1">
      <c r="A3910" s="13" t="s">
        <v>775</v>
      </c>
      <c r="B3910" s="12" t="s">
        <v>528</v>
      </c>
      <c r="C3910" s="12" t="s">
        <v>144</v>
      </c>
      <c r="D3910" s="12" t="s">
        <v>426</v>
      </c>
      <c r="E3910" s="12">
        <v>-331.76</v>
      </c>
      <c r="F3910" s="14" t="str">
        <f>A3910&amp;B3910&amp;C3910&amp;D3910&amp;E3910</f>
        <v>2024-04-28BillReload Contracting Ltd.21031 GST/HST Suspense-331.76</v>
      </c>
      <c r="G3910" s="15">
        <f>IFERROR((DATEVALUE(A3910)),A3910)</f>
        <v>45410</v>
      </c>
      <c r="H3910" s="16" t="str">
        <f>IF((IFERROR((VLOOKUP(D3910,'Automation (QBO)'!A:B,2,FALSE)),"0"))=0,"Suspense",(IFERROR((VLOOKUP(D3910,'Automation (QBO)'!A:B,2,FALSE)),"Suspense")))</f>
        <v>GST/HST Suspense</v>
      </c>
      <c r="I3910" s="17">
        <f t="shared" si="60"/>
        <v>-331.76</v>
      </c>
      <c r="J3910" s="12" t="str">
        <f>H3910</f>
        <v>GST/HST Suspense</v>
      </c>
    </row>
    <row r="3911" spans="1:10" hidden="1">
      <c r="A3911" s="13" t="s">
        <v>775</v>
      </c>
      <c r="B3911" s="12" t="s">
        <v>528</v>
      </c>
      <c r="C3911" s="12" t="s">
        <v>144</v>
      </c>
      <c r="D3911" s="12" t="s">
        <v>496</v>
      </c>
      <c r="E3911" s="12">
        <v>6966.83</v>
      </c>
      <c r="F3911" s="14" t="str">
        <f>A3911&amp;B3911&amp;C3911&amp;D3911&amp;E3911</f>
        <v>2024-04-28BillReload Contracting Ltd.21000 Accounts Payable6966.83</v>
      </c>
      <c r="G3911" s="15">
        <f>IFERROR((DATEVALUE(A3911)),A3911)</f>
        <v>45410</v>
      </c>
      <c r="H3911" s="16" t="str">
        <f>IF((IFERROR((VLOOKUP(D3911,'Automation (QBO)'!A:B,2,FALSE)),"0"))=0,"Suspense",(IFERROR((VLOOKUP(D3911,'Automation (QBO)'!A:B,2,FALSE)),"Suspense")))</f>
        <v>Accounts Payable - Unknown</v>
      </c>
      <c r="I3911" s="17">
        <f t="shared" si="60"/>
        <v>6966.83</v>
      </c>
      <c r="J3911" s="12" t="str">
        <f>H3911</f>
        <v>Accounts Payable - Unknown</v>
      </c>
    </row>
    <row r="3912" spans="1:10" hidden="1">
      <c r="A3912" s="13" t="s">
        <v>775</v>
      </c>
      <c r="B3912" s="12" t="s">
        <v>528</v>
      </c>
      <c r="C3912" s="12" t="s">
        <v>144</v>
      </c>
      <c r="D3912" s="12" t="s">
        <v>400</v>
      </c>
      <c r="E3912" s="12">
        <v>4231.82</v>
      </c>
      <c r="F3912" s="14" t="str">
        <f>A3912&amp;B3912&amp;C3912&amp;D3912&amp;E3912</f>
        <v>2024-04-28BillReload Contracting Ltd.51320 COGS - Subcontractors4231.82</v>
      </c>
      <c r="G3912" s="15">
        <f>IFERROR((DATEVALUE(A3912)),A3912)</f>
        <v>45410</v>
      </c>
      <c r="H3912" s="16" t="str">
        <f>IF((IFERROR((VLOOKUP(D3912,'Automation (QBO)'!A:B,2,FALSE)),"0"))=0,"Suspense",(IFERROR((VLOOKUP(D3912,'Automation (QBO)'!A:B,2,FALSE)),"Suspense")))</f>
        <v>COGS - Subcontracts</v>
      </c>
      <c r="I3912" s="17">
        <f t="shared" si="60"/>
        <v>4231.82</v>
      </c>
      <c r="J3912" s="12" t="str">
        <f>H3912</f>
        <v>COGS - Subcontracts</v>
      </c>
    </row>
    <row r="3913" spans="1:10" hidden="1">
      <c r="A3913" s="13" t="s">
        <v>775</v>
      </c>
      <c r="B3913" s="12" t="s">
        <v>528</v>
      </c>
      <c r="C3913" s="12" t="s">
        <v>144</v>
      </c>
      <c r="D3913" s="12" t="s">
        <v>426</v>
      </c>
      <c r="E3913" s="12">
        <v>-211.59</v>
      </c>
      <c r="F3913" s="14" t="str">
        <f>A3913&amp;B3913&amp;C3913&amp;D3913&amp;E3913</f>
        <v>2024-04-28BillReload Contracting Ltd.21031 GST/HST Suspense-211.59</v>
      </c>
      <c r="G3913" s="15">
        <f>IFERROR((DATEVALUE(A3913)),A3913)</f>
        <v>45410</v>
      </c>
      <c r="H3913" s="16" t="str">
        <f>IF((IFERROR((VLOOKUP(D3913,'Automation (QBO)'!A:B,2,FALSE)),"0"))=0,"Suspense",(IFERROR((VLOOKUP(D3913,'Automation (QBO)'!A:B,2,FALSE)),"Suspense")))</f>
        <v>GST/HST Suspense</v>
      </c>
      <c r="I3913" s="17">
        <f t="shared" si="60"/>
        <v>-211.59</v>
      </c>
      <c r="J3913" s="12" t="str">
        <f>H3913</f>
        <v>GST/HST Suspense</v>
      </c>
    </row>
    <row r="3914" spans="1:10" hidden="1">
      <c r="A3914" s="13" t="s">
        <v>775</v>
      </c>
      <c r="B3914" s="12" t="s">
        <v>528</v>
      </c>
      <c r="C3914" s="12" t="s">
        <v>144</v>
      </c>
      <c r="D3914" s="12" t="s">
        <v>496</v>
      </c>
      <c r="E3914" s="12">
        <v>4443.41</v>
      </c>
      <c r="F3914" s="14" t="str">
        <f>A3914&amp;B3914&amp;C3914&amp;D3914&amp;E3914</f>
        <v>2024-04-28BillReload Contracting Ltd.21000 Accounts Payable4443.41</v>
      </c>
      <c r="G3914" s="15">
        <f>IFERROR((DATEVALUE(A3914)),A3914)</f>
        <v>45410</v>
      </c>
      <c r="H3914" s="16" t="str">
        <f>IF((IFERROR((VLOOKUP(D3914,'Automation (QBO)'!A:B,2,FALSE)),"0"))=0,"Suspense",(IFERROR((VLOOKUP(D3914,'Automation (QBO)'!A:B,2,FALSE)),"Suspense")))</f>
        <v>Accounts Payable - Unknown</v>
      </c>
      <c r="I3914" s="17">
        <f t="shared" si="60"/>
        <v>4443.41</v>
      </c>
      <c r="J3914" s="12" t="str">
        <f>H3914</f>
        <v>Accounts Payable - Unknown</v>
      </c>
    </row>
    <row r="3915" spans="1:10" hidden="1">
      <c r="A3915" s="13" t="s">
        <v>775</v>
      </c>
      <c r="B3915" s="12" t="s">
        <v>528</v>
      </c>
      <c r="C3915" s="12" t="s">
        <v>102</v>
      </c>
      <c r="D3915" s="12" t="s">
        <v>496</v>
      </c>
      <c r="E3915" s="12">
        <v>220</v>
      </c>
      <c r="F3915" s="14" t="str">
        <f>A3915&amp;B3915&amp;C3915&amp;D3915&amp;E3915</f>
        <v>2024-04-28BillPetro Canada21000 Accounts Payable220</v>
      </c>
      <c r="G3915" s="15">
        <f>IFERROR((DATEVALUE(A3915)),A3915)</f>
        <v>45410</v>
      </c>
      <c r="H3915" s="16" t="str">
        <f>IF((IFERROR((VLOOKUP(D3915,'Automation (QBO)'!A:B,2,FALSE)),"0"))=0,"Suspense",(IFERROR((VLOOKUP(D3915,'Automation (QBO)'!A:B,2,FALSE)),"Suspense")))</f>
        <v>Accounts Payable - Unknown</v>
      </c>
      <c r="I3915" s="17">
        <f t="shared" si="60"/>
        <v>220</v>
      </c>
      <c r="J3915" s="12" t="str">
        <f>H3915</f>
        <v>Accounts Payable - Unknown</v>
      </c>
    </row>
    <row r="3916" spans="1:10" hidden="1">
      <c r="A3916" s="13" t="s">
        <v>775</v>
      </c>
      <c r="B3916" s="12" t="s">
        <v>528</v>
      </c>
      <c r="C3916" s="12" t="s">
        <v>119</v>
      </c>
      <c r="D3916" s="12" t="s">
        <v>496</v>
      </c>
      <c r="E3916" s="12">
        <v>137.66</v>
      </c>
      <c r="F3916" s="14" t="str">
        <f>A3916&amp;B3916&amp;C3916&amp;D3916&amp;E3916</f>
        <v>2024-04-28BillPort Moody Town Pantry21000 Accounts Payable137.66</v>
      </c>
      <c r="G3916" s="15">
        <f>IFERROR((DATEVALUE(A3916)),A3916)</f>
        <v>45410</v>
      </c>
      <c r="H3916" s="16" t="str">
        <f>IF((IFERROR((VLOOKUP(D3916,'Automation (QBO)'!A:B,2,FALSE)),"0"))=0,"Suspense",(IFERROR((VLOOKUP(D3916,'Automation (QBO)'!A:B,2,FALSE)),"Suspense")))</f>
        <v>Accounts Payable - Unknown</v>
      </c>
      <c r="I3916" s="17">
        <f t="shared" si="60"/>
        <v>137.66</v>
      </c>
      <c r="J3916" s="12" t="str">
        <f>H3916</f>
        <v>Accounts Payable - Unknown</v>
      </c>
    </row>
    <row r="3917" spans="1:10" hidden="1">
      <c r="A3917" s="13" t="s">
        <v>775</v>
      </c>
      <c r="B3917" s="12" t="s">
        <v>528</v>
      </c>
      <c r="C3917" s="12" t="s">
        <v>119</v>
      </c>
      <c r="D3917" s="12" t="s">
        <v>409</v>
      </c>
      <c r="E3917" s="12">
        <v>131.1</v>
      </c>
      <c r="F3917" s="14" t="str">
        <f>A3917&amp;B3917&amp;C3917&amp;D3917&amp;E3917</f>
        <v>2024-04-28BillPort Moody Town Pantry51205 COGS - Fuel131.1</v>
      </c>
      <c r="G3917" s="15">
        <f>IFERROR((DATEVALUE(A3917)),A3917)</f>
        <v>45410</v>
      </c>
      <c r="H3917" s="16" t="str">
        <f>IF((IFERROR((VLOOKUP(D3917,'Automation (QBO)'!A:B,2,FALSE)),"0"))=0,"Suspense",(IFERROR((VLOOKUP(D3917,'Automation (QBO)'!A:B,2,FALSE)),"Suspense")))</f>
        <v>COGS - Fuel</v>
      </c>
      <c r="I3917" s="17">
        <f t="shared" si="60"/>
        <v>131.1</v>
      </c>
      <c r="J3917" s="12" t="str">
        <f>H3917</f>
        <v>COGS - Fuel</v>
      </c>
    </row>
    <row r="3918" spans="1:10" hidden="1">
      <c r="A3918" s="13" t="s">
        <v>775</v>
      </c>
      <c r="B3918" s="12" t="s">
        <v>528</v>
      </c>
      <c r="C3918" s="12" t="s">
        <v>119</v>
      </c>
      <c r="D3918" s="12" t="s">
        <v>426</v>
      </c>
      <c r="E3918" s="12">
        <v>-6.56</v>
      </c>
      <c r="F3918" s="14" t="str">
        <f>A3918&amp;B3918&amp;C3918&amp;D3918&amp;E3918</f>
        <v>2024-04-28BillPort Moody Town Pantry21031 GST/HST Suspense-6.56</v>
      </c>
      <c r="G3918" s="15">
        <f>IFERROR((DATEVALUE(A3918)),A3918)</f>
        <v>45410</v>
      </c>
      <c r="H3918" s="16" t="str">
        <f>IF((IFERROR((VLOOKUP(D3918,'Automation (QBO)'!A:B,2,FALSE)),"0"))=0,"Suspense",(IFERROR((VLOOKUP(D3918,'Automation (QBO)'!A:B,2,FALSE)),"Suspense")))</f>
        <v>GST/HST Suspense</v>
      </c>
      <c r="I3918" s="17">
        <f t="shared" si="60"/>
        <v>-6.56</v>
      </c>
      <c r="J3918" s="12" t="str">
        <f>H3918</f>
        <v>GST/HST Suspense</v>
      </c>
    </row>
    <row r="3919" spans="1:10" hidden="1">
      <c r="A3919" s="13" t="s">
        <v>775</v>
      </c>
      <c r="B3919" s="12" t="s">
        <v>528</v>
      </c>
      <c r="C3919" s="12" t="s">
        <v>102</v>
      </c>
      <c r="D3919" s="12" t="s">
        <v>409</v>
      </c>
      <c r="E3919" s="12">
        <v>209.52</v>
      </c>
      <c r="F3919" s="14" t="str">
        <f>A3919&amp;B3919&amp;C3919&amp;D3919&amp;E3919</f>
        <v>2024-04-28BillPetro Canada51205 COGS - Fuel209.52</v>
      </c>
      <c r="G3919" s="15">
        <f>IFERROR((DATEVALUE(A3919)),A3919)</f>
        <v>45410</v>
      </c>
      <c r="H3919" s="16" t="str">
        <f>IF((IFERROR((VLOOKUP(D3919,'Automation (QBO)'!A:B,2,FALSE)),"0"))=0,"Suspense",(IFERROR((VLOOKUP(D3919,'Automation (QBO)'!A:B,2,FALSE)),"Suspense")))</f>
        <v>COGS - Fuel</v>
      </c>
      <c r="I3919" s="17">
        <f t="shared" si="60"/>
        <v>209.52</v>
      </c>
      <c r="J3919" s="12" t="str">
        <f>H3919</f>
        <v>COGS - Fuel</v>
      </c>
    </row>
    <row r="3920" spans="1:10" hidden="1">
      <c r="A3920" s="13" t="s">
        <v>775</v>
      </c>
      <c r="B3920" s="12" t="s">
        <v>528</v>
      </c>
      <c r="C3920" s="12" t="s">
        <v>102</v>
      </c>
      <c r="D3920" s="12" t="s">
        <v>426</v>
      </c>
      <c r="E3920" s="12">
        <v>-10.48</v>
      </c>
      <c r="F3920" s="14" t="str">
        <f>A3920&amp;B3920&amp;C3920&amp;D3920&amp;E3920</f>
        <v>2024-04-28BillPetro Canada21031 GST/HST Suspense-10.48</v>
      </c>
      <c r="G3920" s="15">
        <f>IFERROR((DATEVALUE(A3920)),A3920)</f>
        <v>45410</v>
      </c>
      <c r="H3920" s="16" t="str">
        <f>IF((IFERROR((VLOOKUP(D3920,'Automation (QBO)'!A:B,2,FALSE)),"0"))=0,"Suspense",(IFERROR((VLOOKUP(D3920,'Automation (QBO)'!A:B,2,FALSE)),"Suspense")))</f>
        <v>GST/HST Suspense</v>
      </c>
      <c r="I3920" s="17">
        <f t="shared" ref="I3920:I3983" si="61">E3920</f>
        <v>-10.48</v>
      </c>
      <c r="J3920" s="12" t="str">
        <f>H3920</f>
        <v>GST/HST Suspense</v>
      </c>
    </row>
    <row r="3921" spans="1:10" hidden="1">
      <c r="A3921" s="13" t="s">
        <v>775</v>
      </c>
      <c r="B3921" s="12" t="s">
        <v>528</v>
      </c>
      <c r="C3921" s="12" t="s">
        <v>193</v>
      </c>
      <c r="D3921" s="12" t="s">
        <v>408</v>
      </c>
      <c r="E3921" s="12">
        <v>20</v>
      </c>
      <c r="F3921" s="14" t="str">
        <f>A3921&amp;B3921&amp;C3921&amp;D3921&amp;E3921</f>
        <v>2024-04-28BillCity of Vancouver Parking52205 Travel &amp; Parking20</v>
      </c>
      <c r="G3921" s="15">
        <f>IFERROR((DATEVALUE(A3921)),A3921)</f>
        <v>45410</v>
      </c>
      <c r="H3921" s="16" t="str">
        <f>IF((IFERROR((VLOOKUP(D3921,'Automation (QBO)'!A:B,2,FALSE)),"0"))=0,"Suspense",(IFERROR((VLOOKUP(D3921,'Automation (QBO)'!A:B,2,FALSE)),"Suspense")))</f>
        <v>Travel &amp; Parking</v>
      </c>
      <c r="I3921" s="17">
        <f t="shared" si="61"/>
        <v>20</v>
      </c>
      <c r="J3921" s="12" t="str">
        <f>H3921</f>
        <v>Travel &amp; Parking</v>
      </c>
    </row>
    <row r="3922" spans="1:10" hidden="1">
      <c r="A3922" s="13" t="s">
        <v>775</v>
      </c>
      <c r="B3922" s="12" t="s">
        <v>528</v>
      </c>
      <c r="C3922" s="12" t="s">
        <v>193</v>
      </c>
      <c r="D3922" s="12" t="s">
        <v>496</v>
      </c>
      <c r="E3922" s="12">
        <v>20</v>
      </c>
      <c r="F3922" s="14" t="str">
        <f>A3922&amp;B3922&amp;C3922&amp;D3922&amp;E3922</f>
        <v>2024-04-28BillCity of Vancouver Parking21000 Accounts Payable20</v>
      </c>
      <c r="G3922" s="15">
        <f>IFERROR((DATEVALUE(A3922)),A3922)</f>
        <v>45410</v>
      </c>
      <c r="H3922" s="16" t="str">
        <f>IF((IFERROR((VLOOKUP(D3922,'Automation (QBO)'!A:B,2,FALSE)),"0"))=0,"Suspense",(IFERROR((VLOOKUP(D3922,'Automation (QBO)'!A:B,2,FALSE)),"Suspense")))</f>
        <v>Accounts Payable - Unknown</v>
      </c>
      <c r="I3922" s="17">
        <f t="shared" si="61"/>
        <v>20</v>
      </c>
      <c r="J3922" s="12" t="str">
        <f>H3922</f>
        <v>Accounts Payable - Unknown</v>
      </c>
    </row>
    <row r="3923" spans="1:10" hidden="1">
      <c r="A3923" s="13" t="s">
        <v>775</v>
      </c>
      <c r="B3923" s="12" t="s">
        <v>528</v>
      </c>
      <c r="C3923" s="12" t="s">
        <v>97</v>
      </c>
      <c r="D3923" s="12" t="s">
        <v>409</v>
      </c>
      <c r="E3923" s="12">
        <v>190.48</v>
      </c>
      <c r="F3923" s="14" t="str">
        <f>A3923&amp;B3923&amp;C3923&amp;D3923&amp;E3923</f>
        <v>2024-04-28BillLonsdale Chevron51205 COGS - Fuel190.48</v>
      </c>
      <c r="G3923" s="15">
        <f>IFERROR((DATEVALUE(A3923)),A3923)</f>
        <v>45410</v>
      </c>
      <c r="H3923" s="16" t="str">
        <f>IF((IFERROR((VLOOKUP(D3923,'Automation (QBO)'!A:B,2,FALSE)),"0"))=0,"Suspense",(IFERROR((VLOOKUP(D3923,'Automation (QBO)'!A:B,2,FALSE)),"Suspense")))</f>
        <v>COGS - Fuel</v>
      </c>
      <c r="I3923" s="17">
        <f t="shared" si="61"/>
        <v>190.48</v>
      </c>
      <c r="J3923" s="12" t="str">
        <f>H3923</f>
        <v>COGS - Fuel</v>
      </c>
    </row>
    <row r="3924" spans="1:10" hidden="1">
      <c r="A3924" s="13" t="s">
        <v>775</v>
      </c>
      <c r="B3924" s="12" t="s">
        <v>528</v>
      </c>
      <c r="C3924" s="12" t="s">
        <v>97</v>
      </c>
      <c r="D3924" s="12" t="s">
        <v>426</v>
      </c>
      <c r="E3924" s="12">
        <v>-9.52</v>
      </c>
      <c r="F3924" s="14" t="str">
        <f>A3924&amp;B3924&amp;C3924&amp;D3924&amp;E3924</f>
        <v>2024-04-28BillLonsdale Chevron21031 GST/HST Suspense-9.52</v>
      </c>
      <c r="G3924" s="15">
        <f>IFERROR((DATEVALUE(A3924)),A3924)</f>
        <v>45410</v>
      </c>
      <c r="H3924" s="16" t="str">
        <f>IF((IFERROR((VLOOKUP(D3924,'Automation (QBO)'!A:B,2,FALSE)),"0"))=0,"Suspense",(IFERROR((VLOOKUP(D3924,'Automation (QBO)'!A:B,2,FALSE)),"Suspense")))</f>
        <v>GST/HST Suspense</v>
      </c>
      <c r="I3924" s="17">
        <f t="shared" si="61"/>
        <v>-9.52</v>
      </c>
      <c r="J3924" s="12" t="str">
        <f>H3924</f>
        <v>GST/HST Suspense</v>
      </c>
    </row>
    <row r="3925" spans="1:10" hidden="1">
      <c r="A3925" s="13" t="s">
        <v>775</v>
      </c>
      <c r="B3925" s="12" t="s">
        <v>528</v>
      </c>
      <c r="C3925" s="12" t="s">
        <v>97</v>
      </c>
      <c r="D3925" s="12" t="s">
        <v>496</v>
      </c>
      <c r="E3925" s="12">
        <v>200</v>
      </c>
      <c r="F3925" s="14" t="str">
        <f>A3925&amp;B3925&amp;C3925&amp;D3925&amp;E3925</f>
        <v>2024-04-28BillLonsdale Chevron21000 Accounts Payable200</v>
      </c>
      <c r="G3925" s="15">
        <f>IFERROR((DATEVALUE(A3925)),A3925)</f>
        <v>45410</v>
      </c>
      <c r="H3925" s="16" t="str">
        <f>IF((IFERROR((VLOOKUP(D3925,'Automation (QBO)'!A:B,2,FALSE)),"0"))=0,"Suspense",(IFERROR((VLOOKUP(D3925,'Automation (QBO)'!A:B,2,FALSE)),"Suspense")))</f>
        <v>Accounts Payable - Unknown</v>
      </c>
      <c r="I3925" s="17">
        <f t="shared" si="61"/>
        <v>200</v>
      </c>
      <c r="J3925" s="12" t="str">
        <f>H3925</f>
        <v>Accounts Payable - Unknown</v>
      </c>
    </row>
    <row r="3926" spans="1:10" hidden="1">
      <c r="A3926" s="13" t="s">
        <v>775</v>
      </c>
      <c r="B3926" s="12" t="s">
        <v>528</v>
      </c>
      <c r="C3926" s="12" t="s">
        <v>570</v>
      </c>
      <c r="D3926" s="12" t="s">
        <v>496</v>
      </c>
      <c r="E3926" s="12">
        <v>9.01</v>
      </c>
      <c r="F3926" s="14" t="str">
        <f>A3926&amp;B3926&amp;C3926&amp;D3926&amp;E3926</f>
        <v>2024-04-28BillLordco Parts21000 Accounts Payable9.01</v>
      </c>
      <c r="G3926" s="15">
        <f>IFERROR((DATEVALUE(A3926)),A3926)</f>
        <v>45410</v>
      </c>
      <c r="H3926" s="16" t="str">
        <f>IF((IFERROR((VLOOKUP(D3926,'Automation (QBO)'!A:B,2,FALSE)),"0"))=0,"Suspense",(IFERROR((VLOOKUP(D3926,'Automation (QBO)'!A:B,2,FALSE)),"Suspense")))</f>
        <v>Accounts Payable - Unknown</v>
      </c>
      <c r="I3926" s="17">
        <f t="shared" si="61"/>
        <v>9.01</v>
      </c>
      <c r="J3926" s="12" t="str">
        <f>H3926</f>
        <v>Accounts Payable - Unknown</v>
      </c>
    </row>
    <row r="3927" spans="1:10" hidden="1">
      <c r="A3927" s="13" t="s">
        <v>775</v>
      </c>
      <c r="B3927" s="12" t="s">
        <v>528</v>
      </c>
      <c r="C3927" s="12" t="s">
        <v>570</v>
      </c>
      <c r="D3927" s="12" t="s">
        <v>412</v>
      </c>
      <c r="E3927" s="12">
        <v>8.61</v>
      </c>
      <c r="F3927" s="14" t="str">
        <f>A3927&amp;B3927&amp;C3927&amp;D3927&amp;E3927</f>
        <v>2024-04-28BillLordco Parts51305 COGS - Miscellaneous (Vehicle)8.61</v>
      </c>
      <c r="G3927" s="15">
        <f>IFERROR((DATEVALUE(A3927)),A3927)</f>
        <v>45410</v>
      </c>
      <c r="H3927" s="16" t="str">
        <f>IF((IFERROR((VLOOKUP(D3927,'Automation (QBO)'!A:B,2,FALSE)),"0"))=0,"Suspense",(IFERROR((VLOOKUP(D3927,'Automation (QBO)'!A:B,2,FALSE)),"Suspense")))</f>
        <v>COGS - Miscellaneous (Vehicle)</v>
      </c>
      <c r="I3927" s="17">
        <f t="shared" si="61"/>
        <v>8.61</v>
      </c>
      <c r="J3927" s="12" t="str">
        <f>H3927</f>
        <v>COGS - Miscellaneous (Vehicle)</v>
      </c>
    </row>
    <row r="3928" spans="1:10" hidden="1">
      <c r="A3928" s="13" t="s">
        <v>775</v>
      </c>
      <c r="B3928" s="12" t="s">
        <v>528</v>
      </c>
      <c r="C3928" s="12" t="s">
        <v>570</v>
      </c>
      <c r="D3928" s="12" t="s">
        <v>426</v>
      </c>
      <c r="E3928" s="12">
        <v>-0.4</v>
      </c>
      <c r="F3928" s="14" t="str">
        <f>A3928&amp;B3928&amp;C3928&amp;D3928&amp;E3928</f>
        <v>2024-04-28BillLordco Parts21031 GST/HST Suspense-0.4</v>
      </c>
      <c r="G3928" s="15">
        <f>IFERROR((DATEVALUE(A3928)),A3928)</f>
        <v>45410</v>
      </c>
      <c r="H3928" s="16" t="str">
        <f>IF((IFERROR((VLOOKUP(D3928,'Automation (QBO)'!A:B,2,FALSE)),"0"))=0,"Suspense",(IFERROR((VLOOKUP(D3928,'Automation (QBO)'!A:B,2,FALSE)),"Suspense")))</f>
        <v>GST/HST Suspense</v>
      </c>
      <c r="I3928" s="17">
        <f t="shared" si="61"/>
        <v>-0.4</v>
      </c>
      <c r="J3928" s="12" t="str">
        <f>H3928</f>
        <v>GST/HST Suspense</v>
      </c>
    </row>
    <row r="3929" spans="1:10" hidden="1">
      <c r="A3929" s="13" t="s">
        <v>775</v>
      </c>
      <c r="B3929" s="12" t="s">
        <v>528</v>
      </c>
      <c r="C3929" s="12" t="s">
        <v>764</v>
      </c>
      <c r="D3929" s="12" t="s">
        <v>391</v>
      </c>
      <c r="E3929" s="12">
        <v>15.52</v>
      </c>
      <c r="F3929" s="14" t="str">
        <f>A3929&amp;B3929&amp;C3929&amp;D3929&amp;E3929</f>
        <v>2024-04-28BillLee Valley Tools Ltd.51335 COGS - Supplies15.52</v>
      </c>
      <c r="G3929" s="15">
        <f>IFERROR((DATEVALUE(A3929)),A3929)</f>
        <v>45410</v>
      </c>
      <c r="H3929" s="16" t="str">
        <f>IF((IFERROR((VLOOKUP(D3929,'Automation (QBO)'!A:B,2,FALSE)),"0"))=0,"Suspense",(IFERROR((VLOOKUP(D3929,'Automation (QBO)'!A:B,2,FALSE)),"Suspense")))</f>
        <v>COGS - Supplies</v>
      </c>
      <c r="I3929" s="17">
        <f t="shared" si="61"/>
        <v>15.52</v>
      </c>
      <c r="J3929" s="12" t="str">
        <f>H3929</f>
        <v>COGS - Supplies</v>
      </c>
    </row>
    <row r="3930" spans="1:10" hidden="1">
      <c r="A3930" s="13" t="s">
        <v>775</v>
      </c>
      <c r="B3930" s="12" t="s">
        <v>528</v>
      </c>
      <c r="C3930" s="12" t="s">
        <v>764</v>
      </c>
      <c r="D3930" s="12" t="s">
        <v>426</v>
      </c>
      <c r="E3930" s="12">
        <v>-0.73</v>
      </c>
      <c r="F3930" s="14" t="str">
        <f>A3930&amp;B3930&amp;C3930&amp;D3930&amp;E3930</f>
        <v>2024-04-28BillLee Valley Tools Ltd.21031 GST/HST Suspense-0.73</v>
      </c>
      <c r="G3930" s="15">
        <f>IFERROR((DATEVALUE(A3930)),A3930)</f>
        <v>45410</v>
      </c>
      <c r="H3930" s="16" t="str">
        <f>IF((IFERROR((VLOOKUP(D3930,'Automation (QBO)'!A:B,2,FALSE)),"0"))=0,"Suspense",(IFERROR((VLOOKUP(D3930,'Automation (QBO)'!A:B,2,FALSE)),"Suspense")))</f>
        <v>GST/HST Suspense</v>
      </c>
      <c r="I3930" s="17">
        <f t="shared" si="61"/>
        <v>-0.73</v>
      </c>
      <c r="J3930" s="12" t="str">
        <f>H3930</f>
        <v>GST/HST Suspense</v>
      </c>
    </row>
    <row r="3931" spans="1:10" hidden="1">
      <c r="A3931" s="13" t="s">
        <v>775</v>
      </c>
      <c r="B3931" s="12" t="s">
        <v>528</v>
      </c>
      <c r="C3931" s="12" t="s">
        <v>113</v>
      </c>
      <c r="D3931" s="12" t="s">
        <v>408</v>
      </c>
      <c r="E3931" s="12">
        <v>2</v>
      </c>
      <c r="F3931" s="14" t="str">
        <f>A3931&amp;B3931&amp;C3931&amp;D3931&amp;E3931</f>
        <v>2024-04-28BillImpark52205 Travel &amp; Parking2</v>
      </c>
      <c r="G3931" s="15">
        <f>IFERROR((DATEVALUE(A3931)),A3931)</f>
        <v>45410</v>
      </c>
      <c r="H3931" s="16" t="str">
        <f>IF((IFERROR((VLOOKUP(D3931,'Automation (QBO)'!A:B,2,FALSE)),"0"))=0,"Suspense",(IFERROR((VLOOKUP(D3931,'Automation (QBO)'!A:B,2,FALSE)),"Suspense")))</f>
        <v>Travel &amp; Parking</v>
      </c>
      <c r="I3931" s="17">
        <f t="shared" si="61"/>
        <v>2</v>
      </c>
      <c r="J3931" s="12" t="str">
        <f>H3931</f>
        <v>Travel &amp; Parking</v>
      </c>
    </row>
    <row r="3932" spans="1:10" hidden="1">
      <c r="A3932" s="13" t="s">
        <v>775</v>
      </c>
      <c r="B3932" s="12" t="s">
        <v>528</v>
      </c>
      <c r="C3932" s="12" t="s">
        <v>113</v>
      </c>
      <c r="D3932" s="12" t="s">
        <v>496</v>
      </c>
      <c r="E3932" s="12">
        <v>2</v>
      </c>
      <c r="F3932" s="14" t="str">
        <f>A3932&amp;B3932&amp;C3932&amp;D3932&amp;E3932</f>
        <v>2024-04-28BillImpark21000 Accounts Payable2</v>
      </c>
      <c r="G3932" s="15">
        <f>IFERROR((DATEVALUE(A3932)),A3932)</f>
        <v>45410</v>
      </c>
      <c r="H3932" s="16" t="str">
        <f>IF((IFERROR((VLOOKUP(D3932,'Automation (QBO)'!A:B,2,FALSE)),"0"))=0,"Suspense",(IFERROR((VLOOKUP(D3932,'Automation (QBO)'!A:B,2,FALSE)),"Suspense")))</f>
        <v>Accounts Payable - Unknown</v>
      </c>
      <c r="I3932" s="17">
        <f t="shared" si="61"/>
        <v>2</v>
      </c>
      <c r="J3932" s="12" t="str">
        <f>H3932</f>
        <v>Accounts Payable - Unknown</v>
      </c>
    </row>
    <row r="3933" spans="1:10" hidden="1">
      <c r="A3933" s="13" t="s">
        <v>775</v>
      </c>
      <c r="B3933" s="12" t="s">
        <v>528</v>
      </c>
      <c r="C3933" s="12" t="s">
        <v>764</v>
      </c>
      <c r="D3933" s="12" t="s">
        <v>496</v>
      </c>
      <c r="E3933" s="12">
        <v>16.25</v>
      </c>
      <c r="F3933" s="14" t="str">
        <f>A3933&amp;B3933&amp;C3933&amp;D3933&amp;E3933</f>
        <v>2024-04-28BillLee Valley Tools Ltd.21000 Accounts Payable16.25</v>
      </c>
      <c r="G3933" s="15">
        <f>IFERROR((DATEVALUE(A3933)),A3933)</f>
        <v>45410</v>
      </c>
      <c r="H3933" s="16" t="str">
        <f>IF((IFERROR((VLOOKUP(D3933,'Automation (QBO)'!A:B,2,FALSE)),"0"))=0,"Suspense",(IFERROR((VLOOKUP(D3933,'Automation (QBO)'!A:B,2,FALSE)),"Suspense")))</f>
        <v>Accounts Payable - Unknown</v>
      </c>
      <c r="I3933" s="17">
        <f t="shared" si="61"/>
        <v>16.25</v>
      </c>
      <c r="J3933" s="12" t="str">
        <f>H3933</f>
        <v>Accounts Payable - Unknown</v>
      </c>
    </row>
    <row r="3934" spans="1:10" hidden="1">
      <c r="A3934" s="13" t="s">
        <v>775</v>
      </c>
      <c r="B3934" s="12" t="s">
        <v>528</v>
      </c>
      <c r="C3934" s="12" t="s">
        <v>113</v>
      </c>
      <c r="D3934" s="12" t="s">
        <v>496</v>
      </c>
      <c r="E3934" s="12">
        <v>2</v>
      </c>
      <c r="F3934" s="14" t="str">
        <f>A3934&amp;B3934&amp;C3934&amp;D3934&amp;E3934</f>
        <v>2024-04-28BillImpark21000 Accounts Payable2</v>
      </c>
      <c r="G3934" s="15">
        <f>IFERROR((DATEVALUE(A3934)),A3934)</f>
        <v>45410</v>
      </c>
      <c r="H3934" s="16" t="str">
        <f>IF((IFERROR((VLOOKUP(D3934,'Automation (QBO)'!A:B,2,FALSE)),"0"))=0,"Suspense",(IFERROR((VLOOKUP(D3934,'Automation (QBO)'!A:B,2,FALSE)),"Suspense")))</f>
        <v>Accounts Payable - Unknown</v>
      </c>
      <c r="I3934" s="17">
        <f t="shared" si="61"/>
        <v>2</v>
      </c>
      <c r="J3934" s="12" t="str">
        <f>H3934</f>
        <v>Accounts Payable - Unknown</v>
      </c>
    </row>
    <row r="3935" spans="1:10" hidden="1">
      <c r="A3935" s="13" t="s">
        <v>775</v>
      </c>
      <c r="B3935" s="12" t="s">
        <v>528</v>
      </c>
      <c r="C3935" s="12" t="s">
        <v>738</v>
      </c>
      <c r="D3935" s="12" t="s">
        <v>496</v>
      </c>
      <c r="E3935" s="12">
        <v>1035</v>
      </c>
      <c r="F3935" s="14" t="str">
        <f>A3935&amp;B3935&amp;C3935&amp;D3935&amp;E3935</f>
        <v>2024-04-28BillCJM Contracting21000 Accounts Payable1035</v>
      </c>
      <c r="G3935" s="15">
        <f>IFERROR((DATEVALUE(A3935)),A3935)</f>
        <v>45410</v>
      </c>
      <c r="H3935" s="16" t="str">
        <f>IF((IFERROR((VLOOKUP(D3935,'Automation (QBO)'!A:B,2,FALSE)),"0"))=0,"Suspense",(IFERROR((VLOOKUP(D3935,'Automation (QBO)'!A:B,2,FALSE)),"Suspense")))</f>
        <v>Accounts Payable - Unknown</v>
      </c>
      <c r="I3935" s="17">
        <f t="shared" si="61"/>
        <v>1035</v>
      </c>
      <c r="J3935" s="12" t="str">
        <f>H3935</f>
        <v>Accounts Payable - Unknown</v>
      </c>
    </row>
    <row r="3936" spans="1:10" hidden="1">
      <c r="A3936" s="13" t="s">
        <v>775</v>
      </c>
      <c r="B3936" s="12" t="s">
        <v>528</v>
      </c>
      <c r="C3936" s="12" t="s">
        <v>738</v>
      </c>
      <c r="D3936" s="12" t="s">
        <v>400</v>
      </c>
      <c r="E3936" s="12">
        <v>1035</v>
      </c>
      <c r="F3936" s="14" t="str">
        <f>A3936&amp;B3936&amp;C3936&amp;D3936&amp;E3936</f>
        <v>2024-04-28BillCJM Contracting51320 COGS - Subcontractors1035</v>
      </c>
      <c r="G3936" s="15">
        <f>IFERROR((DATEVALUE(A3936)),A3936)</f>
        <v>45410</v>
      </c>
      <c r="H3936" s="16" t="str">
        <f>IF((IFERROR((VLOOKUP(D3936,'Automation (QBO)'!A:B,2,FALSE)),"0"))=0,"Suspense",(IFERROR((VLOOKUP(D3936,'Automation (QBO)'!A:B,2,FALSE)),"Suspense")))</f>
        <v>COGS - Subcontracts</v>
      </c>
      <c r="I3936" s="17">
        <f t="shared" si="61"/>
        <v>1035</v>
      </c>
      <c r="J3936" s="12" t="str">
        <f>H3936</f>
        <v>COGS - Subcontracts</v>
      </c>
    </row>
    <row r="3937" spans="1:10" hidden="1">
      <c r="A3937" s="13" t="s">
        <v>775</v>
      </c>
      <c r="B3937" s="12" t="s">
        <v>528</v>
      </c>
      <c r="C3937" s="12" t="s">
        <v>113</v>
      </c>
      <c r="D3937" s="12" t="s">
        <v>408</v>
      </c>
      <c r="E3937" s="12">
        <v>2</v>
      </c>
      <c r="F3937" s="14" t="str">
        <f>A3937&amp;B3937&amp;C3937&amp;D3937&amp;E3937</f>
        <v>2024-04-28BillImpark52205 Travel &amp; Parking2</v>
      </c>
      <c r="G3937" s="15">
        <f>IFERROR((DATEVALUE(A3937)),A3937)</f>
        <v>45410</v>
      </c>
      <c r="H3937" s="16" t="str">
        <f>IF((IFERROR((VLOOKUP(D3937,'Automation (QBO)'!A:B,2,FALSE)),"0"))=0,"Suspense",(IFERROR((VLOOKUP(D3937,'Automation (QBO)'!A:B,2,FALSE)),"Suspense")))</f>
        <v>Travel &amp; Parking</v>
      </c>
      <c r="I3937" s="17">
        <f t="shared" si="61"/>
        <v>2</v>
      </c>
      <c r="J3937" s="12" t="str">
        <f>H3937</f>
        <v>Travel &amp; Parking</v>
      </c>
    </row>
    <row r="3938" spans="1:10" hidden="1">
      <c r="A3938" s="13" t="s">
        <v>775</v>
      </c>
      <c r="B3938" s="12" t="s">
        <v>528</v>
      </c>
      <c r="C3938" s="12" t="s">
        <v>87</v>
      </c>
      <c r="D3938" s="12" t="s">
        <v>391</v>
      </c>
      <c r="E3938" s="12">
        <v>54.53</v>
      </c>
      <c r="F3938" s="14" t="str">
        <f>A3938&amp;B3938&amp;C3938&amp;D3938&amp;E3938</f>
        <v>2024-04-28BillHome Depot51335 COGS - Supplies54.53</v>
      </c>
      <c r="G3938" s="15">
        <f>IFERROR((DATEVALUE(A3938)),A3938)</f>
        <v>45410</v>
      </c>
      <c r="H3938" s="16" t="str">
        <f>IF((IFERROR((VLOOKUP(D3938,'Automation (QBO)'!A:B,2,FALSE)),"0"))=0,"Suspense",(IFERROR((VLOOKUP(D3938,'Automation (QBO)'!A:B,2,FALSE)),"Suspense")))</f>
        <v>COGS - Supplies</v>
      </c>
      <c r="I3938" s="17">
        <f t="shared" si="61"/>
        <v>54.53</v>
      </c>
      <c r="J3938" s="12" t="str">
        <f>H3938</f>
        <v>COGS - Supplies</v>
      </c>
    </row>
    <row r="3939" spans="1:10" hidden="1">
      <c r="A3939" s="13" t="s">
        <v>775</v>
      </c>
      <c r="B3939" s="12" t="s">
        <v>528</v>
      </c>
      <c r="C3939" s="12" t="s">
        <v>87</v>
      </c>
      <c r="D3939" s="12" t="s">
        <v>426</v>
      </c>
      <c r="E3939" s="12">
        <v>-2.5499999999999998</v>
      </c>
      <c r="F3939" s="14" t="str">
        <f>A3939&amp;B3939&amp;C3939&amp;D3939&amp;E3939</f>
        <v>2024-04-28BillHome Depot21031 GST/HST Suspense-2.55</v>
      </c>
      <c r="G3939" s="15">
        <f>IFERROR((DATEVALUE(A3939)),A3939)</f>
        <v>45410</v>
      </c>
      <c r="H3939" s="16" t="str">
        <f>IF((IFERROR((VLOOKUP(D3939,'Automation (QBO)'!A:B,2,FALSE)),"0"))=0,"Suspense",(IFERROR((VLOOKUP(D3939,'Automation (QBO)'!A:B,2,FALSE)),"Suspense")))</f>
        <v>GST/HST Suspense</v>
      </c>
      <c r="I3939" s="17">
        <f t="shared" si="61"/>
        <v>-2.5499999999999998</v>
      </c>
      <c r="J3939" s="12" t="str">
        <f>H3939</f>
        <v>GST/HST Suspense</v>
      </c>
    </row>
    <row r="3940" spans="1:10" hidden="1">
      <c r="A3940" s="13" t="s">
        <v>775</v>
      </c>
      <c r="B3940" s="12" t="s">
        <v>528</v>
      </c>
      <c r="C3940" s="12" t="s">
        <v>87</v>
      </c>
      <c r="D3940" s="12" t="s">
        <v>496</v>
      </c>
      <c r="E3940" s="12">
        <v>57.08</v>
      </c>
      <c r="F3940" s="14" t="str">
        <f>A3940&amp;B3940&amp;C3940&amp;D3940&amp;E3940</f>
        <v>2024-04-28BillHome Depot21000 Accounts Payable57.08</v>
      </c>
      <c r="G3940" s="15">
        <f>IFERROR((DATEVALUE(A3940)),A3940)</f>
        <v>45410</v>
      </c>
      <c r="H3940" s="16" t="str">
        <f>IF((IFERROR((VLOOKUP(D3940,'Automation (QBO)'!A:B,2,FALSE)),"0"))=0,"Suspense",(IFERROR((VLOOKUP(D3940,'Automation (QBO)'!A:B,2,FALSE)),"Suspense")))</f>
        <v>Accounts Payable - Unknown</v>
      </c>
      <c r="I3940" s="17">
        <f t="shared" si="61"/>
        <v>57.08</v>
      </c>
      <c r="J3940" s="12" t="str">
        <f>H3940</f>
        <v>Accounts Payable - Unknown</v>
      </c>
    </row>
    <row r="3941" spans="1:10" hidden="1">
      <c r="A3941" s="13" t="s">
        <v>775</v>
      </c>
      <c r="B3941" s="12" t="s">
        <v>528</v>
      </c>
      <c r="C3941" s="12" t="s">
        <v>89</v>
      </c>
      <c r="D3941" s="12" t="s">
        <v>410</v>
      </c>
      <c r="E3941" s="12">
        <v>79</v>
      </c>
      <c r="F3941" s="14" t="str">
        <f>A3941&amp;B3941&amp;C3941&amp;D3941&amp;E3941</f>
        <v>2024-04-28BillMV Recycling and Waste Centre51315 COGS - Disposal79</v>
      </c>
      <c r="G3941" s="15">
        <f>IFERROR((DATEVALUE(A3941)),A3941)</f>
        <v>45410</v>
      </c>
      <c r="H3941" s="16" t="str">
        <f>IF((IFERROR((VLOOKUP(D3941,'Automation (QBO)'!A:B,2,FALSE)),"0"))=0,"Suspense",(IFERROR((VLOOKUP(D3941,'Automation (QBO)'!A:B,2,FALSE)),"Suspense")))</f>
        <v>COGS - Disposal</v>
      </c>
      <c r="I3941" s="17">
        <f t="shared" si="61"/>
        <v>79</v>
      </c>
      <c r="J3941" s="12" t="str">
        <f>H3941</f>
        <v>COGS - Disposal</v>
      </c>
    </row>
    <row r="3942" spans="1:10" hidden="1">
      <c r="A3942" s="13" t="s">
        <v>775</v>
      </c>
      <c r="B3942" s="12" t="s">
        <v>528</v>
      </c>
      <c r="C3942" s="12" t="s">
        <v>89</v>
      </c>
      <c r="D3942" s="12" t="s">
        <v>496</v>
      </c>
      <c r="E3942" s="12">
        <v>79</v>
      </c>
      <c r="F3942" s="14" t="str">
        <f>A3942&amp;B3942&amp;C3942&amp;D3942&amp;E3942</f>
        <v>2024-04-28BillMV Recycling and Waste Centre21000 Accounts Payable79</v>
      </c>
      <c r="G3942" s="15">
        <f>IFERROR((DATEVALUE(A3942)),A3942)</f>
        <v>45410</v>
      </c>
      <c r="H3942" s="16" t="str">
        <f>IF((IFERROR((VLOOKUP(D3942,'Automation (QBO)'!A:B,2,FALSE)),"0"))=0,"Suspense",(IFERROR((VLOOKUP(D3942,'Automation (QBO)'!A:B,2,FALSE)),"Suspense")))</f>
        <v>Accounts Payable - Unknown</v>
      </c>
      <c r="I3942" s="17">
        <f t="shared" si="61"/>
        <v>79</v>
      </c>
      <c r="J3942" s="12" t="str">
        <f>H3942</f>
        <v>Accounts Payable - Unknown</v>
      </c>
    </row>
    <row r="3943" spans="1:10" hidden="1">
      <c r="A3943" s="13" t="s">
        <v>775</v>
      </c>
      <c r="B3943" s="12" t="s">
        <v>528</v>
      </c>
      <c r="C3943" s="12" t="s">
        <v>110</v>
      </c>
      <c r="D3943" s="12" t="s">
        <v>391</v>
      </c>
      <c r="E3943" s="12">
        <v>577.80999999999995</v>
      </c>
      <c r="F3943" s="14" t="str">
        <f>A3943&amp;B3943&amp;C3943&amp;D3943&amp;E3943</f>
        <v>2024-04-28BillDicks Lumber51335 COGS - Supplies577.81</v>
      </c>
      <c r="G3943" s="15">
        <f>IFERROR((DATEVALUE(A3943)),A3943)</f>
        <v>45410</v>
      </c>
      <c r="H3943" s="16" t="str">
        <f>IF((IFERROR((VLOOKUP(D3943,'Automation (QBO)'!A:B,2,FALSE)),"0"))=0,"Suspense",(IFERROR((VLOOKUP(D3943,'Automation (QBO)'!A:B,2,FALSE)),"Suspense")))</f>
        <v>COGS - Supplies</v>
      </c>
      <c r="I3943" s="17">
        <f t="shared" si="61"/>
        <v>577.80999999999995</v>
      </c>
      <c r="J3943" s="12" t="str">
        <f>H3943</f>
        <v>COGS - Supplies</v>
      </c>
    </row>
    <row r="3944" spans="1:10" hidden="1">
      <c r="A3944" s="13" t="s">
        <v>775</v>
      </c>
      <c r="B3944" s="12" t="s">
        <v>528</v>
      </c>
      <c r="C3944" s="12" t="s">
        <v>110</v>
      </c>
      <c r="D3944" s="12" t="s">
        <v>426</v>
      </c>
      <c r="E3944" s="12">
        <v>-27.25</v>
      </c>
      <c r="F3944" s="14" t="str">
        <f>A3944&amp;B3944&amp;C3944&amp;D3944&amp;E3944</f>
        <v>2024-04-28BillDicks Lumber21031 GST/HST Suspense-27.25</v>
      </c>
      <c r="G3944" s="15">
        <f>IFERROR((DATEVALUE(A3944)),A3944)</f>
        <v>45410</v>
      </c>
      <c r="H3944" s="16" t="str">
        <f>IF((IFERROR((VLOOKUP(D3944,'Automation (QBO)'!A:B,2,FALSE)),"0"))=0,"Suspense",(IFERROR((VLOOKUP(D3944,'Automation (QBO)'!A:B,2,FALSE)),"Suspense")))</f>
        <v>GST/HST Suspense</v>
      </c>
      <c r="I3944" s="17">
        <f t="shared" si="61"/>
        <v>-27.25</v>
      </c>
      <c r="J3944" s="12" t="str">
        <f>H3944</f>
        <v>GST/HST Suspense</v>
      </c>
    </row>
    <row r="3945" spans="1:10" hidden="1">
      <c r="A3945" s="13" t="s">
        <v>775</v>
      </c>
      <c r="B3945" s="12" t="s">
        <v>528</v>
      </c>
      <c r="C3945" s="12" t="s">
        <v>110</v>
      </c>
      <c r="D3945" s="12" t="s">
        <v>496</v>
      </c>
      <c r="E3945" s="12">
        <v>605.05999999999995</v>
      </c>
      <c r="F3945" s="14" t="str">
        <f>A3945&amp;B3945&amp;C3945&amp;D3945&amp;E3945</f>
        <v>2024-04-28BillDicks Lumber21000 Accounts Payable605.06</v>
      </c>
      <c r="G3945" s="15">
        <f>IFERROR((DATEVALUE(A3945)),A3945)</f>
        <v>45410</v>
      </c>
      <c r="H3945" s="16" t="str">
        <f>IF((IFERROR((VLOOKUP(D3945,'Automation (QBO)'!A:B,2,FALSE)),"0"))=0,"Suspense",(IFERROR((VLOOKUP(D3945,'Automation (QBO)'!A:B,2,FALSE)),"Suspense")))</f>
        <v>Accounts Payable - Unknown</v>
      </c>
      <c r="I3945" s="17">
        <f t="shared" si="61"/>
        <v>605.05999999999995</v>
      </c>
      <c r="J3945" s="12" t="str">
        <f>H3945</f>
        <v>Accounts Payable - Unknown</v>
      </c>
    </row>
    <row r="3946" spans="1:10" hidden="1">
      <c r="A3946" s="13" t="s">
        <v>775</v>
      </c>
      <c r="B3946" s="12" t="s">
        <v>528</v>
      </c>
      <c r="C3946" s="12" t="s">
        <v>126</v>
      </c>
      <c r="D3946" s="12" t="s">
        <v>426</v>
      </c>
      <c r="E3946" s="12">
        <v>-32.54</v>
      </c>
      <c r="F3946" s="14" t="str">
        <f>A3946&amp;B3946&amp;C3946&amp;D3946&amp;E3946</f>
        <v>2024-04-28BillAmazon21031 GST/HST Suspense-32.54</v>
      </c>
      <c r="G3946" s="15">
        <f>IFERROR((DATEVALUE(A3946)),A3946)</f>
        <v>45410</v>
      </c>
      <c r="H3946" s="16" t="str">
        <f>IF((IFERROR((VLOOKUP(D3946,'Automation (QBO)'!A:B,2,FALSE)),"0"))=0,"Suspense",(IFERROR((VLOOKUP(D3946,'Automation (QBO)'!A:B,2,FALSE)),"Suspense")))</f>
        <v>GST/HST Suspense</v>
      </c>
      <c r="I3946" s="17">
        <f t="shared" si="61"/>
        <v>-32.54</v>
      </c>
      <c r="J3946" s="12" t="str">
        <f>H3946</f>
        <v>GST/HST Suspense</v>
      </c>
    </row>
    <row r="3947" spans="1:10" hidden="1">
      <c r="A3947" s="13" t="s">
        <v>775</v>
      </c>
      <c r="B3947" s="12" t="s">
        <v>528</v>
      </c>
      <c r="C3947" s="12" t="s">
        <v>126</v>
      </c>
      <c r="D3947" s="12" t="s">
        <v>426</v>
      </c>
      <c r="E3947" s="12">
        <v>-2.17</v>
      </c>
      <c r="F3947" s="14" t="str">
        <f>A3947&amp;B3947&amp;C3947&amp;D3947&amp;E3947</f>
        <v>2024-04-28BillAmazon21031 GST/HST Suspense-2.17</v>
      </c>
      <c r="G3947" s="15">
        <f>IFERROR((DATEVALUE(A3947)),A3947)</f>
        <v>45410</v>
      </c>
      <c r="H3947" s="16" t="str">
        <f>IF((IFERROR((VLOOKUP(D3947,'Automation (QBO)'!A:B,2,FALSE)),"0"))=0,"Suspense",(IFERROR((VLOOKUP(D3947,'Automation (QBO)'!A:B,2,FALSE)),"Suspense")))</f>
        <v>GST/HST Suspense</v>
      </c>
      <c r="I3947" s="17">
        <f t="shared" si="61"/>
        <v>-2.17</v>
      </c>
      <c r="J3947" s="12" t="str">
        <f>H3947</f>
        <v>GST/HST Suspense</v>
      </c>
    </row>
    <row r="3948" spans="1:10" hidden="1">
      <c r="A3948" s="13" t="s">
        <v>775</v>
      </c>
      <c r="B3948" s="12" t="s">
        <v>528</v>
      </c>
      <c r="C3948" s="12" t="s">
        <v>126</v>
      </c>
      <c r="D3948" s="12" t="s">
        <v>496</v>
      </c>
      <c r="E3948" s="12">
        <v>34.71</v>
      </c>
      <c r="F3948" s="14" t="str">
        <f>A3948&amp;B3948&amp;C3948&amp;D3948&amp;E3948</f>
        <v>2024-04-28BillAmazon21000 Accounts Payable34.71</v>
      </c>
      <c r="G3948" s="15">
        <f>IFERROR((DATEVALUE(A3948)),A3948)</f>
        <v>45410</v>
      </c>
      <c r="H3948" s="16" t="str">
        <f>IF((IFERROR((VLOOKUP(D3948,'Automation (QBO)'!A:B,2,FALSE)),"0"))=0,"Suspense",(IFERROR((VLOOKUP(D3948,'Automation (QBO)'!A:B,2,FALSE)),"Suspense")))</f>
        <v>Accounts Payable - Unknown</v>
      </c>
      <c r="I3948" s="17">
        <f t="shared" si="61"/>
        <v>34.71</v>
      </c>
      <c r="J3948" s="12" t="str">
        <f>H3948</f>
        <v>Accounts Payable - Unknown</v>
      </c>
    </row>
    <row r="3949" spans="1:10" hidden="1">
      <c r="A3949" s="13" t="s">
        <v>775</v>
      </c>
      <c r="B3949" s="12" t="s">
        <v>528</v>
      </c>
      <c r="C3949" s="12" t="s">
        <v>110</v>
      </c>
      <c r="D3949" s="12" t="s">
        <v>391</v>
      </c>
      <c r="E3949" s="12">
        <v>19.440000000000001</v>
      </c>
      <c r="F3949" s="14" t="str">
        <f>A3949&amp;B3949&amp;C3949&amp;D3949&amp;E3949</f>
        <v>2024-04-28BillDicks Lumber51335 COGS - Supplies19.44</v>
      </c>
      <c r="G3949" s="15">
        <f>IFERROR((DATEVALUE(A3949)),A3949)</f>
        <v>45410</v>
      </c>
      <c r="H3949" s="16" t="str">
        <f>IF((IFERROR((VLOOKUP(D3949,'Automation (QBO)'!A:B,2,FALSE)),"0"))=0,"Suspense",(IFERROR((VLOOKUP(D3949,'Automation (QBO)'!A:B,2,FALSE)),"Suspense")))</f>
        <v>COGS - Supplies</v>
      </c>
      <c r="I3949" s="17">
        <f t="shared" si="61"/>
        <v>19.440000000000001</v>
      </c>
      <c r="J3949" s="12" t="str">
        <f>H3949</f>
        <v>COGS - Supplies</v>
      </c>
    </row>
    <row r="3950" spans="1:10" hidden="1">
      <c r="A3950" s="13" t="s">
        <v>775</v>
      </c>
      <c r="B3950" s="12" t="s">
        <v>528</v>
      </c>
      <c r="C3950" s="12" t="s">
        <v>110</v>
      </c>
      <c r="D3950" s="12" t="s">
        <v>426</v>
      </c>
      <c r="E3950" s="12">
        <v>-0.91</v>
      </c>
      <c r="F3950" s="14" t="str">
        <f>A3950&amp;B3950&amp;C3950&amp;D3950&amp;E3950</f>
        <v>2024-04-28BillDicks Lumber21031 GST/HST Suspense-0.91</v>
      </c>
      <c r="G3950" s="15">
        <f>IFERROR((DATEVALUE(A3950)),A3950)</f>
        <v>45410</v>
      </c>
      <c r="H3950" s="16" t="str">
        <f>IF((IFERROR((VLOOKUP(D3950,'Automation (QBO)'!A:B,2,FALSE)),"0"))=0,"Suspense",(IFERROR((VLOOKUP(D3950,'Automation (QBO)'!A:B,2,FALSE)),"Suspense")))</f>
        <v>GST/HST Suspense</v>
      </c>
      <c r="I3950" s="17">
        <f t="shared" si="61"/>
        <v>-0.91</v>
      </c>
      <c r="J3950" s="12" t="str">
        <f>H3950</f>
        <v>GST/HST Suspense</v>
      </c>
    </row>
    <row r="3951" spans="1:10" hidden="1">
      <c r="A3951" s="13" t="s">
        <v>775</v>
      </c>
      <c r="B3951" s="12" t="s">
        <v>528</v>
      </c>
      <c r="C3951" s="12" t="s">
        <v>110</v>
      </c>
      <c r="D3951" s="12" t="s">
        <v>496</v>
      </c>
      <c r="E3951" s="12">
        <v>20.350000000000001</v>
      </c>
      <c r="F3951" s="14" t="str">
        <f>A3951&amp;B3951&amp;C3951&amp;D3951&amp;E3951</f>
        <v>2024-04-28BillDicks Lumber21000 Accounts Payable20.35</v>
      </c>
      <c r="G3951" s="15">
        <f>IFERROR((DATEVALUE(A3951)),A3951)</f>
        <v>45410</v>
      </c>
      <c r="H3951" s="16" t="str">
        <f>IF((IFERROR((VLOOKUP(D3951,'Automation (QBO)'!A:B,2,FALSE)),"0"))=0,"Suspense",(IFERROR((VLOOKUP(D3951,'Automation (QBO)'!A:B,2,FALSE)),"Suspense")))</f>
        <v>Accounts Payable - Unknown</v>
      </c>
      <c r="I3951" s="17">
        <f t="shared" si="61"/>
        <v>20.350000000000001</v>
      </c>
      <c r="J3951" s="12" t="str">
        <f>H3951</f>
        <v>Accounts Payable - Unknown</v>
      </c>
    </row>
    <row r="3952" spans="1:10" hidden="1">
      <c r="A3952" s="13" t="s">
        <v>775</v>
      </c>
      <c r="B3952" s="12" t="s">
        <v>528</v>
      </c>
      <c r="C3952" s="12" t="s">
        <v>771</v>
      </c>
      <c r="D3952" s="12" t="s">
        <v>412</v>
      </c>
      <c r="E3952" s="12">
        <v>477.76</v>
      </c>
      <c r="F3952" s="14" t="str">
        <f>A3952&amp;B3952&amp;C3952&amp;D3952&amp;E3952</f>
        <v>2024-04-28BillInternational Tire Consultant51305 COGS - Miscellaneous (Vehicle)477.76</v>
      </c>
      <c r="G3952" s="15">
        <f>IFERROR((DATEVALUE(A3952)),A3952)</f>
        <v>45410</v>
      </c>
      <c r="H3952" s="16" t="str">
        <f>IF((IFERROR((VLOOKUP(D3952,'Automation (QBO)'!A:B,2,FALSE)),"0"))=0,"Suspense",(IFERROR((VLOOKUP(D3952,'Automation (QBO)'!A:B,2,FALSE)),"Suspense")))</f>
        <v>COGS - Miscellaneous (Vehicle)</v>
      </c>
      <c r="I3952" s="17">
        <f t="shared" si="61"/>
        <v>477.76</v>
      </c>
      <c r="J3952" s="12" t="str">
        <f>H3952</f>
        <v>COGS - Miscellaneous (Vehicle)</v>
      </c>
    </row>
    <row r="3953" spans="1:10" hidden="1">
      <c r="A3953" s="13" t="s">
        <v>775</v>
      </c>
      <c r="B3953" s="12" t="s">
        <v>528</v>
      </c>
      <c r="C3953" s="12" t="s">
        <v>771</v>
      </c>
      <c r="D3953" s="12" t="s">
        <v>426</v>
      </c>
      <c r="E3953" s="12">
        <v>-22.33</v>
      </c>
      <c r="F3953" s="14" t="str">
        <f>A3953&amp;B3953&amp;C3953&amp;D3953&amp;E3953</f>
        <v>2024-04-28BillInternational Tire Consultant21031 GST/HST Suspense-22.33</v>
      </c>
      <c r="G3953" s="15">
        <f>IFERROR((DATEVALUE(A3953)),A3953)</f>
        <v>45410</v>
      </c>
      <c r="H3953" s="16" t="str">
        <f>IF((IFERROR((VLOOKUP(D3953,'Automation (QBO)'!A:B,2,FALSE)),"0"))=0,"Suspense",(IFERROR((VLOOKUP(D3953,'Automation (QBO)'!A:B,2,FALSE)),"Suspense")))</f>
        <v>GST/HST Suspense</v>
      </c>
      <c r="I3953" s="17">
        <f t="shared" si="61"/>
        <v>-22.33</v>
      </c>
      <c r="J3953" s="12" t="str">
        <f>H3953</f>
        <v>GST/HST Suspense</v>
      </c>
    </row>
    <row r="3954" spans="1:10" hidden="1">
      <c r="A3954" s="13" t="s">
        <v>775</v>
      </c>
      <c r="B3954" s="12" t="s">
        <v>528</v>
      </c>
      <c r="C3954" s="12" t="s">
        <v>110</v>
      </c>
      <c r="D3954" s="12" t="s">
        <v>391</v>
      </c>
      <c r="E3954" s="12">
        <v>143.62</v>
      </c>
      <c r="F3954" s="14" t="str">
        <f>A3954&amp;B3954&amp;C3954&amp;D3954&amp;E3954</f>
        <v>2024-04-28BillDicks Lumber51335 COGS - Supplies143.62</v>
      </c>
      <c r="G3954" s="15">
        <f>IFERROR((DATEVALUE(A3954)),A3954)</f>
        <v>45410</v>
      </c>
      <c r="H3954" s="16" t="str">
        <f>IF((IFERROR((VLOOKUP(D3954,'Automation (QBO)'!A:B,2,FALSE)),"0"))=0,"Suspense",(IFERROR((VLOOKUP(D3954,'Automation (QBO)'!A:B,2,FALSE)),"Suspense")))</f>
        <v>COGS - Supplies</v>
      </c>
      <c r="I3954" s="17">
        <f t="shared" si="61"/>
        <v>143.62</v>
      </c>
      <c r="J3954" s="12" t="str">
        <f>H3954</f>
        <v>COGS - Supplies</v>
      </c>
    </row>
    <row r="3955" spans="1:10" hidden="1">
      <c r="A3955" s="13" t="s">
        <v>775</v>
      </c>
      <c r="B3955" s="12" t="s">
        <v>528</v>
      </c>
      <c r="C3955" s="12" t="s">
        <v>110</v>
      </c>
      <c r="D3955" s="12" t="s">
        <v>426</v>
      </c>
      <c r="E3955" s="12">
        <v>-6.71</v>
      </c>
      <c r="F3955" s="14" t="str">
        <f>A3955&amp;B3955&amp;C3955&amp;D3955&amp;E3955</f>
        <v>2024-04-28BillDicks Lumber21031 GST/HST Suspense-6.71</v>
      </c>
      <c r="G3955" s="15">
        <f>IFERROR((DATEVALUE(A3955)),A3955)</f>
        <v>45410</v>
      </c>
      <c r="H3955" s="16" t="str">
        <f>IF((IFERROR((VLOOKUP(D3955,'Automation (QBO)'!A:B,2,FALSE)),"0"))=0,"Suspense",(IFERROR((VLOOKUP(D3955,'Automation (QBO)'!A:B,2,FALSE)),"Suspense")))</f>
        <v>GST/HST Suspense</v>
      </c>
      <c r="I3955" s="17">
        <f t="shared" si="61"/>
        <v>-6.71</v>
      </c>
      <c r="J3955" s="12" t="str">
        <f>H3955</f>
        <v>GST/HST Suspense</v>
      </c>
    </row>
    <row r="3956" spans="1:10" hidden="1">
      <c r="A3956" s="13" t="s">
        <v>775</v>
      </c>
      <c r="B3956" s="12" t="s">
        <v>528</v>
      </c>
      <c r="C3956" s="12" t="s">
        <v>771</v>
      </c>
      <c r="D3956" s="12" t="s">
        <v>496</v>
      </c>
      <c r="E3956" s="12">
        <v>500.09</v>
      </c>
      <c r="F3956" s="14" t="str">
        <f>A3956&amp;B3956&amp;C3956&amp;D3956&amp;E3956</f>
        <v>2024-04-28BillInternational Tire Consultant21000 Accounts Payable500.09</v>
      </c>
      <c r="G3956" s="15">
        <f>IFERROR((DATEVALUE(A3956)),A3956)</f>
        <v>45410</v>
      </c>
      <c r="H3956" s="16" t="str">
        <f>IF((IFERROR((VLOOKUP(D3956,'Automation (QBO)'!A:B,2,FALSE)),"0"))=0,"Suspense",(IFERROR((VLOOKUP(D3956,'Automation (QBO)'!A:B,2,FALSE)),"Suspense")))</f>
        <v>Accounts Payable - Unknown</v>
      </c>
      <c r="I3956" s="17">
        <f t="shared" si="61"/>
        <v>500.09</v>
      </c>
      <c r="J3956" s="12" t="str">
        <f>H3956</f>
        <v>Accounts Payable - Unknown</v>
      </c>
    </row>
    <row r="3957" spans="1:10" hidden="1">
      <c r="A3957" s="13" t="s">
        <v>775</v>
      </c>
      <c r="B3957" s="12" t="s">
        <v>528</v>
      </c>
      <c r="C3957" s="12" t="s">
        <v>110</v>
      </c>
      <c r="D3957" s="12" t="s">
        <v>496</v>
      </c>
      <c r="E3957" s="12">
        <v>150.33000000000001</v>
      </c>
      <c r="F3957" s="14" t="str">
        <f>A3957&amp;B3957&amp;C3957&amp;D3957&amp;E3957</f>
        <v>2024-04-28BillDicks Lumber21000 Accounts Payable150.33</v>
      </c>
      <c r="G3957" s="15">
        <f>IFERROR((DATEVALUE(A3957)),A3957)</f>
        <v>45410</v>
      </c>
      <c r="H3957" s="16" t="str">
        <f>IF((IFERROR((VLOOKUP(D3957,'Automation (QBO)'!A:B,2,FALSE)),"0"))=0,"Suspense",(IFERROR((VLOOKUP(D3957,'Automation (QBO)'!A:B,2,FALSE)),"Suspense")))</f>
        <v>Accounts Payable - Unknown</v>
      </c>
      <c r="I3957" s="17">
        <f t="shared" si="61"/>
        <v>150.33000000000001</v>
      </c>
      <c r="J3957" s="12" t="str">
        <f>H3957</f>
        <v>Accounts Payable - Unknown</v>
      </c>
    </row>
    <row r="3958" spans="1:10" hidden="1">
      <c r="A3958" s="13" t="s">
        <v>775</v>
      </c>
      <c r="B3958" s="12" t="s">
        <v>528</v>
      </c>
      <c r="C3958" s="12" t="s">
        <v>434</v>
      </c>
      <c r="D3958" s="12" t="s">
        <v>412</v>
      </c>
      <c r="E3958" s="12">
        <v>29.99</v>
      </c>
      <c r="F3958" s="14" t="str">
        <f>A3958&amp;B3958&amp;C3958&amp;D3958&amp;E3958</f>
        <v>2024-04-28BillShine Auto Wash51305 COGS - Miscellaneous (Vehicle)29.99</v>
      </c>
      <c r="G3958" s="15">
        <f>IFERROR((DATEVALUE(A3958)),A3958)</f>
        <v>45410</v>
      </c>
      <c r="H3958" s="16" t="str">
        <f>IF((IFERROR((VLOOKUP(D3958,'Automation (QBO)'!A:B,2,FALSE)),"0"))=0,"Suspense",(IFERROR((VLOOKUP(D3958,'Automation (QBO)'!A:B,2,FALSE)),"Suspense")))</f>
        <v>COGS - Miscellaneous (Vehicle)</v>
      </c>
      <c r="I3958" s="17">
        <f t="shared" si="61"/>
        <v>29.99</v>
      </c>
      <c r="J3958" s="12" t="str">
        <f>H3958</f>
        <v>COGS - Miscellaneous (Vehicle)</v>
      </c>
    </row>
    <row r="3959" spans="1:10" hidden="1">
      <c r="A3959" s="13" t="s">
        <v>775</v>
      </c>
      <c r="B3959" s="12" t="s">
        <v>528</v>
      </c>
      <c r="C3959" s="12" t="s">
        <v>434</v>
      </c>
      <c r="D3959" s="12" t="s">
        <v>426</v>
      </c>
      <c r="E3959" s="12">
        <v>-1.51</v>
      </c>
      <c r="F3959" s="14" t="str">
        <f>A3959&amp;B3959&amp;C3959&amp;D3959&amp;E3959</f>
        <v>2024-04-28BillShine Auto Wash21031 GST/HST Suspense-1.51</v>
      </c>
      <c r="G3959" s="15">
        <f>IFERROR((DATEVALUE(A3959)),A3959)</f>
        <v>45410</v>
      </c>
      <c r="H3959" s="16" t="str">
        <f>IF((IFERROR((VLOOKUP(D3959,'Automation (QBO)'!A:B,2,FALSE)),"0"))=0,"Suspense",(IFERROR((VLOOKUP(D3959,'Automation (QBO)'!A:B,2,FALSE)),"Suspense")))</f>
        <v>GST/HST Suspense</v>
      </c>
      <c r="I3959" s="17">
        <f t="shared" si="61"/>
        <v>-1.51</v>
      </c>
      <c r="J3959" s="12" t="str">
        <f>H3959</f>
        <v>GST/HST Suspense</v>
      </c>
    </row>
    <row r="3960" spans="1:10" hidden="1">
      <c r="A3960" s="13" t="s">
        <v>775</v>
      </c>
      <c r="B3960" s="12" t="s">
        <v>528</v>
      </c>
      <c r="C3960" s="12" t="s">
        <v>434</v>
      </c>
      <c r="D3960" s="12" t="s">
        <v>496</v>
      </c>
      <c r="E3960" s="12">
        <v>31.5</v>
      </c>
      <c r="F3960" s="14" t="str">
        <f>A3960&amp;B3960&amp;C3960&amp;D3960&amp;E3960</f>
        <v>2024-04-28BillShine Auto Wash21000 Accounts Payable31.5</v>
      </c>
      <c r="G3960" s="15">
        <f>IFERROR((DATEVALUE(A3960)),A3960)</f>
        <v>45410</v>
      </c>
      <c r="H3960" s="16" t="str">
        <f>IF((IFERROR((VLOOKUP(D3960,'Automation (QBO)'!A:B,2,FALSE)),"0"))=0,"Suspense",(IFERROR((VLOOKUP(D3960,'Automation (QBO)'!A:B,2,FALSE)),"Suspense")))</f>
        <v>Accounts Payable - Unknown</v>
      </c>
      <c r="I3960" s="17">
        <f t="shared" si="61"/>
        <v>31.5</v>
      </c>
      <c r="J3960" s="12" t="str">
        <f>H3960</f>
        <v>Accounts Payable - Unknown</v>
      </c>
    </row>
    <row r="3961" spans="1:10" hidden="1">
      <c r="A3961" s="13" t="s">
        <v>775</v>
      </c>
      <c r="B3961" s="12" t="s">
        <v>528</v>
      </c>
      <c r="C3961" s="12" t="s">
        <v>768</v>
      </c>
      <c r="D3961" s="12" t="s">
        <v>777</v>
      </c>
      <c r="E3961" s="12">
        <v>1482.37</v>
      </c>
      <c r="F3961" s="14" t="str">
        <f>A3961&amp;B3961&amp;C3961&amp;D3961&amp;E3961</f>
        <v>2024-04-28BillCRA - Payroll52150 Miscellaneous1482.37</v>
      </c>
      <c r="G3961" s="15">
        <f>IFERROR((DATEVALUE(A3961)),A3961)</f>
        <v>45410</v>
      </c>
      <c r="H3961" s="16" t="str">
        <f>IF((IFERROR((VLOOKUP(D3961,'Automation (QBO)'!A:B,2,FALSE)),"0"))=0,"Suspense",(IFERROR((VLOOKUP(D3961,'Automation (QBO)'!A:B,2,FALSE)),"Suspense")))</f>
        <v>Miscellaneous</v>
      </c>
      <c r="I3961" s="17">
        <f t="shared" si="61"/>
        <v>1482.37</v>
      </c>
      <c r="J3961" s="12" t="str">
        <f>H3961</f>
        <v>Miscellaneous</v>
      </c>
    </row>
    <row r="3962" spans="1:10" hidden="1">
      <c r="A3962" s="13" t="s">
        <v>775</v>
      </c>
      <c r="B3962" s="12" t="s">
        <v>528</v>
      </c>
      <c r="C3962" s="12" t="s">
        <v>87</v>
      </c>
      <c r="D3962" s="12" t="s">
        <v>391</v>
      </c>
      <c r="E3962" s="12">
        <v>139.06</v>
      </c>
      <c r="F3962" s="14" t="str">
        <f>A3962&amp;B3962&amp;C3962&amp;D3962&amp;E3962</f>
        <v>2024-04-28BillHome Depot51335 COGS - Supplies139.06</v>
      </c>
      <c r="G3962" s="15">
        <f>IFERROR((DATEVALUE(A3962)),A3962)</f>
        <v>45410</v>
      </c>
      <c r="H3962" s="16" t="str">
        <f>IF((IFERROR((VLOOKUP(D3962,'Automation (QBO)'!A:B,2,FALSE)),"0"))=0,"Suspense",(IFERROR((VLOOKUP(D3962,'Automation (QBO)'!A:B,2,FALSE)),"Suspense")))</f>
        <v>COGS - Supplies</v>
      </c>
      <c r="I3962" s="17">
        <f t="shared" si="61"/>
        <v>139.06</v>
      </c>
      <c r="J3962" s="12" t="str">
        <f>H3962</f>
        <v>COGS - Supplies</v>
      </c>
    </row>
    <row r="3963" spans="1:10" hidden="1">
      <c r="A3963" s="13" t="s">
        <v>775</v>
      </c>
      <c r="B3963" s="12" t="s">
        <v>528</v>
      </c>
      <c r="C3963" s="12" t="s">
        <v>87</v>
      </c>
      <c r="D3963" s="12" t="s">
        <v>426</v>
      </c>
      <c r="E3963" s="12">
        <v>-6.5</v>
      </c>
      <c r="F3963" s="14" t="str">
        <f>A3963&amp;B3963&amp;C3963&amp;D3963&amp;E3963</f>
        <v>2024-04-28BillHome Depot21031 GST/HST Suspense-6.5</v>
      </c>
      <c r="G3963" s="15">
        <f>IFERROR((DATEVALUE(A3963)),A3963)</f>
        <v>45410</v>
      </c>
      <c r="H3963" s="16" t="str">
        <f>IF((IFERROR((VLOOKUP(D3963,'Automation (QBO)'!A:B,2,FALSE)),"0"))=0,"Suspense",(IFERROR((VLOOKUP(D3963,'Automation (QBO)'!A:B,2,FALSE)),"Suspense")))</f>
        <v>GST/HST Suspense</v>
      </c>
      <c r="I3963" s="17">
        <f t="shared" si="61"/>
        <v>-6.5</v>
      </c>
      <c r="J3963" s="12" t="str">
        <f>H3963</f>
        <v>GST/HST Suspense</v>
      </c>
    </row>
    <row r="3964" spans="1:10" hidden="1">
      <c r="A3964" s="13" t="s">
        <v>775</v>
      </c>
      <c r="B3964" s="12" t="s">
        <v>528</v>
      </c>
      <c r="C3964" s="12" t="s">
        <v>87</v>
      </c>
      <c r="D3964" s="12" t="s">
        <v>496</v>
      </c>
      <c r="E3964" s="12">
        <v>145.56</v>
      </c>
      <c r="F3964" s="14" t="str">
        <f>A3964&amp;B3964&amp;C3964&amp;D3964&amp;E3964</f>
        <v>2024-04-28BillHome Depot21000 Accounts Payable145.56</v>
      </c>
      <c r="G3964" s="15">
        <f>IFERROR((DATEVALUE(A3964)),A3964)</f>
        <v>45410</v>
      </c>
      <c r="H3964" s="16" t="str">
        <f>IF((IFERROR((VLOOKUP(D3964,'Automation (QBO)'!A:B,2,FALSE)),"0"))=0,"Suspense",(IFERROR((VLOOKUP(D3964,'Automation (QBO)'!A:B,2,FALSE)),"Suspense")))</f>
        <v>Accounts Payable - Unknown</v>
      </c>
      <c r="I3964" s="17">
        <f t="shared" si="61"/>
        <v>145.56</v>
      </c>
      <c r="J3964" s="12" t="str">
        <f>H3964</f>
        <v>Accounts Payable - Unknown</v>
      </c>
    </row>
    <row r="3965" spans="1:10" hidden="1">
      <c r="A3965" s="13" t="s">
        <v>775</v>
      </c>
      <c r="B3965" s="12" t="s">
        <v>528</v>
      </c>
      <c r="C3965" s="12" t="s">
        <v>768</v>
      </c>
      <c r="D3965" s="12" t="s">
        <v>496</v>
      </c>
      <c r="E3965" s="12">
        <v>1482.37</v>
      </c>
      <c r="F3965" s="14" t="str">
        <f>A3965&amp;B3965&amp;C3965&amp;D3965&amp;E3965</f>
        <v>2024-04-28BillCRA - Payroll21000 Accounts Payable1482.37</v>
      </c>
      <c r="G3965" s="15">
        <f>IFERROR((DATEVALUE(A3965)),A3965)</f>
        <v>45410</v>
      </c>
      <c r="H3965" s="16" t="str">
        <f>IF((IFERROR((VLOOKUP(D3965,'Automation (QBO)'!A:B,2,FALSE)),"0"))=0,"Suspense",(IFERROR((VLOOKUP(D3965,'Automation (QBO)'!A:B,2,FALSE)),"Suspense")))</f>
        <v>Accounts Payable - Unknown</v>
      </c>
      <c r="I3965" s="17">
        <f t="shared" si="61"/>
        <v>1482.37</v>
      </c>
      <c r="J3965" s="12" t="str">
        <f>H3965</f>
        <v>Accounts Payable - Unknown</v>
      </c>
    </row>
    <row r="3966" spans="1:10" hidden="1">
      <c r="A3966" s="13" t="s">
        <v>775</v>
      </c>
      <c r="B3966" s="12" t="s">
        <v>528</v>
      </c>
      <c r="C3966" s="12" t="s">
        <v>564</v>
      </c>
      <c r="D3966" s="12" t="s">
        <v>391</v>
      </c>
      <c r="E3966" s="12">
        <v>165.58</v>
      </c>
      <c r="F3966" s="14" t="str">
        <f>A3966&amp;B3966&amp;C3966&amp;D3966&amp;E3966</f>
        <v>2024-04-28BillPit Stop Portable Toilet Services Ltd.51335 COGS - Supplies165.58</v>
      </c>
      <c r="G3966" s="15">
        <f>IFERROR((DATEVALUE(A3966)),A3966)</f>
        <v>45410</v>
      </c>
      <c r="H3966" s="16" t="str">
        <f>IF((IFERROR((VLOOKUP(D3966,'Automation (QBO)'!A:B,2,FALSE)),"0"))=0,"Suspense",(IFERROR((VLOOKUP(D3966,'Automation (QBO)'!A:B,2,FALSE)),"Suspense")))</f>
        <v>COGS - Supplies</v>
      </c>
      <c r="I3966" s="17">
        <f t="shared" si="61"/>
        <v>165.58</v>
      </c>
      <c r="J3966" s="12" t="str">
        <f>H3966</f>
        <v>COGS - Supplies</v>
      </c>
    </row>
    <row r="3967" spans="1:10" hidden="1">
      <c r="A3967" s="13" t="s">
        <v>775</v>
      </c>
      <c r="B3967" s="12" t="s">
        <v>528</v>
      </c>
      <c r="C3967" s="12" t="s">
        <v>564</v>
      </c>
      <c r="D3967" s="12" t="s">
        <v>426</v>
      </c>
      <c r="E3967" s="12">
        <v>-8.2799999999999994</v>
      </c>
      <c r="F3967" s="14" t="str">
        <f>A3967&amp;B3967&amp;C3967&amp;D3967&amp;E3967</f>
        <v>2024-04-28BillPit Stop Portable Toilet Services Ltd.21031 GST/HST Suspense-8.28</v>
      </c>
      <c r="G3967" s="15">
        <f>IFERROR((DATEVALUE(A3967)),A3967)</f>
        <v>45410</v>
      </c>
      <c r="H3967" s="16" t="str">
        <f>IF((IFERROR((VLOOKUP(D3967,'Automation (QBO)'!A:B,2,FALSE)),"0"))=0,"Suspense",(IFERROR((VLOOKUP(D3967,'Automation (QBO)'!A:B,2,FALSE)),"Suspense")))</f>
        <v>GST/HST Suspense</v>
      </c>
      <c r="I3967" s="17">
        <f t="shared" si="61"/>
        <v>-8.2799999999999994</v>
      </c>
      <c r="J3967" s="12" t="str">
        <f>H3967</f>
        <v>GST/HST Suspense</v>
      </c>
    </row>
    <row r="3968" spans="1:10" hidden="1">
      <c r="A3968" s="13" t="s">
        <v>775</v>
      </c>
      <c r="B3968" s="12" t="s">
        <v>528</v>
      </c>
      <c r="C3968" s="12" t="s">
        <v>564</v>
      </c>
      <c r="D3968" s="12" t="s">
        <v>496</v>
      </c>
      <c r="E3968" s="12">
        <v>173.86</v>
      </c>
      <c r="F3968" s="14" t="str">
        <f>A3968&amp;B3968&amp;C3968&amp;D3968&amp;E3968</f>
        <v>2024-04-28BillPit Stop Portable Toilet Services Ltd.21000 Accounts Payable173.86</v>
      </c>
      <c r="G3968" s="15">
        <f>IFERROR((DATEVALUE(A3968)),A3968)</f>
        <v>45410</v>
      </c>
      <c r="H3968" s="16" t="str">
        <f>IF((IFERROR((VLOOKUP(D3968,'Automation (QBO)'!A:B,2,FALSE)),"0"))=0,"Suspense",(IFERROR((VLOOKUP(D3968,'Automation (QBO)'!A:B,2,FALSE)),"Suspense")))</f>
        <v>Accounts Payable - Unknown</v>
      </c>
      <c r="I3968" s="17">
        <f t="shared" si="61"/>
        <v>173.86</v>
      </c>
      <c r="J3968" s="12" t="str">
        <f>H3968</f>
        <v>Accounts Payable - Unknown</v>
      </c>
    </row>
    <row r="3969" spans="1:10" hidden="1">
      <c r="A3969" s="13" t="s">
        <v>775</v>
      </c>
      <c r="B3969" s="12" t="s">
        <v>528</v>
      </c>
      <c r="C3969" s="12" t="s">
        <v>182</v>
      </c>
      <c r="D3969" s="12" t="s">
        <v>391</v>
      </c>
      <c r="E3969" s="12">
        <v>88.49</v>
      </c>
      <c r="F3969" s="14" t="str">
        <f>A3969&amp;B3969&amp;C3969&amp;D3969&amp;E3969</f>
        <v>2024-04-28BillPacific West Systems Supplies51335 COGS - Supplies88.49</v>
      </c>
      <c r="G3969" s="15">
        <f>IFERROR((DATEVALUE(A3969)),A3969)</f>
        <v>45410</v>
      </c>
      <c r="H3969" s="16" t="str">
        <f>IF((IFERROR((VLOOKUP(D3969,'Automation (QBO)'!A:B,2,FALSE)),"0"))=0,"Suspense",(IFERROR((VLOOKUP(D3969,'Automation (QBO)'!A:B,2,FALSE)),"Suspense")))</f>
        <v>COGS - Supplies</v>
      </c>
      <c r="I3969" s="17">
        <f t="shared" si="61"/>
        <v>88.49</v>
      </c>
      <c r="J3969" s="12" t="str">
        <f>H3969</f>
        <v>COGS - Supplies</v>
      </c>
    </row>
    <row r="3970" spans="1:10" hidden="1">
      <c r="A3970" s="13" t="s">
        <v>775</v>
      </c>
      <c r="B3970" s="12" t="s">
        <v>528</v>
      </c>
      <c r="C3970" s="12" t="s">
        <v>182</v>
      </c>
      <c r="D3970" s="12" t="s">
        <v>426</v>
      </c>
      <c r="E3970" s="12">
        <v>-4.1399999999999997</v>
      </c>
      <c r="F3970" s="14" t="str">
        <f>A3970&amp;B3970&amp;C3970&amp;D3970&amp;E3970</f>
        <v>2024-04-28BillPacific West Systems Supplies21031 GST/HST Suspense-4.14</v>
      </c>
      <c r="G3970" s="15">
        <f>IFERROR((DATEVALUE(A3970)),A3970)</f>
        <v>45410</v>
      </c>
      <c r="H3970" s="16" t="str">
        <f>IF((IFERROR((VLOOKUP(D3970,'Automation (QBO)'!A:B,2,FALSE)),"0"))=0,"Suspense",(IFERROR((VLOOKUP(D3970,'Automation (QBO)'!A:B,2,FALSE)),"Suspense")))</f>
        <v>GST/HST Suspense</v>
      </c>
      <c r="I3970" s="17">
        <f t="shared" si="61"/>
        <v>-4.1399999999999997</v>
      </c>
      <c r="J3970" s="12" t="str">
        <f>H3970</f>
        <v>GST/HST Suspense</v>
      </c>
    </row>
    <row r="3971" spans="1:10" hidden="1">
      <c r="A3971" s="13" t="s">
        <v>775</v>
      </c>
      <c r="B3971" s="12" t="s">
        <v>528</v>
      </c>
      <c r="C3971" s="12" t="s">
        <v>182</v>
      </c>
      <c r="D3971" s="12" t="s">
        <v>496</v>
      </c>
      <c r="E3971" s="12">
        <v>92.63</v>
      </c>
      <c r="F3971" s="14" t="str">
        <f>A3971&amp;B3971&amp;C3971&amp;D3971&amp;E3971</f>
        <v>2024-04-28BillPacific West Systems Supplies21000 Accounts Payable92.63</v>
      </c>
      <c r="G3971" s="15">
        <f>IFERROR((DATEVALUE(A3971)),A3971)</f>
        <v>45410</v>
      </c>
      <c r="H3971" s="16" t="str">
        <f>IF((IFERROR((VLOOKUP(D3971,'Automation (QBO)'!A:B,2,FALSE)),"0"))=0,"Suspense",(IFERROR((VLOOKUP(D3971,'Automation (QBO)'!A:B,2,FALSE)),"Suspense")))</f>
        <v>Accounts Payable - Unknown</v>
      </c>
      <c r="I3971" s="17">
        <f t="shared" si="61"/>
        <v>92.63</v>
      </c>
      <c r="J3971" s="12" t="str">
        <f>H3971</f>
        <v>Accounts Payable - Unknown</v>
      </c>
    </row>
    <row r="3972" spans="1:10" hidden="1">
      <c r="A3972" s="13" t="s">
        <v>775</v>
      </c>
      <c r="B3972" s="12" t="s">
        <v>528</v>
      </c>
      <c r="C3972" s="12" t="s">
        <v>119</v>
      </c>
      <c r="D3972" s="12" t="s">
        <v>496</v>
      </c>
      <c r="E3972" s="12">
        <v>200</v>
      </c>
      <c r="F3972" s="14" t="str">
        <f>A3972&amp;B3972&amp;C3972&amp;D3972&amp;E3972</f>
        <v>2024-04-28BillPort Moody Town Pantry21000 Accounts Payable200</v>
      </c>
      <c r="G3972" s="15">
        <f>IFERROR((DATEVALUE(A3972)),A3972)</f>
        <v>45410</v>
      </c>
      <c r="H3972" s="16" t="str">
        <f>IF((IFERROR((VLOOKUP(D3972,'Automation (QBO)'!A:B,2,FALSE)),"0"))=0,"Suspense",(IFERROR((VLOOKUP(D3972,'Automation (QBO)'!A:B,2,FALSE)),"Suspense")))</f>
        <v>Accounts Payable - Unknown</v>
      </c>
      <c r="I3972" s="17">
        <f t="shared" si="61"/>
        <v>200</v>
      </c>
      <c r="J3972" s="12" t="str">
        <f>H3972</f>
        <v>Accounts Payable - Unknown</v>
      </c>
    </row>
    <row r="3973" spans="1:10" hidden="1">
      <c r="A3973" s="13" t="s">
        <v>775</v>
      </c>
      <c r="B3973" s="12" t="s">
        <v>528</v>
      </c>
      <c r="C3973" s="12" t="s">
        <v>119</v>
      </c>
      <c r="D3973" s="12" t="s">
        <v>409</v>
      </c>
      <c r="E3973" s="12">
        <v>190.48</v>
      </c>
      <c r="F3973" s="14" t="str">
        <f>A3973&amp;B3973&amp;C3973&amp;D3973&amp;E3973</f>
        <v>2024-04-28BillPort Moody Town Pantry51205 COGS - Fuel190.48</v>
      </c>
      <c r="G3973" s="15">
        <f>IFERROR((DATEVALUE(A3973)),A3973)</f>
        <v>45410</v>
      </c>
      <c r="H3973" s="16" t="str">
        <f>IF((IFERROR((VLOOKUP(D3973,'Automation (QBO)'!A:B,2,FALSE)),"0"))=0,"Suspense",(IFERROR((VLOOKUP(D3973,'Automation (QBO)'!A:B,2,FALSE)),"Suspense")))</f>
        <v>COGS - Fuel</v>
      </c>
      <c r="I3973" s="17">
        <f t="shared" si="61"/>
        <v>190.48</v>
      </c>
      <c r="J3973" s="12" t="str">
        <f>H3973</f>
        <v>COGS - Fuel</v>
      </c>
    </row>
    <row r="3974" spans="1:10" hidden="1">
      <c r="A3974" s="13" t="s">
        <v>775</v>
      </c>
      <c r="B3974" s="12" t="s">
        <v>528</v>
      </c>
      <c r="C3974" s="12" t="s">
        <v>119</v>
      </c>
      <c r="D3974" s="12" t="s">
        <v>426</v>
      </c>
      <c r="E3974" s="12">
        <v>-9.52</v>
      </c>
      <c r="F3974" s="14" t="str">
        <f>A3974&amp;B3974&amp;C3974&amp;D3974&amp;E3974</f>
        <v>2024-04-28BillPort Moody Town Pantry21031 GST/HST Suspense-9.52</v>
      </c>
      <c r="G3974" s="15">
        <f>IFERROR((DATEVALUE(A3974)),A3974)</f>
        <v>45410</v>
      </c>
      <c r="H3974" s="16" t="str">
        <f>IF((IFERROR((VLOOKUP(D3974,'Automation (QBO)'!A:B,2,FALSE)),"0"))=0,"Suspense",(IFERROR((VLOOKUP(D3974,'Automation (QBO)'!A:B,2,FALSE)),"Suspense")))</f>
        <v>GST/HST Suspense</v>
      </c>
      <c r="I3974" s="17">
        <f t="shared" si="61"/>
        <v>-9.52</v>
      </c>
      <c r="J3974" s="12" t="str">
        <f>H3974</f>
        <v>GST/HST Suspense</v>
      </c>
    </row>
    <row r="3975" spans="1:10" hidden="1">
      <c r="A3975" s="13" t="s">
        <v>775</v>
      </c>
      <c r="B3975" s="12" t="s">
        <v>528</v>
      </c>
      <c r="C3975" s="12" t="s">
        <v>111</v>
      </c>
      <c r="D3975" s="12" t="s">
        <v>391</v>
      </c>
      <c r="E3975" s="12">
        <v>180.94</v>
      </c>
      <c r="F3975" s="14" t="str">
        <f>A3975&amp;B3975&amp;C3975&amp;D3975&amp;E3975</f>
        <v>2024-04-28BillAstley Gilbert Limited51335 COGS - Supplies180.94</v>
      </c>
      <c r="G3975" s="15">
        <f>IFERROR((DATEVALUE(A3975)),A3975)</f>
        <v>45410</v>
      </c>
      <c r="H3975" s="16" t="str">
        <f>IF((IFERROR((VLOOKUP(D3975,'Automation (QBO)'!A:B,2,FALSE)),"0"))=0,"Suspense",(IFERROR((VLOOKUP(D3975,'Automation (QBO)'!A:B,2,FALSE)),"Suspense")))</f>
        <v>COGS - Supplies</v>
      </c>
      <c r="I3975" s="17">
        <f t="shared" si="61"/>
        <v>180.94</v>
      </c>
      <c r="J3975" s="12" t="str">
        <f>H3975</f>
        <v>COGS - Supplies</v>
      </c>
    </row>
    <row r="3976" spans="1:10" hidden="1">
      <c r="A3976" s="13" t="s">
        <v>775</v>
      </c>
      <c r="B3976" s="12" t="s">
        <v>528</v>
      </c>
      <c r="C3976" s="12" t="s">
        <v>111</v>
      </c>
      <c r="D3976" s="12" t="s">
        <v>426</v>
      </c>
      <c r="E3976" s="12">
        <v>-8.4600000000000009</v>
      </c>
      <c r="F3976" s="14" t="str">
        <f>A3976&amp;B3976&amp;C3976&amp;D3976&amp;E3976</f>
        <v>2024-04-28BillAstley Gilbert Limited21031 GST/HST Suspense-8.46</v>
      </c>
      <c r="G3976" s="15">
        <f>IFERROR((DATEVALUE(A3976)),A3976)</f>
        <v>45410</v>
      </c>
      <c r="H3976" s="16" t="str">
        <f>IF((IFERROR((VLOOKUP(D3976,'Automation (QBO)'!A:B,2,FALSE)),"0"))=0,"Suspense",(IFERROR((VLOOKUP(D3976,'Automation (QBO)'!A:B,2,FALSE)),"Suspense")))</f>
        <v>GST/HST Suspense</v>
      </c>
      <c r="I3976" s="17">
        <f t="shared" si="61"/>
        <v>-8.4600000000000009</v>
      </c>
      <c r="J3976" s="12" t="str">
        <f>H3976</f>
        <v>GST/HST Suspense</v>
      </c>
    </row>
    <row r="3977" spans="1:10" hidden="1">
      <c r="A3977" s="13" t="s">
        <v>775</v>
      </c>
      <c r="B3977" s="12" t="s">
        <v>528</v>
      </c>
      <c r="C3977" s="12" t="s">
        <v>111</v>
      </c>
      <c r="D3977" s="12" t="s">
        <v>496</v>
      </c>
      <c r="E3977" s="12">
        <v>189.4</v>
      </c>
      <c r="F3977" s="14" t="str">
        <f>A3977&amp;B3977&amp;C3977&amp;D3977&amp;E3977</f>
        <v>2024-04-28BillAstley Gilbert Limited21000 Accounts Payable189.4</v>
      </c>
      <c r="G3977" s="15">
        <f>IFERROR((DATEVALUE(A3977)),A3977)</f>
        <v>45410</v>
      </c>
      <c r="H3977" s="16" t="str">
        <f>IF((IFERROR((VLOOKUP(D3977,'Automation (QBO)'!A:B,2,FALSE)),"0"))=0,"Suspense",(IFERROR((VLOOKUP(D3977,'Automation (QBO)'!A:B,2,FALSE)),"Suspense")))</f>
        <v>Accounts Payable - Unknown</v>
      </c>
      <c r="I3977" s="17">
        <f t="shared" si="61"/>
        <v>189.4</v>
      </c>
      <c r="J3977" s="12" t="str">
        <f>H3977</f>
        <v>Accounts Payable - Unknown</v>
      </c>
    </row>
    <row r="3978" spans="1:10" hidden="1">
      <c r="A3978" s="13" t="s">
        <v>775</v>
      </c>
      <c r="B3978" s="12" t="s">
        <v>528</v>
      </c>
      <c r="C3978" s="12" t="s">
        <v>181</v>
      </c>
      <c r="D3978" s="12" t="s">
        <v>426</v>
      </c>
      <c r="E3978" s="12">
        <v>-60</v>
      </c>
      <c r="F3978" s="14" t="str">
        <f>A3978&amp;B3978&amp;C3978&amp;D3978&amp;E3978</f>
        <v>2024-04-28BillMeto's Renovations21031 GST/HST Suspense-60</v>
      </c>
      <c r="G3978" s="15">
        <f>IFERROR((DATEVALUE(A3978)),A3978)</f>
        <v>45410</v>
      </c>
      <c r="H3978" s="16" t="str">
        <f>IF((IFERROR((VLOOKUP(D3978,'Automation (QBO)'!A:B,2,FALSE)),"0"))=0,"Suspense",(IFERROR((VLOOKUP(D3978,'Automation (QBO)'!A:B,2,FALSE)),"Suspense")))</f>
        <v>GST/HST Suspense</v>
      </c>
      <c r="I3978" s="17">
        <f t="shared" si="61"/>
        <v>-60</v>
      </c>
      <c r="J3978" s="12" t="str">
        <f>H3978</f>
        <v>GST/HST Suspense</v>
      </c>
    </row>
    <row r="3979" spans="1:10" hidden="1">
      <c r="A3979" s="13" t="s">
        <v>775</v>
      </c>
      <c r="B3979" s="12" t="s">
        <v>528</v>
      </c>
      <c r="C3979" s="12" t="s">
        <v>181</v>
      </c>
      <c r="D3979" s="12" t="s">
        <v>496</v>
      </c>
      <c r="E3979" s="12">
        <v>1260</v>
      </c>
      <c r="F3979" s="14" t="str">
        <f>A3979&amp;B3979&amp;C3979&amp;D3979&amp;E3979</f>
        <v>2024-04-28BillMeto's Renovations21000 Accounts Payable1260</v>
      </c>
      <c r="G3979" s="15">
        <f>IFERROR((DATEVALUE(A3979)),A3979)</f>
        <v>45410</v>
      </c>
      <c r="H3979" s="16" t="str">
        <f>IF((IFERROR((VLOOKUP(D3979,'Automation (QBO)'!A:B,2,FALSE)),"0"))=0,"Suspense",(IFERROR((VLOOKUP(D3979,'Automation (QBO)'!A:B,2,FALSE)),"Suspense")))</f>
        <v>Accounts Payable - Unknown</v>
      </c>
      <c r="I3979" s="17">
        <f t="shared" si="61"/>
        <v>1260</v>
      </c>
      <c r="J3979" s="12" t="str">
        <f>H3979</f>
        <v>Accounts Payable - Unknown</v>
      </c>
    </row>
    <row r="3980" spans="1:10" hidden="1">
      <c r="A3980" s="13" t="s">
        <v>775</v>
      </c>
      <c r="B3980" s="12" t="s">
        <v>528</v>
      </c>
      <c r="C3980" s="12" t="s">
        <v>181</v>
      </c>
      <c r="D3980" s="12" t="s">
        <v>400</v>
      </c>
      <c r="E3980" s="12">
        <v>1200</v>
      </c>
      <c r="F3980" s="14" t="str">
        <f>A3980&amp;B3980&amp;C3980&amp;D3980&amp;E3980</f>
        <v>2024-04-28BillMeto's Renovations51320 COGS - Subcontractors1200</v>
      </c>
      <c r="G3980" s="15">
        <f>IFERROR((DATEVALUE(A3980)),A3980)</f>
        <v>45410</v>
      </c>
      <c r="H3980" s="16" t="str">
        <f>IF((IFERROR((VLOOKUP(D3980,'Automation (QBO)'!A:B,2,FALSE)),"0"))=0,"Suspense",(IFERROR((VLOOKUP(D3980,'Automation (QBO)'!A:B,2,FALSE)),"Suspense")))</f>
        <v>COGS - Subcontracts</v>
      </c>
      <c r="I3980" s="17">
        <f t="shared" si="61"/>
        <v>1200</v>
      </c>
      <c r="J3980" s="12" t="str">
        <f>H3980</f>
        <v>COGS - Subcontracts</v>
      </c>
    </row>
    <row r="3981" spans="1:10" hidden="1">
      <c r="A3981" s="13" t="s">
        <v>775</v>
      </c>
      <c r="B3981" s="12" t="s">
        <v>528</v>
      </c>
      <c r="C3981" s="12" t="s">
        <v>531</v>
      </c>
      <c r="D3981" s="12" t="s">
        <v>391</v>
      </c>
      <c r="E3981" s="12">
        <v>157.74</v>
      </c>
      <c r="F3981" s="14" t="str">
        <f>A3981&amp;B3981&amp;C3981&amp;D3981&amp;E3981</f>
        <v>2024-04-28BillMetal Supermarkets51335 COGS - Supplies157.74</v>
      </c>
      <c r="G3981" s="15">
        <f>IFERROR((DATEVALUE(A3981)),A3981)</f>
        <v>45410</v>
      </c>
      <c r="H3981" s="16" t="str">
        <f>IF((IFERROR((VLOOKUP(D3981,'Automation (QBO)'!A:B,2,FALSE)),"0"))=0,"Suspense",(IFERROR((VLOOKUP(D3981,'Automation (QBO)'!A:B,2,FALSE)),"Suspense")))</f>
        <v>COGS - Supplies</v>
      </c>
      <c r="I3981" s="17">
        <f t="shared" si="61"/>
        <v>157.74</v>
      </c>
      <c r="J3981" s="12" t="str">
        <f>H3981</f>
        <v>COGS - Supplies</v>
      </c>
    </row>
    <row r="3982" spans="1:10" hidden="1">
      <c r="A3982" s="13" t="s">
        <v>775</v>
      </c>
      <c r="B3982" s="12" t="s">
        <v>528</v>
      </c>
      <c r="C3982" s="12" t="s">
        <v>531</v>
      </c>
      <c r="D3982" s="12" t="s">
        <v>426</v>
      </c>
      <c r="E3982" s="12">
        <v>-7.37</v>
      </c>
      <c r="F3982" s="14" t="str">
        <f>A3982&amp;B3982&amp;C3982&amp;D3982&amp;E3982</f>
        <v>2024-04-28BillMetal Supermarkets21031 GST/HST Suspense-7.37</v>
      </c>
      <c r="G3982" s="15">
        <f>IFERROR((DATEVALUE(A3982)),A3982)</f>
        <v>45410</v>
      </c>
      <c r="H3982" s="16" t="str">
        <f>IF((IFERROR((VLOOKUP(D3982,'Automation (QBO)'!A:B,2,FALSE)),"0"))=0,"Suspense",(IFERROR((VLOOKUP(D3982,'Automation (QBO)'!A:B,2,FALSE)),"Suspense")))</f>
        <v>GST/HST Suspense</v>
      </c>
      <c r="I3982" s="17">
        <f t="shared" si="61"/>
        <v>-7.37</v>
      </c>
      <c r="J3982" s="12" t="str">
        <f>H3982</f>
        <v>GST/HST Suspense</v>
      </c>
    </row>
    <row r="3983" spans="1:10" hidden="1">
      <c r="A3983" s="13" t="s">
        <v>775</v>
      </c>
      <c r="B3983" s="12" t="s">
        <v>528</v>
      </c>
      <c r="C3983" s="12" t="s">
        <v>531</v>
      </c>
      <c r="D3983" s="12" t="s">
        <v>496</v>
      </c>
      <c r="E3983" s="12">
        <v>165.11</v>
      </c>
      <c r="F3983" s="14" t="str">
        <f>A3983&amp;B3983&amp;C3983&amp;D3983&amp;E3983</f>
        <v>2024-04-28BillMetal Supermarkets21000 Accounts Payable165.11</v>
      </c>
      <c r="G3983" s="15">
        <f>IFERROR((DATEVALUE(A3983)),A3983)</f>
        <v>45410</v>
      </c>
      <c r="H3983" s="16" t="str">
        <f>IF((IFERROR((VLOOKUP(D3983,'Automation (QBO)'!A:B,2,FALSE)),"0"))=0,"Suspense",(IFERROR((VLOOKUP(D3983,'Automation (QBO)'!A:B,2,FALSE)),"Suspense")))</f>
        <v>Accounts Payable - Unknown</v>
      </c>
      <c r="I3983" s="17">
        <f t="shared" si="61"/>
        <v>165.11</v>
      </c>
      <c r="J3983" s="12" t="str">
        <f>H3983</f>
        <v>Accounts Payable - Unknown</v>
      </c>
    </row>
    <row r="3984" spans="1:10" hidden="1">
      <c r="A3984" s="13" t="s">
        <v>775</v>
      </c>
      <c r="B3984" s="12" t="s">
        <v>528</v>
      </c>
      <c r="C3984" s="12" t="s">
        <v>756</v>
      </c>
      <c r="D3984" s="12" t="s">
        <v>426</v>
      </c>
      <c r="E3984" s="12">
        <v>-2</v>
      </c>
      <c r="F3984" s="14" t="str">
        <f>A3984&amp;B3984&amp;C3984&amp;D3984&amp;E3984</f>
        <v>2024-04-28BillSimply Computing21031 GST/HST Suspense-2</v>
      </c>
      <c r="G3984" s="15">
        <f>IFERROR((DATEVALUE(A3984)),A3984)</f>
        <v>45410</v>
      </c>
      <c r="H3984" s="16" t="str">
        <f>IF((IFERROR((VLOOKUP(D3984,'Automation (QBO)'!A:B,2,FALSE)),"0"))=0,"Suspense",(IFERROR((VLOOKUP(D3984,'Automation (QBO)'!A:B,2,FALSE)),"Suspense")))</f>
        <v>GST/HST Suspense</v>
      </c>
      <c r="I3984" s="17">
        <f t="shared" ref="I3984:I4047" si="62">E3984</f>
        <v>-2</v>
      </c>
      <c r="J3984" s="12" t="str">
        <f>H3984</f>
        <v>GST/HST Suspense</v>
      </c>
    </row>
    <row r="3985" spans="1:10" hidden="1">
      <c r="A3985" s="13" t="s">
        <v>775</v>
      </c>
      <c r="B3985" s="12" t="s">
        <v>528</v>
      </c>
      <c r="C3985" s="12" t="s">
        <v>756</v>
      </c>
      <c r="D3985" s="12" t="s">
        <v>589</v>
      </c>
      <c r="E3985" s="12">
        <v>42.79</v>
      </c>
      <c r="F3985" s="14" t="str">
        <f>A3985&amp;B3985&amp;C3985&amp;D3985&amp;E3985</f>
        <v>2024-04-28BillSimply Computing52195 Office Supplies42.79</v>
      </c>
      <c r="G3985" s="15">
        <f>IFERROR((DATEVALUE(A3985)),A3985)</f>
        <v>45410</v>
      </c>
      <c r="H3985" s="16" t="str">
        <f>IF((IFERROR((VLOOKUP(D3985,'Automation (QBO)'!A:B,2,FALSE)),"0"))=0,"Suspense",(IFERROR((VLOOKUP(D3985,'Automation (QBO)'!A:B,2,FALSE)),"Suspense")))</f>
        <v>Office Supplies</v>
      </c>
      <c r="I3985" s="17">
        <f t="shared" si="62"/>
        <v>42.79</v>
      </c>
      <c r="J3985" s="12" t="str">
        <f>H3985</f>
        <v>Office Supplies</v>
      </c>
    </row>
    <row r="3986" spans="1:10" hidden="1">
      <c r="A3986" s="13" t="s">
        <v>775</v>
      </c>
      <c r="B3986" s="12" t="s">
        <v>528</v>
      </c>
      <c r="C3986" s="12" t="s">
        <v>756</v>
      </c>
      <c r="D3986" s="12" t="s">
        <v>496</v>
      </c>
      <c r="E3986" s="12">
        <v>44.79</v>
      </c>
      <c r="F3986" s="14" t="str">
        <f>A3986&amp;B3986&amp;C3986&amp;D3986&amp;E3986</f>
        <v>2024-04-28BillSimply Computing21000 Accounts Payable44.79</v>
      </c>
      <c r="G3986" s="15">
        <f>IFERROR((DATEVALUE(A3986)),A3986)</f>
        <v>45410</v>
      </c>
      <c r="H3986" s="16" t="str">
        <f>IF((IFERROR((VLOOKUP(D3986,'Automation (QBO)'!A:B,2,FALSE)),"0"))=0,"Suspense",(IFERROR((VLOOKUP(D3986,'Automation (QBO)'!A:B,2,FALSE)),"Suspense")))</f>
        <v>Accounts Payable - Unknown</v>
      </c>
      <c r="I3986" s="17">
        <f t="shared" si="62"/>
        <v>44.79</v>
      </c>
      <c r="J3986" s="12" t="str">
        <f>H3986</f>
        <v>Accounts Payable - Unknown</v>
      </c>
    </row>
    <row r="3987" spans="1:10" hidden="1">
      <c r="A3987" s="13" t="s">
        <v>775</v>
      </c>
      <c r="B3987" s="12" t="s">
        <v>528</v>
      </c>
      <c r="C3987" s="12" t="s">
        <v>133</v>
      </c>
      <c r="D3987" s="12" t="s">
        <v>391</v>
      </c>
      <c r="E3987" s="12">
        <v>138.66999999999999</v>
      </c>
      <c r="F3987" s="14" t="str">
        <f>A3987&amp;B3987&amp;C3987&amp;D3987&amp;E3987</f>
        <v>2024-04-28BillProsol51335 COGS - Supplies138.67</v>
      </c>
      <c r="G3987" s="15">
        <f>IFERROR((DATEVALUE(A3987)),A3987)</f>
        <v>45410</v>
      </c>
      <c r="H3987" s="16" t="str">
        <f>IF((IFERROR((VLOOKUP(D3987,'Automation (QBO)'!A:B,2,FALSE)),"0"))=0,"Suspense",(IFERROR((VLOOKUP(D3987,'Automation (QBO)'!A:B,2,FALSE)),"Suspense")))</f>
        <v>COGS - Supplies</v>
      </c>
      <c r="I3987" s="17">
        <f t="shared" si="62"/>
        <v>138.66999999999999</v>
      </c>
      <c r="J3987" s="12" t="str">
        <f>H3987</f>
        <v>COGS - Supplies</v>
      </c>
    </row>
    <row r="3988" spans="1:10" hidden="1">
      <c r="A3988" s="13" t="s">
        <v>775</v>
      </c>
      <c r="B3988" s="12" t="s">
        <v>528</v>
      </c>
      <c r="C3988" s="12" t="s">
        <v>133</v>
      </c>
      <c r="D3988" s="12" t="s">
        <v>426</v>
      </c>
      <c r="E3988" s="12">
        <v>-6.48</v>
      </c>
      <c r="F3988" s="14" t="str">
        <f>A3988&amp;B3988&amp;C3988&amp;D3988&amp;E3988</f>
        <v>2024-04-28BillProsol21031 GST/HST Suspense-6.48</v>
      </c>
      <c r="G3988" s="15">
        <f>IFERROR((DATEVALUE(A3988)),A3988)</f>
        <v>45410</v>
      </c>
      <c r="H3988" s="16" t="str">
        <f>IF((IFERROR((VLOOKUP(D3988,'Automation (QBO)'!A:B,2,FALSE)),"0"))=0,"Suspense",(IFERROR((VLOOKUP(D3988,'Automation (QBO)'!A:B,2,FALSE)),"Suspense")))</f>
        <v>GST/HST Suspense</v>
      </c>
      <c r="I3988" s="17">
        <f t="shared" si="62"/>
        <v>-6.48</v>
      </c>
      <c r="J3988" s="12" t="str">
        <f>H3988</f>
        <v>GST/HST Suspense</v>
      </c>
    </row>
    <row r="3989" spans="1:10" hidden="1">
      <c r="A3989" s="13" t="s">
        <v>775</v>
      </c>
      <c r="B3989" s="12" t="s">
        <v>528</v>
      </c>
      <c r="C3989" s="12" t="s">
        <v>133</v>
      </c>
      <c r="D3989" s="12" t="s">
        <v>496</v>
      </c>
      <c r="E3989" s="12">
        <v>145.15</v>
      </c>
      <c r="F3989" s="14" t="str">
        <f>A3989&amp;B3989&amp;C3989&amp;D3989&amp;E3989</f>
        <v>2024-04-28BillProsol21000 Accounts Payable145.15</v>
      </c>
      <c r="G3989" s="15">
        <f>IFERROR((DATEVALUE(A3989)),A3989)</f>
        <v>45410</v>
      </c>
      <c r="H3989" s="16" t="str">
        <f>IF((IFERROR((VLOOKUP(D3989,'Automation (QBO)'!A:B,2,FALSE)),"0"))=0,"Suspense",(IFERROR((VLOOKUP(D3989,'Automation (QBO)'!A:B,2,FALSE)),"Suspense")))</f>
        <v>Accounts Payable - Unknown</v>
      </c>
      <c r="I3989" s="17">
        <f t="shared" si="62"/>
        <v>145.15</v>
      </c>
      <c r="J3989" s="12" t="str">
        <f>H3989</f>
        <v>Accounts Payable - Unknown</v>
      </c>
    </row>
    <row r="3990" spans="1:10" hidden="1">
      <c r="A3990" s="13" t="s">
        <v>775</v>
      </c>
      <c r="B3990" s="12" t="s">
        <v>528</v>
      </c>
      <c r="C3990" s="12" t="s">
        <v>193</v>
      </c>
      <c r="D3990" s="12" t="s">
        <v>408</v>
      </c>
      <c r="E3990" s="12">
        <v>3</v>
      </c>
      <c r="F3990" s="14" t="str">
        <f>A3990&amp;B3990&amp;C3990&amp;D3990&amp;E3990</f>
        <v>2024-04-28BillCity of Vancouver Parking52205 Travel &amp; Parking3</v>
      </c>
      <c r="G3990" s="15">
        <f>IFERROR((DATEVALUE(A3990)),A3990)</f>
        <v>45410</v>
      </c>
      <c r="H3990" s="16" t="str">
        <f>IF((IFERROR((VLOOKUP(D3990,'Automation (QBO)'!A:B,2,FALSE)),"0"))=0,"Suspense",(IFERROR((VLOOKUP(D3990,'Automation (QBO)'!A:B,2,FALSE)),"Suspense")))</f>
        <v>Travel &amp; Parking</v>
      </c>
      <c r="I3990" s="17">
        <f t="shared" si="62"/>
        <v>3</v>
      </c>
      <c r="J3990" s="12" t="str">
        <f>H3990</f>
        <v>Travel &amp; Parking</v>
      </c>
    </row>
    <row r="3991" spans="1:10" hidden="1">
      <c r="A3991" s="13" t="s">
        <v>775</v>
      </c>
      <c r="B3991" s="12" t="s">
        <v>528</v>
      </c>
      <c r="C3991" s="12" t="s">
        <v>182</v>
      </c>
      <c r="D3991" s="12" t="s">
        <v>391</v>
      </c>
      <c r="E3991" s="12">
        <v>38.409999999999997</v>
      </c>
      <c r="F3991" s="14" t="str">
        <f>A3991&amp;B3991&amp;C3991&amp;D3991&amp;E3991</f>
        <v>2024-04-28BillPacific West Systems Supplies51335 COGS - Supplies38.41</v>
      </c>
      <c r="G3991" s="15">
        <f>IFERROR((DATEVALUE(A3991)),A3991)</f>
        <v>45410</v>
      </c>
      <c r="H3991" s="16" t="str">
        <f>IF((IFERROR((VLOOKUP(D3991,'Automation (QBO)'!A:B,2,FALSE)),"0"))=0,"Suspense",(IFERROR((VLOOKUP(D3991,'Automation (QBO)'!A:B,2,FALSE)),"Suspense")))</f>
        <v>COGS - Supplies</v>
      </c>
      <c r="I3991" s="17">
        <f t="shared" si="62"/>
        <v>38.409999999999997</v>
      </c>
      <c r="J3991" s="12" t="str">
        <f>H3991</f>
        <v>COGS - Supplies</v>
      </c>
    </row>
    <row r="3992" spans="1:10" hidden="1">
      <c r="A3992" s="13" t="s">
        <v>775</v>
      </c>
      <c r="B3992" s="12" t="s">
        <v>528</v>
      </c>
      <c r="C3992" s="12" t="s">
        <v>182</v>
      </c>
      <c r="D3992" s="12" t="s">
        <v>426</v>
      </c>
      <c r="E3992" s="12">
        <v>-1.8</v>
      </c>
      <c r="F3992" s="14" t="str">
        <f>A3992&amp;B3992&amp;C3992&amp;D3992&amp;E3992</f>
        <v>2024-04-28BillPacific West Systems Supplies21031 GST/HST Suspense-1.8</v>
      </c>
      <c r="G3992" s="15">
        <f>IFERROR((DATEVALUE(A3992)),A3992)</f>
        <v>45410</v>
      </c>
      <c r="H3992" s="16" t="str">
        <f>IF((IFERROR((VLOOKUP(D3992,'Automation (QBO)'!A:B,2,FALSE)),"0"))=0,"Suspense",(IFERROR((VLOOKUP(D3992,'Automation (QBO)'!A:B,2,FALSE)),"Suspense")))</f>
        <v>GST/HST Suspense</v>
      </c>
      <c r="I3992" s="17">
        <f t="shared" si="62"/>
        <v>-1.8</v>
      </c>
      <c r="J3992" s="12" t="str">
        <f>H3992</f>
        <v>GST/HST Suspense</v>
      </c>
    </row>
    <row r="3993" spans="1:10" hidden="1">
      <c r="A3993" s="13" t="s">
        <v>775</v>
      </c>
      <c r="B3993" s="12" t="s">
        <v>528</v>
      </c>
      <c r="C3993" s="12" t="s">
        <v>193</v>
      </c>
      <c r="D3993" s="12" t="s">
        <v>496</v>
      </c>
      <c r="E3993" s="12">
        <v>3</v>
      </c>
      <c r="F3993" s="14" t="str">
        <f>A3993&amp;B3993&amp;C3993&amp;D3993&amp;E3993</f>
        <v>2024-04-28BillCity of Vancouver Parking21000 Accounts Payable3</v>
      </c>
      <c r="G3993" s="15">
        <f>IFERROR((DATEVALUE(A3993)),A3993)</f>
        <v>45410</v>
      </c>
      <c r="H3993" s="16" t="str">
        <f>IF((IFERROR((VLOOKUP(D3993,'Automation (QBO)'!A:B,2,FALSE)),"0"))=0,"Suspense",(IFERROR((VLOOKUP(D3993,'Automation (QBO)'!A:B,2,FALSE)),"Suspense")))</f>
        <v>Accounts Payable - Unknown</v>
      </c>
      <c r="I3993" s="17">
        <f t="shared" si="62"/>
        <v>3</v>
      </c>
      <c r="J3993" s="12" t="str">
        <f>H3993</f>
        <v>Accounts Payable - Unknown</v>
      </c>
    </row>
    <row r="3994" spans="1:10" hidden="1">
      <c r="A3994" s="13" t="s">
        <v>775</v>
      </c>
      <c r="B3994" s="12" t="s">
        <v>528</v>
      </c>
      <c r="C3994" s="12" t="s">
        <v>182</v>
      </c>
      <c r="D3994" s="12" t="s">
        <v>496</v>
      </c>
      <c r="E3994" s="12">
        <v>40.21</v>
      </c>
      <c r="F3994" s="14" t="str">
        <f>A3994&amp;B3994&amp;C3994&amp;D3994&amp;E3994</f>
        <v>2024-04-28BillPacific West Systems Supplies21000 Accounts Payable40.21</v>
      </c>
      <c r="G3994" s="15">
        <f>IFERROR((DATEVALUE(A3994)),A3994)</f>
        <v>45410</v>
      </c>
      <c r="H3994" s="16" t="str">
        <f>IF((IFERROR((VLOOKUP(D3994,'Automation (QBO)'!A:B,2,FALSE)),"0"))=0,"Suspense",(IFERROR((VLOOKUP(D3994,'Automation (QBO)'!A:B,2,FALSE)),"Suspense")))</f>
        <v>Accounts Payable - Unknown</v>
      </c>
      <c r="I3994" s="17">
        <f t="shared" si="62"/>
        <v>40.21</v>
      </c>
      <c r="J3994" s="12" t="str">
        <f>H3994</f>
        <v>Accounts Payable - Unknown</v>
      </c>
    </row>
    <row r="3995" spans="1:10" hidden="1">
      <c r="A3995" s="13" t="s">
        <v>775</v>
      </c>
      <c r="B3995" s="12" t="s">
        <v>528</v>
      </c>
      <c r="C3995" s="12" t="s">
        <v>511</v>
      </c>
      <c r="D3995" s="12" t="s">
        <v>400</v>
      </c>
      <c r="E3995" s="12">
        <v>5677</v>
      </c>
      <c r="F3995" s="14" t="str">
        <f>A3995&amp;B3995&amp;C3995&amp;D3995&amp;E3995</f>
        <v>2024-04-28BillCooper Electrical Contracting LtD51320 COGS - Subcontractors5677</v>
      </c>
      <c r="G3995" s="15">
        <f>IFERROR((DATEVALUE(A3995)),A3995)</f>
        <v>45410</v>
      </c>
      <c r="H3995" s="16" t="str">
        <f>IF((IFERROR((VLOOKUP(D3995,'Automation (QBO)'!A:B,2,FALSE)),"0"))=0,"Suspense",(IFERROR((VLOOKUP(D3995,'Automation (QBO)'!A:B,2,FALSE)),"Suspense")))</f>
        <v>COGS - Subcontracts</v>
      </c>
      <c r="I3995" s="17">
        <f t="shared" si="62"/>
        <v>5677</v>
      </c>
      <c r="J3995" s="12" t="str">
        <f>H3995</f>
        <v>COGS - Subcontracts</v>
      </c>
    </row>
    <row r="3996" spans="1:10" hidden="1">
      <c r="A3996" s="13" t="s">
        <v>775</v>
      </c>
      <c r="B3996" s="12" t="s">
        <v>528</v>
      </c>
      <c r="C3996" s="12" t="s">
        <v>511</v>
      </c>
      <c r="D3996" s="12" t="s">
        <v>426</v>
      </c>
      <c r="E3996" s="12">
        <v>-283.85000000000002</v>
      </c>
      <c r="F3996" s="14" t="str">
        <f>A3996&amp;B3996&amp;C3996&amp;D3996&amp;E3996</f>
        <v>2024-04-28BillCooper Electrical Contracting LtD21031 GST/HST Suspense-283.85</v>
      </c>
      <c r="G3996" s="15">
        <f>IFERROR((DATEVALUE(A3996)),A3996)</f>
        <v>45410</v>
      </c>
      <c r="H3996" s="16" t="str">
        <f>IF((IFERROR((VLOOKUP(D3996,'Automation (QBO)'!A:B,2,FALSE)),"0"))=0,"Suspense",(IFERROR((VLOOKUP(D3996,'Automation (QBO)'!A:B,2,FALSE)),"Suspense")))</f>
        <v>GST/HST Suspense</v>
      </c>
      <c r="I3996" s="17">
        <f t="shared" si="62"/>
        <v>-283.85000000000002</v>
      </c>
      <c r="J3996" s="12" t="str">
        <f>H3996</f>
        <v>GST/HST Suspense</v>
      </c>
    </row>
    <row r="3997" spans="1:10" hidden="1">
      <c r="A3997" s="13" t="s">
        <v>775</v>
      </c>
      <c r="B3997" s="12" t="s">
        <v>528</v>
      </c>
      <c r="C3997" s="12" t="s">
        <v>511</v>
      </c>
      <c r="D3997" s="12" t="s">
        <v>496</v>
      </c>
      <c r="E3997" s="12">
        <v>5960.85</v>
      </c>
      <c r="F3997" s="14" t="str">
        <f>A3997&amp;B3997&amp;C3997&amp;D3997&amp;E3997</f>
        <v>2024-04-28BillCooper Electrical Contracting LtD21000 Accounts Payable5960.85</v>
      </c>
      <c r="G3997" s="15">
        <f>IFERROR((DATEVALUE(A3997)),A3997)</f>
        <v>45410</v>
      </c>
      <c r="H3997" s="16" t="str">
        <f>IF((IFERROR((VLOOKUP(D3997,'Automation (QBO)'!A:B,2,FALSE)),"0"))=0,"Suspense",(IFERROR((VLOOKUP(D3997,'Automation (QBO)'!A:B,2,FALSE)),"Suspense")))</f>
        <v>Accounts Payable - Unknown</v>
      </c>
      <c r="I3997" s="17">
        <f t="shared" si="62"/>
        <v>5960.85</v>
      </c>
      <c r="J3997" s="12" t="str">
        <f>H3997</f>
        <v>Accounts Payable - Unknown</v>
      </c>
    </row>
    <row r="3998" spans="1:10" hidden="1">
      <c r="A3998" s="13" t="s">
        <v>775</v>
      </c>
      <c r="B3998" s="12" t="s">
        <v>528</v>
      </c>
      <c r="C3998" s="12" t="s">
        <v>229</v>
      </c>
      <c r="D3998" s="12" t="s">
        <v>777</v>
      </c>
      <c r="E3998" s="12">
        <v>58171.73</v>
      </c>
      <c r="F3998" s="14" t="str">
        <f>A3998&amp;B3998&amp;C3998&amp;D3998&amp;E3998</f>
        <v>2024-04-28BillCRA - Saltire GST Instalment52150 Miscellaneous58171.73</v>
      </c>
      <c r="G3998" s="15">
        <f>IFERROR((DATEVALUE(A3998)),A3998)</f>
        <v>45410</v>
      </c>
      <c r="H3998" s="16" t="str">
        <f>IF((IFERROR((VLOOKUP(D3998,'Automation (QBO)'!A:B,2,FALSE)),"0"))=0,"Suspense",(IFERROR((VLOOKUP(D3998,'Automation (QBO)'!A:B,2,FALSE)),"Suspense")))</f>
        <v>Miscellaneous</v>
      </c>
      <c r="I3998" s="17">
        <f t="shared" si="62"/>
        <v>58171.73</v>
      </c>
      <c r="J3998" s="12" t="str">
        <f>H3998</f>
        <v>Miscellaneous</v>
      </c>
    </row>
    <row r="3999" spans="1:10" hidden="1">
      <c r="A3999" s="13" t="s">
        <v>775</v>
      </c>
      <c r="B3999" s="12" t="s">
        <v>528</v>
      </c>
      <c r="C3999" s="12" t="s">
        <v>229</v>
      </c>
      <c r="D3999" s="12" t="s">
        <v>496</v>
      </c>
      <c r="E3999" s="12">
        <v>58171.73</v>
      </c>
      <c r="F3999" s="14" t="str">
        <f>A3999&amp;B3999&amp;C3999&amp;D3999&amp;E3999</f>
        <v>2024-04-28BillCRA - Saltire GST Instalment21000 Accounts Payable58171.73</v>
      </c>
      <c r="G3999" s="15">
        <f>IFERROR((DATEVALUE(A3999)),A3999)</f>
        <v>45410</v>
      </c>
      <c r="H3999" s="16" t="str">
        <f>IF((IFERROR((VLOOKUP(D3999,'Automation (QBO)'!A:B,2,FALSE)),"0"))=0,"Suspense",(IFERROR((VLOOKUP(D3999,'Automation (QBO)'!A:B,2,FALSE)),"Suspense")))</f>
        <v>Accounts Payable - Unknown</v>
      </c>
      <c r="I3999" s="17">
        <f t="shared" si="62"/>
        <v>58171.73</v>
      </c>
      <c r="J3999" s="12" t="str">
        <f>H3999</f>
        <v>Accounts Payable - Unknown</v>
      </c>
    </row>
    <row r="4000" spans="1:10" hidden="1">
      <c r="A4000" s="13" t="s">
        <v>775</v>
      </c>
      <c r="B4000" s="12" t="s">
        <v>528</v>
      </c>
      <c r="C4000" s="12" t="s">
        <v>110</v>
      </c>
      <c r="D4000" s="12" t="s">
        <v>391</v>
      </c>
      <c r="E4000" s="12">
        <v>458.86</v>
      </c>
      <c r="F4000" s="14" t="str">
        <f>A4000&amp;B4000&amp;C4000&amp;D4000&amp;E4000</f>
        <v>2024-04-28BillDicks Lumber51335 COGS - Supplies458.86</v>
      </c>
      <c r="G4000" s="15">
        <f>IFERROR((DATEVALUE(A4000)),A4000)</f>
        <v>45410</v>
      </c>
      <c r="H4000" s="16" t="str">
        <f>IF((IFERROR((VLOOKUP(D4000,'Automation (QBO)'!A:B,2,FALSE)),"0"))=0,"Suspense",(IFERROR((VLOOKUP(D4000,'Automation (QBO)'!A:B,2,FALSE)),"Suspense")))</f>
        <v>COGS - Supplies</v>
      </c>
      <c r="I4000" s="17">
        <f t="shared" si="62"/>
        <v>458.86</v>
      </c>
      <c r="J4000" s="12" t="str">
        <f>H4000</f>
        <v>COGS - Supplies</v>
      </c>
    </row>
    <row r="4001" spans="1:10" hidden="1">
      <c r="A4001" s="13" t="s">
        <v>775</v>
      </c>
      <c r="B4001" s="12" t="s">
        <v>528</v>
      </c>
      <c r="C4001" s="12" t="s">
        <v>110</v>
      </c>
      <c r="D4001" s="12" t="s">
        <v>426</v>
      </c>
      <c r="E4001" s="12">
        <v>-21.44</v>
      </c>
      <c r="F4001" s="14" t="str">
        <f>A4001&amp;B4001&amp;C4001&amp;D4001&amp;E4001</f>
        <v>2024-04-28BillDicks Lumber21031 GST/HST Suspense-21.44</v>
      </c>
      <c r="G4001" s="15">
        <f>IFERROR((DATEVALUE(A4001)),A4001)</f>
        <v>45410</v>
      </c>
      <c r="H4001" s="16" t="str">
        <f>IF((IFERROR((VLOOKUP(D4001,'Automation (QBO)'!A:B,2,FALSE)),"0"))=0,"Suspense",(IFERROR((VLOOKUP(D4001,'Automation (QBO)'!A:B,2,FALSE)),"Suspense")))</f>
        <v>GST/HST Suspense</v>
      </c>
      <c r="I4001" s="17">
        <f t="shared" si="62"/>
        <v>-21.44</v>
      </c>
      <c r="J4001" s="12" t="str">
        <f>H4001</f>
        <v>GST/HST Suspense</v>
      </c>
    </row>
    <row r="4002" spans="1:10" hidden="1">
      <c r="A4002" s="13" t="s">
        <v>775</v>
      </c>
      <c r="B4002" s="12" t="s">
        <v>528</v>
      </c>
      <c r="C4002" s="12" t="s">
        <v>110</v>
      </c>
      <c r="D4002" s="12" t="s">
        <v>496</v>
      </c>
      <c r="E4002" s="12">
        <v>480.3</v>
      </c>
      <c r="F4002" s="14" t="str">
        <f>A4002&amp;B4002&amp;C4002&amp;D4002&amp;E4002</f>
        <v>2024-04-28BillDicks Lumber21000 Accounts Payable480.3</v>
      </c>
      <c r="G4002" s="15">
        <f>IFERROR((DATEVALUE(A4002)),A4002)</f>
        <v>45410</v>
      </c>
      <c r="H4002" s="16" t="str">
        <f>IF((IFERROR((VLOOKUP(D4002,'Automation (QBO)'!A:B,2,FALSE)),"0"))=0,"Suspense",(IFERROR((VLOOKUP(D4002,'Automation (QBO)'!A:B,2,FALSE)),"Suspense")))</f>
        <v>Accounts Payable - Unknown</v>
      </c>
      <c r="I4002" s="17">
        <f t="shared" si="62"/>
        <v>480.3</v>
      </c>
      <c r="J4002" s="12" t="str">
        <f>H4002</f>
        <v>Accounts Payable - Unknown</v>
      </c>
    </row>
    <row r="4003" spans="1:10" hidden="1">
      <c r="A4003" s="13" t="s">
        <v>775</v>
      </c>
      <c r="B4003" s="12" t="s">
        <v>528</v>
      </c>
      <c r="C4003" s="12" t="s">
        <v>768</v>
      </c>
      <c r="D4003" s="12" t="s">
        <v>777</v>
      </c>
      <c r="E4003" s="12">
        <v>101.45</v>
      </c>
      <c r="F4003" s="14" t="str">
        <f>A4003&amp;B4003&amp;C4003&amp;D4003&amp;E4003</f>
        <v>2024-04-28BillCRA - Payroll52150 Miscellaneous101.45</v>
      </c>
      <c r="G4003" s="15">
        <f>IFERROR((DATEVALUE(A4003)),A4003)</f>
        <v>45410</v>
      </c>
      <c r="H4003" s="16" t="str">
        <f>IF((IFERROR((VLOOKUP(D4003,'Automation (QBO)'!A:B,2,FALSE)),"0"))=0,"Suspense",(IFERROR((VLOOKUP(D4003,'Automation (QBO)'!A:B,2,FALSE)),"Suspense")))</f>
        <v>Miscellaneous</v>
      </c>
      <c r="I4003" s="17">
        <f t="shared" si="62"/>
        <v>101.45</v>
      </c>
      <c r="J4003" s="12" t="str">
        <f>H4003</f>
        <v>Miscellaneous</v>
      </c>
    </row>
    <row r="4004" spans="1:10" hidden="1">
      <c r="A4004" s="13" t="s">
        <v>775</v>
      </c>
      <c r="B4004" s="12" t="s">
        <v>528</v>
      </c>
      <c r="C4004" s="12" t="s">
        <v>285</v>
      </c>
      <c r="D4004" s="12" t="s">
        <v>391</v>
      </c>
      <c r="E4004" s="12">
        <v>37.69</v>
      </c>
      <c r="F4004" s="14" t="str">
        <f>A4004&amp;B4004&amp;C4004&amp;D4004&amp;E4004</f>
        <v>2024-04-28BillSherwin-Williams51335 COGS - Supplies37.69</v>
      </c>
      <c r="G4004" s="15">
        <f>IFERROR((DATEVALUE(A4004)),A4004)</f>
        <v>45410</v>
      </c>
      <c r="H4004" s="16" t="str">
        <f>IF((IFERROR((VLOOKUP(D4004,'Automation (QBO)'!A:B,2,FALSE)),"0"))=0,"Suspense",(IFERROR((VLOOKUP(D4004,'Automation (QBO)'!A:B,2,FALSE)),"Suspense")))</f>
        <v>COGS - Supplies</v>
      </c>
      <c r="I4004" s="17">
        <f t="shared" si="62"/>
        <v>37.69</v>
      </c>
      <c r="J4004" s="12" t="str">
        <f>H4004</f>
        <v>COGS - Supplies</v>
      </c>
    </row>
    <row r="4005" spans="1:10" hidden="1">
      <c r="A4005" s="13" t="s">
        <v>775</v>
      </c>
      <c r="B4005" s="12" t="s">
        <v>528</v>
      </c>
      <c r="C4005" s="12" t="s">
        <v>285</v>
      </c>
      <c r="D4005" s="12" t="s">
        <v>496</v>
      </c>
      <c r="E4005" s="12">
        <v>37.69</v>
      </c>
      <c r="F4005" s="14" t="str">
        <f>A4005&amp;B4005&amp;C4005&amp;D4005&amp;E4005</f>
        <v>2024-04-28BillSherwin-Williams21000 Accounts Payable37.69</v>
      </c>
      <c r="G4005" s="15">
        <f>IFERROR((DATEVALUE(A4005)),A4005)</f>
        <v>45410</v>
      </c>
      <c r="H4005" s="16" t="str">
        <f>IF((IFERROR((VLOOKUP(D4005,'Automation (QBO)'!A:B,2,FALSE)),"0"))=0,"Suspense",(IFERROR((VLOOKUP(D4005,'Automation (QBO)'!A:B,2,FALSE)),"Suspense")))</f>
        <v>Accounts Payable - Unknown</v>
      </c>
      <c r="I4005" s="17">
        <f t="shared" si="62"/>
        <v>37.69</v>
      </c>
      <c r="J4005" s="12" t="str">
        <f>H4005</f>
        <v>Accounts Payable - Unknown</v>
      </c>
    </row>
    <row r="4006" spans="1:10" hidden="1">
      <c r="A4006" s="13" t="s">
        <v>775</v>
      </c>
      <c r="B4006" s="12" t="s">
        <v>528</v>
      </c>
      <c r="C4006" s="12" t="s">
        <v>87</v>
      </c>
      <c r="D4006" s="12" t="s">
        <v>391</v>
      </c>
      <c r="E4006" s="12">
        <v>71.849999999999994</v>
      </c>
      <c r="F4006" s="14" t="str">
        <f>A4006&amp;B4006&amp;C4006&amp;D4006&amp;E4006</f>
        <v>2024-04-28BillHome Depot51335 COGS - Supplies71.85</v>
      </c>
      <c r="G4006" s="15">
        <f>IFERROR((DATEVALUE(A4006)),A4006)</f>
        <v>45410</v>
      </c>
      <c r="H4006" s="16" t="str">
        <f>IF((IFERROR((VLOOKUP(D4006,'Automation (QBO)'!A:B,2,FALSE)),"0"))=0,"Suspense",(IFERROR((VLOOKUP(D4006,'Automation (QBO)'!A:B,2,FALSE)),"Suspense")))</f>
        <v>COGS - Supplies</v>
      </c>
      <c r="I4006" s="17">
        <f t="shared" si="62"/>
        <v>71.849999999999994</v>
      </c>
      <c r="J4006" s="12" t="str">
        <f>H4006</f>
        <v>COGS - Supplies</v>
      </c>
    </row>
    <row r="4007" spans="1:10" hidden="1">
      <c r="A4007" s="13" t="s">
        <v>775</v>
      </c>
      <c r="B4007" s="12" t="s">
        <v>528</v>
      </c>
      <c r="C4007" s="12" t="s">
        <v>87</v>
      </c>
      <c r="D4007" s="12" t="s">
        <v>426</v>
      </c>
      <c r="E4007" s="12">
        <v>-3.36</v>
      </c>
      <c r="F4007" s="14" t="str">
        <f>A4007&amp;B4007&amp;C4007&amp;D4007&amp;E4007</f>
        <v>2024-04-28BillHome Depot21031 GST/HST Suspense-3.36</v>
      </c>
      <c r="G4007" s="15">
        <f>IFERROR((DATEVALUE(A4007)),A4007)</f>
        <v>45410</v>
      </c>
      <c r="H4007" s="16" t="str">
        <f>IF((IFERROR((VLOOKUP(D4007,'Automation (QBO)'!A:B,2,FALSE)),"0"))=0,"Suspense",(IFERROR((VLOOKUP(D4007,'Automation (QBO)'!A:B,2,FALSE)),"Suspense")))</f>
        <v>GST/HST Suspense</v>
      </c>
      <c r="I4007" s="17">
        <f t="shared" si="62"/>
        <v>-3.36</v>
      </c>
      <c r="J4007" s="12" t="str">
        <f>H4007</f>
        <v>GST/HST Suspense</v>
      </c>
    </row>
    <row r="4008" spans="1:10" hidden="1">
      <c r="A4008" s="13" t="s">
        <v>775</v>
      </c>
      <c r="B4008" s="12" t="s">
        <v>528</v>
      </c>
      <c r="C4008" s="12" t="s">
        <v>87</v>
      </c>
      <c r="D4008" s="12" t="s">
        <v>496</v>
      </c>
      <c r="E4008" s="12">
        <v>75.209999999999994</v>
      </c>
      <c r="F4008" s="14" t="str">
        <f>A4008&amp;B4008&amp;C4008&amp;D4008&amp;E4008</f>
        <v>2024-04-28BillHome Depot21000 Accounts Payable75.21</v>
      </c>
      <c r="G4008" s="15">
        <f>IFERROR((DATEVALUE(A4008)),A4008)</f>
        <v>45410</v>
      </c>
      <c r="H4008" s="16" t="str">
        <f>IF((IFERROR((VLOOKUP(D4008,'Automation (QBO)'!A:B,2,FALSE)),"0"))=0,"Suspense",(IFERROR((VLOOKUP(D4008,'Automation (QBO)'!A:B,2,FALSE)),"Suspense")))</f>
        <v>Accounts Payable - Unknown</v>
      </c>
      <c r="I4008" s="17">
        <f t="shared" si="62"/>
        <v>75.209999999999994</v>
      </c>
      <c r="J4008" s="12" t="str">
        <f>H4008</f>
        <v>Accounts Payable - Unknown</v>
      </c>
    </row>
    <row r="4009" spans="1:10" hidden="1">
      <c r="A4009" s="13" t="s">
        <v>775</v>
      </c>
      <c r="B4009" s="12" t="s">
        <v>528</v>
      </c>
      <c r="C4009" s="12" t="s">
        <v>110</v>
      </c>
      <c r="D4009" s="12" t="s">
        <v>391</v>
      </c>
      <c r="E4009" s="12">
        <v>141.4</v>
      </c>
      <c r="F4009" s="14" t="str">
        <f>A4009&amp;B4009&amp;C4009&amp;D4009&amp;E4009</f>
        <v>2024-04-28BillDicks Lumber51335 COGS - Supplies141.4</v>
      </c>
      <c r="G4009" s="15">
        <f>IFERROR((DATEVALUE(A4009)),A4009)</f>
        <v>45410</v>
      </c>
      <c r="H4009" s="16" t="str">
        <f>IF((IFERROR((VLOOKUP(D4009,'Automation (QBO)'!A:B,2,FALSE)),"0"))=0,"Suspense",(IFERROR((VLOOKUP(D4009,'Automation (QBO)'!A:B,2,FALSE)),"Suspense")))</f>
        <v>COGS - Supplies</v>
      </c>
      <c r="I4009" s="17">
        <f t="shared" si="62"/>
        <v>141.4</v>
      </c>
      <c r="J4009" s="12" t="str">
        <f>H4009</f>
        <v>COGS - Supplies</v>
      </c>
    </row>
    <row r="4010" spans="1:10" hidden="1">
      <c r="A4010" s="13" t="s">
        <v>775</v>
      </c>
      <c r="B4010" s="12" t="s">
        <v>528</v>
      </c>
      <c r="C4010" s="12" t="s">
        <v>110</v>
      </c>
      <c r="D4010" s="12" t="s">
        <v>426</v>
      </c>
      <c r="E4010" s="12">
        <v>-6.65</v>
      </c>
      <c r="F4010" s="14" t="str">
        <f>A4010&amp;B4010&amp;C4010&amp;D4010&amp;E4010</f>
        <v>2024-04-28BillDicks Lumber21031 GST/HST Suspense-6.65</v>
      </c>
      <c r="G4010" s="15">
        <f>IFERROR((DATEVALUE(A4010)),A4010)</f>
        <v>45410</v>
      </c>
      <c r="H4010" s="16" t="str">
        <f>IF((IFERROR((VLOOKUP(D4010,'Automation (QBO)'!A:B,2,FALSE)),"0"))=0,"Suspense",(IFERROR((VLOOKUP(D4010,'Automation (QBO)'!A:B,2,FALSE)),"Suspense")))</f>
        <v>GST/HST Suspense</v>
      </c>
      <c r="I4010" s="17">
        <f t="shared" si="62"/>
        <v>-6.65</v>
      </c>
      <c r="J4010" s="12" t="str">
        <f>H4010</f>
        <v>GST/HST Suspense</v>
      </c>
    </row>
    <row r="4011" spans="1:10" hidden="1">
      <c r="A4011" s="13" t="s">
        <v>775</v>
      </c>
      <c r="B4011" s="12" t="s">
        <v>528</v>
      </c>
      <c r="C4011" s="12" t="s">
        <v>110</v>
      </c>
      <c r="D4011" s="12" t="s">
        <v>496</v>
      </c>
      <c r="E4011" s="12">
        <v>148.05000000000001</v>
      </c>
      <c r="F4011" s="14" t="str">
        <f>A4011&amp;B4011&amp;C4011&amp;D4011&amp;E4011</f>
        <v>2024-04-28BillDicks Lumber21000 Accounts Payable148.05</v>
      </c>
      <c r="G4011" s="15">
        <f>IFERROR((DATEVALUE(A4011)),A4011)</f>
        <v>45410</v>
      </c>
      <c r="H4011" s="16" t="str">
        <f>IF((IFERROR((VLOOKUP(D4011,'Automation (QBO)'!A:B,2,FALSE)),"0"))=0,"Suspense",(IFERROR((VLOOKUP(D4011,'Automation (QBO)'!A:B,2,FALSE)),"Suspense")))</f>
        <v>Accounts Payable - Unknown</v>
      </c>
      <c r="I4011" s="17">
        <f t="shared" si="62"/>
        <v>148.05000000000001</v>
      </c>
      <c r="J4011" s="12" t="str">
        <f>H4011</f>
        <v>Accounts Payable - Unknown</v>
      </c>
    </row>
    <row r="4012" spans="1:10" hidden="1">
      <c r="A4012" s="13" t="s">
        <v>775</v>
      </c>
      <c r="B4012" s="12" t="s">
        <v>528</v>
      </c>
      <c r="C4012" s="12" t="s">
        <v>87</v>
      </c>
      <c r="D4012" s="12" t="s">
        <v>391</v>
      </c>
      <c r="E4012" s="12">
        <v>31.69</v>
      </c>
      <c r="F4012" s="14" t="str">
        <f>A4012&amp;B4012&amp;C4012&amp;D4012&amp;E4012</f>
        <v>2024-04-28BillHome Depot51335 COGS - Supplies31.69</v>
      </c>
      <c r="G4012" s="15">
        <f>IFERROR((DATEVALUE(A4012)),A4012)</f>
        <v>45410</v>
      </c>
      <c r="H4012" s="16" t="str">
        <f>IF((IFERROR((VLOOKUP(D4012,'Automation (QBO)'!A:B,2,FALSE)),"0"))=0,"Suspense",(IFERROR((VLOOKUP(D4012,'Automation (QBO)'!A:B,2,FALSE)),"Suspense")))</f>
        <v>COGS - Supplies</v>
      </c>
      <c r="I4012" s="17">
        <f t="shared" si="62"/>
        <v>31.69</v>
      </c>
      <c r="J4012" s="12" t="str">
        <f>H4012</f>
        <v>COGS - Supplies</v>
      </c>
    </row>
    <row r="4013" spans="1:10" hidden="1">
      <c r="A4013" s="13" t="s">
        <v>775</v>
      </c>
      <c r="B4013" s="12" t="s">
        <v>528</v>
      </c>
      <c r="C4013" s="12" t="s">
        <v>87</v>
      </c>
      <c r="D4013" s="12" t="s">
        <v>426</v>
      </c>
      <c r="E4013" s="12">
        <v>-1.48</v>
      </c>
      <c r="F4013" s="14" t="str">
        <f>A4013&amp;B4013&amp;C4013&amp;D4013&amp;E4013</f>
        <v>2024-04-28BillHome Depot21031 GST/HST Suspense-1.48</v>
      </c>
      <c r="G4013" s="15">
        <f>IFERROR((DATEVALUE(A4013)),A4013)</f>
        <v>45410</v>
      </c>
      <c r="H4013" s="16" t="str">
        <f>IF((IFERROR((VLOOKUP(D4013,'Automation (QBO)'!A:B,2,FALSE)),"0"))=0,"Suspense",(IFERROR((VLOOKUP(D4013,'Automation (QBO)'!A:B,2,FALSE)),"Suspense")))</f>
        <v>GST/HST Suspense</v>
      </c>
      <c r="I4013" s="17">
        <f t="shared" si="62"/>
        <v>-1.48</v>
      </c>
      <c r="J4013" s="12" t="str">
        <f>H4013</f>
        <v>GST/HST Suspense</v>
      </c>
    </row>
    <row r="4014" spans="1:10" hidden="1">
      <c r="A4014" s="13" t="s">
        <v>775</v>
      </c>
      <c r="B4014" s="12" t="s">
        <v>528</v>
      </c>
      <c r="C4014" s="12" t="s">
        <v>182</v>
      </c>
      <c r="D4014" s="12" t="s">
        <v>391</v>
      </c>
      <c r="E4014" s="12">
        <v>264.5</v>
      </c>
      <c r="F4014" s="14" t="str">
        <f>A4014&amp;B4014&amp;C4014&amp;D4014&amp;E4014</f>
        <v>2024-04-28BillPacific West Systems Supplies51335 COGS - Supplies264.5</v>
      </c>
      <c r="G4014" s="15">
        <f>IFERROR((DATEVALUE(A4014)),A4014)</f>
        <v>45410</v>
      </c>
      <c r="H4014" s="16" t="str">
        <f>IF((IFERROR((VLOOKUP(D4014,'Automation (QBO)'!A:B,2,FALSE)),"0"))=0,"Suspense",(IFERROR((VLOOKUP(D4014,'Automation (QBO)'!A:B,2,FALSE)),"Suspense")))</f>
        <v>COGS - Supplies</v>
      </c>
      <c r="I4014" s="17">
        <f t="shared" si="62"/>
        <v>264.5</v>
      </c>
      <c r="J4014" s="12" t="str">
        <f>H4014</f>
        <v>COGS - Supplies</v>
      </c>
    </row>
    <row r="4015" spans="1:10" hidden="1">
      <c r="A4015" s="13" t="s">
        <v>775</v>
      </c>
      <c r="B4015" s="12" t="s">
        <v>528</v>
      </c>
      <c r="C4015" s="12" t="s">
        <v>182</v>
      </c>
      <c r="D4015" s="12" t="s">
        <v>426</v>
      </c>
      <c r="E4015" s="12">
        <v>-12.36</v>
      </c>
      <c r="F4015" s="14" t="str">
        <f>A4015&amp;B4015&amp;C4015&amp;D4015&amp;E4015</f>
        <v>2024-04-28BillPacific West Systems Supplies21031 GST/HST Suspense-12.36</v>
      </c>
      <c r="G4015" s="15">
        <f>IFERROR((DATEVALUE(A4015)),A4015)</f>
        <v>45410</v>
      </c>
      <c r="H4015" s="16" t="str">
        <f>IF((IFERROR((VLOOKUP(D4015,'Automation (QBO)'!A:B,2,FALSE)),"0"))=0,"Suspense",(IFERROR((VLOOKUP(D4015,'Automation (QBO)'!A:B,2,FALSE)),"Suspense")))</f>
        <v>GST/HST Suspense</v>
      </c>
      <c r="I4015" s="17">
        <f t="shared" si="62"/>
        <v>-12.36</v>
      </c>
      <c r="J4015" s="12" t="str">
        <f>H4015</f>
        <v>GST/HST Suspense</v>
      </c>
    </row>
    <row r="4016" spans="1:10" hidden="1">
      <c r="A4016" s="13" t="s">
        <v>775</v>
      </c>
      <c r="B4016" s="12" t="s">
        <v>528</v>
      </c>
      <c r="C4016" s="12" t="s">
        <v>182</v>
      </c>
      <c r="D4016" s="12" t="s">
        <v>496</v>
      </c>
      <c r="E4016" s="12">
        <v>276.86</v>
      </c>
      <c r="F4016" s="14" t="str">
        <f>A4016&amp;B4016&amp;C4016&amp;D4016&amp;E4016</f>
        <v>2024-04-28BillPacific West Systems Supplies21000 Accounts Payable276.86</v>
      </c>
      <c r="G4016" s="15">
        <f>IFERROR((DATEVALUE(A4016)),A4016)</f>
        <v>45410</v>
      </c>
      <c r="H4016" s="16" t="str">
        <f>IF((IFERROR((VLOOKUP(D4016,'Automation (QBO)'!A:B,2,FALSE)),"0"))=0,"Suspense",(IFERROR((VLOOKUP(D4016,'Automation (QBO)'!A:B,2,FALSE)),"Suspense")))</f>
        <v>Accounts Payable - Unknown</v>
      </c>
      <c r="I4016" s="17">
        <f t="shared" si="62"/>
        <v>276.86</v>
      </c>
      <c r="J4016" s="12" t="str">
        <f>H4016</f>
        <v>Accounts Payable - Unknown</v>
      </c>
    </row>
    <row r="4017" spans="1:10" hidden="1">
      <c r="A4017" s="13" t="s">
        <v>775</v>
      </c>
      <c r="B4017" s="12" t="s">
        <v>528</v>
      </c>
      <c r="C4017" s="12" t="s">
        <v>87</v>
      </c>
      <c r="D4017" s="12" t="s">
        <v>496</v>
      </c>
      <c r="E4017" s="12">
        <v>33.17</v>
      </c>
      <c r="F4017" s="14" t="str">
        <f>A4017&amp;B4017&amp;C4017&amp;D4017&amp;E4017</f>
        <v>2024-04-28BillHome Depot21000 Accounts Payable33.17</v>
      </c>
      <c r="G4017" s="15">
        <f>IFERROR((DATEVALUE(A4017)),A4017)</f>
        <v>45410</v>
      </c>
      <c r="H4017" s="16" t="str">
        <f>IF((IFERROR((VLOOKUP(D4017,'Automation (QBO)'!A:B,2,FALSE)),"0"))=0,"Suspense",(IFERROR((VLOOKUP(D4017,'Automation (QBO)'!A:B,2,FALSE)),"Suspense")))</f>
        <v>Accounts Payable - Unknown</v>
      </c>
      <c r="I4017" s="17">
        <f t="shared" si="62"/>
        <v>33.17</v>
      </c>
      <c r="J4017" s="12" t="str">
        <f>H4017</f>
        <v>Accounts Payable - Unknown</v>
      </c>
    </row>
    <row r="4018" spans="1:10" hidden="1">
      <c r="A4018" s="13" t="s">
        <v>775</v>
      </c>
      <c r="B4018" s="12" t="s">
        <v>528</v>
      </c>
      <c r="C4018" s="12" t="s">
        <v>773</v>
      </c>
      <c r="D4018" s="12" t="s">
        <v>426</v>
      </c>
      <c r="E4018" s="12">
        <v>-16.82</v>
      </c>
      <c r="F4018" s="14" t="str">
        <f>A4018&amp;B4018&amp;C4018&amp;D4018&amp;E4018</f>
        <v>2024-04-28BillHy's Steakhouse and Cocktail Bar21031 GST/HST Suspense-16.82</v>
      </c>
      <c r="G4018" s="15">
        <f>IFERROR((DATEVALUE(A4018)),A4018)</f>
        <v>45410</v>
      </c>
      <c r="H4018" s="16" t="str">
        <f>IF((IFERROR((VLOOKUP(D4018,'Automation (QBO)'!A:B,2,FALSE)),"0"))=0,"Suspense",(IFERROR((VLOOKUP(D4018,'Automation (QBO)'!A:B,2,FALSE)),"Suspense")))</f>
        <v>GST/HST Suspense</v>
      </c>
      <c r="I4018" s="17">
        <f t="shared" si="62"/>
        <v>-16.82</v>
      </c>
      <c r="J4018" s="12" t="str">
        <f>H4018</f>
        <v>GST/HST Suspense</v>
      </c>
    </row>
    <row r="4019" spans="1:10" hidden="1">
      <c r="A4019" s="13" t="s">
        <v>775</v>
      </c>
      <c r="B4019" s="12" t="s">
        <v>528</v>
      </c>
      <c r="C4019" s="12" t="s">
        <v>773</v>
      </c>
      <c r="D4019" s="12" t="s">
        <v>398</v>
      </c>
      <c r="E4019" s="12">
        <v>427.83</v>
      </c>
      <c r="F4019" s="14" t="str">
        <f>A4019&amp;B4019&amp;C4019&amp;D4019&amp;E4019</f>
        <v>2024-04-28BillHy's Steakhouse and Cocktail Bar52190 Meals &amp; Entertainment427.83</v>
      </c>
      <c r="G4019" s="15">
        <f>IFERROR((DATEVALUE(A4019)),A4019)</f>
        <v>45410</v>
      </c>
      <c r="H4019" s="16" t="str">
        <f>IF((IFERROR((VLOOKUP(D4019,'Automation (QBO)'!A:B,2,FALSE)),"0"))=0,"Suspense",(IFERROR((VLOOKUP(D4019,'Automation (QBO)'!A:B,2,FALSE)),"Suspense")))</f>
        <v>Meals &amp; Entertainment</v>
      </c>
      <c r="I4019" s="17">
        <f t="shared" si="62"/>
        <v>427.83</v>
      </c>
      <c r="J4019" s="12" t="str">
        <f>H4019</f>
        <v>Meals &amp; Entertainment</v>
      </c>
    </row>
    <row r="4020" spans="1:10" hidden="1">
      <c r="A4020" s="13" t="s">
        <v>775</v>
      </c>
      <c r="B4020" s="12" t="s">
        <v>528</v>
      </c>
      <c r="C4020" s="12" t="s">
        <v>113</v>
      </c>
      <c r="D4020" s="12" t="s">
        <v>408</v>
      </c>
      <c r="E4020" s="12">
        <v>8</v>
      </c>
      <c r="F4020" s="14" t="str">
        <f>A4020&amp;B4020&amp;C4020&amp;D4020&amp;E4020</f>
        <v>2024-04-28BillImpark52205 Travel &amp; Parking8</v>
      </c>
      <c r="G4020" s="15">
        <f>IFERROR((DATEVALUE(A4020)),A4020)</f>
        <v>45410</v>
      </c>
      <c r="H4020" s="16" t="str">
        <f>IF((IFERROR((VLOOKUP(D4020,'Automation (QBO)'!A:B,2,FALSE)),"0"))=0,"Suspense",(IFERROR((VLOOKUP(D4020,'Automation (QBO)'!A:B,2,FALSE)),"Suspense")))</f>
        <v>Travel &amp; Parking</v>
      </c>
      <c r="I4020" s="17">
        <f t="shared" si="62"/>
        <v>8</v>
      </c>
      <c r="J4020" s="12" t="str">
        <f>H4020</f>
        <v>Travel &amp; Parking</v>
      </c>
    </row>
    <row r="4021" spans="1:10" hidden="1">
      <c r="A4021" s="13" t="s">
        <v>775</v>
      </c>
      <c r="B4021" s="12" t="s">
        <v>528</v>
      </c>
      <c r="C4021" s="12" t="s">
        <v>773</v>
      </c>
      <c r="D4021" s="12" t="s">
        <v>496</v>
      </c>
      <c r="E4021" s="12">
        <v>444.65</v>
      </c>
      <c r="F4021" s="14" t="str">
        <f>A4021&amp;B4021&amp;C4021&amp;D4021&amp;E4021</f>
        <v>2024-04-28BillHy's Steakhouse and Cocktail Bar21000 Accounts Payable444.65</v>
      </c>
      <c r="G4021" s="15">
        <f>IFERROR((DATEVALUE(A4021)),A4021)</f>
        <v>45410</v>
      </c>
      <c r="H4021" s="16" t="str">
        <f>IF((IFERROR((VLOOKUP(D4021,'Automation (QBO)'!A:B,2,FALSE)),"0"))=0,"Suspense",(IFERROR((VLOOKUP(D4021,'Automation (QBO)'!A:B,2,FALSE)),"Suspense")))</f>
        <v>Accounts Payable - Unknown</v>
      </c>
      <c r="I4021" s="17">
        <f t="shared" si="62"/>
        <v>444.65</v>
      </c>
      <c r="J4021" s="12" t="str">
        <f>H4021</f>
        <v>Accounts Payable - Unknown</v>
      </c>
    </row>
    <row r="4022" spans="1:10" hidden="1">
      <c r="A4022" s="13" t="s">
        <v>775</v>
      </c>
      <c r="B4022" s="12" t="s">
        <v>528</v>
      </c>
      <c r="C4022" s="12" t="s">
        <v>113</v>
      </c>
      <c r="D4022" s="12" t="s">
        <v>496</v>
      </c>
      <c r="E4022" s="12">
        <v>8</v>
      </c>
      <c r="F4022" s="14" t="str">
        <f>A4022&amp;B4022&amp;C4022&amp;D4022&amp;E4022</f>
        <v>2024-04-28BillImpark21000 Accounts Payable8</v>
      </c>
      <c r="G4022" s="15">
        <f>IFERROR((DATEVALUE(A4022)),A4022)</f>
        <v>45410</v>
      </c>
      <c r="H4022" s="16" t="str">
        <f>IF((IFERROR((VLOOKUP(D4022,'Automation (QBO)'!A:B,2,FALSE)),"0"))=0,"Suspense",(IFERROR((VLOOKUP(D4022,'Automation (QBO)'!A:B,2,FALSE)),"Suspense")))</f>
        <v>Accounts Payable - Unknown</v>
      </c>
      <c r="I4022" s="17">
        <f t="shared" si="62"/>
        <v>8</v>
      </c>
      <c r="J4022" s="12" t="str">
        <f>H4022</f>
        <v>Accounts Payable - Unknown</v>
      </c>
    </row>
    <row r="4023" spans="1:10" hidden="1">
      <c r="A4023" s="13" t="s">
        <v>775</v>
      </c>
      <c r="B4023" s="12" t="s">
        <v>528</v>
      </c>
      <c r="C4023" s="12" t="s">
        <v>89</v>
      </c>
      <c r="D4023" s="12" t="s">
        <v>410</v>
      </c>
      <c r="E4023" s="12">
        <v>71</v>
      </c>
      <c r="F4023" s="14" t="str">
        <f>A4023&amp;B4023&amp;C4023&amp;D4023&amp;E4023</f>
        <v>2024-04-28BillMV Recycling and Waste Centre51315 COGS - Disposal71</v>
      </c>
      <c r="G4023" s="15">
        <f>IFERROR((DATEVALUE(A4023)),A4023)</f>
        <v>45410</v>
      </c>
      <c r="H4023" s="16" t="str">
        <f>IF((IFERROR((VLOOKUP(D4023,'Automation (QBO)'!A:B,2,FALSE)),"0"))=0,"Suspense",(IFERROR((VLOOKUP(D4023,'Automation (QBO)'!A:B,2,FALSE)),"Suspense")))</f>
        <v>COGS - Disposal</v>
      </c>
      <c r="I4023" s="17">
        <f t="shared" si="62"/>
        <v>71</v>
      </c>
      <c r="J4023" s="12" t="str">
        <f>H4023</f>
        <v>COGS - Disposal</v>
      </c>
    </row>
    <row r="4024" spans="1:10" hidden="1">
      <c r="A4024" s="13" t="s">
        <v>775</v>
      </c>
      <c r="B4024" s="12" t="s">
        <v>528</v>
      </c>
      <c r="C4024" s="12" t="s">
        <v>89</v>
      </c>
      <c r="D4024" s="12" t="s">
        <v>496</v>
      </c>
      <c r="E4024" s="12">
        <v>71</v>
      </c>
      <c r="F4024" s="14" t="str">
        <f>A4024&amp;B4024&amp;C4024&amp;D4024&amp;E4024</f>
        <v>2024-04-28BillMV Recycling and Waste Centre21000 Accounts Payable71</v>
      </c>
      <c r="G4024" s="15">
        <f>IFERROR((DATEVALUE(A4024)),A4024)</f>
        <v>45410</v>
      </c>
      <c r="H4024" s="16" t="str">
        <f>IF((IFERROR((VLOOKUP(D4024,'Automation (QBO)'!A:B,2,FALSE)),"0"))=0,"Suspense",(IFERROR((VLOOKUP(D4024,'Automation (QBO)'!A:B,2,FALSE)),"Suspense")))</f>
        <v>Accounts Payable - Unknown</v>
      </c>
      <c r="I4024" s="17">
        <f t="shared" si="62"/>
        <v>71</v>
      </c>
      <c r="J4024" s="12" t="str">
        <f>H4024</f>
        <v>Accounts Payable - Unknown</v>
      </c>
    </row>
    <row r="4025" spans="1:10" hidden="1">
      <c r="A4025" s="13" t="s">
        <v>775</v>
      </c>
      <c r="B4025" s="12" t="s">
        <v>528</v>
      </c>
      <c r="C4025" s="12" t="s">
        <v>182</v>
      </c>
      <c r="D4025" s="12" t="s">
        <v>391</v>
      </c>
      <c r="E4025" s="12">
        <v>22.43</v>
      </c>
      <c r="F4025" s="14" t="str">
        <f>A4025&amp;B4025&amp;C4025&amp;D4025&amp;E4025</f>
        <v>2024-04-28BillPacific West Systems Supplies51335 COGS - Supplies22.43</v>
      </c>
      <c r="G4025" s="15">
        <f>IFERROR((DATEVALUE(A4025)),A4025)</f>
        <v>45410</v>
      </c>
      <c r="H4025" s="16" t="str">
        <f>IF((IFERROR((VLOOKUP(D4025,'Automation (QBO)'!A:B,2,FALSE)),"0"))=0,"Suspense",(IFERROR((VLOOKUP(D4025,'Automation (QBO)'!A:B,2,FALSE)),"Suspense")))</f>
        <v>COGS - Supplies</v>
      </c>
      <c r="I4025" s="17">
        <f t="shared" si="62"/>
        <v>22.43</v>
      </c>
      <c r="J4025" s="12" t="str">
        <f>H4025</f>
        <v>COGS - Supplies</v>
      </c>
    </row>
    <row r="4026" spans="1:10" hidden="1">
      <c r="A4026" s="13" t="s">
        <v>775</v>
      </c>
      <c r="B4026" s="12" t="s">
        <v>528</v>
      </c>
      <c r="C4026" s="12" t="s">
        <v>182</v>
      </c>
      <c r="D4026" s="12" t="s">
        <v>426</v>
      </c>
      <c r="E4026" s="12">
        <v>-1.05</v>
      </c>
      <c r="F4026" s="14" t="str">
        <f>A4026&amp;B4026&amp;C4026&amp;D4026&amp;E4026</f>
        <v>2024-04-28BillPacific West Systems Supplies21031 GST/HST Suspense-1.05</v>
      </c>
      <c r="G4026" s="15">
        <f>IFERROR((DATEVALUE(A4026)),A4026)</f>
        <v>45410</v>
      </c>
      <c r="H4026" s="16" t="str">
        <f>IF((IFERROR((VLOOKUP(D4026,'Automation (QBO)'!A:B,2,FALSE)),"0"))=0,"Suspense",(IFERROR((VLOOKUP(D4026,'Automation (QBO)'!A:B,2,FALSE)),"Suspense")))</f>
        <v>GST/HST Suspense</v>
      </c>
      <c r="I4026" s="17">
        <f t="shared" si="62"/>
        <v>-1.05</v>
      </c>
      <c r="J4026" s="12" t="str">
        <f>H4026</f>
        <v>GST/HST Suspense</v>
      </c>
    </row>
    <row r="4027" spans="1:10" hidden="1">
      <c r="A4027" s="13" t="s">
        <v>775</v>
      </c>
      <c r="B4027" s="12" t="s">
        <v>528</v>
      </c>
      <c r="C4027" s="12" t="s">
        <v>182</v>
      </c>
      <c r="D4027" s="12" t="s">
        <v>496</v>
      </c>
      <c r="E4027" s="12">
        <v>23.48</v>
      </c>
      <c r="F4027" s="14" t="str">
        <f>A4027&amp;B4027&amp;C4027&amp;D4027&amp;E4027</f>
        <v>2024-04-28BillPacific West Systems Supplies21000 Accounts Payable23.48</v>
      </c>
      <c r="G4027" s="15">
        <f>IFERROR((DATEVALUE(A4027)),A4027)</f>
        <v>45410</v>
      </c>
      <c r="H4027" s="16" t="str">
        <f>IF((IFERROR((VLOOKUP(D4027,'Automation (QBO)'!A:B,2,FALSE)),"0"))=0,"Suspense",(IFERROR((VLOOKUP(D4027,'Automation (QBO)'!A:B,2,FALSE)),"Suspense")))</f>
        <v>Accounts Payable - Unknown</v>
      </c>
      <c r="I4027" s="17">
        <f t="shared" si="62"/>
        <v>23.48</v>
      </c>
      <c r="J4027" s="12" t="str">
        <f>H4027</f>
        <v>Accounts Payable - Unknown</v>
      </c>
    </row>
    <row r="4028" spans="1:10" hidden="1">
      <c r="A4028" s="13" t="s">
        <v>775</v>
      </c>
      <c r="B4028" s="12" t="s">
        <v>528</v>
      </c>
      <c r="C4028" s="12" t="s">
        <v>778</v>
      </c>
      <c r="D4028" s="12" t="s">
        <v>426</v>
      </c>
      <c r="E4028" s="12">
        <v>-5.5</v>
      </c>
      <c r="F4028" s="14" t="str">
        <f>A4028&amp;B4028&amp;C4028&amp;D4028&amp;E4028</f>
        <v>2024-04-28BillMount Pleasant Vintage &amp; Providence21031 GST/HST Suspense-5.5</v>
      </c>
      <c r="G4028" s="15">
        <f>IFERROR((DATEVALUE(A4028)),A4028)</f>
        <v>45410</v>
      </c>
      <c r="H4028" s="16" t="str">
        <f>IF((IFERROR((VLOOKUP(D4028,'Automation (QBO)'!A:B,2,FALSE)),"0"))=0,"Suspense",(IFERROR((VLOOKUP(D4028,'Automation (QBO)'!A:B,2,FALSE)),"Suspense")))</f>
        <v>GST/HST Suspense</v>
      </c>
      <c r="I4028" s="17">
        <f t="shared" si="62"/>
        <v>-5.5</v>
      </c>
      <c r="J4028" s="12" t="str">
        <f>H4028</f>
        <v>GST/HST Suspense</v>
      </c>
    </row>
    <row r="4029" spans="1:10" hidden="1">
      <c r="A4029" s="13" t="s">
        <v>775</v>
      </c>
      <c r="B4029" s="12" t="s">
        <v>528</v>
      </c>
      <c r="C4029" s="12" t="s">
        <v>778</v>
      </c>
      <c r="D4029" s="12" t="s">
        <v>398</v>
      </c>
      <c r="E4029" s="12">
        <v>136.63999999999999</v>
      </c>
      <c r="F4029" s="14" t="str">
        <f>A4029&amp;B4029&amp;C4029&amp;D4029&amp;E4029</f>
        <v>2024-04-28BillMount Pleasant Vintage &amp; Providence52190 Meals &amp; Entertainment136.64</v>
      </c>
      <c r="G4029" s="15">
        <f>IFERROR((DATEVALUE(A4029)),A4029)</f>
        <v>45410</v>
      </c>
      <c r="H4029" s="16" t="str">
        <f>IF((IFERROR((VLOOKUP(D4029,'Automation (QBO)'!A:B,2,FALSE)),"0"))=0,"Suspense",(IFERROR((VLOOKUP(D4029,'Automation (QBO)'!A:B,2,FALSE)),"Suspense")))</f>
        <v>Meals &amp; Entertainment</v>
      </c>
      <c r="I4029" s="17">
        <f t="shared" si="62"/>
        <v>136.63999999999999</v>
      </c>
      <c r="J4029" s="12" t="str">
        <f>H4029</f>
        <v>Meals &amp; Entertainment</v>
      </c>
    </row>
    <row r="4030" spans="1:10" hidden="1">
      <c r="A4030" s="13" t="s">
        <v>775</v>
      </c>
      <c r="B4030" s="12" t="s">
        <v>528</v>
      </c>
      <c r="C4030" s="12" t="s">
        <v>767</v>
      </c>
      <c r="D4030" s="12" t="s">
        <v>391</v>
      </c>
      <c r="E4030" s="12">
        <v>4500</v>
      </c>
      <c r="F4030" s="14" t="str">
        <f>A4030&amp;B4030&amp;C4030&amp;D4030&amp;E4030</f>
        <v>2024-04-28BillKim Luttich51335 COGS - Supplies4500</v>
      </c>
      <c r="G4030" s="15">
        <f>IFERROR((DATEVALUE(A4030)),A4030)</f>
        <v>45410</v>
      </c>
      <c r="H4030" s="16" t="str">
        <f>IF((IFERROR((VLOOKUP(D4030,'Automation (QBO)'!A:B,2,FALSE)),"0"))=0,"Suspense",(IFERROR((VLOOKUP(D4030,'Automation (QBO)'!A:B,2,FALSE)),"Suspense")))</f>
        <v>COGS - Supplies</v>
      </c>
      <c r="I4030" s="17">
        <f t="shared" si="62"/>
        <v>4500</v>
      </c>
      <c r="J4030" s="12" t="str">
        <f>H4030</f>
        <v>COGS - Supplies</v>
      </c>
    </row>
    <row r="4031" spans="1:10" hidden="1">
      <c r="A4031" s="13" t="s">
        <v>775</v>
      </c>
      <c r="B4031" s="12" t="s">
        <v>528</v>
      </c>
      <c r="C4031" s="12" t="s">
        <v>767</v>
      </c>
      <c r="D4031" s="12" t="s">
        <v>426</v>
      </c>
      <c r="E4031" s="12">
        <v>-225</v>
      </c>
      <c r="F4031" s="14" t="str">
        <f>A4031&amp;B4031&amp;C4031&amp;D4031&amp;E4031</f>
        <v>2024-04-28BillKim Luttich21031 GST/HST Suspense-225</v>
      </c>
      <c r="G4031" s="15">
        <f>IFERROR((DATEVALUE(A4031)),A4031)</f>
        <v>45410</v>
      </c>
      <c r="H4031" s="16" t="str">
        <f>IF((IFERROR((VLOOKUP(D4031,'Automation (QBO)'!A:B,2,FALSE)),"0"))=0,"Suspense",(IFERROR((VLOOKUP(D4031,'Automation (QBO)'!A:B,2,FALSE)),"Suspense")))</f>
        <v>GST/HST Suspense</v>
      </c>
      <c r="I4031" s="17">
        <f t="shared" si="62"/>
        <v>-225</v>
      </c>
      <c r="J4031" s="12" t="str">
        <f>H4031</f>
        <v>GST/HST Suspense</v>
      </c>
    </row>
    <row r="4032" spans="1:10" hidden="1">
      <c r="A4032" s="13" t="s">
        <v>775</v>
      </c>
      <c r="B4032" s="12" t="s">
        <v>528</v>
      </c>
      <c r="C4032" s="12" t="s">
        <v>767</v>
      </c>
      <c r="D4032" s="12" t="s">
        <v>496</v>
      </c>
      <c r="E4032" s="12">
        <v>4725</v>
      </c>
      <c r="F4032" s="14" t="str">
        <f>A4032&amp;B4032&amp;C4032&amp;D4032&amp;E4032</f>
        <v>2024-04-28BillKim Luttich21000 Accounts Payable4725</v>
      </c>
      <c r="G4032" s="15">
        <f>IFERROR((DATEVALUE(A4032)),A4032)</f>
        <v>45410</v>
      </c>
      <c r="H4032" s="16" t="str">
        <f>IF((IFERROR((VLOOKUP(D4032,'Automation (QBO)'!A:B,2,FALSE)),"0"))=0,"Suspense",(IFERROR((VLOOKUP(D4032,'Automation (QBO)'!A:B,2,FALSE)),"Suspense")))</f>
        <v>Accounts Payable - Unknown</v>
      </c>
      <c r="I4032" s="17">
        <f t="shared" si="62"/>
        <v>4725</v>
      </c>
      <c r="J4032" s="12" t="str">
        <f>H4032</f>
        <v>Accounts Payable - Unknown</v>
      </c>
    </row>
    <row r="4033" spans="1:10" hidden="1">
      <c r="A4033" s="13" t="s">
        <v>775</v>
      </c>
      <c r="B4033" s="12" t="s">
        <v>528</v>
      </c>
      <c r="C4033" s="12" t="s">
        <v>766</v>
      </c>
      <c r="D4033" s="12" t="s">
        <v>400</v>
      </c>
      <c r="E4033" s="12">
        <v>500</v>
      </c>
      <c r="F4033" s="14" t="str">
        <f>A4033&amp;B4033&amp;C4033&amp;D4033&amp;E4033</f>
        <v>2024-04-28BillSummit Geotechnical Services Inc51320 COGS - Subcontractors500</v>
      </c>
      <c r="G4033" s="15">
        <f>IFERROR((DATEVALUE(A4033)),A4033)</f>
        <v>45410</v>
      </c>
      <c r="H4033" s="16" t="str">
        <f>IF((IFERROR((VLOOKUP(D4033,'Automation (QBO)'!A:B,2,FALSE)),"0"))=0,"Suspense",(IFERROR((VLOOKUP(D4033,'Automation (QBO)'!A:B,2,FALSE)),"Suspense")))</f>
        <v>COGS - Subcontracts</v>
      </c>
      <c r="I4033" s="17">
        <f t="shared" si="62"/>
        <v>500</v>
      </c>
      <c r="J4033" s="12" t="str">
        <f>H4033</f>
        <v>COGS - Subcontracts</v>
      </c>
    </row>
    <row r="4034" spans="1:10" hidden="1">
      <c r="A4034" s="13" t="s">
        <v>775</v>
      </c>
      <c r="B4034" s="12" t="s">
        <v>528</v>
      </c>
      <c r="C4034" s="12" t="s">
        <v>766</v>
      </c>
      <c r="D4034" s="12" t="s">
        <v>426</v>
      </c>
      <c r="E4034" s="12">
        <v>-25</v>
      </c>
      <c r="F4034" s="14" t="str">
        <f>A4034&amp;B4034&amp;C4034&amp;D4034&amp;E4034</f>
        <v>2024-04-28BillSummit Geotechnical Services Inc21031 GST/HST Suspense-25</v>
      </c>
      <c r="G4034" s="15">
        <f>IFERROR((DATEVALUE(A4034)),A4034)</f>
        <v>45410</v>
      </c>
      <c r="H4034" s="16" t="str">
        <f>IF((IFERROR((VLOOKUP(D4034,'Automation (QBO)'!A:B,2,FALSE)),"0"))=0,"Suspense",(IFERROR((VLOOKUP(D4034,'Automation (QBO)'!A:B,2,FALSE)),"Suspense")))</f>
        <v>GST/HST Suspense</v>
      </c>
      <c r="I4034" s="17">
        <f t="shared" si="62"/>
        <v>-25</v>
      </c>
      <c r="J4034" s="12" t="str">
        <f>H4034</f>
        <v>GST/HST Suspense</v>
      </c>
    </row>
    <row r="4035" spans="1:10" hidden="1">
      <c r="A4035" s="13" t="s">
        <v>775</v>
      </c>
      <c r="B4035" s="12" t="s">
        <v>528</v>
      </c>
      <c r="C4035" s="12" t="s">
        <v>766</v>
      </c>
      <c r="D4035" s="12" t="s">
        <v>496</v>
      </c>
      <c r="E4035" s="12">
        <v>525</v>
      </c>
      <c r="F4035" s="14" t="str">
        <f>A4035&amp;B4035&amp;C4035&amp;D4035&amp;E4035</f>
        <v>2024-04-28BillSummit Geotechnical Services Inc21000 Accounts Payable525</v>
      </c>
      <c r="G4035" s="15">
        <f>IFERROR((DATEVALUE(A4035)),A4035)</f>
        <v>45410</v>
      </c>
      <c r="H4035" s="16" t="str">
        <f>IF((IFERROR((VLOOKUP(D4035,'Automation (QBO)'!A:B,2,FALSE)),"0"))=0,"Suspense",(IFERROR((VLOOKUP(D4035,'Automation (QBO)'!A:B,2,FALSE)),"Suspense")))</f>
        <v>Accounts Payable - Unknown</v>
      </c>
      <c r="I4035" s="17">
        <f t="shared" si="62"/>
        <v>525</v>
      </c>
      <c r="J4035" s="12" t="str">
        <f>H4035</f>
        <v>Accounts Payable - Unknown</v>
      </c>
    </row>
    <row r="4036" spans="1:10" hidden="1">
      <c r="A4036" s="13" t="s">
        <v>775</v>
      </c>
      <c r="B4036" s="12" t="s">
        <v>528</v>
      </c>
      <c r="C4036" s="12" t="s">
        <v>776</v>
      </c>
      <c r="D4036" s="12" t="s">
        <v>426</v>
      </c>
      <c r="E4036" s="12">
        <v>-3.8</v>
      </c>
      <c r="F4036" s="14" t="str">
        <f>A4036&amp;B4036&amp;C4036&amp;D4036&amp;E4036</f>
        <v>2024-04-28BillYolks21031 GST/HST Suspense-3.8</v>
      </c>
      <c r="G4036" s="15">
        <f>IFERROR((DATEVALUE(A4036)),A4036)</f>
        <v>45410</v>
      </c>
      <c r="H4036" s="16" t="str">
        <f>IF((IFERROR((VLOOKUP(D4036,'Automation (QBO)'!A:B,2,FALSE)),"0"))=0,"Suspense",(IFERROR((VLOOKUP(D4036,'Automation (QBO)'!A:B,2,FALSE)),"Suspense")))</f>
        <v>GST/HST Suspense</v>
      </c>
      <c r="I4036" s="17">
        <f t="shared" si="62"/>
        <v>-3.8</v>
      </c>
      <c r="J4036" s="12" t="str">
        <f>H4036</f>
        <v>GST/HST Suspense</v>
      </c>
    </row>
    <row r="4037" spans="1:10" hidden="1">
      <c r="A4037" s="13" t="s">
        <v>775</v>
      </c>
      <c r="B4037" s="12" t="s">
        <v>528</v>
      </c>
      <c r="C4037" s="12" t="s">
        <v>776</v>
      </c>
      <c r="D4037" s="12" t="s">
        <v>398</v>
      </c>
      <c r="E4037" s="12">
        <v>87.97</v>
      </c>
      <c r="F4037" s="14" t="str">
        <f>A4037&amp;B4037&amp;C4037&amp;D4037&amp;E4037</f>
        <v>2024-04-28BillYolks52190 Meals &amp; Entertainment87.97</v>
      </c>
      <c r="G4037" s="15">
        <f>IFERROR((DATEVALUE(A4037)),A4037)</f>
        <v>45410</v>
      </c>
      <c r="H4037" s="16" t="str">
        <f>IF((IFERROR((VLOOKUP(D4037,'Automation (QBO)'!A:B,2,FALSE)),"0"))=0,"Suspense",(IFERROR((VLOOKUP(D4037,'Automation (QBO)'!A:B,2,FALSE)),"Suspense")))</f>
        <v>Meals &amp; Entertainment</v>
      </c>
      <c r="I4037" s="17">
        <f t="shared" si="62"/>
        <v>87.97</v>
      </c>
      <c r="J4037" s="12" t="str">
        <f>H4037</f>
        <v>Meals &amp; Entertainment</v>
      </c>
    </row>
    <row r="4038" spans="1:10" hidden="1">
      <c r="A4038" s="13" t="s">
        <v>775</v>
      </c>
      <c r="B4038" s="12" t="s">
        <v>528</v>
      </c>
      <c r="C4038" s="12" t="s">
        <v>776</v>
      </c>
      <c r="D4038" s="12" t="s">
        <v>496</v>
      </c>
      <c r="E4038" s="12">
        <v>91.77</v>
      </c>
      <c r="F4038" s="14" t="str">
        <f>A4038&amp;B4038&amp;C4038&amp;D4038&amp;E4038</f>
        <v>2024-04-28BillYolks21000 Accounts Payable91.77</v>
      </c>
      <c r="G4038" s="15">
        <f>IFERROR((DATEVALUE(A4038)),A4038)</f>
        <v>45410</v>
      </c>
      <c r="H4038" s="16" t="str">
        <f>IF((IFERROR((VLOOKUP(D4038,'Automation (QBO)'!A:B,2,FALSE)),"0"))=0,"Suspense",(IFERROR((VLOOKUP(D4038,'Automation (QBO)'!A:B,2,FALSE)),"Suspense")))</f>
        <v>Accounts Payable - Unknown</v>
      </c>
      <c r="I4038" s="17">
        <f t="shared" si="62"/>
        <v>91.77</v>
      </c>
      <c r="J4038" s="12" t="str">
        <f>H4038</f>
        <v>Accounts Payable - Unknown</v>
      </c>
    </row>
    <row r="4039" spans="1:10" hidden="1">
      <c r="A4039" s="13" t="s">
        <v>775</v>
      </c>
      <c r="B4039" s="12" t="s">
        <v>528</v>
      </c>
      <c r="C4039" s="12" t="s">
        <v>93</v>
      </c>
      <c r="D4039" s="12" t="s">
        <v>496</v>
      </c>
      <c r="E4039" s="12">
        <v>1034.31</v>
      </c>
      <c r="F4039" s="14" t="str">
        <f>A4039&amp;B4039&amp;C4039&amp;D4039&amp;E4039</f>
        <v>2024-04-28BillChambers of Commerce Group Insurance Plan21000 Accounts Payable1034.31</v>
      </c>
      <c r="G4039" s="15">
        <f>IFERROR((DATEVALUE(A4039)),A4039)</f>
        <v>45410</v>
      </c>
      <c r="H4039" s="16" t="str">
        <f>IF((IFERROR((VLOOKUP(D4039,'Automation (QBO)'!A:B,2,FALSE)),"0"))=0,"Suspense",(IFERROR((VLOOKUP(D4039,'Automation (QBO)'!A:B,2,FALSE)),"Suspense")))</f>
        <v>Accounts Payable - Unknown</v>
      </c>
      <c r="I4039" s="17">
        <f t="shared" si="62"/>
        <v>1034.31</v>
      </c>
      <c r="J4039" s="12" t="str">
        <f>H4039</f>
        <v>Accounts Payable - Unknown</v>
      </c>
    </row>
    <row r="4040" spans="1:10" hidden="1">
      <c r="A4040" s="13" t="s">
        <v>775</v>
      </c>
      <c r="B4040" s="12" t="s">
        <v>528</v>
      </c>
      <c r="C4040" s="12" t="s">
        <v>93</v>
      </c>
      <c r="D4040" s="12" t="s">
        <v>392</v>
      </c>
      <c r="E4040" s="12">
        <v>0</v>
      </c>
      <c r="F4040" s="14" t="str">
        <f>A4040&amp;B4040&amp;C4040&amp;D4040&amp;E4040</f>
        <v>2024-04-28BillChambers of Commerce Group Insurance Plan21020 GST/HST Payable0</v>
      </c>
      <c r="G4040" s="15">
        <f>IFERROR((DATEVALUE(A4040)),A4040)</f>
        <v>45410</v>
      </c>
      <c r="H4040" s="16" t="str">
        <f>IF((IFERROR((VLOOKUP(D4040,'Automation (QBO)'!A:B,2,FALSE)),"0"))=0,"Suspense",(IFERROR((VLOOKUP(D4040,'Automation (QBO)'!A:B,2,FALSE)),"Suspense")))</f>
        <v>GST/HST Payable</v>
      </c>
      <c r="I4040" s="17">
        <f t="shared" si="62"/>
        <v>0</v>
      </c>
      <c r="J4040" s="12" t="str">
        <f>H4040</f>
        <v>GST/HST Payable</v>
      </c>
    </row>
    <row r="4041" spans="1:10" hidden="1">
      <c r="A4041" s="13" t="s">
        <v>775</v>
      </c>
      <c r="B4041" s="12" t="s">
        <v>493</v>
      </c>
      <c r="C4041" s="12" t="s">
        <v>630</v>
      </c>
      <c r="F4041" s="14" t="str">
        <f>A4041&amp;B4041&amp;C4041&amp;D4041&amp;E4041</f>
        <v>2024-04-28Bill Payment (Credit Card)IKEA Canada Limited Partnership</v>
      </c>
      <c r="G4041" s="15">
        <f>IFERROR((DATEVALUE(A4041)),A4041)</f>
        <v>45410</v>
      </c>
      <c r="H4041" s="16" t="str">
        <f>IF((IFERROR((VLOOKUP(D4041,'Automation (QBO)'!A:B,2,FALSE)),"0"))=0,"Suspense",(IFERROR((VLOOKUP(D4041,'Automation (QBO)'!A:B,2,FALSE)),"Suspense")))</f>
        <v>Suspense</v>
      </c>
      <c r="I4041" s="17">
        <f t="shared" si="62"/>
        <v>0</v>
      </c>
      <c r="J4041" s="12" t="str">
        <f>H4041</f>
        <v>Suspense</v>
      </c>
    </row>
    <row r="4042" spans="1:10" hidden="1">
      <c r="A4042" s="13" t="s">
        <v>775</v>
      </c>
      <c r="B4042" s="12" t="s">
        <v>493</v>
      </c>
      <c r="C4042" s="12" t="s">
        <v>630</v>
      </c>
      <c r="D4042" s="12" t="s">
        <v>496</v>
      </c>
      <c r="E4042" s="12">
        <v>0</v>
      </c>
      <c r="F4042" s="14" t="str">
        <f>A4042&amp;B4042&amp;C4042&amp;D4042&amp;E4042</f>
        <v>2024-04-28Bill Payment (Credit Card)IKEA Canada Limited Partnership21000 Accounts Payable0</v>
      </c>
      <c r="G4042" s="15">
        <f>IFERROR((DATEVALUE(A4042)),A4042)</f>
        <v>45410</v>
      </c>
      <c r="H4042" s="16" t="str">
        <f>IF((IFERROR((VLOOKUP(D4042,'Automation (QBO)'!A:B,2,FALSE)),"0"))=0,"Suspense",(IFERROR((VLOOKUP(D4042,'Automation (QBO)'!A:B,2,FALSE)),"Suspense")))</f>
        <v>Accounts Payable - Unknown</v>
      </c>
      <c r="I4042" s="17">
        <f t="shared" si="62"/>
        <v>0</v>
      </c>
      <c r="J4042" s="12" t="str">
        <f>H4042</f>
        <v>Accounts Payable - Unknown</v>
      </c>
    </row>
    <row r="4043" spans="1:10" hidden="1">
      <c r="A4043" s="13" t="s">
        <v>775</v>
      </c>
      <c r="B4043" s="12" t="s">
        <v>493</v>
      </c>
      <c r="C4043" s="12" t="s">
        <v>113</v>
      </c>
      <c r="F4043" s="14" t="str">
        <f>A4043&amp;B4043&amp;C4043&amp;D4043&amp;E4043</f>
        <v>2024-04-28Bill Payment (Credit Card)Impark</v>
      </c>
      <c r="G4043" s="15">
        <f>IFERROR((DATEVALUE(A4043)),A4043)</f>
        <v>45410</v>
      </c>
      <c r="H4043" s="16" t="str">
        <f>IF((IFERROR((VLOOKUP(D4043,'Automation (QBO)'!A:B,2,FALSE)),"0"))=0,"Suspense",(IFERROR((VLOOKUP(D4043,'Automation (QBO)'!A:B,2,FALSE)),"Suspense")))</f>
        <v>Suspense</v>
      </c>
      <c r="I4043" s="17">
        <f t="shared" si="62"/>
        <v>0</v>
      </c>
      <c r="J4043" s="12" t="str">
        <f>H4043</f>
        <v>Suspense</v>
      </c>
    </row>
    <row r="4044" spans="1:10" hidden="1">
      <c r="A4044" s="13" t="s">
        <v>775</v>
      </c>
      <c r="B4044" s="12" t="s">
        <v>493</v>
      </c>
      <c r="C4044" s="12" t="s">
        <v>113</v>
      </c>
      <c r="D4044" s="12" t="s">
        <v>496</v>
      </c>
      <c r="E4044" s="12">
        <v>0</v>
      </c>
      <c r="F4044" s="14" t="str">
        <f>A4044&amp;B4044&amp;C4044&amp;D4044&amp;E4044</f>
        <v>2024-04-28Bill Payment (Credit Card)Impark21000 Accounts Payable0</v>
      </c>
      <c r="G4044" s="15">
        <f>IFERROR((DATEVALUE(A4044)),A4044)</f>
        <v>45410</v>
      </c>
      <c r="H4044" s="16" t="str">
        <f>IF((IFERROR((VLOOKUP(D4044,'Automation (QBO)'!A:B,2,FALSE)),"0"))=0,"Suspense",(IFERROR((VLOOKUP(D4044,'Automation (QBO)'!A:B,2,FALSE)),"Suspense")))</f>
        <v>Accounts Payable - Unknown</v>
      </c>
      <c r="I4044" s="17">
        <f t="shared" si="62"/>
        <v>0</v>
      </c>
      <c r="J4044" s="12" t="str">
        <f>H4044</f>
        <v>Accounts Payable - Unknown</v>
      </c>
    </row>
    <row r="4045" spans="1:10" hidden="1">
      <c r="A4045" s="13" t="s">
        <v>775</v>
      </c>
      <c r="B4045" s="12" t="s">
        <v>528</v>
      </c>
      <c r="C4045" s="12" t="s">
        <v>768</v>
      </c>
      <c r="D4045" s="12" t="s">
        <v>496</v>
      </c>
      <c r="E4045" s="12">
        <v>101.45</v>
      </c>
      <c r="F4045" s="14" t="str">
        <f>A4045&amp;B4045&amp;C4045&amp;D4045&amp;E4045</f>
        <v>2024-04-28BillCRA - Payroll21000 Accounts Payable101.45</v>
      </c>
      <c r="G4045" s="15">
        <f>IFERROR((DATEVALUE(A4045)),A4045)</f>
        <v>45410</v>
      </c>
      <c r="H4045" s="16" t="str">
        <f>IF((IFERROR((VLOOKUP(D4045,'Automation (QBO)'!A:B,2,FALSE)),"0"))=0,"Suspense",(IFERROR((VLOOKUP(D4045,'Automation (QBO)'!A:B,2,FALSE)),"Suspense")))</f>
        <v>Accounts Payable - Unknown</v>
      </c>
      <c r="I4045" s="17">
        <f t="shared" si="62"/>
        <v>101.45</v>
      </c>
      <c r="J4045" s="12" t="str">
        <f>H4045</f>
        <v>Accounts Payable - Unknown</v>
      </c>
    </row>
    <row r="4046" spans="1:10" hidden="1">
      <c r="A4046" s="13" t="s">
        <v>775</v>
      </c>
      <c r="B4046" s="12" t="s">
        <v>528</v>
      </c>
      <c r="C4046" s="12" t="s">
        <v>492</v>
      </c>
      <c r="D4046" s="12" t="s">
        <v>496</v>
      </c>
      <c r="E4046" s="12">
        <v>2572.5</v>
      </c>
      <c r="F4046" s="14" t="str">
        <f>A4046&amp;B4046&amp;C4046&amp;D4046&amp;E4046</f>
        <v>2024-04-28BillLiving Room Creative21000 Accounts Payable2572.5</v>
      </c>
      <c r="G4046" s="15">
        <f>IFERROR((DATEVALUE(A4046)),A4046)</f>
        <v>45410</v>
      </c>
      <c r="H4046" s="16" t="str">
        <f>IF((IFERROR((VLOOKUP(D4046,'Automation (QBO)'!A:B,2,FALSE)),"0"))=0,"Suspense",(IFERROR((VLOOKUP(D4046,'Automation (QBO)'!A:B,2,FALSE)),"Suspense")))</f>
        <v>Accounts Payable - Unknown</v>
      </c>
      <c r="I4046" s="17">
        <f t="shared" si="62"/>
        <v>2572.5</v>
      </c>
      <c r="J4046" s="12" t="str">
        <f>H4046</f>
        <v>Accounts Payable - Unknown</v>
      </c>
    </row>
    <row r="4047" spans="1:10" hidden="1">
      <c r="A4047" s="13" t="s">
        <v>775</v>
      </c>
      <c r="B4047" s="12" t="s">
        <v>493</v>
      </c>
      <c r="C4047" s="12" t="s">
        <v>202</v>
      </c>
      <c r="F4047" s="14" t="str">
        <f>A4047&amp;B4047&amp;C4047&amp;D4047&amp;E4047</f>
        <v>2024-04-28Bill Payment (Credit Card)Accurate Door and Hardware Co.</v>
      </c>
      <c r="G4047" s="15">
        <f>IFERROR((DATEVALUE(A4047)),A4047)</f>
        <v>45410</v>
      </c>
      <c r="H4047" s="16" t="str">
        <f>IF((IFERROR((VLOOKUP(D4047,'Automation (QBO)'!A:B,2,FALSE)),"0"))=0,"Suspense",(IFERROR((VLOOKUP(D4047,'Automation (QBO)'!A:B,2,FALSE)),"Suspense")))</f>
        <v>Suspense</v>
      </c>
      <c r="I4047" s="17">
        <f t="shared" si="62"/>
        <v>0</v>
      </c>
      <c r="J4047" s="12" t="str">
        <f>H4047</f>
        <v>Suspense</v>
      </c>
    </row>
    <row r="4048" spans="1:10" hidden="1">
      <c r="A4048" s="13" t="s">
        <v>775</v>
      </c>
      <c r="B4048" s="12" t="s">
        <v>493</v>
      </c>
      <c r="C4048" s="12" t="s">
        <v>202</v>
      </c>
      <c r="D4048" s="12" t="s">
        <v>496</v>
      </c>
      <c r="E4048" s="12">
        <v>0</v>
      </c>
      <c r="F4048" s="14" t="str">
        <f>A4048&amp;B4048&amp;C4048&amp;D4048&amp;E4048</f>
        <v>2024-04-28Bill Payment (Credit Card)Accurate Door and Hardware Co.21000 Accounts Payable0</v>
      </c>
      <c r="G4048" s="15">
        <f>IFERROR((DATEVALUE(A4048)),A4048)</f>
        <v>45410</v>
      </c>
      <c r="H4048" s="16" t="str">
        <f>IF((IFERROR((VLOOKUP(D4048,'Automation (QBO)'!A:B,2,FALSE)),"0"))=0,"Suspense",(IFERROR((VLOOKUP(D4048,'Automation (QBO)'!A:B,2,FALSE)),"Suspense")))</f>
        <v>Accounts Payable - Unknown</v>
      </c>
      <c r="I4048" s="17">
        <f t="shared" ref="I4048:I4111" si="63">E4048</f>
        <v>0</v>
      </c>
      <c r="J4048" s="12" t="str">
        <f>H4048</f>
        <v>Accounts Payable - Unknown</v>
      </c>
    </row>
    <row r="4049" spans="1:10" hidden="1">
      <c r="A4049" s="13" t="s">
        <v>775</v>
      </c>
      <c r="B4049" s="12" t="s">
        <v>493</v>
      </c>
      <c r="C4049" s="12" t="s">
        <v>779</v>
      </c>
      <c r="F4049" s="14" t="str">
        <f>A4049&amp;B4049&amp;C4049&amp;D4049&amp;E4049</f>
        <v>2024-04-28Bill Payment (Credit Card)MRP Premium Industries LTD</v>
      </c>
      <c r="G4049" s="15">
        <f>IFERROR((DATEVALUE(A4049)),A4049)</f>
        <v>45410</v>
      </c>
      <c r="H4049" s="16" t="str">
        <f>IF((IFERROR((VLOOKUP(D4049,'Automation (QBO)'!A:B,2,FALSE)),"0"))=0,"Suspense",(IFERROR((VLOOKUP(D4049,'Automation (QBO)'!A:B,2,FALSE)),"Suspense")))</f>
        <v>Suspense</v>
      </c>
      <c r="I4049" s="17">
        <f t="shared" si="63"/>
        <v>0</v>
      </c>
      <c r="J4049" s="12" t="str">
        <f>H4049</f>
        <v>Suspense</v>
      </c>
    </row>
    <row r="4050" spans="1:10" hidden="1">
      <c r="A4050" s="13" t="s">
        <v>775</v>
      </c>
      <c r="B4050" s="12" t="s">
        <v>493</v>
      </c>
      <c r="C4050" s="12" t="s">
        <v>779</v>
      </c>
      <c r="D4050" s="12" t="s">
        <v>496</v>
      </c>
      <c r="E4050" s="12">
        <v>0</v>
      </c>
      <c r="F4050" s="14" t="str">
        <f>A4050&amp;B4050&amp;C4050&amp;D4050&amp;E4050</f>
        <v>2024-04-28Bill Payment (Credit Card)MRP Premium Industries LTD21000 Accounts Payable0</v>
      </c>
      <c r="G4050" s="15">
        <f>IFERROR((DATEVALUE(A4050)),A4050)</f>
        <v>45410</v>
      </c>
      <c r="H4050" s="16" t="str">
        <f>IF((IFERROR((VLOOKUP(D4050,'Automation (QBO)'!A:B,2,FALSE)),"0"))=0,"Suspense",(IFERROR((VLOOKUP(D4050,'Automation (QBO)'!A:B,2,FALSE)),"Suspense")))</f>
        <v>Accounts Payable - Unknown</v>
      </c>
      <c r="I4050" s="17">
        <f t="shared" si="63"/>
        <v>0</v>
      </c>
      <c r="J4050" s="12" t="str">
        <f>H4050</f>
        <v>Accounts Payable - Unknown</v>
      </c>
    </row>
    <row r="4051" spans="1:10" hidden="1">
      <c r="A4051" s="13" t="s">
        <v>775</v>
      </c>
      <c r="B4051" s="12" t="s">
        <v>528</v>
      </c>
      <c r="C4051" s="12" t="s">
        <v>778</v>
      </c>
      <c r="D4051" s="12" t="s">
        <v>496</v>
      </c>
      <c r="E4051" s="12">
        <v>142.13999999999999</v>
      </c>
      <c r="F4051" s="14" t="str">
        <f>A4051&amp;B4051&amp;C4051&amp;D4051&amp;E4051</f>
        <v>2024-04-28BillMount Pleasant Vintage &amp; Providence21000 Accounts Payable142.14</v>
      </c>
      <c r="G4051" s="15">
        <f>IFERROR((DATEVALUE(A4051)),A4051)</f>
        <v>45410</v>
      </c>
      <c r="H4051" s="16" t="str">
        <f>IF((IFERROR((VLOOKUP(D4051,'Automation (QBO)'!A:B,2,FALSE)),"0"))=0,"Suspense",(IFERROR((VLOOKUP(D4051,'Automation (QBO)'!A:B,2,FALSE)),"Suspense")))</f>
        <v>Accounts Payable - Unknown</v>
      </c>
      <c r="I4051" s="17">
        <f t="shared" si="63"/>
        <v>142.13999999999999</v>
      </c>
      <c r="J4051" s="12" t="str">
        <f>H4051</f>
        <v>Accounts Payable - Unknown</v>
      </c>
    </row>
    <row r="4052" spans="1:10" hidden="1">
      <c r="A4052" s="13" t="s">
        <v>775</v>
      </c>
      <c r="B4052" s="12" t="s">
        <v>528</v>
      </c>
      <c r="C4052" s="12" t="s">
        <v>126</v>
      </c>
      <c r="D4052" s="12" t="s">
        <v>496</v>
      </c>
      <c r="E4052" s="12">
        <v>69.989999999999995</v>
      </c>
      <c r="F4052" s="14" t="str">
        <f>A4052&amp;B4052&amp;C4052&amp;D4052&amp;E4052</f>
        <v>2024-04-28BillAmazon21000 Accounts Payable69.99</v>
      </c>
      <c r="G4052" s="15">
        <f>IFERROR((DATEVALUE(A4052)),A4052)</f>
        <v>45410</v>
      </c>
      <c r="H4052" s="16" t="str">
        <f>IF((IFERROR((VLOOKUP(D4052,'Automation (QBO)'!A:B,2,FALSE)),"0"))=0,"Suspense",(IFERROR((VLOOKUP(D4052,'Automation (QBO)'!A:B,2,FALSE)),"Suspense")))</f>
        <v>Accounts Payable - Unknown</v>
      </c>
      <c r="I4052" s="17">
        <f t="shared" si="63"/>
        <v>69.989999999999995</v>
      </c>
      <c r="J4052" s="12" t="str">
        <f>H4052</f>
        <v>Accounts Payable - Unknown</v>
      </c>
    </row>
    <row r="4053" spans="1:10" hidden="1">
      <c r="A4053" s="13" t="s">
        <v>775</v>
      </c>
      <c r="B4053" s="12" t="s">
        <v>528</v>
      </c>
      <c r="C4053" s="12" t="s">
        <v>126</v>
      </c>
      <c r="D4053" s="12" t="s">
        <v>391</v>
      </c>
      <c r="E4053" s="12">
        <v>69.989999999999995</v>
      </c>
      <c r="F4053" s="14" t="str">
        <f>A4053&amp;B4053&amp;C4053&amp;D4053&amp;E4053</f>
        <v>2024-04-28BillAmazon51335 COGS - Supplies69.99</v>
      </c>
      <c r="G4053" s="15">
        <f>IFERROR((DATEVALUE(A4053)),A4053)</f>
        <v>45410</v>
      </c>
      <c r="H4053" s="16" t="str">
        <f>IF((IFERROR((VLOOKUP(D4053,'Automation (QBO)'!A:B,2,FALSE)),"0"))=0,"Suspense",(IFERROR((VLOOKUP(D4053,'Automation (QBO)'!A:B,2,FALSE)),"Suspense")))</f>
        <v>COGS - Supplies</v>
      </c>
      <c r="I4053" s="17">
        <f t="shared" si="63"/>
        <v>69.989999999999995</v>
      </c>
      <c r="J4053" s="12" t="str">
        <f>H4053</f>
        <v>COGS - Supplies</v>
      </c>
    </row>
    <row r="4054" spans="1:10" hidden="1">
      <c r="A4054" s="13" t="s">
        <v>775</v>
      </c>
      <c r="B4054" s="12" t="s">
        <v>528</v>
      </c>
      <c r="C4054" s="12" t="s">
        <v>126</v>
      </c>
      <c r="D4054" s="12" t="s">
        <v>496</v>
      </c>
      <c r="E4054" s="12">
        <v>96.59</v>
      </c>
      <c r="F4054" s="14" t="str">
        <f>A4054&amp;B4054&amp;C4054&amp;D4054&amp;E4054</f>
        <v>2024-04-28BillAmazon21000 Accounts Payable96.59</v>
      </c>
      <c r="G4054" s="15">
        <f>IFERROR((DATEVALUE(A4054)),A4054)</f>
        <v>45410</v>
      </c>
      <c r="H4054" s="16" t="str">
        <f>IF((IFERROR((VLOOKUP(D4054,'Automation (QBO)'!A:B,2,FALSE)),"0"))=0,"Suspense",(IFERROR((VLOOKUP(D4054,'Automation (QBO)'!A:B,2,FALSE)),"Suspense")))</f>
        <v>Accounts Payable - Unknown</v>
      </c>
      <c r="I4054" s="17">
        <f t="shared" si="63"/>
        <v>96.59</v>
      </c>
      <c r="J4054" s="12" t="str">
        <f>H4054</f>
        <v>Accounts Payable - Unknown</v>
      </c>
    </row>
    <row r="4055" spans="1:10" hidden="1">
      <c r="A4055" s="13" t="s">
        <v>775</v>
      </c>
      <c r="B4055" s="12" t="s">
        <v>528</v>
      </c>
      <c r="C4055" s="12" t="s">
        <v>126</v>
      </c>
      <c r="D4055" s="12" t="s">
        <v>391</v>
      </c>
      <c r="E4055" s="12">
        <v>96.59</v>
      </c>
      <c r="F4055" s="14" t="str">
        <f>A4055&amp;B4055&amp;C4055&amp;D4055&amp;E4055</f>
        <v>2024-04-28BillAmazon51335 COGS - Supplies96.59</v>
      </c>
      <c r="G4055" s="15">
        <f>IFERROR((DATEVALUE(A4055)),A4055)</f>
        <v>45410</v>
      </c>
      <c r="H4055" s="16" t="str">
        <f>IF((IFERROR((VLOOKUP(D4055,'Automation (QBO)'!A:B,2,FALSE)),"0"))=0,"Suspense",(IFERROR((VLOOKUP(D4055,'Automation (QBO)'!A:B,2,FALSE)),"Suspense")))</f>
        <v>COGS - Supplies</v>
      </c>
      <c r="I4055" s="17">
        <f t="shared" si="63"/>
        <v>96.59</v>
      </c>
      <c r="J4055" s="12" t="str">
        <f>H4055</f>
        <v>COGS - Supplies</v>
      </c>
    </row>
    <row r="4056" spans="1:10" hidden="1">
      <c r="A4056" s="13" t="s">
        <v>775</v>
      </c>
      <c r="B4056" s="12" t="s">
        <v>245</v>
      </c>
      <c r="C4056" s="12" t="s">
        <v>492</v>
      </c>
      <c r="D4056" s="12" t="s">
        <v>507</v>
      </c>
      <c r="E4056" s="12">
        <v>-2450</v>
      </c>
      <c r="F4056" s="14" t="str">
        <f>A4056&amp;B4056&amp;C4056&amp;D4056&amp;E4056</f>
        <v>2024-04-28Supplier CreditLiving Room Creative52145 Marketing-2450</v>
      </c>
      <c r="G4056" s="15">
        <f>IFERROR((DATEVALUE(A4056)),A4056)</f>
        <v>45410</v>
      </c>
      <c r="H4056" s="16" t="str">
        <f>IF((IFERROR((VLOOKUP(D4056,'Automation (QBO)'!A:B,2,FALSE)),"0"))=0,"Suspense",(IFERROR((VLOOKUP(D4056,'Automation (QBO)'!A:B,2,FALSE)),"Suspense")))</f>
        <v>Marketing</v>
      </c>
      <c r="I4056" s="17">
        <f t="shared" si="63"/>
        <v>-2450</v>
      </c>
      <c r="J4056" s="12" t="str">
        <f>H4056</f>
        <v>Marketing</v>
      </c>
    </row>
    <row r="4057" spans="1:10" hidden="1">
      <c r="A4057" s="13" t="s">
        <v>775</v>
      </c>
      <c r="B4057" s="12" t="s">
        <v>245</v>
      </c>
      <c r="C4057" s="12" t="s">
        <v>492</v>
      </c>
      <c r="D4057" s="12" t="s">
        <v>426</v>
      </c>
      <c r="E4057" s="12">
        <v>122.5</v>
      </c>
      <c r="F4057" s="14" t="str">
        <f>A4057&amp;B4057&amp;C4057&amp;D4057&amp;E4057</f>
        <v>2024-04-28Supplier CreditLiving Room Creative21031 GST/HST Suspense122.5</v>
      </c>
      <c r="G4057" s="15">
        <f>IFERROR((DATEVALUE(A4057)),A4057)</f>
        <v>45410</v>
      </c>
      <c r="H4057" s="16" t="str">
        <f>IF((IFERROR((VLOOKUP(D4057,'Automation (QBO)'!A:B,2,FALSE)),"0"))=0,"Suspense",(IFERROR((VLOOKUP(D4057,'Automation (QBO)'!A:B,2,FALSE)),"Suspense")))</f>
        <v>GST/HST Suspense</v>
      </c>
      <c r="I4057" s="17">
        <f t="shared" si="63"/>
        <v>122.5</v>
      </c>
      <c r="J4057" s="12" t="str">
        <f>H4057</f>
        <v>GST/HST Suspense</v>
      </c>
    </row>
    <row r="4058" spans="1:10" hidden="1">
      <c r="A4058" s="13" t="s">
        <v>775</v>
      </c>
      <c r="B4058" s="12" t="s">
        <v>245</v>
      </c>
      <c r="C4058" s="12" t="s">
        <v>492</v>
      </c>
      <c r="D4058" s="12" t="s">
        <v>392</v>
      </c>
      <c r="E4058" s="12">
        <v>0</v>
      </c>
      <c r="F4058" s="14" t="str">
        <f>A4058&amp;B4058&amp;C4058&amp;D4058&amp;E4058</f>
        <v>2024-04-28Supplier CreditLiving Room Creative21020 GST/HST Payable0</v>
      </c>
      <c r="G4058" s="15">
        <f>IFERROR((DATEVALUE(A4058)),A4058)</f>
        <v>45410</v>
      </c>
      <c r="H4058" s="16" t="str">
        <f>IF((IFERROR((VLOOKUP(D4058,'Automation (QBO)'!A:B,2,FALSE)),"0"))=0,"Suspense",(IFERROR((VLOOKUP(D4058,'Automation (QBO)'!A:B,2,FALSE)),"Suspense")))</f>
        <v>GST/HST Payable</v>
      </c>
      <c r="I4058" s="17">
        <f t="shared" si="63"/>
        <v>0</v>
      </c>
      <c r="J4058" s="12" t="str">
        <f>H4058</f>
        <v>GST/HST Payable</v>
      </c>
    </row>
    <row r="4059" spans="1:10" hidden="1">
      <c r="A4059" s="13" t="s">
        <v>775</v>
      </c>
      <c r="B4059" s="12" t="s">
        <v>245</v>
      </c>
      <c r="C4059" s="12" t="s">
        <v>492</v>
      </c>
      <c r="D4059" s="12" t="s">
        <v>496</v>
      </c>
      <c r="E4059" s="12">
        <v>-2572.5</v>
      </c>
      <c r="F4059" s="14" t="str">
        <f>A4059&amp;B4059&amp;C4059&amp;D4059&amp;E4059</f>
        <v>2024-04-28Supplier CreditLiving Room Creative21000 Accounts Payable-2572.5</v>
      </c>
      <c r="G4059" s="15">
        <f>IFERROR((DATEVALUE(A4059)),A4059)</f>
        <v>45410</v>
      </c>
      <c r="H4059" s="16" t="str">
        <f>IF((IFERROR((VLOOKUP(D4059,'Automation (QBO)'!A:B,2,FALSE)),"0"))=0,"Suspense",(IFERROR((VLOOKUP(D4059,'Automation (QBO)'!A:B,2,FALSE)),"Suspense")))</f>
        <v>Accounts Payable - Unknown</v>
      </c>
      <c r="I4059" s="17">
        <f t="shared" si="63"/>
        <v>-2572.5</v>
      </c>
      <c r="J4059" s="12" t="str">
        <f>H4059</f>
        <v>Accounts Payable - Unknown</v>
      </c>
    </row>
    <row r="4060" spans="1:10" hidden="1">
      <c r="A4060" s="13" t="s">
        <v>775</v>
      </c>
      <c r="B4060" s="12" t="s">
        <v>493</v>
      </c>
      <c r="C4060" s="12" t="s">
        <v>492</v>
      </c>
      <c r="F4060" s="14" t="str">
        <f>A4060&amp;B4060&amp;C4060&amp;D4060&amp;E4060</f>
        <v>2024-04-28Bill Payment (Credit Card)Living Room Creative</v>
      </c>
      <c r="G4060" s="15">
        <f>IFERROR((DATEVALUE(A4060)),A4060)</f>
        <v>45410</v>
      </c>
      <c r="H4060" s="16" t="str">
        <f>IF((IFERROR((VLOOKUP(D4060,'Automation (QBO)'!A:B,2,FALSE)),"0"))=0,"Suspense",(IFERROR((VLOOKUP(D4060,'Automation (QBO)'!A:B,2,FALSE)),"Suspense")))</f>
        <v>Suspense</v>
      </c>
      <c r="I4060" s="17">
        <f t="shared" si="63"/>
        <v>0</v>
      </c>
      <c r="J4060" s="12" t="str">
        <f>H4060</f>
        <v>Suspense</v>
      </c>
    </row>
    <row r="4061" spans="1:10" hidden="1">
      <c r="A4061" s="13" t="s">
        <v>775</v>
      </c>
      <c r="B4061" s="12" t="s">
        <v>493</v>
      </c>
      <c r="C4061" s="12" t="s">
        <v>492</v>
      </c>
      <c r="D4061" s="12" t="s">
        <v>496</v>
      </c>
      <c r="E4061" s="12">
        <v>0</v>
      </c>
      <c r="F4061" s="14" t="str">
        <f>A4061&amp;B4061&amp;C4061&amp;D4061&amp;E4061</f>
        <v>2024-04-28Bill Payment (Credit Card)Living Room Creative21000 Accounts Payable0</v>
      </c>
      <c r="G4061" s="15">
        <f>IFERROR((DATEVALUE(A4061)),A4061)</f>
        <v>45410</v>
      </c>
      <c r="H4061" s="16" t="str">
        <f>IF((IFERROR((VLOOKUP(D4061,'Automation (QBO)'!A:B,2,FALSE)),"0"))=0,"Suspense",(IFERROR((VLOOKUP(D4061,'Automation (QBO)'!A:B,2,FALSE)),"Suspense")))</f>
        <v>Accounts Payable - Unknown</v>
      </c>
      <c r="I4061" s="17">
        <f t="shared" si="63"/>
        <v>0</v>
      </c>
      <c r="J4061" s="12" t="str">
        <f>H4061</f>
        <v>Accounts Payable - Unknown</v>
      </c>
    </row>
    <row r="4062" spans="1:10" hidden="1">
      <c r="A4062" s="13" t="s">
        <v>775</v>
      </c>
      <c r="B4062" s="12" t="s">
        <v>528</v>
      </c>
      <c r="C4062" s="12" t="s">
        <v>759</v>
      </c>
      <c r="D4062" s="12" t="s">
        <v>496</v>
      </c>
      <c r="E4062" s="12">
        <v>3565.55</v>
      </c>
      <c r="F4062" s="14" t="str">
        <f>A4062&amp;B4062&amp;C4062&amp;D4062&amp;E4062</f>
        <v>2024-04-28BillWorksafe21000 Accounts Payable3565.55</v>
      </c>
      <c r="G4062" s="15">
        <f>IFERROR((DATEVALUE(A4062)),A4062)</f>
        <v>45410</v>
      </c>
      <c r="H4062" s="16" t="str">
        <f>IF((IFERROR((VLOOKUP(D4062,'Automation (QBO)'!A:B,2,FALSE)),"0"))=0,"Suspense",(IFERROR((VLOOKUP(D4062,'Automation (QBO)'!A:B,2,FALSE)),"Suspense")))</f>
        <v>Accounts Payable - Unknown</v>
      </c>
      <c r="I4062" s="17">
        <f t="shared" si="63"/>
        <v>3565.55</v>
      </c>
      <c r="J4062" s="12" t="str">
        <f>H4062</f>
        <v>Accounts Payable - Unknown</v>
      </c>
    </row>
    <row r="4063" spans="1:10" hidden="1">
      <c r="A4063" s="13" t="s">
        <v>775</v>
      </c>
      <c r="B4063" s="12" t="s">
        <v>528</v>
      </c>
      <c r="C4063" s="12" t="s">
        <v>759</v>
      </c>
      <c r="D4063" s="12" t="s">
        <v>423</v>
      </c>
      <c r="E4063" s="12">
        <v>3565.55</v>
      </c>
      <c r="F4063" s="14" t="str">
        <f>A4063&amp;B4063&amp;C4063&amp;D4063&amp;E4063</f>
        <v>2024-04-28BillWorksafe52535 Payroll - WCB (Employees)3565.55</v>
      </c>
      <c r="G4063" s="15">
        <f>IFERROR((DATEVALUE(A4063)),A4063)</f>
        <v>45410</v>
      </c>
      <c r="H4063" s="16" t="str">
        <f>IF((IFERROR((VLOOKUP(D4063,'Automation (QBO)'!A:B,2,FALSE)),"0"))=0,"Suspense",(IFERROR((VLOOKUP(D4063,'Automation (QBO)'!A:B,2,FALSE)),"Suspense")))</f>
        <v>Payroll - WCB (Employees)</v>
      </c>
      <c r="I4063" s="17">
        <f t="shared" si="63"/>
        <v>3565.55</v>
      </c>
      <c r="J4063" s="12" t="str">
        <f>H4063</f>
        <v>Payroll - WCB (Employees)</v>
      </c>
    </row>
    <row r="4064" spans="1:10" hidden="1">
      <c r="A4064" s="13" t="s">
        <v>775</v>
      </c>
      <c r="B4064" s="12" t="s">
        <v>528</v>
      </c>
      <c r="C4064" s="12" t="s">
        <v>619</v>
      </c>
      <c r="D4064" s="12" t="s">
        <v>391</v>
      </c>
      <c r="E4064" s="12">
        <v>337.03</v>
      </c>
      <c r="F4064" s="14" t="str">
        <f>A4064&amp;B4064&amp;C4064&amp;D4064&amp;E4064</f>
        <v>2024-04-28BillCanadian Tire Store51335 COGS - Supplies337.03</v>
      </c>
      <c r="G4064" s="15">
        <f>IFERROR((DATEVALUE(A4064)),A4064)</f>
        <v>45410</v>
      </c>
      <c r="H4064" s="16" t="str">
        <f>IF((IFERROR((VLOOKUP(D4064,'Automation (QBO)'!A:B,2,FALSE)),"0"))=0,"Suspense",(IFERROR((VLOOKUP(D4064,'Automation (QBO)'!A:B,2,FALSE)),"Suspense")))</f>
        <v>COGS - Supplies</v>
      </c>
      <c r="I4064" s="17">
        <f t="shared" si="63"/>
        <v>337.03</v>
      </c>
      <c r="J4064" s="12" t="str">
        <f>H4064</f>
        <v>COGS - Supplies</v>
      </c>
    </row>
    <row r="4065" spans="1:10" hidden="1">
      <c r="A4065" s="13" t="s">
        <v>780</v>
      </c>
      <c r="B4065" s="12" t="s">
        <v>83</v>
      </c>
      <c r="C4065" s="12" t="s">
        <v>119</v>
      </c>
      <c r="D4065" s="12" t="s">
        <v>390</v>
      </c>
      <c r="E4065" s="12">
        <v>200</v>
      </c>
      <c r="F4065" s="14" t="str">
        <f>A4065&amp;B4065&amp;C4065&amp;D4065&amp;E4065</f>
        <v>2024-04-29ExpensePort Moody Town Pantry21010 Visa Payable (CIBC)200</v>
      </c>
      <c r="G4065" s="15">
        <f>IFERROR((DATEVALUE(A4065)),A4065)</f>
        <v>45411</v>
      </c>
      <c r="H4065" s="16" t="str">
        <f>IF((IFERROR((VLOOKUP(D4065,'Automation (QBO)'!A:B,2,FALSE)),"0"))=0,"Suspense",(IFERROR((VLOOKUP(D4065,'Automation (QBO)'!A:B,2,FALSE)),"Suspense")))</f>
        <v>Suspense</v>
      </c>
      <c r="I4065" s="17">
        <f t="shared" si="63"/>
        <v>200</v>
      </c>
      <c r="J4065" s="12" t="str">
        <f>H4065</f>
        <v>Suspense</v>
      </c>
    </row>
    <row r="4066" spans="1:10" hidden="1">
      <c r="A4066" s="13" t="s">
        <v>780</v>
      </c>
      <c r="B4066" s="12" t="s">
        <v>493</v>
      </c>
      <c r="C4066" s="12" t="s">
        <v>87</v>
      </c>
      <c r="D4066" s="12" t="s">
        <v>536</v>
      </c>
      <c r="E4066" s="12">
        <v>84.39</v>
      </c>
      <c r="F4066" s="14" t="str">
        <f>A4066&amp;B4066&amp;C4066&amp;D4066&amp;E4066</f>
        <v>2024-04-29Bill Payment (Credit Card)Home Depot21009 Visa Payable (9609) (deleted)84.39</v>
      </c>
      <c r="G4066" s="15">
        <f>IFERROR((DATEVALUE(A4066)),A4066)</f>
        <v>45411</v>
      </c>
      <c r="H4066" s="16" t="str">
        <f>IF((IFERROR((VLOOKUP(D4066,'Automation (QBO)'!A:B,2,FALSE)),"0"))=0,"Suspense",(IFERROR((VLOOKUP(D4066,'Automation (QBO)'!A:B,2,FALSE)),"Suspense")))</f>
        <v>Balance (CIBC Visa)</v>
      </c>
      <c r="I4066" s="17">
        <f t="shared" si="63"/>
        <v>84.39</v>
      </c>
      <c r="J4066" s="12" t="str">
        <f>H4066</f>
        <v>Balance (CIBC Visa)</v>
      </c>
    </row>
    <row r="4067" spans="1:10" hidden="1">
      <c r="A4067" s="13" t="s">
        <v>780</v>
      </c>
      <c r="B4067" s="12" t="s">
        <v>493</v>
      </c>
      <c r="C4067" s="12" t="s">
        <v>87</v>
      </c>
      <c r="D4067" s="12" t="s">
        <v>496</v>
      </c>
      <c r="E4067" s="12">
        <v>-84.39</v>
      </c>
      <c r="F4067" s="14" t="str">
        <f>A4067&amp;B4067&amp;C4067&amp;D4067&amp;E4067</f>
        <v>2024-04-29Bill Payment (Credit Card)Home Depot21000 Accounts Payable-84.39</v>
      </c>
      <c r="G4067" s="15">
        <f>IFERROR((DATEVALUE(A4067)),A4067)</f>
        <v>45411</v>
      </c>
      <c r="H4067" s="16" t="str">
        <f>IF((IFERROR((VLOOKUP(D4067,'Automation (QBO)'!A:B,2,FALSE)),"0"))=0,"Suspense",(IFERROR((VLOOKUP(D4067,'Automation (QBO)'!A:B,2,FALSE)),"Suspense")))</f>
        <v>Accounts Payable - Unknown</v>
      </c>
      <c r="I4067" s="17">
        <f t="shared" si="63"/>
        <v>-84.39</v>
      </c>
      <c r="J4067" s="12" t="str">
        <f>H4067</f>
        <v>Accounts Payable - Unknown</v>
      </c>
    </row>
    <row r="4068" spans="1:10" hidden="1">
      <c r="A4068" s="13" t="s">
        <v>780</v>
      </c>
      <c r="B4068" s="12" t="s">
        <v>493</v>
      </c>
      <c r="C4068" s="12" t="s">
        <v>87</v>
      </c>
      <c r="D4068" s="12" t="s">
        <v>525</v>
      </c>
      <c r="E4068" s="12">
        <v>116.21</v>
      </c>
      <c r="F4068" s="14" t="str">
        <f>A4068&amp;B4068&amp;C4068&amp;D4068&amp;E4068</f>
        <v>2024-04-29Bill Payment (Credit Card)Home Depot21021 Visa Payable (2369) (deleted)116.21</v>
      </c>
      <c r="G4068" s="15">
        <f>IFERROR((DATEVALUE(A4068)),A4068)</f>
        <v>45411</v>
      </c>
      <c r="H4068" s="16" t="str">
        <f>IF((IFERROR((VLOOKUP(D4068,'Automation (QBO)'!A:B,2,FALSE)),"0"))=0,"Suspense",(IFERROR((VLOOKUP(D4068,'Automation (QBO)'!A:B,2,FALSE)),"Suspense")))</f>
        <v>Balance (CIBC Visa)</v>
      </c>
      <c r="I4068" s="17">
        <f t="shared" si="63"/>
        <v>116.21</v>
      </c>
      <c r="J4068" s="12" t="str">
        <f>H4068</f>
        <v>Balance (CIBC Visa)</v>
      </c>
    </row>
    <row r="4069" spans="1:10" hidden="1">
      <c r="A4069" s="13" t="s">
        <v>780</v>
      </c>
      <c r="B4069" s="12" t="s">
        <v>493</v>
      </c>
      <c r="C4069" s="12" t="s">
        <v>87</v>
      </c>
      <c r="D4069" s="12" t="s">
        <v>496</v>
      </c>
      <c r="E4069" s="12">
        <v>-116.21</v>
      </c>
      <c r="F4069" s="14" t="str">
        <f>A4069&amp;B4069&amp;C4069&amp;D4069&amp;E4069</f>
        <v>2024-04-29Bill Payment (Credit Card)Home Depot21000 Accounts Payable-116.21</v>
      </c>
      <c r="G4069" s="15">
        <f>IFERROR((DATEVALUE(A4069)),A4069)</f>
        <v>45411</v>
      </c>
      <c r="H4069" s="16" t="str">
        <f>IF((IFERROR((VLOOKUP(D4069,'Automation (QBO)'!A:B,2,FALSE)),"0"))=0,"Suspense",(IFERROR((VLOOKUP(D4069,'Automation (QBO)'!A:B,2,FALSE)),"Suspense")))</f>
        <v>Accounts Payable - Unknown</v>
      </c>
      <c r="I4069" s="17">
        <f t="shared" si="63"/>
        <v>-116.21</v>
      </c>
      <c r="J4069" s="12" t="str">
        <f>H4069</f>
        <v>Accounts Payable - Unknown</v>
      </c>
    </row>
    <row r="4070" spans="1:10" hidden="1">
      <c r="A4070" s="13" t="s">
        <v>780</v>
      </c>
      <c r="B4070" s="12" t="s">
        <v>493</v>
      </c>
      <c r="C4070" s="12" t="s">
        <v>113</v>
      </c>
      <c r="D4070" s="12" t="s">
        <v>536</v>
      </c>
      <c r="E4070" s="12">
        <v>8</v>
      </c>
      <c r="F4070" s="14" t="str">
        <f>A4070&amp;B4070&amp;C4070&amp;D4070&amp;E4070</f>
        <v>2024-04-29Bill Payment (Credit Card)Impark21009 Visa Payable (9609) (deleted)8</v>
      </c>
      <c r="G4070" s="15">
        <f>IFERROR((DATEVALUE(A4070)),A4070)</f>
        <v>45411</v>
      </c>
      <c r="H4070" s="16" t="str">
        <f>IF((IFERROR((VLOOKUP(D4070,'Automation (QBO)'!A:B,2,FALSE)),"0"))=0,"Suspense",(IFERROR((VLOOKUP(D4070,'Automation (QBO)'!A:B,2,FALSE)),"Suspense")))</f>
        <v>Balance (CIBC Visa)</v>
      </c>
      <c r="I4070" s="17">
        <f t="shared" si="63"/>
        <v>8</v>
      </c>
      <c r="J4070" s="12" t="str">
        <f>H4070</f>
        <v>Balance (CIBC Visa)</v>
      </c>
    </row>
    <row r="4071" spans="1:10" hidden="1">
      <c r="A4071" s="13" t="s">
        <v>780</v>
      </c>
      <c r="B4071" s="12" t="s">
        <v>493</v>
      </c>
      <c r="C4071" s="12" t="s">
        <v>113</v>
      </c>
      <c r="D4071" s="12" t="s">
        <v>496</v>
      </c>
      <c r="E4071" s="12">
        <v>-8</v>
      </c>
      <c r="F4071" s="14" t="str">
        <f>A4071&amp;B4071&amp;C4071&amp;D4071&amp;E4071</f>
        <v>2024-04-29Bill Payment (Credit Card)Impark21000 Accounts Payable-8</v>
      </c>
      <c r="G4071" s="15">
        <f>IFERROR((DATEVALUE(A4071)),A4071)</f>
        <v>45411</v>
      </c>
      <c r="H4071" s="16" t="str">
        <f>IF((IFERROR((VLOOKUP(D4071,'Automation (QBO)'!A:B,2,FALSE)),"0"))=0,"Suspense",(IFERROR((VLOOKUP(D4071,'Automation (QBO)'!A:B,2,FALSE)),"Suspense")))</f>
        <v>Accounts Payable - Unknown</v>
      </c>
      <c r="I4071" s="17">
        <f t="shared" si="63"/>
        <v>-8</v>
      </c>
      <c r="J4071" s="12" t="str">
        <f>H4071</f>
        <v>Accounts Payable - Unknown</v>
      </c>
    </row>
    <row r="4072" spans="1:10" hidden="1">
      <c r="A4072" s="13" t="s">
        <v>780</v>
      </c>
      <c r="B4072" s="12" t="s">
        <v>83</v>
      </c>
      <c r="C4072" s="12" t="s">
        <v>98</v>
      </c>
      <c r="D4072" s="12" t="s">
        <v>414</v>
      </c>
      <c r="E4072" s="12">
        <v>412.09</v>
      </c>
      <c r="F4072" s="14" t="str">
        <f>A4072&amp;B4072&amp;C4072&amp;D4072&amp;E4072</f>
        <v>2024-04-29ExpenseBell Canada52206 Telephone412.09</v>
      </c>
      <c r="G4072" s="15">
        <f>IFERROR((DATEVALUE(A4072)),A4072)</f>
        <v>45411</v>
      </c>
      <c r="H4072" s="16" t="str">
        <f>IF((IFERROR((VLOOKUP(D4072,'Automation (QBO)'!A:B,2,FALSE)),"0"))=0,"Suspense",(IFERROR((VLOOKUP(D4072,'Automation (QBO)'!A:B,2,FALSE)),"Suspense")))</f>
        <v>Telephone</v>
      </c>
      <c r="I4072" s="17">
        <f t="shared" si="63"/>
        <v>412.09</v>
      </c>
      <c r="J4072" s="12" t="str">
        <f>H4072</f>
        <v>Telephone</v>
      </c>
    </row>
    <row r="4073" spans="1:10" hidden="1">
      <c r="A4073" s="13" t="s">
        <v>780</v>
      </c>
      <c r="B4073" s="12" t="s">
        <v>83</v>
      </c>
      <c r="C4073" s="12" t="s">
        <v>98</v>
      </c>
      <c r="D4073" s="12" t="s">
        <v>392</v>
      </c>
      <c r="E4073" s="12">
        <v>-19.260000000000002</v>
      </c>
      <c r="F4073" s="14" t="str">
        <f>A4073&amp;B4073&amp;C4073&amp;D4073&amp;E4073</f>
        <v>2024-04-29ExpenseBell Canada21020 GST/HST Payable-19.26</v>
      </c>
      <c r="G4073" s="15">
        <f>IFERROR((DATEVALUE(A4073)),A4073)</f>
        <v>45411</v>
      </c>
      <c r="H4073" s="16" t="str">
        <f>IF((IFERROR((VLOOKUP(D4073,'Automation (QBO)'!A:B,2,FALSE)),"0"))=0,"Suspense",(IFERROR((VLOOKUP(D4073,'Automation (QBO)'!A:B,2,FALSE)),"Suspense")))</f>
        <v>GST/HST Payable</v>
      </c>
      <c r="I4073" s="17">
        <f t="shared" si="63"/>
        <v>-19.260000000000002</v>
      </c>
      <c r="J4073" s="12" t="str">
        <f>H4073</f>
        <v>GST/HST Payable</v>
      </c>
    </row>
    <row r="4074" spans="1:10" hidden="1">
      <c r="A4074" s="13" t="s">
        <v>780</v>
      </c>
      <c r="B4074" s="12" t="s">
        <v>83</v>
      </c>
      <c r="C4074" s="12" t="s">
        <v>86</v>
      </c>
      <c r="D4074" s="12" t="s">
        <v>395</v>
      </c>
      <c r="E4074" s="12">
        <v>14.55</v>
      </c>
      <c r="F4074" s="14" t="str">
        <f>A4074&amp;B4074&amp;C4074&amp;D4074&amp;E4074</f>
        <v>2024-04-29ExpenseApple52165 Computer - Software14.55</v>
      </c>
      <c r="G4074" s="15">
        <f>IFERROR((DATEVALUE(A4074)),A4074)</f>
        <v>45411</v>
      </c>
      <c r="H4074" s="16" t="str">
        <f>IF((IFERROR((VLOOKUP(D4074,'Automation (QBO)'!A:B,2,FALSE)),"0"))=0,"Suspense",(IFERROR((VLOOKUP(D4074,'Automation (QBO)'!A:B,2,FALSE)),"Suspense")))</f>
        <v>Computer - Software</v>
      </c>
      <c r="I4074" s="17">
        <f t="shared" si="63"/>
        <v>14.55</v>
      </c>
      <c r="J4074" s="12" t="str">
        <f>H4074</f>
        <v>Computer - Software</v>
      </c>
    </row>
    <row r="4075" spans="1:10" hidden="1">
      <c r="A4075" s="13" t="s">
        <v>780</v>
      </c>
      <c r="B4075" s="12" t="s">
        <v>83</v>
      </c>
      <c r="C4075" s="12" t="s">
        <v>86</v>
      </c>
      <c r="D4075" s="12" t="s">
        <v>392</v>
      </c>
      <c r="E4075" s="12">
        <v>0</v>
      </c>
      <c r="F4075" s="14" t="str">
        <f>A4075&amp;B4075&amp;C4075&amp;D4075&amp;E4075</f>
        <v>2024-04-29ExpenseApple21020 GST/HST Payable0</v>
      </c>
      <c r="G4075" s="15">
        <f>IFERROR((DATEVALUE(A4075)),A4075)</f>
        <v>45411</v>
      </c>
      <c r="H4075" s="16" t="str">
        <f>IF((IFERROR((VLOOKUP(D4075,'Automation (QBO)'!A:B,2,FALSE)),"0"))=0,"Suspense",(IFERROR((VLOOKUP(D4075,'Automation (QBO)'!A:B,2,FALSE)),"Suspense")))</f>
        <v>GST/HST Payable</v>
      </c>
      <c r="I4075" s="17">
        <f t="shared" si="63"/>
        <v>0</v>
      </c>
      <c r="J4075" s="12" t="str">
        <f>H4075</f>
        <v>GST/HST Payable</v>
      </c>
    </row>
    <row r="4076" spans="1:10" hidden="1">
      <c r="A4076" s="13" t="s">
        <v>780</v>
      </c>
      <c r="B4076" s="12" t="s">
        <v>493</v>
      </c>
      <c r="C4076" s="12" t="s">
        <v>87</v>
      </c>
      <c r="D4076" s="12" t="s">
        <v>525</v>
      </c>
      <c r="E4076" s="12">
        <v>233.67</v>
      </c>
      <c r="F4076" s="14" t="str">
        <f>A4076&amp;B4076&amp;C4076&amp;D4076&amp;E4076</f>
        <v>2024-04-29Bill Payment (Credit Card)Home Depot21021 Visa Payable (2369) (deleted)233.67</v>
      </c>
      <c r="G4076" s="15">
        <f>IFERROR((DATEVALUE(A4076)),A4076)</f>
        <v>45411</v>
      </c>
      <c r="H4076" s="16" t="str">
        <f>IF((IFERROR((VLOOKUP(D4076,'Automation (QBO)'!A:B,2,FALSE)),"0"))=0,"Suspense",(IFERROR((VLOOKUP(D4076,'Automation (QBO)'!A:B,2,FALSE)),"Suspense")))</f>
        <v>Balance (CIBC Visa)</v>
      </c>
      <c r="I4076" s="17">
        <f t="shared" si="63"/>
        <v>233.67</v>
      </c>
      <c r="J4076" s="12" t="str">
        <f>H4076</f>
        <v>Balance (CIBC Visa)</v>
      </c>
    </row>
    <row r="4077" spans="1:10" hidden="1">
      <c r="A4077" s="13" t="s">
        <v>780</v>
      </c>
      <c r="B4077" s="12" t="s">
        <v>493</v>
      </c>
      <c r="C4077" s="12" t="s">
        <v>87</v>
      </c>
      <c r="D4077" s="12" t="s">
        <v>496</v>
      </c>
      <c r="E4077" s="12">
        <v>-233.67</v>
      </c>
      <c r="F4077" s="14" t="str">
        <f>A4077&amp;B4077&amp;C4077&amp;D4077&amp;E4077</f>
        <v>2024-04-29Bill Payment (Credit Card)Home Depot21000 Accounts Payable-233.67</v>
      </c>
      <c r="G4077" s="15">
        <f>IFERROR((DATEVALUE(A4077)),A4077)</f>
        <v>45411</v>
      </c>
      <c r="H4077" s="16" t="str">
        <f>IF((IFERROR((VLOOKUP(D4077,'Automation (QBO)'!A:B,2,FALSE)),"0"))=0,"Suspense",(IFERROR((VLOOKUP(D4077,'Automation (QBO)'!A:B,2,FALSE)),"Suspense")))</f>
        <v>Accounts Payable - Unknown</v>
      </c>
      <c r="I4077" s="17">
        <f t="shared" si="63"/>
        <v>-233.67</v>
      </c>
      <c r="J4077" s="12" t="str">
        <f>H4077</f>
        <v>Accounts Payable - Unknown</v>
      </c>
    </row>
    <row r="4078" spans="1:10" hidden="1">
      <c r="A4078" s="13" t="s">
        <v>780</v>
      </c>
      <c r="B4078" s="12" t="s">
        <v>83</v>
      </c>
      <c r="C4078" s="12" t="s">
        <v>768</v>
      </c>
      <c r="D4078" s="12" t="s">
        <v>427</v>
      </c>
      <c r="E4078" s="12">
        <v>-1482.37</v>
      </c>
      <c r="F4078" s="14" t="str">
        <f>A4078&amp;B4078&amp;C4078&amp;D4078&amp;E4078</f>
        <v>2024-04-29ExpenseCRA - Payroll21001 Payroll Clearing account-1482.37</v>
      </c>
      <c r="G4078" s="15">
        <f>IFERROR((DATEVALUE(A4078)),A4078)</f>
        <v>45411</v>
      </c>
      <c r="H4078" s="16" t="str">
        <f>IF((IFERROR((VLOOKUP(D4078,'Automation (QBO)'!A:B,2,FALSE)),"0"))=0,"Suspense",(IFERROR((VLOOKUP(D4078,'Automation (QBO)'!A:B,2,FALSE)),"Suspense")))</f>
        <v>Clearings &amp; Transfers</v>
      </c>
      <c r="I4078" s="17">
        <f t="shared" si="63"/>
        <v>-1482.37</v>
      </c>
      <c r="J4078" s="12" t="str">
        <f>H4078</f>
        <v>Clearings &amp; Transfers</v>
      </c>
    </row>
    <row r="4079" spans="1:10" hidden="1">
      <c r="A4079" s="13" t="s">
        <v>780</v>
      </c>
      <c r="B4079" s="12" t="s">
        <v>83</v>
      </c>
      <c r="C4079" s="12" t="s">
        <v>768</v>
      </c>
      <c r="D4079" s="12" t="s">
        <v>392</v>
      </c>
      <c r="E4079" s="12">
        <v>0</v>
      </c>
      <c r="F4079" s="14" t="str">
        <f>A4079&amp;B4079&amp;C4079&amp;D4079&amp;E4079</f>
        <v>2024-04-29ExpenseCRA - Payroll21020 GST/HST Payable0</v>
      </c>
      <c r="G4079" s="15">
        <f>IFERROR((DATEVALUE(A4079)),A4079)</f>
        <v>45411</v>
      </c>
      <c r="H4079" s="16" t="str">
        <f>IF((IFERROR((VLOOKUP(D4079,'Automation (QBO)'!A:B,2,FALSE)),"0"))=0,"Suspense",(IFERROR((VLOOKUP(D4079,'Automation (QBO)'!A:B,2,FALSE)),"Suspense")))</f>
        <v>GST/HST Payable</v>
      </c>
      <c r="I4079" s="17">
        <f t="shared" si="63"/>
        <v>0</v>
      </c>
      <c r="J4079" s="12" t="str">
        <f>H4079</f>
        <v>GST/HST Payable</v>
      </c>
    </row>
    <row r="4080" spans="1:10" hidden="1">
      <c r="A4080" s="13" t="s">
        <v>780</v>
      </c>
      <c r="B4080" s="12" t="s">
        <v>83</v>
      </c>
      <c r="C4080" s="12" t="s">
        <v>119</v>
      </c>
      <c r="D4080" s="12" t="s">
        <v>409</v>
      </c>
      <c r="E4080" s="12">
        <v>200</v>
      </c>
      <c r="F4080" s="14" t="str">
        <f>A4080&amp;B4080&amp;C4080&amp;D4080&amp;E4080</f>
        <v>2024-04-29ExpensePort Moody Town Pantry51205 COGS - Fuel200</v>
      </c>
      <c r="G4080" s="15">
        <f>IFERROR((DATEVALUE(A4080)),A4080)</f>
        <v>45411</v>
      </c>
      <c r="H4080" s="16" t="str">
        <f>IF((IFERROR((VLOOKUP(D4080,'Automation (QBO)'!A:B,2,FALSE)),"0"))=0,"Suspense",(IFERROR((VLOOKUP(D4080,'Automation (QBO)'!A:B,2,FALSE)),"Suspense")))</f>
        <v>COGS - Fuel</v>
      </c>
      <c r="I4080" s="17">
        <f t="shared" si="63"/>
        <v>200</v>
      </c>
      <c r="J4080" s="12" t="str">
        <f>H4080</f>
        <v>COGS - Fuel</v>
      </c>
    </row>
    <row r="4081" spans="1:10" hidden="1">
      <c r="A4081" s="13" t="s">
        <v>780</v>
      </c>
      <c r="B4081" s="12" t="s">
        <v>83</v>
      </c>
      <c r="C4081" s="12" t="s">
        <v>98</v>
      </c>
      <c r="D4081" s="12" t="s">
        <v>390</v>
      </c>
      <c r="E4081" s="12">
        <v>431.35</v>
      </c>
      <c r="F4081" s="14" t="str">
        <f>A4081&amp;B4081&amp;C4081&amp;D4081&amp;E4081</f>
        <v>2024-04-29ExpenseBell Canada21010 Visa Payable (CIBC)431.35</v>
      </c>
      <c r="G4081" s="15">
        <f>IFERROR((DATEVALUE(A4081)),A4081)</f>
        <v>45411</v>
      </c>
      <c r="H4081" s="16" t="str">
        <f>IF((IFERROR((VLOOKUP(D4081,'Automation (QBO)'!A:B,2,FALSE)),"0"))=0,"Suspense",(IFERROR((VLOOKUP(D4081,'Automation (QBO)'!A:B,2,FALSE)),"Suspense")))</f>
        <v>Suspense</v>
      </c>
      <c r="I4081" s="17">
        <f t="shared" si="63"/>
        <v>431.35</v>
      </c>
      <c r="J4081" s="12" t="str">
        <f>H4081</f>
        <v>Suspense</v>
      </c>
    </row>
    <row r="4082" spans="1:10" hidden="1">
      <c r="A4082" s="13" t="s">
        <v>780</v>
      </c>
      <c r="B4082" s="12" t="s">
        <v>83</v>
      </c>
      <c r="C4082" s="12" t="s">
        <v>86</v>
      </c>
      <c r="D4082" s="12" t="s">
        <v>390</v>
      </c>
      <c r="E4082" s="12">
        <v>14.55</v>
      </c>
      <c r="F4082" s="14" t="str">
        <f>A4082&amp;B4082&amp;C4082&amp;D4082&amp;E4082</f>
        <v>2024-04-29ExpenseApple21010 Visa Payable (CIBC)14.55</v>
      </c>
      <c r="G4082" s="15">
        <f>IFERROR((DATEVALUE(A4082)),A4082)</f>
        <v>45411</v>
      </c>
      <c r="H4082" s="16" t="str">
        <f>IF((IFERROR((VLOOKUP(D4082,'Automation (QBO)'!A:B,2,FALSE)),"0"))=0,"Suspense",(IFERROR((VLOOKUP(D4082,'Automation (QBO)'!A:B,2,FALSE)),"Suspense")))</f>
        <v>Suspense</v>
      </c>
      <c r="I4082" s="17">
        <f t="shared" si="63"/>
        <v>14.55</v>
      </c>
      <c r="J4082" s="12" t="str">
        <f>H4082</f>
        <v>Suspense</v>
      </c>
    </row>
    <row r="4083" spans="1:10" hidden="1">
      <c r="A4083" s="13" t="s">
        <v>780</v>
      </c>
      <c r="B4083" s="12" t="s">
        <v>83</v>
      </c>
      <c r="C4083" s="12" t="s">
        <v>768</v>
      </c>
      <c r="D4083" s="12" t="s">
        <v>404</v>
      </c>
      <c r="E4083" s="12">
        <v>-1482.37</v>
      </c>
      <c r="F4083" s="14" t="str">
        <f>A4083&amp;B4083&amp;C4083&amp;D4083&amp;E4083</f>
        <v>2024-04-29ExpenseCRA - Payroll11010 Savings (CIBC)-1482.37</v>
      </c>
      <c r="G4083" s="15">
        <f>IFERROR((DATEVALUE(A4083)),A4083)</f>
        <v>45411</v>
      </c>
      <c r="H4083" s="16" t="str">
        <f>IF((IFERROR((VLOOKUP(D4083,'Automation (QBO)'!A:B,2,FALSE)),"0"))=0,"Suspense",(IFERROR((VLOOKUP(D4083,'Automation (QBO)'!A:B,2,FALSE)),"Suspense")))</f>
        <v>Savings (CIBC)</v>
      </c>
      <c r="I4083" s="17">
        <f t="shared" si="63"/>
        <v>-1482.37</v>
      </c>
      <c r="J4083" s="12" t="str">
        <f>H4083</f>
        <v>Savings (CIBC)</v>
      </c>
    </row>
    <row r="4084" spans="1:10" hidden="1">
      <c r="A4084" s="13" t="s">
        <v>781</v>
      </c>
      <c r="B4084" s="12" t="s">
        <v>493</v>
      </c>
      <c r="C4084" s="12" t="s">
        <v>110</v>
      </c>
      <c r="D4084" s="12" t="s">
        <v>525</v>
      </c>
      <c r="E4084" s="12">
        <v>89.3</v>
      </c>
      <c r="F4084" s="14" t="str">
        <f>A4084&amp;B4084&amp;C4084&amp;D4084&amp;E4084</f>
        <v>2024-04-30Bill Payment (Credit Card)Dicks Lumber21021 Visa Payable (2369) (deleted)89.3</v>
      </c>
      <c r="G4084" s="15">
        <f>IFERROR((DATEVALUE(A4084)),A4084)</f>
        <v>45412</v>
      </c>
      <c r="H4084" s="16" t="str">
        <f>IF((IFERROR((VLOOKUP(D4084,'Automation (QBO)'!A:B,2,FALSE)),"0"))=0,"Suspense",(IFERROR((VLOOKUP(D4084,'Automation (QBO)'!A:B,2,FALSE)),"Suspense")))</f>
        <v>Balance (CIBC Visa)</v>
      </c>
      <c r="I4084" s="17">
        <f t="shared" si="63"/>
        <v>89.3</v>
      </c>
      <c r="J4084" s="12" t="str">
        <f>H4084</f>
        <v>Balance (CIBC Visa)</v>
      </c>
    </row>
    <row r="4085" spans="1:10" hidden="1">
      <c r="A4085" s="13" t="s">
        <v>781</v>
      </c>
      <c r="B4085" s="12" t="s">
        <v>493</v>
      </c>
      <c r="C4085" s="12" t="s">
        <v>110</v>
      </c>
      <c r="D4085" s="12" t="s">
        <v>496</v>
      </c>
      <c r="E4085" s="12">
        <v>-89.3</v>
      </c>
      <c r="F4085" s="14" t="str">
        <f>A4085&amp;B4085&amp;C4085&amp;D4085&amp;E4085</f>
        <v>2024-04-30Bill Payment (Credit Card)Dicks Lumber21000 Accounts Payable-89.3</v>
      </c>
      <c r="G4085" s="15">
        <f>IFERROR((DATEVALUE(A4085)),A4085)</f>
        <v>45412</v>
      </c>
      <c r="H4085" s="16" t="str">
        <f>IF((IFERROR((VLOOKUP(D4085,'Automation (QBO)'!A:B,2,FALSE)),"0"))=0,"Suspense",(IFERROR((VLOOKUP(D4085,'Automation (QBO)'!A:B,2,FALSE)),"Suspense")))</f>
        <v>Accounts Payable - Unknown</v>
      </c>
      <c r="I4085" s="17">
        <f t="shared" si="63"/>
        <v>-89.3</v>
      </c>
      <c r="J4085" s="12" t="str">
        <f>H4085</f>
        <v>Accounts Payable - Unknown</v>
      </c>
    </row>
    <row r="4086" spans="1:10" hidden="1">
      <c r="A4086" s="13" t="s">
        <v>781</v>
      </c>
      <c r="B4086" s="12" t="s">
        <v>493</v>
      </c>
      <c r="C4086" s="12" t="s">
        <v>518</v>
      </c>
      <c r="D4086" s="12" t="s">
        <v>536</v>
      </c>
      <c r="E4086" s="12">
        <v>76.16</v>
      </c>
      <c r="F4086" s="14" t="str">
        <f>A4086&amp;B4086&amp;C4086&amp;D4086&amp;E4086</f>
        <v>2024-04-30Bill Payment (Credit Card)Rona Coquitlam21009 Visa Payable (9609) (deleted)76.16</v>
      </c>
      <c r="G4086" s="15">
        <f>IFERROR((DATEVALUE(A4086)),A4086)</f>
        <v>45412</v>
      </c>
      <c r="H4086" s="16" t="str">
        <f>IF((IFERROR((VLOOKUP(D4086,'Automation (QBO)'!A:B,2,FALSE)),"0"))=0,"Suspense",(IFERROR((VLOOKUP(D4086,'Automation (QBO)'!A:B,2,FALSE)),"Suspense")))</f>
        <v>Balance (CIBC Visa)</v>
      </c>
      <c r="I4086" s="17">
        <f t="shared" si="63"/>
        <v>76.16</v>
      </c>
      <c r="J4086" s="12" t="str">
        <f>H4086</f>
        <v>Balance (CIBC Visa)</v>
      </c>
    </row>
    <row r="4087" spans="1:10" hidden="1">
      <c r="A4087" s="13" t="s">
        <v>781</v>
      </c>
      <c r="B4087" s="12" t="s">
        <v>493</v>
      </c>
      <c r="C4087" s="12" t="s">
        <v>518</v>
      </c>
      <c r="D4087" s="12" t="s">
        <v>496</v>
      </c>
      <c r="E4087" s="12">
        <v>-76.16</v>
      </c>
      <c r="F4087" s="14" t="str">
        <f>A4087&amp;B4087&amp;C4087&amp;D4087&amp;E4087</f>
        <v>2024-04-30Bill Payment (Credit Card)Rona Coquitlam21000 Accounts Payable-76.16</v>
      </c>
      <c r="G4087" s="15">
        <f>IFERROR((DATEVALUE(A4087)),A4087)</f>
        <v>45412</v>
      </c>
      <c r="H4087" s="16" t="str">
        <f>IF((IFERROR((VLOOKUP(D4087,'Automation (QBO)'!A:B,2,FALSE)),"0"))=0,"Suspense",(IFERROR((VLOOKUP(D4087,'Automation (QBO)'!A:B,2,FALSE)),"Suspense")))</f>
        <v>Accounts Payable - Unknown</v>
      </c>
      <c r="I4087" s="17">
        <f t="shared" si="63"/>
        <v>-76.16</v>
      </c>
      <c r="J4087" s="12" t="str">
        <f>H4087</f>
        <v>Accounts Payable - Unknown</v>
      </c>
    </row>
    <row r="4088" spans="1:10" hidden="1">
      <c r="A4088" s="13" t="s">
        <v>781</v>
      </c>
      <c r="B4088" s="12" t="s">
        <v>493</v>
      </c>
      <c r="C4088" s="12" t="s">
        <v>182</v>
      </c>
      <c r="D4088" s="12" t="s">
        <v>536</v>
      </c>
      <c r="E4088" s="12">
        <v>23.48</v>
      </c>
      <c r="F4088" s="14" t="str">
        <f>A4088&amp;B4088&amp;C4088&amp;D4088&amp;E4088</f>
        <v>2024-04-30Bill Payment (Credit Card)Pacific West Systems Supplies21009 Visa Payable (9609) (deleted)23.48</v>
      </c>
      <c r="G4088" s="15">
        <f>IFERROR((DATEVALUE(A4088)),A4088)</f>
        <v>45412</v>
      </c>
      <c r="H4088" s="16" t="str">
        <f>IF((IFERROR((VLOOKUP(D4088,'Automation (QBO)'!A:B,2,FALSE)),"0"))=0,"Suspense",(IFERROR((VLOOKUP(D4088,'Automation (QBO)'!A:B,2,FALSE)),"Suspense")))</f>
        <v>Balance (CIBC Visa)</v>
      </c>
      <c r="I4088" s="17">
        <f t="shared" si="63"/>
        <v>23.48</v>
      </c>
      <c r="J4088" s="12" t="str">
        <f>H4088</f>
        <v>Balance (CIBC Visa)</v>
      </c>
    </row>
    <row r="4089" spans="1:10" hidden="1">
      <c r="A4089" s="13" t="s">
        <v>781</v>
      </c>
      <c r="B4089" s="12" t="s">
        <v>493</v>
      </c>
      <c r="C4089" s="12" t="s">
        <v>182</v>
      </c>
      <c r="D4089" s="12" t="s">
        <v>496</v>
      </c>
      <c r="E4089" s="12">
        <v>-23.48</v>
      </c>
      <c r="F4089" s="14" t="str">
        <f>A4089&amp;B4089&amp;C4089&amp;D4089&amp;E4089</f>
        <v>2024-04-30Bill Payment (Credit Card)Pacific West Systems Supplies21000 Accounts Payable-23.48</v>
      </c>
      <c r="G4089" s="15">
        <f>IFERROR((DATEVALUE(A4089)),A4089)</f>
        <v>45412</v>
      </c>
      <c r="H4089" s="16" t="str">
        <f>IF((IFERROR((VLOOKUP(D4089,'Automation (QBO)'!A:B,2,FALSE)),"0"))=0,"Suspense",(IFERROR((VLOOKUP(D4089,'Automation (QBO)'!A:B,2,FALSE)),"Suspense")))</f>
        <v>Accounts Payable - Unknown</v>
      </c>
      <c r="I4089" s="17">
        <f t="shared" si="63"/>
        <v>-23.48</v>
      </c>
      <c r="J4089" s="12" t="str">
        <f>H4089</f>
        <v>Accounts Payable - Unknown</v>
      </c>
    </row>
    <row r="4090" spans="1:10" hidden="1">
      <c r="A4090" s="13" t="s">
        <v>781</v>
      </c>
      <c r="B4090" s="12" t="s">
        <v>83</v>
      </c>
      <c r="C4090" s="12" t="s">
        <v>225</v>
      </c>
      <c r="D4090" s="12" t="s">
        <v>403</v>
      </c>
      <c r="E4090" s="12">
        <v>35</v>
      </c>
      <c r="F4090" s="14" t="str">
        <f>A4090&amp;B4090&amp;C4090&amp;D4090&amp;E4090</f>
        <v>2024-04-30ExpenseService Charge52115 Bank Fees35</v>
      </c>
      <c r="G4090" s="15">
        <f>IFERROR((DATEVALUE(A4090)),A4090)</f>
        <v>45412</v>
      </c>
      <c r="H4090" s="16" t="str">
        <f>IF((IFERROR((VLOOKUP(D4090,'Automation (QBO)'!A:B,2,FALSE)),"0"))=0,"Suspense",(IFERROR((VLOOKUP(D4090,'Automation (QBO)'!A:B,2,FALSE)),"Suspense")))</f>
        <v>Bank Fees</v>
      </c>
      <c r="I4090" s="17">
        <f t="shared" si="63"/>
        <v>35</v>
      </c>
      <c r="J4090" s="12" t="str">
        <f>H4090</f>
        <v>Bank Fees</v>
      </c>
    </row>
    <row r="4091" spans="1:10" hidden="1">
      <c r="A4091" s="13" t="s">
        <v>781</v>
      </c>
      <c r="B4091" s="12" t="s">
        <v>83</v>
      </c>
      <c r="C4091" s="12" t="s">
        <v>225</v>
      </c>
      <c r="D4091" s="12" t="s">
        <v>392</v>
      </c>
      <c r="E4091" s="12">
        <v>0</v>
      </c>
      <c r="F4091" s="14" t="str">
        <f>A4091&amp;B4091&amp;C4091&amp;D4091&amp;E4091</f>
        <v>2024-04-30ExpenseService Charge21020 GST/HST Payable0</v>
      </c>
      <c r="G4091" s="15">
        <f>IFERROR((DATEVALUE(A4091)),A4091)</f>
        <v>45412</v>
      </c>
      <c r="H4091" s="16" t="str">
        <f>IF((IFERROR((VLOOKUP(D4091,'Automation (QBO)'!A:B,2,FALSE)),"0"))=0,"Suspense",(IFERROR((VLOOKUP(D4091,'Automation (QBO)'!A:B,2,FALSE)),"Suspense")))</f>
        <v>GST/HST Payable</v>
      </c>
      <c r="I4091" s="17">
        <f t="shared" si="63"/>
        <v>0</v>
      </c>
      <c r="J4091" s="12" t="str">
        <f>H4091</f>
        <v>GST/HST Payable</v>
      </c>
    </row>
    <row r="4092" spans="1:10" hidden="1">
      <c r="A4092" s="13" t="s">
        <v>781</v>
      </c>
      <c r="B4092" s="12" t="s">
        <v>183</v>
      </c>
      <c r="D4092" s="12" t="s">
        <v>403</v>
      </c>
      <c r="E4092" s="12">
        <v>-35</v>
      </c>
      <c r="F4092" s="14" t="str">
        <f>A4092&amp;B4092&amp;C4092&amp;D4092&amp;E4092</f>
        <v>2024-04-30Deposit52115 Bank Fees-35</v>
      </c>
      <c r="G4092" s="15">
        <f>IFERROR((DATEVALUE(A4092)),A4092)</f>
        <v>45412</v>
      </c>
      <c r="H4092" s="16" t="str">
        <f>IF((IFERROR((VLOOKUP(D4092,'Automation (QBO)'!A:B,2,FALSE)),"0"))=0,"Suspense",(IFERROR((VLOOKUP(D4092,'Automation (QBO)'!A:B,2,FALSE)),"Suspense")))</f>
        <v>Bank Fees</v>
      </c>
      <c r="I4092" s="17">
        <f t="shared" si="63"/>
        <v>-35</v>
      </c>
      <c r="J4092" s="12" t="str">
        <f>H4092</f>
        <v>Bank Fees</v>
      </c>
    </row>
    <row r="4093" spans="1:10" hidden="1">
      <c r="A4093" s="13" t="s">
        <v>781</v>
      </c>
      <c r="B4093" s="12" t="s">
        <v>183</v>
      </c>
      <c r="D4093" s="12" t="s">
        <v>392</v>
      </c>
      <c r="E4093" s="12">
        <v>0</v>
      </c>
      <c r="F4093" s="14" t="str">
        <f>A4093&amp;B4093&amp;C4093&amp;D4093&amp;E4093</f>
        <v>2024-04-30Deposit21020 GST/HST Payable0</v>
      </c>
      <c r="G4093" s="15">
        <f>IFERROR((DATEVALUE(A4093)),A4093)</f>
        <v>45412</v>
      </c>
      <c r="H4093" s="16" t="str">
        <f>IF((IFERROR((VLOOKUP(D4093,'Automation (QBO)'!A:B,2,FALSE)),"0"))=0,"Suspense",(IFERROR((VLOOKUP(D4093,'Automation (QBO)'!A:B,2,FALSE)),"Suspense")))</f>
        <v>GST/HST Payable</v>
      </c>
      <c r="I4093" s="17">
        <f t="shared" si="63"/>
        <v>0</v>
      </c>
      <c r="J4093" s="12" t="str">
        <f>H4093</f>
        <v>GST/HST Payable</v>
      </c>
    </row>
    <row r="4094" spans="1:10" hidden="1">
      <c r="A4094" s="13" t="s">
        <v>781</v>
      </c>
      <c r="B4094" s="12" t="s">
        <v>136</v>
      </c>
      <c r="C4094" s="12" t="s">
        <v>138</v>
      </c>
      <c r="D4094" s="12" t="s">
        <v>417</v>
      </c>
      <c r="E4094" s="12">
        <v>-321300</v>
      </c>
      <c r="F4094" s="14" t="str">
        <f>A4094&amp;B4094&amp;C4094&amp;D4094&amp;E4094</f>
        <v>2024-04-30PaymentSix Pints Specialty Beer Co.:Six Pint Project12000 Accounts Receivable-321300</v>
      </c>
      <c r="G4094" s="15">
        <f>IFERROR((DATEVALUE(A4094)),A4094)</f>
        <v>45412</v>
      </c>
      <c r="H4094" s="16" t="str">
        <f>IF((IFERROR((VLOOKUP(D4094,'Automation (QBO)'!A:B,2,FALSE)),"0"))=0,"Suspense",(IFERROR((VLOOKUP(D4094,'Automation (QBO)'!A:B,2,FALSE)),"Suspense")))</f>
        <v>Accounts Recievable - Suspense</v>
      </c>
      <c r="I4094" s="17">
        <f t="shared" si="63"/>
        <v>-321300</v>
      </c>
      <c r="J4094" s="12" t="str">
        <f>H4094</f>
        <v>Accounts Recievable - Suspense</v>
      </c>
    </row>
    <row r="4095" spans="1:10" hidden="1">
      <c r="A4095" s="13" t="s">
        <v>781</v>
      </c>
      <c r="B4095" s="12" t="s">
        <v>83</v>
      </c>
      <c r="C4095" s="12" t="s">
        <v>225</v>
      </c>
      <c r="D4095" s="12" t="s">
        <v>403</v>
      </c>
      <c r="E4095" s="12">
        <v>1</v>
      </c>
      <c r="F4095" s="14" t="str">
        <f>A4095&amp;B4095&amp;C4095&amp;D4095&amp;E4095</f>
        <v>2024-04-30ExpenseService Charge52115 Bank Fees1</v>
      </c>
      <c r="G4095" s="15">
        <f>IFERROR((DATEVALUE(A4095)),A4095)</f>
        <v>45412</v>
      </c>
      <c r="H4095" s="16" t="str">
        <f>IF((IFERROR((VLOOKUP(D4095,'Automation (QBO)'!A:B,2,FALSE)),"0"))=0,"Suspense",(IFERROR((VLOOKUP(D4095,'Automation (QBO)'!A:B,2,FALSE)),"Suspense")))</f>
        <v>Bank Fees</v>
      </c>
      <c r="I4095" s="17">
        <f t="shared" si="63"/>
        <v>1</v>
      </c>
      <c r="J4095" s="12" t="str">
        <f>H4095</f>
        <v>Bank Fees</v>
      </c>
    </row>
    <row r="4096" spans="1:10" hidden="1">
      <c r="A4096" s="13" t="s">
        <v>781</v>
      </c>
      <c r="B4096" s="12" t="s">
        <v>83</v>
      </c>
      <c r="C4096" s="12" t="s">
        <v>225</v>
      </c>
      <c r="D4096" s="12" t="s">
        <v>392</v>
      </c>
      <c r="E4096" s="12">
        <v>0</v>
      </c>
      <c r="F4096" s="14" t="str">
        <f>A4096&amp;B4096&amp;C4096&amp;D4096&amp;E4096</f>
        <v>2024-04-30ExpenseService Charge21020 GST/HST Payable0</v>
      </c>
      <c r="G4096" s="15">
        <f>IFERROR((DATEVALUE(A4096)),A4096)</f>
        <v>45412</v>
      </c>
      <c r="H4096" s="16" t="str">
        <f>IF((IFERROR((VLOOKUP(D4096,'Automation (QBO)'!A:B,2,FALSE)),"0"))=0,"Suspense",(IFERROR((VLOOKUP(D4096,'Automation (QBO)'!A:B,2,FALSE)),"Suspense")))</f>
        <v>GST/HST Payable</v>
      </c>
      <c r="I4096" s="17">
        <f t="shared" si="63"/>
        <v>0</v>
      </c>
      <c r="J4096" s="12" t="str">
        <f>H4096</f>
        <v>GST/HST Payable</v>
      </c>
    </row>
    <row r="4097" spans="1:10" hidden="1">
      <c r="A4097" s="13" t="s">
        <v>781</v>
      </c>
      <c r="B4097" s="12" t="s">
        <v>83</v>
      </c>
      <c r="C4097" s="12" t="s">
        <v>225</v>
      </c>
      <c r="D4097" s="12" t="s">
        <v>403</v>
      </c>
      <c r="E4097" s="12">
        <v>6</v>
      </c>
      <c r="F4097" s="14" t="str">
        <f>A4097&amp;B4097&amp;C4097&amp;D4097&amp;E4097</f>
        <v>2024-04-30ExpenseService Charge52115 Bank Fees6</v>
      </c>
      <c r="G4097" s="15">
        <f>IFERROR((DATEVALUE(A4097)),A4097)</f>
        <v>45412</v>
      </c>
      <c r="H4097" s="16" t="str">
        <f>IF((IFERROR((VLOOKUP(D4097,'Automation (QBO)'!A:B,2,FALSE)),"0"))=0,"Suspense",(IFERROR((VLOOKUP(D4097,'Automation (QBO)'!A:B,2,FALSE)),"Suspense")))</f>
        <v>Bank Fees</v>
      </c>
      <c r="I4097" s="17">
        <f t="shared" si="63"/>
        <v>6</v>
      </c>
      <c r="J4097" s="12" t="str">
        <f>H4097</f>
        <v>Bank Fees</v>
      </c>
    </row>
    <row r="4098" spans="1:10" hidden="1">
      <c r="A4098" s="13" t="s">
        <v>781</v>
      </c>
      <c r="B4098" s="12" t="s">
        <v>83</v>
      </c>
      <c r="C4098" s="12" t="s">
        <v>225</v>
      </c>
      <c r="D4098" s="12" t="s">
        <v>392</v>
      </c>
      <c r="E4098" s="12">
        <v>0</v>
      </c>
      <c r="F4098" s="14" t="str">
        <f>A4098&amp;B4098&amp;C4098&amp;D4098&amp;E4098</f>
        <v>2024-04-30ExpenseService Charge21020 GST/HST Payable0</v>
      </c>
      <c r="G4098" s="15">
        <f>IFERROR((DATEVALUE(A4098)),A4098)</f>
        <v>45412</v>
      </c>
      <c r="H4098" s="16" t="str">
        <f>IF((IFERROR((VLOOKUP(D4098,'Automation (QBO)'!A:B,2,FALSE)),"0"))=0,"Suspense",(IFERROR((VLOOKUP(D4098,'Automation (QBO)'!A:B,2,FALSE)),"Suspense")))</f>
        <v>GST/HST Payable</v>
      </c>
      <c r="I4098" s="17">
        <f t="shared" si="63"/>
        <v>0</v>
      </c>
      <c r="J4098" s="12" t="str">
        <f>H4098</f>
        <v>GST/HST Payable</v>
      </c>
    </row>
    <row r="4099" spans="1:10" hidden="1">
      <c r="A4099" s="13" t="s">
        <v>781</v>
      </c>
      <c r="B4099" s="12" t="s">
        <v>83</v>
      </c>
      <c r="C4099" s="12" t="s">
        <v>225</v>
      </c>
      <c r="D4099" s="12" t="s">
        <v>404</v>
      </c>
      <c r="E4099" s="12">
        <v>-6</v>
      </c>
      <c r="F4099" s="14" t="str">
        <f>A4099&amp;B4099&amp;C4099&amp;D4099&amp;E4099</f>
        <v>2024-04-30ExpenseService Charge11010 Savings (CIBC)-6</v>
      </c>
      <c r="G4099" s="15">
        <f>IFERROR((DATEVALUE(A4099)),A4099)</f>
        <v>45412</v>
      </c>
      <c r="H4099" s="16" t="str">
        <f>IF((IFERROR((VLOOKUP(D4099,'Automation (QBO)'!A:B,2,FALSE)),"0"))=0,"Suspense",(IFERROR((VLOOKUP(D4099,'Automation (QBO)'!A:B,2,FALSE)),"Suspense")))</f>
        <v>Savings (CIBC)</v>
      </c>
      <c r="I4099" s="17">
        <f t="shared" si="63"/>
        <v>-6</v>
      </c>
      <c r="J4099" s="12" t="str">
        <f>H4099</f>
        <v>Savings (CIBC)</v>
      </c>
    </row>
    <row r="4100" spans="1:10" hidden="1">
      <c r="A4100" s="13" t="s">
        <v>781</v>
      </c>
      <c r="B4100" s="12" t="s">
        <v>83</v>
      </c>
      <c r="C4100" s="12" t="s">
        <v>225</v>
      </c>
      <c r="D4100" s="12" t="s">
        <v>404</v>
      </c>
      <c r="E4100" s="12">
        <v>-1</v>
      </c>
      <c r="F4100" s="14" t="str">
        <f>A4100&amp;B4100&amp;C4100&amp;D4100&amp;E4100</f>
        <v>2024-04-30ExpenseService Charge11010 Savings (CIBC)-1</v>
      </c>
      <c r="G4100" s="15">
        <f>IFERROR((DATEVALUE(A4100)),A4100)</f>
        <v>45412</v>
      </c>
      <c r="H4100" s="16" t="str">
        <f>IF((IFERROR((VLOOKUP(D4100,'Automation (QBO)'!A:B,2,FALSE)),"0"))=0,"Suspense",(IFERROR((VLOOKUP(D4100,'Automation (QBO)'!A:B,2,FALSE)),"Suspense")))</f>
        <v>Savings (CIBC)</v>
      </c>
      <c r="I4100" s="17">
        <f t="shared" si="63"/>
        <v>-1</v>
      </c>
      <c r="J4100" s="12" t="str">
        <f>H4100</f>
        <v>Savings (CIBC)</v>
      </c>
    </row>
    <row r="4101" spans="1:10" hidden="1">
      <c r="A4101" s="13" t="s">
        <v>781</v>
      </c>
      <c r="B4101" s="12" t="s">
        <v>136</v>
      </c>
      <c r="C4101" s="12" t="s">
        <v>138</v>
      </c>
      <c r="D4101" s="12" t="s">
        <v>394</v>
      </c>
      <c r="E4101" s="12">
        <v>321300</v>
      </c>
      <c r="F4101" s="14" t="str">
        <f>A4101&amp;B4101&amp;C4101&amp;D4101&amp;E4101</f>
        <v>2024-04-30PaymentSix Pints Specialty Beer Co.:Six Pint Project11005 Chequing (CIBC)321300</v>
      </c>
      <c r="G4101" s="15">
        <f>IFERROR((DATEVALUE(A4101)),A4101)</f>
        <v>45412</v>
      </c>
      <c r="H4101" s="16" t="str">
        <f>IF((IFERROR((VLOOKUP(D4101,'Automation (QBO)'!A:B,2,FALSE)),"0"))=0,"Suspense",(IFERROR((VLOOKUP(D4101,'Automation (QBO)'!A:B,2,FALSE)),"Suspense")))</f>
        <v>Balance (CIBC)</v>
      </c>
      <c r="I4101" s="17">
        <f t="shared" si="63"/>
        <v>321300</v>
      </c>
      <c r="J4101" s="12" t="str">
        <f>H4101</f>
        <v>Balance (CIBC)</v>
      </c>
    </row>
    <row r="4102" spans="1:10" hidden="1">
      <c r="A4102" s="13" t="s">
        <v>781</v>
      </c>
      <c r="B4102" s="12" t="s">
        <v>183</v>
      </c>
      <c r="D4102" s="12" t="s">
        <v>394</v>
      </c>
      <c r="E4102" s="12">
        <v>35</v>
      </c>
      <c r="F4102" s="14" t="str">
        <f>A4102&amp;B4102&amp;C4102&amp;D4102&amp;E4102</f>
        <v>2024-04-30Deposit11005 Chequing (CIBC)35</v>
      </c>
      <c r="G4102" s="15">
        <f>IFERROR((DATEVALUE(A4102)),A4102)</f>
        <v>45412</v>
      </c>
      <c r="H4102" s="16" t="str">
        <f>IF((IFERROR((VLOOKUP(D4102,'Automation (QBO)'!A:B,2,FALSE)),"0"))=0,"Suspense",(IFERROR((VLOOKUP(D4102,'Automation (QBO)'!A:B,2,FALSE)),"Suspense")))</f>
        <v>Balance (CIBC)</v>
      </c>
      <c r="I4102" s="17">
        <f t="shared" si="63"/>
        <v>35</v>
      </c>
      <c r="J4102" s="12" t="str">
        <f>H4102</f>
        <v>Balance (CIBC)</v>
      </c>
    </row>
    <row r="4103" spans="1:10" hidden="1">
      <c r="A4103" s="13" t="s">
        <v>781</v>
      </c>
      <c r="B4103" s="12" t="s">
        <v>83</v>
      </c>
      <c r="C4103" s="12" t="s">
        <v>225</v>
      </c>
      <c r="D4103" s="12" t="s">
        <v>394</v>
      </c>
      <c r="E4103" s="12">
        <v>-35</v>
      </c>
      <c r="F4103" s="14" t="str">
        <f>A4103&amp;B4103&amp;C4103&amp;D4103&amp;E4103</f>
        <v>2024-04-30ExpenseService Charge11005 Chequing (CIBC)-35</v>
      </c>
      <c r="G4103" s="15">
        <f>IFERROR((DATEVALUE(A4103)),A4103)</f>
        <v>45412</v>
      </c>
      <c r="H4103" s="16" t="str">
        <f>IF((IFERROR((VLOOKUP(D4103,'Automation (QBO)'!A:B,2,FALSE)),"0"))=0,"Suspense",(IFERROR((VLOOKUP(D4103,'Automation (QBO)'!A:B,2,FALSE)),"Suspense")))</f>
        <v>Balance (CIBC)</v>
      </c>
      <c r="I4103" s="17">
        <f t="shared" si="63"/>
        <v>-35</v>
      </c>
      <c r="J4103" s="12" t="str">
        <f>H4103</f>
        <v>Balance (CIBC)</v>
      </c>
    </row>
    <row r="4104" spans="1:10" hidden="1">
      <c r="A4104" s="13" t="s">
        <v>782</v>
      </c>
      <c r="B4104" s="12" t="s">
        <v>83</v>
      </c>
      <c r="C4104" s="12" t="s">
        <v>105</v>
      </c>
      <c r="D4104" s="12" t="s">
        <v>397</v>
      </c>
      <c r="E4104" s="12">
        <v>35.42</v>
      </c>
      <c r="F4104" s="14" t="str">
        <f>A4104&amp;B4104&amp;C4104&amp;D4104&amp;E4104</f>
        <v>2024-05-01ExpenseWix52152 Technology / Website Expenses35.42</v>
      </c>
      <c r="G4104" s="15">
        <f>IFERROR((DATEVALUE(A4104)),A4104)</f>
        <v>45413</v>
      </c>
      <c r="H4104" s="16" t="str">
        <f>IF((IFERROR((VLOOKUP(D4104,'Automation (QBO)'!A:B,2,FALSE)),"0"))=0,"Suspense",(IFERROR((VLOOKUP(D4104,'Automation (QBO)'!A:B,2,FALSE)),"Suspense")))</f>
        <v>Technology &amp; Website</v>
      </c>
      <c r="I4104" s="17">
        <f t="shared" si="63"/>
        <v>35.42</v>
      </c>
      <c r="J4104" s="12" t="str">
        <f>H4104</f>
        <v>Technology &amp; Website</v>
      </c>
    </row>
    <row r="4105" spans="1:10" hidden="1">
      <c r="A4105" s="13" t="s">
        <v>782</v>
      </c>
      <c r="B4105" s="12" t="s">
        <v>83</v>
      </c>
      <c r="C4105" s="12" t="s">
        <v>222</v>
      </c>
      <c r="D4105" s="12" t="s">
        <v>390</v>
      </c>
      <c r="E4105" s="12">
        <v>29.11</v>
      </c>
      <c r="F4105" s="14" t="str">
        <f>A4105&amp;B4105&amp;C4105&amp;D4105&amp;E4105</f>
        <v>2024-05-01ExpenseAdobe21010 Visa Payable (CIBC)29.11</v>
      </c>
      <c r="G4105" s="15">
        <f>IFERROR((DATEVALUE(A4105)),A4105)</f>
        <v>45413</v>
      </c>
      <c r="H4105" s="16" t="str">
        <f>IF((IFERROR((VLOOKUP(D4105,'Automation (QBO)'!A:B,2,FALSE)),"0"))=0,"Suspense",(IFERROR((VLOOKUP(D4105,'Automation (QBO)'!A:B,2,FALSE)),"Suspense")))</f>
        <v>Suspense</v>
      </c>
      <c r="I4105" s="17">
        <f t="shared" si="63"/>
        <v>29.11</v>
      </c>
      <c r="J4105" s="12" t="str">
        <f>H4105</f>
        <v>Suspense</v>
      </c>
    </row>
    <row r="4106" spans="1:10" hidden="1">
      <c r="A4106" s="13" t="s">
        <v>782</v>
      </c>
      <c r="B4106" s="12" t="s">
        <v>123</v>
      </c>
      <c r="D4106" s="12" t="s">
        <v>390</v>
      </c>
      <c r="E4106" s="12">
        <v>-10000</v>
      </c>
      <c r="F4106" s="14" t="str">
        <f>A4106&amp;B4106&amp;C4106&amp;D4106&amp;E4106</f>
        <v>2024-05-01Credit Card Payment21010 Visa Payable (CIBC)-10000</v>
      </c>
      <c r="G4106" s="15">
        <f>IFERROR((DATEVALUE(A4106)),A4106)</f>
        <v>45413</v>
      </c>
      <c r="H4106" s="16" t="str">
        <f>IF((IFERROR((VLOOKUP(D4106,'Automation (QBO)'!A:B,2,FALSE)),"0"))=0,"Suspense",(IFERROR((VLOOKUP(D4106,'Automation (QBO)'!A:B,2,FALSE)),"Suspense")))</f>
        <v>Suspense</v>
      </c>
      <c r="I4106" s="17">
        <f t="shared" si="63"/>
        <v>-10000</v>
      </c>
      <c r="J4106" s="12" t="str">
        <f>H4106</f>
        <v>Suspense</v>
      </c>
    </row>
    <row r="4107" spans="1:10" hidden="1">
      <c r="A4107" s="13" t="s">
        <v>782</v>
      </c>
      <c r="B4107" s="12" t="s">
        <v>493</v>
      </c>
      <c r="C4107" s="12" t="s">
        <v>110</v>
      </c>
      <c r="D4107" s="12" t="s">
        <v>496</v>
      </c>
      <c r="E4107" s="12">
        <v>-1086.21</v>
      </c>
      <c r="F4107" s="14" t="str">
        <f>A4107&amp;B4107&amp;C4107&amp;D4107&amp;E4107</f>
        <v>2024-05-01Bill Payment (Credit Card)Dicks Lumber21000 Accounts Payable-1086.21</v>
      </c>
      <c r="G4107" s="15">
        <f>IFERROR((DATEVALUE(A4107)),A4107)</f>
        <v>45413</v>
      </c>
      <c r="H4107" s="16" t="str">
        <f>IF((IFERROR((VLOOKUP(D4107,'Automation (QBO)'!A:B,2,FALSE)),"0"))=0,"Suspense",(IFERROR((VLOOKUP(D4107,'Automation (QBO)'!A:B,2,FALSE)),"Suspense")))</f>
        <v>Accounts Payable - Unknown</v>
      </c>
      <c r="I4107" s="17">
        <f t="shared" si="63"/>
        <v>-1086.21</v>
      </c>
      <c r="J4107" s="12" t="str">
        <f>H4107</f>
        <v>Accounts Payable - Unknown</v>
      </c>
    </row>
    <row r="4108" spans="1:10" hidden="1">
      <c r="A4108" s="13" t="s">
        <v>782</v>
      </c>
      <c r="B4108" s="12" t="s">
        <v>247</v>
      </c>
      <c r="C4108" s="12" t="s">
        <v>93</v>
      </c>
      <c r="D4108" s="12" t="s">
        <v>496</v>
      </c>
      <c r="E4108" s="12">
        <v>-1034.31</v>
      </c>
      <c r="F4108" s="14" t="str">
        <f>A4108&amp;B4108&amp;C4108&amp;D4108&amp;E4108</f>
        <v>2024-05-01Bill Payment (Cheque)Chambers of Commerce Group Insurance Plan21000 Accounts Payable-1034.31</v>
      </c>
      <c r="G4108" s="15">
        <f>IFERROR((DATEVALUE(A4108)),A4108)</f>
        <v>45413</v>
      </c>
      <c r="H4108" s="16" t="str">
        <f>IF((IFERROR((VLOOKUP(D4108,'Automation (QBO)'!A:B,2,FALSE)),"0"))=0,"Suspense",(IFERROR((VLOOKUP(D4108,'Automation (QBO)'!A:B,2,FALSE)),"Suspense")))</f>
        <v>Accounts Payable - Unknown</v>
      </c>
      <c r="I4108" s="17">
        <f t="shared" si="63"/>
        <v>-1034.31</v>
      </c>
      <c r="J4108" s="12" t="str">
        <f>H4108</f>
        <v>Accounts Payable - Unknown</v>
      </c>
    </row>
    <row r="4109" spans="1:10" hidden="1">
      <c r="A4109" s="13" t="s">
        <v>782</v>
      </c>
      <c r="B4109" s="12" t="s">
        <v>83</v>
      </c>
      <c r="C4109" s="12" t="s">
        <v>225</v>
      </c>
      <c r="D4109" s="12" t="s">
        <v>403</v>
      </c>
      <c r="E4109" s="12">
        <v>6</v>
      </c>
      <c r="F4109" s="14" t="str">
        <f>A4109&amp;B4109&amp;C4109&amp;D4109&amp;E4109</f>
        <v>2024-05-01ExpenseService Charge52115 Bank Fees6</v>
      </c>
      <c r="G4109" s="15">
        <f>IFERROR((DATEVALUE(A4109)),A4109)</f>
        <v>45413</v>
      </c>
      <c r="H4109" s="16" t="str">
        <f>IF((IFERROR((VLOOKUP(D4109,'Automation (QBO)'!A:B,2,FALSE)),"0"))=0,"Suspense",(IFERROR((VLOOKUP(D4109,'Automation (QBO)'!A:B,2,FALSE)),"Suspense")))</f>
        <v>Bank Fees</v>
      </c>
      <c r="I4109" s="17">
        <f t="shared" si="63"/>
        <v>6</v>
      </c>
      <c r="J4109" s="12" t="str">
        <f>H4109</f>
        <v>Bank Fees</v>
      </c>
    </row>
    <row r="4110" spans="1:10" hidden="1">
      <c r="A4110" s="13" t="s">
        <v>782</v>
      </c>
      <c r="B4110" s="12" t="s">
        <v>83</v>
      </c>
      <c r="C4110" s="12" t="s">
        <v>225</v>
      </c>
      <c r="D4110" s="12" t="s">
        <v>392</v>
      </c>
      <c r="E4110" s="12">
        <v>0</v>
      </c>
      <c r="F4110" s="14" t="str">
        <f>A4110&amp;B4110&amp;C4110&amp;D4110&amp;E4110</f>
        <v>2024-05-01ExpenseService Charge21020 GST/HST Payable0</v>
      </c>
      <c r="G4110" s="15">
        <f>IFERROR((DATEVALUE(A4110)),A4110)</f>
        <v>45413</v>
      </c>
      <c r="H4110" s="16" t="str">
        <f>IF((IFERROR((VLOOKUP(D4110,'Automation (QBO)'!A:B,2,FALSE)),"0"))=0,"Suspense",(IFERROR((VLOOKUP(D4110,'Automation (QBO)'!A:B,2,FALSE)),"Suspense")))</f>
        <v>GST/HST Payable</v>
      </c>
      <c r="I4110" s="17">
        <f t="shared" si="63"/>
        <v>0</v>
      </c>
      <c r="J4110" s="12" t="str">
        <f>H4110</f>
        <v>GST/HST Payable</v>
      </c>
    </row>
    <row r="4111" spans="1:10" hidden="1">
      <c r="A4111" s="13" t="s">
        <v>782</v>
      </c>
      <c r="B4111" s="12" t="s">
        <v>493</v>
      </c>
      <c r="C4111" s="12" t="s">
        <v>778</v>
      </c>
      <c r="D4111" s="12" t="s">
        <v>496</v>
      </c>
      <c r="E4111" s="12">
        <v>-142.13999999999999</v>
      </c>
      <c r="F4111" s="14" t="str">
        <f>A4111&amp;B4111&amp;C4111&amp;D4111&amp;E4111</f>
        <v>2024-05-01Bill Payment (Credit Card)Mount Pleasant Vintage &amp; Providence21000 Accounts Payable-142.14</v>
      </c>
      <c r="G4111" s="15">
        <f>IFERROR((DATEVALUE(A4111)),A4111)</f>
        <v>45413</v>
      </c>
      <c r="H4111" s="16" t="str">
        <f>IF((IFERROR((VLOOKUP(D4111,'Automation (QBO)'!A:B,2,FALSE)),"0"))=0,"Suspense",(IFERROR((VLOOKUP(D4111,'Automation (QBO)'!A:B,2,FALSE)),"Suspense")))</f>
        <v>Accounts Payable - Unknown</v>
      </c>
      <c r="I4111" s="17">
        <f t="shared" si="63"/>
        <v>-142.13999999999999</v>
      </c>
      <c r="J4111" s="12" t="str">
        <f>H4111</f>
        <v>Accounts Payable - Unknown</v>
      </c>
    </row>
    <row r="4112" spans="1:10" hidden="1">
      <c r="A4112" s="13" t="s">
        <v>782</v>
      </c>
      <c r="B4112" s="12" t="s">
        <v>493</v>
      </c>
      <c r="C4112" s="12" t="s">
        <v>783</v>
      </c>
      <c r="D4112" s="12" t="s">
        <v>496</v>
      </c>
      <c r="E4112" s="12">
        <v>-854.43</v>
      </c>
      <c r="F4112" s="14" t="str">
        <f>A4112&amp;B4112&amp;C4112&amp;D4112&amp;E4112</f>
        <v>2024-05-01Bill Payment (Credit Card)Dan's Forklifts Ltd.21000 Accounts Payable-854.43</v>
      </c>
      <c r="G4112" s="15">
        <f>IFERROR((DATEVALUE(A4112)),A4112)</f>
        <v>45413</v>
      </c>
      <c r="H4112" s="16" t="str">
        <f>IF((IFERROR((VLOOKUP(D4112,'Automation (QBO)'!A:B,2,FALSE)),"0"))=0,"Suspense",(IFERROR((VLOOKUP(D4112,'Automation (QBO)'!A:B,2,FALSE)),"Suspense")))</f>
        <v>Accounts Payable - Unknown</v>
      </c>
      <c r="I4112" s="17">
        <f t="shared" ref="I4112:I4175" si="64">E4112</f>
        <v>-854.43</v>
      </c>
      <c r="J4112" s="12" t="str">
        <f>H4112</f>
        <v>Accounts Payable - Unknown</v>
      </c>
    </row>
    <row r="4113" spans="1:10" hidden="1">
      <c r="A4113" s="13" t="s">
        <v>782</v>
      </c>
      <c r="B4113" s="12" t="s">
        <v>493</v>
      </c>
      <c r="C4113" s="12" t="s">
        <v>110</v>
      </c>
      <c r="D4113" s="12" t="s">
        <v>496</v>
      </c>
      <c r="E4113" s="12">
        <v>-767.1</v>
      </c>
      <c r="F4113" s="14" t="str">
        <f>A4113&amp;B4113&amp;C4113&amp;D4113&amp;E4113</f>
        <v>2024-05-01Bill Payment (Credit Card)Dicks Lumber21000 Accounts Payable-767.1</v>
      </c>
      <c r="G4113" s="15">
        <f>IFERROR((DATEVALUE(A4113)),A4113)</f>
        <v>45413</v>
      </c>
      <c r="H4113" s="16" t="str">
        <f>IF((IFERROR((VLOOKUP(D4113,'Automation (QBO)'!A:B,2,FALSE)),"0"))=0,"Suspense",(IFERROR((VLOOKUP(D4113,'Automation (QBO)'!A:B,2,FALSE)),"Suspense")))</f>
        <v>Accounts Payable - Unknown</v>
      </c>
      <c r="I4113" s="17">
        <f t="shared" si="64"/>
        <v>-767.1</v>
      </c>
      <c r="J4113" s="12" t="str">
        <f>H4113</f>
        <v>Accounts Payable - Unknown</v>
      </c>
    </row>
    <row r="4114" spans="1:10" hidden="1">
      <c r="A4114" s="13" t="s">
        <v>782</v>
      </c>
      <c r="B4114" s="12" t="s">
        <v>493</v>
      </c>
      <c r="C4114" s="12" t="s">
        <v>182</v>
      </c>
      <c r="D4114" s="12" t="s">
        <v>496</v>
      </c>
      <c r="E4114" s="12">
        <v>-649.09</v>
      </c>
      <c r="F4114" s="14" t="str">
        <f>A4114&amp;B4114&amp;C4114&amp;D4114&amp;E4114</f>
        <v>2024-05-01Bill Payment (Credit Card)Pacific West Systems Supplies21000 Accounts Payable-649.09</v>
      </c>
      <c r="G4114" s="15">
        <f>IFERROR((DATEVALUE(A4114)),A4114)</f>
        <v>45413</v>
      </c>
      <c r="H4114" s="16" t="str">
        <f>IF((IFERROR((VLOOKUP(D4114,'Automation (QBO)'!A:B,2,FALSE)),"0"))=0,"Suspense",(IFERROR((VLOOKUP(D4114,'Automation (QBO)'!A:B,2,FALSE)),"Suspense")))</f>
        <v>Accounts Payable - Unknown</v>
      </c>
      <c r="I4114" s="17">
        <f t="shared" si="64"/>
        <v>-649.09</v>
      </c>
      <c r="J4114" s="12" t="str">
        <f>H4114</f>
        <v>Accounts Payable - Unknown</v>
      </c>
    </row>
    <row r="4115" spans="1:10" hidden="1">
      <c r="A4115" s="13" t="s">
        <v>782</v>
      </c>
      <c r="B4115" s="12" t="s">
        <v>83</v>
      </c>
      <c r="C4115" s="12" t="s">
        <v>779</v>
      </c>
      <c r="D4115" s="12" t="s">
        <v>390</v>
      </c>
      <c r="E4115" s="12">
        <v>2800</v>
      </c>
      <c r="F4115" s="14" t="str">
        <f>A4115&amp;B4115&amp;C4115&amp;D4115&amp;E4115</f>
        <v>2024-05-01ExpenseMRP Premium Industries LTD21010 Visa Payable (CIBC)2800</v>
      </c>
      <c r="G4115" s="15">
        <f>IFERROR((DATEVALUE(A4115)),A4115)</f>
        <v>45413</v>
      </c>
      <c r="H4115" s="16" t="str">
        <f>IF((IFERROR((VLOOKUP(D4115,'Automation (QBO)'!A:B,2,FALSE)),"0"))=0,"Suspense",(IFERROR((VLOOKUP(D4115,'Automation (QBO)'!A:B,2,FALSE)),"Suspense")))</f>
        <v>Suspense</v>
      </c>
      <c r="I4115" s="17">
        <f t="shared" si="64"/>
        <v>2800</v>
      </c>
      <c r="J4115" s="12" t="str">
        <f>H4115</f>
        <v>Suspense</v>
      </c>
    </row>
    <row r="4116" spans="1:10" hidden="1">
      <c r="A4116" s="13" t="s">
        <v>782</v>
      </c>
      <c r="B4116" s="12" t="s">
        <v>83</v>
      </c>
      <c r="C4116" s="12" t="s">
        <v>779</v>
      </c>
      <c r="D4116" s="12" t="s">
        <v>392</v>
      </c>
      <c r="E4116" s="12">
        <v>-125</v>
      </c>
      <c r="F4116" s="14" t="str">
        <f>A4116&amp;B4116&amp;C4116&amp;D4116&amp;E4116</f>
        <v>2024-05-01ExpenseMRP Premium Industries LTD21020 GST/HST Payable-125</v>
      </c>
      <c r="G4116" s="15">
        <f>IFERROR((DATEVALUE(A4116)),A4116)</f>
        <v>45413</v>
      </c>
      <c r="H4116" s="16" t="str">
        <f>IF((IFERROR((VLOOKUP(D4116,'Automation (QBO)'!A:B,2,FALSE)),"0"))=0,"Suspense",(IFERROR((VLOOKUP(D4116,'Automation (QBO)'!A:B,2,FALSE)),"Suspense")))</f>
        <v>GST/HST Payable</v>
      </c>
      <c r="I4116" s="17">
        <f t="shared" si="64"/>
        <v>-125</v>
      </c>
      <c r="J4116" s="12" t="str">
        <f>H4116</f>
        <v>GST/HST Payable</v>
      </c>
    </row>
    <row r="4117" spans="1:10" hidden="1">
      <c r="A4117" s="13" t="s">
        <v>782</v>
      </c>
      <c r="B4117" s="12" t="s">
        <v>83</v>
      </c>
      <c r="C4117" s="12" t="s">
        <v>222</v>
      </c>
      <c r="D4117" s="12" t="s">
        <v>395</v>
      </c>
      <c r="E4117" s="12">
        <v>29.11</v>
      </c>
      <c r="F4117" s="14" t="str">
        <f>A4117&amp;B4117&amp;C4117&amp;D4117&amp;E4117</f>
        <v>2024-05-01ExpenseAdobe52165 Computer - Software29.11</v>
      </c>
      <c r="G4117" s="15">
        <f>IFERROR((DATEVALUE(A4117)),A4117)</f>
        <v>45413</v>
      </c>
      <c r="H4117" s="16" t="str">
        <f>IF((IFERROR((VLOOKUP(D4117,'Automation (QBO)'!A:B,2,FALSE)),"0"))=0,"Suspense",(IFERROR((VLOOKUP(D4117,'Automation (QBO)'!A:B,2,FALSE)),"Suspense")))</f>
        <v>Computer - Software</v>
      </c>
      <c r="I4117" s="17">
        <f t="shared" si="64"/>
        <v>29.11</v>
      </c>
      <c r="J4117" s="12" t="str">
        <f>H4117</f>
        <v>Computer - Software</v>
      </c>
    </row>
    <row r="4118" spans="1:10" hidden="1">
      <c r="A4118" s="13" t="s">
        <v>782</v>
      </c>
      <c r="B4118" s="12" t="s">
        <v>83</v>
      </c>
      <c r="C4118" s="12" t="s">
        <v>222</v>
      </c>
      <c r="D4118" s="12" t="s">
        <v>392</v>
      </c>
      <c r="E4118" s="12">
        <v>0</v>
      </c>
      <c r="F4118" s="14" t="str">
        <f>A4118&amp;B4118&amp;C4118&amp;D4118&amp;E4118</f>
        <v>2024-05-01ExpenseAdobe21020 GST/HST Payable0</v>
      </c>
      <c r="G4118" s="15">
        <f>IFERROR((DATEVALUE(A4118)),A4118)</f>
        <v>45413</v>
      </c>
      <c r="H4118" s="16" t="str">
        <f>IF((IFERROR((VLOOKUP(D4118,'Automation (QBO)'!A:B,2,FALSE)),"0"))=0,"Suspense",(IFERROR((VLOOKUP(D4118,'Automation (QBO)'!A:B,2,FALSE)),"Suspense")))</f>
        <v>GST/HST Payable</v>
      </c>
      <c r="I4118" s="17">
        <f t="shared" si="64"/>
        <v>0</v>
      </c>
      <c r="J4118" s="12" t="str">
        <f>H4118</f>
        <v>GST/HST Payable</v>
      </c>
    </row>
    <row r="4119" spans="1:10" hidden="1">
      <c r="A4119" s="13" t="s">
        <v>782</v>
      </c>
      <c r="B4119" s="12" t="s">
        <v>83</v>
      </c>
      <c r="C4119" s="12" t="s">
        <v>779</v>
      </c>
      <c r="D4119" s="12" t="s">
        <v>391</v>
      </c>
      <c r="E4119" s="12">
        <v>2675</v>
      </c>
      <c r="F4119" s="14" t="str">
        <f>A4119&amp;B4119&amp;C4119&amp;D4119&amp;E4119</f>
        <v>2024-05-01ExpenseMRP Premium Industries LTD51335 COGS - Supplies2675</v>
      </c>
      <c r="G4119" s="15">
        <f>IFERROR((DATEVALUE(A4119)),A4119)</f>
        <v>45413</v>
      </c>
      <c r="H4119" s="16" t="str">
        <f>IF((IFERROR((VLOOKUP(D4119,'Automation (QBO)'!A:B,2,FALSE)),"0"))=0,"Suspense",(IFERROR((VLOOKUP(D4119,'Automation (QBO)'!A:B,2,FALSE)),"Suspense")))</f>
        <v>COGS - Supplies</v>
      </c>
      <c r="I4119" s="17">
        <f t="shared" si="64"/>
        <v>2675</v>
      </c>
      <c r="J4119" s="12" t="str">
        <f>H4119</f>
        <v>COGS - Supplies</v>
      </c>
    </row>
    <row r="4120" spans="1:10" hidden="1">
      <c r="A4120" s="13" t="s">
        <v>782</v>
      </c>
      <c r="B4120" s="12" t="s">
        <v>493</v>
      </c>
      <c r="C4120" s="12" t="s">
        <v>110</v>
      </c>
      <c r="D4120" s="12" t="s">
        <v>390</v>
      </c>
      <c r="E4120" s="12">
        <v>1086.21</v>
      </c>
      <c r="F4120" s="14" t="str">
        <f>A4120&amp;B4120&amp;C4120&amp;D4120&amp;E4120</f>
        <v>2024-05-01Bill Payment (Credit Card)Dicks Lumber21010 Visa Payable (CIBC)1086.21</v>
      </c>
      <c r="G4120" s="15">
        <f>IFERROR((DATEVALUE(A4120)),A4120)</f>
        <v>45413</v>
      </c>
      <c r="H4120" s="16" t="str">
        <f>IF((IFERROR((VLOOKUP(D4120,'Automation (QBO)'!A:B,2,FALSE)),"0"))=0,"Suspense",(IFERROR((VLOOKUP(D4120,'Automation (QBO)'!A:B,2,FALSE)),"Suspense")))</f>
        <v>Suspense</v>
      </c>
      <c r="I4120" s="17">
        <f t="shared" si="64"/>
        <v>1086.21</v>
      </c>
      <c r="J4120" s="12" t="str">
        <f>H4120</f>
        <v>Suspense</v>
      </c>
    </row>
    <row r="4121" spans="1:10" hidden="1">
      <c r="A4121" s="13" t="s">
        <v>782</v>
      </c>
      <c r="B4121" s="12" t="s">
        <v>493</v>
      </c>
      <c r="C4121" s="12" t="s">
        <v>783</v>
      </c>
      <c r="D4121" s="12" t="s">
        <v>390</v>
      </c>
      <c r="E4121" s="12">
        <v>854.43</v>
      </c>
      <c r="F4121" s="14" t="str">
        <f>A4121&amp;B4121&amp;C4121&amp;D4121&amp;E4121</f>
        <v>2024-05-01Bill Payment (Credit Card)Dan's Forklifts Ltd.21010 Visa Payable (CIBC)854.43</v>
      </c>
      <c r="G4121" s="15">
        <f>IFERROR((DATEVALUE(A4121)),A4121)</f>
        <v>45413</v>
      </c>
      <c r="H4121" s="16" t="str">
        <f>IF((IFERROR((VLOOKUP(D4121,'Automation (QBO)'!A:B,2,FALSE)),"0"))=0,"Suspense",(IFERROR((VLOOKUP(D4121,'Automation (QBO)'!A:B,2,FALSE)),"Suspense")))</f>
        <v>Suspense</v>
      </c>
      <c r="I4121" s="17">
        <f t="shared" si="64"/>
        <v>854.43</v>
      </c>
      <c r="J4121" s="12" t="str">
        <f>H4121</f>
        <v>Suspense</v>
      </c>
    </row>
    <row r="4122" spans="1:10" hidden="1">
      <c r="A4122" s="13" t="s">
        <v>782</v>
      </c>
      <c r="B4122" s="12" t="s">
        <v>493</v>
      </c>
      <c r="C4122" s="12" t="s">
        <v>110</v>
      </c>
      <c r="D4122" s="12" t="s">
        <v>390</v>
      </c>
      <c r="E4122" s="12">
        <v>767.1</v>
      </c>
      <c r="F4122" s="14" t="str">
        <f>A4122&amp;B4122&amp;C4122&amp;D4122&amp;E4122</f>
        <v>2024-05-01Bill Payment (Credit Card)Dicks Lumber21010 Visa Payable (CIBC)767.1</v>
      </c>
      <c r="G4122" s="15">
        <f>IFERROR((DATEVALUE(A4122)),A4122)</f>
        <v>45413</v>
      </c>
      <c r="H4122" s="16" t="str">
        <f>IF((IFERROR((VLOOKUP(D4122,'Automation (QBO)'!A:B,2,FALSE)),"0"))=0,"Suspense",(IFERROR((VLOOKUP(D4122,'Automation (QBO)'!A:B,2,FALSE)),"Suspense")))</f>
        <v>Suspense</v>
      </c>
      <c r="I4122" s="17">
        <f t="shared" si="64"/>
        <v>767.1</v>
      </c>
      <c r="J4122" s="12" t="str">
        <f>H4122</f>
        <v>Suspense</v>
      </c>
    </row>
    <row r="4123" spans="1:10" hidden="1">
      <c r="A4123" s="13" t="s">
        <v>782</v>
      </c>
      <c r="B4123" s="12" t="s">
        <v>493</v>
      </c>
      <c r="C4123" s="12" t="s">
        <v>182</v>
      </c>
      <c r="D4123" s="12" t="s">
        <v>390</v>
      </c>
      <c r="E4123" s="12">
        <v>649.09</v>
      </c>
      <c r="F4123" s="14" t="str">
        <f>A4123&amp;B4123&amp;C4123&amp;D4123&amp;E4123</f>
        <v>2024-05-01Bill Payment (Credit Card)Pacific West Systems Supplies21010 Visa Payable (CIBC)649.09</v>
      </c>
      <c r="G4123" s="15">
        <f>IFERROR((DATEVALUE(A4123)),A4123)</f>
        <v>45413</v>
      </c>
      <c r="H4123" s="16" t="str">
        <f>IF((IFERROR((VLOOKUP(D4123,'Automation (QBO)'!A:B,2,FALSE)),"0"))=0,"Suspense",(IFERROR((VLOOKUP(D4123,'Automation (QBO)'!A:B,2,FALSE)),"Suspense")))</f>
        <v>Suspense</v>
      </c>
      <c r="I4123" s="17">
        <f t="shared" si="64"/>
        <v>649.09</v>
      </c>
      <c r="J4123" s="12" t="str">
        <f>H4123</f>
        <v>Suspense</v>
      </c>
    </row>
    <row r="4124" spans="1:10" hidden="1">
      <c r="A4124" s="13" t="s">
        <v>782</v>
      </c>
      <c r="B4124" s="12" t="s">
        <v>493</v>
      </c>
      <c r="C4124" s="12" t="s">
        <v>778</v>
      </c>
      <c r="D4124" s="12" t="s">
        <v>390</v>
      </c>
      <c r="E4124" s="12">
        <v>142.13999999999999</v>
      </c>
      <c r="F4124" s="14" t="str">
        <f>A4124&amp;B4124&amp;C4124&amp;D4124&amp;E4124</f>
        <v>2024-05-01Bill Payment (Credit Card)Mount Pleasant Vintage &amp; Providence21010 Visa Payable (CIBC)142.14</v>
      </c>
      <c r="G4124" s="15">
        <f>IFERROR((DATEVALUE(A4124)),A4124)</f>
        <v>45413</v>
      </c>
      <c r="H4124" s="16" t="str">
        <f>IF((IFERROR((VLOOKUP(D4124,'Automation (QBO)'!A:B,2,FALSE)),"0"))=0,"Suspense",(IFERROR((VLOOKUP(D4124,'Automation (QBO)'!A:B,2,FALSE)),"Suspense")))</f>
        <v>Suspense</v>
      </c>
      <c r="I4124" s="17">
        <f t="shared" si="64"/>
        <v>142.13999999999999</v>
      </c>
      <c r="J4124" s="12" t="str">
        <f>H4124</f>
        <v>Suspense</v>
      </c>
    </row>
    <row r="4125" spans="1:10" hidden="1">
      <c r="A4125" s="13" t="s">
        <v>782</v>
      </c>
      <c r="B4125" s="12" t="s">
        <v>83</v>
      </c>
      <c r="C4125" s="12" t="s">
        <v>105</v>
      </c>
      <c r="D4125" s="12" t="s">
        <v>390</v>
      </c>
      <c r="E4125" s="12">
        <v>35.42</v>
      </c>
      <c r="F4125" s="14" t="str">
        <f>A4125&amp;B4125&amp;C4125&amp;D4125&amp;E4125</f>
        <v>2024-05-01ExpenseWix21010 Visa Payable (CIBC)35.42</v>
      </c>
      <c r="G4125" s="15">
        <f>IFERROR((DATEVALUE(A4125)),A4125)</f>
        <v>45413</v>
      </c>
      <c r="H4125" s="16" t="str">
        <f>IF((IFERROR((VLOOKUP(D4125,'Automation (QBO)'!A:B,2,FALSE)),"0"))=0,"Suspense",(IFERROR((VLOOKUP(D4125,'Automation (QBO)'!A:B,2,FALSE)),"Suspense")))</f>
        <v>Suspense</v>
      </c>
      <c r="I4125" s="17">
        <f t="shared" si="64"/>
        <v>35.42</v>
      </c>
      <c r="J4125" s="12" t="str">
        <f>H4125</f>
        <v>Suspense</v>
      </c>
    </row>
    <row r="4126" spans="1:10" hidden="1">
      <c r="A4126" s="13" t="s">
        <v>782</v>
      </c>
      <c r="B4126" s="12" t="s">
        <v>123</v>
      </c>
      <c r="D4126" s="12" t="s">
        <v>394</v>
      </c>
      <c r="E4126" s="12">
        <v>-10000</v>
      </c>
      <c r="F4126" s="14" t="str">
        <f>A4126&amp;B4126&amp;C4126&amp;D4126&amp;E4126</f>
        <v>2024-05-01Credit Card Payment11005 Chequing (CIBC)-10000</v>
      </c>
      <c r="G4126" s="15">
        <f>IFERROR((DATEVALUE(A4126)),A4126)</f>
        <v>45413</v>
      </c>
      <c r="H4126" s="16" t="str">
        <f>IF((IFERROR((VLOOKUP(D4126,'Automation (QBO)'!A:B,2,FALSE)),"0"))=0,"Suspense",(IFERROR((VLOOKUP(D4126,'Automation (QBO)'!A:B,2,FALSE)),"Suspense")))</f>
        <v>Balance (CIBC)</v>
      </c>
      <c r="I4126" s="17">
        <f t="shared" si="64"/>
        <v>-10000</v>
      </c>
      <c r="J4126" s="12" t="str">
        <f>H4126</f>
        <v>Balance (CIBC)</v>
      </c>
    </row>
    <row r="4127" spans="1:10" hidden="1">
      <c r="A4127" s="13" t="s">
        <v>782</v>
      </c>
      <c r="B4127" s="12" t="s">
        <v>83</v>
      </c>
      <c r="C4127" s="12" t="s">
        <v>225</v>
      </c>
      <c r="D4127" s="12" t="s">
        <v>404</v>
      </c>
      <c r="E4127" s="12">
        <v>-6</v>
      </c>
      <c r="F4127" s="14" t="str">
        <f>A4127&amp;B4127&amp;C4127&amp;D4127&amp;E4127</f>
        <v>2024-05-01ExpenseService Charge11010 Savings (CIBC)-6</v>
      </c>
      <c r="G4127" s="15">
        <f>IFERROR((DATEVALUE(A4127)),A4127)</f>
        <v>45413</v>
      </c>
      <c r="H4127" s="16" t="str">
        <f>IF((IFERROR((VLOOKUP(D4127,'Automation (QBO)'!A:B,2,FALSE)),"0"))=0,"Suspense",(IFERROR((VLOOKUP(D4127,'Automation (QBO)'!A:B,2,FALSE)),"Suspense")))</f>
        <v>Savings (CIBC)</v>
      </c>
      <c r="I4127" s="17">
        <f t="shared" si="64"/>
        <v>-6</v>
      </c>
      <c r="J4127" s="12" t="str">
        <f>H4127</f>
        <v>Savings (CIBC)</v>
      </c>
    </row>
    <row r="4128" spans="1:10" hidden="1">
      <c r="A4128" s="13" t="s">
        <v>782</v>
      </c>
      <c r="B4128" s="12" t="s">
        <v>247</v>
      </c>
      <c r="C4128" s="12" t="s">
        <v>93</v>
      </c>
      <c r="D4128" s="12" t="s">
        <v>394</v>
      </c>
      <c r="E4128" s="12">
        <v>-1034.31</v>
      </c>
      <c r="F4128" s="14" t="str">
        <f>A4128&amp;B4128&amp;C4128&amp;D4128&amp;E4128</f>
        <v>2024-05-01Bill Payment (Cheque)Chambers of Commerce Group Insurance Plan11005 Chequing (CIBC)-1034.31</v>
      </c>
      <c r="G4128" s="15">
        <f>IFERROR((DATEVALUE(A4128)),A4128)</f>
        <v>45413</v>
      </c>
      <c r="H4128" s="16" t="str">
        <f>IF((IFERROR((VLOOKUP(D4128,'Automation (QBO)'!A:B,2,FALSE)),"0"))=0,"Suspense",(IFERROR((VLOOKUP(D4128,'Automation (QBO)'!A:B,2,FALSE)),"Suspense")))</f>
        <v>Balance (CIBC)</v>
      </c>
      <c r="I4128" s="17">
        <f t="shared" si="64"/>
        <v>-1034.31</v>
      </c>
      <c r="J4128" s="12" t="str">
        <f>H4128</f>
        <v>Balance (CIBC)</v>
      </c>
    </row>
    <row r="4129" spans="1:10" hidden="1">
      <c r="A4129" s="13" t="s">
        <v>784</v>
      </c>
      <c r="B4129" s="12" t="s">
        <v>493</v>
      </c>
      <c r="C4129" s="12" t="s">
        <v>87</v>
      </c>
      <c r="D4129" s="12" t="s">
        <v>536</v>
      </c>
      <c r="E4129" s="12">
        <v>26.82</v>
      </c>
      <c r="F4129" s="14" t="str">
        <f>A4129&amp;B4129&amp;C4129&amp;D4129&amp;E4129</f>
        <v>2024-05-02Bill Payment (Credit Card)Home Depot21009 Visa Payable (9609) (deleted)26.82</v>
      </c>
      <c r="G4129" s="15">
        <f>IFERROR((DATEVALUE(A4129)),A4129)</f>
        <v>45414</v>
      </c>
      <c r="H4129" s="16" t="str">
        <f>IF((IFERROR((VLOOKUP(D4129,'Automation (QBO)'!A:B,2,FALSE)),"0"))=0,"Suspense",(IFERROR((VLOOKUP(D4129,'Automation (QBO)'!A:B,2,FALSE)),"Suspense")))</f>
        <v>Balance (CIBC Visa)</v>
      </c>
      <c r="I4129" s="17">
        <f t="shared" si="64"/>
        <v>26.82</v>
      </c>
      <c r="J4129" s="12" t="str">
        <f>H4129</f>
        <v>Balance (CIBC Visa)</v>
      </c>
    </row>
    <row r="4130" spans="1:10" hidden="1">
      <c r="A4130" s="13" t="s">
        <v>784</v>
      </c>
      <c r="B4130" s="12" t="s">
        <v>493</v>
      </c>
      <c r="C4130" s="12" t="s">
        <v>87</v>
      </c>
      <c r="D4130" s="12" t="s">
        <v>496</v>
      </c>
      <c r="E4130" s="12">
        <v>-26.82</v>
      </c>
      <c r="F4130" s="14" t="str">
        <f>A4130&amp;B4130&amp;C4130&amp;D4130&amp;E4130</f>
        <v>2024-05-02Bill Payment (Credit Card)Home Depot21000 Accounts Payable-26.82</v>
      </c>
      <c r="G4130" s="15">
        <f>IFERROR((DATEVALUE(A4130)),A4130)</f>
        <v>45414</v>
      </c>
      <c r="H4130" s="16" t="str">
        <f>IF((IFERROR((VLOOKUP(D4130,'Automation (QBO)'!A:B,2,FALSE)),"0"))=0,"Suspense",(IFERROR((VLOOKUP(D4130,'Automation (QBO)'!A:B,2,FALSE)),"Suspense")))</f>
        <v>Accounts Payable - Unknown</v>
      </c>
      <c r="I4130" s="17">
        <f t="shared" si="64"/>
        <v>-26.82</v>
      </c>
      <c r="J4130" s="12" t="str">
        <f>H4130</f>
        <v>Accounts Payable - Unknown</v>
      </c>
    </row>
    <row r="4131" spans="1:10" hidden="1">
      <c r="A4131" s="13" t="s">
        <v>784</v>
      </c>
      <c r="B4131" s="12" t="s">
        <v>493</v>
      </c>
      <c r="C4131" s="12" t="s">
        <v>101</v>
      </c>
      <c r="D4131" s="12" t="s">
        <v>536</v>
      </c>
      <c r="E4131" s="12">
        <v>200</v>
      </c>
      <c r="F4131" s="14" t="str">
        <f>A4131&amp;B4131&amp;C4131&amp;D4131&amp;E4131</f>
        <v>2024-05-02Bill Payment (Credit Card)Shell Canada21009 Visa Payable (9609) (deleted)200</v>
      </c>
      <c r="G4131" s="15">
        <f>IFERROR((DATEVALUE(A4131)),A4131)</f>
        <v>45414</v>
      </c>
      <c r="H4131" s="16" t="str">
        <f>IF((IFERROR((VLOOKUP(D4131,'Automation (QBO)'!A:B,2,FALSE)),"0"))=0,"Suspense",(IFERROR((VLOOKUP(D4131,'Automation (QBO)'!A:B,2,FALSE)),"Suspense")))</f>
        <v>Balance (CIBC Visa)</v>
      </c>
      <c r="I4131" s="17">
        <f t="shared" si="64"/>
        <v>200</v>
      </c>
      <c r="J4131" s="12" t="str">
        <f>H4131</f>
        <v>Balance (CIBC Visa)</v>
      </c>
    </row>
    <row r="4132" spans="1:10" hidden="1">
      <c r="A4132" s="13" t="s">
        <v>784</v>
      </c>
      <c r="B4132" s="12" t="s">
        <v>493</v>
      </c>
      <c r="C4132" s="12" t="s">
        <v>101</v>
      </c>
      <c r="D4132" s="12" t="s">
        <v>496</v>
      </c>
      <c r="E4132" s="12">
        <v>-200</v>
      </c>
      <c r="F4132" s="14" t="str">
        <f>A4132&amp;B4132&amp;C4132&amp;D4132&amp;E4132</f>
        <v>2024-05-02Bill Payment (Credit Card)Shell Canada21000 Accounts Payable-200</v>
      </c>
      <c r="G4132" s="15">
        <f>IFERROR((DATEVALUE(A4132)),A4132)</f>
        <v>45414</v>
      </c>
      <c r="H4132" s="16" t="str">
        <f>IF((IFERROR((VLOOKUP(D4132,'Automation (QBO)'!A:B,2,FALSE)),"0"))=0,"Suspense",(IFERROR((VLOOKUP(D4132,'Automation (QBO)'!A:B,2,FALSE)),"Suspense")))</f>
        <v>Accounts Payable - Unknown</v>
      </c>
      <c r="I4132" s="17">
        <f t="shared" si="64"/>
        <v>-200</v>
      </c>
      <c r="J4132" s="12" t="str">
        <f>H4132</f>
        <v>Accounts Payable - Unknown</v>
      </c>
    </row>
    <row r="4133" spans="1:10" hidden="1">
      <c r="A4133" s="13" t="s">
        <v>784</v>
      </c>
      <c r="B4133" s="12" t="s">
        <v>493</v>
      </c>
      <c r="C4133" s="12" t="s">
        <v>227</v>
      </c>
      <c r="D4133" s="12" t="s">
        <v>536</v>
      </c>
      <c r="E4133" s="12">
        <v>1368.18</v>
      </c>
      <c r="F4133" s="14" t="str">
        <f>A4133&amp;B4133&amp;C4133&amp;D4133&amp;E4133</f>
        <v>2024-05-02Bill Payment (Credit Card)Windsor Plywood21009 Visa Payable (9609) (deleted)1368.18</v>
      </c>
      <c r="G4133" s="15">
        <f>IFERROR((DATEVALUE(A4133)),A4133)</f>
        <v>45414</v>
      </c>
      <c r="H4133" s="16" t="str">
        <f>IF((IFERROR((VLOOKUP(D4133,'Automation (QBO)'!A:B,2,FALSE)),"0"))=0,"Suspense",(IFERROR((VLOOKUP(D4133,'Automation (QBO)'!A:B,2,FALSE)),"Suspense")))</f>
        <v>Balance (CIBC Visa)</v>
      </c>
      <c r="I4133" s="17">
        <f t="shared" si="64"/>
        <v>1368.18</v>
      </c>
      <c r="J4133" s="12" t="str">
        <f>H4133</f>
        <v>Balance (CIBC Visa)</v>
      </c>
    </row>
    <row r="4134" spans="1:10" hidden="1">
      <c r="A4134" s="13" t="s">
        <v>784</v>
      </c>
      <c r="B4134" s="12" t="s">
        <v>493</v>
      </c>
      <c r="C4134" s="12" t="s">
        <v>227</v>
      </c>
      <c r="D4134" s="12" t="s">
        <v>496</v>
      </c>
      <c r="E4134" s="12">
        <v>-1368.18</v>
      </c>
      <c r="F4134" s="14" t="str">
        <f>A4134&amp;B4134&amp;C4134&amp;D4134&amp;E4134</f>
        <v>2024-05-02Bill Payment (Credit Card)Windsor Plywood21000 Accounts Payable-1368.18</v>
      </c>
      <c r="G4134" s="15">
        <f>IFERROR((DATEVALUE(A4134)),A4134)</f>
        <v>45414</v>
      </c>
      <c r="H4134" s="16" t="str">
        <f>IF((IFERROR((VLOOKUP(D4134,'Automation (QBO)'!A:B,2,FALSE)),"0"))=0,"Suspense",(IFERROR((VLOOKUP(D4134,'Automation (QBO)'!A:B,2,FALSE)),"Suspense")))</f>
        <v>Accounts Payable - Unknown</v>
      </c>
      <c r="I4134" s="17">
        <f t="shared" si="64"/>
        <v>-1368.18</v>
      </c>
      <c r="J4134" s="12" t="str">
        <f>H4134</f>
        <v>Accounts Payable - Unknown</v>
      </c>
    </row>
    <row r="4135" spans="1:10" hidden="1">
      <c r="A4135" s="13" t="s">
        <v>785</v>
      </c>
      <c r="B4135" s="12" t="s">
        <v>183</v>
      </c>
      <c r="C4135" s="12" t="s">
        <v>595</v>
      </c>
      <c r="D4135" s="12" t="s">
        <v>391</v>
      </c>
      <c r="E4135" s="12">
        <v>-315</v>
      </c>
      <c r="F4135" s="14" t="str">
        <f>A4135&amp;B4135&amp;C4135&amp;D4135&amp;E4135</f>
        <v>2024-05-03DepositWhimsical Walls51335 COGS - Supplies-315</v>
      </c>
      <c r="G4135" s="15">
        <f>IFERROR((DATEVALUE(A4135)),A4135)</f>
        <v>45415</v>
      </c>
      <c r="H4135" s="16" t="str">
        <f>IF((IFERROR((VLOOKUP(D4135,'Automation (QBO)'!A:B,2,FALSE)),"0"))=0,"Suspense",(IFERROR((VLOOKUP(D4135,'Automation (QBO)'!A:B,2,FALSE)),"Suspense")))</f>
        <v>COGS - Supplies</v>
      </c>
      <c r="I4135" s="17">
        <f t="shared" si="64"/>
        <v>-315</v>
      </c>
      <c r="J4135" s="12" t="str">
        <f>H4135</f>
        <v>COGS - Supplies</v>
      </c>
    </row>
    <row r="4136" spans="1:10" hidden="1">
      <c r="A4136" s="13" t="s">
        <v>785</v>
      </c>
      <c r="B4136" s="12" t="s">
        <v>183</v>
      </c>
      <c r="C4136" s="12" t="s">
        <v>595</v>
      </c>
      <c r="D4136" s="12" t="s">
        <v>392</v>
      </c>
      <c r="E4136" s="12">
        <v>0</v>
      </c>
      <c r="F4136" s="14" t="str">
        <f>A4136&amp;B4136&amp;C4136&amp;D4136&amp;E4136</f>
        <v>2024-05-03DepositWhimsical Walls21020 GST/HST Payable0</v>
      </c>
      <c r="G4136" s="15">
        <f>IFERROR((DATEVALUE(A4136)),A4136)</f>
        <v>45415</v>
      </c>
      <c r="H4136" s="16" t="str">
        <f>IF((IFERROR((VLOOKUP(D4136,'Automation (QBO)'!A:B,2,FALSE)),"0"))=0,"Suspense",(IFERROR((VLOOKUP(D4136,'Automation (QBO)'!A:B,2,FALSE)),"Suspense")))</f>
        <v>GST/HST Payable</v>
      </c>
      <c r="I4136" s="17">
        <f t="shared" si="64"/>
        <v>0</v>
      </c>
      <c r="J4136" s="12" t="str">
        <f>H4136</f>
        <v>GST/HST Payable</v>
      </c>
    </row>
    <row r="4137" spans="1:10" hidden="1">
      <c r="A4137" s="13" t="s">
        <v>785</v>
      </c>
      <c r="B4137" s="12" t="s">
        <v>493</v>
      </c>
      <c r="C4137" s="12" t="s">
        <v>84</v>
      </c>
      <c r="D4137" s="12" t="s">
        <v>390</v>
      </c>
      <c r="E4137" s="12">
        <v>224</v>
      </c>
      <c r="F4137" s="14" t="str">
        <f>A4137&amp;B4137&amp;C4137&amp;D4137&amp;E4137</f>
        <v>2024-05-03Bill Payment (Credit Card)BigChip Accounting21010 Visa Payable (CIBC)224</v>
      </c>
      <c r="G4137" s="15">
        <f>IFERROR((DATEVALUE(A4137)),A4137)</f>
        <v>45415</v>
      </c>
      <c r="H4137" s="16" t="str">
        <f>IF((IFERROR((VLOOKUP(D4137,'Automation (QBO)'!A:B,2,FALSE)),"0"))=0,"Suspense",(IFERROR((VLOOKUP(D4137,'Automation (QBO)'!A:B,2,FALSE)),"Suspense")))</f>
        <v>Suspense</v>
      </c>
      <c r="I4137" s="17">
        <f t="shared" si="64"/>
        <v>224</v>
      </c>
      <c r="J4137" s="12" t="str">
        <f>H4137</f>
        <v>Suspense</v>
      </c>
    </row>
    <row r="4138" spans="1:10" hidden="1">
      <c r="A4138" s="13" t="s">
        <v>785</v>
      </c>
      <c r="B4138" s="12" t="s">
        <v>493</v>
      </c>
      <c r="C4138" s="12" t="s">
        <v>182</v>
      </c>
      <c r="D4138" s="12" t="s">
        <v>390</v>
      </c>
      <c r="E4138" s="12">
        <v>1680.83</v>
      </c>
      <c r="F4138" s="14" t="str">
        <f>A4138&amp;B4138&amp;C4138&amp;D4138&amp;E4138</f>
        <v>2024-05-03Bill Payment (Credit Card)Pacific West Systems Supplies21010 Visa Payable (CIBC)1680.83</v>
      </c>
      <c r="G4138" s="15">
        <f>IFERROR((DATEVALUE(A4138)),A4138)</f>
        <v>45415</v>
      </c>
      <c r="H4138" s="16" t="str">
        <f>IF((IFERROR((VLOOKUP(D4138,'Automation (QBO)'!A:B,2,FALSE)),"0"))=0,"Suspense",(IFERROR((VLOOKUP(D4138,'Automation (QBO)'!A:B,2,FALSE)),"Suspense")))</f>
        <v>Suspense</v>
      </c>
      <c r="I4138" s="17">
        <f t="shared" si="64"/>
        <v>1680.83</v>
      </c>
      <c r="J4138" s="12" t="str">
        <f>H4138</f>
        <v>Suspense</v>
      </c>
    </row>
    <row r="4139" spans="1:10" hidden="1">
      <c r="A4139" s="13" t="s">
        <v>785</v>
      </c>
      <c r="B4139" s="12" t="s">
        <v>493</v>
      </c>
      <c r="C4139" s="12" t="s">
        <v>110</v>
      </c>
      <c r="D4139" s="12" t="s">
        <v>390</v>
      </c>
      <c r="E4139" s="12">
        <v>1146.06</v>
      </c>
      <c r="F4139" s="14" t="str">
        <f>A4139&amp;B4139&amp;C4139&amp;D4139&amp;E4139</f>
        <v>2024-05-03Bill Payment (Credit Card)Dicks Lumber21010 Visa Payable (CIBC)1146.06</v>
      </c>
      <c r="G4139" s="15">
        <f>IFERROR((DATEVALUE(A4139)),A4139)</f>
        <v>45415</v>
      </c>
      <c r="H4139" s="16" t="str">
        <f>IF((IFERROR((VLOOKUP(D4139,'Automation (QBO)'!A:B,2,FALSE)),"0"))=0,"Suspense",(IFERROR((VLOOKUP(D4139,'Automation (QBO)'!A:B,2,FALSE)),"Suspense")))</f>
        <v>Suspense</v>
      </c>
      <c r="I4139" s="17">
        <f t="shared" si="64"/>
        <v>1146.06</v>
      </c>
      <c r="J4139" s="12" t="str">
        <f>H4139</f>
        <v>Suspense</v>
      </c>
    </row>
    <row r="4140" spans="1:10" hidden="1">
      <c r="A4140" s="13" t="s">
        <v>785</v>
      </c>
      <c r="B4140" s="12" t="s">
        <v>493</v>
      </c>
      <c r="C4140" s="12" t="s">
        <v>87</v>
      </c>
      <c r="D4140" s="12" t="s">
        <v>390</v>
      </c>
      <c r="E4140" s="12">
        <v>111.91</v>
      </c>
      <c r="F4140" s="14" t="str">
        <f>A4140&amp;B4140&amp;C4140&amp;D4140&amp;E4140</f>
        <v>2024-05-03Bill Payment (Credit Card)Home Depot21010 Visa Payable (CIBC)111.91</v>
      </c>
      <c r="G4140" s="15">
        <f>IFERROR((DATEVALUE(A4140)),A4140)</f>
        <v>45415</v>
      </c>
      <c r="H4140" s="16" t="str">
        <f>IF((IFERROR((VLOOKUP(D4140,'Automation (QBO)'!A:B,2,FALSE)),"0"))=0,"Suspense",(IFERROR((VLOOKUP(D4140,'Automation (QBO)'!A:B,2,FALSE)),"Suspense")))</f>
        <v>Suspense</v>
      </c>
      <c r="I4140" s="17">
        <f t="shared" si="64"/>
        <v>111.91</v>
      </c>
      <c r="J4140" s="12" t="str">
        <f>H4140</f>
        <v>Suspense</v>
      </c>
    </row>
    <row r="4141" spans="1:10" hidden="1">
      <c r="A4141" s="13" t="s">
        <v>785</v>
      </c>
      <c r="B4141" s="12" t="s">
        <v>493</v>
      </c>
      <c r="C4141" s="12" t="s">
        <v>87</v>
      </c>
      <c r="D4141" s="12" t="s">
        <v>496</v>
      </c>
      <c r="E4141" s="12">
        <v>-111.91</v>
      </c>
      <c r="F4141" s="14" t="str">
        <f>A4141&amp;B4141&amp;C4141&amp;D4141&amp;E4141</f>
        <v>2024-05-03Bill Payment (Credit Card)Home Depot21000 Accounts Payable-111.91</v>
      </c>
      <c r="G4141" s="15">
        <f>IFERROR((DATEVALUE(A4141)),A4141)</f>
        <v>45415</v>
      </c>
      <c r="H4141" s="16" t="str">
        <f>IF((IFERROR((VLOOKUP(D4141,'Automation (QBO)'!A:B,2,FALSE)),"0"))=0,"Suspense",(IFERROR((VLOOKUP(D4141,'Automation (QBO)'!A:B,2,FALSE)),"Suspense")))</f>
        <v>Accounts Payable - Unknown</v>
      </c>
      <c r="I4141" s="17">
        <f t="shared" si="64"/>
        <v>-111.91</v>
      </c>
      <c r="J4141" s="12" t="str">
        <f>H4141</f>
        <v>Accounts Payable - Unknown</v>
      </c>
    </row>
    <row r="4142" spans="1:10" hidden="1">
      <c r="A4142" s="13" t="s">
        <v>785</v>
      </c>
      <c r="B4142" s="12" t="s">
        <v>493</v>
      </c>
      <c r="C4142" s="12" t="s">
        <v>182</v>
      </c>
      <c r="D4142" s="12" t="s">
        <v>496</v>
      </c>
      <c r="E4142" s="12">
        <v>-1680.83</v>
      </c>
      <c r="F4142" s="14" t="str">
        <f>A4142&amp;B4142&amp;C4142&amp;D4142&amp;E4142</f>
        <v>2024-05-03Bill Payment (Credit Card)Pacific West Systems Supplies21000 Accounts Payable-1680.83</v>
      </c>
      <c r="G4142" s="15">
        <f>IFERROR((DATEVALUE(A4142)),A4142)</f>
        <v>45415</v>
      </c>
      <c r="H4142" s="16" t="str">
        <f>IF((IFERROR((VLOOKUP(D4142,'Automation (QBO)'!A:B,2,FALSE)),"0"))=0,"Suspense",(IFERROR((VLOOKUP(D4142,'Automation (QBO)'!A:B,2,FALSE)),"Suspense")))</f>
        <v>Accounts Payable - Unknown</v>
      </c>
      <c r="I4142" s="17">
        <f t="shared" si="64"/>
        <v>-1680.83</v>
      </c>
      <c r="J4142" s="12" t="str">
        <f>H4142</f>
        <v>Accounts Payable - Unknown</v>
      </c>
    </row>
    <row r="4143" spans="1:10" hidden="1">
      <c r="A4143" s="13" t="s">
        <v>785</v>
      </c>
      <c r="B4143" s="12" t="s">
        <v>493</v>
      </c>
      <c r="C4143" s="12" t="s">
        <v>110</v>
      </c>
      <c r="D4143" s="12" t="s">
        <v>496</v>
      </c>
      <c r="E4143" s="12">
        <v>-1146.06</v>
      </c>
      <c r="F4143" s="14" t="str">
        <f>A4143&amp;B4143&amp;C4143&amp;D4143&amp;E4143</f>
        <v>2024-05-03Bill Payment (Credit Card)Dicks Lumber21000 Accounts Payable-1146.06</v>
      </c>
      <c r="G4143" s="15">
        <f>IFERROR((DATEVALUE(A4143)),A4143)</f>
        <v>45415</v>
      </c>
      <c r="H4143" s="16" t="str">
        <f>IF((IFERROR((VLOOKUP(D4143,'Automation (QBO)'!A:B,2,FALSE)),"0"))=0,"Suspense",(IFERROR((VLOOKUP(D4143,'Automation (QBO)'!A:B,2,FALSE)),"Suspense")))</f>
        <v>Accounts Payable - Unknown</v>
      </c>
      <c r="I4143" s="17">
        <f t="shared" si="64"/>
        <v>-1146.06</v>
      </c>
      <c r="J4143" s="12" t="str">
        <f>H4143</f>
        <v>Accounts Payable - Unknown</v>
      </c>
    </row>
    <row r="4144" spans="1:10" hidden="1">
      <c r="A4144" s="13" t="s">
        <v>785</v>
      </c>
      <c r="B4144" s="12" t="s">
        <v>493</v>
      </c>
      <c r="C4144" s="12" t="s">
        <v>87</v>
      </c>
      <c r="D4144" s="12" t="s">
        <v>536</v>
      </c>
      <c r="E4144" s="12">
        <v>44.78</v>
      </c>
      <c r="F4144" s="14" t="str">
        <f>A4144&amp;B4144&amp;C4144&amp;D4144&amp;E4144</f>
        <v>2024-05-03Bill Payment (Credit Card)Home Depot21009 Visa Payable (9609) (deleted)44.78</v>
      </c>
      <c r="G4144" s="15">
        <f>IFERROR((DATEVALUE(A4144)),A4144)</f>
        <v>45415</v>
      </c>
      <c r="H4144" s="16" t="str">
        <f>IF((IFERROR((VLOOKUP(D4144,'Automation (QBO)'!A:B,2,FALSE)),"0"))=0,"Suspense",(IFERROR((VLOOKUP(D4144,'Automation (QBO)'!A:B,2,FALSE)),"Suspense")))</f>
        <v>Balance (CIBC Visa)</v>
      </c>
      <c r="I4144" s="17">
        <f t="shared" si="64"/>
        <v>44.78</v>
      </c>
      <c r="J4144" s="12" t="str">
        <f>H4144</f>
        <v>Balance (CIBC Visa)</v>
      </c>
    </row>
    <row r="4145" spans="1:10" hidden="1">
      <c r="A4145" s="13" t="s">
        <v>785</v>
      </c>
      <c r="B4145" s="12" t="s">
        <v>493</v>
      </c>
      <c r="C4145" s="12" t="s">
        <v>87</v>
      </c>
      <c r="D4145" s="12" t="s">
        <v>496</v>
      </c>
      <c r="E4145" s="12">
        <v>-44.78</v>
      </c>
      <c r="F4145" s="14" t="str">
        <f>A4145&amp;B4145&amp;C4145&amp;D4145&amp;E4145</f>
        <v>2024-05-03Bill Payment (Credit Card)Home Depot21000 Accounts Payable-44.78</v>
      </c>
      <c r="G4145" s="15">
        <f>IFERROR((DATEVALUE(A4145)),A4145)</f>
        <v>45415</v>
      </c>
      <c r="H4145" s="16" t="str">
        <f>IF((IFERROR((VLOOKUP(D4145,'Automation (QBO)'!A:B,2,FALSE)),"0"))=0,"Suspense",(IFERROR((VLOOKUP(D4145,'Automation (QBO)'!A:B,2,FALSE)),"Suspense")))</f>
        <v>Accounts Payable - Unknown</v>
      </c>
      <c r="I4145" s="17">
        <f t="shared" si="64"/>
        <v>-44.78</v>
      </c>
      <c r="J4145" s="12" t="str">
        <f>H4145</f>
        <v>Accounts Payable - Unknown</v>
      </c>
    </row>
    <row r="4146" spans="1:10" hidden="1">
      <c r="A4146" s="13" t="s">
        <v>785</v>
      </c>
      <c r="B4146" s="12" t="s">
        <v>493</v>
      </c>
      <c r="C4146" s="12" t="s">
        <v>84</v>
      </c>
      <c r="D4146" s="12" t="s">
        <v>496</v>
      </c>
      <c r="E4146" s="12">
        <v>-224</v>
      </c>
      <c r="F4146" s="14" t="str">
        <f>A4146&amp;B4146&amp;C4146&amp;D4146&amp;E4146</f>
        <v>2024-05-03Bill Payment (Credit Card)BigChip Accounting21000 Accounts Payable-224</v>
      </c>
      <c r="G4146" s="15">
        <f>IFERROR((DATEVALUE(A4146)),A4146)</f>
        <v>45415</v>
      </c>
      <c r="H4146" s="16" t="str">
        <f>IF((IFERROR((VLOOKUP(D4146,'Automation (QBO)'!A:B,2,FALSE)),"0"))=0,"Suspense",(IFERROR((VLOOKUP(D4146,'Automation (QBO)'!A:B,2,FALSE)),"Suspense")))</f>
        <v>Accounts Payable - Unknown</v>
      </c>
      <c r="I4146" s="17">
        <f t="shared" si="64"/>
        <v>-224</v>
      </c>
      <c r="J4146" s="12" t="str">
        <f>H4146</f>
        <v>Accounts Payable - Unknown</v>
      </c>
    </row>
    <row r="4147" spans="1:10" hidden="1">
      <c r="A4147" s="13" t="s">
        <v>785</v>
      </c>
      <c r="B4147" s="12" t="s">
        <v>247</v>
      </c>
      <c r="C4147" s="12" t="s">
        <v>215</v>
      </c>
      <c r="D4147" s="12" t="s">
        <v>496</v>
      </c>
      <c r="E4147" s="12">
        <v>-5822.25</v>
      </c>
      <c r="F4147" s="14" t="str">
        <f>A4147&amp;B4147&amp;C4147&amp;D4147&amp;E4147</f>
        <v>2024-05-03Bill Payment (Cheque)Heavy Metal Kitchens Inc.21000 Accounts Payable-5822.25</v>
      </c>
      <c r="G4147" s="15">
        <f>IFERROR((DATEVALUE(A4147)),A4147)</f>
        <v>45415</v>
      </c>
      <c r="H4147" s="16" t="str">
        <f>IF((IFERROR((VLOOKUP(D4147,'Automation (QBO)'!A:B,2,FALSE)),"0"))=0,"Suspense",(IFERROR((VLOOKUP(D4147,'Automation (QBO)'!A:B,2,FALSE)),"Suspense")))</f>
        <v>Accounts Payable - Unknown</v>
      </c>
      <c r="I4147" s="17">
        <f t="shared" si="64"/>
        <v>-5822.25</v>
      </c>
      <c r="J4147" s="12" t="str">
        <f>H4147</f>
        <v>Accounts Payable - Unknown</v>
      </c>
    </row>
    <row r="4148" spans="1:10" hidden="1">
      <c r="A4148" s="13" t="s">
        <v>785</v>
      </c>
      <c r="B4148" s="12" t="s">
        <v>247</v>
      </c>
      <c r="C4148" s="12" t="s">
        <v>144</v>
      </c>
      <c r="D4148" s="12" t="s">
        <v>496</v>
      </c>
      <c r="E4148" s="12">
        <v>-171.99</v>
      </c>
      <c r="F4148" s="14" t="str">
        <f>A4148&amp;B4148&amp;C4148&amp;D4148&amp;E4148</f>
        <v>2024-05-03Bill Payment (Cheque)Reload Contracting Ltd.21000 Accounts Payable-171.99</v>
      </c>
      <c r="G4148" s="15">
        <f>IFERROR((DATEVALUE(A4148)),A4148)</f>
        <v>45415</v>
      </c>
      <c r="H4148" s="16" t="str">
        <f>IF((IFERROR((VLOOKUP(D4148,'Automation (QBO)'!A:B,2,FALSE)),"0"))=0,"Suspense",(IFERROR((VLOOKUP(D4148,'Automation (QBO)'!A:B,2,FALSE)),"Suspense")))</f>
        <v>Accounts Payable - Unknown</v>
      </c>
      <c r="I4148" s="17">
        <f t="shared" si="64"/>
        <v>-171.99</v>
      </c>
      <c r="J4148" s="12" t="str">
        <f>H4148</f>
        <v>Accounts Payable - Unknown</v>
      </c>
    </row>
    <row r="4149" spans="1:10" hidden="1">
      <c r="A4149" s="13" t="s">
        <v>785</v>
      </c>
      <c r="B4149" s="12" t="s">
        <v>247</v>
      </c>
      <c r="C4149" s="12" t="s">
        <v>144</v>
      </c>
      <c r="D4149" s="12" t="s">
        <v>394</v>
      </c>
      <c r="E4149" s="12">
        <v>-171.99</v>
      </c>
      <c r="F4149" s="14" t="str">
        <f>A4149&amp;B4149&amp;C4149&amp;D4149&amp;E4149</f>
        <v>2024-05-03Bill Payment (Cheque)Reload Contracting Ltd.11005 Chequing (CIBC)-171.99</v>
      </c>
      <c r="G4149" s="15">
        <f>IFERROR((DATEVALUE(A4149)),A4149)</f>
        <v>45415</v>
      </c>
      <c r="H4149" s="16" t="str">
        <f>IF((IFERROR((VLOOKUP(D4149,'Automation (QBO)'!A:B,2,FALSE)),"0"))=0,"Suspense",(IFERROR((VLOOKUP(D4149,'Automation (QBO)'!A:B,2,FALSE)),"Suspense")))</f>
        <v>Balance (CIBC)</v>
      </c>
      <c r="I4149" s="17">
        <f t="shared" si="64"/>
        <v>-171.99</v>
      </c>
      <c r="J4149" s="12" t="str">
        <f>H4149</f>
        <v>Balance (CIBC)</v>
      </c>
    </row>
    <row r="4150" spans="1:10" hidden="1">
      <c r="A4150" s="13" t="s">
        <v>785</v>
      </c>
      <c r="B4150" s="12" t="s">
        <v>247</v>
      </c>
      <c r="C4150" s="12" t="s">
        <v>215</v>
      </c>
      <c r="D4150" s="12" t="s">
        <v>394</v>
      </c>
      <c r="E4150" s="12">
        <v>-5822.25</v>
      </c>
      <c r="F4150" s="14" t="str">
        <f>A4150&amp;B4150&amp;C4150&amp;D4150&amp;E4150</f>
        <v>2024-05-03Bill Payment (Cheque)Heavy Metal Kitchens Inc.11005 Chequing (CIBC)-5822.25</v>
      </c>
      <c r="G4150" s="15">
        <f>IFERROR((DATEVALUE(A4150)),A4150)</f>
        <v>45415</v>
      </c>
      <c r="H4150" s="16" t="str">
        <f>IF((IFERROR((VLOOKUP(D4150,'Automation (QBO)'!A:B,2,FALSE)),"0"))=0,"Suspense",(IFERROR((VLOOKUP(D4150,'Automation (QBO)'!A:B,2,FALSE)),"Suspense")))</f>
        <v>Balance (CIBC)</v>
      </c>
      <c r="I4150" s="17">
        <f t="shared" si="64"/>
        <v>-5822.25</v>
      </c>
      <c r="J4150" s="12" t="str">
        <f>H4150</f>
        <v>Balance (CIBC)</v>
      </c>
    </row>
    <row r="4151" spans="1:10" hidden="1">
      <c r="A4151" s="13" t="s">
        <v>785</v>
      </c>
      <c r="B4151" s="12" t="s">
        <v>183</v>
      </c>
      <c r="C4151" s="12" t="s">
        <v>595</v>
      </c>
      <c r="D4151" s="12" t="s">
        <v>394</v>
      </c>
      <c r="E4151" s="12">
        <v>315</v>
      </c>
      <c r="F4151" s="14" t="str">
        <f>A4151&amp;B4151&amp;C4151&amp;D4151&amp;E4151</f>
        <v>2024-05-03DepositWhimsical Walls11005 Chequing (CIBC)315</v>
      </c>
      <c r="G4151" s="15">
        <f>IFERROR((DATEVALUE(A4151)),A4151)</f>
        <v>45415</v>
      </c>
      <c r="H4151" s="16" t="str">
        <f>IF((IFERROR((VLOOKUP(D4151,'Automation (QBO)'!A:B,2,FALSE)),"0"))=0,"Suspense",(IFERROR((VLOOKUP(D4151,'Automation (QBO)'!A:B,2,FALSE)),"Suspense")))</f>
        <v>Balance (CIBC)</v>
      </c>
      <c r="I4151" s="17">
        <f t="shared" si="64"/>
        <v>315</v>
      </c>
      <c r="J4151" s="12" t="str">
        <f>H4151</f>
        <v>Balance (CIBC)</v>
      </c>
    </row>
    <row r="4152" spans="1:10" hidden="1">
      <c r="A4152" s="13" t="s">
        <v>786</v>
      </c>
      <c r="B4152" s="12" t="s">
        <v>493</v>
      </c>
      <c r="C4152" s="12" t="s">
        <v>583</v>
      </c>
      <c r="D4152" s="12" t="s">
        <v>525</v>
      </c>
      <c r="E4152" s="12">
        <v>58.06</v>
      </c>
      <c r="F4152" s="14" t="str">
        <f>A4152&amp;B4152&amp;C4152&amp;D4152&amp;E4152</f>
        <v>2024-05-04Bill Payment (Credit Card)The Keg21021 Visa Payable (2369) (deleted)58.06</v>
      </c>
      <c r="G4152" s="15">
        <f>IFERROR((DATEVALUE(A4152)),A4152)</f>
        <v>45416</v>
      </c>
      <c r="H4152" s="16" t="str">
        <f>IF((IFERROR((VLOOKUP(D4152,'Automation (QBO)'!A:B,2,FALSE)),"0"))=0,"Suspense",(IFERROR((VLOOKUP(D4152,'Automation (QBO)'!A:B,2,FALSE)),"Suspense")))</f>
        <v>Balance (CIBC Visa)</v>
      </c>
      <c r="I4152" s="17">
        <f t="shared" si="64"/>
        <v>58.06</v>
      </c>
      <c r="J4152" s="12" t="str">
        <f>H4152</f>
        <v>Balance (CIBC Visa)</v>
      </c>
    </row>
    <row r="4153" spans="1:10" hidden="1">
      <c r="A4153" s="13" t="s">
        <v>786</v>
      </c>
      <c r="B4153" s="12" t="s">
        <v>493</v>
      </c>
      <c r="C4153" s="12" t="s">
        <v>583</v>
      </c>
      <c r="D4153" s="12" t="s">
        <v>496</v>
      </c>
      <c r="E4153" s="12">
        <v>-58.06</v>
      </c>
      <c r="F4153" s="14" t="str">
        <f>A4153&amp;B4153&amp;C4153&amp;D4153&amp;E4153</f>
        <v>2024-05-04Bill Payment (Credit Card)The Keg21000 Accounts Payable-58.06</v>
      </c>
      <c r="G4153" s="15">
        <f>IFERROR((DATEVALUE(A4153)),A4153)</f>
        <v>45416</v>
      </c>
      <c r="H4153" s="16" t="str">
        <f>IF((IFERROR((VLOOKUP(D4153,'Automation (QBO)'!A:B,2,FALSE)),"0"))=0,"Suspense",(IFERROR((VLOOKUP(D4153,'Automation (QBO)'!A:B,2,FALSE)),"Suspense")))</f>
        <v>Accounts Payable - Unknown</v>
      </c>
      <c r="I4153" s="17">
        <f t="shared" si="64"/>
        <v>-58.06</v>
      </c>
      <c r="J4153" s="12" t="str">
        <f>H4153</f>
        <v>Accounts Payable - Unknown</v>
      </c>
    </row>
    <row r="4154" spans="1:10" hidden="1">
      <c r="A4154" s="13" t="s">
        <v>787</v>
      </c>
      <c r="B4154" s="12" t="s">
        <v>83</v>
      </c>
      <c r="C4154" s="12" t="s">
        <v>126</v>
      </c>
      <c r="D4154" s="12" t="s">
        <v>395</v>
      </c>
      <c r="E4154" s="12">
        <v>11.19</v>
      </c>
      <c r="F4154" s="14" t="str">
        <f>A4154&amp;B4154&amp;C4154&amp;D4154&amp;E4154</f>
        <v>2024-05-05ExpenseAmazon52165 Computer - Software11.19</v>
      </c>
      <c r="G4154" s="15">
        <f>IFERROR((DATEVALUE(A4154)),A4154)</f>
        <v>45417</v>
      </c>
      <c r="H4154" s="16" t="str">
        <f>IF((IFERROR((VLOOKUP(D4154,'Automation (QBO)'!A:B,2,FALSE)),"0"))=0,"Suspense",(IFERROR((VLOOKUP(D4154,'Automation (QBO)'!A:B,2,FALSE)),"Suspense")))</f>
        <v>Computer - Software</v>
      </c>
      <c r="I4154" s="17">
        <f t="shared" si="64"/>
        <v>11.19</v>
      </c>
      <c r="J4154" s="12" t="str">
        <f>H4154</f>
        <v>Computer - Software</v>
      </c>
    </row>
    <row r="4155" spans="1:10" hidden="1">
      <c r="A4155" s="13" t="s">
        <v>787</v>
      </c>
      <c r="B4155" s="12" t="s">
        <v>83</v>
      </c>
      <c r="C4155" s="12" t="s">
        <v>126</v>
      </c>
      <c r="D4155" s="12" t="s">
        <v>392</v>
      </c>
      <c r="E4155" s="12">
        <v>0</v>
      </c>
      <c r="F4155" s="14" t="str">
        <f>A4155&amp;B4155&amp;C4155&amp;D4155&amp;E4155</f>
        <v>2024-05-05ExpenseAmazon21020 GST/HST Payable0</v>
      </c>
      <c r="G4155" s="15">
        <f>IFERROR((DATEVALUE(A4155)),A4155)</f>
        <v>45417</v>
      </c>
      <c r="H4155" s="16" t="str">
        <f>IF((IFERROR((VLOOKUP(D4155,'Automation (QBO)'!A:B,2,FALSE)),"0"))=0,"Suspense",(IFERROR((VLOOKUP(D4155,'Automation (QBO)'!A:B,2,FALSE)),"Suspense")))</f>
        <v>GST/HST Payable</v>
      </c>
      <c r="I4155" s="17">
        <f t="shared" si="64"/>
        <v>0</v>
      </c>
      <c r="J4155" s="12" t="str">
        <f>H4155</f>
        <v>GST/HST Payable</v>
      </c>
    </row>
    <row r="4156" spans="1:10" hidden="1">
      <c r="A4156" s="13" t="s">
        <v>787</v>
      </c>
      <c r="B4156" s="12" t="s">
        <v>135</v>
      </c>
      <c r="D4156" s="12" t="s">
        <v>427</v>
      </c>
      <c r="E4156" s="12">
        <v>58.31</v>
      </c>
      <c r="F4156" s="14" t="str">
        <f>A4156&amp;B4156&amp;C4156&amp;D4156&amp;E4156</f>
        <v>2024-05-05Journal Entry21001 Payroll Clearing account58.31</v>
      </c>
      <c r="G4156" s="15">
        <f>IFERROR((DATEVALUE(A4156)),A4156)</f>
        <v>45417</v>
      </c>
      <c r="H4156" s="16" t="str">
        <f>IF((IFERROR((VLOOKUP(D4156,'Automation (QBO)'!A:B,2,FALSE)),"0"))=0,"Suspense",(IFERROR((VLOOKUP(D4156,'Automation (QBO)'!A:B,2,FALSE)),"Suspense")))</f>
        <v>Clearings &amp; Transfers</v>
      </c>
      <c r="I4156" s="17">
        <f t="shared" si="64"/>
        <v>58.31</v>
      </c>
      <c r="J4156" s="12" t="str">
        <f>H4156</f>
        <v>Clearings &amp; Transfers</v>
      </c>
    </row>
    <row r="4157" spans="1:10" hidden="1">
      <c r="A4157" s="13" t="s">
        <v>787</v>
      </c>
      <c r="B4157" s="12" t="s">
        <v>493</v>
      </c>
      <c r="C4157" s="12" t="s">
        <v>142</v>
      </c>
      <c r="D4157" s="12" t="s">
        <v>390</v>
      </c>
      <c r="E4157" s="12">
        <v>564.49</v>
      </c>
      <c r="F4157" s="14" t="str">
        <f>A4157&amp;B4157&amp;C4157&amp;D4157&amp;E4157</f>
        <v>2024-05-05Bill Payment (Credit Card)Hilti (Canada) Corporation21010 Visa Payable (CIBC)564.49</v>
      </c>
      <c r="G4157" s="15">
        <f>IFERROR((DATEVALUE(A4157)),A4157)</f>
        <v>45417</v>
      </c>
      <c r="H4157" s="16" t="str">
        <f>IF((IFERROR((VLOOKUP(D4157,'Automation (QBO)'!A:B,2,FALSE)),"0"))=0,"Suspense",(IFERROR((VLOOKUP(D4157,'Automation (QBO)'!A:B,2,FALSE)),"Suspense")))</f>
        <v>Suspense</v>
      </c>
      <c r="I4157" s="17">
        <f t="shared" si="64"/>
        <v>564.49</v>
      </c>
      <c r="J4157" s="12" t="str">
        <f>H4157</f>
        <v>Suspense</v>
      </c>
    </row>
    <row r="4158" spans="1:10" hidden="1">
      <c r="A4158" s="13" t="s">
        <v>787</v>
      </c>
      <c r="B4158" s="12" t="s">
        <v>493</v>
      </c>
      <c r="C4158" s="12" t="s">
        <v>142</v>
      </c>
      <c r="D4158" s="12" t="s">
        <v>390</v>
      </c>
      <c r="E4158" s="12">
        <v>164.05</v>
      </c>
      <c r="F4158" s="14" t="str">
        <f>A4158&amp;B4158&amp;C4158&amp;D4158&amp;E4158</f>
        <v>2024-05-05Bill Payment (Credit Card)Hilti (Canada) Corporation21010 Visa Payable (CIBC)164.05</v>
      </c>
      <c r="G4158" s="15">
        <f>IFERROR((DATEVALUE(A4158)),A4158)</f>
        <v>45417</v>
      </c>
      <c r="H4158" s="16" t="str">
        <f>IF((IFERROR((VLOOKUP(D4158,'Automation (QBO)'!A:B,2,FALSE)),"0"))=0,"Suspense",(IFERROR((VLOOKUP(D4158,'Automation (QBO)'!A:B,2,FALSE)),"Suspense")))</f>
        <v>Suspense</v>
      </c>
      <c r="I4158" s="17">
        <f t="shared" si="64"/>
        <v>164.05</v>
      </c>
      <c r="J4158" s="12" t="str">
        <f>H4158</f>
        <v>Suspense</v>
      </c>
    </row>
    <row r="4159" spans="1:10" hidden="1">
      <c r="A4159" s="13" t="s">
        <v>787</v>
      </c>
      <c r="B4159" s="12" t="s">
        <v>493</v>
      </c>
      <c r="C4159" s="12" t="s">
        <v>142</v>
      </c>
      <c r="D4159" s="12" t="s">
        <v>390</v>
      </c>
      <c r="E4159" s="12">
        <v>148.72</v>
      </c>
      <c r="F4159" s="14" t="str">
        <f>A4159&amp;B4159&amp;C4159&amp;D4159&amp;E4159</f>
        <v>2024-05-05Bill Payment (Credit Card)Hilti (Canada) Corporation21010 Visa Payable (CIBC)148.72</v>
      </c>
      <c r="G4159" s="15">
        <f>IFERROR((DATEVALUE(A4159)),A4159)</f>
        <v>45417</v>
      </c>
      <c r="H4159" s="16" t="str">
        <f>IF((IFERROR((VLOOKUP(D4159,'Automation (QBO)'!A:B,2,FALSE)),"0"))=0,"Suspense",(IFERROR((VLOOKUP(D4159,'Automation (QBO)'!A:B,2,FALSE)),"Suspense")))</f>
        <v>Suspense</v>
      </c>
      <c r="I4159" s="17">
        <f t="shared" si="64"/>
        <v>148.72</v>
      </c>
      <c r="J4159" s="12" t="str">
        <f>H4159</f>
        <v>Suspense</v>
      </c>
    </row>
    <row r="4160" spans="1:10" hidden="1">
      <c r="A4160" s="13" t="s">
        <v>787</v>
      </c>
      <c r="B4160" s="12" t="s">
        <v>83</v>
      </c>
      <c r="C4160" s="12" t="s">
        <v>126</v>
      </c>
      <c r="D4160" s="12" t="s">
        <v>390</v>
      </c>
      <c r="E4160" s="12">
        <v>11.19</v>
      </c>
      <c r="F4160" s="14" t="str">
        <f>A4160&amp;B4160&amp;C4160&amp;D4160&amp;E4160</f>
        <v>2024-05-05ExpenseAmazon21010 Visa Payable (CIBC)11.19</v>
      </c>
      <c r="G4160" s="15">
        <f>IFERROR((DATEVALUE(A4160)),A4160)</f>
        <v>45417</v>
      </c>
      <c r="H4160" s="16" t="str">
        <f>IF((IFERROR((VLOOKUP(D4160,'Automation (QBO)'!A:B,2,FALSE)),"0"))=0,"Suspense",(IFERROR((VLOOKUP(D4160,'Automation (QBO)'!A:B,2,FALSE)),"Suspense")))</f>
        <v>Suspense</v>
      </c>
      <c r="I4160" s="17">
        <f t="shared" si="64"/>
        <v>11.19</v>
      </c>
      <c r="J4160" s="12" t="str">
        <f>H4160</f>
        <v>Suspense</v>
      </c>
    </row>
    <row r="4161" spans="1:10" hidden="1">
      <c r="A4161" s="13" t="s">
        <v>787</v>
      </c>
      <c r="B4161" s="12" t="s">
        <v>135</v>
      </c>
      <c r="D4161" s="12" t="s">
        <v>422</v>
      </c>
      <c r="E4161" s="12">
        <v>20190.14</v>
      </c>
      <c r="F4161" s="14" t="str">
        <f>A4161&amp;B4161&amp;C4161&amp;D4161&amp;E4161</f>
        <v>2024-05-05Journal Entry52505 Payroll - Hourly20190.14</v>
      </c>
      <c r="G4161" s="15">
        <f>IFERROR((DATEVALUE(A4161)),A4161)</f>
        <v>45417</v>
      </c>
      <c r="H4161" s="16" t="str">
        <f>IF((IFERROR((VLOOKUP(D4161,'Automation (QBO)'!A:B,2,FALSE)),"0"))=0,"Suspense",(IFERROR((VLOOKUP(D4161,'Automation (QBO)'!A:B,2,FALSE)),"Suspense")))</f>
        <v>Payroll - Hourly</v>
      </c>
      <c r="I4161" s="17">
        <f t="shared" si="64"/>
        <v>20190.14</v>
      </c>
      <c r="J4161" s="12" t="str">
        <f>H4161</f>
        <v>Payroll - Hourly</v>
      </c>
    </row>
    <row r="4162" spans="1:10" hidden="1">
      <c r="A4162" s="13" t="s">
        <v>787</v>
      </c>
      <c r="B4162" s="12" t="s">
        <v>135</v>
      </c>
      <c r="D4162" s="12" t="s">
        <v>423</v>
      </c>
      <c r="E4162" s="12">
        <v>498.69</v>
      </c>
      <c r="F4162" s="14" t="str">
        <f>A4162&amp;B4162&amp;C4162&amp;D4162&amp;E4162</f>
        <v>2024-05-05Journal Entry52535 Payroll - WCB (Employees)498.69</v>
      </c>
      <c r="G4162" s="15">
        <f>IFERROR((DATEVALUE(A4162)),A4162)</f>
        <v>45417</v>
      </c>
      <c r="H4162" s="16" t="str">
        <f>IF((IFERROR((VLOOKUP(D4162,'Automation (QBO)'!A:B,2,FALSE)),"0"))=0,"Suspense",(IFERROR((VLOOKUP(D4162,'Automation (QBO)'!A:B,2,FALSE)),"Suspense")))</f>
        <v>Payroll - WCB (Employees)</v>
      </c>
      <c r="I4162" s="17">
        <f t="shared" si="64"/>
        <v>498.69</v>
      </c>
      <c r="J4162" s="12" t="str">
        <f>H4162</f>
        <v>Payroll - WCB (Employees)</v>
      </c>
    </row>
    <row r="4163" spans="1:10" hidden="1">
      <c r="A4163" s="13" t="s">
        <v>787</v>
      </c>
      <c r="B4163" s="12" t="s">
        <v>135</v>
      </c>
      <c r="D4163" s="12" t="s">
        <v>424</v>
      </c>
      <c r="E4163" s="12">
        <v>886.9</v>
      </c>
      <c r="F4163" s="14" t="str">
        <f>A4163&amp;B4163&amp;C4163&amp;D4163&amp;E4163</f>
        <v>2024-05-05Journal Entry52525 Payroll - CPP886.9</v>
      </c>
      <c r="G4163" s="15">
        <f>IFERROR((DATEVALUE(A4163)),A4163)</f>
        <v>45417</v>
      </c>
      <c r="H4163" s="16" t="str">
        <f>IF((IFERROR((VLOOKUP(D4163,'Automation (QBO)'!A:B,2,FALSE)),"0"))=0,"Suspense",(IFERROR((VLOOKUP(D4163,'Automation (QBO)'!A:B,2,FALSE)),"Suspense")))</f>
        <v>Payroll - CPP + EI</v>
      </c>
      <c r="I4163" s="17">
        <f t="shared" si="64"/>
        <v>886.9</v>
      </c>
      <c r="J4163" s="12" t="str">
        <f>H4163</f>
        <v>Payroll - CPP + EI</v>
      </c>
    </row>
    <row r="4164" spans="1:10" hidden="1">
      <c r="A4164" s="13" t="s">
        <v>787</v>
      </c>
      <c r="B4164" s="12" t="s">
        <v>135</v>
      </c>
      <c r="D4164" s="12" t="s">
        <v>425</v>
      </c>
      <c r="E4164" s="12">
        <v>361.98</v>
      </c>
      <c r="F4164" s="14" t="str">
        <f>A4164&amp;B4164&amp;C4164&amp;D4164&amp;E4164</f>
        <v>2024-05-05Journal Entry52520 Payroll - EI361.98</v>
      </c>
      <c r="G4164" s="15">
        <f>IFERROR((DATEVALUE(A4164)),A4164)</f>
        <v>45417</v>
      </c>
      <c r="H4164" s="16" t="str">
        <f>IF((IFERROR((VLOOKUP(D4164,'Automation (QBO)'!A:B,2,FALSE)),"0"))=0,"Suspense",(IFERROR((VLOOKUP(D4164,'Automation (QBO)'!A:B,2,FALSE)),"Suspense")))</f>
        <v>Payroll - CPP + EI</v>
      </c>
      <c r="I4164" s="17">
        <f t="shared" si="64"/>
        <v>361.98</v>
      </c>
      <c r="J4164" s="12" t="str">
        <f>H4164</f>
        <v>Payroll - CPP + EI</v>
      </c>
    </row>
    <row r="4165" spans="1:10" hidden="1">
      <c r="A4165" s="13" t="s">
        <v>787</v>
      </c>
      <c r="B4165" s="12" t="s">
        <v>135</v>
      </c>
      <c r="D4165" s="12" t="s">
        <v>403</v>
      </c>
      <c r="E4165" s="12">
        <v>118.44</v>
      </c>
      <c r="F4165" s="14" t="str">
        <f>A4165&amp;B4165&amp;C4165&amp;D4165&amp;E4165</f>
        <v>2024-05-05Journal Entry52115 Bank Fees118.44</v>
      </c>
      <c r="G4165" s="15">
        <f>IFERROR((DATEVALUE(A4165)),A4165)</f>
        <v>45417</v>
      </c>
      <c r="H4165" s="16" t="str">
        <f>IF((IFERROR((VLOOKUP(D4165,'Automation (QBO)'!A:B,2,FALSE)),"0"))=0,"Suspense",(IFERROR((VLOOKUP(D4165,'Automation (QBO)'!A:B,2,FALSE)),"Suspense")))</f>
        <v>Bank Fees</v>
      </c>
      <c r="I4165" s="17">
        <f t="shared" si="64"/>
        <v>118.44</v>
      </c>
      <c r="J4165" s="12" t="str">
        <f>H4165</f>
        <v>Bank Fees</v>
      </c>
    </row>
    <row r="4166" spans="1:10" hidden="1">
      <c r="A4166" s="13" t="s">
        <v>787</v>
      </c>
      <c r="B4166" s="12" t="s">
        <v>135</v>
      </c>
      <c r="D4166" s="12" t="s">
        <v>426</v>
      </c>
      <c r="E4166" s="12">
        <v>-5.92</v>
      </c>
      <c r="F4166" s="14" t="str">
        <f>A4166&amp;B4166&amp;C4166&amp;D4166&amp;E4166</f>
        <v>2024-05-05Journal Entry21031 GST/HST Suspense-5.92</v>
      </c>
      <c r="G4166" s="15">
        <f>IFERROR((DATEVALUE(A4166)),A4166)</f>
        <v>45417</v>
      </c>
      <c r="H4166" s="16" t="str">
        <f>IF((IFERROR((VLOOKUP(D4166,'Automation (QBO)'!A:B,2,FALSE)),"0"))=0,"Suspense",(IFERROR((VLOOKUP(D4166,'Automation (QBO)'!A:B,2,FALSE)),"Suspense")))</f>
        <v>GST/HST Suspense</v>
      </c>
      <c r="I4166" s="17">
        <f t="shared" si="64"/>
        <v>-5.92</v>
      </c>
      <c r="J4166" s="12" t="str">
        <f>H4166</f>
        <v>GST/HST Suspense</v>
      </c>
    </row>
    <row r="4167" spans="1:10" hidden="1">
      <c r="A4167" s="13" t="s">
        <v>787</v>
      </c>
      <c r="B4167" s="12" t="s">
        <v>135</v>
      </c>
      <c r="D4167" s="12" t="s">
        <v>427</v>
      </c>
      <c r="E4167" s="12">
        <v>370.16</v>
      </c>
      <c r="F4167" s="14" t="str">
        <f>A4167&amp;B4167&amp;C4167&amp;D4167&amp;E4167</f>
        <v>2024-05-05Journal Entry21001 Payroll Clearing account370.16</v>
      </c>
      <c r="G4167" s="15">
        <f>IFERROR((DATEVALUE(A4167)),A4167)</f>
        <v>45417</v>
      </c>
      <c r="H4167" s="16" t="str">
        <f>IF((IFERROR((VLOOKUP(D4167,'Automation (QBO)'!A:B,2,FALSE)),"0"))=0,"Suspense",(IFERROR((VLOOKUP(D4167,'Automation (QBO)'!A:B,2,FALSE)),"Suspense")))</f>
        <v>Clearings &amp; Transfers</v>
      </c>
      <c r="I4167" s="17">
        <f t="shared" si="64"/>
        <v>370.16</v>
      </c>
      <c r="J4167" s="12" t="str">
        <f>H4167</f>
        <v>Clearings &amp; Transfers</v>
      </c>
    </row>
    <row r="4168" spans="1:10" hidden="1">
      <c r="A4168" s="13" t="s">
        <v>787</v>
      </c>
      <c r="B4168" s="12" t="s">
        <v>135</v>
      </c>
      <c r="D4168" s="12" t="s">
        <v>428</v>
      </c>
      <c r="E4168" s="12">
        <v>10769.23</v>
      </c>
      <c r="F4168" s="14" t="str">
        <f>A4168&amp;B4168&amp;C4168&amp;D4168&amp;E4168</f>
        <v>2024-05-05Journal Entry52510 Payroll - Salary10769.23</v>
      </c>
      <c r="G4168" s="15">
        <f>IFERROR((DATEVALUE(A4168)),A4168)</f>
        <v>45417</v>
      </c>
      <c r="H4168" s="16" t="str">
        <f>IF((IFERROR((VLOOKUP(D4168,'Automation (QBO)'!A:B,2,FALSE)),"0"))=0,"Suspense",(IFERROR((VLOOKUP(D4168,'Automation (QBO)'!A:B,2,FALSE)),"Suspense")))</f>
        <v>Payroll - Salary</v>
      </c>
      <c r="I4168" s="17">
        <f t="shared" si="64"/>
        <v>10769.23</v>
      </c>
      <c r="J4168" s="12" t="str">
        <f>H4168</f>
        <v>Payroll - Salary</v>
      </c>
    </row>
    <row r="4169" spans="1:10" hidden="1">
      <c r="A4169" s="13" t="s">
        <v>787</v>
      </c>
      <c r="B4169" s="12" t="s">
        <v>135</v>
      </c>
      <c r="D4169" s="12" t="s">
        <v>423</v>
      </c>
      <c r="E4169" s="12">
        <v>266</v>
      </c>
      <c r="F4169" s="14" t="str">
        <f>A4169&amp;B4169&amp;C4169&amp;D4169&amp;E4169</f>
        <v>2024-05-05Journal Entry52535 Payroll - WCB (Employees)266</v>
      </c>
      <c r="G4169" s="15">
        <f>IFERROR((DATEVALUE(A4169)),A4169)</f>
        <v>45417</v>
      </c>
      <c r="H4169" s="16" t="str">
        <f>IF((IFERROR((VLOOKUP(D4169,'Automation (QBO)'!A:B,2,FALSE)),"0"))=0,"Suspense",(IFERROR((VLOOKUP(D4169,'Automation (QBO)'!A:B,2,FALSE)),"Suspense")))</f>
        <v>Payroll - WCB (Employees)</v>
      </c>
      <c r="I4169" s="17">
        <f t="shared" si="64"/>
        <v>266</v>
      </c>
      <c r="J4169" s="12" t="str">
        <f>H4169</f>
        <v>Payroll - WCB (Employees)</v>
      </c>
    </row>
    <row r="4170" spans="1:10" hidden="1">
      <c r="A4170" s="13" t="s">
        <v>787</v>
      </c>
      <c r="B4170" s="12" t="s">
        <v>135</v>
      </c>
      <c r="D4170" s="12" t="s">
        <v>424</v>
      </c>
      <c r="E4170" s="12">
        <v>175.15</v>
      </c>
      <c r="F4170" s="14" t="str">
        <f>A4170&amp;B4170&amp;C4170&amp;D4170&amp;E4170</f>
        <v>2024-05-05Journal Entry52525 Payroll - CPP175.15</v>
      </c>
      <c r="G4170" s="15">
        <f>IFERROR((DATEVALUE(A4170)),A4170)</f>
        <v>45417</v>
      </c>
      <c r="H4170" s="16" t="str">
        <f>IF((IFERROR((VLOOKUP(D4170,'Automation (QBO)'!A:B,2,FALSE)),"0"))=0,"Suspense",(IFERROR((VLOOKUP(D4170,'Automation (QBO)'!A:B,2,FALSE)),"Suspense")))</f>
        <v>Payroll - CPP + EI</v>
      </c>
      <c r="I4170" s="17">
        <f t="shared" si="64"/>
        <v>175.15</v>
      </c>
      <c r="J4170" s="12" t="str">
        <f>H4170</f>
        <v>Payroll - CPP + EI</v>
      </c>
    </row>
    <row r="4171" spans="1:10" hidden="1">
      <c r="A4171" s="13" t="s">
        <v>787</v>
      </c>
      <c r="B4171" s="12" t="s">
        <v>135</v>
      </c>
      <c r="D4171" s="12" t="s">
        <v>425</v>
      </c>
      <c r="E4171" s="12">
        <v>71.510000000000005</v>
      </c>
      <c r="F4171" s="14" t="str">
        <f>A4171&amp;B4171&amp;C4171&amp;D4171&amp;E4171</f>
        <v>2024-05-05Journal Entry52520 Payroll - EI71.51</v>
      </c>
      <c r="G4171" s="15">
        <f>IFERROR((DATEVALUE(A4171)),A4171)</f>
        <v>45417</v>
      </c>
      <c r="H4171" s="16" t="str">
        <f>IF((IFERROR((VLOOKUP(D4171,'Automation (QBO)'!A:B,2,FALSE)),"0"))=0,"Suspense",(IFERROR((VLOOKUP(D4171,'Automation (QBO)'!A:B,2,FALSE)),"Suspense")))</f>
        <v>Payroll - CPP + EI</v>
      </c>
      <c r="I4171" s="17">
        <f t="shared" si="64"/>
        <v>71.510000000000005</v>
      </c>
      <c r="J4171" s="12" t="str">
        <f>H4171</f>
        <v>Payroll - CPP + EI</v>
      </c>
    </row>
    <row r="4172" spans="1:10" hidden="1">
      <c r="A4172" s="13" t="s">
        <v>787</v>
      </c>
      <c r="B4172" s="12" t="s">
        <v>135</v>
      </c>
      <c r="D4172" s="12" t="s">
        <v>403</v>
      </c>
      <c r="E4172" s="12">
        <v>89.32</v>
      </c>
      <c r="F4172" s="14" t="str">
        <f>A4172&amp;B4172&amp;C4172&amp;D4172&amp;E4172</f>
        <v>2024-05-05Journal Entry52115 Bank Fees89.32</v>
      </c>
      <c r="G4172" s="15">
        <f>IFERROR((DATEVALUE(A4172)),A4172)</f>
        <v>45417</v>
      </c>
      <c r="H4172" s="16" t="str">
        <f>IF((IFERROR((VLOOKUP(D4172,'Automation (QBO)'!A:B,2,FALSE)),"0"))=0,"Suspense",(IFERROR((VLOOKUP(D4172,'Automation (QBO)'!A:B,2,FALSE)),"Suspense")))</f>
        <v>Bank Fees</v>
      </c>
      <c r="I4172" s="17">
        <f t="shared" si="64"/>
        <v>89.32</v>
      </c>
      <c r="J4172" s="12" t="str">
        <f>H4172</f>
        <v>Bank Fees</v>
      </c>
    </row>
    <row r="4173" spans="1:10" hidden="1">
      <c r="A4173" s="13" t="s">
        <v>787</v>
      </c>
      <c r="B4173" s="12" t="s">
        <v>135</v>
      </c>
      <c r="D4173" s="12" t="s">
        <v>426</v>
      </c>
      <c r="E4173" s="12">
        <v>-4.47</v>
      </c>
      <c r="F4173" s="14" t="str">
        <f>A4173&amp;B4173&amp;C4173&amp;D4173&amp;E4173</f>
        <v>2024-05-05Journal Entry21031 GST/HST Suspense-4.47</v>
      </c>
      <c r="G4173" s="15">
        <f>IFERROR((DATEVALUE(A4173)),A4173)</f>
        <v>45417</v>
      </c>
      <c r="H4173" s="16" t="str">
        <f>IF((IFERROR((VLOOKUP(D4173,'Automation (QBO)'!A:B,2,FALSE)),"0"))=0,"Suspense",(IFERROR((VLOOKUP(D4173,'Automation (QBO)'!A:B,2,FALSE)),"Suspense")))</f>
        <v>GST/HST Suspense</v>
      </c>
      <c r="I4173" s="17">
        <f t="shared" si="64"/>
        <v>-4.47</v>
      </c>
      <c r="J4173" s="12" t="str">
        <f>H4173</f>
        <v>GST/HST Suspense</v>
      </c>
    </row>
    <row r="4174" spans="1:10" hidden="1">
      <c r="A4174" s="13" t="s">
        <v>787</v>
      </c>
      <c r="B4174" s="12" t="s">
        <v>493</v>
      </c>
      <c r="C4174" s="12" t="s">
        <v>142</v>
      </c>
      <c r="D4174" s="12" t="s">
        <v>496</v>
      </c>
      <c r="E4174" s="12">
        <v>-148.72</v>
      </c>
      <c r="F4174" s="14" t="str">
        <f>A4174&amp;B4174&amp;C4174&amp;D4174&amp;E4174</f>
        <v>2024-05-05Bill Payment (Credit Card)Hilti (Canada) Corporation21000 Accounts Payable-148.72</v>
      </c>
      <c r="G4174" s="15">
        <f>IFERROR((DATEVALUE(A4174)),A4174)</f>
        <v>45417</v>
      </c>
      <c r="H4174" s="16" t="str">
        <f>IF((IFERROR((VLOOKUP(D4174,'Automation (QBO)'!A:B,2,FALSE)),"0"))=0,"Suspense",(IFERROR((VLOOKUP(D4174,'Automation (QBO)'!A:B,2,FALSE)),"Suspense")))</f>
        <v>Accounts Payable - Unknown</v>
      </c>
      <c r="I4174" s="17">
        <f t="shared" si="64"/>
        <v>-148.72</v>
      </c>
      <c r="J4174" s="12" t="str">
        <f>H4174</f>
        <v>Accounts Payable - Unknown</v>
      </c>
    </row>
    <row r="4175" spans="1:10" hidden="1">
      <c r="A4175" s="13" t="s">
        <v>787</v>
      </c>
      <c r="B4175" s="12" t="s">
        <v>493</v>
      </c>
      <c r="C4175" s="12" t="s">
        <v>142</v>
      </c>
      <c r="D4175" s="12" t="s">
        <v>496</v>
      </c>
      <c r="E4175" s="12">
        <v>-164.05</v>
      </c>
      <c r="F4175" s="14" t="str">
        <f>A4175&amp;B4175&amp;C4175&amp;D4175&amp;E4175</f>
        <v>2024-05-05Bill Payment (Credit Card)Hilti (Canada) Corporation21000 Accounts Payable-164.05</v>
      </c>
      <c r="G4175" s="15">
        <f>IFERROR((DATEVALUE(A4175)),A4175)</f>
        <v>45417</v>
      </c>
      <c r="H4175" s="16" t="str">
        <f>IF((IFERROR((VLOOKUP(D4175,'Automation (QBO)'!A:B,2,FALSE)),"0"))=0,"Suspense",(IFERROR((VLOOKUP(D4175,'Automation (QBO)'!A:B,2,FALSE)),"Suspense")))</f>
        <v>Accounts Payable - Unknown</v>
      </c>
      <c r="I4175" s="17">
        <f t="shared" si="64"/>
        <v>-164.05</v>
      </c>
      <c r="J4175" s="12" t="str">
        <f>H4175</f>
        <v>Accounts Payable - Unknown</v>
      </c>
    </row>
    <row r="4176" spans="1:10" hidden="1">
      <c r="A4176" s="13" t="s">
        <v>787</v>
      </c>
      <c r="B4176" s="12" t="s">
        <v>493</v>
      </c>
      <c r="C4176" s="12" t="s">
        <v>142</v>
      </c>
      <c r="D4176" s="12" t="s">
        <v>496</v>
      </c>
      <c r="E4176" s="12">
        <v>-564.49</v>
      </c>
      <c r="F4176" s="14" t="str">
        <f>A4176&amp;B4176&amp;C4176&amp;D4176&amp;E4176</f>
        <v>2024-05-05Bill Payment (Credit Card)Hilti (Canada) Corporation21000 Accounts Payable-564.49</v>
      </c>
      <c r="G4176" s="15">
        <f>IFERROR((DATEVALUE(A4176)),A4176)</f>
        <v>45417</v>
      </c>
      <c r="H4176" s="16" t="str">
        <f>IF((IFERROR((VLOOKUP(D4176,'Automation (QBO)'!A:B,2,FALSE)),"0"))=0,"Suspense",(IFERROR((VLOOKUP(D4176,'Automation (QBO)'!A:B,2,FALSE)),"Suspense")))</f>
        <v>Accounts Payable - Unknown</v>
      </c>
      <c r="I4176" s="17">
        <f t="shared" ref="I4176:I4239" si="65">E4176</f>
        <v>-564.49</v>
      </c>
      <c r="J4176" s="12" t="str">
        <f>H4176</f>
        <v>Accounts Payable - Unknown</v>
      </c>
    </row>
    <row r="4177" spans="1:12" hidden="1">
      <c r="A4177" s="13" t="s">
        <v>787</v>
      </c>
      <c r="B4177" s="12" t="s">
        <v>135</v>
      </c>
      <c r="D4177" s="12" t="s">
        <v>394</v>
      </c>
      <c r="E4177" s="12">
        <v>-22020.71</v>
      </c>
      <c r="F4177" s="14" t="str">
        <f>A4177&amp;B4177&amp;C4177&amp;D4177&amp;E4177</f>
        <v>2024-05-05Journal Entry11005 Chequing (CIBC)-22020.71</v>
      </c>
      <c r="G4177" s="15">
        <f>IFERROR((DATEVALUE(A4177)),A4177)</f>
        <v>45417</v>
      </c>
      <c r="H4177" s="16" t="str">
        <f>IF((IFERROR((VLOOKUP(D4177,'Automation (QBO)'!A:B,2,FALSE)),"0"))=0,"Suspense",(IFERROR((VLOOKUP(D4177,'Automation (QBO)'!A:B,2,FALSE)),"Suspense")))</f>
        <v>Balance (CIBC)</v>
      </c>
      <c r="I4177" s="17">
        <f t="shared" si="65"/>
        <v>-22020.71</v>
      </c>
      <c r="J4177" s="12" t="str">
        <f>H4177</f>
        <v>Balance (CIBC)</v>
      </c>
    </row>
    <row r="4178" spans="1:12" hidden="1">
      <c r="A4178" s="13" t="s">
        <v>787</v>
      </c>
      <c r="B4178" s="12" t="s">
        <v>135</v>
      </c>
      <c r="D4178" s="12" t="s">
        <v>394</v>
      </c>
      <c r="E4178" s="12">
        <v>-11381.97</v>
      </c>
      <c r="F4178" s="14" t="str">
        <f>A4178&amp;B4178&amp;C4178&amp;D4178&amp;E4178</f>
        <v>2024-05-05Journal Entry11005 Chequing (CIBC)-11381.97</v>
      </c>
      <c r="G4178" s="15">
        <f>IFERROR((DATEVALUE(A4178)),A4178)</f>
        <v>45417</v>
      </c>
      <c r="H4178" s="16" t="str">
        <f>IF((IFERROR((VLOOKUP(D4178,'Automation (QBO)'!A:B,2,FALSE)),"0"))=0,"Suspense",(IFERROR((VLOOKUP(D4178,'Automation (QBO)'!A:B,2,FALSE)),"Suspense")))</f>
        <v>Balance (CIBC)</v>
      </c>
      <c r="I4178" s="17">
        <f t="shared" si="65"/>
        <v>-11381.97</v>
      </c>
      <c r="J4178" s="12" t="str">
        <f>H4178</f>
        <v>Balance (CIBC)</v>
      </c>
    </row>
    <row r="4179" spans="1:12" hidden="1">
      <c r="A4179" s="13" t="s">
        <v>787</v>
      </c>
      <c r="B4179" s="12" t="s">
        <v>135</v>
      </c>
      <c r="D4179" s="12" t="s">
        <v>1054</v>
      </c>
      <c r="E4179" s="12">
        <v>328.8</v>
      </c>
      <c r="F4179" s="14" t="str">
        <f>A4179&amp;B4179&amp;C4179&amp;D4179&amp;E4179</f>
        <v>2024-05-05Journal Entry52545 Payroll - Employee Benefits (Paid)328.8</v>
      </c>
      <c r="G4179" s="15">
        <f>IFERROR((DATEVALUE(A4179)),A4179)</f>
        <v>45417</v>
      </c>
      <c r="H4179" s="16" t="str">
        <f>IF((IFERROR((VLOOKUP(D4179,'Automation (QBO)'!A:B,2,FALSE)),"0"))=0,"Suspense",(IFERROR((VLOOKUP(D4179,'Automation (QBO)'!A:B,2,FALSE)),"Suspense")))</f>
        <v>Payroll - Employee Benefits (Paid)</v>
      </c>
      <c r="I4179" s="17">
        <f t="shared" si="65"/>
        <v>328.8</v>
      </c>
      <c r="J4179" s="12" t="str">
        <f>H4179</f>
        <v>Payroll - Employee Benefits (Paid)</v>
      </c>
      <c r="L4179" s="61" t="s">
        <v>1051</v>
      </c>
    </row>
    <row r="4180" spans="1:12" hidden="1">
      <c r="A4180" s="13" t="s">
        <v>787</v>
      </c>
      <c r="B4180" s="12" t="s">
        <v>135</v>
      </c>
      <c r="D4180" s="12" t="s">
        <v>1054</v>
      </c>
      <c r="E4180" s="12">
        <v>64.599999999999994</v>
      </c>
      <c r="F4180" s="14" t="str">
        <f>A4180&amp;B4180&amp;C4180&amp;D4180&amp;E4180</f>
        <v>2024-05-05Journal Entry52545 Payroll - Employee Benefits (Paid)64.6</v>
      </c>
      <c r="G4180" s="15">
        <f>IFERROR((DATEVALUE(A4180)),A4180)</f>
        <v>45417</v>
      </c>
      <c r="H4180" s="16" t="str">
        <f>IF((IFERROR((VLOOKUP(D4180,'Automation (QBO)'!A:B,2,FALSE)),"0"))=0,"Suspense",(IFERROR((VLOOKUP(D4180,'Automation (QBO)'!A:B,2,FALSE)),"Suspense")))</f>
        <v>Payroll - Employee Benefits (Paid)</v>
      </c>
      <c r="I4180" s="17">
        <f t="shared" si="65"/>
        <v>64.599999999999994</v>
      </c>
      <c r="J4180" s="12" t="str">
        <f>H4180</f>
        <v>Payroll - Employee Benefits (Paid)</v>
      </c>
      <c r="L4180" s="61" t="s">
        <v>1051</v>
      </c>
    </row>
    <row r="4181" spans="1:12" hidden="1">
      <c r="A4181" s="13" t="s">
        <v>788</v>
      </c>
      <c r="B4181" s="12" t="s">
        <v>493</v>
      </c>
      <c r="C4181" s="12" t="s">
        <v>261</v>
      </c>
      <c r="D4181" s="12" t="s">
        <v>390</v>
      </c>
      <c r="E4181" s="12">
        <v>6366.1</v>
      </c>
      <c r="F4181" s="14" t="str">
        <f>A4181&amp;B4181&amp;C4181&amp;D4181&amp;E4181</f>
        <v>2024-05-06Bill Payment (Credit Card)Robinson21010 Visa Payable (CIBC)6366.1</v>
      </c>
      <c r="G4181" s="15">
        <f>IFERROR((DATEVALUE(A4181)),A4181)</f>
        <v>45418</v>
      </c>
      <c r="H4181" s="16" t="str">
        <f>IF((IFERROR((VLOOKUP(D4181,'Automation (QBO)'!A:B,2,FALSE)),"0"))=0,"Suspense",(IFERROR((VLOOKUP(D4181,'Automation (QBO)'!A:B,2,FALSE)),"Suspense")))</f>
        <v>Suspense</v>
      </c>
      <c r="I4181" s="17">
        <f t="shared" si="65"/>
        <v>6366.1</v>
      </c>
      <c r="J4181" s="12" t="str">
        <f>H4181</f>
        <v>Suspense</v>
      </c>
    </row>
    <row r="4182" spans="1:12" hidden="1">
      <c r="A4182" s="13" t="s">
        <v>788</v>
      </c>
      <c r="B4182" s="12" t="s">
        <v>493</v>
      </c>
      <c r="C4182" s="12" t="s">
        <v>261</v>
      </c>
      <c r="D4182" s="12" t="s">
        <v>390</v>
      </c>
      <c r="E4182" s="12">
        <v>3179.92</v>
      </c>
      <c r="F4182" s="14" t="str">
        <f>A4182&amp;B4182&amp;C4182&amp;D4182&amp;E4182</f>
        <v>2024-05-06Bill Payment (Credit Card)Robinson21010 Visa Payable (CIBC)3179.92</v>
      </c>
      <c r="G4182" s="15">
        <f>IFERROR((DATEVALUE(A4182)),A4182)</f>
        <v>45418</v>
      </c>
      <c r="H4182" s="16" t="str">
        <f>IF((IFERROR((VLOOKUP(D4182,'Automation (QBO)'!A:B,2,FALSE)),"0"))=0,"Suspense",(IFERROR((VLOOKUP(D4182,'Automation (QBO)'!A:B,2,FALSE)),"Suspense")))</f>
        <v>Suspense</v>
      </c>
      <c r="I4182" s="17">
        <f t="shared" si="65"/>
        <v>3179.92</v>
      </c>
      <c r="J4182" s="12" t="str">
        <f>H4182</f>
        <v>Suspense</v>
      </c>
    </row>
    <row r="4183" spans="1:12" hidden="1">
      <c r="A4183" s="13" t="s">
        <v>788</v>
      </c>
      <c r="B4183" s="12" t="s">
        <v>493</v>
      </c>
      <c r="C4183" s="12" t="s">
        <v>103</v>
      </c>
      <c r="D4183" s="12" t="s">
        <v>390</v>
      </c>
      <c r="E4183" s="12">
        <v>975.54</v>
      </c>
      <c r="F4183" s="14" t="str">
        <f>A4183&amp;B4183&amp;C4183&amp;D4183&amp;E4183</f>
        <v>2024-05-06Bill Payment (Credit Card)Ames Tile &amp; Stone21010 Visa Payable (CIBC)975.54</v>
      </c>
      <c r="G4183" s="15">
        <f>IFERROR((DATEVALUE(A4183)),A4183)</f>
        <v>45418</v>
      </c>
      <c r="H4183" s="16" t="str">
        <f>IF((IFERROR((VLOOKUP(D4183,'Automation (QBO)'!A:B,2,FALSE)),"0"))=0,"Suspense",(IFERROR((VLOOKUP(D4183,'Automation (QBO)'!A:B,2,FALSE)),"Suspense")))</f>
        <v>Suspense</v>
      </c>
      <c r="I4183" s="17">
        <f t="shared" si="65"/>
        <v>975.54</v>
      </c>
      <c r="J4183" s="12" t="str">
        <f>H4183</f>
        <v>Suspense</v>
      </c>
    </row>
    <row r="4184" spans="1:12" hidden="1">
      <c r="A4184" s="13" t="s">
        <v>788</v>
      </c>
      <c r="B4184" s="12" t="s">
        <v>123</v>
      </c>
      <c r="D4184" s="12" t="s">
        <v>390</v>
      </c>
      <c r="E4184" s="12">
        <v>-25000</v>
      </c>
      <c r="F4184" s="14" t="str">
        <f>A4184&amp;B4184&amp;C4184&amp;D4184&amp;E4184</f>
        <v>2024-05-06Credit Card Payment21010 Visa Payable (CIBC)-25000</v>
      </c>
      <c r="G4184" s="15">
        <f>IFERROR((DATEVALUE(A4184)),A4184)</f>
        <v>45418</v>
      </c>
      <c r="H4184" s="16" t="str">
        <f>IF((IFERROR((VLOOKUP(D4184,'Automation (QBO)'!A:B,2,FALSE)),"0"))=0,"Suspense",(IFERROR((VLOOKUP(D4184,'Automation (QBO)'!A:B,2,FALSE)),"Suspense")))</f>
        <v>Suspense</v>
      </c>
      <c r="I4184" s="17">
        <f t="shared" si="65"/>
        <v>-25000</v>
      </c>
      <c r="J4184" s="12" t="str">
        <f>H4184</f>
        <v>Suspense</v>
      </c>
    </row>
    <row r="4185" spans="1:12" hidden="1">
      <c r="A4185" s="13" t="s">
        <v>788</v>
      </c>
      <c r="B4185" s="12" t="s">
        <v>493</v>
      </c>
      <c r="C4185" s="12" t="s">
        <v>101</v>
      </c>
      <c r="D4185" s="12" t="s">
        <v>515</v>
      </c>
      <c r="E4185" s="12">
        <v>200</v>
      </c>
      <c r="F4185" s="14" t="str">
        <f>A4185&amp;B4185&amp;C4185&amp;D4185&amp;E4185</f>
        <v>2024-05-06Bill Payment (Credit Card)Shell Canada21008 Visa Payable (4431) (deleted)200</v>
      </c>
      <c r="G4185" s="15">
        <f>IFERROR((DATEVALUE(A4185)),A4185)</f>
        <v>45418</v>
      </c>
      <c r="H4185" s="16" t="str">
        <f>IF((IFERROR((VLOOKUP(D4185,'Automation (QBO)'!A:B,2,FALSE)),"0"))=0,"Suspense",(IFERROR((VLOOKUP(D4185,'Automation (QBO)'!A:B,2,FALSE)),"Suspense")))</f>
        <v>Balance (CIBC Visa)</v>
      </c>
      <c r="I4185" s="17">
        <f t="shared" si="65"/>
        <v>200</v>
      </c>
      <c r="J4185" s="12" t="str">
        <f>H4185</f>
        <v>Balance (CIBC Visa)</v>
      </c>
    </row>
    <row r="4186" spans="1:12" hidden="1">
      <c r="A4186" s="13" t="s">
        <v>788</v>
      </c>
      <c r="B4186" s="12" t="s">
        <v>493</v>
      </c>
      <c r="C4186" s="12" t="s">
        <v>101</v>
      </c>
      <c r="D4186" s="12" t="s">
        <v>496</v>
      </c>
      <c r="E4186" s="12">
        <v>-200</v>
      </c>
      <c r="F4186" s="14" t="str">
        <f>A4186&amp;B4186&amp;C4186&amp;D4186&amp;E4186</f>
        <v>2024-05-06Bill Payment (Credit Card)Shell Canada21000 Accounts Payable-200</v>
      </c>
      <c r="G4186" s="15">
        <f>IFERROR((DATEVALUE(A4186)),A4186)</f>
        <v>45418</v>
      </c>
      <c r="H4186" s="16" t="str">
        <f>IF((IFERROR((VLOOKUP(D4186,'Automation (QBO)'!A:B,2,FALSE)),"0"))=0,"Suspense",(IFERROR((VLOOKUP(D4186,'Automation (QBO)'!A:B,2,FALSE)),"Suspense")))</f>
        <v>Accounts Payable - Unknown</v>
      </c>
      <c r="I4186" s="17">
        <f t="shared" si="65"/>
        <v>-200</v>
      </c>
      <c r="J4186" s="12" t="str">
        <f>H4186</f>
        <v>Accounts Payable - Unknown</v>
      </c>
    </row>
    <row r="4187" spans="1:12" hidden="1">
      <c r="A4187" s="13" t="s">
        <v>788</v>
      </c>
      <c r="B4187" s="12" t="s">
        <v>493</v>
      </c>
      <c r="C4187" s="12" t="s">
        <v>110</v>
      </c>
      <c r="D4187" s="12" t="s">
        <v>525</v>
      </c>
      <c r="E4187" s="12">
        <v>2473.19</v>
      </c>
      <c r="F4187" s="14" t="str">
        <f>A4187&amp;B4187&amp;C4187&amp;D4187&amp;E4187</f>
        <v>2024-05-06Bill Payment (Credit Card)Dicks Lumber21021 Visa Payable (2369) (deleted)2473.19</v>
      </c>
      <c r="G4187" s="15">
        <f>IFERROR((DATEVALUE(A4187)),A4187)</f>
        <v>45418</v>
      </c>
      <c r="H4187" s="16" t="str">
        <f>IF((IFERROR((VLOOKUP(D4187,'Automation (QBO)'!A:B,2,FALSE)),"0"))=0,"Suspense",(IFERROR((VLOOKUP(D4187,'Automation (QBO)'!A:B,2,FALSE)),"Suspense")))</f>
        <v>Balance (CIBC Visa)</v>
      </c>
      <c r="I4187" s="17">
        <f t="shared" si="65"/>
        <v>2473.19</v>
      </c>
      <c r="J4187" s="12" t="str">
        <f>H4187</f>
        <v>Balance (CIBC Visa)</v>
      </c>
    </row>
    <row r="4188" spans="1:12" hidden="1">
      <c r="A4188" s="13" t="s">
        <v>788</v>
      </c>
      <c r="B4188" s="12" t="s">
        <v>493</v>
      </c>
      <c r="C4188" s="12" t="s">
        <v>110</v>
      </c>
      <c r="D4188" s="12" t="s">
        <v>496</v>
      </c>
      <c r="E4188" s="12">
        <v>-2473.19</v>
      </c>
      <c r="F4188" s="14" t="str">
        <f>A4188&amp;B4188&amp;C4188&amp;D4188&amp;E4188</f>
        <v>2024-05-06Bill Payment (Credit Card)Dicks Lumber21000 Accounts Payable-2473.19</v>
      </c>
      <c r="G4188" s="15">
        <f>IFERROR((DATEVALUE(A4188)),A4188)</f>
        <v>45418</v>
      </c>
      <c r="H4188" s="16" t="str">
        <f>IF((IFERROR((VLOOKUP(D4188,'Automation (QBO)'!A:B,2,FALSE)),"0"))=0,"Suspense",(IFERROR((VLOOKUP(D4188,'Automation (QBO)'!A:B,2,FALSE)),"Suspense")))</f>
        <v>Accounts Payable - Unknown</v>
      </c>
      <c r="I4188" s="17">
        <f t="shared" si="65"/>
        <v>-2473.19</v>
      </c>
      <c r="J4188" s="12" t="str">
        <f>H4188</f>
        <v>Accounts Payable - Unknown</v>
      </c>
    </row>
    <row r="4189" spans="1:12" hidden="1">
      <c r="A4189" s="13" t="s">
        <v>788</v>
      </c>
      <c r="B4189" s="12" t="s">
        <v>493</v>
      </c>
      <c r="C4189" s="12" t="s">
        <v>97</v>
      </c>
      <c r="D4189" s="12" t="s">
        <v>525</v>
      </c>
      <c r="E4189" s="12">
        <v>200</v>
      </c>
      <c r="F4189" s="14" t="str">
        <f>A4189&amp;B4189&amp;C4189&amp;D4189&amp;E4189</f>
        <v>2024-05-06Bill Payment (Credit Card)Lonsdale Chevron21021 Visa Payable (2369) (deleted)200</v>
      </c>
      <c r="G4189" s="15">
        <f>IFERROR((DATEVALUE(A4189)),A4189)</f>
        <v>45418</v>
      </c>
      <c r="H4189" s="16" t="str">
        <f>IF((IFERROR((VLOOKUP(D4189,'Automation (QBO)'!A:B,2,FALSE)),"0"))=0,"Suspense",(IFERROR((VLOOKUP(D4189,'Automation (QBO)'!A:B,2,FALSE)),"Suspense")))</f>
        <v>Balance (CIBC Visa)</v>
      </c>
      <c r="I4189" s="17">
        <f t="shared" si="65"/>
        <v>200</v>
      </c>
      <c r="J4189" s="12" t="str">
        <f>H4189</f>
        <v>Balance (CIBC Visa)</v>
      </c>
    </row>
    <row r="4190" spans="1:12" hidden="1">
      <c r="A4190" s="13" t="s">
        <v>788</v>
      </c>
      <c r="B4190" s="12" t="s">
        <v>493</v>
      </c>
      <c r="C4190" s="12" t="s">
        <v>97</v>
      </c>
      <c r="D4190" s="12" t="s">
        <v>496</v>
      </c>
      <c r="E4190" s="12">
        <v>-200</v>
      </c>
      <c r="F4190" s="14" t="str">
        <f>A4190&amp;B4190&amp;C4190&amp;D4190&amp;E4190</f>
        <v>2024-05-06Bill Payment (Credit Card)Lonsdale Chevron21000 Accounts Payable-200</v>
      </c>
      <c r="G4190" s="15">
        <f>IFERROR((DATEVALUE(A4190)),A4190)</f>
        <v>45418</v>
      </c>
      <c r="H4190" s="16" t="str">
        <f>IF((IFERROR((VLOOKUP(D4190,'Automation (QBO)'!A:B,2,FALSE)),"0"))=0,"Suspense",(IFERROR((VLOOKUP(D4190,'Automation (QBO)'!A:B,2,FALSE)),"Suspense")))</f>
        <v>Accounts Payable - Unknown</v>
      </c>
      <c r="I4190" s="17">
        <f t="shared" si="65"/>
        <v>-200</v>
      </c>
      <c r="J4190" s="12" t="str">
        <f>H4190</f>
        <v>Accounts Payable - Unknown</v>
      </c>
    </row>
    <row r="4191" spans="1:12" hidden="1">
      <c r="A4191" s="13" t="s">
        <v>788</v>
      </c>
      <c r="B4191" s="12" t="s">
        <v>493</v>
      </c>
      <c r="C4191" s="12" t="s">
        <v>89</v>
      </c>
      <c r="D4191" s="12" t="s">
        <v>525</v>
      </c>
      <c r="E4191" s="12">
        <v>101</v>
      </c>
      <c r="F4191" s="14" t="str">
        <f>A4191&amp;B4191&amp;C4191&amp;D4191&amp;E4191</f>
        <v>2024-05-06Bill Payment (Credit Card)MV Recycling and Waste Centre21021 Visa Payable (2369) (deleted)101</v>
      </c>
      <c r="G4191" s="15">
        <f>IFERROR((DATEVALUE(A4191)),A4191)</f>
        <v>45418</v>
      </c>
      <c r="H4191" s="16" t="str">
        <f>IF((IFERROR((VLOOKUP(D4191,'Automation (QBO)'!A:B,2,FALSE)),"0"))=0,"Suspense",(IFERROR((VLOOKUP(D4191,'Automation (QBO)'!A:B,2,FALSE)),"Suspense")))</f>
        <v>Balance (CIBC Visa)</v>
      </c>
      <c r="I4191" s="17">
        <f t="shared" si="65"/>
        <v>101</v>
      </c>
      <c r="J4191" s="12" t="str">
        <f>H4191</f>
        <v>Balance (CIBC Visa)</v>
      </c>
    </row>
    <row r="4192" spans="1:12" hidden="1">
      <c r="A4192" s="13" t="s">
        <v>788</v>
      </c>
      <c r="B4192" s="12" t="s">
        <v>493</v>
      </c>
      <c r="C4192" s="12" t="s">
        <v>89</v>
      </c>
      <c r="D4192" s="12" t="s">
        <v>496</v>
      </c>
      <c r="E4192" s="12">
        <v>-101</v>
      </c>
      <c r="F4192" s="14" t="str">
        <f>A4192&amp;B4192&amp;C4192&amp;D4192&amp;E4192</f>
        <v>2024-05-06Bill Payment (Credit Card)MV Recycling and Waste Centre21000 Accounts Payable-101</v>
      </c>
      <c r="G4192" s="15">
        <f>IFERROR((DATEVALUE(A4192)),A4192)</f>
        <v>45418</v>
      </c>
      <c r="H4192" s="16" t="str">
        <f>IF((IFERROR((VLOOKUP(D4192,'Automation (QBO)'!A:B,2,FALSE)),"0"))=0,"Suspense",(IFERROR((VLOOKUP(D4192,'Automation (QBO)'!A:B,2,FALSE)),"Suspense")))</f>
        <v>Accounts Payable - Unknown</v>
      </c>
      <c r="I4192" s="17">
        <f t="shared" si="65"/>
        <v>-101</v>
      </c>
      <c r="J4192" s="12" t="str">
        <f>H4192</f>
        <v>Accounts Payable - Unknown</v>
      </c>
    </row>
    <row r="4193" spans="1:10" hidden="1">
      <c r="A4193" s="13" t="s">
        <v>788</v>
      </c>
      <c r="B4193" s="12" t="s">
        <v>493</v>
      </c>
      <c r="C4193" s="12" t="s">
        <v>789</v>
      </c>
      <c r="D4193" s="12" t="s">
        <v>515</v>
      </c>
      <c r="E4193" s="12">
        <v>27.2</v>
      </c>
      <c r="F4193" s="14" t="str">
        <f>A4193&amp;B4193&amp;C4193&amp;D4193&amp;E4193</f>
        <v>2024-05-06Bill Payment (Credit Card)Public Market Grill21008 Visa Payable (4431) (deleted)27.2</v>
      </c>
      <c r="G4193" s="15">
        <f>IFERROR((DATEVALUE(A4193)),A4193)</f>
        <v>45418</v>
      </c>
      <c r="H4193" s="16" t="str">
        <f>IF((IFERROR((VLOOKUP(D4193,'Automation (QBO)'!A:B,2,FALSE)),"0"))=0,"Suspense",(IFERROR((VLOOKUP(D4193,'Automation (QBO)'!A:B,2,FALSE)),"Suspense")))</f>
        <v>Balance (CIBC Visa)</v>
      </c>
      <c r="I4193" s="17">
        <f t="shared" si="65"/>
        <v>27.2</v>
      </c>
      <c r="J4193" s="12" t="str">
        <f>H4193</f>
        <v>Balance (CIBC Visa)</v>
      </c>
    </row>
    <row r="4194" spans="1:10" hidden="1">
      <c r="A4194" s="13" t="s">
        <v>788</v>
      </c>
      <c r="B4194" s="12" t="s">
        <v>493</v>
      </c>
      <c r="C4194" s="12" t="s">
        <v>789</v>
      </c>
      <c r="D4194" s="12" t="s">
        <v>496</v>
      </c>
      <c r="E4194" s="12">
        <v>-27.2</v>
      </c>
      <c r="F4194" s="14" t="str">
        <f>A4194&amp;B4194&amp;C4194&amp;D4194&amp;E4194</f>
        <v>2024-05-06Bill Payment (Credit Card)Public Market Grill21000 Accounts Payable-27.2</v>
      </c>
      <c r="G4194" s="15">
        <f>IFERROR((DATEVALUE(A4194)),A4194)</f>
        <v>45418</v>
      </c>
      <c r="H4194" s="16" t="str">
        <f>IF((IFERROR((VLOOKUP(D4194,'Automation (QBO)'!A:B,2,FALSE)),"0"))=0,"Suspense",(IFERROR((VLOOKUP(D4194,'Automation (QBO)'!A:B,2,FALSE)),"Suspense")))</f>
        <v>Accounts Payable - Unknown</v>
      </c>
      <c r="I4194" s="17">
        <f t="shared" si="65"/>
        <v>-27.2</v>
      </c>
      <c r="J4194" s="12" t="str">
        <f>H4194</f>
        <v>Accounts Payable - Unknown</v>
      </c>
    </row>
    <row r="4195" spans="1:10" hidden="1">
      <c r="A4195" s="13" t="s">
        <v>788</v>
      </c>
      <c r="B4195" s="12" t="s">
        <v>493</v>
      </c>
      <c r="C4195" s="12" t="s">
        <v>261</v>
      </c>
      <c r="D4195" s="12" t="s">
        <v>496</v>
      </c>
      <c r="E4195" s="12">
        <v>-3179.92</v>
      </c>
      <c r="F4195" s="14" t="str">
        <f>A4195&amp;B4195&amp;C4195&amp;D4195&amp;E4195</f>
        <v>2024-05-06Bill Payment (Credit Card)Robinson21000 Accounts Payable-3179.92</v>
      </c>
      <c r="G4195" s="15">
        <f>IFERROR((DATEVALUE(A4195)),A4195)</f>
        <v>45418</v>
      </c>
      <c r="H4195" s="16" t="str">
        <f>IF((IFERROR((VLOOKUP(D4195,'Automation (QBO)'!A:B,2,FALSE)),"0"))=0,"Suspense",(IFERROR((VLOOKUP(D4195,'Automation (QBO)'!A:B,2,FALSE)),"Suspense")))</f>
        <v>Accounts Payable - Unknown</v>
      </c>
      <c r="I4195" s="17">
        <f t="shared" si="65"/>
        <v>-3179.92</v>
      </c>
      <c r="J4195" s="12" t="str">
        <f>H4195</f>
        <v>Accounts Payable - Unknown</v>
      </c>
    </row>
    <row r="4196" spans="1:10" hidden="1">
      <c r="A4196" s="13" t="s">
        <v>788</v>
      </c>
      <c r="B4196" s="12" t="s">
        <v>493</v>
      </c>
      <c r="C4196" s="12" t="s">
        <v>128</v>
      </c>
      <c r="D4196" s="12" t="s">
        <v>525</v>
      </c>
      <c r="E4196" s="12">
        <v>356.16</v>
      </c>
      <c r="F4196" s="14" t="str">
        <f>A4196&amp;B4196&amp;C4196&amp;D4196&amp;E4196</f>
        <v>2024-05-06Bill Payment (Credit Card)Big Steel Box21021 Visa Payable (2369) (deleted)356.16</v>
      </c>
      <c r="G4196" s="15">
        <f>IFERROR((DATEVALUE(A4196)),A4196)</f>
        <v>45418</v>
      </c>
      <c r="H4196" s="16" t="str">
        <f>IF((IFERROR((VLOOKUP(D4196,'Automation (QBO)'!A:B,2,FALSE)),"0"))=0,"Suspense",(IFERROR((VLOOKUP(D4196,'Automation (QBO)'!A:B,2,FALSE)),"Suspense")))</f>
        <v>Balance (CIBC Visa)</v>
      </c>
      <c r="I4196" s="17">
        <f t="shared" si="65"/>
        <v>356.16</v>
      </c>
      <c r="J4196" s="12" t="str">
        <f>H4196</f>
        <v>Balance (CIBC Visa)</v>
      </c>
    </row>
    <row r="4197" spans="1:10" hidden="1">
      <c r="A4197" s="13" t="s">
        <v>788</v>
      </c>
      <c r="B4197" s="12" t="s">
        <v>493</v>
      </c>
      <c r="C4197" s="12" t="s">
        <v>128</v>
      </c>
      <c r="D4197" s="12" t="s">
        <v>496</v>
      </c>
      <c r="E4197" s="12">
        <v>-356.16</v>
      </c>
      <c r="F4197" s="14" t="str">
        <f>A4197&amp;B4197&amp;C4197&amp;D4197&amp;E4197</f>
        <v>2024-05-06Bill Payment (Credit Card)Big Steel Box21000 Accounts Payable-356.16</v>
      </c>
      <c r="G4197" s="15">
        <f>IFERROR((DATEVALUE(A4197)),A4197)</f>
        <v>45418</v>
      </c>
      <c r="H4197" s="16" t="str">
        <f>IF((IFERROR((VLOOKUP(D4197,'Automation (QBO)'!A:B,2,FALSE)),"0"))=0,"Suspense",(IFERROR((VLOOKUP(D4197,'Automation (QBO)'!A:B,2,FALSE)),"Suspense")))</f>
        <v>Accounts Payable - Unknown</v>
      </c>
      <c r="I4197" s="17">
        <f t="shared" si="65"/>
        <v>-356.16</v>
      </c>
      <c r="J4197" s="12" t="str">
        <f>H4197</f>
        <v>Accounts Payable - Unknown</v>
      </c>
    </row>
    <row r="4198" spans="1:10" hidden="1">
      <c r="A4198" s="13" t="s">
        <v>788</v>
      </c>
      <c r="B4198" s="12" t="s">
        <v>493</v>
      </c>
      <c r="C4198" s="12" t="s">
        <v>261</v>
      </c>
      <c r="D4198" s="12" t="s">
        <v>496</v>
      </c>
      <c r="E4198" s="12">
        <v>-6366.1</v>
      </c>
      <c r="F4198" s="14" t="str">
        <f>A4198&amp;B4198&amp;C4198&amp;D4198&amp;E4198</f>
        <v>2024-05-06Bill Payment (Credit Card)Robinson21000 Accounts Payable-6366.1</v>
      </c>
      <c r="G4198" s="15">
        <f>IFERROR((DATEVALUE(A4198)),A4198)</f>
        <v>45418</v>
      </c>
      <c r="H4198" s="16" t="str">
        <f>IF((IFERROR((VLOOKUP(D4198,'Automation (QBO)'!A:B,2,FALSE)),"0"))=0,"Suspense",(IFERROR((VLOOKUP(D4198,'Automation (QBO)'!A:B,2,FALSE)),"Suspense")))</f>
        <v>Accounts Payable - Unknown</v>
      </c>
      <c r="I4198" s="17">
        <f t="shared" si="65"/>
        <v>-6366.1</v>
      </c>
      <c r="J4198" s="12" t="str">
        <f>H4198</f>
        <v>Accounts Payable - Unknown</v>
      </c>
    </row>
    <row r="4199" spans="1:10" hidden="1">
      <c r="A4199" s="13" t="s">
        <v>788</v>
      </c>
      <c r="B4199" s="12" t="s">
        <v>493</v>
      </c>
      <c r="C4199" s="12" t="s">
        <v>113</v>
      </c>
      <c r="D4199" s="12" t="s">
        <v>515</v>
      </c>
      <c r="E4199" s="12">
        <v>6</v>
      </c>
      <c r="F4199" s="14" t="str">
        <f>A4199&amp;B4199&amp;C4199&amp;D4199&amp;E4199</f>
        <v>2024-05-06Bill Payment (Credit Card)Impark21008 Visa Payable (4431) (deleted)6</v>
      </c>
      <c r="G4199" s="15">
        <f>IFERROR((DATEVALUE(A4199)),A4199)</f>
        <v>45418</v>
      </c>
      <c r="H4199" s="16" t="str">
        <f>IF((IFERROR((VLOOKUP(D4199,'Automation (QBO)'!A:B,2,FALSE)),"0"))=0,"Suspense",(IFERROR((VLOOKUP(D4199,'Automation (QBO)'!A:B,2,FALSE)),"Suspense")))</f>
        <v>Balance (CIBC Visa)</v>
      </c>
      <c r="I4199" s="17">
        <f t="shared" si="65"/>
        <v>6</v>
      </c>
      <c r="J4199" s="12" t="str">
        <f>H4199</f>
        <v>Balance (CIBC Visa)</v>
      </c>
    </row>
    <row r="4200" spans="1:10" hidden="1">
      <c r="A4200" s="13" t="s">
        <v>788</v>
      </c>
      <c r="B4200" s="12" t="s">
        <v>493</v>
      </c>
      <c r="C4200" s="12" t="s">
        <v>113</v>
      </c>
      <c r="D4200" s="12" t="s">
        <v>496</v>
      </c>
      <c r="E4200" s="12">
        <v>-6</v>
      </c>
      <c r="F4200" s="14" t="str">
        <f>A4200&amp;B4200&amp;C4200&amp;D4200&amp;E4200</f>
        <v>2024-05-06Bill Payment (Credit Card)Impark21000 Accounts Payable-6</v>
      </c>
      <c r="G4200" s="15">
        <f>IFERROR((DATEVALUE(A4200)),A4200)</f>
        <v>45418</v>
      </c>
      <c r="H4200" s="16" t="str">
        <f>IF((IFERROR((VLOOKUP(D4200,'Automation (QBO)'!A:B,2,FALSE)),"0"))=0,"Suspense",(IFERROR((VLOOKUP(D4200,'Automation (QBO)'!A:B,2,FALSE)),"Suspense")))</f>
        <v>Accounts Payable - Unknown</v>
      </c>
      <c r="I4200" s="17">
        <f t="shared" si="65"/>
        <v>-6</v>
      </c>
      <c r="J4200" s="12" t="str">
        <f>H4200</f>
        <v>Accounts Payable - Unknown</v>
      </c>
    </row>
    <row r="4201" spans="1:10" hidden="1">
      <c r="A4201" s="13" t="s">
        <v>788</v>
      </c>
      <c r="B4201" s="12" t="s">
        <v>493</v>
      </c>
      <c r="C4201" s="12" t="s">
        <v>103</v>
      </c>
      <c r="D4201" s="12" t="s">
        <v>496</v>
      </c>
      <c r="E4201" s="12">
        <v>-975.54</v>
      </c>
      <c r="F4201" s="14" t="str">
        <f>A4201&amp;B4201&amp;C4201&amp;D4201&amp;E4201</f>
        <v>2024-05-06Bill Payment (Credit Card)Ames Tile &amp; Stone21000 Accounts Payable-975.54</v>
      </c>
      <c r="G4201" s="15">
        <f>IFERROR((DATEVALUE(A4201)),A4201)</f>
        <v>45418</v>
      </c>
      <c r="H4201" s="16" t="str">
        <f>IF((IFERROR((VLOOKUP(D4201,'Automation (QBO)'!A:B,2,FALSE)),"0"))=0,"Suspense",(IFERROR((VLOOKUP(D4201,'Automation (QBO)'!A:B,2,FALSE)),"Suspense")))</f>
        <v>Accounts Payable - Unknown</v>
      </c>
      <c r="I4201" s="17">
        <f t="shared" si="65"/>
        <v>-975.54</v>
      </c>
      <c r="J4201" s="12" t="str">
        <f>H4201</f>
        <v>Accounts Payable - Unknown</v>
      </c>
    </row>
    <row r="4202" spans="1:10" hidden="1">
      <c r="A4202" s="13" t="s">
        <v>788</v>
      </c>
      <c r="B4202" s="12" t="s">
        <v>83</v>
      </c>
      <c r="C4202" s="12" t="s">
        <v>131</v>
      </c>
      <c r="D4202" s="12" t="s">
        <v>411</v>
      </c>
      <c r="E4202" s="12">
        <v>201.96</v>
      </c>
      <c r="F4202" s="14" t="str">
        <f>A4202&amp;B4202&amp;C4202&amp;D4202&amp;E4202</f>
        <v>2024-05-06ExpenseInsurance Corporation of British Columbia52185 Insurance - Vehicles201.96</v>
      </c>
      <c r="G4202" s="15">
        <f>IFERROR((DATEVALUE(A4202)),A4202)</f>
        <v>45418</v>
      </c>
      <c r="H4202" s="16" t="str">
        <f>IF((IFERROR((VLOOKUP(D4202,'Automation (QBO)'!A:B,2,FALSE)),"0"))=0,"Suspense",(IFERROR((VLOOKUP(D4202,'Automation (QBO)'!A:B,2,FALSE)),"Suspense")))</f>
        <v>Insurance - Vehicles</v>
      </c>
      <c r="I4202" s="17">
        <f t="shared" si="65"/>
        <v>201.96</v>
      </c>
      <c r="J4202" s="12" t="str">
        <f>H4202</f>
        <v>Insurance - Vehicles</v>
      </c>
    </row>
    <row r="4203" spans="1:10" hidden="1">
      <c r="A4203" s="13" t="s">
        <v>788</v>
      </c>
      <c r="B4203" s="12" t="s">
        <v>83</v>
      </c>
      <c r="C4203" s="12" t="s">
        <v>131</v>
      </c>
      <c r="D4203" s="12" t="s">
        <v>392</v>
      </c>
      <c r="E4203" s="12">
        <v>0</v>
      </c>
      <c r="F4203" s="14" t="str">
        <f>A4203&amp;B4203&amp;C4203&amp;D4203&amp;E4203</f>
        <v>2024-05-06ExpenseInsurance Corporation of British Columbia21020 GST/HST Payable0</v>
      </c>
      <c r="G4203" s="15">
        <f>IFERROR((DATEVALUE(A4203)),A4203)</f>
        <v>45418</v>
      </c>
      <c r="H4203" s="16" t="str">
        <f>IF((IFERROR((VLOOKUP(D4203,'Automation (QBO)'!A:B,2,FALSE)),"0"))=0,"Suspense",(IFERROR((VLOOKUP(D4203,'Automation (QBO)'!A:B,2,FALSE)),"Suspense")))</f>
        <v>GST/HST Payable</v>
      </c>
      <c r="I4203" s="17">
        <f t="shared" si="65"/>
        <v>0</v>
      </c>
      <c r="J4203" s="12" t="str">
        <f>H4203</f>
        <v>GST/HST Payable</v>
      </c>
    </row>
    <row r="4204" spans="1:10" hidden="1">
      <c r="A4204" s="13" t="s">
        <v>788</v>
      </c>
      <c r="B4204" s="12" t="s">
        <v>83</v>
      </c>
      <c r="C4204" s="12" t="s">
        <v>761</v>
      </c>
      <c r="D4204" s="12" t="s">
        <v>515</v>
      </c>
      <c r="E4204" s="12">
        <v>126.8</v>
      </c>
      <c r="F4204" s="14" t="str">
        <f>A4204&amp;B4204&amp;C4204&amp;D4204&amp;E4204</f>
        <v>2024-05-06ExpenseBright Ideas Maple Ridge Lighting Inc.21008 Visa Payable (4431) (deleted)126.8</v>
      </c>
      <c r="G4204" s="15">
        <f>IFERROR((DATEVALUE(A4204)),A4204)</f>
        <v>45418</v>
      </c>
      <c r="H4204" s="16" t="str">
        <f>IF((IFERROR((VLOOKUP(D4204,'Automation (QBO)'!A:B,2,FALSE)),"0"))=0,"Suspense",(IFERROR((VLOOKUP(D4204,'Automation (QBO)'!A:B,2,FALSE)),"Suspense")))</f>
        <v>Balance (CIBC Visa)</v>
      </c>
      <c r="I4204" s="17">
        <f t="shared" si="65"/>
        <v>126.8</v>
      </c>
      <c r="J4204" s="12" t="str">
        <f>H4204</f>
        <v>Balance (CIBC Visa)</v>
      </c>
    </row>
    <row r="4205" spans="1:10" hidden="1">
      <c r="A4205" s="13" t="s">
        <v>788</v>
      </c>
      <c r="B4205" s="12" t="s">
        <v>83</v>
      </c>
      <c r="C4205" s="12" t="s">
        <v>761</v>
      </c>
      <c r="D4205" s="12" t="s">
        <v>391</v>
      </c>
      <c r="E4205" s="12">
        <v>126.8</v>
      </c>
      <c r="F4205" s="14" t="str">
        <f>A4205&amp;B4205&amp;C4205&amp;D4205&amp;E4205</f>
        <v>2024-05-06ExpenseBright Ideas Maple Ridge Lighting Inc.51335 COGS - Supplies126.8</v>
      </c>
      <c r="G4205" s="15">
        <f>IFERROR((DATEVALUE(A4205)),A4205)</f>
        <v>45418</v>
      </c>
      <c r="H4205" s="16" t="str">
        <f>IF((IFERROR((VLOOKUP(D4205,'Automation (QBO)'!A:B,2,FALSE)),"0"))=0,"Suspense",(IFERROR((VLOOKUP(D4205,'Automation (QBO)'!A:B,2,FALSE)),"Suspense")))</f>
        <v>COGS - Supplies</v>
      </c>
      <c r="I4205" s="17">
        <f t="shared" si="65"/>
        <v>126.8</v>
      </c>
      <c r="J4205" s="12" t="str">
        <f>H4205</f>
        <v>COGS - Supplies</v>
      </c>
    </row>
    <row r="4206" spans="1:10" hidden="1">
      <c r="A4206" s="13" t="s">
        <v>788</v>
      </c>
      <c r="B4206" s="12" t="s">
        <v>83</v>
      </c>
      <c r="C4206" s="12" t="s">
        <v>761</v>
      </c>
      <c r="D4206" s="12" t="s">
        <v>392</v>
      </c>
      <c r="E4206" s="12">
        <v>0</v>
      </c>
      <c r="F4206" s="14" t="str">
        <f>A4206&amp;B4206&amp;C4206&amp;D4206&amp;E4206</f>
        <v>2024-05-06ExpenseBright Ideas Maple Ridge Lighting Inc.21020 GST/HST Payable0</v>
      </c>
      <c r="G4206" s="15">
        <f>IFERROR((DATEVALUE(A4206)),A4206)</f>
        <v>45418</v>
      </c>
      <c r="H4206" s="16" t="str">
        <f>IF((IFERROR((VLOOKUP(D4206,'Automation (QBO)'!A:B,2,FALSE)),"0"))=0,"Suspense",(IFERROR((VLOOKUP(D4206,'Automation (QBO)'!A:B,2,FALSE)),"Suspense")))</f>
        <v>GST/HST Payable</v>
      </c>
      <c r="I4206" s="17">
        <f t="shared" si="65"/>
        <v>0</v>
      </c>
      <c r="J4206" s="12" t="str">
        <f>H4206</f>
        <v>GST/HST Payable</v>
      </c>
    </row>
    <row r="4207" spans="1:10" hidden="1">
      <c r="A4207" s="13" t="s">
        <v>788</v>
      </c>
      <c r="B4207" s="12" t="s">
        <v>247</v>
      </c>
      <c r="C4207" s="12" t="s">
        <v>790</v>
      </c>
      <c r="D4207" s="12" t="s">
        <v>496</v>
      </c>
      <c r="E4207" s="12">
        <v>-1700</v>
      </c>
      <c r="F4207" s="14" t="str">
        <f>A4207&amp;B4207&amp;C4207&amp;D4207&amp;E4207</f>
        <v>2024-05-06Bill Payment (Cheque)One Tun Consulting Ltd.21000 Accounts Payable-1700</v>
      </c>
      <c r="G4207" s="15">
        <f>IFERROR((DATEVALUE(A4207)),A4207)</f>
        <v>45418</v>
      </c>
      <c r="H4207" s="16" t="str">
        <f>IF((IFERROR((VLOOKUP(D4207,'Automation (QBO)'!A:B,2,FALSE)),"0"))=0,"Suspense",(IFERROR((VLOOKUP(D4207,'Automation (QBO)'!A:B,2,FALSE)),"Suspense")))</f>
        <v>Accounts Payable - Unknown</v>
      </c>
      <c r="I4207" s="17">
        <f t="shared" si="65"/>
        <v>-1700</v>
      </c>
      <c r="J4207" s="12" t="str">
        <f>H4207</f>
        <v>Accounts Payable - Unknown</v>
      </c>
    </row>
    <row r="4208" spans="1:10" hidden="1">
      <c r="A4208" s="13" t="s">
        <v>788</v>
      </c>
      <c r="B4208" s="12" t="s">
        <v>247</v>
      </c>
      <c r="C4208" s="12" t="s">
        <v>790</v>
      </c>
      <c r="D4208" s="12" t="s">
        <v>496</v>
      </c>
      <c r="E4208" s="12">
        <v>-8300</v>
      </c>
      <c r="F4208" s="14" t="str">
        <f>A4208&amp;B4208&amp;C4208&amp;D4208&amp;E4208</f>
        <v>2024-05-06Bill Payment (Cheque)One Tun Consulting Ltd.21000 Accounts Payable-8300</v>
      </c>
      <c r="G4208" s="15">
        <f>IFERROR((DATEVALUE(A4208)),A4208)</f>
        <v>45418</v>
      </c>
      <c r="H4208" s="16" t="str">
        <f>IF((IFERROR((VLOOKUP(D4208,'Automation (QBO)'!A:B,2,FALSE)),"0"))=0,"Suspense",(IFERROR((VLOOKUP(D4208,'Automation (QBO)'!A:B,2,FALSE)),"Suspense")))</f>
        <v>Accounts Payable - Unknown</v>
      </c>
      <c r="I4208" s="17">
        <f t="shared" si="65"/>
        <v>-8300</v>
      </c>
      <c r="J4208" s="12" t="str">
        <f>H4208</f>
        <v>Accounts Payable - Unknown</v>
      </c>
    </row>
    <row r="4209" spans="1:10" hidden="1">
      <c r="A4209" s="13" t="s">
        <v>788</v>
      </c>
      <c r="B4209" s="12" t="s">
        <v>247</v>
      </c>
      <c r="C4209" s="12" t="s">
        <v>790</v>
      </c>
      <c r="D4209" s="12" t="s">
        <v>394</v>
      </c>
      <c r="E4209" s="12">
        <v>-8300</v>
      </c>
      <c r="F4209" s="14" t="str">
        <f>A4209&amp;B4209&amp;C4209&amp;D4209&amp;E4209</f>
        <v>2024-05-06Bill Payment (Cheque)One Tun Consulting Ltd.11005 Chequing (CIBC)-8300</v>
      </c>
      <c r="G4209" s="15">
        <f>IFERROR((DATEVALUE(A4209)),A4209)</f>
        <v>45418</v>
      </c>
      <c r="H4209" s="16" t="str">
        <f>IF((IFERROR((VLOOKUP(D4209,'Automation (QBO)'!A:B,2,FALSE)),"0"))=0,"Suspense",(IFERROR((VLOOKUP(D4209,'Automation (QBO)'!A:B,2,FALSE)),"Suspense")))</f>
        <v>Balance (CIBC)</v>
      </c>
      <c r="I4209" s="17">
        <f t="shared" si="65"/>
        <v>-8300</v>
      </c>
      <c r="J4209" s="12" t="str">
        <f>H4209</f>
        <v>Balance (CIBC)</v>
      </c>
    </row>
    <row r="4210" spans="1:10" hidden="1">
      <c r="A4210" s="13" t="s">
        <v>788</v>
      </c>
      <c r="B4210" s="12" t="s">
        <v>247</v>
      </c>
      <c r="C4210" s="12" t="s">
        <v>790</v>
      </c>
      <c r="D4210" s="12" t="s">
        <v>394</v>
      </c>
      <c r="E4210" s="12">
        <v>-1700</v>
      </c>
      <c r="F4210" s="14" t="str">
        <f>A4210&amp;B4210&amp;C4210&amp;D4210&amp;E4210</f>
        <v>2024-05-06Bill Payment (Cheque)One Tun Consulting Ltd.11005 Chequing (CIBC)-1700</v>
      </c>
      <c r="G4210" s="15">
        <f>IFERROR((DATEVALUE(A4210)),A4210)</f>
        <v>45418</v>
      </c>
      <c r="H4210" s="16" t="str">
        <f>IF((IFERROR((VLOOKUP(D4210,'Automation (QBO)'!A:B,2,FALSE)),"0"))=0,"Suspense",(IFERROR((VLOOKUP(D4210,'Automation (QBO)'!A:B,2,FALSE)),"Suspense")))</f>
        <v>Balance (CIBC)</v>
      </c>
      <c r="I4210" s="17">
        <f t="shared" si="65"/>
        <v>-1700</v>
      </c>
      <c r="J4210" s="12" t="str">
        <f>H4210</f>
        <v>Balance (CIBC)</v>
      </c>
    </row>
    <row r="4211" spans="1:10" hidden="1">
      <c r="A4211" s="13" t="s">
        <v>788</v>
      </c>
      <c r="B4211" s="12" t="s">
        <v>83</v>
      </c>
      <c r="C4211" s="12" t="s">
        <v>131</v>
      </c>
      <c r="D4211" s="12" t="s">
        <v>394</v>
      </c>
      <c r="E4211" s="12">
        <v>-201.96</v>
      </c>
      <c r="F4211" s="14" t="str">
        <f>A4211&amp;B4211&amp;C4211&amp;D4211&amp;E4211</f>
        <v>2024-05-06ExpenseInsurance Corporation of British Columbia11005 Chequing (CIBC)-201.96</v>
      </c>
      <c r="G4211" s="15">
        <f>IFERROR((DATEVALUE(A4211)),A4211)</f>
        <v>45418</v>
      </c>
      <c r="H4211" s="16" t="str">
        <f>IF((IFERROR((VLOOKUP(D4211,'Automation (QBO)'!A:B,2,FALSE)),"0"))=0,"Suspense",(IFERROR((VLOOKUP(D4211,'Automation (QBO)'!A:B,2,FALSE)),"Suspense")))</f>
        <v>Balance (CIBC)</v>
      </c>
      <c r="I4211" s="17">
        <f t="shared" si="65"/>
        <v>-201.96</v>
      </c>
      <c r="J4211" s="12" t="str">
        <f>H4211</f>
        <v>Balance (CIBC)</v>
      </c>
    </row>
    <row r="4212" spans="1:10" hidden="1">
      <c r="A4212" s="13" t="s">
        <v>788</v>
      </c>
      <c r="B4212" s="12" t="s">
        <v>123</v>
      </c>
      <c r="D4212" s="12" t="s">
        <v>394</v>
      </c>
      <c r="E4212" s="12">
        <v>-25000</v>
      </c>
      <c r="F4212" s="14" t="str">
        <f>A4212&amp;B4212&amp;C4212&amp;D4212&amp;E4212</f>
        <v>2024-05-06Credit Card Payment11005 Chequing (CIBC)-25000</v>
      </c>
      <c r="G4212" s="15">
        <f>IFERROR((DATEVALUE(A4212)),A4212)</f>
        <v>45418</v>
      </c>
      <c r="H4212" s="16" t="str">
        <f>IF((IFERROR((VLOOKUP(D4212,'Automation (QBO)'!A:B,2,FALSE)),"0"))=0,"Suspense",(IFERROR((VLOOKUP(D4212,'Automation (QBO)'!A:B,2,FALSE)),"Suspense")))</f>
        <v>Balance (CIBC)</v>
      </c>
      <c r="I4212" s="17">
        <f t="shared" si="65"/>
        <v>-25000</v>
      </c>
      <c r="J4212" s="12" t="str">
        <f>H4212</f>
        <v>Balance (CIBC)</v>
      </c>
    </row>
    <row r="4213" spans="1:10" hidden="1">
      <c r="A4213" s="13" t="s">
        <v>791</v>
      </c>
      <c r="B4213" s="12" t="s">
        <v>493</v>
      </c>
      <c r="C4213" s="12" t="s">
        <v>185</v>
      </c>
      <c r="D4213" s="12" t="s">
        <v>390</v>
      </c>
      <c r="E4213" s="12">
        <v>3528.45</v>
      </c>
      <c r="F4213" s="14" t="str">
        <f>A4213&amp;B4213&amp;C4213&amp;D4213&amp;E4213</f>
        <v>2024-05-07Bill Payment (Credit Card)Daltile Canada Vancouver21010 Visa Payable (CIBC)3528.45</v>
      </c>
      <c r="G4213" s="15">
        <f>IFERROR((DATEVALUE(A4213)),A4213)</f>
        <v>45419</v>
      </c>
      <c r="H4213" s="16" t="str">
        <f>IF((IFERROR((VLOOKUP(D4213,'Automation (QBO)'!A:B,2,FALSE)),"0"))=0,"Suspense",(IFERROR((VLOOKUP(D4213,'Automation (QBO)'!A:B,2,FALSE)),"Suspense")))</f>
        <v>Suspense</v>
      </c>
      <c r="I4213" s="17">
        <f t="shared" si="65"/>
        <v>3528.45</v>
      </c>
      <c r="J4213" s="12" t="str">
        <f>H4213</f>
        <v>Suspense</v>
      </c>
    </row>
    <row r="4214" spans="1:10" hidden="1">
      <c r="A4214" s="13" t="s">
        <v>791</v>
      </c>
      <c r="B4214" s="12" t="s">
        <v>493</v>
      </c>
      <c r="C4214" s="12" t="s">
        <v>118</v>
      </c>
      <c r="D4214" s="12" t="s">
        <v>390</v>
      </c>
      <c r="E4214" s="12">
        <v>438.63</v>
      </c>
      <c r="F4214" s="14" t="str">
        <f>A4214&amp;B4214&amp;C4214&amp;D4214&amp;E4214</f>
        <v>2024-05-07Bill Payment (Credit Card)Staples21010 Visa Payable (CIBC)438.63</v>
      </c>
      <c r="G4214" s="15">
        <f>IFERROR((DATEVALUE(A4214)),A4214)</f>
        <v>45419</v>
      </c>
      <c r="H4214" s="16" t="str">
        <f>IF((IFERROR((VLOOKUP(D4214,'Automation (QBO)'!A:B,2,FALSE)),"0"))=0,"Suspense",(IFERROR((VLOOKUP(D4214,'Automation (QBO)'!A:B,2,FALSE)),"Suspense")))</f>
        <v>Suspense</v>
      </c>
      <c r="I4214" s="17">
        <f t="shared" si="65"/>
        <v>438.63</v>
      </c>
      <c r="J4214" s="12" t="str">
        <f>H4214</f>
        <v>Suspense</v>
      </c>
    </row>
    <row r="4215" spans="1:10" hidden="1">
      <c r="A4215" s="13" t="s">
        <v>791</v>
      </c>
      <c r="B4215" s="12" t="s">
        <v>493</v>
      </c>
      <c r="C4215" s="12" t="s">
        <v>311</v>
      </c>
      <c r="D4215" s="12" t="s">
        <v>390</v>
      </c>
      <c r="E4215" s="12">
        <v>266.01</v>
      </c>
      <c r="F4215" s="14" t="str">
        <f>A4215&amp;B4215&amp;C4215&amp;D4215&amp;E4215</f>
        <v>2024-05-07Bill Payment (Credit Card)Golbey Law Corporation21010 Visa Payable (CIBC)266.01</v>
      </c>
      <c r="G4215" s="15">
        <f>IFERROR((DATEVALUE(A4215)),A4215)</f>
        <v>45419</v>
      </c>
      <c r="H4215" s="16" t="str">
        <f>IF((IFERROR((VLOOKUP(D4215,'Automation (QBO)'!A:B,2,FALSE)),"0"))=0,"Suspense",(IFERROR((VLOOKUP(D4215,'Automation (QBO)'!A:B,2,FALSE)),"Suspense")))</f>
        <v>Suspense</v>
      </c>
      <c r="I4215" s="17">
        <f t="shared" si="65"/>
        <v>266.01</v>
      </c>
      <c r="J4215" s="12" t="str">
        <f>H4215</f>
        <v>Suspense</v>
      </c>
    </row>
    <row r="4216" spans="1:10" hidden="1">
      <c r="A4216" s="13" t="s">
        <v>791</v>
      </c>
      <c r="B4216" s="12" t="s">
        <v>493</v>
      </c>
      <c r="C4216" s="12" t="s">
        <v>348</v>
      </c>
      <c r="D4216" s="12" t="s">
        <v>390</v>
      </c>
      <c r="E4216" s="12">
        <v>36.97</v>
      </c>
      <c r="F4216" s="14" t="str">
        <f>A4216&amp;B4216&amp;C4216&amp;D4216&amp;E4216</f>
        <v>2024-05-07Bill Payment (Credit Card)London Drugs21010 Visa Payable (CIBC)36.97</v>
      </c>
      <c r="G4216" s="15">
        <f>IFERROR((DATEVALUE(A4216)),A4216)</f>
        <v>45419</v>
      </c>
      <c r="H4216" s="16" t="str">
        <f>IF((IFERROR((VLOOKUP(D4216,'Automation (QBO)'!A:B,2,FALSE)),"0"))=0,"Suspense",(IFERROR((VLOOKUP(D4216,'Automation (QBO)'!A:B,2,FALSE)),"Suspense")))</f>
        <v>Suspense</v>
      </c>
      <c r="I4216" s="17">
        <f t="shared" si="65"/>
        <v>36.97</v>
      </c>
      <c r="J4216" s="12" t="str">
        <f>H4216</f>
        <v>Suspense</v>
      </c>
    </row>
    <row r="4217" spans="1:10" hidden="1">
      <c r="A4217" s="13" t="s">
        <v>791</v>
      </c>
      <c r="B4217" s="12" t="s">
        <v>493</v>
      </c>
      <c r="C4217" s="12" t="s">
        <v>87</v>
      </c>
      <c r="D4217" s="12" t="s">
        <v>536</v>
      </c>
      <c r="E4217" s="12">
        <v>169.97</v>
      </c>
      <c r="F4217" s="14" t="str">
        <f>A4217&amp;B4217&amp;C4217&amp;D4217&amp;E4217</f>
        <v>2024-05-07Bill Payment (Credit Card)Home Depot21009 Visa Payable (9609) (deleted)169.97</v>
      </c>
      <c r="G4217" s="15">
        <f>IFERROR((DATEVALUE(A4217)),A4217)</f>
        <v>45419</v>
      </c>
      <c r="H4217" s="16" t="str">
        <f>IF((IFERROR((VLOOKUP(D4217,'Automation (QBO)'!A:B,2,FALSE)),"0"))=0,"Suspense",(IFERROR((VLOOKUP(D4217,'Automation (QBO)'!A:B,2,FALSE)),"Suspense")))</f>
        <v>Balance (CIBC Visa)</v>
      </c>
      <c r="I4217" s="17">
        <f t="shared" si="65"/>
        <v>169.97</v>
      </c>
      <c r="J4217" s="12" t="str">
        <f>H4217</f>
        <v>Balance (CIBC Visa)</v>
      </c>
    </row>
    <row r="4218" spans="1:10" hidden="1">
      <c r="A4218" s="13" t="s">
        <v>791</v>
      </c>
      <c r="B4218" s="12" t="s">
        <v>493</v>
      </c>
      <c r="C4218" s="12" t="s">
        <v>87</v>
      </c>
      <c r="D4218" s="12" t="s">
        <v>496</v>
      </c>
      <c r="E4218" s="12">
        <v>-169.97</v>
      </c>
      <c r="F4218" s="14" t="str">
        <f>A4218&amp;B4218&amp;C4218&amp;D4218&amp;E4218</f>
        <v>2024-05-07Bill Payment (Credit Card)Home Depot21000 Accounts Payable-169.97</v>
      </c>
      <c r="G4218" s="15">
        <f>IFERROR((DATEVALUE(A4218)),A4218)</f>
        <v>45419</v>
      </c>
      <c r="H4218" s="16" t="str">
        <f>IF((IFERROR((VLOOKUP(D4218,'Automation (QBO)'!A:B,2,FALSE)),"0"))=0,"Suspense",(IFERROR((VLOOKUP(D4218,'Automation (QBO)'!A:B,2,FALSE)),"Suspense")))</f>
        <v>Accounts Payable - Unknown</v>
      </c>
      <c r="I4218" s="17">
        <f t="shared" si="65"/>
        <v>-169.97</v>
      </c>
      <c r="J4218" s="12" t="str">
        <f>H4218</f>
        <v>Accounts Payable - Unknown</v>
      </c>
    </row>
    <row r="4219" spans="1:10" hidden="1">
      <c r="A4219" s="13" t="s">
        <v>791</v>
      </c>
      <c r="B4219" s="12" t="s">
        <v>493</v>
      </c>
      <c r="C4219" s="12" t="s">
        <v>118</v>
      </c>
      <c r="D4219" s="12" t="s">
        <v>496</v>
      </c>
      <c r="E4219" s="12">
        <v>-438.63</v>
      </c>
      <c r="F4219" s="14" t="str">
        <f>A4219&amp;B4219&amp;C4219&amp;D4219&amp;E4219</f>
        <v>2024-05-07Bill Payment (Credit Card)Staples21000 Accounts Payable-438.63</v>
      </c>
      <c r="G4219" s="15">
        <f>IFERROR((DATEVALUE(A4219)),A4219)</f>
        <v>45419</v>
      </c>
      <c r="H4219" s="16" t="str">
        <f>IF((IFERROR((VLOOKUP(D4219,'Automation (QBO)'!A:B,2,FALSE)),"0"))=0,"Suspense",(IFERROR((VLOOKUP(D4219,'Automation (QBO)'!A:B,2,FALSE)),"Suspense")))</f>
        <v>Accounts Payable - Unknown</v>
      </c>
      <c r="I4219" s="17">
        <f t="shared" si="65"/>
        <v>-438.63</v>
      </c>
      <c r="J4219" s="12" t="str">
        <f>H4219</f>
        <v>Accounts Payable - Unknown</v>
      </c>
    </row>
    <row r="4220" spans="1:10" hidden="1">
      <c r="A4220" s="13" t="s">
        <v>791</v>
      </c>
      <c r="B4220" s="12" t="s">
        <v>493</v>
      </c>
      <c r="C4220" s="12" t="s">
        <v>311</v>
      </c>
      <c r="D4220" s="12" t="s">
        <v>496</v>
      </c>
      <c r="E4220" s="12">
        <v>-266.01</v>
      </c>
      <c r="F4220" s="14" t="str">
        <f>A4220&amp;B4220&amp;C4220&amp;D4220&amp;E4220</f>
        <v>2024-05-07Bill Payment (Credit Card)Golbey Law Corporation21000 Accounts Payable-266.01</v>
      </c>
      <c r="G4220" s="15">
        <f>IFERROR((DATEVALUE(A4220)),A4220)</f>
        <v>45419</v>
      </c>
      <c r="H4220" s="16" t="str">
        <f>IF((IFERROR((VLOOKUP(D4220,'Automation (QBO)'!A:B,2,FALSE)),"0"))=0,"Suspense",(IFERROR((VLOOKUP(D4220,'Automation (QBO)'!A:B,2,FALSE)),"Suspense")))</f>
        <v>Accounts Payable - Unknown</v>
      </c>
      <c r="I4220" s="17">
        <f t="shared" si="65"/>
        <v>-266.01</v>
      </c>
      <c r="J4220" s="12" t="str">
        <f>H4220</f>
        <v>Accounts Payable - Unknown</v>
      </c>
    </row>
    <row r="4221" spans="1:10" hidden="1">
      <c r="A4221" s="13" t="s">
        <v>791</v>
      </c>
      <c r="B4221" s="12" t="s">
        <v>493</v>
      </c>
      <c r="C4221" s="12" t="s">
        <v>193</v>
      </c>
      <c r="D4221" s="12" t="s">
        <v>515</v>
      </c>
      <c r="E4221" s="12">
        <v>2</v>
      </c>
      <c r="F4221" s="14" t="str">
        <f>A4221&amp;B4221&amp;C4221&amp;D4221&amp;E4221</f>
        <v>2024-05-07Bill Payment (Credit Card)City of Vancouver Parking21008 Visa Payable (4431) (deleted)2</v>
      </c>
      <c r="G4221" s="15">
        <f>IFERROR((DATEVALUE(A4221)),A4221)</f>
        <v>45419</v>
      </c>
      <c r="H4221" s="16" t="str">
        <f>IF((IFERROR((VLOOKUP(D4221,'Automation (QBO)'!A:B,2,FALSE)),"0"))=0,"Suspense",(IFERROR((VLOOKUP(D4221,'Automation (QBO)'!A:B,2,FALSE)),"Suspense")))</f>
        <v>Balance (CIBC Visa)</v>
      </c>
      <c r="I4221" s="17">
        <f t="shared" si="65"/>
        <v>2</v>
      </c>
      <c r="J4221" s="12" t="str">
        <f>H4221</f>
        <v>Balance (CIBC Visa)</v>
      </c>
    </row>
    <row r="4222" spans="1:10" hidden="1">
      <c r="A4222" s="13" t="s">
        <v>791</v>
      </c>
      <c r="B4222" s="12" t="s">
        <v>493</v>
      </c>
      <c r="C4222" s="12" t="s">
        <v>193</v>
      </c>
      <c r="D4222" s="12" t="s">
        <v>496</v>
      </c>
      <c r="E4222" s="12">
        <v>-2</v>
      </c>
      <c r="F4222" s="14" t="str">
        <f>A4222&amp;B4222&amp;C4222&amp;D4222&amp;E4222</f>
        <v>2024-05-07Bill Payment (Credit Card)City of Vancouver Parking21000 Accounts Payable-2</v>
      </c>
      <c r="G4222" s="15">
        <f>IFERROR((DATEVALUE(A4222)),A4222)</f>
        <v>45419</v>
      </c>
      <c r="H4222" s="16" t="str">
        <f>IF((IFERROR((VLOOKUP(D4222,'Automation (QBO)'!A:B,2,FALSE)),"0"))=0,"Suspense",(IFERROR((VLOOKUP(D4222,'Automation (QBO)'!A:B,2,FALSE)),"Suspense")))</f>
        <v>Accounts Payable - Unknown</v>
      </c>
      <c r="I4222" s="17">
        <f t="shared" si="65"/>
        <v>-2</v>
      </c>
      <c r="J4222" s="12" t="str">
        <f>H4222</f>
        <v>Accounts Payable - Unknown</v>
      </c>
    </row>
    <row r="4223" spans="1:10" hidden="1">
      <c r="A4223" s="13" t="s">
        <v>791</v>
      </c>
      <c r="B4223" s="12" t="s">
        <v>493</v>
      </c>
      <c r="C4223" s="12" t="s">
        <v>185</v>
      </c>
      <c r="D4223" s="12" t="s">
        <v>496</v>
      </c>
      <c r="E4223" s="12">
        <v>-3528.45</v>
      </c>
      <c r="F4223" s="14" t="str">
        <f>A4223&amp;B4223&amp;C4223&amp;D4223&amp;E4223</f>
        <v>2024-05-07Bill Payment (Credit Card)Daltile Canada Vancouver21000 Accounts Payable-3528.45</v>
      </c>
      <c r="G4223" s="15">
        <f>IFERROR((DATEVALUE(A4223)),A4223)</f>
        <v>45419</v>
      </c>
      <c r="H4223" s="16" t="str">
        <f>IF((IFERROR((VLOOKUP(D4223,'Automation (QBO)'!A:B,2,FALSE)),"0"))=0,"Suspense",(IFERROR((VLOOKUP(D4223,'Automation (QBO)'!A:B,2,FALSE)),"Suspense")))</f>
        <v>Accounts Payable - Unknown</v>
      </c>
      <c r="I4223" s="17">
        <f t="shared" si="65"/>
        <v>-3528.45</v>
      </c>
      <c r="J4223" s="12" t="str">
        <f>H4223</f>
        <v>Accounts Payable - Unknown</v>
      </c>
    </row>
    <row r="4224" spans="1:10" hidden="1">
      <c r="A4224" s="13" t="s">
        <v>791</v>
      </c>
      <c r="B4224" s="12" t="s">
        <v>493</v>
      </c>
      <c r="C4224" s="12" t="s">
        <v>348</v>
      </c>
      <c r="D4224" s="12" t="s">
        <v>496</v>
      </c>
      <c r="E4224" s="12">
        <v>-36.97</v>
      </c>
      <c r="F4224" s="14" t="str">
        <f>A4224&amp;B4224&amp;C4224&amp;D4224&amp;E4224</f>
        <v>2024-05-07Bill Payment (Credit Card)London Drugs21000 Accounts Payable-36.97</v>
      </c>
      <c r="G4224" s="15">
        <f>IFERROR((DATEVALUE(A4224)),A4224)</f>
        <v>45419</v>
      </c>
      <c r="H4224" s="16" t="str">
        <f>IF((IFERROR((VLOOKUP(D4224,'Automation (QBO)'!A:B,2,FALSE)),"0"))=0,"Suspense",(IFERROR((VLOOKUP(D4224,'Automation (QBO)'!A:B,2,FALSE)),"Suspense")))</f>
        <v>Accounts Payable - Unknown</v>
      </c>
      <c r="I4224" s="17">
        <f t="shared" si="65"/>
        <v>-36.97</v>
      </c>
      <c r="J4224" s="12" t="str">
        <f>H4224</f>
        <v>Accounts Payable - Unknown</v>
      </c>
    </row>
    <row r="4225" spans="1:10" hidden="1">
      <c r="A4225" s="13" t="s">
        <v>791</v>
      </c>
      <c r="B4225" s="12" t="s">
        <v>247</v>
      </c>
      <c r="C4225" s="12" t="s">
        <v>144</v>
      </c>
      <c r="D4225" s="12" t="s">
        <v>496</v>
      </c>
      <c r="E4225" s="12">
        <v>-8806.17</v>
      </c>
      <c r="F4225" s="14" t="str">
        <f>A4225&amp;B4225&amp;C4225&amp;D4225&amp;E4225</f>
        <v>2024-05-07Bill Payment (Cheque)Reload Contracting Ltd.21000 Accounts Payable-8806.17</v>
      </c>
      <c r="G4225" s="15">
        <f>IFERROR((DATEVALUE(A4225)),A4225)</f>
        <v>45419</v>
      </c>
      <c r="H4225" s="16" t="str">
        <f>IF((IFERROR((VLOOKUP(D4225,'Automation (QBO)'!A:B,2,FALSE)),"0"))=0,"Suspense",(IFERROR((VLOOKUP(D4225,'Automation (QBO)'!A:B,2,FALSE)),"Suspense")))</f>
        <v>Accounts Payable - Unknown</v>
      </c>
      <c r="I4225" s="17">
        <f t="shared" si="65"/>
        <v>-8806.17</v>
      </c>
      <c r="J4225" s="12" t="str">
        <f>H4225</f>
        <v>Accounts Payable - Unknown</v>
      </c>
    </row>
    <row r="4226" spans="1:10" hidden="1">
      <c r="A4226" s="13" t="s">
        <v>791</v>
      </c>
      <c r="B4226" s="12" t="s">
        <v>83</v>
      </c>
      <c r="C4226" s="12" t="s">
        <v>623</v>
      </c>
      <c r="D4226" s="12" t="s">
        <v>624</v>
      </c>
      <c r="E4226" s="12">
        <v>0</v>
      </c>
      <c r="F4226" s="14" t="str">
        <f>A4226&amp;B4226&amp;C4226&amp;D4226&amp;E4226</f>
        <v>2024-05-07ExpensePayworks51310 COGS - Labour0</v>
      </c>
      <c r="G4226" s="15">
        <f>IFERROR((DATEVALUE(A4226)),A4226)</f>
        <v>45419</v>
      </c>
      <c r="H4226" s="16" t="str">
        <f>IF((IFERROR((VLOOKUP(D4226,'Automation (QBO)'!A:B,2,FALSE)),"0"))=0,"Suspense",(IFERROR((VLOOKUP(D4226,'Automation (QBO)'!A:B,2,FALSE)),"Suspense")))</f>
        <v>COGS - Labour</v>
      </c>
      <c r="I4226" s="17">
        <f t="shared" si="65"/>
        <v>0</v>
      </c>
      <c r="J4226" s="12" t="str">
        <f>H4226</f>
        <v>COGS - Labour</v>
      </c>
    </row>
    <row r="4227" spans="1:10" hidden="1">
      <c r="A4227" s="13" t="s">
        <v>791</v>
      </c>
      <c r="B4227" s="12" t="s">
        <v>83</v>
      </c>
      <c r="C4227" s="12" t="s">
        <v>623</v>
      </c>
      <c r="D4227" s="12" t="s">
        <v>392</v>
      </c>
      <c r="E4227" s="12">
        <v>0</v>
      </c>
      <c r="F4227" s="14" t="str">
        <f>A4227&amp;B4227&amp;C4227&amp;D4227&amp;E4227</f>
        <v>2024-05-07ExpensePayworks21020 GST/HST Payable0</v>
      </c>
      <c r="G4227" s="15">
        <f>IFERROR((DATEVALUE(A4227)),A4227)</f>
        <v>45419</v>
      </c>
      <c r="H4227" s="16" t="str">
        <f>IF((IFERROR((VLOOKUP(D4227,'Automation (QBO)'!A:B,2,FALSE)),"0"))=0,"Suspense",(IFERROR((VLOOKUP(D4227,'Automation (QBO)'!A:B,2,FALSE)),"Suspense")))</f>
        <v>GST/HST Payable</v>
      </c>
      <c r="I4227" s="17">
        <f t="shared" si="65"/>
        <v>0</v>
      </c>
      <c r="J4227" s="12" t="str">
        <f>H4227</f>
        <v>GST/HST Payable</v>
      </c>
    </row>
    <row r="4228" spans="1:10" hidden="1">
      <c r="A4228" s="13" t="s">
        <v>791</v>
      </c>
      <c r="B4228" s="12" t="s">
        <v>83</v>
      </c>
      <c r="C4228" s="12" t="s">
        <v>97</v>
      </c>
      <c r="D4228" s="12" t="s">
        <v>525</v>
      </c>
      <c r="E4228" s="12">
        <v>200</v>
      </c>
      <c r="F4228" s="14" t="str">
        <f>A4228&amp;B4228&amp;C4228&amp;D4228&amp;E4228</f>
        <v>2024-05-07ExpenseLonsdale Chevron21021 Visa Payable (2369) (deleted)200</v>
      </c>
      <c r="G4228" s="15">
        <f>IFERROR((DATEVALUE(A4228)),A4228)</f>
        <v>45419</v>
      </c>
      <c r="H4228" s="16" t="str">
        <f>IF((IFERROR((VLOOKUP(D4228,'Automation (QBO)'!A:B,2,FALSE)),"0"))=0,"Suspense",(IFERROR((VLOOKUP(D4228,'Automation (QBO)'!A:B,2,FALSE)),"Suspense")))</f>
        <v>Balance (CIBC Visa)</v>
      </c>
      <c r="I4228" s="17">
        <f t="shared" si="65"/>
        <v>200</v>
      </c>
      <c r="J4228" s="12" t="str">
        <f>H4228</f>
        <v>Balance (CIBC Visa)</v>
      </c>
    </row>
    <row r="4229" spans="1:10" hidden="1">
      <c r="A4229" s="13" t="s">
        <v>791</v>
      </c>
      <c r="B4229" s="12" t="s">
        <v>83</v>
      </c>
      <c r="C4229" s="12" t="s">
        <v>97</v>
      </c>
      <c r="D4229" s="12" t="s">
        <v>409</v>
      </c>
      <c r="E4229" s="12">
        <v>200</v>
      </c>
      <c r="F4229" s="14" t="str">
        <f>A4229&amp;B4229&amp;C4229&amp;D4229&amp;E4229</f>
        <v>2024-05-07ExpenseLonsdale Chevron51205 COGS - Fuel200</v>
      </c>
      <c r="G4229" s="15">
        <f>IFERROR((DATEVALUE(A4229)),A4229)</f>
        <v>45419</v>
      </c>
      <c r="H4229" s="16" t="str">
        <f>IF((IFERROR((VLOOKUP(D4229,'Automation (QBO)'!A:B,2,FALSE)),"0"))=0,"Suspense",(IFERROR((VLOOKUP(D4229,'Automation (QBO)'!A:B,2,FALSE)),"Suspense")))</f>
        <v>COGS - Fuel</v>
      </c>
      <c r="I4229" s="17">
        <f t="shared" si="65"/>
        <v>200</v>
      </c>
      <c r="J4229" s="12" t="str">
        <f>H4229</f>
        <v>COGS - Fuel</v>
      </c>
    </row>
    <row r="4230" spans="1:10" hidden="1">
      <c r="A4230" s="13" t="s">
        <v>791</v>
      </c>
      <c r="B4230" s="12" t="s">
        <v>83</v>
      </c>
      <c r="C4230" s="12" t="s">
        <v>97</v>
      </c>
      <c r="D4230" s="12" t="s">
        <v>392</v>
      </c>
      <c r="E4230" s="12">
        <v>0</v>
      </c>
      <c r="F4230" s="14" t="str">
        <f>A4230&amp;B4230&amp;C4230&amp;D4230&amp;E4230</f>
        <v>2024-05-07ExpenseLonsdale Chevron21020 GST/HST Payable0</v>
      </c>
      <c r="G4230" s="15">
        <f>IFERROR((DATEVALUE(A4230)),A4230)</f>
        <v>45419</v>
      </c>
      <c r="H4230" s="16" t="str">
        <f>IF((IFERROR((VLOOKUP(D4230,'Automation (QBO)'!A:B,2,FALSE)),"0"))=0,"Suspense",(IFERROR((VLOOKUP(D4230,'Automation (QBO)'!A:B,2,FALSE)),"Suspense")))</f>
        <v>GST/HST Payable</v>
      </c>
      <c r="I4230" s="17">
        <f t="shared" si="65"/>
        <v>0</v>
      </c>
      <c r="J4230" s="12" t="str">
        <f>H4230</f>
        <v>GST/HST Payable</v>
      </c>
    </row>
    <row r="4231" spans="1:10" hidden="1">
      <c r="A4231" s="13" t="s">
        <v>791</v>
      </c>
      <c r="B4231" s="12" t="s">
        <v>247</v>
      </c>
      <c r="C4231" s="12" t="s">
        <v>790</v>
      </c>
      <c r="D4231" s="12" t="s">
        <v>496</v>
      </c>
      <c r="E4231" s="12">
        <v>-9500</v>
      </c>
      <c r="F4231" s="14" t="str">
        <f>A4231&amp;B4231&amp;C4231&amp;D4231&amp;E4231</f>
        <v>2024-05-07Bill Payment (Cheque)One Tun Consulting Ltd.21000 Accounts Payable-9500</v>
      </c>
      <c r="G4231" s="15">
        <f>IFERROR((DATEVALUE(A4231)),A4231)</f>
        <v>45419</v>
      </c>
      <c r="H4231" s="16" t="str">
        <f>IF((IFERROR((VLOOKUP(D4231,'Automation (QBO)'!A:B,2,FALSE)),"0"))=0,"Suspense",(IFERROR((VLOOKUP(D4231,'Automation (QBO)'!A:B,2,FALSE)),"Suspense")))</f>
        <v>Accounts Payable - Unknown</v>
      </c>
      <c r="I4231" s="17">
        <f t="shared" si="65"/>
        <v>-9500</v>
      </c>
      <c r="J4231" s="12" t="str">
        <f>H4231</f>
        <v>Accounts Payable - Unknown</v>
      </c>
    </row>
    <row r="4232" spans="1:10" hidden="1">
      <c r="A4232" s="13" t="s">
        <v>791</v>
      </c>
      <c r="B4232" s="12" t="s">
        <v>247</v>
      </c>
      <c r="C4232" s="12" t="s">
        <v>790</v>
      </c>
      <c r="D4232" s="12" t="s">
        <v>496</v>
      </c>
      <c r="E4232" s="12">
        <v>-500</v>
      </c>
      <c r="F4232" s="14" t="str">
        <f>A4232&amp;B4232&amp;C4232&amp;D4232&amp;E4232</f>
        <v>2024-05-07Bill Payment (Cheque)One Tun Consulting Ltd.21000 Accounts Payable-500</v>
      </c>
      <c r="G4232" s="15">
        <f>IFERROR((DATEVALUE(A4232)),A4232)</f>
        <v>45419</v>
      </c>
      <c r="H4232" s="16" t="str">
        <f>IF((IFERROR((VLOOKUP(D4232,'Automation (QBO)'!A:B,2,FALSE)),"0"))=0,"Suspense",(IFERROR((VLOOKUP(D4232,'Automation (QBO)'!A:B,2,FALSE)),"Suspense")))</f>
        <v>Accounts Payable - Unknown</v>
      </c>
      <c r="I4232" s="17">
        <f t="shared" si="65"/>
        <v>-500</v>
      </c>
      <c r="J4232" s="12" t="str">
        <f>H4232</f>
        <v>Accounts Payable - Unknown</v>
      </c>
    </row>
    <row r="4233" spans="1:10" hidden="1">
      <c r="A4233" s="13" t="s">
        <v>791</v>
      </c>
      <c r="B4233" s="12" t="s">
        <v>83</v>
      </c>
      <c r="C4233" s="12" t="s">
        <v>623</v>
      </c>
      <c r="D4233" s="12" t="s">
        <v>394</v>
      </c>
      <c r="E4233" s="12">
        <v>0</v>
      </c>
      <c r="F4233" s="14" t="str">
        <f>A4233&amp;B4233&amp;C4233&amp;D4233&amp;E4233</f>
        <v>2024-05-07ExpensePayworks11005 Chequing (CIBC)0</v>
      </c>
      <c r="G4233" s="15">
        <f>IFERROR((DATEVALUE(A4233)),A4233)</f>
        <v>45419</v>
      </c>
      <c r="H4233" s="16" t="str">
        <f>IF((IFERROR((VLOOKUP(D4233,'Automation (QBO)'!A:B,2,FALSE)),"0"))=0,"Suspense",(IFERROR((VLOOKUP(D4233,'Automation (QBO)'!A:B,2,FALSE)),"Suspense")))</f>
        <v>Balance (CIBC)</v>
      </c>
      <c r="I4233" s="17">
        <f t="shared" si="65"/>
        <v>0</v>
      </c>
      <c r="J4233" s="12" t="str">
        <f>H4233</f>
        <v>Balance (CIBC)</v>
      </c>
    </row>
    <row r="4234" spans="1:10" hidden="1">
      <c r="A4234" s="13" t="s">
        <v>791</v>
      </c>
      <c r="B4234" s="12" t="s">
        <v>247</v>
      </c>
      <c r="C4234" s="12" t="s">
        <v>790</v>
      </c>
      <c r="D4234" s="12" t="s">
        <v>394</v>
      </c>
      <c r="E4234" s="12">
        <v>-9500</v>
      </c>
      <c r="F4234" s="14" t="str">
        <f>A4234&amp;B4234&amp;C4234&amp;D4234&amp;E4234</f>
        <v>2024-05-07Bill Payment (Cheque)One Tun Consulting Ltd.11005 Chequing (CIBC)-9500</v>
      </c>
      <c r="G4234" s="15">
        <f>IFERROR((DATEVALUE(A4234)),A4234)</f>
        <v>45419</v>
      </c>
      <c r="H4234" s="16" t="str">
        <f>IF((IFERROR((VLOOKUP(D4234,'Automation (QBO)'!A:B,2,FALSE)),"0"))=0,"Suspense",(IFERROR((VLOOKUP(D4234,'Automation (QBO)'!A:B,2,FALSE)),"Suspense")))</f>
        <v>Balance (CIBC)</v>
      </c>
      <c r="I4234" s="17">
        <f t="shared" si="65"/>
        <v>-9500</v>
      </c>
      <c r="J4234" s="12" t="str">
        <f>H4234</f>
        <v>Balance (CIBC)</v>
      </c>
    </row>
    <row r="4235" spans="1:10" hidden="1">
      <c r="A4235" s="13" t="s">
        <v>791</v>
      </c>
      <c r="B4235" s="12" t="s">
        <v>247</v>
      </c>
      <c r="C4235" s="12" t="s">
        <v>144</v>
      </c>
      <c r="D4235" s="12" t="s">
        <v>394</v>
      </c>
      <c r="E4235" s="12">
        <v>-8806.17</v>
      </c>
      <c r="F4235" s="14" t="str">
        <f>A4235&amp;B4235&amp;C4235&amp;D4235&amp;E4235</f>
        <v>2024-05-07Bill Payment (Cheque)Reload Contracting Ltd.11005 Chequing (CIBC)-8806.17</v>
      </c>
      <c r="G4235" s="15">
        <f>IFERROR((DATEVALUE(A4235)),A4235)</f>
        <v>45419</v>
      </c>
      <c r="H4235" s="16" t="str">
        <f>IF((IFERROR((VLOOKUP(D4235,'Automation (QBO)'!A:B,2,FALSE)),"0"))=0,"Suspense",(IFERROR((VLOOKUP(D4235,'Automation (QBO)'!A:B,2,FALSE)),"Suspense")))</f>
        <v>Balance (CIBC)</v>
      </c>
      <c r="I4235" s="17">
        <f t="shared" si="65"/>
        <v>-8806.17</v>
      </c>
      <c r="J4235" s="12" t="str">
        <f>H4235</f>
        <v>Balance (CIBC)</v>
      </c>
    </row>
    <row r="4236" spans="1:10" hidden="1">
      <c r="A4236" s="13" t="s">
        <v>791</v>
      </c>
      <c r="B4236" s="12" t="s">
        <v>247</v>
      </c>
      <c r="C4236" s="12" t="s">
        <v>790</v>
      </c>
      <c r="D4236" s="12" t="s">
        <v>394</v>
      </c>
      <c r="E4236" s="12">
        <v>-500</v>
      </c>
      <c r="F4236" s="14" t="str">
        <f>A4236&amp;B4236&amp;C4236&amp;D4236&amp;E4236</f>
        <v>2024-05-07Bill Payment (Cheque)One Tun Consulting Ltd.11005 Chequing (CIBC)-500</v>
      </c>
      <c r="G4236" s="15">
        <f>IFERROR((DATEVALUE(A4236)),A4236)</f>
        <v>45419</v>
      </c>
      <c r="H4236" s="16" t="str">
        <f>IF((IFERROR((VLOOKUP(D4236,'Automation (QBO)'!A:B,2,FALSE)),"0"))=0,"Suspense",(IFERROR((VLOOKUP(D4236,'Automation (QBO)'!A:B,2,FALSE)),"Suspense")))</f>
        <v>Balance (CIBC)</v>
      </c>
      <c r="I4236" s="17">
        <f t="shared" si="65"/>
        <v>-500</v>
      </c>
      <c r="J4236" s="12" t="str">
        <f>H4236</f>
        <v>Balance (CIBC)</v>
      </c>
    </row>
    <row r="4237" spans="1:10" hidden="1">
      <c r="A4237" s="13" t="s">
        <v>792</v>
      </c>
      <c r="B4237" s="12" t="s">
        <v>493</v>
      </c>
      <c r="C4237" s="12" t="s">
        <v>94</v>
      </c>
      <c r="D4237" s="12" t="s">
        <v>390</v>
      </c>
      <c r="E4237" s="12">
        <v>147.81</v>
      </c>
      <c r="F4237" s="14" t="str">
        <f>A4237&amp;B4237&amp;C4237&amp;D4237&amp;E4237</f>
        <v>2024-05-08Bill Payment (Credit Card)Esso21010 Visa Payable (CIBC)147.81</v>
      </c>
      <c r="G4237" s="15">
        <f>IFERROR((DATEVALUE(A4237)),A4237)</f>
        <v>45420</v>
      </c>
      <c r="H4237" s="16" t="str">
        <f>IF((IFERROR((VLOOKUP(D4237,'Automation (QBO)'!A:B,2,FALSE)),"0"))=0,"Suspense",(IFERROR((VLOOKUP(D4237,'Automation (QBO)'!A:B,2,FALSE)),"Suspense")))</f>
        <v>Suspense</v>
      </c>
      <c r="I4237" s="17">
        <f t="shared" si="65"/>
        <v>147.81</v>
      </c>
      <c r="J4237" s="12" t="str">
        <f>H4237</f>
        <v>Suspense</v>
      </c>
    </row>
    <row r="4238" spans="1:10" hidden="1">
      <c r="A4238" s="13" t="s">
        <v>792</v>
      </c>
      <c r="B4238" s="12" t="s">
        <v>136</v>
      </c>
      <c r="C4238" s="12" t="s">
        <v>793</v>
      </c>
      <c r="D4238" s="12" t="s">
        <v>417</v>
      </c>
      <c r="E4238" s="12">
        <v>-9702.57</v>
      </c>
      <c r="F4238" s="14" t="str">
        <f>A4238&amp;B4238&amp;C4238&amp;D4238&amp;E4238</f>
        <v>2024-05-08PaymentElmo Baking Co. Ltd.12000 Accounts Receivable-9702.57</v>
      </c>
      <c r="G4238" s="15">
        <f>IFERROR((DATEVALUE(A4238)),A4238)</f>
        <v>45420</v>
      </c>
      <c r="H4238" s="16" t="str">
        <f>IF((IFERROR((VLOOKUP(D4238,'Automation (QBO)'!A:B,2,FALSE)),"0"))=0,"Suspense",(IFERROR((VLOOKUP(D4238,'Automation (QBO)'!A:B,2,FALSE)),"Suspense")))</f>
        <v>Accounts Recievable - Suspense</v>
      </c>
      <c r="I4238" s="17">
        <f t="shared" si="65"/>
        <v>-9702.57</v>
      </c>
      <c r="J4238" s="12" t="str">
        <f>H4238</f>
        <v>Accounts Recievable - Suspense</v>
      </c>
    </row>
    <row r="4239" spans="1:10" hidden="1">
      <c r="A4239" s="13" t="s">
        <v>792</v>
      </c>
      <c r="B4239" s="12" t="s">
        <v>493</v>
      </c>
      <c r="C4239" s="12" t="s">
        <v>94</v>
      </c>
      <c r="D4239" s="12" t="s">
        <v>496</v>
      </c>
      <c r="E4239" s="12">
        <v>-147.81</v>
      </c>
      <c r="F4239" s="14" t="str">
        <f>A4239&amp;B4239&amp;C4239&amp;D4239&amp;E4239</f>
        <v>2024-05-08Bill Payment (Credit Card)Esso21000 Accounts Payable-147.81</v>
      </c>
      <c r="G4239" s="15">
        <f>IFERROR((DATEVALUE(A4239)),A4239)</f>
        <v>45420</v>
      </c>
      <c r="H4239" s="16" t="str">
        <f>IF((IFERROR((VLOOKUP(D4239,'Automation (QBO)'!A:B,2,FALSE)),"0"))=0,"Suspense",(IFERROR((VLOOKUP(D4239,'Automation (QBO)'!A:B,2,FALSE)),"Suspense")))</f>
        <v>Accounts Payable - Unknown</v>
      </c>
      <c r="I4239" s="17">
        <f t="shared" si="65"/>
        <v>-147.81</v>
      </c>
      <c r="J4239" s="12" t="str">
        <f>H4239</f>
        <v>Accounts Payable - Unknown</v>
      </c>
    </row>
    <row r="4240" spans="1:10" hidden="1">
      <c r="A4240" s="13" t="s">
        <v>792</v>
      </c>
      <c r="B4240" s="12" t="s">
        <v>493</v>
      </c>
      <c r="C4240" s="12" t="s">
        <v>87</v>
      </c>
      <c r="D4240" s="12" t="s">
        <v>515</v>
      </c>
      <c r="E4240" s="12">
        <v>300.35000000000002</v>
      </c>
      <c r="F4240" s="14" t="str">
        <f>A4240&amp;B4240&amp;C4240&amp;D4240&amp;E4240</f>
        <v>2024-05-08Bill Payment (Credit Card)Home Depot21008 Visa Payable (4431) (deleted)300.35</v>
      </c>
      <c r="G4240" s="15">
        <f>IFERROR((DATEVALUE(A4240)),A4240)</f>
        <v>45420</v>
      </c>
      <c r="H4240" s="16" t="str">
        <f>IF((IFERROR((VLOOKUP(D4240,'Automation (QBO)'!A:B,2,FALSE)),"0"))=0,"Suspense",(IFERROR((VLOOKUP(D4240,'Automation (QBO)'!A:B,2,FALSE)),"Suspense")))</f>
        <v>Balance (CIBC Visa)</v>
      </c>
      <c r="I4240" s="17">
        <f t="shared" ref="I4240:I4303" si="66">E4240</f>
        <v>300.35000000000002</v>
      </c>
      <c r="J4240" s="12" t="str">
        <f>H4240</f>
        <v>Balance (CIBC Visa)</v>
      </c>
    </row>
    <row r="4241" spans="1:10" hidden="1">
      <c r="A4241" s="13" t="s">
        <v>792</v>
      </c>
      <c r="B4241" s="12" t="s">
        <v>493</v>
      </c>
      <c r="C4241" s="12" t="s">
        <v>87</v>
      </c>
      <c r="D4241" s="12" t="s">
        <v>496</v>
      </c>
      <c r="E4241" s="12">
        <v>-300.35000000000002</v>
      </c>
      <c r="F4241" s="14" t="str">
        <f>A4241&amp;B4241&amp;C4241&amp;D4241&amp;E4241</f>
        <v>2024-05-08Bill Payment (Credit Card)Home Depot21000 Accounts Payable-300.35</v>
      </c>
      <c r="G4241" s="15">
        <f>IFERROR((DATEVALUE(A4241)),A4241)</f>
        <v>45420</v>
      </c>
      <c r="H4241" s="16" t="str">
        <f>IF((IFERROR((VLOOKUP(D4241,'Automation (QBO)'!A:B,2,FALSE)),"0"))=0,"Suspense",(IFERROR((VLOOKUP(D4241,'Automation (QBO)'!A:B,2,FALSE)),"Suspense")))</f>
        <v>Accounts Payable - Unknown</v>
      </c>
      <c r="I4241" s="17">
        <f t="shared" si="66"/>
        <v>-300.35000000000002</v>
      </c>
      <c r="J4241" s="12" t="str">
        <f>H4241</f>
        <v>Accounts Payable - Unknown</v>
      </c>
    </row>
    <row r="4242" spans="1:10" hidden="1">
      <c r="A4242" s="13" t="s">
        <v>792</v>
      </c>
      <c r="B4242" s="12" t="s">
        <v>493</v>
      </c>
      <c r="C4242" s="12" t="s">
        <v>87</v>
      </c>
      <c r="D4242" s="12" t="s">
        <v>536</v>
      </c>
      <c r="E4242" s="12">
        <v>20.13</v>
      </c>
      <c r="F4242" s="14" t="str">
        <f>A4242&amp;B4242&amp;C4242&amp;D4242&amp;E4242</f>
        <v>2024-05-08Bill Payment (Credit Card)Home Depot21009 Visa Payable (9609) (deleted)20.13</v>
      </c>
      <c r="G4242" s="15">
        <f>IFERROR((DATEVALUE(A4242)),A4242)</f>
        <v>45420</v>
      </c>
      <c r="H4242" s="16" t="str">
        <f>IF((IFERROR((VLOOKUP(D4242,'Automation (QBO)'!A:B,2,FALSE)),"0"))=0,"Suspense",(IFERROR((VLOOKUP(D4242,'Automation (QBO)'!A:B,2,FALSE)),"Suspense")))</f>
        <v>Balance (CIBC Visa)</v>
      </c>
      <c r="I4242" s="17">
        <f t="shared" si="66"/>
        <v>20.13</v>
      </c>
      <c r="J4242" s="12" t="str">
        <f>H4242</f>
        <v>Balance (CIBC Visa)</v>
      </c>
    </row>
    <row r="4243" spans="1:10" hidden="1">
      <c r="A4243" s="13" t="s">
        <v>792</v>
      </c>
      <c r="B4243" s="12" t="s">
        <v>493</v>
      </c>
      <c r="C4243" s="12" t="s">
        <v>87</v>
      </c>
      <c r="D4243" s="12" t="s">
        <v>496</v>
      </c>
      <c r="E4243" s="12">
        <v>-20.13</v>
      </c>
      <c r="F4243" s="14" t="str">
        <f>A4243&amp;B4243&amp;C4243&amp;D4243&amp;E4243</f>
        <v>2024-05-08Bill Payment (Credit Card)Home Depot21000 Accounts Payable-20.13</v>
      </c>
      <c r="G4243" s="15">
        <f>IFERROR((DATEVALUE(A4243)),A4243)</f>
        <v>45420</v>
      </c>
      <c r="H4243" s="16" t="str">
        <f>IF((IFERROR((VLOOKUP(D4243,'Automation (QBO)'!A:B,2,FALSE)),"0"))=0,"Suspense",(IFERROR((VLOOKUP(D4243,'Automation (QBO)'!A:B,2,FALSE)),"Suspense")))</f>
        <v>Accounts Payable - Unknown</v>
      </c>
      <c r="I4243" s="17">
        <f t="shared" si="66"/>
        <v>-20.13</v>
      </c>
      <c r="J4243" s="12" t="str">
        <f>H4243</f>
        <v>Accounts Payable - Unknown</v>
      </c>
    </row>
    <row r="4244" spans="1:10" hidden="1">
      <c r="A4244" s="13" t="s">
        <v>792</v>
      </c>
      <c r="B4244" s="12" t="s">
        <v>247</v>
      </c>
      <c r="C4244" s="12" t="s">
        <v>563</v>
      </c>
      <c r="D4244" s="12" t="s">
        <v>496</v>
      </c>
      <c r="E4244" s="12">
        <v>-446.25</v>
      </c>
      <c r="F4244" s="14" t="str">
        <f>A4244&amp;B4244&amp;C4244&amp;D4244&amp;E4244</f>
        <v>2024-05-08Bill Payment (Cheque)Seasonal Mechanical21000 Accounts Payable-446.25</v>
      </c>
      <c r="G4244" s="15">
        <f>IFERROR((DATEVALUE(A4244)),A4244)</f>
        <v>45420</v>
      </c>
      <c r="H4244" s="16" t="str">
        <f>IF((IFERROR((VLOOKUP(D4244,'Automation (QBO)'!A:B,2,FALSE)),"0"))=0,"Suspense",(IFERROR((VLOOKUP(D4244,'Automation (QBO)'!A:B,2,FALSE)),"Suspense")))</f>
        <v>Accounts Payable - Unknown</v>
      </c>
      <c r="I4244" s="17">
        <f t="shared" si="66"/>
        <v>-446.25</v>
      </c>
      <c r="J4244" s="12" t="str">
        <f>H4244</f>
        <v>Accounts Payable - Unknown</v>
      </c>
    </row>
    <row r="4245" spans="1:10" hidden="1">
      <c r="A4245" s="13" t="s">
        <v>792</v>
      </c>
      <c r="B4245" s="12" t="s">
        <v>247</v>
      </c>
      <c r="C4245" s="12" t="s">
        <v>794</v>
      </c>
      <c r="D4245" s="12" t="s">
        <v>496</v>
      </c>
      <c r="E4245" s="12">
        <v>-2730</v>
      </c>
      <c r="F4245" s="14" t="str">
        <f>A4245&amp;B4245&amp;C4245&amp;D4245&amp;E4245</f>
        <v>2024-05-08Bill Payment (Cheque)Creative Mayhem21000 Accounts Payable-2730</v>
      </c>
      <c r="G4245" s="15">
        <f>IFERROR((DATEVALUE(A4245)),A4245)</f>
        <v>45420</v>
      </c>
      <c r="H4245" s="16" t="str">
        <f>IF((IFERROR((VLOOKUP(D4245,'Automation (QBO)'!A:B,2,FALSE)),"0"))=0,"Suspense",(IFERROR((VLOOKUP(D4245,'Automation (QBO)'!A:B,2,FALSE)),"Suspense")))</f>
        <v>Accounts Payable - Unknown</v>
      </c>
      <c r="I4245" s="17">
        <f t="shared" si="66"/>
        <v>-2730</v>
      </c>
      <c r="J4245" s="12" t="str">
        <f>H4245</f>
        <v>Accounts Payable - Unknown</v>
      </c>
    </row>
    <row r="4246" spans="1:10" hidden="1">
      <c r="A4246" s="13" t="s">
        <v>792</v>
      </c>
      <c r="B4246" s="12" t="s">
        <v>247</v>
      </c>
      <c r="C4246" s="12" t="s">
        <v>563</v>
      </c>
      <c r="D4246" s="12" t="s">
        <v>496</v>
      </c>
      <c r="E4246" s="12">
        <v>-682.5</v>
      </c>
      <c r="F4246" s="14" t="str">
        <f>A4246&amp;B4246&amp;C4246&amp;D4246&amp;E4246</f>
        <v>2024-05-08Bill Payment (Cheque)Seasonal Mechanical21000 Accounts Payable-682.5</v>
      </c>
      <c r="G4246" s="15">
        <f>IFERROR((DATEVALUE(A4246)),A4246)</f>
        <v>45420</v>
      </c>
      <c r="H4246" s="16" t="str">
        <f>IF((IFERROR((VLOOKUP(D4246,'Automation (QBO)'!A:B,2,FALSE)),"0"))=0,"Suspense",(IFERROR((VLOOKUP(D4246,'Automation (QBO)'!A:B,2,FALSE)),"Suspense")))</f>
        <v>Accounts Payable - Unknown</v>
      </c>
      <c r="I4246" s="17">
        <f t="shared" si="66"/>
        <v>-682.5</v>
      </c>
      <c r="J4246" s="12" t="str">
        <f>H4246</f>
        <v>Accounts Payable - Unknown</v>
      </c>
    </row>
    <row r="4247" spans="1:10" hidden="1">
      <c r="A4247" s="13" t="s">
        <v>792</v>
      </c>
      <c r="B4247" s="12" t="s">
        <v>136</v>
      </c>
      <c r="C4247" s="12" t="s">
        <v>793</v>
      </c>
      <c r="D4247" s="12" t="s">
        <v>394</v>
      </c>
      <c r="E4247" s="12">
        <v>9702.57</v>
      </c>
      <c r="F4247" s="14" t="str">
        <f>A4247&amp;B4247&amp;C4247&amp;D4247&amp;E4247</f>
        <v>2024-05-08PaymentElmo Baking Co. Ltd.11005 Chequing (CIBC)9702.57</v>
      </c>
      <c r="G4247" s="15">
        <f>IFERROR((DATEVALUE(A4247)),A4247)</f>
        <v>45420</v>
      </c>
      <c r="H4247" s="16" t="str">
        <f>IF((IFERROR((VLOOKUP(D4247,'Automation (QBO)'!A:B,2,FALSE)),"0"))=0,"Suspense",(IFERROR((VLOOKUP(D4247,'Automation (QBO)'!A:B,2,FALSE)),"Suspense")))</f>
        <v>Balance (CIBC)</v>
      </c>
      <c r="I4247" s="17">
        <f t="shared" si="66"/>
        <v>9702.57</v>
      </c>
      <c r="J4247" s="12" t="str">
        <f>H4247</f>
        <v>Balance (CIBC)</v>
      </c>
    </row>
    <row r="4248" spans="1:10" hidden="1">
      <c r="A4248" s="13" t="s">
        <v>792</v>
      </c>
      <c r="B4248" s="12" t="s">
        <v>83</v>
      </c>
      <c r="C4248" s="12" t="s">
        <v>795</v>
      </c>
      <c r="D4248" s="12" t="s">
        <v>515</v>
      </c>
      <c r="E4248" s="12">
        <v>58.52</v>
      </c>
      <c r="F4248" s="14" t="str">
        <f>A4248&amp;B4248&amp;C4248&amp;D4248&amp;E4248</f>
        <v>2024-05-08ExpenseThe Village Toy Shop21008 Visa Payable (4431) (deleted)58.52</v>
      </c>
      <c r="G4248" s="15">
        <f>IFERROR((DATEVALUE(A4248)),A4248)</f>
        <v>45420</v>
      </c>
      <c r="H4248" s="16" t="str">
        <f>IF((IFERROR((VLOOKUP(D4248,'Automation (QBO)'!A:B,2,FALSE)),"0"))=0,"Suspense",(IFERROR((VLOOKUP(D4248,'Automation (QBO)'!A:B,2,FALSE)),"Suspense")))</f>
        <v>Balance (CIBC Visa)</v>
      </c>
      <c r="I4248" s="17">
        <f t="shared" si="66"/>
        <v>58.52</v>
      </c>
      <c r="J4248" s="12" t="str">
        <f>H4248</f>
        <v>Balance (CIBC Visa)</v>
      </c>
    </row>
    <row r="4249" spans="1:10" hidden="1">
      <c r="A4249" s="13" t="s">
        <v>792</v>
      </c>
      <c r="B4249" s="12" t="s">
        <v>83</v>
      </c>
      <c r="C4249" s="12" t="s">
        <v>795</v>
      </c>
      <c r="D4249" s="12" t="s">
        <v>391</v>
      </c>
      <c r="E4249" s="12">
        <v>58.52</v>
      </c>
      <c r="F4249" s="14" t="str">
        <f>A4249&amp;B4249&amp;C4249&amp;D4249&amp;E4249</f>
        <v>2024-05-08ExpenseThe Village Toy Shop51335 COGS - Supplies58.52</v>
      </c>
      <c r="G4249" s="15">
        <f>IFERROR((DATEVALUE(A4249)),A4249)</f>
        <v>45420</v>
      </c>
      <c r="H4249" s="16" t="str">
        <f>IF((IFERROR((VLOOKUP(D4249,'Automation (QBO)'!A:B,2,FALSE)),"0"))=0,"Suspense",(IFERROR((VLOOKUP(D4249,'Automation (QBO)'!A:B,2,FALSE)),"Suspense")))</f>
        <v>COGS - Supplies</v>
      </c>
      <c r="I4249" s="17">
        <f t="shared" si="66"/>
        <v>58.52</v>
      </c>
      <c r="J4249" s="12" t="str">
        <f>H4249</f>
        <v>COGS - Supplies</v>
      </c>
    </row>
    <row r="4250" spans="1:10" hidden="1">
      <c r="A4250" s="13" t="s">
        <v>792</v>
      </c>
      <c r="B4250" s="12" t="s">
        <v>83</v>
      </c>
      <c r="C4250" s="12" t="s">
        <v>795</v>
      </c>
      <c r="D4250" s="12" t="s">
        <v>392</v>
      </c>
      <c r="E4250" s="12">
        <v>0</v>
      </c>
      <c r="F4250" s="14" t="str">
        <f>A4250&amp;B4250&amp;C4250&amp;D4250&amp;E4250</f>
        <v>2024-05-08ExpenseThe Village Toy Shop21020 GST/HST Payable0</v>
      </c>
      <c r="G4250" s="15">
        <f>IFERROR((DATEVALUE(A4250)),A4250)</f>
        <v>45420</v>
      </c>
      <c r="H4250" s="16" t="str">
        <f>IF((IFERROR((VLOOKUP(D4250,'Automation (QBO)'!A:B,2,FALSE)),"0"))=0,"Suspense",(IFERROR((VLOOKUP(D4250,'Automation (QBO)'!A:B,2,FALSE)),"Suspense")))</f>
        <v>GST/HST Payable</v>
      </c>
      <c r="I4250" s="17">
        <f t="shared" si="66"/>
        <v>0</v>
      </c>
      <c r="J4250" s="12" t="str">
        <f>H4250</f>
        <v>GST/HST Payable</v>
      </c>
    </row>
    <row r="4251" spans="1:10" hidden="1">
      <c r="A4251" s="13" t="s">
        <v>792</v>
      </c>
      <c r="B4251" s="12" t="s">
        <v>83</v>
      </c>
      <c r="C4251" s="12" t="s">
        <v>796</v>
      </c>
      <c r="D4251" s="12" t="s">
        <v>515</v>
      </c>
      <c r="E4251" s="12">
        <v>1905.24</v>
      </c>
      <c r="F4251" s="14" t="str">
        <f>A4251&amp;B4251&amp;C4251&amp;D4251&amp;E4251</f>
        <v>2024-05-08ExpenseBC Golf Safaris21008 Visa Payable (4431) (deleted)1905.24</v>
      </c>
      <c r="G4251" s="15">
        <f>IFERROR((DATEVALUE(A4251)),A4251)</f>
        <v>45420</v>
      </c>
      <c r="H4251" s="16" t="str">
        <f>IF((IFERROR((VLOOKUP(D4251,'Automation (QBO)'!A:B,2,FALSE)),"0"))=0,"Suspense",(IFERROR((VLOOKUP(D4251,'Automation (QBO)'!A:B,2,FALSE)),"Suspense")))</f>
        <v>Balance (CIBC Visa)</v>
      </c>
      <c r="I4251" s="17">
        <f t="shared" si="66"/>
        <v>1905.24</v>
      </c>
      <c r="J4251" s="12" t="str">
        <f>H4251</f>
        <v>Balance (CIBC Visa)</v>
      </c>
    </row>
    <row r="4252" spans="1:10" hidden="1">
      <c r="A4252" s="13" t="s">
        <v>792</v>
      </c>
      <c r="B4252" s="12" t="s">
        <v>83</v>
      </c>
      <c r="C4252" s="12" t="s">
        <v>796</v>
      </c>
      <c r="D4252" s="12" t="s">
        <v>398</v>
      </c>
      <c r="E4252" s="12">
        <v>1905.24</v>
      </c>
      <c r="F4252" s="14" t="str">
        <f>A4252&amp;B4252&amp;C4252&amp;D4252&amp;E4252</f>
        <v>2024-05-08ExpenseBC Golf Safaris52190 Meals &amp; Entertainment1905.24</v>
      </c>
      <c r="G4252" s="15">
        <f>IFERROR((DATEVALUE(A4252)),A4252)</f>
        <v>45420</v>
      </c>
      <c r="H4252" s="16" t="str">
        <f>IF((IFERROR((VLOOKUP(D4252,'Automation (QBO)'!A:B,2,FALSE)),"0"))=0,"Suspense",(IFERROR((VLOOKUP(D4252,'Automation (QBO)'!A:B,2,FALSE)),"Suspense")))</f>
        <v>Meals &amp; Entertainment</v>
      </c>
      <c r="I4252" s="17">
        <f t="shared" si="66"/>
        <v>1905.24</v>
      </c>
      <c r="J4252" s="12" t="str">
        <f>H4252</f>
        <v>Meals &amp; Entertainment</v>
      </c>
    </row>
    <row r="4253" spans="1:10" hidden="1">
      <c r="A4253" s="13" t="s">
        <v>792</v>
      </c>
      <c r="B4253" s="12" t="s">
        <v>83</v>
      </c>
      <c r="C4253" s="12" t="s">
        <v>796</v>
      </c>
      <c r="D4253" s="12" t="s">
        <v>392</v>
      </c>
      <c r="E4253" s="12">
        <v>0</v>
      </c>
      <c r="F4253" s="14" t="str">
        <f>A4253&amp;B4253&amp;C4253&amp;D4253&amp;E4253</f>
        <v>2024-05-08ExpenseBC Golf Safaris21020 GST/HST Payable0</v>
      </c>
      <c r="G4253" s="15">
        <f>IFERROR((DATEVALUE(A4253)),A4253)</f>
        <v>45420</v>
      </c>
      <c r="H4253" s="16" t="str">
        <f>IF((IFERROR((VLOOKUP(D4253,'Automation (QBO)'!A:B,2,FALSE)),"0"))=0,"Suspense",(IFERROR((VLOOKUP(D4253,'Automation (QBO)'!A:B,2,FALSE)),"Suspense")))</f>
        <v>GST/HST Payable</v>
      </c>
      <c r="I4253" s="17">
        <f t="shared" si="66"/>
        <v>0</v>
      </c>
      <c r="J4253" s="12" t="str">
        <f>H4253</f>
        <v>GST/HST Payable</v>
      </c>
    </row>
    <row r="4254" spans="1:10" hidden="1">
      <c r="A4254" s="13" t="s">
        <v>792</v>
      </c>
      <c r="B4254" s="12" t="s">
        <v>247</v>
      </c>
      <c r="C4254" s="12" t="s">
        <v>790</v>
      </c>
      <c r="D4254" s="12" t="s">
        <v>496</v>
      </c>
      <c r="E4254" s="12">
        <v>-1145</v>
      </c>
      <c r="F4254" s="14" t="str">
        <f>A4254&amp;B4254&amp;C4254&amp;D4254&amp;E4254</f>
        <v>2024-05-08Bill Payment (Cheque)One Tun Consulting Ltd.21000 Accounts Payable-1145</v>
      </c>
      <c r="G4254" s="15">
        <f>IFERROR((DATEVALUE(A4254)),A4254)</f>
        <v>45420</v>
      </c>
      <c r="H4254" s="16" t="str">
        <f>IF((IFERROR((VLOOKUP(D4254,'Automation (QBO)'!A:B,2,FALSE)),"0"))=0,"Suspense",(IFERROR((VLOOKUP(D4254,'Automation (QBO)'!A:B,2,FALSE)),"Suspense")))</f>
        <v>Accounts Payable - Unknown</v>
      </c>
      <c r="I4254" s="17">
        <f t="shared" si="66"/>
        <v>-1145</v>
      </c>
      <c r="J4254" s="12" t="str">
        <f>H4254</f>
        <v>Accounts Payable - Unknown</v>
      </c>
    </row>
    <row r="4255" spans="1:10" hidden="1">
      <c r="A4255" s="13" t="s">
        <v>792</v>
      </c>
      <c r="B4255" s="12" t="s">
        <v>247</v>
      </c>
      <c r="C4255" s="12" t="s">
        <v>794</v>
      </c>
      <c r="D4255" s="12" t="s">
        <v>394</v>
      </c>
      <c r="E4255" s="12">
        <v>-2730</v>
      </c>
      <c r="F4255" s="14" t="str">
        <f>A4255&amp;B4255&amp;C4255&amp;D4255&amp;E4255</f>
        <v>2024-05-08Bill Payment (Cheque)Creative Mayhem11005 Chequing (CIBC)-2730</v>
      </c>
      <c r="G4255" s="15">
        <f>IFERROR((DATEVALUE(A4255)),A4255)</f>
        <v>45420</v>
      </c>
      <c r="H4255" s="16" t="str">
        <f>IF((IFERROR((VLOOKUP(D4255,'Automation (QBO)'!A:B,2,FALSE)),"0"))=0,"Suspense",(IFERROR((VLOOKUP(D4255,'Automation (QBO)'!A:B,2,FALSE)),"Suspense")))</f>
        <v>Balance (CIBC)</v>
      </c>
      <c r="I4255" s="17">
        <f t="shared" si="66"/>
        <v>-2730</v>
      </c>
      <c r="J4255" s="12" t="str">
        <f>H4255</f>
        <v>Balance (CIBC)</v>
      </c>
    </row>
    <row r="4256" spans="1:10" hidden="1">
      <c r="A4256" s="13" t="s">
        <v>792</v>
      </c>
      <c r="B4256" s="12" t="s">
        <v>247</v>
      </c>
      <c r="C4256" s="12" t="s">
        <v>790</v>
      </c>
      <c r="D4256" s="12" t="s">
        <v>394</v>
      </c>
      <c r="E4256" s="12">
        <v>-1145</v>
      </c>
      <c r="F4256" s="14" t="str">
        <f>A4256&amp;B4256&amp;C4256&amp;D4256&amp;E4256</f>
        <v>2024-05-08Bill Payment (Cheque)One Tun Consulting Ltd.11005 Chequing (CIBC)-1145</v>
      </c>
      <c r="G4256" s="15">
        <f>IFERROR((DATEVALUE(A4256)),A4256)</f>
        <v>45420</v>
      </c>
      <c r="H4256" s="16" t="str">
        <f>IF((IFERROR((VLOOKUP(D4256,'Automation (QBO)'!A:B,2,FALSE)),"0"))=0,"Suspense",(IFERROR((VLOOKUP(D4256,'Automation (QBO)'!A:B,2,FALSE)),"Suspense")))</f>
        <v>Balance (CIBC)</v>
      </c>
      <c r="I4256" s="17">
        <f t="shared" si="66"/>
        <v>-1145</v>
      </c>
      <c r="J4256" s="12" t="str">
        <f>H4256</f>
        <v>Balance (CIBC)</v>
      </c>
    </row>
    <row r="4257" spans="1:10" hidden="1">
      <c r="A4257" s="13" t="s">
        <v>792</v>
      </c>
      <c r="B4257" s="12" t="s">
        <v>247</v>
      </c>
      <c r="C4257" s="12" t="s">
        <v>563</v>
      </c>
      <c r="D4257" s="12" t="s">
        <v>394</v>
      </c>
      <c r="E4257" s="12">
        <v>-682.5</v>
      </c>
      <c r="F4257" s="14" t="str">
        <f>A4257&amp;B4257&amp;C4257&amp;D4257&amp;E4257</f>
        <v>2024-05-08Bill Payment (Cheque)Seasonal Mechanical11005 Chequing (CIBC)-682.5</v>
      </c>
      <c r="G4257" s="15">
        <f>IFERROR((DATEVALUE(A4257)),A4257)</f>
        <v>45420</v>
      </c>
      <c r="H4257" s="16" t="str">
        <f>IF((IFERROR((VLOOKUP(D4257,'Automation (QBO)'!A:B,2,FALSE)),"0"))=0,"Suspense",(IFERROR((VLOOKUP(D4257,'Automation (QBO)'!A:B,2,FALSE)),"Suspense")))</f>
        <v>Balance (CIBC)</v>
      </c>
      <c r="I4257" s="17">
        <f t="shared" si="66"/>
        <v>-682.5</v>
      </c>
      <c r="J4257" s="12" t="str">
        <f>H4257</f>
        <v>Balance (CIBC)</v>
      </c>
    </row>
    <row r="4258" spans="1:10" hidden="1">
      <c r="A4258" s="13" t="s">
        <v>792</v>
      </c>
      <c r="B4258" s="12" t="s">
        <v>247</v>
      </c>
      <c r="C4258" s="12" t="s">
        <v>563</v>
      </c>
      <c r="D4258" s="12" t="s">
        <v>394</v>
      </c>
      <c r="E4258" s="12">
        <v>-446.25</v>
      </c>
      <c r="F4258" s="14" t="str">
        <f>A4258&amp;B4258&amp;C4258&amp;D4258&amp;E4258</f>
        <v>2024-05-08Bill Payment (Cheque)Seasonal Mechanical11005 Chequing (CIBC)-446.25</v>
      </c>
      <c r="G4258" s="15">
        <f>IFERROR((DATEVALUE(A4258)),A4258)</f>
        <v>45420</v>
      </c>
      <c r="H4258" s="16" t="str">
        <f>IF((IFERROR((VLOOKUP(D4258,'Automation (QBO)'!A:B,2,FALSE)),"0"))=0,"Suspense",(IFERROR((VLOOKUP(D4258,'Automation (QBO)'!A:B,2,FALSE)),"Suspense")))</f>
        <v>Balance (CIBC)</v>
      </c>
      <c r="I4258" s="17">
        <f t="shared" si="66"/>
        <v>-446.25</v>
      </c>
      <c r="J4258" s="12" t="str">
        <f>H4258</f>
        <v>Balance (CIBC)</v>
      </c>
    </row>
    <row r="4259" spans="1:10" hidden="1">
      <c r="A4259" s="13" t="s">
        <v>797</v>
      </c>
      <c r="B4259" s="12" t="s">
        <v>123</v>
      </c>
      <c r="D4259" s="12" t="s">
        <v>390</v>
      </c>
      <c r="E4259" s="12">
        <v>-20000</v>
      </c>
      <c r="F4259" s="14" t="str">
        <f>A4259&amp;B4259&amp;C4259&amp;D4259&amp;E4259</f>
        <v>2024-05-09Credit Card Payment21010 Visa Payable (CIBC)-20000</v>
      </c>
      <c r="G4259" s="15">
        <f>IFERROR((DATEVALUE(A4259)),A4259)</f>
        <v>45421</v>
      </c>
      <c r="H4259" s="16" t="str">
        <f>IF((IFERROR((VLOOKUP(D4259,'Automation (QBO)'!A:B,2,FALSE)),"0"))=0,"Suspense",(IFERROR((VLOOKUP(D4259,'Automation (QBO)'!A:B,2,FALSE)),"Suspense")))</f>
        <v>Suspense</v>
      </c>
      <c r="I4259" s="17">
        <f t="shared" si="66"/>
        <v>-20000</v>
      </c>
      <c r="J4259" s="12" t="str">
        <f>H4259</f>
        <v>Suspense</v>
      </c>
    </row>
    <row r="4260" spans="1:10" hidden="1">
      <c r="A4260" s="13" t="s">
        <v>797</v>
      </c>
      <c r="B4260" s="12" t="s">
        <v>493</v>
      </c>
      <c r="C4260" s="12" t="s">
        <v>87</v>
      </c>
      <c r="D4260" s="12" t="s">
        <v>536</v>
      </c>
      <c r="E4260" s="12">
        <v>20.13</v>
      </c>
      <c r="F4260" s="14" t="str">
        <f>A4260&amp;B4260&amp;C4260&amp;D4260&amp;E4260</f>
        <v>2024-05-09Bill Payment (Credit Card)Home Depot21009 Visa Payable (9609) (deleted)20.13</v>
      </c>
      <c r="G4260" s="15">
        <f>IFERROR((DATEVALUE(A4260)),A4260)</f>
        <v>45421</v>
      </c>
      <c r="H4260" s="16" t="str">
        <f>IF((IFERROR((VLOOKUP(D4260,'Automation (QBO)'!A:B,2,FALSE)),"0"))=0,"Suspense",(IFERROR((VLOOKUP(D4260,'Automation (QBO)'!A:B,2,FALSE)),"Suspense")))</f>
        <v>Balance (CIBC Visa)</v>
      </c>
      <c r="I4260" s="17">
        <f t="shared" si="66"/>
        <v>20.13</v>
      </c>
      <c r="J4260" s="12" t="str">
        <f>H4260</f>
        <v>Balance (CIBC Visa)</v>
      </c>
    </row>
    <row r="4261" spans="1:10" hidden="1">
      <c r="A4261" s="13" t="s">
        <v>797</v>
      </c>
      <c r="B4261" s="12" t="s">
        <v>493</v>
      </c>
      <c r="C4261" s="12" t="s">
        <v>87</v>
      </c>
      <c r="D4261" s="12" t="s">
        <v>496</v>
      </c>
      <c r="E4261" s="12">
        <v>-20.13</v>
      </c>
      <c r="F4261" s="14" t="str">
        <f>A4261&amp;B4261&amp;C4261&amp;D4261&amp;E4261</f>
        <v>2024-05-09Bill Payment (Credit Card)Home Depot21000 Accounts Payable-20.13</v>
      </c>
      <c r="G4261" s="15">
        <f>IFERROR((DATEVALUE(A4261)),A4261)</f>
        <v>45421</v>
      </c>
      <c r="H4261" s="16" t="str">
        <f>IF((IFERROR((VLOOKUP(D4261,'Automation (QBO)'!A:B,2,FALSE)),"0"))=0,"Suspense",(IFERROR((VLOOKUP(D4261,'Automation (QBO)'!A:B,2,FALSE)),"Suspense")))</f>
        <v>Accounts Payable - Unknown</v>
      </c>
      <c r="I4261" s="17">
        <f t="shared" si="66"/>
        <v>-20.13</v>
      </c>
      <c r="J4261" s="12" t="str">
        <f>H4261</f>
        <v>Accounts Payable - Unknown</v>
      </c>
    </row>
    <row r="4262" spans="1:10" hidden="1">
      <c r="A4262" s="13" t="s">
        <v>797</v>
      </c>
      <c r="B4262" s="12" t="s">
        <v>493</v>
      </c>
      <c r="C4262" s="12" t="s">
        <v>119</v>
      </c>
      <c r="D4262" s="12" t="s">
        <v>536</v>
      </c>
      <c r="E4262" s="12">
        <v>194.07</v>
      </c>
      <c r="F4262" s="14" t="str">
        <f>A4262&amp;B4262&amp;C4262&amp;D4262&amp;E4262</f>
        <v>2024-05-09Bill Payment (Credit Card)Port Moody Town Pantry21009 Visa Payable (9609) (deleted)194.07</v>
      </c>
      <c r="G4262" s="15">
        <f>IFERROR((DATEVALUE(A4262)),A4262)</f>
        <v>45421</v>
      </c>
      <c r="H4262" s="16" t="str">
        <f>IF((IFERROR((VLOOKUP(D4262,'Automation (QBO)'!A:B,2,FALSE)),"0"))=0,"Suspense",(IFERROR((VLOOKUP(D4262,'Automation (QBO)'!A:B,2,FALSE)),"Suspense")))</f>
        <v>Balance (CIBC Visa)</v>
      </c>
      <c r="I4262" s="17">
        <f t="shared" si="66"/>
        <v>194.07</v>
      </c>
      <c r="J4262" s="12" t="str">
        <f>H4262</f>
        <v>Balance (CIBC Visa)</v>
      </c>
    </row>
    <row r="4263" spans="1:10" hidden="1">
      <c r="A4263" s="13" t="s">
        <v>797</v>
      </c>
      <c r="B4263" s="12" t="s">
        <v>493</v>
      </c>
      <c r="C4263" s="12" t="s">
        <v>119</v>
      </c>
      <c r="D4263" s="12" t="s">
        <v>496</v>
      </c>
      <c r="E4263" s="12">
        <v>-194.07</v>
      </c>
      <c r="F4263" s="14" t="str">
        <f>A4263&amp;B4263&amp;C4263&amp;D4263&amp;E4263</f>
        <v>2024-05-09Bill Payment (Credit Card)Port Moody Town Pantry21000 Accounts Payable-194.07</v>
      </c>
      <c r="G4263" s="15">
        <f>IFERROR((DATEVALUE(A4263)),A4263)</f>
        <v>45421</v>
      </c>
      <c r="H4263" s="16" t="str">
        <f>IF((IFERROR((VLOOKUP(D4263,'Automation (QBO)'!A:B,2,FALSE)),"0"))=0,"Suspense",(IFERROR((VLOOKUP(D4263,'Automation (QBO)'!A:B,2,FALSE)),"Suspense")))</f>
        <v>Accounts Payable - Unknown</v>
      </c>
      <c r="I4263" s="17">
        <f t="shared" si="66"/>
        <v>-194.07</v>
      </c>
      <c r="J4263" s="12" t="str">
        <f>H4263</f>
        <v>Accounts Payable - Unknown</v>
      </c>
    </row>
    <row r="4264" spans="1:10" hidden="1">
      <c r="A4264" s="13" t="s">
        <v>797</v>
      </c>
      <c r="B4264" s="12" t="s">
        <v>247</v>
      </c>
      <c r="C4264" s="12" t="s">
        <v>798</v>
      </c>
      <c r="D4264" s="12" t="s">
        <v>496</v>
      </c>
      <c r="E4264" s="12">
        <v>-61.25</v>
      </c>
      <c r="F4264" s="14" t="str">
        <f>A4264&amp;B4264&amp;C4264&amp;D4264&amp;E4264</f>
        <v>2024-05-09Bill Payment (Cheque)A&amp;B Tool Rentals21000 Accounts Payable-61.25</v>
      </c>
      <c r="G4264" s="15">
        <f>IFERROR((DATEVALUE(A4264)),A4264)</f>
        <v>45421</v>
      </c>
      <c r="H4264" s="16" t="str">
        <f>IF((IFERROR((VLOOKUP(D4264,'Automation (QBO)'!A:B,2,FALSE)),"0"))=0,"Suspense",(IFERROR((VLOOKUP(D4264,'Automation (QBO)'!A:B,2,FALSE)),"Suspense")))</f>
        <v>Accounts Payable - Unknown</v>
      </c>
      <c r="I4264" s="17">
        <f t="shared" si="66"/>
        <v>-61.25</v>
      </c>
      <c r="J4264" s="12" t="str">
        <f>H4264</f>
        <v>Accounts Payable - Unknown</v>
      </c>
    </row>
    <row r="4265" spans="1:10" hidden="1">
      <c r="A4265" s="13" t="s">
        <v>797</v>
      </c>
      <c r="B4265" s="12" t="s">
        <v>247</v>
      </c>
      <c r="C4265" s="12" t="s">
        <v>548</v>
      </c>
      <c r="D4265" s="12" t="s">
        <v>496</v>
      </c>
      <c r="E4265" s="12">
        <v>-23374.400000000001</v>
      </c>
      <c r="F4265" s="14" t="str">
        <f>A4265&amp;B4265&amp;C4265&amp;D4265&amp;E4265</f>
        <v>2024-05-09Bill Payment (Cheque)Better Buy Chairs21000 Accounts Payable-23374.4</v>
      </c>
      <c r="G4265" s="15">
        <f>IFERROR((DATEVALUE(A4265)),A4265)</f>
        <v>45421</v>
      </c>
      <c r="H4265" s="16" t="str">
        <f>IF((IFERROR((VLOOKUP(D4265,'Automation (QBO)'!A:B,2,FALSE)),"0"))=0,"Suspense",(IFERROR((VLOOKUP(D4265,'Automation (QBO)'!A:B,2,FALSE)),"Suspense")))</f>
        <v>Accounts Payable - Unknown</v>
      </c>
      <c r="I4265" s="17">
        <f t="shared" si="66"/>
        <v>-23374.400000000001</v>
      </c>
      <c r="J4265" s="12" t="str">
        <f>H4265</f>
        <v>Accounts Payable - Unknown</v>
      </c>
    </row>
    <row r="4266" spans="1:10" hidden="1">
      <c r="A4266" s="13" t="s">
        <v>797</v>
      </c>
      <c r="B4266" s="12" t="s">
        <v>183</v>
      </c>
      <c r="D4266" s="12" t="s">
        <v>799</v>
      </c>
      <c r="E4266" s="12">
        <v>-50000</v>
      </c>
      <c r="F4266" s="14" t="str">
        <f>A4266&amp;B4266&amp;C4266&amp;D4266&amp;E4266</f>
        <v>2024-05-09Deposit13500 Loan to Kelly Gordon-50000</v>
      </c>
      <c r="G4266" s="15">
        <f>IFERROR((DATEVALUE(A4266)),A4266)</f>
        <v>45421</v>
      </c>
      <c r="H4266" s="16" t="str">
        <f>IF((IFERROR((VLOOKUP(D4266,'Automation (QBO)'!A:B,2,FALSE)),"0"))=0,"Suspense",(IFERROR((VLOOKUP(D4266,'Automation (QBO)'!A:B,2,FALSE)),"Suspense")))</f>
        <v>Due to/from Kelly Gordon</v>
      </c>
      <c r="I4266" s="17">
        <f t="shared" si="66"/>
        <v>-50000</v>
      </c>
      <c r="J4266" s="12" t="str">
        <f>H4266</f>
        <v>Due to/from Kelly Gordon</v>
      </c>
    </row>
    <row r="4267" spans="1:10" hidden="1">
      <c r="A4267" s="13" t="s">
        <v>797</v>
      </c>
      <c r="B4267" s="12" t="s">
        <v>183</v>
      </c>
      <c r="D4267" s="12" t="s">
        <v>392</v>
      </c>
      <c r="E4267" s="12">
        <v>0</v>
      </c>
      <c r="F4267" s="14" t="str">
        <f>A4267&amp;B4267&amp;C4267&amp;D4267&amp;E4267</f>
        <v>2024-05-09Deposit21020 GST/HST Payable0</v>
      </c>
      <c r="G4267" s="15">
        <f>IFERROR((DATEVALUE(A4267)),A4267)</f>
        <v>45421</v>
      </c>
      <c r="H4267" s="16" t="str">
        <f>IF((IFERROR((VLOOKUP(D4267,'Automation (QBO)'!A:B,2,FALSE)),"0"))=0,"Suspense",(IFERROR((VLOOKUP(D4267,'Automation (QBO)'!A:B,2,FALSE)),"Suspense")))</f>
        <v>GST/HST Payable</v>
      </c>
      <c r="I4267" s="17">
        <f t="shared" si="66"/>
        <v>0</v>
      </c>
      <c r="J4267" s="12" t="str">
        <f>H4267</f>
        <v>GST/HST Payable</v>
      </c>
    </row>
    <row r="4268" spans="1:10" hidden="1">
      <c r="A4268" s="13" t="s">
        <v>797</v>
      </c>
      <c r="B4268" s="12" t="s">
        <v>493</v>
      </c>
      <c r="C4268" s="12" t="s">
        <v>193</v>
      </c>
      <c r="F4268" s="14" t="str">
        <f>A4268&amp;B4268&amp;C4268&amp;D4268&amp;E4268</f>
        <v>2024-05-09Bill Payment (Credit Card)City of Vancouver Parking</v>
      </c>
      <c r="G4268" s="15">
        <f>IFERROR((DATEVALUE(A4268)),A4268)</f>
        <v>45421</v>
      </c>
      <c r="H4268" s="16" t="str">
        <f>IF((IFERROR((VLOOKUP(D4268,'Automation (QBO)'!A:B,2,FALSE)),"0"))=0,"Suspense",(IFERROR((VLOOKUP(D4268,'Automation (QBO)'!A:B,2,FALSE)),"Suspense")))</f>
        <v>Suspense</v>
      </c>
      <c r="I4268" s="17">
        <f t="shared" si="66"/>
        <v>0</v>
      </c>
      <c r="J4268" s="12" t="str">
        <f>H4268</f>
        <v>Suspense</v>
      </c>
    </row>
    <row r="4269" spans="1:10" hidden="1">
      <c r="A4269" s="13" t="s">
        <v>797</v>
      </c>
      <c r="B4269" s="12" t="s">
        <v>493</v>
      </c>
      <c r="C4269" s="12" t="s">
        <v>193</v>
      </c>
      <c r="D4269" s="12" t="s">
        <v>496</v>
      </c>
      <c r="E4269" s="12">
        <v>0</v>
      </c>
      <c r="F4269" s="14" t="str">
        <f>A4269&amp;B4269&amp;C4269&amp;D4269&amp;E4269</f>
        <v>2024-05-09Bill Payment (Credit Card)City of Vancouver Parking21000 Accounts Payable0</v>
      </c>
      <c r="G4269" s="15">
        <f>IFERROR((DATEVALUE(A4269)),A4269)</f>
        <v>45421</v>
      </c>
      <c r="H4269" s="16" t="str">
        <f>IF((IFERROR((VLOOKUP(D4269,'Automation (QBO)'!A:B,2,FALSE)),"0"))=0,"Suspense",(IFERROR((VLOOKUP(D4269,'Automation (QBO)'!A:B,2,FALSE)),"Suspense")))</f>
        <v>Accounts Payable - Unknown</v>
      </c>
      <c r="I4269" s="17">
        <f t="shared" si="66"/>
        <v>0</v>
      </c>
      <c r="J4269" s="12" t="str">
        <f>H4269</f>
        <v>Accounts Payable - Unknown</v>
      </c>
    </row>
    <row r="4270" spans="1:10" hidden="1">
      <c r="A4270" s="13" t="s">
        <v>797</v>
      </c>
      <c r="B4270" s="12" t="s">
        <v>247</v>
      </c>
      <c r="C4270" s="12" t="s">
        <v>548</v>
      </c>
      <c r="D4270" s="12" t="s">
        <v>394</v>
      </c>
      <c r="E4270" s="12">
        <v>-23374.400000000001</v>
      </c>
      <c r="F4270" s="14" t="str">
        <f>A4270&amp;B4270&amp;C4270&amp;D4270&amp;E4270</f>
        <v>2024-05-09Bill Payment (Cheque)Better Buy Chairs11005 Chequing (CIBC)-23374.4</v>
      </c>
      <c r="G4270" s="15">
        <f>IFERROR((DATEVALUE(A4270)),A4270)</f>
        <v>45421</v>
      </c>
      <c r="H4270" s="16" t="str">
        <f>IF((IFERROR((VLOOKUP(D4270,'Automation (QBO)'!A:B,2,FALSE)),"0"))=0,"Suspense",(IFERROR((VLOOKUP(D4270,'Automation (QBO)'!A:B,2,FALSE)),"Suspense")))</f>
        <v>Balance (CIBC)</v>
      </c>
      <c r="I4270" s="17">
        <f t="shared" si="66"/>
        <v>-23374.400000000001</v>
      </c>
      <c r="J4270" s="12" t="str">
        <f>H4270</f>
        <v>Balance (CIBC)</v>
      </c>
    </row>
    <row r="4271" spans="1:10" hidden="1">
      <c r="A4271" s="13" t="s">
        <v>797</v>
      </c>
      <c r="B4271" s="12" t="s">
        <v>247</v>
      </c>
      <c r="C4271" s="12" t="s">
        <v>798</v>
      </c>
      <c r="D4271" s="12" t="s">
        <v>394</v>
      </c>
      <c r="E4271" s="12">
        <v>-61.25</v>
      </c>
      <c r="F4271" s="14" t="str">
        <f>A4271&amp;B4271&amp;C4271&amp;D4271&amp;E4271</f>
        <v>2024-05-09Bill Payment (Cheque)A&amp;B Tool Rentals11005 Chequing (CIBC)-61.25</v>
      </c>
      <c r="G4271" s="15">
        <f>IFERROR((DATEVALUE(A4271)),A4271)</f>
        <v>45421</v>
      </c>
      <c r="H4271" s="16" t="str">
        <f>IF((IFERROR((VLOOKUP(D4271,'Automation (QBO)'!A:B,2,FALSE)),"0"))=0,"Suspense",(IFERROR((VLOOKUP(D4271,'Automation (QBO)'!A:B,2,FALSE)),"Suspense")))</f>
        <v>Balance (CIBC)</v>
      </c>
      <c r="I4271" s="17">
        <f t="shared" si="66"/>
        <v>-61.25</v>
      </c>
      <c r="J4271" s="12" t="str">
        <f>H4271</f>
        <v>Balance (CIBC)</v>
      </c>
    </row>
    <row r="4272" spans="1:10" hidden="1">
      <c r="A4272" s="13" t="s">
        <v>797</v>
      </c>
      <c r="B4272" s="12" t="s">
        <v>183</v>
      </c>
      <c r="D4272" s="12" t="s">
        <v>394</v>
      </c>
      <c r="E4272" s="12">
        <v>50000</v>
      </c>
      <c r="F4272" s="14" t="str">
        <f>A4272&amp;B4272&amp;C4272&amp;D4272&amp;E4272</f>
        <v>2024-05-09Deposit11005 Chequing (CIBC)50000</v>
      </c>
      <c r="G4272" s="15">
        <f>IFERROR((DATEVALUE(A4272)),A4272)</f>
        <v>45421</v>
      </c>
      <c r="H4272" s="16" t="str">
        <f>IF((IFERROR((VLOOKUP(D4272,'Automation (QBO)'!A:B,2,FALSE)),"0"))=0,"Suspense",(IFERROR((VLOOKUP(D4272,'Automation (QBO)'!A:B,2,FALSE)),"Suspense")))</f>
        <v>Balance (CIBC)</v>
      </c>
      <c r="I4272" s="17">
        <f t="shared" si="66"/>
        <v>50000</v>
      </c>
      <c r="J4272" s="12" t="str">
        <f>H4272</f>
        <v>Balance (CIBC)</v>
      </c>
    </row>
    <row r="4273" spans="1:10" hidden="1">
      <c r="A4273" s="13" t="s">
        <v>797</v>
      </c>
      <c r="B4273" s="12" t="s">
        <v>123</v>
      </c>
      <c r="D4273" s="12" t="s">
        <v>394</v>
      </c>
      <c r="E4273" s="12">
        <v>-20000</v>
      </c>
      <c r="F4273" s="14" t="str">
        <f>A4273&amp;B4273&amp;C4273&amp;D4273&amp;E4273</f>
        <v>2024-05-09Credit Card Payment11005 Chequing (CIBC)-20000</v>
      </c>
      <c r="G4273" s="15">
        <f>IFERROR((DATEVALUE(A4273)),A4273)</f>
        <v>45421</v>
      </c>
      <c r="H4273" s="16" t="str">
        <f>IF((IFERROR((VLOOKUP(D4273,'Automation (QBO)'!A:B,2,FALSE)),"0"))=0,"Suspense",(IFERROR((VLOOKUP(D4273,'Automation (QBO)'!A:B,2,FALSE)),"Suspense")))</f>
        <v>Balance (CIBC)</v>
      </c>
      <c r="I4273" s="17">
        <f t="shared" si="66"/>
        <v>-20000</v>
      </c>
      <c r="J4273" s="12" t="str">
        <f>H4273</f>
        <v>Balance (CIBC)</v>
      </c>
    </row>
    <row r="4274" spans="1:10" hidden="1">
      <c r="A4274" s="13" t="s">
        <v>800</v>
      </c>
      <c r="B4274" s="12" t="s">
        <v>91</v>
      </c>
      <c r="C4274" s="12" t="s">
        <v>558</v>
      </c>
      <c r="D4274" s="12" t="s">
        <v>392</v>
      </c>
      <c r="E4274" s="12">
        <v>2961.86</v>
      </c>
      <c r="F4274" s="14" t="str">
        <f>A4274&amp;B4274&amp;C4274&amp;D4274&amp;E4274</f>
        <v>2024-05-10InvoiceRomers Lynn Valley21020 GST/HST Payable2961.86</v>
      </c>
      <c r="G4274" s="15">
        <f>IFERROR((DATEVALUE(A4274)),A4274)</f>
        <v>45422</v>
      </c>
      <c r="H4274" s="16" t="str">
        <f>IF((IFERROR((VLOOKUP(D4274,'Automation (QBO)'!A:B,2,FALSE)),"0"))=0,"Suspense",(IFERROR((VLOOKUP(D4274,'Automation (QBO)'!A:B,2,FALSE)),"Suspense")))</f>
        <v>GST/HST Payable</v>
      </c>
      <c r="I4274" s="17">
        <f t="shared" si="66"/>
        <v>2961.86</v>
      </c>
      <c r="J4274" s="12" t="str">
        <f>H4274</f>
        <v>GST/HST Payable</v>
      </c>
    </row>
    <row r="4275" spans="1:10" hidden="1">
      <c r="A4275" s="13" t="s">
        <v>800</v>
      </c>
      <c r="B4275" s="12" t="s">
        <v>91</v>
      </c>
      <c r="C4275" s="12" t="s">
        <v>558</v>
      </c>
      <c r="D4275" s="12" t="s">
        <v>417</v>
      </c>
      <c r="E4275" s="12">
        <v>62198.96</v>
      </c>
      <c r="F4275" s="14" t="str">
        <f>A4275&amp;B4275&amp;C4275&amp;D4275&amp;E4275</f>
        <v>2024-05-10InvoiceRomers Lynn Valley12000 Accounts Receivable62198.96</v>
      </c>
      <c r="G4275" s="15">
        <f>IFERROR((DATEVALUE(A4275)),A4275)</f>
        <v>45422</v>
      </c>
      <c r="H4275" s="16" t="str">
        <f>IF((IFERROR((VLOOKUP(D4275,'Automation (QBO)'!A:B,2,FALSE)),"0"))=0,"Suspense",(IFERROR((VLOOKUP(D4275,'Automation (QBO)'!A:B,2,FALSE)),"Suspense")))</f>
        <v>Accounts Recievable - Suspense</v>
      </c>
      <c r="I4275" s="17">
        <f t="shared" si="66"/>
        <v>62198.96</v>
      </c>
      <c r="J4275" s="12" t="str">
        <f>H4275</f>
        <v>Accounts Recievable - Suspense</v>
      </c>
    </row>
    <row r="4276" spans="1:10" hidden="1">
      <c r="A4276" s="13" t="s">
        <v>800</v>
      </c>
      <c r="B4276" s="12" t="s">
        <v>493</v>
      </c>
      <c r="C4276" s="12" t="s">
        <v>87</v>
      </c>
      <c r="D4276" s="12" t="s">
        <v>515</v>
      </c>
      <c r="E4276" s="12">
        <v>60.73</v>
      </c>
      <c r="F4276" s="14" t="str">
        <f>A4276&amp;B4276&amp;C4276&amp;D4276&amp;E4276</f>
        <v>2024-05-10Bill Payment (Credit Card)Home Depot21008 Visa Payable (4431) (deleted)60.73</v>
      </c>
      <c r="G4276" s="15">
        <f>IFERROR((DATEVALUE(A4276)),A4276)</f>
        <v>45422</v>
      </c>
      <c r="H4276" s="16" t="str">
        <f>IF((IFERROR((VLOOKUP(D4276,'Automation (QBO)'!A:B,2,FALSE)),"0"))=0,"Suspense",(IFERROR((VLOOKUP(D4276,'Automation (QBO)'!A:B,2,FALSE)),"Suspense")))</f>
        <v>Balance (CIBC Visa)</v>
      </c>
      <c r="I4276" s="17">
        <f t="shared" si="66"/>
        <v>60.73</v>
      </c>
      <c r="J4276" s="12" t="str">
        <f>H4276</f>
        <v>Balance (CIBC Visa)</v>
      </c>
    </row>
    <row r="4277" spans="1:10" hidden="1">
      <c r="A4277" s="13" t="s">
        <v>800</v>
      </c>
      <c r="B4277" s="12" t="s">
        <v>493</v>
      </c>
      <c r="C4277" s="12" t="s">
        <v>87</v>
      </c>
      <c r="D4277" s="12" t="s">
        <v>496</v>
      </c>
      <c r="E4277" s="12">
        <v>-60.73</v>
      </c>
      <c r="F4277" s="14" t="str">
        <f>A4277&amp;B4277&amp;C4277&amp;D4277&amp;E4277</f>
        <v>2024-05-10Bill Payment (Credit Card)Home Depot21000 Accounts Payable-60.73</v>
      </c>
      <c r="G4277" s="15">
        <f>IFERROR((DATEVALUE(A4277)),A4277)</f>
        <v>45422</v>
      </c>
      <c r="H4277" s="16" t="str">
        <f>IF((IFERROR((VLOOKUP(D4277,'Automation (QBO)'!A:B,2,FALSE)),"0"))=0,"Suspense",(IFERROR((VLOOKUP(D4277,'Automation (QBO)'!A:B,2,FALSE)),"Suspense")))</f>
        <v>Accounts Payable - Unknown</v>
      </c>
      <c r="I4277" s="17">
        <f t="shared" si="66"/>
        <v>-60.73</v>
      </c>
      <c r="J4277" s="12" t="str">
        <f>H4277</f>
        <v>Accounts Payable - Unknown</v>
      </c>
    </row>
    <row r="4278" spans="1:10" hidden="1">
      <c r="A4278" s="13" t="s">
        <v>800</v>
      </c>
      <c r="B4278" s="12" t="s">
        <v>493</v>
      </c>
      <c r="C4278" s="12" t="s">
        <v>110</v>
      </c>
      <c r="D4278" s="12" t="s">
        <v>525</v>
      </c>
      <c r="E4278" s="12">
        <v>457.06</v>
      </c>
      <c r="F4278" s="14" t="str">
        <f>A4278&amp;B4278&amp;C4278&amp;D4278&amp;E4278</f>
        <v>2024-05-10Bill Payment (Credit Card)Dicks Lumber21021 Visa Payable (2369) (deleted)457.06</v>
      </c>
      <c r="G4278" s="15">
        <f>IFERROR((DATEVALUE(A4278)),A4278)</f>
        <v>45422</v>
      </c>
      <c r="H4278" s="16" t="str">
        <f>IF((IFERROR((VLOOKUP(D4278,'Automation (QBO)'!A:B,2,FALSE)),"0"))=0,"Suspense",(IFERROR((VLOOKUP(D4278,'Automation (QBO)'!A:B,2,FALSE)),"Suspense")))</f>
        <v>Balance (CIBC Visa)</v>
      </c>
      <c r="I4278" s="17">
        <f t="shared" si="66"/>
        <v>457.06</v>
      </c>
      <c r="J4278" s="12" t="str">
        <f>H4278</f>
        <v>Balance (CIBC Visa)</v>
      </c>
    </row>
    <row r="4279" spans="1:10" hidden="1">
      <c r="A4279" s="13" t="s">
        <v>800</v>
      </c>
      <c r="B4279" s="12" t="s">
        <v>493</v>
      </c>
      <c r="C4279" s="12" t="s">
        <v>110</v>
      </c>
      <c r="D4279" s="12" t="s">
        <v>496</v>
      </c>
      <c r="E4279" s="12">
        <v>-457.06</v>
      </c>
      <c r="F4279" s="14" t="str">
        <f>A4279&amp;B4279&amp;C4279&amp;D4279&amp;E4279</f>
        <v>2024-05-10Bill Payment (Credit Card)Dicks Lumber21000 Accounts Payable-457.06</v>
      </c>
      <c r="G4279" s="15">
        <f>IFERROR((DATEVALUE(A4279)),A4279)</f>
        <v>45422</v>
      </c>
      <c r="H4279" s="16" t="str">
        <f>IF((IFERROR((VLOOKUP(D4279,'Automation (QBO)'!A:B,2,FALSE)),"0"))=0,"Suspense",(IFERROR((VLOOKUP(D4279,'Automation (QBO)'!A:B,2,FALSE)),"Suspense")))</f>
        <v>Accounts Payable - Unknown</v>
      </c>
      <c r="I4279" s="17">
        <f t="shared" si="66"/>
        <v>-457.06</v>
      </c>
      <c r="J4279" s="12" t="str">
        <f>H4279</f>
        <v>Accounts Payable - Unknown</v>
      </c>
    </row>
    <row r="4280" spans="1:10" hidden="1">
      <c r="A4280" s="13" t="s">
        <v>800</v>
      </c>
      <c r="B4280" s="12" t="s">
        <v>247</v>
      </c>
      <c r="C4280" s="12" t="s">
        <v>320</v>
      </c>
      <c r="D4280" s="12" t="s">
        <v>496</v>
      </c>
      <c r="E4280" s="12">
        <v>-13285.73</v>
      </c>
      <c r="F4280" s="14" t="str">
        <f>A4280&amp;B4280&amp;C4280&amp;D4280&amp;E4280</f>
        <v>2024-05-10Bill Payment (Cheque)Westcoast Cutting &amp; Coring Group Ltd.21000 Accounts Payable-13285.73</v>
      </c>
      <c r="G4280" s="15">
        <f>IFERROR((DATEVALUE(A4280)),A4280)</f>
        <v>45422</v>
      </c>
      <c r="H4280" s="16" t="str">
        <f>IF((IFERROR((VLOOKUP(D4280,'Automation (QBO)'!A:B,2,FALSE)),"0"))=0,"Suspense",(IFERROR((VLOOKUP(D4280,'Automation (QBO)'!A:B,2,FALSE)),"Suspense")))</f>
        <v>Accounts Payable - Unknown</v>
      </c>
      <c r="I4280" s="17">
        <f t="shared" si="66"/>
        <v>-13285.73</v>
      </c>
      <c r="J4280" s="12" t="str">
        <f>H4280</f>
        <v>Accounts Payable - Unknown</v>
      </c>
    </row>
    <row r="4281" spans="1:10" hidden="1">
      <c r="A4281" s="13" t="s">
        <v>800</v>
      </c>
      <c r="B4281" s="12" t="s">
        <v>247</v>
      </c>
      <c r="C4281" s="12" t="s">
        <v>320</v>
      </c>
      <c r="D4281" s="12" t="s">
        <v>496</v>
      </c>
      <c r="E4281" s="12">
        <v>-23956.7</v>
      </c>
      <c r="F4281" s="14" t="str">
        <f>A4281&amp;B4281&amp;C4281&amp;D4281&amp;E4281</f>
        <v>2024-05-10Bill Payment (Cheque)Westcoast Cutting &amp; Coring Group Ltd.21000 Accounts Payable-23956.7</v>
      </c>
      <c r="G4281" s="15">
        <f>IFERROR((DATEVALUE(A4281)),A4281)</f>
        <v>45422</v>
      </c>
      <c r="H4281" s="16" t="str">
        <f>IF((IFERROR((VLOOKUP(D4281,'Automation (QBO)'!A:B,2,FALSE)),"0"))=0,"Suspense",(IFERROR((VLOOKUP(D4281,'Automation (QBO)'!A:B,2,FALSE)),"Suspense")))</f>
        <v>Accounts Payable - Unknown</v>
      </c>
      <c r="I4281" s="17">
        <f t="shared" si="66"/>
        <v>-23956.7</v>
      </c>
      <c r="J4281" s="12" t="str">
        <f>H4281</f>
        <v>Accounts Payable - Unknown</v>
      </c>
    </row>
    <row r="4282" spans="1:10" hidden="1">
      <c r="A4282" s="13" t="s">
        <v>800</v>
      </c>
      <c r="B4282" s="12" t="s">
        <v>83</v>
      </c>
      <c r="C4282" s="12" t="s">
        <v>110</v>
      </c>
      <c r="D4282" s="12" t="s">
        <v>525</v>
      </c>
      <c r="E4282" s="12">
        <v>2218.62</v>
      </c>
      <c r="F4282" s="14" t="str">
        <f>A4282&amp;B4282&amp;C4282&amp;D4282&amp;E4282</f>
        <v>2024-05-10ExpenseDicks Lumber21021 Visa Payable (2369) (deleted)2218.62</v>
      </c>
      <c r="G4282" s="15">
        <f>IFERROR((DATEVALUE(A4282)),A4282)</f>
        <v>45422</v>
      </c>
      <c r="H4282" s="16" t="str">
        <f>IF((IFERROR((VLOOKUP(D4282,'Automation (QBO)'!A:B,2,FALSE)),"0"))=0,"Suspense",(IFERROR((VLOOKUP(D4282,'Automation (QBO)'!A:B,2,FALSE)),"Suspense")))</f>
        <v>Balance (CIBC Visa)</v>
      </c>
      <c r="I4282" s="17">
        <f t="shared" si="66"/>
        <v>2218.62</v>
      </c>
      <c r="J4282" s="12" t="str">
        <f>H4282</f>
        <v>Balance (CIBC Visa)</v>
      </c>
    </row>
    <row r="4283" spans="1:10" hidden="1">
      <c r="A4283" s="13" t="s">
        <v>800</v>
      </c>
      <c r="B4283" s="12" t="s">
        <v>83</v>
      </c>
      <c r="C4283" s="12" t="s">
        <v>110</v>
      </c>
      <c r="D4283" s="12" t="s">
        <v>391</v>
      </c>
      <c r="E4283" s="12">
        <v>2218.62</v>
      </c>
      <c r="F4283" s="14" t="str">
        <f>A4283&amp;B4283&amp;C4283&amp;D4283&amp;E4283</f>
        <v>2024-05-10ExpenseDicks Lumber51335 COGS - Supplies2218.62</v>
      </c>
      <c r="G4283" s="15">
        <f>IFERROR((DATEVALUE(A4283)),A4283)</f>
        <v>45422</v>
      </c>
      <c r="H4283" s="16" t="str">
        <f>IF((IFERROR((VLOOKUP(D4283,'Automation (QBO)'!A:B,2,FALSE)),"0"))=0,"Suspense",(IFERROR((VLOOKUP(D4283,'Automation (QBO)'!A:B,2,FALSE)),"Suspense")))</f>
        <v>COGS - Supplies</v>
      </c>
      <c r="I4283" s="17">
        <f t="shared" si="66"/>
        <v>2218.62</v>
      </c>
      <c r="J4283" s="12" t="str">
        <f>H4283</f>
        <v>COGS - Supplies</v>
      </c>
    </row>
    <row r="4284" spans="1:10" hidden="1">
      <c r="A4284" s="13" t="s">
        <v>800</v>
      </c>
      <c r="B4284" s="12" t="s">
        <v>83</v>
      </c>
      <c r="C4284" s="12" t="s">
        <v>110</v>
      </c>
      <c r="D4284" s="12" t="s">
        <v>392</v>
      </c>
      <c r="E4284" s="12">
        <v>0</v>
      </c>
      <c r="F4284" s="14" t="str">
        <f>A4284&amp;B4284&amp;C4284&amp;D4284&amp;E4284</f>
        <v>2024-05-10ExpenseDicks Lumber21020 GST/HST Payable0</v>
      </c>
      <c r="G4284" s="15">
        <f>IFERROR((DATEVALUE(A4284)),A4284)</f>
        <v>45422</v>
      </c>
      <c r="H4284" s="16" t="str">
        <f>IF((IFERROR((VLOOKUP(D4284,'Automation (QBO)'!A:B,2,FALSE)),"0"))=0,"Suspense",(IFERROR((VLOOKUP(D4284,'Automation (QBO)'!A:B,2,FALSE)),"Suspense")))</f>
        <v>GST/HST Payable</v>
      </c>
      <c r="I4284" s="17">
        <f t="shared" si="66"/>
        <v>0</v>
      </c>
      <c r="J4284" s="12" t="str">
        <f>H4284</f>
        <v>GST/HST Payable</v>
      </c>
    </row>
    <row r="4285" spans="1:10" hidden="1">
      <c r="A4285" s="13" t="s">
        <v>800</v>
      </c>
      <c r="B4285" s="12" t="s">
        <v>83</v>
      </c>
      <c r="C4285" s="12" t="s">
        <v>113</v>
      </c>
      <c r="D4285" s="12" t="s">
        <v>515</v>
      </c>
      <c r="E4285" s="12">
        <v>6</v>
      </c>
      <c r="F4285" s="14" t="str">
        <f>A4285&amp;B4285&amp;C4285&amp;D4285&amp;E4285</f>
        <v>2024-05-10ExpenseImpark21008 Visa Payable (4431) (deleted)6</v>
      </c>
      <c r="G4285" s="15">
        <f>IFERROR((DATEVALUE(A4285)),A4285)</f>
        <v>45422</v>
      </c>
      <c r="H4285" s="16" t="str">
        <f>IF((IFERROR((VLOOKUP(D4285,'Automation (QBO)'!A:B,2,FALSE)),"0"))=0,"Suspense",(IFERROR((VLOOKUP(D4285,'Automation (QBO)'!A:B,2,FALSE)),"Suspense")))</f>
        <v>Balance (CIBC Visa)</v>
      </c>
      <c r="I4285" s="17">
        <f t="shared" si="66"/>
        <v>6</v>
      </c>
      <c r="J4285" s="12" t="str">
        <f>H4285</f>
        <v>Balance (CIBC Visa)</v>
      </c>
    </row>
    <row r="4286" spans="1:10" hidden="1">
      <c r="A4286" s="13" t="s">
        <v>800</v>
      </c>
      <c r="B4286" s="12" t="s">
        <v>83</v>
      </c>
      <c r="C4286" s="12" t="s">
        <v>113</v>
      </c>
      <c r="D4286" s="12" t="s">
        <v>408</v>
      </c>
      <c r="E4286" s="12">
        <v>6</v>
      </c>
      <c r="F4286" s="14" t="str">
        <f>A4286&amp;B4286&amp;C4286&amp;D4286&amp;E4286</f>
        <v>2024-05-10ExpenseImpark52205 Travel &amp; Parking6</v>
      </c>
      <c r="G4286" s="15">
        <f>IFERROR((DATEVALUE(A4286)),A4286)</f>
        <v>45422</v>
      </c>
      <c r="H4286" s="16" t="str">
        <f>IF((IFERROR((VLOOKUP(D4286,'Automation (QBO)'!A:B,2,FALSE)),"0"))=0,"Suspense",(IFERROR((VLOOKUP(D4286,'Automation (QBO)'!A:B,2,FALSE)),"Suspense")))</f>
        <v>Travel &amp; Parking</v>
      </c>
      <c r="I4286" s="17">
        <f t="shared" si="66"/>
        <v>6</v>
      </c>
      <c r="J4286" s="12" t="str">
        <f>H4286</f>
        <v>Travel &amp; Parking</v>
      </c>
    </row>
    <row r="4287" spans="1:10" hidden="1">
      <c r="A4287" s="13" t="s">
        <v>800</v>
      </c>
      <c r="B4287" s="12" t="s">
        <v>247</v>
      </c>
      <c r="C4287" s="12" t="s">
        <v>320</v>
      </c>
      <c r="D4287" s="12" t="s">
        <v>394</v>
      </c>
      <c r="E4287" s="12">
        <v>-23956.7</v>
      </c>
      <c r="F4287" s="14" t="str">
        <f>A4287&amp;B4287&amp;C4287&amp;D4287&amp;E4287</f>
        <v>2024-05-10Bill Payment (Cheque)Westcoast Cutting &amp; Coring Group Ltd.11005 Chequing (CIBC)-23956.7</v>
      </c>
      <c r="G4287" s="15">
        <f>IFERROR((DATEVALUE(A4287)),A4287)</f>
        <v>45422</v>
      </c>
      <c r="H4287" s="16" t="str">
        <f>IF((IFERROR((VLOOKUP(D4287,'Automation (QBO)'!A:B,2,FALSE)),"0"))=0,"Suspense",(IFERROR((VLOOKUP(D4287,'Automation (QBO)'!A:B,2,FALSE)),"Suspense")))</f>
        <v>Balance (CIBC)</v>
      </c>
      <c r="I4287" s="17">
        <f t="shared" si="66"/>
        <v>-23956.7</v>
      </c>
      <c r="J4287" s="12" t="str">
        <f>H4287</f>
        <v>Balance (CIBC)</v>
      </c>
    </row>
    <row r="4288" spans="1:10" hidden="1">
      <c r="A4288" s="13" t="s">
        <v>800</v>
      </c>
      <c r="B4288" s="12" t="s">
        <v>247</v>
      </c>
      <c r="C4288" s="12" t="s">
        <v>320</v>
      </c>
      <c r="D4288" s="12" t="s">
        <v>394</v>
      </c>
      <c r="E4288" s="12">
        <v>-13285.73</v>
      </c>
      <c r="F4288" s="14" t="str">
        <f>A4288&amp;B4288&amp;C4288&amp;D4288&amp;E4288</f>
        <v>2024-05-10Bill Payment (Cheque)Westcoast Cutting &amp; Coring Group Ltd.11005 Chequing (CIBC)-13285.73</v>
      </c>
      <c r="G4288" s="15">
        <f>IFERROR((DATEVALUE(A4288)),A4288)</f>
        <v>45422</v>
      </c>
      <c r="H4288" s="16" t="str">
        <f>IF((IFERROR((VLOOKUP(D4288,'Automation (QBO)'!A:B,2,FALSE)),"0"))=0,"Suspense",(IFERROR((VLOOKUP(D4288,'Automation (QBO)'!A:B,2,FALSE)),"Suspense")))</f>
        <v>Balance (CIBC)</v>
      </c>
      <c r="I4288" s="17">
        <f t="shared" si="66"/>
        <v>-13285.73</v>
      </c>
      <c r="J4288" s="12" t="str">
        <f>H4288</f>
        <v>Balance (CIBC)</v>
      </c>
    </row>
    <row r="4289" spans="1:10" hidden="1">
      <c r="A4289" s="13" t="s">
        <v>800</v>
      </c>
      <c r="B4289" s="12" t="s">
        <v>91</v>
      </c>
      <c r="C4289" s="12" t="s">
        <v>558</v>
      </c>
      <c r="D4289" s="12" t="s">
        <v>419</v>
      </c>
      <c r="E4289" s="12">
        <v>59237.1</v>
      </c>
      <c r="F4289" s="14" t="str">
        <f>A4289&amp;B4289&amp;C4289&amp;D4289&amp;E4289</f>
        <v>2024-05-10InvoiceRomers Lynn Valley41005 Income - Project Management59237.1</v>
      </c>
      <c r="G4289" s="15">
        <f>IFERROR((DATEVALUE(A4289)),A4289)</f>
        <v>45422</v>
      </c>
      <c r="H4289" s="16" t="str">
        <f>IF((IFERROR((VLOOKUP(D4289,'Automation (QBO)'!A:B,2,FALSE)),"0"))=0,"Suspense",(IFERROR((VLOOKUP(D4289,'Automation (QBO)'!A:B,2,FALSE)),"Suspense")))</f>
        <v>Labour - Management ($)</v>
      </c>
      <c r="I4289" s="17">
        <f t="shared" si="66"/>
        <v>59237.1</v>
      </c>
      <c r="J4289" s="12" t="str">
        <f>H4289</f>
        <v>Labour - Management ($)</v>
      </c>
    </row>
    <row r="4290" spans="1:10" hidden="1">
      <c r="A4290" s="13" t="s">
        <v>801</v>
      </c>
      <c r="B4290" s="12" t="s">
        <v>493</v>
      </c>
      <c r="C4290" s="12" t="s">
        <v>665</v>
      </c>
      <c r="D4290" s="12" t="s">
        <v>390</v>
      </c>
      <c r="E4290" s="12">
        <v>124.26</v>
      </c>
      <c r="F4290" s="14" t="str">
        <f>A4290&amp;B4290&amp;C4290&amp;D4290&amp;E4290</f>
        <v>2024-05-11Bill Payment (Credit Card)St James Well.21010 Visa Payable (CIBC)124.26</v>
      </c>
      <c r="G4290" s="15">
        <f>IFERROR((DATEVALUE(A4290)),A4290)</f>
        <v>45423</v>
      </c>
      <c r="H4290" s="16" t="str">
        <f>IF((IFERROR((VLOOKUP(D4290,'Automation (QBO)'!A:B,2,FALSE)),"0"))=0,"Suspense",(IFERROR((VLOOKUP(D4290,'Automation (QBO)'!A:B,2,FALSE)),"Suspense")))</f>
        <v>Suspense</v>
      </c>
      <c r="I4290" s="17">
        <f t="shared" si="66"/>
        <v>124.26</v>
      </c>
      <c r="J4290" s="12" t="str">
        <f>H4290</f>
        <v>Suspense</v>
      </c>
    </row>
    <row r="4291" spans="1:10" hidden="1">
      <c r="A4291" s="13" t="s">
        <v>801</v>
      </c>
      <c r="B4291" s="12" t="s">
        <v>493</v>
      </c>
      <c r="C4291" s="12" t="s">
        <v>665</v>
      </c>
      <c r="D4291" s="12" t="s">
        <v>496</v>
      </c>
      <c r="E4291" s="12">
        <v>-124.26</v>
      </c>
      <c r="F4291" s="14" t="str">
        <f>A4291&amp;B4291&amp;C4291&amp;D4291&amp;E4291</f>
        <v>2024-05-11Bill Payment (Credit Card)St James Well.21000 Accounts Payable-124.26</v>
      </c>
      <c r="G4291" s="15">
        <f>IFERROR((DATEVALUE(A4291)),A4291)</f>
        <v>45423</v>
      </c>
      <c r="H4291" s="16" t="str">
        <f>IF((IFERROR((VLOOKUP(D4291,'Automation (QBO)'!A:B,2,FALSE)),"0"))=0,"Suspense",(IFERROR((VLOOKUP(D4291,'Automation (QBO)'!A:B,2,FALSE)),"Suspense")))</f>
        <v>Accounts Payable - Unknown</v>
      </c>
      <c r="I4291" s="17">
        <f t="shared" si="66"/>
        <v>-124.26</v>
      </c>
      <c r="J4291" s="12" t="str">
        <f>H4291</f>
        <v>Accounts Payable - Unknown</v>
      </c>
    </row>
    <row r="4292" spans="1:10" hidden="1">
      <c r="A4292" s="13" t="s">
        <v>802</v>
      </c>
      <c r="B4292" s="12" t="s">
        <v>528</v>
      </c>
      <c r="C4292" s="12" t="s">
        <v>155</v>
      </c>
      <c r="D4292" s="12" t="s">
        <v>496</v>
      </c>
      <c r="E4292" s="12">
        <v>14589.75</v>
      </c>
      <c r="F4292" s="14" t="str">
        <f>A4292&amp;B4292&amp;C4292&amp;D4292&amp;E4292</f>
        <v>2024-05-12BillBrenmack Electric Ltd21000 Accounts Payable14589.75</v>
      </c>
      <c r="G4292" s="15">
        <f>IFERROR((DATEVALUE(A4292)),A4292)</f>
        <v>45424</v>
      </c>
      <c r="H4292" s="16" t="str">
        <f>IF((IFERROR((VLOOKUP(D4292,'Automation (QBO)'!A:B,2,FALSE)),"0"))=0,"Suspense",(IFERROR((VLOOKUP(D4292,'Automation (QBO)'!A:B,2,FALSE)),"Suspense")))</f>
        <v>Accounts Payable - Unknown</v>
      </c>
      <c r="I4292" s="17">
        <f t="shared" si="66"/>
        <v>14589.75</v>
      </c>
      <c r="J4292" s="12" t="str">
        <f>H4292</f>
        <v>Accounts Payable - Unknown</v>
      </c>
    </row>
    <row r="4293" spans="1:10" hidden="1">
      <c r="A4293" s="13" t="s">
        <v>802</v>
      </c>
      <c r="B4293" s="12" t="s">
        <v>493</v>
      </c>
      <c r="C4293" s="12" t="s">
        <v>803</v>
      </c>
      <c r="D4293" s="12" t="s">
        <v>515</v>
      </c>
      <c r="E4293" s="12">
        <v>2814.62</v>
      </c>
      <c r="F4293" s="14" t="str">
        <f>A4293&amp;B4293&amp;C4293&amp;D4293&amp;E4293</f>
        <v>2024-05-12Bill Payment (Credit Card)Plastec Innovative Plastic Solutions21008 Visa Payable (4431) (deleted)2814.62</v>
      </c>
      <c r="G4293" s="15">
        <f>IFERROR((DATEVALUE(A4293)),A4293)</f>
        <v>45424</v>
      </c>
      <c r="H4293" s="16" t="str">
        <f>IF((IFERROR((VLOOKUP(D4293,'Automation (QBO)'!A:B,2,FALSE)),"0"))=0,"Suspense",(IFERROR((VLOOKUP(D4293,'Automation (QBO)'!A:B,2,FALSE)),"Suspense")))</f>
        <v>Balance (CIBC Visa)</v>
      </c>
      <c r="I4293" s="17">
        <f t="shared" si="66"/>
        <v>2814.62</v>
      </c>
      <c r="J4293" s="12" t="str">
        <f>H4293</f>
        <v>Balance (CIBC Visa)</v>
      </c>
    </row>
    <row r="4294" spans="1:10" hidden="1">
      <c r="A4294" s="13" t="s">
        <v>802</v>
      </c>
      <c r="B4294" s="12" t="s">
        <v>493</v>
      </c>
      <c r="C4294" s="12" t="s">
        <v>803</v>
      </c>
      <c r="D4294" s="12" t="s">
        <v>496</v>
      </c>
      <c r="E4294" s="12">
        <v>-2814.62</v>
      </c>
      <c r="F4294" s="14" t="str">
        <f>A4294&amp;B4294&amp;C4294&amp;D4294&amp;E4294</f>
        <v>2024-05-12Bill Payment (Credit Card)Plastec Innovative Plastic Solutions21000 Accounts Payable-2814.62</v>
      </c>
      <c r="G4294" s="15">
        <f>IFERROR((DATEVALUE(A4294)),A4294)</f>
        <v>45424</v>
      </c>
      <c r="H4294" s="16" t="str">
        <f>IF((IFERROR((VLOOKUP(D4294,'Automation (QBO)'!A:B,2,FALSE)),"0"))=0,"Suspense",(IFERROR((VLOOKUP(D4294,'Automation (QBO)'!A:B,2,FALSE)),"Suspense")))</f>
        <v>Accounts Payable - Unknown</v>
      </c>
      <c r="I4294" s="17">
        <f t="shared" si="66"/>
        <v>-2814.62</v>
      </c>
      <c r="J4294" s="12" t="str">
        <f>H4294</f>
        <v>Accounts Payable - Unknown</v>
      </c>
    </row>
    <row r="4295" spans="1:10" hidden="1">
      <c r="A4295" s="13" t="s">
        <v>802</v>
      </c>
      <c r="B4295" s="12" t="s">
        <v>493</v>
      </c>
      <c r="C4295" s="12" t="s">
        <v>804</v>
      </c>
      <c r="D4295" s="12" t="s">
        <v>525</v>
      </c>
      <c r="E4295" s="12">
        <v>110.88</v>
      </c>
      <c r="F4295" s="14" t="str">
        <f>A4295&amp;B4295&amp;C4295&amp;D4295&amp;E4295</f>
        <v>2024-05-12Bill Payment (Credit Card)ABC Supply Co.21021 Visa Payable (2369) (deleted)110.88</v>
      </c>
      <c r="G4295" s="15">
        <f>IFERROR((DATEVALUE(A4295)),A4295)</f>
        <v>45424</v>
      </c>
      <c r="H4295" s="16" t="str">
        <f>IF((IFERROR((VLOOKUP(D4295,'Automation (QBO)'!A:B,2,FALSE)),"0"))=0,"Suspense",(IFERROR((VLOOKUP(D4295,'Automation (QBO)'!A:B,2,FALSE)),"Suspense")))</f>
        <v>Balance (CIBC Visa)</v>
      </c>
      <c r="I4295" s="17">
        <f t="shared" si="66"/>
        <v>110.88</v>
      </c>
      <c r="J4295" s="12" t="str">
        <f>H4295</f>
        <v>Balance (CIBC Visa)</v>
      </c>
    </row>
    <row r="4296" spans="1:10" hidden="1">
      <c r="A4296" s="13" t="s">
        <v>802</v>
      </c>
      <c r="B4296" s="12" t="s">
        <v>493</v>
      </c>
      <c r="C4296" s="12" t="s">
        <v>804</v>
      </c>
      <c r="D4296" s="12" t="s">
        <v>496</v>
      </c>
      <c r="E4296" s="12">
        <v>-110.88</v>
      </c>
      <c r="F4296" s="14" t="str">
        <f>A4296&amp;B4296&amp;C4296&amp;D4296&amp;E4296</f>
        <v>2024-05-12Bill Payment (Credit Card)ABC Supply Co.21000 Accounts Payable-110.88</v>
      </c>
      <c r="G4296" s="15">
        <f>IFERROR((DATEVALUE(A4296)),A4296)</f>
        <v>45424</v>
      </c>
      <c r="H4296" s="16" t="str">
        <f>IF((IFERROR((VLOOKUP(D4296,'Automation (QBO)'!A:B,2,FALSE)),"0"))=0,"Suspense",(IFERROR((VLOOKUP(D4296,'Automation (QBO)'!A:B,2,FALSE)),"Suspense")))</f>
        <v>Accounts Payable - Unknown</v>
      </c>
      <c r="I4296" s="17">
        <f t="shared" si="66"/>
        <v>-110.88</v>
      </c>
      <c r="J4296" s="12" t="str">
        <f>H4296</f>
        <v>Accounts Payable - Unknown</v>
      </c>
    </row>
    <row r="4297" spans="1:10" hidden="1">
      <c r="A4297" s="13" t="s">
        <v>802</v>
      </c>
      <c r="B4297" s="12" t="s">
        <v>493</v>
      </c>
      <c r="C4297" s="12" t="s">
        <v>193</v>
      </c>
      <c r="D4297" s="12" t="s">
        <v>515</v>
      </c>
      <c r="E4297" s="12">
        <v>2</v>
      </c>
      <c r="F4297" s="14" t="str">
        <f>A4297&amp;B4297&amp;C4297&amp;D4297&amp;E4297</f>
        <v>2024-05-12Bill Payment (Credit Card)City of Vancouver Parking21008 Visa Payable (4431) (deleted)2</v>
      </c>
      <c r="G4297" s="15">
        <f>IFERROR((DATEVALUE(A4297)),A4297)</f>
        <v>45424</v>
      </c>
      <c r="H4297" s="16" t="str">
        <f>IF((IFERROR((VLOOKUP(D4297,'Automation (QBO)'!A:B,2,FALSE)),"0"))=0,"Suspense",(IFERROR((VLOOKUP(D4297,'Automation (QBO)'!A:B,2,FALSE)),"Suspense")))</f>
        <v>Balance (CIBC Visa)</v>
      </c>
      <c r="I4297" s="17">
        <f t="shared" si="66"/>
        <v>2</v>
      </c>
      <c r="J4297" s="12" t="str">
        <f>H4297</f>
        <v>Balance (CIBC Visa)</v>
      </c>
    </row>
    <row r="4298" spans="1:10" hidden="1">
      <c r="A4298" s="13" t="s">
        <v>802</v>
      </c>
      <c r="B4298" s="12" t="s">
        <v>493</v>
      </c>
      <c r="C4298" s="12" t="s">
        <v>193</v>
      </c>
      <c r="D4298" s="12" t="s">
        <v>496</v>
      </c>
      <c r="E4298" s="12">
        <v>-2</v>
      </c>
      <c r="F4298" s="14" t="str">
        <f>A4298&amp;B4298&amp;C4298&amp;D4298&amp;E4298</f>
        <v>2024-05-12Bill Payment (Credit Card)City of Vancouver Parking21000 Accounts Payable-2</v>
      </c>
      <c r="G4298" s="15">
        <f>IFERROR((DATEVALUE(A4298)),A4298)</f>
        <v>45424</v>
      </c>
      <c r="H4298" s="16" t="str">
        <f>IF((IFERROR((VLOOKUP(D4298,'Automation (QBO)'!A:B,2,FALSE)),"0"))=0,"Suspense",(IFERROR((VLOOKUP(D4298,'Automation (QBO)'!A:B,2,FALSE)),"Suspense")))</f>
        <v>Accounts Payable - Unknown</v>
      </c>
      <c r="I4298" s="17">
        <f t="shared" si="66"/>
        <v>-2</v>
      </c>
      <c r="J4298" s="12" t="str">
        <f>H4298</f>
        <v>Accounts Payable - Unknown</v>
      </c>
    </row>
    <row r="4299" spans="1:10" hidden="1">
      <c r="A4299" s="13" t="s">
        <v>802</v>
      </c>
      <c r="B4299" s="12" t="s">
        <v>493</v>
      </c>
      <c r="C4299" s="12" t="s">
        <v>110</v>
      </c>
      <c r="F4299" s="14" t="str">
        <f>A4299&amp;B4299&amp;C4299&amp;D4299&amp;E4299</f>
        <v>2024-05-12Bill Payment (Credit Card)Dicks Lumber</v>
      </c>
      <c r="G4299" s="15">
        <f>IFERROR((DATEVALUE(A4299)),A4299)</f>
        <v>45424</v>
      </c>
      <c r="H4299" s="16" t="str">
        <f>IF((IFERROR((VLOOKUP(D4299,'Automation (QBO)'!A:B,2,FALSE)),"0"))=0,"Suspense",(IFERROR((VLOOKUP(D4299,'Automation (QBO)'!A:B,2,FALSE)),"Suspense")))</f>
        <v>Suspense</v>
      </c>
      <c r="I4299" s="17">
        <f t="shared" si="66"/>
        <v>0</v>
      </c>
      <c r="J4299" s="12" t="str">
        <f>H4299</f>
        <v>Suspense</v>
      </c>
    </row>
    <row r="4300" spans="1:10" hidden="1">
      <c r="A4300" s="13" t="s">
        <v>802</v>
      </c>
      <c r="B4300" s="12" t="s">
        <v>528</v>
      </c>
      <c r="C4300" s="12" t="s">
        <v>128</v>
      </c>
      <c r="D4300" s="12" t="s">
        <v>391</v>
      </c>
      <c r="E4300" s="12">
        <v>340.26</v>
      </c>
      <c r="F4300" s="14" t="str">
        <f>A4300&amp;B4300&amp;C4300&amp;D4300&amp;E4300</f>
        <v>2024-05-12BillBig Steel Box51335 COGS - Supplies340.26</v>
      </c>
      <c r="G4300" s="15">
        <f>IFERROR((DATEVALUE(A4300)),A4300)</f>
        <v>45424</v>
      </c>
      <c r="H4300" s="16" t="str">
        <f>IF((IFERROR((VLOOKUP(D4300,'Automation (QBO)'!A:B,2,FALSE)),"0"))=0,"Suspense",(IFERROR((VLOOKUP(D4300,'Automation (QBO)'!A:B,2,FALSE)),"Suspense")))</f>
        <v>COGS - Supplies</v>
      </c>
      <c r="I4300" s="17">
        <f t="shared" si="66"/>
        <v>340.26</v>
      </c>
      <c r="J4300" s="12" t="str">
        <f>H4300</f>
        <v>COGS - Supplies</v>
      </c>
    </row>
    <row r="4301" spans="1:10" hidden="1">
      <c r="A4301" s="13" t="s">
        <v>802</v>
      </c>
      <c r="B4301" s="12" t="s">
        <v>528</v>
      </c>
      <c r="C4301" s="12" t="s">
        <v>128</v>
      </c>
      <c r="D4301" s="12" t="s">
        <v>426</v>
      </c>
      <c r="E4301" s="12">
        <v>-15.9</v>
      </c>
      <c r="F4301" s="14" t="str">
        <f>A4301&amp;B4301&amp;C4301&amp;D4301&amp;E4301</f>
        <v>2024-05-12BillBig Steel Box21031 GST/HST Suspense-15.9</v>
      </c>
      <c r="G4301" s="15">
        <f>IFERROR((DATEVALUE(A4301)),A4301)</f>
        <v>45424</v>
      </c>
      <c r="H4301" s="16" t="str">
        <f>IF((IFERROR((VLOOKUP(D4301,'Automation (QBO)'!A:B,2,FALSE)),"0"))=0,"Suspense",(IFERROR((VLOOKUP(D4301,'Automation (QBO)'!A:B,2,FALSE)),"Suspense")))</f>
        <v>GST/HST Suspense</v>
      </c>
      <c r="I4301" s="17">
        <f t="shared" si="66"/>
        <v>-15.9</v>
      </c>
      <c r="J4301" s="12" t="str">
        <f>H4301</f>
        <v>GST/HST Suspense</v>
      </c>
    </row>
    <row r="4302" spans="1:10" hidden="1">
      <c r="A4302" s="13" t="s">
        <v>802</v>
      </c>
      <c r="B4302" s="12" t="s">
        <v>528</v>
      </c>
      <c r="C4302" s="12" t="s">
        <v>128</v>
      </c>
      <c r="D4302" s="12" t="s">
        <v>496</v>
      </c>
      <c r="E4302" s="12">
        <v>356.16</v>
      </c>
      <c r="F4302" s="14" t="str">
        <f>A4302&amp;B4302&amp;C4302&amp;D4302&amp;E4302</f>
        <v>2024-05-12BillBig Steel Box21000 Accounts Payable356.16</v>
      </c>
      <c r="G4302" s="15">
        <f>IFERROR((DATEVALUE(A4302)),A4302)</f>
        <v>45424</v>
      </c>
      <c r="H4302" s="16" t="str">
        <f>IF((IFERROR((VLOOKUP(D4302,'Automation (QBO)'!A:B,2,FALSE)),"0"))=0,"Suspense",(IFERROR((VLOOKUP(D4302,'Automation (QBO)'!A:B,2,FALSE)),"Suspense")))</f>
        <v>Accounts Payable - Unknown</v>
      </c>
      <c r="I4302" s="17">
        <f t="shared" si="66"/>
        <v>356.16</v>
      </c>
      <c r="J4302" s="12" t="str">
        <f>H4302</f>
        <v>Accounts Payable - Unknown</v>
      </c>
    </row>
    <row r="4303" spans="1:10" hidden="1">
      <c r="A4303" s="13" t="s">
        <v>802</v>
      </c>
      <c r="B4303" s="12" t="s">
        <v>528</v>
      </c>
      <c r="C4303" s="12" t="s">
        <v>193</v>
      </c>
      <c r="D4303" s="12" t="s">
        <v>496</v>
      </c>
      <c r="E4303" s="12">
        <v>2</v>
      </c>
      <c r="F4303" s="14" t="str">
        <f>A4303&amp;B4303&amp;C4303&amp;D4303&amp;E4303</f>
        <v>2024-05-12BillCity of Vancouver Parking21000 Accounts Payable2</v>
      </c>
      <c r="G4303" s="15">
        <f>IFERROR((DATEVALUE(A4303)),A4303)</f>
        <v>45424</v>
      </c>
      <c r="H4303" s="16" t="str">
        <f>IF((IFERROR((VLOOKUP(D4303,'Automation (QBO)'!A:B,2,FALSE)),"0"))=0,"Suspense",(IFERROR((VLOOKUP(D4303,'Automation (QBO)'!A:B,2,FALSE)),"Suspense")))</f>
        <v>Accounts Payable - Unknown</v>
      </c>
      <c r="I4303" s="17">
        <f t="shared" si="66"/>
        <v>2</v>
      </c>
      <c r="J4303" s="12" t="str">
        <f>H4303</f>
        <v>Accounts Payable - Unknown</v>
      </c>
    </row>
    <row r="4304" spans="1:10" hidden="1">
      <c r="A4304" s="13" t="s">
        <v>802</v>
      </c>
      <c r="B4304" s="12" t="s">
        <v>528</v>
      </c>
      <c r="C4304" s="12" t="s">
        <v>665</v>
      </c>
      <c r="D4304" s="12" t="s">
        <v>496</v>
      </c>
      <c r="E4304" s="12">
        <v>124.26</v>
      </c>
      <c r="F4304" s="14" t="str">
        <f>A4304&amp;B4304&amp;C4304&amp;D4304&amp;E4304</f>
        <v>2024-05-12BillSt James Well.21000 Accounts Payable124.26</v>
      </c>
      <c r="G4304" s="15">
        <f>IFERROR((DATEVALUE(A4304)),A4304)</f>
        <v>45424</v>
      </c>
      <c r="H4304" s="16" t="str">
        <f>IF((IFERROR((VLOOKUP(D4304,'Automation (QBO)'!A:B,2,FALSE)),"0"))=0,"Suspense",(IFERROR((VLOOKUP(D4304,'Automation (QBO)'!A:B,2,FALSE)),"Suspense")))</f>
        <v>Accounts Payable - Unknown</v>
      </c>
      <c r="I4304" s="17">
        <f t="shared" ref="I4304:I4367" si="67">E4304</f>
        <v>124.26</v>
      </c>
      <c r="J4304" s="12" t="str">
        <f>H4304</f>
        <v>Accounts Payable - Unknown</v>
      </c>
    </row>
    <row r="4305" spans="1:10" hidden="1">
      <c r="A4305" s="13" t="s">
        <v>802</v>
      </c>
      <c r="B4305" s="12" t="s">
        <v>528</v>
      </c>
      <c r="C4305" s="12" t="s">
        <v>665</v>
      </c>
      <c r="D4305" s="12" t="s">
        <v>426</v>
      </c>
      <c r="E4305" s="12">
        <v>-3.41</v>
      </c>
      <c r="F4305" s="14" t="str">
        <f>A4305&amp;B4305&amp;C4305&amp;D4305&amp;E4305</f>
        <v>2024-05-12BillSt James Well.21031 GST/HST Suspense-3.41</v>
      </c>
      <c r="G4305" s="15">
        <f>IFERROR((DATEVALUE(A4305)),A4305)</f>
        <v>45424</v>
      </c>
      <c r="H4305" s="16" t="str">
        <f>IF((IFERROR((VLOOKUP(D4305,'Automation (QBO)'!A:B,2,FALSE)),"0"))=0,"Suspense",(IFERROR((VLOOKUP(D4305,'Automation (QBO)'!A:B,2,FALSE)),"Suspense")))</f>
        <v>GST/HST Suspense</v>
      </c>
      <c r="I4305" s="17">
        <f t="shared" si="67"/>
        <v>-3.41</v>
      </c>
      <c r="J4305" s="12" t="str">
        <f>H4305</f>
        <v>GST/HST Suspense</v>
      </c>
    </row>
    <row r="4306" spans="1:10" hidden="1">
      <c r="A4306" s="13" t="s">
        <v>802</v>
      </c>
      <c r="B4306" s="12" t="s">
        <v>528</v>
      </c>
      <c r="C4306" s="12" t="s">
        <v>665</v>
      </c>
      <c r="D4306" s="12" t="s">
        <v>398</v>
      </c>
      <c r="E4306" s="12">
        <v>120.85</v>
      </c>
      <c r="F4306" s="14" t="str">
        <f>A4306&amp;B4306&amp;C4306&amp;D4306&amp;E4306</f>
        <v>2024-05-12BillSt James Well.52190 Meals &amp; Entertainment120.85</v>
      </c>
      <c r="G4306" s="15">
        <f>IFERROR((DATEVALUE(A4306)),A4306)</f>
        <v>45424</v>
      </c>
      <c r="H4306" s="16" t="str">
        <f>IF((IFERROR((VLOOKUP(D4306,'Automation (QBO)'!A:B,2,FALSE)),"0"))=0,"Suspense",(IFERROR((VLOOKUP(D4306,'Automation (QBO)'!A:B,2,FALSE)),"Suspense")))</f>
        <v>Meals &amp; Entertainment</v>
      </c>
      <c r="I4306" s="17">
        <f t="shared" si="67"/>
        <v>120.85</v>
      </c>
      <c r="J4306" s="12" t="str">
        <f>H4306</f>
        <v>Meals &amp; Entertainment</v>
      </c>
    </row>
    <row r="4307" spans="1:10" hidden="1">
      <c r="A4307" s="13" t="s">
        <v>802</v>
      </c>
      <c r="B4307" s="12" t="s">
        <v>528</v>
      </c>
      <c r="C4307" s="12" t="s">
        <v>193</v>
      </c>
      <c r="D4307" s="12" t="s">
        <v>408</v>
      </c>
      <c r="E4307" s="12">
        <v>2</v>
      </c>
      <c r="F4307" s="14" t="str">
        <f>A4307&amp;B4307&amp;C4307&amp;D4307&amp;E4307</f>
        <v>2024-05-12BillCity of Vancouver Parking52205 Travel &amp; Parking2</v>
      </c>
      <c r="G4307" s="15">
        <f>IFERROR((DATEVALUE(A4307)),A4307)</f>
        <v>45424</v>
      </c>
      <c r="H4307" s="16" t="str">
        <f>IF((IFERROR((VLOOKUP(D4307,'Automation (QBO)'!A:B,2,FALSE)),"0"))=0,"Suspense",(IFERROR((VLOOKUP(D4307,'Automation (QBO)'!A:B,2,FALSE)),"Suspense")))</f>
        <v>Travel &amp; Parking</v>
      </c>
      <c r="I4307" s="17">
        <f t="shared" si="67"/>
        <v>2</v>
      </c>
      <c r="J4307" s="12" t="str">
        <f>H4307</f>
        <v>Travel &amp; Parking</v>
      </c>
    </row>
    <row r="4308" spans="1:10" hidden="1">
      <c r="A4308" s="13" t="s">
        <v>802</v>
      </c>
      <c r="B4308" s="12" t="s">
        <v>528</v>
      </c>
      <c r="C4308" s="12" t="s">
        <v>110</v>
      </c>
      <c r="D4308" s="12" t="s">
        <v>391</v>
      </c>
      <c r="E4308" s="12">
        <v>436.66</v>
      </c>
      <c r="F4308" s="14" t="str">
        <f>A4308&amp;B4308&amp;C4308&amp;D4308&amp;E4308</f>
        <v>2024-05-12BillDicks Lumber51335 COGS - Supplies436.66</v>
      </c>
      <c r="G4308" s="15">
        <f>IFERROR((DATEVALUE(A4308)),A4308)</f>
        <v>45424</v>
      </c>
      <c r="H4308" s="16" t="str">
        <f>IF((IFERROR((VLOOKUP(D4308,'Automation (QBO)'!A:B,2,FALSE)),"0"))=0,"Suspense",(IFERROR((VLOOKUP(D4308,'Automation (QBO)'!A:B,2,FALSE)),"Suspense")))</f>
        <v>COGS - Supplies</v>
      </c>
      <c r="I4308" s="17">
        <f t="shared" si="67"/>
        <v>436.66</v>
      </c>
      <c r="J4308" s="12" t="str">
        <f>H4308</f>
        <v>COGS - Supplies</v>
      </c>
    </row>
    <row r="4309" spans="1:10" hidden="1">
      <c r="A4309" s="13" t="s">
        <v>802</v>
      </c>
      <c r="B4309" s="12" t="s">
        <v>528</v>
      </c>
      <c r="C4309" s="12" t="s">
        <v>110</v>
      </c>
      <c r="D4309" s="12" t="s">
        <v>426</v>
      </c>
      <c r="E4309" s="12">
        <v>-20.399999999999999</v>
      </c>
      <c r="F4309" s="14" t="str">
        <f>A4309&amp;B4309&amp;C4309&amp;D4309&amp;E4309</f>
        <v>2024-05-12BillDicks Lumber21031 GST/HST Suspense-20.4</v>
      </c>
      <c r="G4309" s="15">
        <f>IFERROR((DATEVALUE(A4309)),A4309)</f>
        <v>45424</v>
      </c>
      <c r="H4309" s="16" t="str">
        <f>IF((IFERROR((VLOOKUP(D4309,'Automation (QBO)'!A:B,2,FALSE)),"0"))=0,"Suspense",(IFERROR((VLOOKUP(D4309,'Automation (QBO)'!A:B,2,FALSE)),"Suspense")))</f>
        <v>GST/HST Suspense</v>
      </c>
      <c r="I4309" s="17">
        <f t="shared" si="67"/>
        <v>-20.399999999999999</v>
      </c>
      <c r="J4309" s="12" t="str">
        <f>H4309</f>
        <v>GST/HST Suspense</v>
      </c>
    </row>
    <row r="4310" spans="1:10" hidden="1">
      <c r="A4310" s="13" t="s">
        <v>802</v>
      </c>
      <c r="B4310" s="12" t="s">
        <v>528</v>
      </c>
      <c r="C4310" s="12" t="s">
        <v>110</v>
      </c>
      <c r="D4310" s="12" t="s">
        <v>496</v>
      </c>
      <c r="E4310" s="12">
        <v>457.06</v>
      </c>
      <c r="F4310" s="14" t="str">
        <f>A4310&amp;B4310&amp;C4310&amp;D4310&amp;E4310</f>
        <v>2024-05-12BillDicks Lumber21000 Accounts Payable457.06</v>
      </c>
      <c r="G4310" s="15">
        <f>IFERROR((DATEVALUE(A4310)),A4310)</f>
        <v>45424</v>
      </c>
      <c r="H4310" s="16" t="str">
        <f>IF((IFERROR((VLOOKUP(D4310,'Automation (QBO)'!A:B,2,FALSE)),"0"))=0,"Suspense",(IFERROR((VLOOKUP(D4310,'Automation (QBO)'!A:B,2,FALSE)),"Suspense")))</f>
        <v>Accounts Payable - Unknown</v>
      </c>
      <c r="I4310" s="17">
        <f t="shared" si="67"/>
        <v>457.06</v>
      </c>
      <c r="J4310" s="12" t="str">
        <f>H4310</f>
        <v>Accounts Payable - Unknown</v>
      </c>
    </row>
    <row r="4311" spans="1:10" hidden="1">
      <c r="A4311" s="13" t="s">
        <v>802</v>
      </c>
      <c r="B4311" s="12" t="s">
        <v>528</v>
      </c>
      <c r="C4311" s="12" t="s">
        <v>110</v>
      </c>
      <c r="D4311" s="12" t="s">
        <v>391</v>
      </c>
      <c r="E4311" s="12">
        <v>1094.8599999999999</v>
      </c>
      <c r="F4311" s="14" t="str">
        <f>A4311&amp;B4311&amp;C4311&amp;D4311&amp;E4311</f>
        <v>2024-05-12BillDicks Lumber51335 COGS - Supplies1094.86</v>
      </c>
      <c r="G4311" s="15">
        <f>IFERROR((DATEVALUE(A4311)),A4311)</f>
        <v>45424</v>
      </c>
      <c r="H4311" s="16" t="str">
        <f>IF((IFERROR((VLOOKUP(D4311,'Automation (QBO)'!A:B,2,FALSE)),"0"))=0,"Suspense",(IFERROR((VLOOKUP(D4311,'Automation (QBO)'!A:B,2,FALSE)),"Suspense")))</f>
        <v>COGS - Supplies</v>
      </c>
      <c r="I4311" s="17">
        <f t="shared" si="67"/>
        <v>1094.8599999999999</v>
      </c>
      <c r="J4311" s="12" t="str">
        <f>H4311</f>
        <v>COGS - Supplies</v>
      </c>
    </row>
    <row r="4312" spans="1:10" hidden="1">
      <c r="A4312" s="13" t="s">
        <v>802</v>
      </c>
      <c r="B4312" s="12" t="s">
        <v>528</v>
      </c>
      <c r="C4312" s="12" t="s">
        <v>110</v>
      </c>
      <c r="D4312" s="12" t="s">
        <v>426</v>
      </c>
      <c r="E4312" s="12">
        <v>-51.2</v>
      </c>
      <c r="F4312" s="14" t="str">
        <f>A4312&amp;B4312&amp;C4312&amp;D4312&amp;E4312</f>
        <v>2024-05-12BillDicks Lumber21031 GST/HST Suspense-51.2</v>
      </c>
      <c r="G4312" s="15">
        <f>IFERROR((DATEVALUE(A4312)),A4312)</f>
        <v>45424</v>
      </c>
      <c r="H4312" s="16" t="str">
        <f>IF((IFERROR((VLOOKUP(D4312,'Automation (QBO)'!A:B,2,FALSE)),"0"))=0,"Suspense",(IFERROR((VLOOKUP(D4312,'Automation (QBO)'!A:B,2,FALSE)),"Suspense")))</f>
        <v>GST/HST Suspense</v>
      </c>
      <c r="I4312" s="17">
        <f t="shared" si="67"/>
        <v>-51.2</v>
      </c>
      <c r="J4312" s="12" t="str">
        <f>H4312</f>
        <v>GST/HST Suspense</v>
      </c>
    </row>
    <row r="4313" spans="1:10" hidden="1">
      <c r="A4313" s="13" t="s">
        <v>802</v>
      </c>
      <c r="B4313" s="12" t="s">
        <v>528</v>
      </c>
      <c r="C4313" s="12" t="s">
        <v>110</v>
      </c>
      <c r="D4313" s="12" t="s">
        <v>496</v>
      </c>
      <c r="E4313" s="12">
        <v>1146.06</v>
      </c>
      <c r="F4313" s="14" t="str">
        <f>A4313&amp;B4313&amp;C4313&amp;D4313&amp;E4313</f>
        <v>2024-05-12BillDicks Lumber21000 Accounts Payable1146.06</v>
      </c>
      <c r="G4313" s="15">
        <f>IFERROR((DATEVALUE(A4313)),A4313)</f>
        <v>45424</v>
      </c>
      <c r="H4313" s="16" t="str">
        <f>IF((IFERROR((VLOOKUP(D4313,'Automation (QBO)'!A:B,2,FALSE)),"0"))=0,"Suspense",(IFERROR((VLOOKUP(D4313,'Automation (QBO)'!A:B,2,FALSE)),"Suspense")))</f>
        <v>Accounts Payable - Unknown</v>
      </c>
      <c r="I4313" s="17">
        <f t="shared" si="67"/>
        <v>1146.06</v>
      </c>
      <c r="J4313" s="12" t="str">
        <f>H4313</f>
        <v>Accounts Payable - Unknown</v>
      </c>
    </row>
    <row r="4314" spans="1:10" hidden="1">
      <c r="A4314" s="13" t="s">
        <v>802</v>
      </c>
      <c r="B4314" s="12" t="s">
        <v>528</v>
      </c>
      <c r="C4314" s="12" t="s">
        <v>147</v>
      </c>
      <c r="D4314" s="12" t="s">
        <v>400</v>
      </c>
      <c r="E4314" s="12">
        <v>1550</v>
      </c>
      <c r="F4314" s="14" t="str">
        <f>A4314&amp;B4314&amp;C4314&amp;D4314&amp;E4314</f>
        <v>2024-05-12BillCS Drywall LTD51320 COGS - Subcontractors1550</v>
      </c>
      <c r="G4314" s="15">
        <f>IFERROR((DATEVALUE(A4314)),A4314)</f>
        <v>45424</v>
      </c>
      <c r="H4314" s="16" t="str">
        <f>IF((IFERROR((VLOOKUP(D4314,'Automation (QBO)'!A:B,2,FALSE)),"0"))=0,"Suspense",(IFERROR((VLOOKUP(D4314,'Automation (QBO)'!A:B,2,FALSE)),"Suspense")))</f>
        <v>COGS - Subcontracts</v>
      </c>
      <c r="I4314" s="17">
        <f t="shared" si="67"/>
        <v>1550</v>
      </c>
      <c r="J4314" s="12" t="str">
        <f>H4314</f>
        <v>COGS - Subcontracts</v>
      </c>
    </row>
    <row r="4315" spans="1:10" hidden="1">
      <c r="A4315" s="13" t="s">
        <v>802</v>
      </c>
      <c r="B4315" s="12" t="s">
        <v>528</v>
      </c>
      <c r="C4315" s="12" t="s">
        <v>147</v>
      </c>
      <c r="D4315" s="12" t="s">
        <v>426</v>
      </c>
      <c r="E4315" s="12">
        <v>-77.5</v>
      </c>
      <c r="F4315" s="14" t="str">
        <f>A4315&amp;B4315&amp;C4315&amp;D4315&amp;E4315</f>
        <v>2024-05-12BillCS Drywall LTD21031 GST/HST Suspense-77.5</v>
      </c>
      <c r="G4315" s="15">
        <f>IFERROR((DATEVALUE(A4315)),A4315)</f>
        <v>45424</v>
      </c>
      <c r="H4315" s="16" t="str">
        <f>IF((IFERROR((VLOOKUP(D4315,'Automation (QBO)'!A:B,2,FALSE)),"0"))=0,"Suspense",(IFERROR((VLOOKUP(D4315,'Automation (QBO)'!A:B,2,FALSE)),"Suspense")))</f>
        <v>GST/HST Suspense</v>
      </c>
      <c r="I4315" s="17">
        <f t="shared" si="67"/>
        <v>-77.5</v>
      </c>
      <c r="J4315" s="12" t="str">
        <f>H4315</f>
        <v>GST/HST Suspense</v>
      </c>
    </row>
    <row r="4316" spans="1:10" hidden="1">
      <c r="A4316" s="13" t="s">
        <v>802</v>
      </c>
      <c r="B4316" s="12" t="s">
        <v>528</v>
      </c>
      <c r="C4316" s="12" t="s">
        <v>185</v>
      </c>
      <c r="D4316" s="12" t="s">
        <v>391</v>
      </c>
      <c r="E4316" s="12">
        <v>3370.93</v>
      </c>
      <c r="F4316" s="14" t="str">
        <f>A4316&amp;B4316&amp;C4316&amp;D4316&amp;E4316</f>
        <v>2024-05-12BillDaltile Canada Vancouver51335 COGS - Supplies3370.93</v>
      </c>
      <c r="G4316" s="15">
        <f>IFERROR((DATEVALUE(A4316)),A4316)</f>
        <v>45424</v>
      </c>
      <c r="H4316" s="16" t="str">
        <f>IF((IFERROR((VLOOKUP(D4316,'Automation (QBO)'!A:B,2,FALSE)),"0"))=0,"Suspense",(IFERROR((VLOOKUP(D4316,'Automation (QBO)'!A:B,2,FALSE)),"Suspense")))</f>
        <v>COGS - Supplies</v>
      </c>
      <c r="I4316" s="17">
        <f t="shared" si="67"/>
        <v>3370.93</v>
      </c>
      <c r="J4316" s="12" t="str">
        <f>H4316</f>
        <v>COGS - Supplies</v>
      </c>
    </row>
    <row r="4317" spans="1:10" hidden="1">
      <c r="A4317" s="13" t="s">
        <v>802</v>
      </c>
      <c r="B4317" s="12" t="s">
        <v>528</v>
      </c>
      <c r="C4317" s="12" t="s">
        <v>185</v>
      </c>
      <c r="D4317" s="12" t="s">
        <v>426</v>
      </c>
      <c r="E4317" s="12">
        <v>-157.52000000000001</v>
      </c>
      <c r="F4317" s="14" t="str">
        <f>A4317&amp;B4317&amp;C4317&amp;D4317&amp;E4317</f>
        <v>2024-05-12BillDaltile Canada Vancouver21031 GST/HST Suspense-157.52</v>
      </c>
      <c r="G4317" s="15">
        <f>IFERROR((DATEVALUE(A4317)),A4317)</f>
        <v>45424</v>
      </c>
      <c r="H4317" s="16" t="str">
        <f>IF((IFERROR((VLOOKUP(D4317,'Automation (QBO)'!A:B,2,FALSE)),"0"))=0,"Suspense",(IFERROR((VLOOKUP(D4317,'Automation (QBO)'!A:B,2,FALSE)),"Suspense")))</f>
        <v>GST/HST Suspense</v>
      </c>
      <c r="I4317" s="17">
        <f t="shared" si="67"/>
        <v>-157.52000000000001</v>
      </c>
      <c r="J4317" s="12" t="str">
        <f>H4317</f>
        <v>GST/HST Suspense</v>
      </c>
    </row>
    <row r="4318" spans="1:10" hidden="1">
      <c r="A4318" s="13" t="s">
        <v>802</v>
      </c>
      <c r="B4318" s="12" t="s">
        <v>528</v>
      </c>
      <c r="C4318" s="12" t="s">
        <v>185</v>
      </c>
      <c r="D4318" s="12" t="s">
        <v>496</v>
      </c>
      <c r="E4318" s="12">
        <v>3528.45</v>
      </c>
      <c r="F4318" s="14" t="str">
        <f>A4318&amp;B4318&amp;C4318&amp;D4318&amp;E4318</f>
        <v>2024-05-12BillDaltile Canada Vancouver21000 Accounts Payable3528.45</v>
      </c>
      <c r="G4318" s="15">
        <f>IFERROR((DATEVALUE(A4318)),A4318)</f>
        <v>45424</v>
      </c>
      <c r="H4318" s="16" t="str">
        <f>IF((IFERROR((VLOOKUP(D4318,'Automation (QBO)'!A:B,2,FALSE)),"0"))=0,"Suspense",(IFERROR((VLOOKUP(D4318,'Automation (QBO)'!A:B,2,FALSE)),"Suspense")))</f>
        <v>Accounts Payable - Unknown</v>
      </c>
      <c r="I4318" s="17">
        <f t="shared" si="67"/>
        <v>3528.45</v>
      </c>
      <c r="J4318" s="12" t="str">
        <f>H4318</f>
        <v>Accounts Payable - Unknown</v>
      </c>
    </row>
    <row r="4319" spans="1:10" hidden="1">
      <c r="A4319" s="13" t="s">
        <v>802</v>
      </c>
      <c r="B4319" s="12" t="s">
        <v>528</v>
      </c>
      <c r="C4319" s="12" t="s">
        <v>147</v>
      </c>
      <c r="D4319" s="12" t="s">
        <v>496</v>
      </c>
      <c r="E4319" s="12">
        <v>1627.5</v>
      </c>
      <c r="F4319" s="14" t="str">
        <f>A4319&amp;B4319&amp;C4319&amp;D4319&amp;E4319</f>
        <v>2024-05-12BillCS Drywall LTD21000 Accounts Payable1627.5</v>
      </c>
      <c r="G4319" s="15">
        <f>IFERROR((DATEVALUE(A4319)),A4319)</f>
        <v>45424</v>
      </c>
      <c r="H4319" s="16" t="str">
        <f>IF((IFERROR((VLOOKUP(D4319,'Automation (QBO)'!A:B,2,FALSE)),"0"))=0,"Suspense",(IFERROR((VLOOKUP(D4319,'Automation (QBO)'!A:B,2,FALSE)),"Suspense")))</f>
        <v>Accounts Payable - Unknown</v>
      </c>
      <c r="I4319" s="17">
        <f t="shared" si="67"/>
        <v>1627.5</v>
      </c>
      <c r="J4319" s="12" t="str">
        <f>H4319</f>
        <v>Accounts Payable - Unknown</v>
      </c>
    </row>
    <row r="4320" spans="1:10" hidden="1">
      <c r="A4320" s="13" t="s">
        <v>802</v>
      </c>
      <c r="B4320" s="12" t="s">
        <v>528</v>
      </c>
      <c r="C4320" s="12" t="s">
        <v>215</v>
      </c>
      <c r="D4320" s="12" t="s">
        <v>391</v>
      </c>
      <c r="E4320" s="12">
        <v>5545</v>
      </c>
      <c r="F4320" s="14" t="str">
        <f>A4320&amp;B4320&amp;C4320&amp;D4320&amp;E4320</f>
        <v>2024-05-12BillHeavy Metal Kitchens Inc.51335 COGS - Supplies5545</v>
      </c>
      <c r="G4320" s="15">
        <f>IFERROR((DATEVALUE(A4320)),A4320)</f>
        <v>45424</v>
      </c>
      <c r="H4320" s="16" t="str">
        <f>IF((IFERROR((VLOOKUP(D4320,'Automation (QBO)'!A:B,2,FALSE)),"0"))=0,"Suspense",(IFERROR((VLOOKUP(D4320,'Automation (QBO)'!A:B,2,FALSE)),"Suspense")))</f>
        <v>COGS - Supplies</v>
      </c>
      <c r="I4320" s="17">
        <f t="shared" si="67"/>
        <v>5545</v>
      </c>
      <c r="J4320" s="12" t="str">
        <f>H4320</f>
        <v>COGS - Supplies</v>
      </c>
    </row>
    <row r="4321" spans="1:10" hidden="1">
      <c r="A4321" s="13" t="s">
        <v>802</v>
      </c>
      <c r="B4321" s="12" t="s">
        <v>528</v>
      </c>
      <c r="C4321" s="12" t="s">
        <v>215</v>
      </c>
      <c r="D4321" s="12" t="s">
        <v>426</v>
      </c>
      <c r="E4321" s="12">
        <v>-277.25</v>
      </c>
      <c r="F4321" s="14" t="str">
        <f>A4321&amp;B4321&amp;C4321&amp;D4321&amp;E4321</f>
        <v>2024-05-12BillHeavy Metal Kitchens Inc.21031 GST/HST Suspense-277.25</v>
      </c>
      <c r="G4321" s="15">
        <f>IFERROR((DATEVALUE(A4321)),A4321)</f>
        <v>45424</v>
      </c>
      <c r="H4321" s="16" t="str">
        <f>IF((IFERROR((VLOOKUP(D4321,'Automation (QBO)'!A:B,2,FALSE)),"0"))=0,"Suspense",(IFERROR((VLOOKUP(D4321,'Automation (QBO)'!A:B,2,FALSE)),"Suspense")))</f>
        <v>GST/HST Suspense</v>
      </c>
      <c r="I4321" s="17">
        <f t="shared" si="67"/>
        <v>-277.25</v>
      </c>
      <c r="J4321" s="12" t="str">
        <f>H4321</f>
        <v>GST/HST Suspense</v>
      </c>
    </row>
    <row r="4322" spans="1:10" hidden="1">
      <c r="A4322" s="13" t="s">
        <v>802</v>
      </c>
      <c r="B4322" s="12" t="s">
        <v>528</v>
      </c>
      <c r="C4322" s="12" t="s">
        <v>215</v>
      </c>
      <c r="D4322" s="12" t="s">
        <v>496</v>
      </c>
      <c r="E4322" s="12">
        <v>5822.25</v>
      </c>
      <c r="F4322" s="14" t="str">
        <f>A4322&amp;B4322&amp;C4322&amp;D4322&amp;E4322</f>
        <v>2024-05-12BillHeavy Metal Kitchens Inc.21000 Accounts Payable5822.25</v>
      </c>
      <c r="G4322" s="15">
        <f>IFERROR((DATEVALUE(A4322)),A4322)</f>
        <v>45424</v>
      </c>
      <c r="H4322" s="16" t="str">
        <f>IF((IFERROR((VLOOKUP(D4322,'Automation (QBO)'!A:B,2,FALSE)),"0"))=0,"Suspense",(IFERROR((VLOOKUP(D4322,'Automation (QBO)'!A:B,2,FALSE)),"Suspense")))</f>
        <v>Accounts Payable - Unknown</v>
      </c>
      <c r="I4322" s="17">
        <f t="shared" si="67"/>
        <v>5822.25</v>
      </c>
      <c r="J4322" s="12" t="str">
        <f>H4322</f>
        <v>Accounts Payable - Unknown</v>
      </c>
    </row>
    <row r="4323" spans="1:10" hidden="1">
      <c r="A4323" s="13" t="s">
        <v>802</v>
      </c>
      <c r="B4323" s="12" t="s">
        <v>528</v>
      </c>
      <c r="C4323" s="12" t="s">
        <v>805</v>
      </c>
      <c r="D4323" s="12" t="s">
        <v>507</v>
      </c>
      <c r="E4323" s="12">
        <v>3000</v>
      </c>
      <c r="F4323" s="14" t="str">
        <f>A4323&amp;B4323&amp;C4323&amp;D4323&amp;E4323</f>
        <v>2024-05-12BillPort Moody Fire Fighters Charitable Society52145 Marketing3000</v>
      </c>
      <c r="G4323" s="15">
        <f>IFERROR((DATEVALUE(A4323)),A4323)</f>
        <v>45424</v>
      </c>
      <c r="H4323" s="16" t="str">
        <f>IF((IFERROR((VLOOKUP(D4323,'Automation (QBO)'!A:B,2,FALSE)),"0"))=0,"Suspense",(IFERROR((VLOOKUP(D4323,'Automation (QBO)'!A:B,2,FALSE)),"Suspense")))</f>
        <v>Marketing</v>
      </c>
      <c r="I4323" s="17">
        <f t="shared" si="67"/>
        <v>3000</v>
      </c>
      <c r="J4323" s="12" t="str">
        <f>H4323</f>
        <v>Marketing</v>
      </c>
    </row>
    <row r="4324" spans="1:10" hidden="1">
      <c r="A4324" s="13" t="s">
        <v>802</v>
      </c>
      <c r="B4324" s="12" t="s">
        <v>528</v>
      </c>
      <c r="C4324" s="12" t="s">
        <v>805</v>
      </c>
      <c r="D4324" s="12" t="s">
        <v>496</v>
      </c>
      <c r="E4324" s="12">
        <v>3000</v>
      </c>
      <c r="F4324" s="14" t="str">
        <f>A4324&amp;B4324&amp;C4324&amp;D4324&amp;E4324</f>
        <v>2024-05-12BillPort Moody Fire Fighters Charitable Society21000 Accounts Payable3000</v>
      </c>
      <c r="G4324" s="15">
        <f>IFERROR((DATEVALUE(A4324)),A4324)</f>
        <v>45424</v>
      </c>
      <c r="H4324" s="16" t="str">
        <f>IF((IFERROR((VLOOKUP(D4324,'Automation (QBO)'!A:B,2,FALSE)),"0"))=0,"Suspense",(IFERROR((VLOOKUP(D4324,'Automation (QBO)'!A:B,2,FALSE)),"Suspense")))</f>
        <v>Accounts Payable - Unknown</v>
      </c>
      <c r="I4324" s="17">
        <f t="shared" si="67"/>
        <v>3000</v>
      </c>
      <c r="J4324" s="12" t="str">
        <f>H4324</f>
        <v>Accounts Payable - Unknown</v>
      </c>
    </row>
    <row r="4325" spans="1:10" hidden="1">
      <c r="A4325" s="13" t="s">
        <v>802</v>
      </c>
      <c r="B4325" s="12" t="s">
        <v>528</v>
      </c>
      <c r="C4325" s="12" t="s">
        <v>738</v>
      </c>
      <c r="D4325" s="12" t="s">
        <v>496</v>
      </c>
      <c r="E4325" s="12">
        <v>382.5</v>
      </c>
      <c r="F4325" s="14" t="str">
        <f>A4325&amp;B4325&amp;C4325&amp;D4325&amp;E4325</f>
        <v>2024-05-12BillCJM Contracting21000 Accounts Payable382.5</v>
      </c>
      <c r="G4325" s="15">
        <f>IFERROR((DATEVALUE(A4325)),A4325)</f>
        <v>45424</v>
      </c>
      <c r="H4325" s="16" t="str">
        <f>IF((IFERROR((VLOOKUP(D4325,'Automation (QBO)'!A:B,2,FALSE)),"0"))=0,"Suspense",(IFERROR((VLOOKUP(D4325,'Automation (QBO)'!A:B,2,FALSE)),"Suspense")))</f>
        <v>Accounts Payable - Unknown</v>
      </c>
      <c r="I4325" s="17">
        <f t="shared" si="67"/>
        <v>382.5</v>
      </c>
      <c r="J4325" s="12" t="str">
        <f>H4325</f>
        <v>Accounts Payable - Unknown</v>
      </c>
    </row>
    <row r="4326" spans="1:10" hidden="1">
      <c r="A4326" s="13" t="s">
        <v>802</v>
      </c>
      <c r="B4326" s="12" t="s">
        <v>528</v>
      </c>
      <c r="C4326" s="12" t="s">
        <v>738</v>
      </c>
      <c r="D4326" s="12" t="s">
        <v>400</v>
      </c>
      <c r="E4326" s="12">
        <v>382.5</v>
      </c>
      <c r="F4326" s="14" t="str">
        <f>A4326&amp;B4326&amp;C4326&amp;D4326&amp;E4326</f>
        <v>2024-05-12BillCJM Contracting51320 COGS - Subcontractors382.5</v>
      </c>
      <c r="G4326" s="15">
        <f>IFERROR((DATEVALUE(A4326)),A4326)</f>
        <v>45424</v>
      </c>
      <c r="H4326" s="16" t="str">
        <f>IF((IFERROR((VLOOKUP(D4326,'Automation (QBO)'!A:B,2,FALSE)),"0"))=0,"Suspense",(IFERROR((VLOOKUP(D4326,'Automation (QBO)'!A:B,2,FALSE)),"Suspense")))</f>
        <v>COGS - Subcontracts</v>
      </c>
      <c r="I4326" s="17">
        <f t="shared" si="67"/>
        <v>382.5</v>
      </c>
      <c r="J4326" s="12" t="str">
        <f>H4326</f>
        <v>COGS - Subcontracts</v>
      </c>
    </row>
    <row r="4327" spans="1:10" hidden="1">
      <c r="A4327" s="13" t="s">
        <v>802</v>
      </c>
      <c r="B4327" s="12" t="s">
        <v>528</v>
      </c>
      <c r="C4327" s="12" t="s">
        <v>193</v>
      </c>
      <c r="D4327" s="12" t="s">
        <v>408</v>
      </c>
      <c r="E4327" s="12">
        <v>4</v>
      </c>
      <c r="F4327" s="14" t="str">
        <f>A4327&amp;B4327&amp;C4327&amp;D4327&amp;E4327</f>
        <v>2024-05-12BillCity of Vancouver Parking52205 Travel &amp; Parking4</v>
      </c>
      <c r="G4327" s="15">
        <f>IFERROR((DATEVALUE(A4327)),A4327)</f>
        <v>45424</v>
      </c>
      <c r="H4327" s="16" t="str">
        <f>IF((IFERROR((VLOOKUP(D4327,'Automation (QBO)'!A:B,2,FALSE)),"0"))=0,"Suspense",(IFERROR((VLOOKUP(D4327,'Automation (QBO)'!A:B,2,FALSE)),"Suspense")))</f>
        <v>Travel &amp; Parking</v>
      </c>
      <c r="I4327" s="17">
        <f t="shared" si="67"/>
        <v>4</v>
      </c>
      <c r="J4327" s="12" t="str">
        <f>H4327</f>
        <v>Travel &amp; Parking</v>
      </c>
    </row>
    <row r="4328" spans="1:10" hidden="1">
      <c r="A4328" s="13" t="s">
        <v>802</v>
      </c>
      <c r="B4328" s="12" t="s">
        <v>528</v>
      </c>
      <c r="C4328" s="12" t="s">
        <v>193</v>
      </c>
      <c r="D4328" s="12" t="s">
        <v>496</v>
      </c>
      <c r="E4328" s="12">
        <v>4</v>
      </c>
      <c r="F4328" s="14" t="str">
        <f>A4328&amp;B4328&amp;C4328&amp;D4328&amp;E4328</f>
        <v>2024-05-12BillCity of Vancouver Parking21000 Accounts Payable4</v>
      </c>
      <c r="G4328" s="15">
        <f>IFERROR((DATEVALUE(A4328)),A4328)</f>
        <v>45424</v>
      </c>
      <c r="H4328" s="16" t="str">
        <f>IF((IFERROR((VLOOKUP(D4328,'Automation (QBO)'!A:B,2,FALSE)),"0"))=0,"Suspense",(IFERROR((VLOOKUP(D4328,'Automation (QBO)'!A:B,2,FALSE)),"Suspense")))</f>
        <v>Accounts Payable - Unknown</v>
      </c>
      <c r="I4328" s="17">
        <f t="shared" si="67"/>
        <v>4</v>
      </c>
      <c r="J4328" s="12" t="str">
        <f>H4328</f>
        <v>Accounts Payable - Unknown</v>
      </c>
    </row>
    <row r="4329" spans="1:10" hidden="1">
      <c r="A4329" s="13" t="s">
        <v>802</v>
      </c>
      <c r="B4329" s="12" t="s">
        <v>528</v>
      </c>
      <c r="C4329" s="12" t="s">
        <v>794</v>
      </c>
      <c r="D4329" s="12" t="s">
        <v>426</v>
      </c>
      <c r="E4329" s="12">
        <v>-260</v>
      </c>
      <c r="F4329" s="14" t="str">
        <f>A4329&amp;B4329&amp;C4329&amp;D4329&amp;E4329</f>
        <v>2024-05-12BillCreative Mayhem21031 GST/HST Suspense-260</v>
      </c>
      <c r="G4329" s="15">
        <f>IFERROR((DATEVALUE(A4329)),A4329)</f>
        <v>45424</v>
      </c>
      <c r="H4329" s="16" t="str">
        <f>IF((IFERROR((VLOOKUP(D4329,'Automation (QBO)'!A:B,2,FALSE)),"0"))=0,"Suspense",(IFERROR((VLOOKUP(D4329,'Automation (QBO)'!A:B,2,FALSE)),"Suspense")))</f>
        <v>GST/HST Suspense</v>
      </c>
      <c r="I4329" s="17">
        <f t="shared" si="67"/>
        <v>-260</v>
      </c>
      <c r="J4329" s="12" t="str">
        <f>H4329</f>
        <v>GST/HST Suspense</v>
      </c>
    </row>
    <row r="4330" spans="1:10" hidden="1">
      <c r="A4330" s="13" t="s">
        <v>802</v>
      </c>
      <c r="B4330" s="12" t="s">
        <v>528</v>
      </c>
      <c r="C4330" s="12" t="s">
        <v>794</v>
      </c>
      <c r="D4330" s="12" t="s">
        <v>496</v>
      </c>
      <c r="E4330" s="12">
        <v>2730</v>
      </c>
      <c r="F4330" s="14" t="str">
        <f>A4330&amp;B4330&amp;C4330&amp;D4330&amp;E4330</f>
        <v>2024-05-12BillCreative Mayhem21000 Accounts Payable2730</v>
      </c>
      <c r="G4330" s="15">
        <f>IFERROR((DATEVALUE(A4330)),A4330)</f>
        <v>45424</v>
      </c>
      <c r="H4330" s="16" t="str">
        <f>IF((IFERROR((VLOOKUP(D4330,'Automation (QBO)'!A:B,2,FALSE)),"0"))=0,"Suspense",(IFERROR((VLOOKUP(D4330,'Automation (QBO)'!A:B,2,FALSE)),"Suspense")))</f>
        <v>Accounts Payable - Unknown</v>
      </c>
      <c r="I4330" s="17">
        <f t="shared" si="67"/>
        <v>2730</v>
      </c>
      <c r="J4330" s="12" t="str">
        <f>H4330</f>
        <v>Accounts Payable - Unknown</v>
      </c>
    </row>
    <row r="4331" spans="1:10" hidden="1">
      <c r="A4331" s="13" t="s">
        <v>802</v>
      </c>
      <c r="B4331" s="12" t="s">
        <v>528</v>
      </c>
      <c r="C4331" s="12" t="s">
        <v>794</v>
      </c>
      <c r="D4331" s="12" t="s">
        <v>400</v>
      </c>
      <c r="E4331" s="12">
        <v>2470</v>
      </c>
      <c r="F4331" s="14" t="str">
        <f>A4331&amp;B4331&amp;C4331&amp;D4331&amp;E4331</f>
        <v>2024-05-12BillCreative Mayhem51320 COGS - Subcontractors2470</v>
      </c>
      <c r="G4331" s="15">
        <f>IFERROR((DATEVALUE(A4331)),A4331)</f>
        <v>45424</v>
      </c>
      <c r="H4331" s="16" t="str">
        <f>IF((IFERROR((VLOOKUP(D4331,'Automation (QBO)'!A:B,2,FALSE)),"0"))=0,"Suspense",(IFERROR((VLOOKUP(D4331,'Automation (QBO)'!A:B,2,FALSE)),"Suspense")))</f>
        <v>COGS - Subcontracts</v>
      </c>
      <c r="I4331" s="17">
        <f t="shared" si="67"/>
        <v>2470</v>
      </c>
      <c r="J4331" s="12" t="str">
        <f>H4331</f>
        <v>COGS - Subcontracts</v>
      </c>
    </row>
    <row r="4332" spans="1:10" hidden="1">
      <c r="A4332" s="13" t="s">
        <v>802</v>
      </c>
      <c r="B4332" s="12" t="s">
        <v>528</v>
      </c>
      <c r="C4332" s="12" t="s">
        <v>180</v>
      </c>
      <c r="D4332" s="12" t="s">
        <v>496</v>
      </c>
      <c r="E4332" s="12">
        <v>911.5</v>
      </c>
      <c r="F4332" s="14" t="str">
        <f>A4332&amp;B4332&amp;C4332&amp;D4332&amp;E4332</f>
        <v>2024-05-12BillCrestlynn Contracting21000 Accounts Payable911.5</v>
      </c>
      <c r="G4332" s="15">
        <f>IFERROR((DATEVALUE(A4332)),A4332)</f>
        <v>45424</v>
      </c>
      <c r="H4332" s="16" t="str">
        <f>IF((IFERROR((VLOOKUP(D4332,'Automation (QBO)'!A:B,2,FALSE)),"0"))=0,"Suspense",(IFERROR((VLOOKUP(D4332,'Automation (QBO)'!A:B,2,FALSE)),"Suspense")))</f>
        <v>Accounts Payable - Unknown</v>
      </c>
      <c r="I4332" s="17">
        <f t="shared" si="67"/>
        <v>911.5</v>
      </c>
      <c r="J4332" s="12" t="str">
        <f>H4332</f>
        <v>Accounts Payable - Unknown</v>
      </c>
    </row>
    <row r="4333" spans="1:10" hidden="1">
      <c r="A4333" s="13" t="s">
        <v>802</v>
      </c>
      <c r="B4333" s="12" t="s">
        <v>528</v>
      </c>
      <c r="C4333" s="12" t="s">
        <v>180</v>
      </c>
      <c r="D4333" s="12" t="s">
        <v>400</v>
      </c>
      <c r="E4333" s="12">
        <v>911.5</v>
      </c>
      <c r="F4333" s="14" t="str">
        <f>A4333&amp;B4333&amp;C4333&amp;D4333&amp;E4333</f>
        <v>2024-05-12BillCrestlynn Contracting51320 COGS - Subcontractors911.5</v>
      </c>
      <c r="G4333" s="15">
        <f>IFERROR((DATEVALUE(A4333)),A4333)</f>
        <v>45424</v>
      </c>
      <c r="H4333" s="16" t="str">
        <f>IF((IFERROR((VLOOKUP(D4333,'Automation (QBO)'!A:B,2,FALSE)),"0"))=0,"Suspense",(IFERROR((VLOOKUP(D4333,'Automation (QBO)'!A:B,2,FALSE)),"Suspense")))</f>
        <v>COGS - Subcontracts</v>
      </c>
      <c r="I4333" s="17">
        <f t="shared" si="67"/>
        <v>911.5</v>
      </c>
      <c r="J4333" s="12" t="str">
        <f>H4333</f>
        <v>COGS - Subcontracts</v>
      </c>
    </row>
    <row r="4334" spans="1:10" hidden="1">
      <c r="A4334" s="13" t="s">
        <v>802</v>
      </c>
      <c r="B4334" s="12" t="s">
        <v>528</v>
      </c>
      <c r="C4334" s="12" t="s">
        <v>144</v>
      </c>
      <c r="D4334" s="12" t="s">
        <v>400</v>
      </c>
      <c r="E4334" s="12">
        <v>8386.83</v>
      </c>
      <c r="F4334" s="14" t="str">
        <f>A4334&amp;B4334&amp;C4334&amp;D4334&amp;E4334</f>
        <v>2024-05-12BillReload Contracting Ltd.51320 COGS - Subcontractors8386.83</v>
      </c>
      <c r="G4334" s="15">
        <f>IFERROR((DATEVALUE(A4334)),A4334)</f>
        <v>45424</v>
      </c>
      <c r="H4334" s="16" t="str">
        <f>IF((IFERROR((VLOOKUP(D4334,'Automation (QBO)'!A:B,2,FALSE)),"0"))=0,"Suspense",(IFERROR((VLOOKUP(D4334,'Automation (QBO)'!A:B,2,FALSE)),"Suspense")))</f>
        <v>COGS - Subcontracts</v>
      </c>
      <c r="I4334" s="17">
        <f t="shared" si="67"/>
        <v>8386.83</v>
      </c>
      <c r="J4334" s="12" t="str">
        <f>H4334</f>
        <v>COGS - Subcontracts</v>
      </c>
    </row>
    <row r="4335" spans="1:10" hidden="1">
      <c r="A4335" s="13" t="s">
        <v>802</v>
      </c>
      <c r="B4335" s="12" t="s">
        <v>528</v>
      </c>
      <c r="C4335" s="12" t="s">
        <v>144</v>
      </c>
      <c r="D4335" s="12" t="s">
        <v>426</v>
      </c>
      <c r="E4335" s="12">
        <v>-419.34</v>
      </c>
      <c r="F4335" s="14" t="str">
        <f>A4335&amp;B4335&amp;C4335&amp;D4335&amp;E4335</f>
        <v>2024-05-12BillReload Contracting Ltd.21031 GST/HST Suspense-419.34</v>
      </c>
      <c r="G4335" s="15">
        <f>IFERROR((DATEVALUE(A4335)),A4335)</f>
        <v>45424</v>
      </c>
      <c r="H4335" s="16" t="str">
        <f>IF((IFERROR((VLOOKUP(D4335,'Automation (QBO)'!A:B,2,FALSE)),"0"))=0,"Suspense",(IFERROR((VLOOKUP(D4335,'Automation (QBO)'!A:B,2,FALSE)),"Suspense")))</f>
        <v>GST/HST Suspense</v>
      </c>
      <c r="I4335" s="17">
        <f t="shared" si="67"/>
        <v>-419.34</v>
      </c>
      <c r="J4335" s="12" t="str">
        <f>H4335</f>
        <v>GST/HST Suspense</v>
      </c>
    </row>
    <row r="4336" spans="1:10" hidden="1">
      <c r="A4336" s="13" t="s">
        <v>802</v>
      </c>
      <c r="B4336" s="12" t="s">
        <v>528</v>
      </c>
      <c r="C4336" s="12" t="s">
        <v>144</v>
      </c>
      <c r="D4336" s="12" t="s">
        <v>496</v>
      </c>
      <c r="E4336" s="12">
        <v>8806.17</v>
      </c>
      <c r="F4336" s="14" t="str">
        <f>A4336&amp;B4336&amp;C4336&amp;D4336&amp;E4336</f>
        <v>2024-05-12BillReload Contracting Ltd.21000 Accounts Payable8806.17</v>
      </c>
      <c r="G4336" s="15">
        <f>IFERROR((DATEVALUE(A4336)),A4336)</f>
        <v>45424</v>
      </c>
      <c r="H4336" s="16" t="str">
        <f>IF((IFERROR((VLOOKUP(D4336,'Automation (QBO)'!A:B,2,FALSE)),"0"))=0,"Suspense",(IFERROR((VLOOKUP(D4336,'Automation (QBO)'!A:B,2,FALSE)),"Suspense")))</f>
        <v>Accounts Payable - Unknown</v>
      </c>
      <c r="I4336" s="17">
        <f t="shared" si="67"/>
        <v>8806.17</v>
      </c>
      <c r="J4336" s="12" t="str">
        <f>H4336</f>
        <v>Accounts Payable - Unknown</v>
      </c>
    </row>
    <row r="4337" spans="1:10" hidden="1">
      <c r="A4337" s="13" t="s">
        <v>802</v>
      </c>
      <c r="B4337" s="12" t="s">
        <v>528</v>
      </c>
      <c r="C4337" s="12" t="s">
        <v>144</v>
      </c>
      <c r="D4337" s="12" t="s">
        <v>400</v>
      </c>
      <c r="E4337" s="12">
        <v>163.80000000000001</v>
      </c>
      <c r="F4337" s="14" t="str">
        <f>A4337&amp;B4337&amp;C4337&amp;D4337&amp;E4337</f>
        <v>2024-05-12BillReload Contracting Ltd.51320 COGS - Subcontractors163.8</v>
      </c>
      <c r="G4337" s="15">
        <f>IFERROR((DATEVALUE(A4337)),A4337)</f>
        <v>45424</v>
      </c>
      <c r="H4337" s="16" t="str">
        <f>IF((IFERROR((VLOOKUP(D4337,'Automation (QBO)'!A:B,2,FALSE)),"0"))=0,"Suspense",(IFERROR((VLOOKUP(D4337,'Automation (QBO)'!A:B,2,FALSE)),"Suspense")))</f>
        <v>COGS - Subcontracts</v>
      </c>
      <c r="I4337" s="17">
        <f t="shared" si="67"/>
        <v>163.80000000000001</v>
      </c>
      <c r="J4337" s="12" t="str">
        <f>H4337</f>
        <v>COGS - Subcontracts</v>
      </c>
    </row>
    <row r="4338" spans="1:10" hidden="1">
      <c r="A4338" s="13" t="s">
        <v>802</v>
      </c>
      <c r="B4338" s="12" t="s">
        <v>528</v>
      </c>
      <c r="C4338" s="12" t="s">
        <v>144</v>
      </c>
      <c r="D4338" s="12" t="s">
        <v>426</v>
      </c>
      <c r="E4338" s="12">
        <v>-8.19</v>
      </c>
      <c r="F4338" s="14" t="str">
        <f>A4338&amp;B4338&amp;C4338&amp;D4338&amp;E4338</f>
        <v>2024-05-12BillReload Contracting Ltd.21031 GST/HST Suspense-8.19</v>
      </c>
      <c r="G4338" s="15">
        <f>IFERROR((DATEVALUE(A4338)),A4338)</f>
        <v>45424</v>
      </c>
      <c r="H4338" s="16" t="str">
        <f>IF((IFERROR((VLOOKUP(D4338,'Automation (QBO)'!A:B,2,FALSE)),"0"))=0,"Suspense",(IFERROR((VLOOKUP(D4338,'Automation (QBO)'!A:B,2,FALSE)),"Suspense")))</f>
        <v>GST/HST Suspense</v>
      </c>
      <c r="I4338" s="17">
        <f t="shared" si="67"/>
        <v>-8.19</v>
      </c>
      <c r="J4338" s="12" t="str">
        <f>H4338</f>
        <v>GST/HST Suspense</v>
      </c>
    </row>
    <row r="4339" spans="1:10" hidden="1">
      <c r="A4339" s="13" t="s">
        <v>802</v>
      </c>
      <c r="B4339" s="12" t="s">
        <v>528</v>
      </c>
      <c r="C4339" s="12" t="s">
        <v>144</v>
      </c>
      <c r="D4339" s="12" t="s">
        <v>496</v>
      </c>
      <c r="E4339" s="12">
        <v>171.99</v>
      </c>
      <c r="F4339" s="14" t="str">
        <f>A4339&amp;B4339&amp;C4339&amp;D4339&amp;E4339</f>
        <v>2024-05-12BillReload Contracting Ltd.21000 Accounts Payable171.99</v>
      </c>
      <c r="G4339" s="15">
        <f>IFERROR((DATEVALUE(A4339)),A4339)</f>
        <v>45424</v>
      </c>
      <c r="H4339" s="16" t="str">
        <f>IF((IFERROR((VLOOKUP(D4339,'Automation (QBO)'!A:B,2,FALSE)),"0"))=0,"Suspense",(IFERROR((VLOOKUP(D4339,'Automation (QBO)'!A:B,2,FALSE)),"Suspense")))</f>
        <v>Accounts Payable - Unknown</v>
      </c>
      <c r="I4339" s="17">
        <f t="shared" si="67"/>
        <v>171.99</v>
      </c>
      <c r="J4339" s="12" t="str">
        <f>H4339</f>
        <v>Accounts Payable - Unknown</v>
      </c>
    </row>
    <row r="4340" spans="1:10" hidden="1">
      <c r="A4340" s="13" t="s">
        <v>802</v>
      </c>
      <c r="B4340" s="12" t="s">
        <v>528</v>
      </c>
      <c r="C4340" s="12" t="s">
        <v>97</v>
      </c>
      <c r="D4340" s="12" t="s">
        <v>496</v>
      </c>
      <c r="E4340" s="12">
        <v>200</v>
      </c>
      <c r="F4340" s="14" t="str">
        <f>A4340&amp;B4340&amp;C4340&amp;D4340&amp;E4340</f>
        <v>2024-05-12BillLonsdale Chevron21000 Accounts Payable200</v>
      </c>
      <c r="G4340" s="15">
        <f>IFERROR((DATEVALUE(A4340)),A4340)</f>
        <v>45424</v>
      </c>
      <c r="H4340" s="16" t="str">
        <f>IF((IFERROR((VLOOKUP(D4340,'Automation (QBO)'!A:B,2,FALSE)),"0"))=0,"Suspense",(IFERROR((VLOOKUP(D4340,'Automation (QBO)'!A:B,2,FALSE)),"Suspense")))</f>
        <v>Accounts Payable - Unknown</v>
      </c>
      <c r="I4340" s="17">
        <f t="shared" si="67"/>
        <v>200</v>
      </c>
      <c r="J4340" s="12" t="str">
        <f>H4340</f>
        <v>Accounts Payable - Unknown</v>
      </c>
    </row>
    <row r="4341" spans="1:10" hidden="1">
      <c r="A4341" s="13" t="s">
        <v>802</v>
      </c>
      <c r="B4341" s="12" t="s">
        <v>528</v>
      </c>
      <c r="C4341" s="12" t="s">
        <v>144</v>
      </c>
      <c r="D4341" s="12" t="s">
        <v>400</v>
      </c>
      <c r="E4341" s="12">
        <v>6874.27</v>
      </c>
      <c r="F4341" s="14" t="str">
        <f>A4341&amp;B4341&amp;C4341&amp;D4341&amp;E4341</f>
        <v>2024-05-12BillReload Contracting Ltd.51320 COGS - Subcontractors6874.27</v>
      </c>
      <c r="G4341" s="15">
        <f>IFERROR((DATEVALUE(A4341)),A4341)</f>
        <v>45424</v>
      </c>
      <c r="H4341" s="16" t="str">
        <f>IF((IFERROR((VLOOKUP(D4341,'Automation (QBO)'!A:B,2,FALSE)),"0"))=0,"Suspense",(IFERROR((VLOOKUP(D4341,'Automation (QBO)'!A:B,2,FALSE)),"Suspense")))</f>
        <v>COGS - Subcontracts</v>
      </c>
      <c r="I4341" s="17">
        <f t="shared" si="67"/>
        <v>6874.27</v>
      </c>
      <c r="J4341" s="12" t="str">
        <f>H4341</f>
        <v>COGS - Subcontracts</v>
      </c>
    </row>
    <row r="4342" spans="1:10" hidden="1">
      <c r="A4342" s="13" t="s">
        <v>802</v>
      </c>
      <c r="B4342" s="12" t="s">
        <v>528</v>
      </c>
      <c r="C4342" s="12" t="s">
        <v>144</v>
      </c>
      <c r="D4342" s="12" t="s">
        <v>426</v>
      </c>
      <c r="E4342" s="12">
        <v>-343.71</v>
      </c>
      <c r="F4342" s="14" t="str">
        <f>A4342&amp;B4342&amp;C4342&amp;D4342&amp;E4342</f>
        <v>2024-05-12BillReload Contracting Ltd.21031 GST/HST Suspense-343.71</v>
      </c>
      <c r="G4342" s="15">
        <f>IFERROR((DATEVALUE(A4342)),A4342)</f>
        <v>45424</v>
      </c>
      <c r="H4342" s="16" t="str">
        <f>IF((IFERROR((VLOOKUP(D4342,'Automation (QBO)'!A:B,2,FALSE)),"0"))=0,"Suspense",(IFERROR((VLOOKUP(D4342,'Automation (QBO)'!A:B,2,FALSE)),"Suspense")))</f>
        <v>GST/HST Suspense</v>
      </c>
      <c r="I4342" s="17">
        <f t="shared" si="67"/>
        <v>-343.71</v>
      </c>
      <c r="J4342" s="12" t="str">
        <f>H4342</f>
        <v>GST/HST Suspense</v>
      </c>
    </row>
    <row r="4343" spans="1:10" hidden="1">
      <c r="A4343" s="13" t="s">
        <v>802</v>
      </c>
      <c r="B4343" s="12" t="s">
        <v>528</v>
      </c>
      <c r="C4343" s="12" t="s">
        <v>97</v>
      </c>
      <c r="D4343" s="12" t="s">
        <v>409</v>
      </c>
      <c r="E4343" s="12">
        <v>190.48</v>
      </c>
      <c r="F4343" s="14" t="str">
        <f>A4343&amp;B4343&amp;C4343&amp;D4343&amp;E4343</f>
        <v>2024-05-12BillLonsdale Chevron51205 COGS - Fuel190.48</v>
      </c>
      <c r="G4343" s="15">
        <f>IFERROR((DATEVALUE(A4343)),A4343)</f>
        <v>45424</v>
      </c>
      <c r="H4343" s="16" t="str">
        <f>IF((IFERROR((VLOOKUP(D4343,'Automation (QBO)'!A:B,2,FALSE)),"0"))=0,"Suspense",(IFERROR((VLOOKUP(D4343,'Automation (QBO)'!A:B,2,FALSE)),"Suspense")))</f>
        <v>COGS - Fuel</v>
      </c>
      <c r="I4343" s="17">
        <f t="shared" si="67"/>
        <v>190.48</v>
      </c>
      <c r="J4343" s="12" t="str">
        <f>H4343</f>
        <v>COGS - Fuel</v>
      </c>
    </row>
    <row r="4344" spans="1:10" hidden="1">
      <c r="A4344" s="13" t="s">
        <v>802</v>
      </c>
      <c r="B4344" s="12" t="s">
        <v>528</v>
      </c>
      <c r="C4344" s="12" t="s">
        <v>97</v>
      </c>
      <c r="D4344" s="12" t="s">
        <v>426</v>
      </c>
      <c r="E4344" s="12">
        <v>-9.52</v>
      </c>
      <c r="F4344" s="14" t="str">
        <f>A4344&amp;B4344&amp;C4344&amp;D4344&amp;E4344</f>
        <v>2024-05-12BillLonsdale Chevron21031 GST/HST Suspense-9.52</v>
      </c>
      <c r="G4344" s="15">
        <f>IFERROR((DATEVALUE(A4344)),A4344)</f>
        <v>45424</v>
      </c>
      <c r="H4344" s="16" t="str">
        <f>IF((IFERROR((VLOOKUP(D4344,'Automation (QBO)'!A:B,2,FALSE)),"0"))=0,"Suspense",(IFERROR((VLOOKUP(D4344,'Automation (QBO)'!A:B,2,FALSE)),"Suspense")))</f>
        <v>GST/HST Suspense</v>
      </c>
      <c r="I4344" s="17">
        <f t="shared" si="67"/>
        <v>-9.52</v>
      </c>
      <c r="J4344" s="12" t="str">
        <f>H4344</f>
        <v>GST/HST Suspense</v>
      </c>
    </row>
    <row r="4345" spans="1:10" hidden="1">
      <c r="A4345" s="13" t="s">
        <v>802</v>
      </c>
      <c r="B4345" s="12" t="s">
        <v>528</v>
      </c>
      <c r="C4345" s="12" t="s">
        <v>144</v>
      </c>
      <c r="D4345" s="12" t="s">
        <v>496</v>
      </c>
      <c r="E4345" s="12">
        <v>7217.98</v>
      </c>
      <c r="F4345" s="14" t="str">
        <f>A4345&amp;B4345&amp;C4345&amp;D4345&amp;E4345</f>
        <v>2024-05-12BillReload Contracting Ltd.21000 Accounts Payable7217.98</v>
      </c>
      <c r="G4345" s="15">
        <f>IFERROR((DATEVALUE(A4345)),A4345)</f>
        <v>45424</v>
      </c>
      <c r="H4345" s="16" t="str">
        <f>IF((IFERROR((VLOOKUP(D4345,'Automation (QBO)'!A:B,2,FALSE)),"0"))=0,"Suspense",(IFERROR((VLOOKUP(D4345,'Automation (QBO)'!A:B,2,FALSE)),"Suspense")))</f>
        <v>Accounts Payable - Unknown</v>
      </c>
      <c r="I4345" s="17">
        <f t="shared" si="67"/>
        <v>7217.98</v>
      </c>
      <c r="J4345" s="12" t="str">
        <f>H4345</f>
        <v>Accounts Payable - Unknown</v>
      </c>
    </row>
    <row r="4346" spans="1:10" hidden="1">
      <c r="A4346" s="13" t="s">
        <v>802</v>
      </c>
      <c r="B4346" s="12" t="s">
        <v>528</v>
      </c>
      <c r="C4346" s="12" t="s">
        <v>119</v>
      </c>
      <c r="D4346" s="12" t="s">
        <v>409</v>
      </c>
      <c r="E4346" s="12">
        <v>184.83</v>
      </c>
      <c r="F4346" s="14" t="str">
        <f>A4346&amp;B4346&amp;C4346&amp;D4346&amp;E4346</f>
        <v>2024-05-12BillPort Moody Town Pantry51205 COGS - Fuel184.83</v>
      </c>
      <c r="G4346" s="15">
        <f>IFERROR((DATEVALUE(A4346)),A4346)</f>
        <v>45424</v>
      </c>
      <c r="H4346" s="16" t="str">
        <f>IF((IFERROR((VLOOKUP(D4346,'Automation (QBO)'!A:B,2,FALSE)),"0"))=0,"Suspense",(IFERROR((VLOOKUP(D4346,'Automation (QBO)'!A:B,2,FALSE)),"Suspense")))</f>
        <v>COGS - Fuel</v>
      </c>
      <c r="I4346" s="17">
        <f t="shared" si="67"/>
        <v>184.83</v>
      </c>
      <c r="J4346" s="12" t="str">
        <f>H4346</f>
        <v>COGS - Fuel</v>
      </c>
    </row>
    <row r="4347" spans="1:10" hidden="1">
      <c r="A4347" s="13" t="s">
        <v>802</v>
      </c>
      <c r="B4347" s="12" t="s">
        <v>528</v>
      </c>
      <c r="C4347" s="12" t="s">
        <v>119</v>
      </c>
      <c r="D4347" s="12" t="s">
        <v>426</v>
      </c>
      <c r="E4347" s="12">
        <v>-9.24</v>
      </c>
      <c r="F4347" s="14" t="str">
        <f>A4347&amp;B4347&amp;C4347&amp;D4347&amp;E4347</f>
        <v>2024-05-12BillPort Moody Town Pantry21031 GST/HST Suspense-9.24</v>
      </c>
      <c r="G4347" s="15">
        <f>IFERROR((DATEVALUE(A4347)),A4347)</f>
        <v>45424</v>
      </c>
      <c r="H4347" s="16" t="str">
        <f>IF((IFERROR((VLOOKUP(D4347,'Automation (QBO)'!A:B,2,FALSE)),"0"))=0,"Suspense",(IFERROR((VLOOKUP(D4347,'Automation (QBO)'!A:B,2,FALSE)),"Suspense")))</f>
        <v>GST/HST Suspense</v>
      </c>
      <c r="I4347" s="17">
        <f t="shared" si="67"/>
        <v>-9.24</v>
      </c>
      <c r="J4347" s="12" t="str">
        <f>H4347</f>
        <v>GST/HST Suspense</v>
      </c>
    </row>
    <row r="4348" spans="1:10" hidden="1">
      <c r="A4348" s="13" t="s">
        <v>802</v>
      </c>
      <c r="B4348" s="12" t="s">
        <v>528</v>
      </c>
      <c r="C4348" s="12" t="s">
        <v>563</v>
      </c>
      <c r="D4348" s="12" t="s">
        <v>400</v>
      </c>
      <c r="E4348" s="12">
        <v>650</v>
      </c>
      <c r="F4348" s="14" t="str">
        <f>A4348&amp;B4348&amp;C4348&amp;D4348&amp;E4348</f>
        <v>2024-05-12BillSeasonal Mechanical51320 COGS - Subcontractors650</v>
      </c>
      <c r="G4348" s="15">
        <f>IFERROR((DATEVALUE(A4348)),A4348)</f>
        <v>45424</v>
      </c>
      <c r="H4348" s="16" t="str">
        <f>IF((IFERROR((VLOOKUP(D4348,'Automation (QBO)'!A:B,2,FALSE)),"0"))=0,"Suspense",(IFERROR((VLOOKUP(D4348,'Automation (QBO)'!A:B,2,FALSE)),"Suspense")))</f>
        <v>COGS - Subcontracts</v>
      </c>
      <c r="I4348" s="17">
        <f t="shared" si="67"/>
        <v>650</v>
      </c>
      <c r="J4348" s="12" t="str">
        <f>H4348</f>
        <v>COGS - Subcontracts</v>
      </c>
    </row>
    <row r="4349" spans="1:10" hidden="1">
      <c r="A4349" s="13" t="s">
        <v>802</v>
      </c>
      <c r="B4349" s="12" t="s">
        <v>528</v>
      </c>
      <c r="C4349" s="12" t="s">
        <v>563</v>
      </c>
      <c r="D4349" s="12" t="s">
        <v>426</v>
      </c>
      <c r="E4349" s="12">
        <v>-32.5</v>
      </c>
      <c r="F4349" s="14" t="str">
        <f>A4349&amp;B4349&amp;C4349&amp;D4349&amp;E4349</f>
        <v>2024-05-12BillSeasonal Mechanical21031 GST/HST Suspense-32.5</v>
      </c>
      <c r="G4349" s="15">
        <f>IFERROR((DATEVALUE(A4349)),A4349)</f>
        <v>45424</v>
      </c>
      <c r="H4349" s="16" t="str">
        <f>IF((IFERROR((VLOOKUP(D4349,'Automation (QBO)'!A:B,2,FALSE)),"0"))=0,"Suspense",(IFERROR((VLOOKUP(D4349,'Automation (QBO)'!A:B,2,FALSE)),"Suspense")))</f>
        <v>GST/HST Suspense</v>
      </c>
      <c r="I4349" s="17">
        <f t="shared" si="67"/>
        <v>-32.5</v>
      </c>
      <c r="J4349" s="12" t="str">
        <f>H4349</f>
        <v>GST/HST Suspense</v>
      </c>
    </row>
    <row r="4350" spans="1:10" hidden="1">
      <c r="A4350" s="13" t="s">
        <v>802</v>
      </c>
      <c r="B4350" s="12" t="s">
        <v>528</v>
      </c>
      <c r="C4350" s="12" t="s">
        <v>119</v>
      </c>
      <c r="D4350" s="12" t="s">
        <v>496</v>
      </c>
      <c r="E4350" s="12">
        <v>194.07</v>
      </c>
      <c r="F4350" s="14" t="str">
        <f>A4350&amp;B4350&amp;C4350&amp;D4350&amp;E4350</f>
        <v>2024-05-12BillPort Moody Town Pantry21000 Accounts Payable194.07</v>
      </c>
      <c r="G4350" s="15">
        <f>IFERROR((DATEVALUE(A4350)),A4350)</f>
        <v>45424</v>
      </c>
      <c r="H4350" s="16" t="str">
        <f>IF((IFERROR((VLOOKUP(D4350,'Automation (QBO)'!A:B,2,FALSE)),"0"))=0,"Suspense",(IFERROR((VLOOKUP(D4350,'Automation (QBO)'!A:B,2,FALSE)),"Suspense")))</f>
        <v>Accounts Payable - Unknown</v>
      </c>
      <c r="I4350" s="17">
        <f t="shared" si="67"/>
        <v>194.07</v>
      </c>
      <c r="J4350" s="12" t="str">
        <f>H4350</f>
        <v>Accounts Payable - Unknown</v>
      </c>
    </row>
    <row r="4351" spans="1:10" hidden="1">
      <c r="A4351" s="13" t="s">
        <v>802</v>
      </c>
      <c r="B4351" s="12" t="s">
        <v>528</v>
      </c>
      <c r="C4351" s="12" t="s">
        <v>563</v>
      </c>
      <c r="D4351" s="12" t="s">
        <v>496</v>
      </c>
      <c r="E4351" s="12">
        <v>682.5</v>
      </c>
      <c r="F4351" s="14" t="str">
        <f>A4351&amp;B4351&amp;C4351&amp;D4351&amp;E4351</f>
        <v>2024-05-12BillSeasonal Mechanical21000 Accounts Payable682.5</v>
      </c>
      <c r="G4351" s="15">
        <f>IFERROR((DATEVALUE(A4351)),A4351)</f>
        <v>45424</v>
      </c>
      <c r="H4351" s="16" t="str">
        <f>IF((IFERROR((VLOOKUP(D4351,'Automation (QBO)'!A:B,2,FALSE)),"0"))=0,"Suspense",(IFERROR((VLOOKUP(D4351,'Automation (QBO)'!A:B,2,FALSE)),"Suspense")))</f>
        <v>Accounts Payable - Unknown</v>
      </c>
      <c r="I4351" s="17">
        <f t="shared" si="67"/>
        <v>682.5</v>
      </c>
      <c r="J4351" s="12" t="str">
        <f>H4351</f>
        <v>Accounts Payable - Unknown</v>
      </c>
    </row>
    <row r="4352" spans="1:10" hidden="1">
      <c r="A4352" s="13" t="s">
        <v>802</v>
      </c>
      <c r="B4352" s="12" t="s">
        <v>528</v>
      </c>
      <c r="C4352" s="12" t="s">
        <v>563</v>
      </c>
      <c r="D4352" s="12" t="s">
        <v>400</v>
      </c>
      <c r="E4352" s="12">
        <v>425</v>
      </c>
      <c r="F4352" s="14" t="str">
        <f>A4352&amp;B4352&amp;C4352&amp;D4352&amp;E4352</f>
        <v>2024-05-12BillSeasonal Mechanical51320 COGS - Subcontractors425</v>
      </c>
      <c r="G4352" s="15">
        <f>IFERROR((DATEVALUE(A4352)),A4352)</f>
        <v>45424</v>
      </c>
      <c r="H4352" s="16" t="str">
        <f>IF((IFERROR((VLOOKUP(D4352,'Automation (QBO)'!A:B,2,FALSE)),"0"))=0,"Suspense",(IFERROR((VLOOKUP(D4352,'Automation (QBO)'!A:B,2,FALSE)),"Suspense")))</f>
        <v>COGS - Subcontracts</v>
      </c>
      <c r="I4352" s="17">
        <f t="shared" si="67"/>
        <v>425</v>
      </c>
      <c r="J4352" s="12" t="str">
        <f>H4352</f>
        <v>COGS - Subcontracts</v>
      </c>
    </row>
    <row r="4353" spans="1:10" hidden="1">
      <c r="A4353" s="13" t="s">
        <v>802</v>
      </c>
      <c r="B4353" s="12" t="s">
        <v>528</v>
      </c>
      <c r="C4353" s="12" t="s">
        <v>563</v>
      </c>
      <c r="D4353" s="12" t="s">
        <v>426</v>
      </c>
      <c r="E4353" s="12">
        <v>-21.25</v>
      </c>
      <c r="F4353" s="14" t="str">
        <f>A4353&amp;B4353&amp;C4353&amp;D4353&amp;E4353</f>
        <v>2024-05-12BillSeasonal Mechanical21031 GST/HST Suspense-21.25</v>
      </c>
      <c r="G4353" s="15">
        <f>IFERROR((DATEVALUE(A4353)),A4353)</f>
        <v>45424</v>
      </c>
      <c r="H4353" s="16" t="str">
        <f>IF((IFERROR((VLOOKUP(D4353,'Automation (QBO)'!A:B,2,FALSE)),"0"))=0,"Suspense",(IFERROR((VLOOKUP(D4353,'Automation (QBO)'!A:B,2,FALSE)),"Suspense")))</f>
        <v>GST/HST Suspense</v>
      </c>
      <c r="I4353" s="17">
        <f t="shared" si="67"/>
        <v>-21.25</v>
      </c>
      <c r="J4353" s="12" t="str">
        <f>H4353</f>
        <v>GST/HST Suspense</v>
      </c>
    </row>
    <row r="4354" spans="1:10" hidden="1">
      <c r="A4354" s="13" t="s">
        <v>802</v>
      </c>
      <c r="B4354" s="12" t="s">
        <v>528</v>
      </c>
      <c r="C4354" s="12" t="s">
        <v>563</v>
      </c>
      <c r="D4354" s="12" t="s">
        <v>496</v>
      </c>
      <c r="E4354" s="12">
        <v>446.25</v>
      </c>
      <c r="F4354" s="14" t="str">
        <f>A4354&amp;B4354&amp;C4354&amp;D4354&amp;E4354</f>
        <v>2024-05-12BillSeasonal Mechanical21000 Accounts Payable446.25</v>
      </c>
      <c r="G4354" s="15">
        <f>IFERROR((DATEVALUE(A4354)),A4354)</f>
        <v>45424</v>
      </c>
      <c r="H4354" s="16" t="str">
        <f>IF((IFERROR((VLOOKUP(D4354,'Automation (QBO)'!A:B,2,FALSE)),"0"))=0,"Suspense",(IFERROR((VLOOKUP(D4354,'Automation (QBO)'!A:B,2,FALSE)),"Suspense")))</f>
        <v>Accounts Payable - Unknown</v>
      </c>
      <c r="I4354" s="17">
        <f t="shared" si="67"/>
        <v>446.25</v>
      </c>
      <c r="J4354" s="12" t="str">
        <f>H4354</f>
        <v>Accounts Payable - Unknown</v>
      </c>
    </row>
    <row r="4355" spans="1:10" hidden="1">
      <c r="A4355" s="13" t="s">
        <v>802</v>
      </c>
      <c r="B4355" s="12" t="s">
        <v>528</v>
      </c>
      <c r="C4355" s="12" t="s">
        <v>155</v>
      </c>
      <c r="D4355" s="12" t="s">
        <v>400</v>
      </c>
      <c r="E4355" s="12">
        <v>13895</v>
      </c>
      <c r="F4355" s="14" t="str">
        <f>A4355&amp;B4355&amp;C4355&amp;D4355&amp;E4355</f>
        <v>2024-05-12BillBrenmack Electric Ltd51320 COGS - Subcontractors13895</v>
      </c>
      <c r="G4355" s="15">
        <f>IFERROR((DATEVALUE(A4355)),A4355)</f>
        <v>45424</v>
      </c>
      <c r="H4355" s="16" t="str">
        <f>IF((IFERROR((VLOOKUP(D4355,'Automation (QBO)'!A:B,2,FALSE)),"0"))=0,"Suspense",(IFERROR((VLOOKUP(D4355,'Automation (QBO)'!A:B,2,FALSE)),"Suspense")))</f>
        <v>COGS - Subcontracts</v>
      </c>
      <c r="I4355" s="17">
        <f t="shared" si="67"/>
        <v>13895</v>
      </c>
      <c r="J4355" s="12" t="str">
        <f>H4355</f>
        <v>COGS - Subcontracts</v>
      </c>
    </row>
    <row r="4356" spans="1:10" hidden="1">
      <c r="A4356" s="13" t="s">
        <v>802</v>
      </c>
      <c r="B4356" s="12" t="s">
        <v>528</v>
      </c>
      <c r="C4356" s="12" t="s">
        <v>155</v>
      </c>
      <c r="D4356" s="12" t="s">
        <v>426</v>
      </c>
      <c r="E4356" s="12">
        <v>-694.75</v>
      </c>
      <c r="F4356" s="14" t="str">
        <f>A4356&amp;B4356&amp;C4356&amp;D4356&amp;E4356</f>
        <v>2024-05-12BillBrenmack Electric Ltd21031 GST/HST Suspense-694.75</v>
      </c>
      <c r="G4356" s="15">
        <f>IFERROR((DATEVALUE(A4356)),A4356)</f>
        <v>45424</v>
      </c>
      <c r="H4356" s="16" t="str">
        <f>IF((IFERROR((VLOOKUP(D4356,'Automation (QBO)'!A:B,2,FALSE)),"0"))=0,"Suspense",(IFERROR((VLOOKUP(D4356,'Automation (QBO)'!A:B,2,FALSE)),"Suspense")))</f>
        <v>GST/HST Suspense</v>
      </c>
      <c r="I4356" s="17">
        <f t="shared" si="67"/>
        <v>-694.75</v>
      </c>
      <c r="J4356" s="12" t="str">
        <f>H4356</f>
        <v>GST/HST Suspense</v>
      </c>
    </row>
    <row r="4357" spans="1:10" hidden="1">
      <c r="A4357" s="13" t="s">
        <v>802</v>
      </c>
      <c r="B4357" s="12" t="s">
        <v>528</v>
      </c>
      <c r="C4357" s="12" t="s">
        <v>790</v>
      </c>
      <c r="D4357" s="12" t="s">
        <v>400</v>
      </c>
      <c r="E4357" s="12">
        <v>11200</v>
      </c>
      <c r="F4357" s="14" t="str">
        <f>A4357&amp;B4357&amp;C4357&amp;D4357&amp;E4357</f>
        <v>2024-05-12BillOne Tun Consulting Ltd.51320 COGS - Subcontractors11200</v>
      </c>
      <c r="G4357" s="15">
        <f>IFERROR((DATEVALUE(A4357)),A4357)</f>
        <v>45424</v>
      </c>
      <c r="H4357" s="16" t="str">
        <f>IF((IFERROR((VLOOKUP(D4357,'Automation (QBO)'!A:B,2,FALSE)),"0"))=0,"Suspense",(IFERROR((VLOOKUP(D4357,'Automation (QBO)'!A:B,2,FALSE)),"Suspense")))</f>
        <v>COGS - Subcontracts</v>
      </c>
      <c r="I4357" s="17">
        <f t="shared" si="67"/>
        <v>11200</v>
      </c>
      <c r="J4357" s="12" t="str">
        <f>H4357</f>
        <v>COGS - Subcontracts</v>
      </c>
    </row>
    <row r="4358" spans="1:10" hidden="1">
      <c r="A4358" s="13" t="s">
        <v>802</v>
      </c>
      <c r="B4358" s="12" t="s">
        <v>528</v>
      </c>
      <c r="C4358" s="12" t="s">
        <v>790</v>
      </c>
      <c r="D4358" s="12" t="s">
        <v>496</v>
      </c>
      <c r="E4358" s="12">
        <v>11200</v>
      </c>
      <c r="F4358" s="14" t="str">
        <f>A4358&amp;B4358&amp;C4358&amp;D4358&amp;E4358</f>
        <v>2024-05-12BillOne Tun Consulting Ltd.21000 Accounts Payable11200</v>
      </c>
      <c r="G4358" s="15">
        <f>IFERROR((DATEVALUE(A4358)),A4358)</f>
        <v>45424</v>
      </c>
      <c r="H4358" s="16" t="str">
        <f>IF((IFERROR((VLOOKUP(D4358,'Automation (QBO)'!A:B,2,FALSE)),"0"))=0,"Suspense",(IFERROR((VLOOKUP(D4358,'Automation (QBO)'!A:B,2,FALSE)),"Suspense")))</f>
        <v>Accounts Payable - Unknown</v>
      </c>
      <c r="I4358" s="17">
        <f t="shared" si="67"/>
        <v>11200</v>
      </c>
      <c r="J4358" s="12" t="str">
        <f>H4358</f>
        <v>Accounts Payable - Unknown</v>
      </c>
    </row>
    <row r="4359" spans="1:10" hidden="1">
      <c r="A4359" s="13" t="s">
        <v>802</v>
      </c>
      <c r="B4359" s="12" t="s">
        <v>528</v>
      </c>
      <c r="C4359" s="12" t="s">
        <v>798</v>
      </c>
      <c r="D4359" s="12" t="s">
        <v>391</v>
      </c>
      <c r="E4359" s="12">
        <v>58.5</v>
      </c>
      <c r="F4359" s="14" t="str">
        <f>A4359&amp;B4359&amp;C4359&amp;D4359&amp;E4359</f>
        <v>2024-05-12BillA&amp;B Tool Rentals51335 COGS - Supplies58.5</v>
      </c>
      <c r="G4359" s="15">
        <f>IFERROR((DATEVALUE(A4359)),A4359)</f>
        <v>45424</v>
      </c>
      <c r="H4359" s="16" t="str">
        <f>IF((IFERROR((VLOOKUP(D4359,'Automation (QBO)'!A:B,2,FALSE)),"0"))=0,"Suspense",(IFERROR((VLOOKUP(D4359,'Automation (QBO)'!A:B,2,FALSE)),"Suspense")))</f>
        <v>COGS - Supplies</v>
      </c>
      <c r="I4359" s="17">
        <f t="shared" si="67"/>
        <v>58.5</v>
      </c>
      <c r="J4359" s="12" t="str">
        <f>H4359</f>
        <v>COGS - Supplies</v>
      </c>
    </row>
    <row r="4360" spans="1:10" hidden="1">
      <c r="A4360" s="13" t="s">
        <v>802</v>
      </c>
      <c r="B4360" s="12" t="s">
        <v>528</v>
      </c>
      <c r="C4360" s="12" t="s">
        <v>798</v>
      </c>
      <c r="D4360" s="12" t="s">
        <v>426</v>
      </c>
      <c r="E4360" s="12">
        <v>-2.75</v>
      </c>
      <c r="F4360" s="14" t="str">
        <f>A4360&amp;B4360&amp;C4360&amp;D4360&amp;E4360</f>
        <v>2024-05-12BillA&amp;B Tool Rentals21031 GST/HST Suspense-2.75</v>
      </c>
      <c r="G4360" s="15">
        <f>IFERROR((DATEVALUE(A4360)),A4360)</f>
        <v>45424</v>
      </c>
      <c r="H4360" s="16" t="str">
        <f>IF((IFERROR((VLOOKUP(D4360,'Automation (QBO)'!A:B,2,FALSE)),"0"))=0,"Suspense",(IFERROR((VLOOKUP(D4360,'Automation (QBO)'!A:B,2,FALSE)),"Suspense")))</f>
        <v>GST/HST Suspense</v>
      </c>
      <c r="I4360" s="17">
        <f t="shared" si="67"/>
        <v>-2.75</v>
      </c>
      <c r="J4360" s="12" t="str">
        <f>H4360</f>
        <v>GST/HST Suspense</v>
      </c>
    </row>
    <row r="4361" spans="1:10" hidden="1">
      <c r="A4361" s="13" t="s">
        <v>802</v>
      </c>
      <c r="B4361" s="12" t="s">
        <v>528</v>
      </c>
      <c r="C4361" s="12" t="s">
        <v>798</v>
      </c>
      <c r="D4361" s="12" t="s">
        <v>496</v>
      </c>
      <c r="E4361" s="12">
        <v>61.25</v>
      </c>
      <c r="F4361" s="14" t="str">
        <f>A4361&amp;B4361&amp;C4361&amp;D4361&amp;E4361</f>
        <v>2024-05-12BillA&amp;B Tool Rentals21000 Accounts Payable61.25</v>
      </c>
      <c r="G4361" s="15">
        <f>IFERROR((DATEVALUE(A4361)),A4361)</f>
        <v>45424</v>
      </c>
      <c r="H4361" s="16" t="str">
        <f>IF((IFERROR((VLOOKUP(D4361,'Automation (QBO)'!A:B,2,FALSE)),"0"))=0,"Suspense",(IFERROR((VLOOKUP(D4361,'Automation (QBO)'!A:B,2,FALSE)),"Suspense")))</f>
        <v>Accounts Payable - Unknown</v>
      </c>
      <c r="I4361" s="17">
        <f t="shared" si="67"/>
        <v>61.25</v>
      </c>
      <c r="J4361" s="12" t="str">
        <f>H4361</f>
        <v>Accounts Payable - Unknown</v>
      </c>
    </row>
    <row r="4362" spans="1:10" hidden="1">
      <c r="A4362" s="13" t="s">
        <v>802</v>
      </c>
      <c r="B4362" s="12" t="s">
        <v>528</v>
      </c>
      <c r="C4362" s="12" t="s">
        <v>311</v>
      </c>
      <c r="D4362" s="12" t="s">
        <v>426</v>
      </c>
      <c r="E4362" s="12">
        <v>-11.88</v>
      </c>
      <c r="F4362" s="14" t="str">
        <f>A4362&amp;B4362&amp;C4362&amp;D4362&amp;E4362</f>
        <v>2024-05-12BillGolbey Law Corporation21031 GST/HST Suspense-11.88</v>
      </c>
      <c r="G4362" s="15">
        <f>IFERROR((DATEVALUE(A4362)),A4362)</f>
        <v>45424</v>
      </c>
      <c r="H4362" s="16" t="str">
        <f>IF((IFERROR((VLOOKUP(D4362,'Automation (QBO)'!A:B,2,FALSE)),"0"))=0,"Suspense",(IFERROR((VLOOKUP(D4362,'Automation (QBO)'!A:B,2,FALSE)),"Suspense")))</f>
        <v>GST/HST Suspense</v>
      </c>
      <c r="I4362" s="17">
        <f t="shared" si="67"/>
        <v>-11.88</v>
      </c>
      <c r="J4362" s="12" t="str">
        <f>H4362</f>
        <v>GST/HST Suspense</v>
      </c>
    </row>
    <row r="4363" spans="1:10" hidden="1">
      <c r="A4363" s="13" t="s">
        <v>802</v>
      </c>
      <c r="B4363" s="12" t="s">
        <v>528</v>
      </c>
      <c r="C4363" s="12" t="s">
        <v>311</v>
      </c>
      <c r="D4363" s="12" t="s">
        <v>405</v>
      </c>
      <c r="E4363" s="12">
        <v>254.13</v>
      </c>
      <c r="F4363" s="14" t="str">
        <f>A4363&amp;B4363&amp;C4363&amp;D4363&amp;E4363</f>
        <v>2024-05-12BillGolbey Law Corporation52135 Legal254.13</v>
      </c>
      <c r="G4363" s="15">
        <f>IFERROR((DATEVALUE(A4363)),A4363)</f>
        <v>45424</v>
      </c>
      <c r="H4363" s="16" t="str">
        <f>IF((IFERROR((VLOOKUP(D4363,'Automation (QBO)'!A:B,2,FALSE)),"0"))=0,"Suspense",(IFERROR((VLOOKUP(D4363,'Automation (QBO)'!A:B,2,FALSE)),"Suspense")))</f>
        <v>Legal</v>
      </c>
      <c r="I4363" s="17">
        <f t="shared" si="67"/>
        <v>254.13</v>
      </c>
      <c r="J4363" s="12" t="str">
        <f>H4363</f>
        <v>Legal</v>
      </c>
    </row>
    <row r="4364" spans="1:10" hidden="1">
      <c r="A4364" s="13" t="s">
        <v>802</v>
      </c>
      <c r="B4364" s="12" t="s">
        <v>528</v>
      </c>
      <c r="C4364" s="12" t="s">
        <v>311</v>
      </c>
      <c r="D4364" s="12" t="s">
        <v>496</v>
      </c>
      <c r="E4364" s="12">
        <v>266.01</v>
      </c>
      <c r="F4364" s="14" t="str">
        <f>A4364&amp;B4364&amp;C4364&amp;D4364&amp;E4364</f>
        <v>2024-05-12BillGolbey Law Corporation21000 Accounts Payable266.01</v>
      </c>
      <c r="G4364" s="15">
        <f>IFERROR((DATEVALUE(A4364)),A4364)</f>
        <v>45424</v>
      </c>
      <c r="H4364" s="16" t="str">
        <f>IF((IFERROR((VLOOKUP(D4364,'Automation (QBO)'!A:B,2,FALSE)),"0"))=0,"Suspense",(IFERROR((VLOOKUP(D4364,'Automation (QBO)'!A:B,2,FALSE)),"Suspense")))</f>
        <v>Accounts Payable - Unknown</v>
      </c>
      <c r="I4364" s="17">
        <f t="shared" si="67"/>
        <v>266.01</v>
      </c>
      <c r="J4364" s="12" t="str">
        <f>H4364</f>
        <v>Accounts Payable - Unknown</v>
      </c>
    </row>
    <row r="4365" spans="1:10" hidden="1">
      <c r="A4365" s="13" t="s">
        <v>802</v>
      </c>
      <c r="B4365" s="12" t="s">
        <v>528</v>
      </c>
      <c r="C4365" s="12" t="s">
        <v>110</v>
      </c>
      <c r="D4365" s="12" t="s">
        <v>391</v>
      </c>
      <c r="E4365" s="12">
        <v>1458.1</v>
      </c>
      <c r="F4365" s="14" t="str">
        <f>A4365&amp;B4365&amp;C4365&amp;D4365&amp;E4365</f>
        <v>2024-05-12BillDicks Lumber51335 COGS - Supplies1458.1</v>
      </c>
      <c r="G4365" s="15">
        <f>IFERROR((DATEVALUE(A4365)),A4365)</f>
        <v>45424</v>
      </c>
      <c r="H4365" s="16" t="str">
        <f>IF((IFERROR((VLOOKUP(D4365,'Automation (QBO)'!A:B,2,FALSE)),"0"))=0,"Suspense",(IFERROR((VLOOKUP(D4365,'Automation (QBO)'!A:B,2,FALSE)),"Suspense")))</f>
        <v>COGS - Supplies</v>
      </c>
      <c r="I4365" s="17">
        <f t="shared" si="67"/>
        <v>1458.1</v>
      </c>
      <c r="J4365" s="12" t="str">
        <f>H4365</f>
        <v>COGS - Supplies</v>
      </c>
    </row>
    <row r="4366" spans="1:10" hidden="1">
      <c r="A4366" s="13" t="s">
        <v>802</v>
      </c>
      <c r="B4366" s="12" t="s">
        <v>528</v>
      </c>
      <c r="C4366" s="12" t="s">
        <v>110</v>
      </c>
      <c r="D4366" s="12" t="s">
        <v>426</v>
      </c>
      <c r="E4366" s="12">
        <v>-68.14</v>
      </c>
      <c r="F4366" s="14" t="str">
        <f>A4366&amp;B4366&amp;C4366&amp;D4366&amp;E4366</f>
        <v>2024-05-12BillDicks Lumber21031 GST/HST Suspense-68.14</v>
      </c>
      <c r="G4366" s="15">
        <f>IFERROR((DATEVALUE(A4366)),A4366)</f>
        <v>45424</v>
      </c>
      <c r="H4366" s="16" t="str">
        <f>IF((IFERROR((VLOOKUP(D4366,'Automation (QBO)'!A:B,2,FALSE)),"0"))=0,"Suspense",(IFERROR((VLOOKUP(D4366,'Automation (QBO)'!A:B,2,FALSE)),"Suspense")))</f>
        <v>GST/HST Suspense</v>
      </c>
      <c r="I4366" s="17">
        <f t="shared" si="67"/>
        <v>-68.14</v>
      </c>
      <c r="J4366" s="12" t="str">
        <f>H4366</f>
        <v>GST/HST Suspense</v>
      </c>
    </row>
    <row r="4367" spans="1:10" hidden="1">
      <c r="A4367" s="13" t="s">
        <v>802</v>
      </c>
      <c r="B4367" s="12" t="s">
        <v>528</v>
      </c>
      <c r="C4367" s="12" t="s">
        <v>710</v>
      </c>
      <c r="D4367" s="12" t="s">
        <v>400</v>
      </c>
      <c r="E4367" s="12">
        <v>11648.42</v>
      </c>
      <c r="F4367" s="14" t="str">
        <f>A4367&amp;B4367&amp;C4367&amp;D4367&amp;E4367</f>
        <v>2024-05-12BillGalaxie Signs Ltd.51320 COGS - Subcontractors11648.42</v>
      </c>
      <c r="G4367" s="15">
        <f>IFERROR((DATEVALUE(A4367)),A4367)</f>
        <v>45424</v>
      </c>
      <c r="H4367" s="16" t="str">
        <f>IF((IFERROR((VLOOKUP(D4367,'Automation (QBO)'!A:B,2,FALSE)),"0"))=0,"Suspense",(IFERROR((VLOOKUP(D4367,'Automation (QBO)'!A:B,2,FALSE)),"Suspense")))</f>
        <v>COGS - Subcontracts</v>
      </c>
      <c r="I4367" s="17">
        <f t="shared" si="67"/>
        <v>11648.42</v>
      </c>
      <c r="J4367" s="12" t="str">
        <f>H4367</f>
        <v>COGS - Subcontracts</v>
      </c>
    </row>
    <row r="4368" spans="1:10" hidden="1">
      <c r="A4368" s="13" t="s">
        <v>802</v>
      </c>
      <c r="B4368" s="12" t="s">
        <v>528</v>
      </c>
      <c r="C4368" s="12" t="s">
        <v>710</v>
      </c>
      <c r="D4368" s="12" t="s">
        <v>426</v>
      </c>
      <c r="E4368" s="12">
        <v>-1224.17</v>
      </c>
      <c r="F4368" s="14" t="str">
        <f>A4368&amp;B4368&amp;C4368&amp;D4368&amp;E4368</f>
        <v>2024-05-12BillGalaxie Signs Ltd.21031 GST/HST Suspense-1224.17</v>
      </c>
      <c r="G4368" s="15">
        <f>IFERROR((DATEVALUE(A4368)),A4368)</f>
        <v>45424</v>
      </c>
      <c r="H4368" s="16" t="str">
        <f>IF((IFERROR((VLOOKUP(D4368,'Automation (QBO)'!A:B,2,FALSE)),"0"))=0,"Suspense",(IFERROR((VLOOKUP(D4368,'Automation (QBO)'!A:B,2,FALSE)),"Suspense")))</f>
        <v>GST/HST Suspense</v>
      </c>
      <c r="I4368" s="17">
        <f t="shared" ref="I4368:I4431" si="68">E4368</f>
        <v>-1224.17</v>
      </c>
      <c r="J4368" s="12" t="str">
        <f>H4368</f>
        <v>GST/HST Suspense</v>
      </c>
    </row>
    <row r="4369" spans="1:10" hidden="1">
      <c r="A4369" s="13" t="s">
        <v>802</v>
      </c>
      <c r="B4369" s="12" t="s">
        <v>528</v>
      </c>
      <c r="C4369" s="12" t="s">
        <v>806</v>
      </c>
      <c r="D4369" s="12" t="s">
        <v>391</v>
      </c>
      <c r="E4369" s="12">
        <v>75.44</v>
      </c>
      <c r="F4369" s="14" t="str">
        <f>A4369&amp;B4369&amp;C4369&amp;D4369&amp;E4369</f>
        <v>2024-05-12BillRoofmart Burnaby51335 COGS - Supplies75.44</v>
      </c>
      <c r="G4369" s="15">
        <f>IFERROR((DATEVALUE(A4369)),A4369)</f>
        <v>45424</v>
      </c>
      <c r="H4369" s="16" t="str">
        <f>IF((IFERROR((VLOOKUP(D4369,'Automation (QBO)'!A:B,2,FALSE)),"0"))=0,"Suspense",(IFERROR((VLOOKUP(D4369,'Automation (QBO)'!A:B,2,FALSE)),"Suspense")))</f>
        <v>COGS - Supplies</v>
      </c>
      <c r="I4369" s="17">
        <f t="shared" si="68"/>
        <v>75.44</v>
      </c>
      <c r="J4369" s="12" t="str">
        <f>H4369</f>
        <v>COGS - Supplies</v>
      </c>
    </row>
    <row r="4370" spans="1:10" hidden="1">
      <c r="A4370" s="13" t="s">
        <v>802</v>
      </c>
      <c r="B4370" s="12" t="s">
        <v>528</v>
      </c>
      <c r="C4370" s="12" t="s">
        <v>806</v>
      </c>
      <c r="D4370" s="12" t="s">
        <v>426</v>
      </c>
      <c r="E4370" s="12">
        <v>-3.46</v>
      </c>
      <c r="F4370" s="14" t="str">
        <f>A4370&amp;B4370&amp;C4370&amp;D4370&amp;E4370</f>
        <v>2024-05-12BillRoofmart Burnaby21031 GST/HST Suspense-3.46</v>
      </c>
      <c r="G4370" s="15">
        <f>IFERROR((DATEVALUE(A4370)),A4370)</f>
        <v>45424</v>
      </c>
      <c r="H4370" s="16" t="str">
        <f>IF((IFERROR((VLOOKUP(D4370,'Automation (QBO)'!A:B,2,FALSE)),"0"))=0,"Suspense",(IFERROR((VLOOKUP(D4370,'Automation (QBO)'!A:B,2,FALSE)),"Suspense")))</f>
        <v>GST/HST Suspense</v>
      </c>
      <c r="I4370" s="17">
        <f t="shared" si="68"/>
        <v>-3.46</v>
      </c>
      <c r="J4370" s="12" t="str">
        <f>H4370</f>
        <v>GST/HST Suspense</v>
      </c>
    </row>
    <row r="4371" spans="1:10" hidden="1">
      <c r="A4371" s="13" t="s">
        <v>802</v>
      </c>
      <c r="B4371" s="12" t="s">
        <v>528</v>
      </c>
      <c r="C4371" s="12" t="s">
        <v>806</v>
      </c>
      <c r="D4371" s="12" t="s">
        <v>496</v>
      </c>
      <c r="E4371" s="12">
        <v>78.900000000000006</v>
      </c>
      <c r="F4371" s="14" t="str">
        <f>A4371&amp;B4371&amp;C4371&amp;D4371&amp;E4371</f>
        <v>2024-05-12BillRoofmart Burnaby21000 Accounts Payable78.9</v>
      </c>
      <c r="G4371" s="15">
        <f>IFERROR((DATEVALUE(A4371)),A4371)</f>
        <v>45424</v>
      </c>
      <c r="H4371" s="16" t="str">
        <f>IF((IFERROR((VLOOKUP(D4371,'Automation (QBO)'!A:B,2,FALSE)),"0"))=0,"Suspense",(IFERROR((VLOOKUP(D4371,'Automation (QBO)'!A:B,2,FALSE)),"Suspense")))</f>
        <v>Accounts Payable - Unknown</v>
      </c>
      <c r="I4371" s="17">
        <f t="shared" si="68"/>
        <v>78.900000000000006</v>
      </c>
      <c r="J4371" s="12" t="str">
        <f>H4371</f>
        <v>Accounts Payable - Unknown</v>
      </c>
    </row>
    <row r="4372" spans="1:10" hidden="1">
      <c r="A4372" s="13" t="s">
        <v>802</v>
      </c>
      <c r="B4372" s="12" t="s">
        <v>528</v>
      </c>
      <c r="C4372" s="12" t="s">
        <v>710</v>
      </c>
      <c r="D4372" s="12" t="s">
        <v>496</v>
      </c>
      <c r="E4372" s="12">
        <v>12872.59</v>
      </c>
      <c r="F4372" s="14" t="str">
        <f>A4372&amp;B4372&amp;C4372&amp;D4372&amp;E4372</f>
        <v>2024-05-12BillGalaxie Signs Ltd.21000 Accounts Payable12872.59</v>
      </c>
      <c r="G4372" s="15">
        <f>IFERROR((DATEVALUE(A4372)),A4372)</f>
        <v>45424</v>
      </c>
      <c r="H4372" s="16" t="str">
        <f>IF((IFERROR((VLOOKUP(D4372,'Automation (QBO)'!A:B,2,FALSE)),"0"))=0,"Suspense",(IFERROR((VLOOKUP(D4372,'Automation (QBO)'!A:B,2,FALSE)),"Suspense")))</f>
        <v>Accounts Payable - Unknown</v>
      </c>
      <c r="I4372" s="17">
        <f t="shared" si="68"/>
        <v>12872.59</v>
      </c>
      <c r="J4372" s="12" t="str">
        <f>H4372</f>
        <v>Accounts Payable - Unknown</v>
      </c>
    </row>
    <row r="4373" spans="1:10" hidden="1">
      <c r="A4373" s="13" t="s">
        <v>802</v>
      </c>
      <c r="B4373" s="12" t="s">
        <v>528</v>
      </c>
      <c r="C4373" s="12" t="s">
        <v>87</v>
      </c>
      <c r="D4373" s="12" t="s">
        <v>391</v>
      </c>
      <c r="E4373" s="12">
        <v>162.38</v>
      </c>
      <c r="F4373" s="14" t="str">
        <f>A4373&amp;B4373&amp;C4373&amp;D4373&amp;E4373</f>
        <v>2024-05-12BillHome Depot51335 COGS - Supplies162.38</v>
      </c>
      <c r="G4373" s="15">
        <f>IFERROR((DATEVALUE(A4373)),A4373)</f>
        <v>45424</v>
      </c>
      <c r="H4373" s="16" t="str">
        <f>IF((IFERROR((VLOOKUP(D4373,'Automation (QBO)'!A:B,2,FALSE)),"0"))=0,"Suspense",(IFERROR((VLOOKUP(D4373,'Automation (QBO)'!A:B,2,FALSE)),"Suspense")))</f>
        <v>COGS - Supplies</v>
      </c>
      <c r="I4373" s="17">
        <f t="shared" si="68"/>
        <v>162.38</v>
      </c>
      <c r="J4373" s="12" t="str">
        <f>H4373</f>
        <v>COGS - Supplies</v>
      </c>
    </row>
    <row r="4374" spans="1:10" hidden="1">
      <c r="A4374" s="13" t="s">
        <v>802</v>
      </c>
      <c r="B4374" s="12" t="s">
        <v>528</v>
      </c>
      <c r="C4374" s="12" t="s">
        <v>87</v>
      </c>
      <c r="D4374" s="12" t="s">
        <v>426</v>
      </c>
      <c r="E4374" s="12">
        <v>-7.59</v>
      </c>
      <c r="F4374" s="14" t="str">
        <f>A4374&amp;B4374&amp;C4374&amp;D4374&amp;E4374</f>
        <v>2024-05-12BillHome Depot21031 GST/HST Suspense-7.59</v>
      </c>
      <c r="G4374" s="15">
        <f>IFERROR((DATEVALUE(A4374)),A4374)</f>
        <v>45424</v>
      </c>
      <c r="H4374" s="16" t="str">
        <f>IF((IFERROR((VLOOKUP(D4374,'Automation (QBO)'!A:B,2,FALSE)),"0"))=0,"Suspense",(IFERROR((VLOOKUP(D4374,'Automation (QBO)'!A:B,2,FALSE)),"Suspense")))</f>
        <v>GST/HST Suspense</v>
      </c>
      <c r="I4374" s="17">
        <f t="shared" si="68"/>
        <v>-7.59</v>
      </c>
      <c r="J4374" s="12" t="str">
        <f>H4374</f>
        <v>GST/HST Suspense</v>
      </c>
    </row>
    <row r="4375" spans="1:10" hidden="1">
      <c r="A4375" s="13" t="s">
        <v>802</v>
      </c>
      <c r="B4375" s="12" t="s">
        <v>528</v>
      </c>
      <c r="C4375" s="12" t="s">
        <v>87</v>
      </c>
      <c r="D4375" s="12" t="s">
        <v>496</v>
      </c>
      <c r="E4375" s="12">
        <v>169.97</v>
      </c>
      <c r="F4375" s="14" t="str">
        <f>A4375&amp;B4375&amp;C4375&amp;D4375&amp;E4375</f>
        <v>2024-05-12BillHome Depot21000 Accounts Payable169.97</v>
      </c>
      <c r="G4375" s="15">
        <f>IFERROR((DATEVALUE(A4375)),A4375)</f>
        <v>45424</v>
      </c>
      <c r="H4375" s="16" t="str">
        <f>IF((IFERROR((VLOOKUP(D4375,'Automation (QBO)'!A:B,2,FALSE)),"0"))=0,"Suspense",(IFERROR((VLOOKUP(D4375,'Automation (QBO)'!A:B,2,FALSE)),"Suspense")))</f>
        <v>Accounts Payable - Unknown</v>
      </c>
      <c r="I4375" s="17">
        <f t="shared" si="68"/>
        <v>169.97</v>
      </c>
      <c r="J4375" s="12" t="str">
        <f>H4375</f>
        <v>Accounts Payable - Unknown</v>
      </c>
    </row>
    <row r="4376" spans="1:10" hidden="1">
      <c r="A4376" s="13" t="s">
        <v>802</v>
      </c>
      <c r="B4376" s="12" t="s">
        <v>528</v>
      </c>
      <c r="C4376" s="12" t="s">
        <v>320</v>
      </c>
      <c r="D4376" s="12" t="s">
        <v>391</v>
      </c>
      <c r="E4376" s="12">
        <v>22815.91</v>
      </c>
      <c r="F4376" s="14" t="str">
        <f>A4376&amp;B4376&amp;C4376&amp;D4376&amp;E4376</f>
        <v>2024-05-12BillWestcoast Cutting &amp; Coring Group Ltd.51335 COGS - Supplies22815.91</v>
      </c>
      <c r="G4376" s="15">
        <f>IFERROR((DATEVALUE(A4376)),A4376)</f>
        <v>45424</v>
      </c>
      <c r="H4376" s="16" t="str">
        <f>IF((IFERROR((VLOOKUP(D4376,'Automation (QBO)'!A:B,2,FALSE)),"0"))=0,"Suspense",(IFERROR((VLOOKUP(D4376,'Automation (QBO)'!A:B,2,FALSE)),"Suspense")))</f>
        <v>COGS - Supplies</v>
      </c>
      <c r="I4376" s="17">
        <f t="shared" si="68"/>
        <v>22815.91</v>
      </c>
      <c r="J4376" s="12" t="str">
        <f>H4376</f>
        <v>COGS - Supplies</v>
      </c>
    </row>
    <row r="4377" spans="1:10" hidden="1">
      <c r="A4377" s="13" t="s">
        <v>802</v>
      </c>
      <c r="B4377" s="12" t="s">
        <v>528</v>
      </c>
      <c r="C4377" s="12" t="s">
        <v>320</v>
      </c>
      <c r="D4377" s="12" t="s">
        <v>426</v>
      </c>
      <c r="E4377" s="12">
        <v>-1140.79</v>
      </c>
      <c r="F4377" s="14" t="str">
        <f>A4377&amp;B4377&amp;C4377&amp;D4377&amp;E4377</f>
        <v>2024-05-12BillWestcoast Cutting &amp; Coring Group Ltd.21031 GST/HST Suspense-1140.79</v>
      </c>
      <c r="G4377" s="15">
        <f>IFERROR((DATEVALUE(A4377)),A4377)</f>
        <v>45424</v>
      </c>
      <c r="H4377" s="16" t="str">
        <f>IF((IFERROR((VLOOKUP(D4377,'Automation (QBO)'!A:B,2,FALSE)),"0"))=0,"Suspense",(IFERROR((VLOOKUP(D4377,'Automation (QBO)'!A:B,2,FALSE)),"Suspense")))</f>
        <v>GST/HST Suspense</v>
      </c>
      <c r="I4377" s="17">
        <f t="shared" si="68"/>
        <v>-1140.79</v>
      </c>
      <c r="J4377" s="12" t="str">
        <f>H4377</f>
        <v>GST/HST Suspense</v>
      </c>
    </row>
    <row r="4378" spans="1:10" hidden="1">
      <c r="A4378" s="13" t="s">
        <v>802</v>
      </c>
      <c r="B4378" s="12" t="s">
        <v>528</v>
      </c>
      <c r="C4378" s="12" t="s">
        <v>320</v>
      </c>
      <c r="D4378" s="12" t="s">
        <v>496</v>
      </c>
      <c r="E4378" s="12">
        <v>23956.7</v>
      </c>
      <c r="F4378" s="14" t="str">
        <f>A4378&amp;B4378&amp;C4378&amp;D4378&amp;E4378</f>
        <v>2024-05-12BillWestcoast Cutting &amp; Coring Group Ltd.21000 Accounts Payable23956.7</v>
      </c>
      <c r="G4378" s="15">
        <f>IFERROR((DATEVALUE(A4378)),A4378)</f>
        <v>45424</v>
      </c>
      <c r="H4378" s="16" t="str">
        <f>IF((IFERROR((VLOOKUP(D4378,'Automation (QBO)'!A:B,2,FALSE)),"0"))=0,"Suspense",(IFERROR((VLOOKUP(D4378,'Automation (QBO)'!A:B,2,FALSE)),"Suspense")))</f>
        <v>Accounts Payable - Unknown</v>
      </c>
      <c r="I4378" s="17">
        <f t="shared" si="68"/>
        <v>23956.7</v>
      </c>
      <c r="J4378" s="12" t="str">
        <f>H4378</f>
        <v>Accounts Payable - Unknown</v>
      </c>
    </row>
    <row r="4379" spans="1:10" hidden="1">
      <c r="A4379" s="13" t="s">
        <v>802</v>
      </c>
      <c r="B4379" s="12" t="s">
        <v>528</v>
      </c>
      <c r="C4379" s="12" t="s">
        <v>320</v>
      </c>
      <c r="D4379" s="12" t="s">
        <v>496</v>
      </c>
      <c r="E4379" s="12">
        <v>13285.73</v>
      </c>
      <c r="F4379" s="14" t="str">
        <f>A4379&amp;B4379&amp;C4379&amp;D4379&amp;E4379</f>
        <v>2024-05-12BillWestcoast Cutting &amp; Coring Group Ltd.21000 Accounts Payable13285.73</v>
      </c>
      <c r="G4379" s="15">
        <f>IFERROR((DATEVALUE(A4379)),A4379)</f>
        <v>45424</v>
      </c>
      <c r="H4379" s="16" t="str">
        <f>IF((IFERROR((VLOOKUP(D4379,'Automation (QBO)'!A:B,2,FALSE)),"0"))=0,"Suspense",(IFERROR((VLOOKUP(D4379,'Automation (QBO)'!A:B,2,FALSE)),"Suspense")))</f>
        <v>Accounts Payable - Unknown</v>
      </c>
      <c r="I4379" s="17">
        <f t="shared" si="68"/>
        <v>13285.73</v>
      </c>
      <c r="J4379" s="12" t="str">
        <f>H4379</f>
        <v>Accounts Payable - Unknown</v>
      </c>
    </row>
    <row r="4380" spans="1:10" hidden="1">
      <c r="A4380" s="13" t="s">
        <v>802</v>
      </c>
      <c r="B4380" s="12" t="s">
        <v>528</v>
      </c>
      <c r="C4380" s="12" t="s">
        <v>320</v>
      </c>
      <c r="D4380" s="12" t="s">
        <v>391</v>
      </c>
      <c r="E4380" s="12">
        <v>12653.08</v>
      </c>
      <c r="F4380" s="14" t="str">
        <f>A4380&amp;B4380&amp;C4380&amp;D4380&amp;E4380</f>
        <v>2024-05-12BillWestcoast Cutting &amp; Coring Group Ltd.51335 COGS - Supplies12653.08</v>
      </c>
      <c r="G4380" s="15">
        <f>IFERROR((DATEVALUE(A4380)),A4380)</f>
        <v>45424</v>
      </c>
      <c r="H4380" s="16" t="str">
        <f>IF((IFERROR((VLOOKUP(D4380,'Automation (QBO)'!A:B,2,FALSE)),"0"))=0,"Suspense",(IFERROR((VLOOKUP(D4380,'Automation (QBO)'!A:B,2,FALSE)),"Suspense")))</f>
        <v>COGS - Supplies</v>
      </c>
      <c r="I4380" s="17">
        <f t="shared" si="68"/>
        <v>12653.08</v>
      </c>
      <c r="J4380" s="12" t="str">
        <f>H4380</f>
        <v>COGS - Supplies</v>
      </c>
    </row>
    <row r="4381" spans="1:10" hidden="1">
      <c r="A4381" s="13" t="s">
        <v>802</v>
      </c>
      <c r="B4381" s="12" t="s">
        <v>528</v>
      </c>
      <c r="C4381" s="12" t="s">
        <v>320</v>
      </c>
      <c r="D4381" s="12" t="s">
        <v>426</v>
      </c>
      <c r="E4381" s="12">
        <v>-632.65</v>
      </c>
      <c r="F4381" s="14" t="str">
        <f>A4381&amp;B4381&amp;C4381&amp;D4381&amp;E4381</f>
        <v>2024-05-12BillWestcoast Cutting &amp; Coring Group Ltd.21031 GST/HST Suspense-632.65</v>
      </c>
      <c r="G4381" s="15">
        <f>IFERROR((DATEVALUE(A4381)),A4381)</f>
        <v>45424</v>
      </c>
      <c r="H4381" s="16" t="str">
        <f>IF((IFERROR((VLOOKUP(D4381,'Automation (QBO)'!A:B,2,FALSE)),"0"))=0,"Suspense",(IFERROR((VLOOKUP(D4381,'Automation (QBO)'!A:B,2,FALSE)),"Suspense")))</f>
        <v>GST/HST Suspense</v>
      </c>
      <c r="I4381" s="17">
        <f t="shared" si="68"/>
        <v>-632.65</v>
      </c>
      <c r="J4381" s="12" t="str">
        <f>H4381</f>
        <v>GST/HST Suspense</v>
      </c>
    </row>
    <row r="4382" spans="1:10" hidden="1">
      <c r="A4382" s="13" t="s">
        <v>802</v>
      </c>
      <c r="B4382" s="12" t="s">
        <v>528</v>
      </c>
      <c r="C4382" s="12" t="s">
        <v>227</v>
      </c>
      <c r="D4382" s="12" t="s">
        <v>391</v>
      </c>
      <c r="E4382" s="12">
        <v>1307.0999999999999</v>
      </c>
      <c r="F4382" s="14" t="str">
        <f>A4382&amp;B4382&amp;C4382&amp;D4382&amp;E4382</f>
        <v>2024-05-12BillWindsor Plywood51335 COGS - Supplies1307.1</v>
      </c>
      <c r="G4382" s="15">
        <f>IFERROR((DATEVALUE(A4382)),A4382)</f>
        <v>45424</v>
      </c>
      <c r="H4382" s="16" t="str">
        <f>IF((IFERROR((VLOOKUP(D4382,'Automation (QBO)'!A:B,2,FALSE)),"0"))=0,"Suspense",(IFERROR((VLOOKUP(D4382,'Automation (QBO)'!A:B,2,FALSE)),"Suspense")))</f>
        <v>COGS - Supplies</v>
      </c>
      <c r="I4382" s="17">
        <f t="shared" si="68"/>
        <v>1307.0999999999999</v>
      </c>
      <c r="J4382" s="12" t="str">
        <f>H4382</f>
        <v>COGS - Supplies</v>
      </c>
    </row>
    <row r="4383" spans="1:10" hidden="1">
      <c r="A4383" s="13" t="s">
        <v>802</v>
      </c>
      <c r="B4383" s="12" t="s">
        <v>528</v>
      </c>
      <c r="C4383" s="12" t="s">
        <v>227</v>
      </c>
      <c r="D4383" s="12" t="s">
        <v>426</v>
      </c>
      <c r="E4383" s="12">
        <v>-61.08</v>
      </c>
      <c r="F4383" s="14" t="str">
        <f>A4383&amp;B4383&amp;C4383&amp;D4383&amp;E4383</f>
        <v>2024-05-12BillWindsor Plywood21031 GST/HST Suspense-61.08</v>
      </c>
      <c r="G4383" s="15">
        <f>IFERROR((DATEVALUE(A4383)),A4383)</f>
        <v>45424</v>
      </c>
      <c r="H4383" s="16" t="str">
        <f>IF((IFERROR((VLOOKUP(D4383,'Automation (QBO)'!A:B,2,FALSE)),"0"))=0,"Suspense",(IFERROR((VLOOKUP(D4383,'Automation (QBO)'!A:B,2,FALSE)),"Suspense")))</f>
        <v>GST/HST Suspense</v>
      </c>
      <c r="I4383" s="17">
        <f t="shared" si="68"/>
        <v>-61.08</v>
      </c>
      <c r="J4383" s="12" t="str">
        <f>H4383</f>
        <v>GST/HST Suspense</v>
      </c>
    </row>
    <row r="4384" spans="1:10" hidden="1">
      <c r="A4384" s="13" t="s">
        <v>802</v>
      </c>
      <c r="B4384" s="12" t="s">
        <v>528</v>
      </c>
      <c r="C4384" s="12" t="s">
        <v>227</v>
      </c>
      <c r="D4384" s="12" t="s">
        <v>496</v>
      </c>
      <c r="E4384" s="12">
        <v>1368.18</v>
      </c>
      <c r="F4384" s="14" t="str">
        <f>A4384&amp;B4384&amp;C4384&amp;D4384&amp;E4384</f>
        <v>2024-05-12BillWindsor Plywood21000 Accounts Payable1368.18</v>
      </c>
      <c r="G4384" s="15">
        <f>IFERROR((DATEVALUE(A4384)),A4384)</f>
        <v>45424</v>
      </c>
      <c r="H4384" s="16" t="str">
        <f>IF((IFERROR((VLOOKUP(D4384,'Automation (QBO)'!A:B,2,FALSE)),"0"))=0,"Suspense",(IFERROR((VLOOKUP(D4384,'Automation (QBO)'!A:B,2,FALSE)),"Suspense")))</f>
        <v>Accounts Payable - Unknown</v>
      </c>
      <c r="I4384" s="17">
        <f t="shared" si="68"/>
        <v>1368.18</v>
      </c>
      <c r="J4384" s="12" t="str">
        <f>H4384</f>
        <v>Accounts Payable - Unknown</v>
      </c>
    </row>
    <row r="4385" spans="1:10" hidden="1">
      <c r="A4385" s="13" t="s">
        <v>802</v>
      </c>
      <c r="B4385" s="12" t="s">
        <v>528</v>
      </c>
      <c r="C4385" s="12" t="s">
        <v>783</v>
      </c>
      <c r="D4385" s="12" t="s">
        <v>391</v>
      </c>
      <c r="E4385" s="12">
        <v>815.25</v>
      </c>
      <c r="F4385" s="14" t="str">
        <f>A4385&amp;B4385&amp;C4385&amp;D4385&amp;E4385</f>
        <v>2024-05-12BillDan's Forklifts Ltd.51335 COGS - Supplies815.25</v>
      </c>
      <c r="G4385" s="15">
        <f>IFERROR((DATEVALUE(A4385)),A4385)</f>
        <v>45424</v>
      </c>
      <c r="H4385" s="16" t="str">
        <f>IF((IFERROR((VLOOKUP(D4385,'Automation (QBO)'!A:B,2,FALSE)),"0"))=0,"Suspense",(IFERROR((VLOOKUP(D4385,'Automation (QBO)'!A:B,2,FALSE)),"Suspense")))</f>
        <v>COGS - Supplies</v>
      </c>
      <c r="I4385" s="17">
        <f t="shared" si="68"/>
        <v>815.25</v>
      </c>
      <c r="J4385" s="12" t="str">
        <f>H4385</f>
        <v>COGS - Supplies</v>
      </c>
    </row>
    <row r="4386" spans="1:10" hidden="1">
      <c r="A4386" s="13" t="s">
        <v>802</v>
      </c>
      <c r="B4386" s="12" t="s">
        <v>528</v>
      </c>
      <c r="C4386" s="12" t="s">
        <v>783</v>
      </c>
      <c r="D4386" s="12" t="s">
        <v>426</v>
      </c>
      <c r="E4386" s="12">
        <v>-39.18</v>
      </c>
      <c r="F4386" s="14" t="str">
        <f>A4386&amp;B4386&amp;C4386&amp;D4386&amp;E4386</f>
        <v>2024-05-12BillDan's Forklifts Ltd.21031 GST/HST Suspense-39.18</v>
      </c>
      <c r="G4386" s="15">
        <f>IFERROR((DATEVALUE(A4386)),A4386)</f>
        <v>45424</v>
      </c>
      <c r="H4386" s="16" t="str">
        <f>IF((IFERROR((VLOOKUP(D4386,'Automation (QBO)'!A:B,2,FALSE)),"0"))=0,"Suspense",(IFERROR((VLOOKUP(D4386,'Automation (QBO)'!A:B,2,FALSE)),"Suspense")))</f>
        <v>GST/HST Suspense</v>
      </c>
      <c r="I4386" s="17">
        <f t="shared" si="68"/>
        <v>-39.18</v>
      </c>
      <c r="J4386" s="12" t="str">
        <f>H4386</f>
        <v>GST/HST Suspense</v>
      </c>
    </row>
    <row r="4387" spans="1:10" hidden="1">
      <c r="A4387" s="13" t="s">
        <v>802</v>
      </c>
      <c r="B4387" s="12" t="s">
        <v>528</v>
      </c>
      <c r="C4387" s="12" t="s">
        <v>548</v>
      </c>
      <c r="D4387" s="12" t="s">
        <v>391</v>
      </c>
      <c r="E4387" s="12">
        <v>22261.33</v>
      </c>
      <c r="F4387" s="14" t="str">
        <f>A4387&amp;B4387&amp;C4387&amp;D4387&amp;E4387</f>
        <v>2024-05-12BillBetter Buy Chairs51335 COGS - Supplies22261.33</v>
      </c>
      <c r="G4387" s="15">
        <f>IFERROR((DATEVALUE(A4387)),A4387)</f>
        <v>45424</v>
      </c>
      <c r="H4387" s="16" t="str">
        <f>IF((IFERROR((VLOOKUP(D4387,'Automation (QBO)'!A:B,2,FALSE)),"0"))=0,"Suspense",(IFERROR((VLOOKUP(D4387,'Automation (QBO)'!A:B,2,FALSE)),"Suspense")))</f>
        <v>COGS - Supplies</v>
      </c>
      <c r="I4387" s="17">
        <f t="shared" si="68"/>
        <v>22261.33</v>
      </c>
      <c r="J4387" s="12" t="str">
        <f>H4387</f>
        <v>COGS - Supplies</v>
      </c>
    </row>
    <row r="4388" spans="1:10" hidden="1">
      <c r="A4388" s="13" t="s">
        <v>802</v>
      </c>
      <c r="B4388" s="12" t="s">
        <v>528</v>
      </c>
      <c r="C4388" s="12" t="s">
        <v>548</v>
      </c>
      <c r="D4388" s="12" t="s">
        <v>426</v>
      </c>
      <c r="E4388" s="12">
        <v>-1113.07</v>
      </c>
      <c r="F4388" s="14" t="str">
        <f>A4388&amp;B4388&amp;C4388&amp;D4388&amp;E4388</f>
        <v>2024-05-12BillBetter Buy Chairs21031 GST/HST Suspense-1113.07</v>
      </c>
      <c r="G4388" s="15">
        <f>IFERROR((DATEVALUE(A4388)),A4388)</f>
        <v>45424</v>
      </c>
      <c r="H4388" s="16" t="str">
        <f>IF((IFERROR((VLOOKUP(D4388,'Automation (QBO)'!A:B,2,FALSE)),"0"))=0,"Suspense",(IFERROR((VLOOKUP(D4388,'Automation (QBO)'!A:B,2,FALSE)),"Suspense")))</f>
        <v>GST/HST Suspense</v>
      </c>
      <c r="I4388" s="17">
        <f t="shared" si="68"/>
        <v>-1113.07</v>
      </c>
      <c r="J4388" s="12" t="str">
        <f>H4388</f>
        <v>GST/HST Suspense</v>
      </c>
    </row>
    <row r="4389" spans="1:10" hidden="1">
      <c r="A4389" s="13" t="s">
        <v>802</v>
      </c>
      <c r="B4389" s="12" t="s">
        <v>528</v>
      </c>
      <c r="C4389" s="12" t="s">
        <v>193</v>
      </c>
      <c r="D4389" s="12" t="s">
        <v>408</v>
      </c>
      <c r="E4389" s="12">
        <v>4</v>
      </c>
      <c r="F4389" s="14" t="str">
        <f>A4389&amp;B4389&amp;C4389&amp;D4389&amp;E4389</f>
        <v>2024-05-12BillCity of Vancouver Parking52205 Travel &amp; Parking4</v>
      </c>
      <c r="G4389" s="15">
        <f>IFERROR((DATEVALUE(A4389)),A4389)</f>
        <v>45424</v>
      </c>
      <c r="H4389" s="16" t="str">
        <f>IF((IFERROR((VLOOKUP(D4389,'Automation (QBO)'!A:B,2,FALSE)),"0"))=0,"Suspense",(IFERROR((VLOOKUP(D4389,'Automation (QBO)'!A:B,2,FALSE)),"Suspense")))</f>
        <v>Travel &amp; Parking</v>
      </c>
      <c r="I4389" s="17">
        <f t="shared" si="68"/>
        <v>4</v>
      </c>
      <c r="J4389" s="12" t="str">
        <f>H4389</f>
        <v>Travel &amp; Parking</v>
      </c>
    </row>
    <row r="4390" spans="1:10" hidden="1">
      <c r="A4390" s="13" t="s">
        <v>802</v>
      </c>
      <c r="B4390" s="12" t="s">
        <v>528</v>
      </c>
      <c r="C4390" s="12" t="s">
        <v>783</v>
      </c>
      <c r="D4390" s="12" t="s">
        <v>496</v>
      </c>
      <c r="E4390" s="12">
        <v>854.43</v>
      </c>
      <c r="F4390" s="14" t="str">
        <f>A4390&amp;B4390&amp;C4390&amp;D4390&amp;E4390</f>
        <v>2024-05-12BillDan's Forklifts Ltd.21000 Accounts Payable854.43</v>
      </c>
      <c r="G4390" s="15">
        <f>IFERROR((DATEVALUE(A4390)),A4390)</f>
        <v>45424</v>
      </c>
      <c r="H4390" s="16" t="str">
        <f>IF((IFERROR((VLOOKUP(D4390,'Automation (QBO)'!A:B,2,FALSE)),"0"))=0,"Suspense",(IFERROR((VLOOKUP(D4390,'Automation (QBO)'!A:B,2,FALSE)),"Suspense")))</f>
        <v>Accounts Payable - Unknown</v>
      </c>
      <c r="I4390" s="17">
        <f t="shared" si="68"/>
        <v>854.43</v>
      </c>
      <c r="J4390" s="12" t="str">
        <f>H4390</f>
        <v>Accounts Payable - Unknown</v>
      </c>
    </row>
    <row r="4391" spans="1:10" hidden="1">
      <c r="A4391" s="13" t="s">
        <v>802</v>
      </c>
      <c r="B4391" s="12" t="s">
        <v>528</v>
      </c>
      <c r="C4391" s="12" t="s">
        <v>193</v>
      </c>
      <c r="D4391" s="12" t="s">
        <v>496</v>
      </c>
      <c r="E4391" s="12">
        <v>4</v>
      </c>
      <c r="F4391" s="14" t="str">
        <f>A4391&amp;B4391&amp;C4391&amp;D4391&amp;E4391</f>
        <v>2024-05-12BillCity of Vancouver Parking21000 Accounts Payable4</v>
      </c>
      <c r="G4391" s="15">
        <f>IFERROR((DATEVALUE(A4391)),A4391)</f>
        <v>45424</v>
      </c>
      <c r="H4391" s="16" t="str">
        <f>IF((IFERROR((VLOOKUP(D4391,'Automation (QBO)'!A:B,2,FALSE)),"0"))=0,"Suspense",(IFERROR((VLOOKUP(D4391,'Automation (QBO)'!A:B,2,FALSE)),"Suspense")))</f>
        <v>Accounts Payable - Unknown</v>
      </c>
      <c r="I4391" s="17">
        <f t="shared" si="68"/>
        <v>4</v>
      </c>
      <c r="J4391" s="12" t="str">
        <f>H4391</f>
        <v>Accounts Payable - Unknown</v>
      </c>
    </row>
    <row r="4392" spans="1:10" hidden="1">
      <c r="A4392" s="13" t="s">
        <v>802</v>
      </c>
      <c r="B4392" s="12" t="s">
        <v>528</v>
      </c>
      <c r="C4392" s="12" t="s">
        <v>548</v>
      </c>
      <c r="D4392" s="12" t="s">
        <v>496</v>
      </c>
      <c r="E4392" s="12">
        <v>23374.400000000001</v>
      </c>
      <c r="F4392" s="14" t="str">
        <f>A4392&amp;B4392&amp;C4392&amp;D4392&amp;E4392</f>
        <v>2024-05-12BillBetter Buy Chairs21000 Accounts Payable23374.4</v>
      </c>
      <c r="G4392" s="15">
        <f>IFERROR((DATEVALUE(A4392)),A4392)</f>
        <v>45424</v>
      </c>
      <c r="H4392" s="16" t="str">
        <f>IF((IFERROR((VLOOKUP(D4392,'Automation (QBO)'!A:B,2,FALSE)),"0"))=0,"Suspense",(IFERROR((VLOOKUP(D4392,'Automation (QBO)'!A:B,2,FALSE)),"Suspense")))</f>
        <v>Accounts Payable - Unknown</v>
      </c>
      <c r="I4392" s="17">
        <f t="shared" si="68"/>
        <v>23374.400000000001</v>
      </c>
      <c r="J4392" s="12" t="str">
        <f>H4392</f>
        <v>Accounts Payable - Unknown</v>
      </c>
    </row>
    <row r="4393" spans="1:10" hidden="1">
      <c r="A4393" s="13" t="s">
        <v>802</v>
      </c>
      <c r="B4393" s="12" t="s">
        <v>528</v>
      </c>
      <c r="C4393" s="12" t="s">
        <v>87</v>
      </c>
      <c r="D4393" s="12" t="s">
        <v>391</v>
      </c>
      <c r="E4393" s="12">
        <v>106.91</v>
      </c>
      <c r="F4393" s="14" t="str">
        <f>A4393&amp;B4393&amp;C4393&amp;D4393&amp;E4393</f>
        <v>2024-05-12BillHome Depot51335 COGS - Supplies106.91</v>
      </c>
      <c r="G4393" s="15">
        <f>IFERROR((DATEVALUE(A4393)),A4393)</f>
        <v>45424</v>
      </c>
      <c r="H4393" s="16" t="str">
        <f>IF((IFERROR((VLOOKUP(D4393,'Automation (QBO)'!A:B,2,FALSE)),"0"))=0,"Suspense",(IFERROR((VLOOKUP(D4393,'Automation (QBO)'!A:B,2,FALSE)),"Suspense")))</f>
        <v>COGS - Supplies</v>
      </c>
      <c r="I4393" s="17">
        <f t="shared" si="68"/>
        <v>106.91</v>
      </c>
      <c r="J4393" s="12" t="str">
        <f>H4393</f>
        <v>COGS - Supplies</v>
      </c>
    </row>
    <row r="4394" spans="1:10" hidden="1">
      <c r="A4394" s="13" t="s">
        <v>802</v>
      </c>
      <c r="B4394" s="12" t="s">
        <v>528</v>
      </c>
      <c r="C4394" s="12" t="s">
        <v>87</v>
      </c>
      <c r="D4394" s="12" t="s">
        <v>426</v>
      </c>
      <c r="E4394" s="12">
        <v>-5</v>
      </c>
      <c r="F4394" s="14" t="str">
        <f>A4394&amp;B4394&amp;C4394&amp;D4394&amp;E4394</f>
        <v>2024-05-12BillHome Depot21031 GST/HST Suspense-5</v>
      </c>
      <c r="G4394" s="15">
        <f>IFERROR((DATEVALUE(A4394)),A4394)</f>
        <v>45424</v>
      </c>
      <c r="H4394" s="16" t="str">
        <f>IF((IFERROR((VLOOKUP(D4394,'Automation (QBO)'!A:B,2,FALSE)),"0"))=0,"Suspense",(IFERROR((VLOOKUP(D4394,'Automation (QBO)'!A:B,2,FALSE)),"Suspense")))</f>
        <v>GST/HST Suspense</v>
      </c>
      <c r="I4394" s="17">
        <f t="shared" si="68"/>
        <v>-5</v>
      </c>
      <c r="J4394" s="12" t="str">
        <f>H4394</f>
        <v>GST/HST Suspense</v>
      </c>
    </row>
    <row r="4395" spans="1:10" hidden="1">
      <c r="A4395" s="13" t="s">
        <v>802</v>
      </c>
      <c r="B4395" s="12" t="s">
        <v>528</v>
      </c>
      <c r="C4395" s="12" t="s">
        <v>87</v>
      </c>
      <c r="D4395" s="12" t="s">
        <v>496</v>
      </c>
      <c r="E4395" s="12">
        <v>111.91</v>
      </c>
      <c r="F4395" s="14" t="str">
        <f>A4395&amp;B4395&amp;C4395&amp;D4395&amp;E4395</f>
        <v>2024-05-12BillHome Depot21000 Accounts Payable111.91</v>
      </c>
      <c r="G4395" s="15">
        <f>IFERROR((DATEVALUE(A4395)),A4395)</f>
        <v>45424</v>
      </c>
      <c r="H4395" s="16" t="str">
        <f>IF((IFERROR((VLOOKUP(D4395,'Automation (QBO)'!A:B,2,FALSE)),"0"))=0,"Suspense",(IFERROR((VLOOKUP(D4395,'Automation (QBO)'!A:B,2,FALSE)),"Suspense")))</f>
        <v>Accounts Payable - Unknown</v>
      </c>
      <c r="I4395" s="17">
        <f t="shared" si="68"/>
        <v>111.91</v>
      </c>
      <c r="J4395" s="12" t="str">
        <f>H4395</f>
        <v>Accounts Payable - Unknown</v>
      </c>
    </row>
    <row r="4396" spans="1:10" hidden="1">
      <c r="A4396" s="13" t="s">
        <v>802</v>
      </c>
      <c r="B4396" s="12" t="s">
        <v>528</v>
      </c>
      <c r="C4396" s="12" t="s">
        <v>804</v>
      </c>
      <c r="D4396" s="12" t="s">
        <v>391</v>
      </c>
      <c r="E4396" s="12">
        <v>105.93</v>
      </c>
      <c r="F4396" s="14" t="str">
        <f>A4396&amp;B4396&amp;C4396&amp;D4396&amp;E4396</f>
        <v>2024-05-12BillABC Supply Co.51335 COGS - Supplies105.93</v>
      </c>
      <c r="G4396" s="15">
        <f>IFERROR((DATEVALUE(A4396)),A4396)</f>
        <v>45424</v>
      </c>
      <c r="H4396" s="16" t="str">
        <f>IF((IFERROR((VLOOKUP(D4396,'Automation (QBO)'!A:B,2,FALSE)),"0"))=0,"Suspense",(IFERROR((VLOOKUP(D4396,'Automation (QBO)'!A:B,2,FALSE)),"Suspense")))</f>
        <v>COGS - Supplies</v>
      </c>
      <c r="I4396" s="17">
        <f t="shared" si="68"/>
        <v>105.93</v>
      </c>
      <c r="J4396" s="12" t="str">
        <f>H4396</f>
        <v>COGS - Supplies</v>
      </c>
    </row>
    <row r="4397" spans="1:10" hidden="1">
      <c r="A4397" s="13" t="s">
        <v>802</v>
      </c>
      <c r="B4397" s="12" t="s">
        <v>528</v>
      </c>
      <c r="C4397" s="12" t="s">
        <v>804</v>
      </c>
      <c r="D4397" s="12" t="s">
        <v>426</v>
      </c>
      <c r="E4397" s="12">
        <v>-4.95</v>
      </c>
      <c r="F4397" s="14" t="str">
        <f>A4397&amp;B4397&amp;C4397&amp;D4397&amp;E4397</f>
        <v>2024-05-12BillABC Supply Co.21031 GST/HST Suspense-4.95</v>
      </c>
      <c r="G4397" s="15">
        <f>IFERROR((DATEVALUE(A4397)),A4397)</f>
        <v>45424</v>
      </c>
      <c r="H4397" s="16" t="str">
        <f>IF((IFERROR((VLOOKUP(D4397,'Automation (QBO)'!A:B,2,FALSE)),"0"))=0,"Suspense",(IFERROR((VLOOKUP(D4397,'Automation (QBO)'!A:B,2,FALSE)),"Suspense")))</f>
        <v>GST/HST Suspense</v>
      </c>
      <c r="I4397" s="17">
        <f t="shared" si="68"/>
        <v>-4.95</v>
      </c>
      <c r="J4397" s="12" t="str">
        <f>H4397</f>
        <v>GST/HST Suspense</v>
      </c>
    </row>
    <row r="4398" spans="1:10" hidden="1">
      <c r="A4398" s="13" t="s">
        <v>802</v>
      </c>
      <c r="B4398" s="12" t="s">
        <v>528</v>
      </c>
      <c r="C4398" s="12" t="s">
        <v>804</v>
      </c>
      <c r="D4398" s="12" t="s">
        <v>496</v>
      </c>
      <c r="E4398" s="12">
        <v>110.88</v>
      </c>
      <c r="F4398" s="14" t="str">
        <f>A4398&amp;B4398&amp;C4398&amp;D4398&amp;E4398</f>
        <v>2024-05-12BillABC Supply Co.21000 Accounts Payable110.88</v>
      </c>
      <c r="G4398" s="15">
        <f>IFERROR((DATEVALUE(A4398)),A4398)</f>
        <v>45424</v>
      </c>
      <c r="H4398" s="16" t="str">
        <f>IF((IFERROR((VLOOKUP(D4398,'Automation (QBO)'!A:B,2,FALSE)),"0"))=0,"Suspense",(IFERROR((VLOOKUP(D4398,'Automation (QBO)'!A:B,2,FALSE)),"Suspense")))</f>
        <v>Accounts Payable - Unknown</v>
      </c>
      <c r="I4398" s="17">
        <f t="shared" si="68"/>
        <v>110.88</v>
      </c>
      <c r="J4398" s="12" t="str">
        <f>H4398</f>
        <v>Accounts Payable - Unknown</v>
      </c>
    </row>
    <row r="4399" spans="1:10" hidden="1">
      <c r="A4399" s="13" t="s">
        <v>802</v>
      </c>
      <c r="B4399" s="12" t="s">
        <v>528</v>
      </c>
      <c r="C4399" s="12" t="s">
        <v>803</v>
      </c>
      <c r="D4399" s="12" t="s">
        <v>391</v>
      </c>
      <c r="E4399" s="12">
        <v>2688.97</v>
      </c>
      <c r="F4399" s="14" t="str">
        <f>A4399&amp;B4399&amp;C4399&amp;D4399&amp;E4399</f>
        <v>2024-05-12BillPlastec Innovative Plastic Solutions51335 COGS - Supplies2688.97</v>
      </c>
      <c r="G4399" s="15">
        <f>IFERROR((DATEVALUE(A4399)),A4399)</f>
        <v>45424</v>
      </c>
      <c r="H4399" s="16" t="str">
        <f>IF((IFERROR((VLOOKUP(D4399,'Automation (QBO)'!A:B,2,FALSE)),"0"))=0,"Suspense",(IFERROR((VLOOKUP(D4399,'Automation (QBO)'!A:B,2,FALSE)),"Suspense")))</f>
        <v>COGS - Supplies</v>
      </c>
      <c r="I4399" s="17">
        <f t="shared" si="68"/>
        <v>2688.97</v>
      </c>
      <c r="J4399" s="12" t="str">
        <f>H4399</f>
        <v>COGS - Supplies</v>
      </c>
    </row>
    <row r="4400" spans="1:10" hidden="1">
      <c r="A4400" s="13" t="s">
        <v>802</v>
      </c>
      <c r="B4400" s="12" t="s">
        <v>528</v>
      </c>
      <c r="C4400" s="12" t="s">
        <v>803</v>
      </c>
      <c r="D4400" s="12" t="s">
        <v>426</v>
      </c>
      <c r="E4400" s="12">
        <v>-125.65</v>
      </c>
      <c r="F4400" s="14" t="str">
        <f>A4400&amp;B4400&amp;C4400&amp;D4400&amp;E4400</f>
        <v>2024-05-12BillPlastec Innovative Plastic Solutions21031 GST/HST Suspense-125.65</v>
      </c>
      <c r="G4400" s="15">
        <f>IFERROR((DATEVALUE(A4400)),A4400)</f>
        <v>45424</v>
      </c>
      <c r="H4400" s="16" t="str">
        <f>IF((IFERROR((VLOOKUP(D4400,'Automation (QBO)'!A:B,2,FALSE)),"0"))=0,"Suspense",(IFERROR((VLOOKUP(D4400,'Automation (QBO)'!A:B,2,FALSE)),"Suspense")))</f>
        <v>GST/HST Suspense</v>
      </c>
      <c r="I4400" s="17">
        <f t="shared" si="68"/>
        <v>-125.65</v>
      </c>
      <c r="J4400" s="12" t="str">
        <f>H4400</f>
        <v>GST/HST Suspense</v>
      </c>
    </row>
    <row r="4401" spans="1:10" hidden="1">
      <c r="A4401" s="13" t="s">
        <v>802</v>
      </c>
      <c r="B4401" s="12" t="s">
        <v>528</v>
      </c>
      <c r="C4401" s="12" t="s">
        <v>803</v>
      </c>
      <c r="D4401" s="12" t="s">
        <v>496</v>
      </c>
      <c r="E4401" s="12">
        <v>2814.62</v>
      </c>
      <c r="F4401" s="14" t="str">
        <f>A4401&amp;B4401&amp;C4401&amp;D4401&amp;E4401</f>
        <v>2024-05-12BillPlastec Innovative Plastic Solutions21000 Accounts Payable2814.62</v>
      </c>
      <c r="G4401" s="15">
        <f>IFERROR((DATEVALUE(A4401)),A4401)</f>
        <v>45424</v>
      </c>
      <c r="H4401" s="16" t="str">
        <f>IF((IFERROR((VLOOKUP(D4401,'Automation (QBO)'!A:B,2,FALSE)),"0"))=0,"Suspense",(IFERROR((VLOOKUP(D4401,'Automation (QBO)'!A:B,2,FALSE)),"Suspense")))</f>
        <v>Accounts Payable - Unknown</v>
      </c>
      <c r="I4401" s="17">
        <f t="shared" si="68"/>
        <v>2814.62</v>
      </c>
      <c r="J4401" s="12" t="str">
        <f>H4401</f>
        <v>Accounts Payable - Unknown</v>
      </c>
    </row>
    <row r="4402" spans="1:10" hidden="1">
      <c r="A4402" s="13" t="s">
        <v>802</v>
      </c>
      <c r="B4402" s="12" t="s">
        <v>528</v>
      </c>
      <c r="C4402" s="12" t="s">
        <v>564</v>
      </c>
      <c r="D4402" s="12" t="s">
        <v>391</v>
      </c>
      <c r="E4402" s="12">
        <v>165.58</v>
      </c>
      <c r="F4402" s="14" t="str">
        <f>A4402&amp;B4402&amp;C4402&amp;D4402&amp;E4402</f>
        <v>2024-05-12BillPit Stop Portable Toilet Services Ltd.51335 COGS - Supplies165.58</v>
      </c>
      <c r="G4402" s="15">
        <f>IFERROR((DATEVALUE(A4402)),A4402)</f>
        <v>45424</v>
      </c>
      <c r="H4402" s="16" t="str">
        <f>IF((IFERROR((VLOOKUP(D4402,'Automation (QBO)'!A:B,2,FALSE)),"0"))=0,"Suspense",(IFERROR((VLOOKUP(D4402,'Automation (QBO)'!A:B,2,FALSE)),"Suspense")))</f>
        <v>COGS - Supplies</v>
      </c>
      <c r="I4402" s="17">
        <f t="shared" si="68"/>
        <v>165.58</v>
      </c>
      <c r="J4402" s="12" t="str">
        <f>H4402</f>
        <v>COGS - Supplies</v>
      </c>
    </row>
    <row r="4403" spans="1:10" hidden="1">
      <c r="A4403" s="13" t="s">
        <v>802</v>
      </c>
      <c r="B4403" s="12" t="s">
        <v>528</v>
      </c>
      <c r="C4403" s="12" t="s">
        <v>564</v>
      </c>
      <c r="D4403" s="12" t="s">
        <v>426</v>
      </c>
      <c r="E4403" s="12">
        <v>-8.2799999999999994</v>
      </c>
      <c r="F4403" s="14" t="str">
        <f>A4403&amp;B4403&amp;C4403&amp;D4403&amp;E4403</f>
        <v>2024-05-12BillPit Stop Portable Toilet Services Ltd.21031 GST/HST Suspense-8.28</v>
      </c>
      <c r="G4403" s="15">
        <f>IFERROR((DATEVALUE(A4403)),A4403)</f>
        <v>45424</v>
      </c>
      <c r="H4403" s="16" t="str">
        <f>IF((IFERROR((VLOOKUP(D4403,'Automation (QBO)'!A:B,2,FALSE)),"0"))=0,"Suspense",(IFERROR((VLOOKUP(D4403,'Automation (QBO)'!A:B,2,FALSE)),"Suspense")))</f>
        <v>GST/HST Suspense</v>
      </c>
      <c r="I4403" s="17">
        <f t="shared" si="68"/>
        <v>-8.2799999999999994</v>
      </c>
      <c r="J4403" s="12" t="str">
        <f>H4403</f>
        <v>GST/HST Suspense</v>
      </c>
    </row>
    <row r="4404" spans="1:10" hidden="1">
      <c r="A4404" s="13" t="s">
        <v>802</v>
      </c>
      <c r="B4404" s="12" t="s">
        <v>528</v>
      </c>
      <c r="C4404" s="12" t="s">
        <v>87</v>
      </c>
      <c r="D4404" s="12" t="s">
        <v>391</v>
      </c>
      <c r="E4404" s="12">
        <v>19.23</v>
      </c>
      <c r="F4404" s="14" t="str">
        <f>A4404&amp;B4404&amp;C4404&amp;D4404&amp;E4404</f>
        <v>2024-05-12BillHome Depot51335 COGS - Supplies19.23</v>
      </c>
      <c r="G4404" s="15">
        <f>IFERROR((DATEVALUE(A4404)),A4404)</f>
        <v>45424</v>
      </c>
      <c r="H4404" s="16" t="str">
        <f>IF((IFERROR((VLOOKUP(D4404,'Automation (QBO)'!A:B,2,FALSE)),"0"))=0,"Suspense",(IFERROR((VLOOKUP(D4404,'Automation (QBO)'!A:B,2,FALSE)),"Suspense")))</f>
        <v>COGS - Supplies</v>
      </c>
      <c r="I4404" s="17">
        <f t="shared" si="68"/>
        <v>19.23</v>
      </c>
      <c r="J4404" s="12" t="str">
        <f>H4404</f>
        <v>COGS - Supplies</v>
      </c>
    </row>
    <row r="4405" spans="1:10" hidden="1">
      <c r="A4405" s="13" t="s">
        <v>802</v>
      </c>
      <c r="B4405" s="12" t="s">
        <v>528</v>
      </c>
      <c r="C4405" s="12" t="s">
        <v>87</v>
      </c>
      <c r="D4405" s="12" t="s">
        <v>426</v>
      </c>
      <c r="E4405" s="12">
        <v>-0.9</v>
      </c>
      <c r="F4405" s="14" t="str">
        <f>A4405&amp;B4405&amp;C4405&amp;D4405&amp;E4405</f>
        <v>2024-05-12BillHome Depot21031 GST/HST Suspense-0.9</v>
      </c>
      <c r="G4405" s="15">
        <f>IFERROR((DATEVALUE(A4405)),A4405)</f>
        <v>45424</v>
      </c>
      <c r="H4405" s="16" t="str">
        <f>IF((IFERROR((VLOOKUP(D4405,'Automation (QBO)'!A:B,2,FALSE)),"0"))=0,"Suspense",(IFERROR((VLOOKUP(D4405,'Automation (QBO)'!A:B,2,FALSE)),"Suspense")))</f>
        <v>GST/HST Suspense</v>
      </c>
      <c r="I4405" s="17">
        <f t="shared" si="68"/>
        <v>-0.9</v>
      </c>
      <c r="J4405" s="12" t="str">
        <f>H4405</f>
        <v>GST/HST Suspense</v>
      </c>
    </row>
    <row r="4406" spans="1:10" hidden="1">
      <c r="A4406" s="13" t="s">
        <v>802</v>
      </c>
      <c r="B4406" s="12" t="s">
        <v>528</v>
      </c>
      <c r="C4406" s="12" t="s">
        <v>807</v>
      </c>
      <c r="D4406" s="12" t="s">
        <v>589</v>
      </c>
      <c r="E4406" s="12">
        <v>296</v>
      </c>
      <c r="F4406" s="14" t="str">
        <f>A4406&amp;B4406&amp;C4406&amp;D4406&amp;E4406</f>
        <v>2024-05-12BillVillage of Anmore52195 Office Supplies296</v>
      </c>
      <c r="G4406" s="15">
        <f>IFERROR((DATEVALUE(A4406)),A4406)</f>
        <v>45424</v>
      </c>
      <c r="H4406" s="16" t="str">
        <f>IF((IFERROR((VLOOKUP(D4406,'Automation (QBO)'!A:B,2,FALSE)),"0"))=0,"Suspense",(IFERROR((VLOOKUP(D4406,'Automation (QBO)'!A:B,2,FALSE)),"Suspense")))</f>
        <v>Office Supplies</v>
      </c>
      <c r="I4406" s="17">
        <f t="shared" si="68"/>
        <v>296</v>
      </c>
      <c r="J4406" s="12" t="str">
        <f>H4406</f>
        <v>Office Supplies</v>
      </c>
    </row>
    <row r="4407" spans="1:10" hidden="1">
      <c r="A4407" s="13" t="s">
        <v>802</v>
      </c>
      <c r="B4407" s="12" t="s">
        <v>528</v>
      </c>
      <c r="C4407" s="12" t="s">
        <v>87</v>
      </c>
      <c r="D4407" s="12" t="s">
        <v>496</v>
      </c>
      <c r="E4407" s="12">
        <v>20.13</v>
      </c>
      <c r="F4407" s="14" t="str">
        <f>A4407&amp;B4407&amp;C4407&amp;D4407&amp;E4407</f>
        <v>2024-05-12BillHome Depot21000 Accounts Payable20.13</v>
      </c>
      <c r="G4407" s="15">
        <f>IFERROR((DATEVALUE(A4407)),A4407)</f>
        <v>45424</v>
      </c>
      <c r="H4407" s="16" t="str">
        <f>IF((IFERROR((VLOOKUP(D4407,'Automation (QBO)'!A:B,2,FALSE)),"0"))=0,"Suspense",(IFERROR((VLOOKUP(D4407,'Automation (QBO)'!A:B,2,FALSE)),"Suspense")))</f>
        <v>Accounts Payable - Unknown</v>
      </c>
      <c r="I4407" s="17">
        <f t="shared" si="68"/>
        <v>20.13</v>
      </c>
      <c r="J4407" s="12" t="str">
        <f>H4407</f>
        <v>Accounts Payable - Unknown</v>
      </c>
    </row>
    <row r="4408" spans="1:10" hidden="1">
      <c r="A4408" s="13" t="s">
        <v>802</v>
      </c>
      <c r="B4408" s="12" t="s">
        <v>528</v>
      </c>
      <c r="C4408" s="12" t="s">
        <v>564</v>
      </c>
      <c r="D4408" s="12" t="s">
        <v>496</v>
      </c>
      <c r="E4408" s="12">
        <v>173.86</v>
      </c>
      <c r="F4408" s="14" t="str">
        <f>A4408&amp;B4408&amp;C4408&amp;D4408&amp;E4408</f>
        <v>2024-05-12BillPit Stop Portable Toilet Services Ltd.21000 Accounts Payable173.86</v>
      </c>
      <c r="G4408" s="15">
        <f>IFERROR((DATEVALUE(A4408)),A4408)</f>
        <v>45424</v>
      </c>
      <c r="H4408" s="16" t="str">
        <f>IF((IFERROR((VLOOKUP(D4408,'Automation (QBO)'!A:B,2,FALSE)),"0"))=0,"Suspense",(IFERROR((VLOOKUP(D4408,'Automation (QBO)'!A:B,2,FALSE)),"Suspense")))</f>
        <v>Accounts Payable - Unknown</v>
      </c>
      <c r="I4408" s="17">
        <f t="shared" si="68"/>
        <v>173.86</v>
      </c>
      <c r="J4408" s="12" t="str">
        <f>H4408</f>
        <v>Accounts Payable - Unknown</v>
      </c>
    </row>
    <row r="4409" spans="1:10" hidden="1">
      <c r="A4409" s="13" t="s">
        <v>802</v>
      </c>
      <c r="B4409" s="12" t="s">
        <v>528</v>
      </c>
      <c r="C4409" s="12" t="s">
        <v>807</v>
      </c>
      <c r="D4409" s="12" t="s">
        <v>496</v>
      </c>
      <c r="E4409" s="12">
        <v>296</v>
      </c>
      <c r="F4409" s="14" t="str">
        <f>A4409&amp;B4409&amp;C4409&amp;D4409&amp;E4409</f>
        <v>2024-05-12BillVillage of Anmore21000 Accounts Payable296</v>
      </c>
      <c r="G4409" s="15">
        <f>IFERROR((DATEVALUE(A4409)),A4409)</f>
        <v>45424</v>
      </c>
      <c r="H4409" s="16" t="str">
        <f>IF((IFERROR((VLOOKUP(D4409,'Automation (QBO)'!A:B,2,FALSE)),"0"))=0,"Suspense",(IFERROR((VLOOKUP(D4409,'Automation (QBO)'!A:B,2,FALSE)),"Suspense")))</f>
        <v>Accounts Payable - Unknown</v>
      </c>
      <c r="I4409" s="17">
        <f t="shared" si="68"/>
        <v>296</v>
      </c>
      <c r="J4409" s="12" t="str">
        <f>H4409</f>
        <v>Accounts Payable - Unknown</v>
      </c>
    </row>
    <row r="4410" spans="1:10" hidden="1">
      <c r="A4410" s="13" t="s">
        <v>802</v>
      </c>
      <c r="B4410" s="12" t="s">
        <v>528</v>
      </c>
      <c r="C4410" s="12" t="s">
        <v>94</v>
      </c>
      <c r="D4410" s="12" t="s">
        <v>409</v>
      </c>
      <c r="E4410" s="12">
        <v>140.77000000000001</v>
      </c>
      <c r="F4410" s="14" t="str">
        <f>A4410&amp;B4410&amp;C4410&amp;D4410&amp;E4410</f>
        <v>2024-05-12BillEsso51205 COGS - Fuel140.77</v>
      </c>
      <c r="G4410" s="15">
        <f>IFERROR((DATEVALUE(A4410)),A4410)</f>
        <v>45424</v>
      </c>
      <c r="H4410" s="16" t="str">
        <f>IF((IFERROR((VLOOKUP(D4410,'Automation (QBO)'!A:B,2,FALSE)),"0"))=0,"Suspense",(IFERROR((VLOOKUP(D4410,'Automation (QBO)'!A:B,2,FALSE)),"Suspense")))</f>
        <v>COGS - Fuel</v>
      </c>
      <c r="I4410" s="17">
        <f t="shared" si="68"/>
        <v>140.77000000000001</v>
      </c>
      <c r="J4410" s="12" t="str">
        <f>H4410</f>
        <v>COGS - Fuel</v>
      </c>
    </row>
    <row r="4411" spans="1:10" hidden="1">
      <c r="A4411" s="13" t="s">
        <v>802</v>
      </c>
      <c r="B4411" s="12" t="s">
        <v>528</v>
      </c>
      <c r="C4411" s="12" t="s">
        <v>94</v>
      </c>
      <c r="D4411" s="12" t="s">
        <v>426</v>
      </c>
      <c r="E4411" s="12">
        <v>-7.04</v>
      </c>
      <c r="F4411" s="14" t="str">
        <f>A4411&amp;B4411&amp;C4411&amp;D4411&amp;E4411</f>
        <v>2024-05-12BillEsso21031 GST/HST Suspense-7.04</v>
      </c>
      <c r="G4411" s="15">
        <f>IFERROR((DATEVALUE(A4411)),A4411)</f>
        <v>45424</v>
      </c>
      <c r="H4411" s="16" t="str">
        <f>IF((IFERROR((VLOOKUP(D4411,'Automation (QBO)'!A:B,2,FALSE)),"0"))=0,"Suspense",(IFERROR((VLOOKUP(D4411,'Automation (QBO)'!A:B,2,FALSE)),"Suspense")))</f>
        <v>GST/HST Suspense</v>
      </c>
      <c r="I4411" s="17">
        <f t="shared" si="68"/>
        <v>-7.04</v>
      </c>
      <c r="J4411" s="12" t="str">
        <f>H4411</f>
        <v>GST/HST Suspense</v>
      </c>
    </row>
    <row r="4412" spans="1:10" hidden="1">
      <c r="A4412" s="13" t="s">
        <v>802</v>
      </c>
      <c r="B4412" s="12" t="s">
        <v>528</v>
      </c>
      <c r="C4412" s="12" t="s">
        <v>94</v>
      </c>
      <c r="D4412" s="12" t="s">
        <v>496</v>
      </c>
      <c r="E4412" s="12">
        <v>147.81</v>
      </c>
      <c r="F4412" s="14" t="str">
        <f>A4412&amp;B4412&amp;C4412&amp;D4412&amp;E4412</f>
        <v>2024-05-12BillEsso21000 Accounts Payable147.81</v>
      </c>
      <c r="G4412" s="15">
        <f>IFERROR((DATEVALUE(A4412)),A4412)</f>
        <v>45424</v>
      </c>
      <c r="H4412" s="16" t="str">
        <f>IF((IFERROR((VLOOKUP(D4412,'Automation (QBO)'!A:B,2,FALSE)),"0"))=0,"Suspense",(IFERROR((VLOOKUP(D4412,'Automation (QBO)'!A:B,2,FALSE)),"Suspense")))</f>
        <v>Accounts Payable - Unknown</v>
      </c>
      <c r="I4412" s="17">
        <f t="shared" si="68"/>
        <v>147.81</v>
      </c>
      <c r="J4412" s="12" t="str">
        <f>H4412</f>
        <v>Accounts Payable - Unknown</v>
      </c>
    </row>
    <row r="4413" spans="1:10" hidden="1">
      <c r="A4413" s="13" t="s">
        <v>802</v>
      </c>
      <c r="B4413" s="12" t="s">
        <v>528</v>
      </c>
      <c r="C4413" s="12" t="s">
        <v>261</v>
      </c>
      <c r="D4413" s="12" t="s">
        <v>391</v>
      </c>
      <c r="E4413" s="12">
        <v>6366.1</v>
      </c>
      <c r="F4413" s="14" t="str">
        <f>A4413&amp;B4413&amp;C4413&amp;D4413&amp;E4413</f>
        <v>2024-05-12BillRobinson51335 COGS - Supplies6366.1</v>
      </c>
      <c r="G4413" s="15">
        <f>IFERROR((DATEVALUE(A4413)),A4413)</f>
        <v>45424</v>
      </c>
      <c r="H4413" s="16" t="str">
        <f>IF((IFERROR((VLOOKUP(D4413,'Automation (QBO)'!A:B,2,FALSE)),"0"))=0,"Suspense",(IFERROR((VLOOKUP(D4413,'Automation (QBO)'!A:B,2,FALSE)),"Suspense")))</f>
        <v>COGS - Supplies</v>
      </c>
      <c r="I4413" s="17">
        <f t="shared" si="68"/>
        <v>6366.1</v>
      </c>
      <c r="J4413" s="12" t="str">
        <f>H4413</f>
        <v>COGS - Supplies</v>
      </c>
    </row>
    <row r="4414" spans="1:10" hidden="1">
      <c r="A4414" s="13" t="s">
        <v>802</v>
      </c>
      <c r="B4414" s="12" t="s">
        <v>528</v>
      </c>
      <c r="C4414" s="12" t="s">
        <v>261</v>
      </c>
      <c r="D4414" s="12" t="s">
        <v>496</v>
      </c>
      <c r="E4414" s="12">
        <v>6366.1</v>
      </c>
      <c r="F4414" s="14" t="str">
        <f>A4414&amp;B4414&amp;C4414&amp;D4414&amp;E4414</f>
        <v>2024-05-12BillRobinson21000 Accounts Payable6366.1</v>
      </c>
      <c r="G4414" s="15">
        <f>IFERROR((DATEVALUE(A4414)),A4414)</f>
        <v>45424</v>
      </c>
      <c r="H4414" s="16" t="str">
        <f>IF((IFERROR((VLOOKUP(D4414,'Automation (QBO)'!A:B,2,FALSE)),"0"))=0,"Suspense",(IFERROR((VLOOKUP(D4414,'Automation (QBO)'!A:B,2,FALSE)),"Suspense")))</f>
        <v>Accounts Payable - Unknown</v>
      </c>
      <c r="I4414" s="17">
        <f t="shared" si="68"/>
        <v>6366.1</v>
      </c>
      <c r="J4414" s="12" t="str">
        <f>H4414</f>
        <v>Accounts Payable - Unknown</v>
      </c>
    </row>
    <row r="4415" spans="1:10" hidden="1">
      <c r="A4415" s="13" t="s">
        <v>802</v>
      </c>
      <c r="B4415" s="12" t="s">
        <v>528</v>
      </c>
      <c r="C4415" s="12" t="s">
        <v>118</v>
      </c>
      <c r="D4415" s="12" t="s">
        <v>426</v>
      </c>
      <c r="E4415" s="12">
        <v>-19.579999999999998</v>
      </c>
      <c r="F4415" s="14" t="str">
        <f>A4415&amp;B4415&amp;C4415&amp;D4415&amp;E4415</f>
        <v>2024-05-12BillStaples21031 GST/HST Suspense-19.58</v>
      </c>
      <c r="G4415" s="15">
        <f>IFERROR((DATEVALUE(A4415)),A4415)</f>
        <v>45424</v>
      </c>
      <c r="H4415" s="16" t="str">
        <f>IF((IFERROR((VLOOKUP(D4415,'Automation (QBO)'!A:B,2,FALSE)),"0"))=0,"Suspense",(IFERROR((VLOOKUP(D4415,'Automation (QBO)'!A:B,2,FALSE)),"Suspense")))</f>
        <v>GST/HST Suspense</v>
      </c>
      <c r="I4415" s="17">
        <f t="shared" si="68"/>
        <v>-19.579999999999998</v>
      </c>
      <c r="J4415" s="12" t="str">
        <f>H4415</f>
        <v>GST/HST Suspense</v>
      </c>
    </row>
    <row r="4416" spans="1:10" hidden="1">
      <c r="A4416" s="13" t="s">
        <v>802</v>
      </c>
      <c r="B4416" s="12" t="s">
        <v>528</v>
      </c>
      <c r="C4416" s="12" t="s">
        <v>118</v>
      </c>
      <c r="D4416" s="12" t="s">
        <v>589</v>
      </c>
      <c r="E4416" s="12">
        <v>419.05</v>
      </c>
      <c r="F4416" s="14" t="str">
        <f>A4416&amp;B4416&amp;C4416&amp;D4416&amp;E4416</f>
        <v>2024-05-12BillStaples52195 Office Supplies419.05</v>
      </c>
      <c r="G4416" s="15">
        <f>IFERROR((DATEVALUE(A4416)),A4416)</f>
        <v>45424</v>
      </c>
      <c r="H4416" s="16" t="str">
        <f>IF((IFERROR((VLOOKUP(D4416,'Automation (QBO)'!A:B,2,FALSE)),"0"))=0,"Suspense",(IFERROR((VLOOKUP(D4416,'Automation (QBO)'!A:B,2,FALSE)),"Suspense")))</f>
        <v>Office Supplies</v>
      </c>
      <c r="I4416" s="17">
        <f t="shared" si="68"/>
        <v>419.05</v>
      </c>
      <c r="J4416" s="12" t="str">
        <f>H4416</f>
        <v>Office Supplies</v>
      </c>
    </row>
    <row r="4417" spans="1:10" hidden="1">
      <c r="A4417" s="13" t="s">
        <v>802</v>
      </c>
      <c r="B4417" s="12" t="s">
        <v>528</v>
      </c>
      <c r="C4417" s="12" t="s">
        <v>118</v>
      </c>
      <c r="D4417" s="12" t="s">
        <v>496</v>
      </c>
      <c r="E4417" s="12">
        <v>438.63</v>
      </c>
      <c r="F4417" s="14" t="str">
        <f>A4417&amp;B4417&amp;C4417&amp;D4417&amp;E4417</f>
        <v>2024-05-12BillStaples21000 Accounts Payable438.63</v>
      </c>
      <c r="G4417" s="15">
        <f>IFERROR((DATEVALUE(A4417)),A4417)</f>
        <v>45424</v>
      </c>
      <c r="H4417" s="16" t="str">
        <f>IF((IFERROR((VLOOKUP(D4417,'Automation (QBO)'!A:B,2,FALSE)),"0"))=0,"Suspense",(IFERROR((VLOOKUP(D4417,'Automation (QBO)'!A:B,2,FALSE)),"Suspense")))</f>
        <v>Accounts Payable - Unknown</v>
      </c>
      <c r="I4417" s="17">
        <f t="shared" si="68"/>
        <v>438.63</v>
      </c>
      <c r="J4417" s="12" t="str">
        <f>H4417</f>
        <v>Accounts Payable - Unknown</v>
      </c>
    </row>
    <row r="4418" spans="1:10" hidden="1">
      <c r="A4418" s="13" t="s">
        <v>802</v>
      </c>
      <c r="B4418" s="12" t="s">
        <v>528</v>
      </c>
      <c r="C4418" s="12" t="s">
        <v>103</v>
      </c>
      <c r="D4418" s="12" t="s">
        <v>391</v>
      </c>
      <c r="E4418" s="12">
        <v>975.54</v>
      </c>
      <c r="F4418" s="14" t="str">
        <f>A4418&amp;B4418&amp;C4418&amp;D4418&amp;E4418</f>
        <v>2024-05-12BillAmes Tile &amp; Stone51335 COGS - Supplies975.54</v>
      </c>
      <c r="G4418" s="15">
        <f>IFERROR((DATEVALUE(A4418)),A4418)</f>
        <v>45424</v>
      </c>
      <c r="H4418" s="16" t="str">
        <f>IF((IFERROR((VLOOKUP(D4418,'Automation (QBO)'!A:B,2,FALSE)),"0"))=0,"Suspense",(IFERROR((VLOOKUP(D4418,'Automation (QBO)'!A:B,2,FALSE)),"Suspense")))</f>
        <v>COGS - Supplies</v>
      </c>
      <c r="I4418" s="17">
        <f t="shared" si="68"/>
        <v>975.54</v>
      </c>
      <c r="J4418" s="12" t="str">
        <f>H4418</f>
        <v>COGS - Supplies</v>
      </c>
    </row>
    <row r="4419" spans="1:10" hidden="1">
      <c r="A4419" s="13" t="s">
        <v>802</v>
      </c>
      <c r="B4419" s="12" t="s">
        <v>528</v>
      </c>
      <c r="C4419" s="12" t="s">
        <v>103</v>
      </c>
      <c r="D4419" s="12" t="s">
        <v>496</v>
      </c>
      <c r="E4419" s="12">
        <v>975.54</v>
      </c>
      <c r="F4419" s="14" t="str">
        <f>A4419&amp;B4419&amp;C4419&amp;D4419&amp;E4419</f>
        <v>2024-05-12BillAmes Tile &amp; Stone21000 Accounts Payable975.54</v>
      </c>
      <c r="G4419" s="15">
        <f>IFERROR((DATEVALUE(A4419)),A4419)</f>
        <v>45424</v>
      </c>
      <c r="H4419" s="16" t="str">
        <f>IF((IFERROR((VLOOKUP(D4419,'Automation (QBO)'!A:B,2,FALSE)),"0"))=0,"Suspense",(IFERROR((VLOOKUP(D4419,'Automation (QBO)'!A:B,2,FALSE)),"Suspense")))</f>
        <v>Accounts Payable - Unknown</v>
      </c>
      <c r="I4419" s="17">
        <f t="shared" si="68"/>
        <v>975.54</v>
      </c>
      <c r="J4419" s="12" t="str">
        <f>H4419</f>
        <v>Accounts Payable - Unknown</v>
      </c>
    </row>
    <row r="4420" spans="1:10" hidden="1">
      <c r="A4420" s="13" t="s">
        <v>802</v>
      </c>
      <c r="B4420" s="12" t="s">
        <v>528</v>
      </c>
      <c r="C4420" s="12" t="s">
        <v>87</v>
      </c>
      <c r="D4420" s="12" t="s">
        <v>391</v>
      </c>
      <c r="E4420" s="12">
        <v>58.02</v>
      </c>
      <c r="F4420" s="14" t="str">
        <f>A4420&amp;B4420&amp;C4420&amp;D4420&amp;E4420</f>
        <v>2024-05-12BillHome Depot51335 COGS - Supplies58.02</v>
      </c>
      <c r="G4420" s="15">
        <f>IFERROR((DATEVALUE(A4420)),A4420)</f>
        <v>45424</v>
      </c>
      <c r="H4420" s="16" t="str">
        <f>IF((IFERROR((VLOOKUP(D4420,'Automation (QBO)'!A:B,2,FALSE)),"0"))=0,"Suspense",(IFERROR((VLOOKUP(D4420,'Automation (QBO)'!A:B,2,FALSE)),"Suspense")))</f>
        <v>COGS - Supplies</v>
      </c>
      <c r="I4420" s="17">
        <f t="shared" si="68"/>
        <v>58.02</v>
      </c>
      <c r="J4420" s="12" t="str">
        <f>H4420</f>
        <v>COGS - Supplies</v>
      </c>
    </row>
    <row r="4421" spans="1:10" hidden="1">
      <c r="A4421" s="13" t="s">
        <v>802</v>
      </c>
      <c r="B4421" s="12" t="s">
        <v>528</v>
      </c>
      <c r="C4421" s="12" t="s">
        <v>87</v>
      </c>
      <c r="D4421" s="12" t="s">
        <v>426</v>
      </c>
      <c r="E4421" s="12">
        <v>-2.71</v>
      </c>
      <c r="F4421" s="14" t="str">
        <f>A4421&amp;B4421&amp;C4421&amp;D4421&amp;E4421</f>
        <v>2024-05-12BillHome Depot21031 GST/HST Suspense-2.71</v>
      </c>
      <c r="G4421" s="15">
        <f>IFERROR((DATEVALUE(A4421)),A4421)</f>
        <v>45424</v>
      </c>
      <c r="H4421" s="16" t="str">
        <f>IF((IFERROR((VLOOKUP(D4421,'Automation (QBO)'!A:B,2,FALSE)),"0"))=0,"Suspense",(IFERROR((VLOOKUP(D4421,'Automation (QBO)'!A:B,2,FALSE)),"Suspense")))</f>
        <v>GST/HST Suspense</v>
      </c>
      <c r="I4421" s="17">
        <f t="shared" si="68"/>
        <v>-2.71</v>
      </c>
      <c r="J4421" s="12" t="str">
        <f>H4421</f>
        <v>GST/HST Suspense</v>
      </c>
    </row>
    <row r="4422" spans="1:10" hidden="1">
      <c r="A4422" s="13" t="s">
        <v>802</v>
      </c>
      <c r="B4422" s="12" t="s">
        <v>528</v>
      </c>
      <c r="C4422" s="12" t="s">
        <v>87</v>
      </c>
      <c r="D4422" s="12" t="s">
        <v>496</v>
      </c>
      <c r="E4422" s="12">
        <v>60.73</v>
      </c>
      <c r="F4422" s="14" t="str">
        <f>A4422&amp;B4422&amp;C4422&amp;D4422&amp;E4422</f>
        <v>2024-05-12BillHome Depot21000 Accounts Payable60.73</v>
      </c>
      <c r="G4422" s="15">
        <f>IFERROR((DATEVALUE(A4422)),A4422)</f>
        <v>45424</v>
      </c>
      <c r="H4422" s="16" t="str">
        <f>IF((IFERROR((VLOOKUP(D4422,'Automation (QBO)'!A:B,2,FALSE)),"0"))=0,"Suspense",(IFERROR((VLOOKUP(D4422,'Automation (QBO)'!A:B,2,FALSE)),"Suspense")))</f>
        <v>Accounts Payable - Unknown</v>
      </c>
      <c r="I4422" s="17">
        <f t="shared" si="68"/>
        <v>60.73</v>
      </c>
      <c r="J4422" s="12" t="str">
        <f>H4422</f>
        <v>Accounts Payable - Unknown</v>
      </c>
    </row>
    <row r="4423" spans="1:10" hidden="1">
      <c r="A4423" s="13" t="s">
        <v>802</v>
      </c>
      <c r="B4423" s="12" t="s">
        <v>528</v>
      </c>
      <c r="C4423" s="12" t="s">
        <v>193</v>
      </c>
      <c r="D4423" s="12" t="s">
        <v>408</v>
      </c>
      <c r="E4423" s="12">
        <v>2</v>
      </c>
      <c r="F4423" s="14" t="str">
        <f>A4423&amp;B4423&amp;C4423&amp;D4423&amp;E4423</f>
        <v>2024-05-12BillCity of Vancouver Parking52205 Travel &amp; Parking2</v>
      </c>
      <c r="G4423" s="15">
        <f>IFERROR((DATEVALUE(A4423)),A4423)</f>
        <v>45424</v>
      </c>
      <c r="H4423" s="16" t="str">
        <f>IF((IFERROR((VLOOKUP(D4423,'Automation (QBO)'!A:B,2,FALSE)),"0"))=0,"Suspense",(IFERROR((VLOOKUP(D4423,'Automation (QBO)'!A:B,2,FALSE)),"Suspense")))</f>
        <v>Travel &amp; Parking</v>
      </c>
      <c r="I4423" s="17">
        <f t="shared" si="68"/>
        <v>2</v>
      </c>
      <c r="J4423" s="12" t="str">
        <f>H4423</f>
        <v>Travel &amp; Parking</v>
      </c>
    </row>
    <row r="4424" spans="1:10" hidden="1">
      <c r="A4424" s="13" t="s">
        <v>802</v>
      </c>
      <c r="B4424" s="12" t="s">
        <v>528</v>
      </c>
      <c r="C4424" s="12" t="s">
        <v>193</v>
      </c>
      <c r="D4424" s="12" t="s">
        <v>496</v>
      </c>
      <c r="E4424" s="12">
        <v>2</v>
      </c>
      <c r="F4424" s="14" t="str">
        <f>A4424&amp;B4424&amp;C4424&amp;D4424&amp;E4424</f>
        <v>2024-05-12BillCity of Vancouver Parking21000 Accounts Payable2</v>
      </c>
      <c r="G4424" s="15">
        <f>IFERROR((DATEVALUE(A4424)),A4424)</f>
        <v>45424</v>
      </c>
      <c r="H4424" s="16" t="str">
        <f>IF((IFERROR((VLOOKUP(D4424,'Automation (QBO)'!A:B,2,FALSE)),"0"))=0,"Suspense",(IFERROR((VLOOKUP(D4424,'Automation (QBO)'!A:B,2,FALSE)),"Suspense")))</f>
        <v>Accounts Payable - Unknown</v>
      </c>
      <c r="I4424" s="17">
        <f t="shared" si="68"/>
        <v>2</v>
      </c>
      <c r="J4424" s="12" t="str">
        <f>H4424</f>
        <v>Accounts Payable - Unknown</v>
      </c>
    </row>
    <row r="4425" spans="1:10" hidden="1">
      <c r="A4425" s="13" t="s">
        <v>802</v>
      </c>
      <c r="B4425" s="12" t="s">
        <v>528</v>
      </c>
      <c r="C4425" s="12" t="s">
        <v>587</v>
      </c>
      <c r="D4425" s="12" t="s">
        <v>391</v>
      </c>
      <c r="E4425" s="12">
        <v>1280</v>
      </c>
      <c r="F4425" s="14" t="str">
        <f>A4425&amp;B4425&amp;C4425&amp;D4425&amp;E4425</f>
        <v>2024-05-12BillEagle Crane Service51335 COGS - Supplies1280</v>
      </c>
      <c r="G4425" s="15">
        <f>IFERROR((DATEVALUE(A4425)),A4425)</f>
        <v>45424</v>
      </c>
      <c r="H4425" s="16" t="str">
        <f>IF((IFERROR((VLOOKUP(D4425,'Automation (QBO)'!A:B,2,FALSE)),"0"))=0,"Suspense",(IFERROR((VLOOKUP(D4425,'Automation (QBO)'!A:B,2,FALSE)),"Suspense")))</f>
        <v>COGS - Supplies</v>
      </c>
      <c r="I4425" s="17">
        <f t="shared" si="68"/>
        <v>1280</v>
      </c>
      <c r="J4425" s="12" t="str">
        <f>H4425</f>
        <v>COGS - Supplies</v>
      </c>
    </row>
    <row r="4426" spans="1:10" hidden="1">
      <c r="A4426" s="13" t="s">
        <v>802</v>
      </c>
      <c r="B4426" s="12" t="s">
        <v>528</v>
      </c>
      <c r="C4426" s="12" t="s">
        <v>587</v>
      </c>
      <c r="D4426" s="12" t="s">
        <v>426</v>
      </c>
      <c r="E4426" s="12">
        <v>-64</v>
      </c>
      <c r="F4426" s="14" t="str">
        <f>A4426&amp;B4426&amp;C4426&amp;D4426&amp;E4426</f>
        <v>2024-05-12BillEagle Crane Service21031 GST/HST Suspense-64</v>
      </c>
      <c r="G4426" s="15">
        <f>IFERROR((DATEVALUE(A4426)),A4426)</f>
        <v>45424</v>
      </c>
      <c r="H4426" s="16" t="str">
        <f>IF((IFERROR((VLOOKUP(D4426,'Automation (QBO)'!A:B,2,FALSE)),"0"))=0,"Suspense",(IFERROR((VLOOKUP(D4426,'Automation (QBO)'!A:B,2,FALSE)),"Suspense")))</f>
        <v>GST/HST Suspense</v>
      </c>
      <c r="I4426" s="17">
        <f t="shared" si="68"/>
        <v>-64</v>
      </c>
      <c r="J4426" s="12" t="str">
        <f>H4426</f>
        <v>GST/HST Suspense</v>
      </c>
    </row>
    <row r="4427" spans="1:10" hidden="1">
      <c r="A4427" s="13" t="s">
        <v>802</v>
      </c>
      <c r="B4427" s="12" t="s">
        <v>528</v>
      </c>
      <c r="C4427" s="12" t="s">
        <v>587</v>
      </c>
      <c r="D4427" s="12" t="s">
        <v>496</v>
      </c>
      <c r="E4427" s="12">
        <v>1344</v>
      </c>
      <c r="F4427" s="14" t="str">
        <f>A4427&amp;B4427&amp;C4427&amp;D4427&amp;E4427</f>
        <v>2024-05-12BillEagle Crane Service21000 Accounts Payable1344</v>
      </c>
      <c r="G4427" s="15">
        <f>IFERROR((DATEVALUE(A4427)),A4427)</f>
        <v>45424</v>
      </c>
      <c r="H4427" s="16" t="str">
        <f>IF((IFERROR((VLOOKUP(D4427,'Automation (QBO)'!A:B,2,FALSE)),"0"))=0,"Suspense",(IFERROR((VLOOKUP(D4427,'Automation (QBO)'!A:B,2,FALSE)),"Suspense")))</f>
        <v>Accounts Payable - Unknown</v>
      </c>
      <c r="I4427" s="17">
        <f t="shared" si="68"/>
        <v>1344</v>
      </c>
      <c r="J4427" s="12" t="str">
        <f>H4427</f>
        <v>Accounts Payable - Unknown</v>
      </c>
    </row>
    <row r="4428" spans="1:10" hidden="1">
      <c r="A4428" s="13" t="s">
        <v>802</v>
      </c>
      <c r="B4428" s="12" t="s">
        <v>528</v>
      </c>
      <c r="C4428" s="12" t="s">
        <v>87</v>
      </c>
      <c r="D4428" s="12" t="s">
        <v>391</v>
      </c>
      <c r="E4428" s="12">
        <v>286.94</v>
      </c>
      <c r="F4428" s="14" t="str">
        <f>A4428&amp;B4428&amp;C4428&amp;D4428&amp;E4428</f>
        <v>2024-05-12BillHome Depot51335 COGS - Supplies286.94</v>
      </c>
      <c r="G4428" s="15">
        <f>IFERROR((DATEVALUE(A4428)),A4428)</f>
        <v>45424</v>
      </c>
      <c r="H4428" s="16" t="str">
        <f>IF((IFERROR((VLOOKUP(D4428,'Automation (QBO)'!A:B,2,FALSE)),"0"))=0,"Suspense",(IFERROR((VLOOKUP(D4428,'Automation (QBO)'!A:B,2,FALSE)),"Suspense")))</f>
        <v>COGS - Supplies</v>
      </c>
      <c r="I4428" s="17">
        <f t="shared" si="68"/>
        <v>286.94</v>
      </c>
      <c r="J4428" s="12" t="str">
        <f>H4428</f>
        <v>COGS - Supplies</v>
      </c>
    </row>
    <row r="4429" spans="1:10" hidden="1">
      <c r="A4429" s="13" t="s">
        <v>802</v>
      </c>
      <c r="B4429" s="12" t="s">
        <v>528</v>
      </c>
      <c r="C4429" s="12" t="s">
        <v>87</v>
      </c>
      <c r="D4429" s="12" t="s">
        <v>426</v>
      </c>
      <c r="E4429" s="12">
        <v>-13.41</v>
      </c>
      <c r="F4429" s="14" t="str">
        <f>A4429&amp;B4429&amp;C4429&amp;D4429&amp;E4429</f>
        <v>2024-05-12BillHome Depot21031 GST/HST Suspense-13.41</v>
      </c>
      <c r="G4429" s="15">
        <f>IFERROR((DATEVALUE(A4429)),A4429)</f>
        <v>45424</v>
      </c>
      <c r="H4429" s="16" t="str">
        <f>IF((IFERROR((VLOOKUP(D4429,'Automation (QBO)'!A:B,2,FALSE)),"0"))=0,"Suspense",(IFERROR((VLOOKUP(D4429,'Automation (QBO)'!A:B,2,FALSE)),"Suspense")))</f>
        <v>GST/HST Suspense</v>
      </c>
      <c r="I4429" s="17">
        <f t="shared" si="68"/>
        <v>-13.41</v>
      </c>
      <c r="J4429" s="12" t="str">
        <f>H4429</f>
        <v>GST/HST Suspense</v>
      </c>
    </row>
    <row r="4430" spans="1:10" hidden="1">
      <c r="A4430" s="13" t="s">
        <v>802</v>
      </c>
      <c r="B4430" s="12" t="s">
        <v>528</v>
      </c>
      <c r="C4430" s="12" t="s">
        <v>87</v>
      </c>
      <c r="D4430" s="12" t="s">
        <v>496</v>
      </c>
      <c r="E4430" s="12">
        <v>300.35000000000002</v>
      </c>
      <c r="F4430" s="14" t="str">
        <f>A4430&amp;B4430&amp;C4430&amp;D4430&amp;E4430</f>
        <v>2024-05-12BillHome Depot21000 Accounts Payable300.35</v>
      </c>
      <c r="G4430" s="15">
        <f>IFERROR((DATEVALUE(A4430)),A4430)</f>
        <v>45424</v>
      </c>
      <c r="H4430" s="16" t="str">
        <f>IF((IFERROR((VLOOKUP(D4430,'Automation (QBO)'!A:B,2,FALSE)),"0"))=0,"Suspense",(IFERROR((VLOOKUP(D4430,'Automation (QBO)'!A:B,2,FALSE)),"Suspense")))</f>
        <v>Accounts Payable - Unknown</v>
      </c>
      <c r="I4430" s="17">
        <f t="shared" si="68"/>
        <v>300.35000000000002</v>
      </c>
      <c r="J4430" s="12" t="str">
        <f>H4430</f>
        <v>Accounts Payable - Unknown</v>
      </c>
    </row>
    <row r="4431" spans="1:10" hidden="1">
      <c r="A4431" s="13" t="s">
        <v>802</v>
      </c>
      <c r="B4431" s="12" t="s">
        <v>528</v>
      </c>
      <c r="C4431" s="12" t="s">
        <v>87</v>
      </c>
      <c r="D4431" s="12" t="s">
        <v>391</v>
      </c>
      <c r="E4431" s="12">
        <v>19.23</v>
      </c>
      <c r="F4431" s="14" t="str">
        <f>A4431&amp;B4431&amp;C4431&amp;D4431&amp;E4431</f>
        <v>2024-05-12BillHome Depot51335 COGS - Supplies19.23</v>
      </c>
      <c r="G4431" s="15">
        <f>IFERROR((DATEVALUE(A4431)),A4431)</f>
        <v>45424</v>
      </c>
      <c r="H4431" s="16" t="str">
        <f>IF((IFERROR((VLOOKUP(D4431,'Automation (QBO)'!A:B,2,FALSE)),"0"))=0,"Suspense",(IFERROR((VLOOKUP(D4431,'Automation (QBO)'!A:B,2,FALSE)),"Suspense")))</f>
        <v>COGS - Supplies</v>
      </c>
      <c r="I4431" s="17">
        <f t="shared" si="68"/>
        <v>19.23</v>
      </c>
      <c r="J4431" s="12" t="str">
        <f>H4431</f>
        <v>COGS - Supplies</v>
      </c>
    </row>
    <row r="4432" spans="1:10" hidden="1">
      <c r="A4432" s="13" t="s">
        <v>802</v>
      </c>
      <c r="B4432" s="12" t="s">
        <v>528</v>
      </c>
      <c r="C4432" s="12" t="s">
        <v>87</v>
      </c>
      <c r="D4432" s="12" t="s">
        <v>426</v>
      </c>
      <c r="E4432" s="12">
        <v>-0.9</v>
      </c>
      <c r="F4432" s="14" t="str">
        <f>A4432&amp;B4432&amp;C4432&amp;D4432&amp;E4432</f>
        <v>2024-05-12BillHome Depot21031 GST/HST Suspense-0.9</v>
      </c>
      <c r="G4432" s="15">
        <f>IFERROR((DATEVALUE(A4432)),A4432)</f>
        <v>45424</v>
      </c>
      <c r="H4432" s="16" t="str">
        <f>IF((IFERROR((VLOOKUP(D4432,'Automation (QBO)'!A:B,2,FALSE)),"0"))=0,"Suspense",(IFERROR((VLOOKUP(D4432,'Automation (QBO)'!A:B,2,FALSE)),"Suspense")))</f>
        <v>GST/HST Suspense</v>
      </c>
      <c r="I4432" s="17">
        <f t="shared" ref="I4432:I4495" si="69">E4432</f>
        <v>-0.9</v>
      </c>
      <c r="J4432" s="12" t="str">
        <f>H4432</f>
        <v>GST/HST Suspense</v>
      </c>
    </row>
    <row r="4433" spans="1:10" hidden="1">
      <c r="A4433" s="13" t="s">
        <v>802</v>
      </c>
      <c r="B4433" s="12" t="s">
        <v>528</v>
      </c>
      <c r="C4433" s="12" t="s">
        <v>518</v>
      </c>
      <c r="D4433" s="12" t="s">
        <v>391</v>
      </c>
      <c r="E4433" s="12">
        <v>170.79</v>
      </c>
      <c r="F4433" s="14" t="str">
        <f>A4433&amp;B4433&amp;C4433&amp;D4433&amp;E4433</f>
        <v>2024-05-12BillRona Coquitlam51335 COGS - Supplies170.79</v>
      </c>
      <c r="G4433" s="15">
        <f>IFERROR((DATEVALUE(A4433)),A4433)</f>
        <v>45424</v>
      </c>
      <c r="H4433" s="16" t="str">
        <f>IF((IFERROR((VLOOKUP(D4433,'Automation (QBO)'!A:B,2,FALSE)),"0"))=0,"Suspense",(IFERROR((VLOOKUP(D4433,'Automation (QBO)'!A:B,2,FALSE)),"Suspense")))</f>
        <v>COGS - Supplies</v>
      </c>
      <c r="I4433" s="17">
        <f t="shared" si="69"/>
        <v>170.79</v>
      </c>
      <c r="J4433" s="12" t="str">
        <f>H4433</f>
        <v>COGS - Supplies</v>
      </c>
    </row>
    <row r="4434" spans="1:10" hidden="1">
      <c r="A4434" s="13" t="s">
        <v>802</v>
      </c>
      <c r="B4434" s="12" t="s">
        <v>528</v>
      </c>
      <c r="C4434" s="12" t="s">
        <v>518</v>
      </c>
      <c r="D4434" s="12" t="s">
        <v>426</v>
      </c>
      <c r="E4434" s="12">
        <v>-7.51</v>
      </c>
      <c r="F4434" s="14" t="str">
        <f>A4434&amp;B4434&amp;C4434&amp;D4434&amp;E4434</f>
        <v>2024-05-12BillRona Coquitlam21031 GST/HST Suspense-7.51</v>
      </c>
      <c r="G4434" s="15">
        <f>IFERROR((DATEVALUE(A4434)),A4434)</f>
        <v>45424</v>
      </c>
      <c r="H4434" s="16" t="str">
        <f>IF((IFERROR((VLOOKUP(D4434,'Automation (QBO)'!A:B,2,FALSE)),"0"))=0,"Suspense",(IFERROR((VLOOKUP(D4434,'Automation (QBO)'!A:B,2,FALSE)),"Suspense")))</f>
        <v>GST/HST Suspense</v>
      </c>
      <c r="I4434" s="17">
        <f t="shared" si="69"/>
        <v>-7.51</v>
      </c>
      <c r="J4434" s="12" t="str">
        <f>H4434</f>
        <v>GST/HST Suspense</v>
      </c>
    </row>
    <row r="4435" spans="1:10" hidden="1">
      <c r="A4435" s="13" t="s">
        <v>802</v>
      </c>
      <c r="B4435" s="12" t="s">
        <v>528</v>
      </c>
      <c r="C4435" s="12" t="s">
        <v>87</v>
      </c>
      <c r="D4435" s="12" t="s">
        <v>496</v>
      </c>
      <c r="E4435" s="12">
        <v>20.13</v>
      </c>
      <c r="F4435" s="14" t="str">
        <f>A4435&amp;B4435&amp;C4435&amp;D4435&amp;E4435</f>
        <v>2024-05-12BillHome Depot21000 Accounts Payable20.13</v>
      </c>
      <c r="G4435" s="15">
        <f>IFERROR((DATEVALUE(A4435)),A4435)</f>
        <v>45424</v>
      </c>
      <c r="H4435" s="16" t="str">
        <f>IF((IFERROR((VLOOKUP(D4435,'Automation (QBO)'!A:B,2,FALSE)),"0"))=0,"Suspense",(IFERROR((VLOOKUP(D4435,'Automation (QBO)'!A:B,2,FALSE)),"Suspense")))</f>
        <v>Accounts Payable - Unknown</v>
      </c>
      <c r="I4435" s="17">
        <f t="shared" si="69"/>
        <v>20.13</v>
      </c>
      <c r="J4435" s="12" t="str">
        <f>H4435</f>
        <v>Accounts Payable - Unknown</v>
      </c>
    </row>
    <row r="4436" spans="1:10" hidden="1">
      <c r="A4436" s="13" t="s">
        <v>802</v>
      </c>
      <c r="B4436" s="12" t="s">
        <v>528</v>
      </c>
      <c r="C4436" s="12" t="s">
        <v>518</v>
      </c>
      <c r="D4436" s="12" t="s">
        <v>496</v>
      </c>
      <c r="E4436" s="12">
        <v>178.3</v>
      </c>
      <c r="F4436" s="14" t="str">
        <f>A4436&amp;B4436&amp;C4436&amp;D4436&amp;E4436</f>
        <v>2024-05-12BillRona Coquitlam21000 Accounts Payable178.3</v>
      </c>
      <c r="G4436" s="15">
        <f>IFERROR((DATEVALUE(A4436)),A4436)</f>
        <v>45424</v>
      </c>
      <c r="H4436" s="16" t="str">
        <f>IF((IFERROR((VLOOKUP(D4436,'Automation (QBO)'!A:B,2,FALSE)),"0"))=0,"Suspense",(IFERROR((VLOOKUP(D4436,'Automation (QBO)'!A:B,2,FALSE)),"Suspense")))</f>
        <v>Accounts Payable - Unknown</v>
      </c>
      <c r="I4436" s="17">
        <f t="shared" si="69"/>
        <v>178.3</v>
      </c>
      <c r="J4436" s="12" t="str">
        <f>H4436</f>
        <v>Accounts Payable - Unknown</v>
      </c>
    </row>
    <row r="4437" spans="1:10" hidden="1">
      <c r="A4437" s="13" t="s">
        <v>802</v>
      </c>
      <c r="B4437" s="12" t="s">
        <v>528</v>
      </c>
      <c r="C4437" s="12" t="s">
        <v>87</v>
      </c>
      <c r="D4437" s="12" t="s">
        <v>391</v>
      </c>
      <c r="E4437" s="12">
        <v>598.65</v>
      </c>
      <c r="F4437" s="14" t="str">
        <f>A4437&amp;B4437&amp;C4437&amp;D4437&amp;E4437</f>
        <v>2024-05-12BillHome Depot51335 COGS - Supplies598.65</v>
      </c>
      <c r="G4437" s="15">
        <f>IFERROR((DATEVALUE(A4437)),A4437)</f>
        <v>45424</v>
      </c>
      <c r="H4437" s="16" t="str">
        <f>IF((IFERROR((VLOOKUP(D4437,'Automation (QBO)'!A:B,2,FALSE)),"0"))=0,"Suspense",(IFERROR((VLOOKUP(D4437,'Automation (QBO)'!A:B,2,FALSE)),"Suspense")))</f>
        <v>COGS - Supplies</v>
      </c>
      <c r="I4437" s="17">
        <f t="shared" si="69"/>
        <v>598.65</v>
      </c>
      <c r="J4437" s="12" t="str">
        <f>H4437</f>
        <v>COGS - Supplies</v>
      </c>
    </row>
    <row r="4438" spans="1:10" hidden="1">
      <c r="A4438" s="13" t="s">
        <v>802</v>
      </c>
      <c r="B4438" s="12" t="s">
        <v>528</v>
      </c>
      <c r="C4438" s="12" t="s">
        <v>87</v>
      </c>
      <c r="D4438" s="12" t="s">
        <v>426</v>
      </c>
      <c r="E4438" s="12">
        <v>-27.97</v>
      </c>
      <c r="F4438" s="14" t="str">
        <f>A4438&amp;B4438&amp;C4438&amp;D4438&amp;E4438</f>
        <v>2024-05-12BillHome Depot21031 GST/HST Suspense-27.97</v>
      </c>
      <c r="G4438" s="15">
        <f>IFERROR((DATEVALUE(A4438)),A4438)</f>
        <v>45424</v>
      </c>
      <c r="H4438" s="16" t="str">
        <f>IF((IFERROR((VLOOKUP(D4438,'Automation (QBO)'!A:B,2,FALSE)),"0"))=0,"Suspense",(IFERROR((VLOOKUP(D4438,'Automation (QBO)'!A:B,2,FALSE)),"Suspense")))</f>
        <v>GST/HST Suspense</v>
      </c>
      <c r="I4438" s="17">
        <f t="shared" si="69"/>
        <v>-27.97</v>
      </c>
      <c r="J4438" s="12" t="str">
        <f>H4438</f>
        <v>GST/HST Suspense</v>
      </c>
    </row>
    <row r="4439" spans="1:10" hidden="1">
      <c r="A4439" s="13" t="s">
        <v>802</v>
      </c>
      <c r="B4439" s="12" t="s">
        <v>528</v>
      </c>
      <c r="C4439" s="12" t="s">
        <v>87</v>
      </c>
      <c r="D4439" s="12" t="s">
        <v>496</v>
      </c>
      <c r="E4439" s="12">
        <v>626.62</v>
      </c>
      <c r="F4439" s="14" t="str">
        <f>A4439&amp;B4439&amp;C4439&amp;D4439&amp;E4439</f>
        <v>2024-05-12BillHome Depot21000 Accounts Payable626.62</v>
      </c>
      <c r="G4439" s="15">
        <f>IFERROR((DATEVALUE(A4439)),A4439)</f>
        <v>45424</v>
      </c>
      <c r="H4439" s="16" t="str">
        <f>IF((IFERROR((VLOOKUP(D4439,'Automation (QBO)'!A:B,2,FALSE)),"0"))=0,"Suspense",(IFERROR((VLOOKUP(D4439,'Automation (QBO)'!A:B,2,FALSE)),"Suspense")))</f>
        <v>Accounts Payable - Unknown</v>
      </c>
      <c r="I4439" s="17">
        <f t="shared" si="69"/>
        <v>626.62</v>
      </c>
      <c r="J4439" s="12" t="str">
        <f>H4439</f>
        <v>Accounts Payable - Unknown</v>
      </c>
    </row>
    <row r="4440" spans="1:10" hidden="1">
      <c r="A4440" s="13" t="s">
        <v>802</v>
      </c>
      <c r="B4440" s="12" t="s">
        <v>528</v>
      </c>
      <c r="C4440" s="12" t="s">
        <v>87</v>
      </c>
      <c r="D4440" s="12" t="s">
        <v>391</v>
      </c>
      <c r="E4440" s="12">
        <v>1438.57</v>
      </c>
      <c r="F4440" s="14" t="str">
        <f>A4440&amp;B4440&amp;C4440&amp;D4440&amp;E4440</f>
        <v>2024-05-12BillHome Depot51335 COGS - Supplies1438.57</v>
      </c>
      <c r="G4440" s="15">
        <f>IFERROR((DATEVALUE(A4440)),A4440)</f>
        <v>45424</v>
      </c>
      <c r="H4440" s="16" t="str">
        <f>IF((IFERROR((VLOOKUP(D4440,'Automation (QBO)'!A:B,2,FALSE)),"0"))=0,"Suspense",(IFERROR((VLOOKUP(D4440,'Automation (QBO)'!A:B,2,FALSE)),"Suspense")))</f>
        <v>COGS - Supplies</v>
      </c>
      <c r="I4440" s="17">
        <f t="shared" si="69"/>
        <v>1438.57</v>
      </c>
      <c r="J4440" s="12" t="str">
        <f>H4440</f>
        <v>COGS - Supplies</v>
      </c>
    </row>
    <row r="4441" spans="1:10" hidden="1">
      <c r="A4441" s="13" t="s">
        <v>802</v>
      </c>
      <c r="B4441" s="12" t="s">
        <v>528</v>
      </c>
      <c r="C4441" s="12" t="s">
        <v>87</v>
      </c>
      <c r="D4441" s="12" t="s">
        <v>426</v>
      </c>
      <c r="E4441" s="12">
        <v>-67.22</v>
      </c>
      <c r="F4441" s="14" t="str">
        <f>A4441&amp;B4441&amp;C4441&amp;D4441&amp;E4441</f>
        <v>2024-05-12BillHome Depot21031 GST/HST Suspense-67.22</v>
      </c>
      <c r="G4441" s="15">
        <f>IFERROR((DATEVALUE(A4441)),A4441)</f>
        <v>45424</v>
      </c>
      <c r="H4441" s="16" t="str">
        <f>IF((IFERROR((VLOOKUP(D4441,'Automation (QBO)'!A:B,2,FALSE)),"0"))=0,"Suspense",(IFERROR((VLOOKUP(D4441,'Automation (QBO)'!A:B,2,FALSE)),"Suspense")))</f>
        <v>GST/HST Suspense</v>
      </c>
      <c r="I4441" s="17">
        <f t="shared" si="69"/>
        <v>-67.22</v>
      </c>
      <c r="J4441" s="12" t="str">
        <f>H4441</f>
        <v>GST/HST Suspense</v>
      </c>
    </row>
    <row r="4442" spans="1:10" hidden="1">
      <c r="A4442" s="13" t="s">
        <v>802</v>
      </c>
      <c r="B4442" s="12" t="s">
        <v>528</v>
      </c>
      <c r="C4442" s="12" t="s">
        <v>87</v>
      </c>
      <c r="D4442" s="12" t="s">
        <v>496</v>
      </c>
      <c r="E4442" s="12">
        <v>1505.79</v>
      </c>
      <c r="F4442" s="14" t="str">
        <f>A4442&amp;B4442&amp;C4442&amp;D4442&amp;E4442</f>
        <v>2024-05-12BillHome Depot21000 Accounts Payable1505.79</v>
      </c>
      <c r="G4442" s="15">
        <f>IFERROR((DATEVALUE(A4442)),A4442)</f>
        <v>45424</v>
      </c>
      <c r="H4442" s="16" t="str">
        <f>IF((IFERROR((VLOOKUP(D4442,'Automation (QBO)'!A:B,2,FALSE)),"0"))=0,"Suspense",(IFERROR((VLOOKUP(D4442,'Automation (QBO)'!A:B,2,FALSE)),"Suspense")))</f>
        <v>Accounts Payable - Unknown</v>
      </c>
      <c r="I4442" s="17">
        <f t="shared" si="69"/>
        <v>1505.79</v>
      </c>
      <c r="J4442" s="12" t="str">
        <f>H4442</f>
        <v>Accounts Payable - Unknown</v>
      </c>
    </row>
    <row r="4443" spans="1:10" hidden="1">
      <c r="A4443" s="13" t="s">
        <v>802</v>
      </c>
      <c r="B4443" s="12" t="s">
        <v>528</v>
      </c>
      <c r="C4443" s="12" t="s">
        <v>790</v>
      </c>
      <c r="D4443" s="12" t="s">
        <v>400</v>
      </c>
      <c r="E4443" s="12">
        <v>8300</v>
      </c>
      <c r="F4443" s="14" t="str">
        <f>A4443&amp;B4443&amp;C4443&amp;D4443&amp;E4443</f>
        <v>2024-05-12BillOne Tun Consulting Ltd.51320 COGS - Subcontractors8300</v>
      </c>
      <c r="G4443" s="15">
        <f>IFERROR((DATEVALUE(A4443)),A4443)</f>
        <v>45424</v>
      </c>
      <c r="H4443" s="16" t="str">
        <f>IF((IFERROR((VLOOKUP(D4443,'Automation (QBO)'!A:B,2,FALSE)),"0"))=0,"Suspense",(IFERROR((VLOOKUP(D4443,'Automation (QBO)'!A:B,2,FALSE)),"Suspense")))</f>
        <v>COGS - Subcontracts</v>
      </c>
      <c r="I4443" s="17">
        <f t="shared" si="69"/>
        <v>8300</v>
      </c>
      <c r="J4443" s="12" t="str">
        <f>H4443</f>
        <v>COGS - Subcontracts</v>
      </c>
    </row>
    <row r="4444" spans="1:10" hidden="1">
      <c r="A4444" s="13" t="s">
        <v>802</v>
      </c>
      <c r="B4444" s="12" t="s">
        <v>528</v>
      </c>
      <c r="C4444" s="12" t="s">
        <v>790</v>
      </c>
      <c r="D4444" s="12" t="s">
        <v>400</v>
      </c>
      <c r="E4444" s="12">
        <v>1645</v>
      </c>
      <c r="F4444" s="14" t="str">
        <f>A4444&amp;B4444&amp;C4444&amp;D4444&amp;E4444</f>
        <v>2024-05-12BillOne Tun Consulting Ltd.51320 COGS - Subcontractors1645</v>
      </c>
      <c r="G4444" s="15">
        <f>IFERROR((DATEVALUE(A4444)),A4444)</f>
        <v>45424</v>
      </c>
      <c r="H4444" s="16" t="str">
        <f>IF((IFERROR((VLOOKUP(D4444,'Automation (QBO)'!A:B,2,FALSE)),"0"))=0,"Suspense",(IFERROR((VLOOKUP(D4444,'Automation (QBO)'!A:B,2,FALSE)),"Suspense")))</f>
        <v>COGS - Subcontracts</v>
      </c>
      <c r="I4444" s="17">
        <f t="shared" si="69"/>
        <v>1645</v>
      </c>
      <c r="J4444" s="12" t="str">
        <f>H4444</f>
        <v>COGS - Subcontracts</v>
      </c>
    </row>
    <row r="4445" spans="1:10" hidden="1">
      <c r="A4445" s="13" t="s">
        <v>802</v>
      </c>
      <c r="B4445" s="12" t="s">
        <v>528</v>
      </c>
      <c r="C4445" s="12" t="s">
        <v>790</v>
      </c>
      <c r="D4445" s="12" t="s">
        <v>496</v>
      </c>
      <c r="E4445" s="12">
        <v>1645</v>
      </c>
      <c r="F4445" s="14" t="str">
        <f>A4445&amp;B4445&amp;C4445&amp;D4445&amp;E4445</f>
        <v>2024-05-12BillOne Tun Consulting Ltd.21000 Accounts Payable1645</v>
      </c>
      <c r="G4445" s="15">
        <f>IFERROR((DATEVALUE(A4445)),A4445)</f>
        <v>45424</v>
      </c>
      <c r="H4445" s="16" t="str">
        <f>IF((IFERROR((VLOOKUP(D4445,'Automation (QBO)'!A:B,2,FALSE)),"0"))=0,"Suspense",(IFERROR((VLOOKUP(D4445,'Automation (QBO)'!A:B,2,FALSE)),"Suspense")))</f>
        <v>Accounts Payable - Unknown</v>
      </c>
      <c r="I4445" s="17">
        <f t="shared" si="69"/>
        <v>1645</v>
      </c>
      <c r="J4445" s="12" t="str">
        <f>H4445</f>
        <v>Accounts Payable - Unknown</v>
      </c>
    </row>
    <row r="4446" spans="1:10" hidden="1">
      <c r="A4446" s="13" t="s">
        <v>802</v>
      </c>
      <c r="B4446" s="12" t="s">
        <v>528</v>
      </c>
      <c r="C4446" s="12" t="s">
        <v>261</v>
      </c>
      <c r="D4446" s="12" t="s">
        <v>391</v>
      </c>
      <c r="E4446" s="12">
        <v>2327.6</v>
      </c>
      <c r="F4446" s="14" t="str">
        <f>A4446&amp;B4446&amp;C4446&amp;D4446&amp;E4446</f>
        <v>2024-05-12BillRobinson51335 COGS - Supplies2327.6</v>
      </c>
      <c r="G4446" s="15">
        <f>IFERROR((DATEVALUE(A4446)),A4446)</f>
        <v>45424</v>
      </c>
      <c r="H4446" s="16" t="str">
        <f>IF((IFERROR((VLOOKUP(D4446,'Automation (QBO)'!A:B,2,FALSE)),"0"))=0,"Suspense",(IFERROR((VLOOKUP(D4446,'Automation (QBO)'!A:B,2,FALSE)),"Suspense")))</f>
        <v>COGS - Supplies</v>
      </c>
      <c r="I4446" s="17">
        <f t="shared" si="69"/>
        <v>2327.6</v>
      </c>
      <c r="J4446" s="12" t="str">
        <f>H4446</f>
        <v>COGS - Supplies</v>
      </c>
    </row>
    <row r="4447" spans="1:10" hidden="1">
      <c r="A4447" s="13" t="s">
        <v>802</v>
      </c>
      <c r="B4447" s="12" t="s">
        <v>528</v>
      </c>
      <c r="C4447" s="12" t="s">
        <v>261</v>
      </c>
      <c r="D4447" s="12" t="s">
        <v>426</v>
      </c>
      <c r="E4447" s="12">
        <v>-852.32</v>
      </c>
      <c r="F4447" s="14" t="str">
        <f>A4447&amp;B4447&amp;C4447&amp;D4447&amp;E4447</f>
        <v>2024-05-12BillRobinson21031 GST/HST Suspense-852.32</v>
      </c>
      <c r="G4447" s="15">
        <f>IFERROR((DATEVALUE(A4447)),A4447)</f>
        <v>45424</v>
      </c>
      <c r="H4447" s="16" t="str">
        <f>IF((IFERROR((VLOOKUP(D4447,'Automation (QBO)'!A:B,2,FALSE)),"0"))=0,"Suspense",(IFERROR((VLOOKUP(D4447,'Automation (QBO)'!A:B,2,FALSE)),"Suspense")))</f>
        <v>GST/HST Suspense</v>
      </c>
      <c r="I4447" s="17">
        <f t="shared" si="69"/>
        <v>-852.32</v>
      </c>
      <c r="J4447" s="12" t="str">
        <f>H4447</f>
        <v>GST/HST Suspense</v>
      </c>
    </row>
    <row r="4448" spans="1:10" hidden="1">
      <c r="A4448" s="13" t="s">
        <v>802</v>
      </c>
      <c r="B4448" s="12" t="s">
        <v>528</v>
      </c>
      <c r="C4448" s="12" t="s">
        <v>261</v>
      </c>
      <c r="D4448" s="12" t="s">
        <v>496</v>
      </c>
      <c r="E4448" s="12">
        <v>3179.92</v>
      </c>
      <c r="F4448" s="14" t="str">
        <f>A4448&amp;B4448&amp;C4448&amp;D4448&amp;E4448</f>
        <v>2024-05-12BillRobinson21000 Accounts Payable3179.92</v>
      </c>
      <c r="G4448" s="15">
        <f>IFERROR((DATEVALUE(A4448)),A4448)</f>
        <v>45424</v>
      </c>
      <c r="H4448" s="16" t="str">
        <f>IF((IFERROR((VLOOKUP(D4448,'Automation (QBO)'!A:B,2,FALSE)),"0"))=0,"Suspense",(IFERROR((VLOOKUP(D4448,'Automation (QBO)'!A:B,2,FALSE)),"Suspense")))</f>
        <v>Accounts Payable - Unknown</v>
      </c>
      <c r="I4448" s="17">
        <f t="shared" si="69"/>
        <v>3179.92</v>
      </c>
      <c r="J4448" s="12" t="str">
        <f>H4448</f>
        <v>Accounts Payable - Unknown</v>
      </c>
    </row>
    <row r="4449" spans="1:10" hidden="1">
      <c r="A4449" s="13" t="s">
        <v>802</v>
      </c>
      <c r="B4449" s="12" t="s">
        <v>493</v>
      </c>
      <c r="C4449" s="12" t="s">
        <v>110</v>
      </c>
      <c r="D4449" s="12" t="s">
        <v>496</v>
      </c>
      <c r="E4449" s="12">
        <v>0</v>
      </c>
      <c r="F4449" s="14" t="str">
        <f>A4449&amp;B4449&amp;C4449&amp;D4449&amp;E4449</f>
        <v>2024-05-12Bill Payment (Credit Card)Dicks Lumber21000 Accounts Payable0</v>
      </c>
      <c r="G4449" s="15">
        <f>IFERROR((DATEVALUE(A4449)),A4449)</f>
        <v>45424</v>
      </c>
      <c r="H4449" s="16" t="str">
        <f>IF((IFERROR((VLOOKUP(D4449,'Automation (QBO)'!A:B,2,FALSE)),"0"))=0,"Suspense",(IFERROR((VLOOKUP(D4449,'Automation (QBO)'!A:B,2,FALSE)),"Suspense")))</f>
        <v>Accounts Payable - Unknown</v>
      </c>
      <c r="I4449" s="17">
        <f t="shared" si="69"/>
        <v>0</v>
      </c>
      <c r="J4449" s="12" t="str">
        <f>H4449</f>
        <v>Accounts Payable - Unknown</v>
      </c>
    </row>
    <row r="4450" spans="1:10" hidden="1">
      <c r="A4450" s="13" t="s">
        <v>802</v>
      </c>
      <c r="B4450" s="12" t="s">
        <v>528</v>
      </c>
      <c r="C4450" s="12" t="s">
        <v>110</v>
      </c>
      <c r="D4450" s="12" t="s">
        <v>496</v>
      </c>
      <c r="E4450" s="12">
        <v>1526.24</v>
      </c>
      <c r="F4450" s="14" t="str">
        <f>A4450&amp;B4450&amp;C4450&amp;D4450&amp;E4450</f>
        <v>2024-05-12BillDicks Lumber21000 Accounts Payable1526.24</v>
      </c>
      <c r="G4450" s="15">
        <f>IFERROR((DATEVALUE(A4450)),A4450)</f>
        <v>45424</v>
      </c>
      <c r="H4450" s="16" t="str">
        <f>IF((IFERROR((VLOOKUP(D4450,'Automation (QBO)'!A:B,2,FALSE)),"0"))=0,"Suspense",(IFERROR((VLOOKUP(D4450,'Automation (QBO)'!A:B,2,FALSE)),"Suspense")))</f>
        <v>Accounts Payable - Unknown</v>
      </c>
      <c r="I4450" s="17">
        <f t="shared" si="69"/>
        <v>1526.24</v>
      </c>
      <c r="J4450" s="12" t="str">
        <f>H4450</f>
        <v>Accounts Payable - Unknown</v>
      </c>
    </row>
    <row r="4451" spans="1:10" hidden="1">
      <c r="A4451" s="13" t="s">
        <v>802</v>
      </c>
      <c r="B4451" s="12" t="s">
        <v>528</v>
      </c>
      <c r="C4451" s="12" t="s">
        <v>790</v>
      </c>
      <c r="D4451" s="12" t="s">
        <v>496</v>
      </c>
      <c r="E4451" s="12">
        <v>8300</v>
      </c>
      <c r="F4451" s="14" t="str">
        <f>A4451&amp;B4451&amp;C4451&amp;D4451&amp;E4451</f>
        <v>2024-05-12BillOne Tun Consulting Ltd.21000 Accounts Payable8300</v>
      </c>
      <c r="G4451" s="15">
        <f>IFERROR((DATEVALUE(A4451)),A4451)</f>
        <v>45424</v>
      </c>
      <c r="H4451" s="16" t="str">
        <f>IF((IFERROR((VLOOKUP(D4451,'Automation (QBO)'!A:B,2,FALSE)),"0"))=0,"Suspense",(IFERROR((VLOOKUP(D4451,'Automation (QBO)'!A:B,2,FALSE)),"Suspense")))</f>
        <v>Accounts Payable - Unknown</v>
      </c>
      <c r="I4451" s="17">
        <f t="shared" si="69"/>
        <v>8300</v>
      </c>
      <c r="J4451" s="12" t="str">
        <f>H4451</f>
        <v>Accounts Payable - Unknown</v>
      </c>
    </row>
    <row r="4452" spans="1:10" hidden="1">
      <c r="A4452" s="13" t="s">
        <v>808</v>
      </c>
      <c r="B4452" s="12" t="s">
        <v>493</v>
      </c>
      <c r="C4452" s="12" t="s">
        <v>87</v>
      </c>
      <c r="D4452" s="12" t="s">
        <v>536</v>
      </c>
      <c r="E4452" s="12">
        <v>626.62</v>
      </c>
      <c r="F4452" s="14" t="str">
        <f>A4452&amp;B4452&amp;C4452&amp;D4452&amp;E4452</f>
        <v>2024-05-13Bill Payment (Credit Card)Home Depot21009 Visa Payable (9609) (deleted)626.62</v>
      </c>
      <c r="G4452" s="15">
        <f>IFERROR((DATEVALUE(A4452)),A4452)</f>
        <v>45425</v>
      </c>
      <c r="H4452" s="16" t="str">
        <f>IF((IFERROR((VLOOKUP(D4452,'Automation (QBO)'!A:B,2,FALSE)),"0"))=0,"Suspense",(IFERROR((VLOOKUP(D4452,'Automation (QBO)'!A:B,2,FALSE)),"Suspense")))</f>
        <v>Balance (CIBC Visa)</v>
      </c>
      <c r="I4452" s="17">
        <f t="shared" si="69"/>
        <v>626.62</v>
      </c>
      <c r="J4452" s="12" t="str">
        <f>H4452</f>
        <v>Balance (CIBC Visa)</v>
      </c>
    </row>
    <row r="4453" spans="1:10" hidden="1">
      <c r="A4453" s="13" t="s">
        <v>808</v>
      </c>
      <c r="B4453" s="12" t="s">
        <v>493</v>
      </c>
      <c r="C4453" s="12" t="s">
        <v>87</v>
      </c>
      <c r="D4453" s="12" t="s">
        <v>496</v>
      </c>
      <c r="E4453" s="12">
        <v>-626.62</v>
      </c>
      <c r="F4453" s="14" t="str">
        <f>A4453&amp;B4453&amp;C4453&amp;D4453&amp;E4453</f>
        <v>2024-05-13Bill Payment (Credit Card)Home Depot21000 Accounts Payable-626.62</v>
      </c>
      <c r="G4453" s="15">
        <f>IFERROR((DATEVALUE(A4453)),A4453)</f>
        <v>45425</v>
      </c>
      <c r="H4453" s="16" t="str">
        <f>IF((IFERROR((VLOOKUP(D4453,'Automation (QBO)'!A:B,2,FALSE)),"0"))=0,"Suspense",(IFERROR((VLOOKUP(D4453,'Automation (QBO)'!A:B,2,FALSE)),"Suspense")))</f>
        <v>Accounts Payable - Unknown</v>
      </c>
      <c r="I4453" s="17">
        <f t="shared" si="69"/>
        <v>-626.62</v>
      </c>
      <c r="J4453" s="12" t="str">
        <f>H4453</f>
        <v>Accounts Payable - Unknown</v>
      </c>
    </row>
    <row r="4454" spans="1:10" hidden="1">
      <c r="A4454" s="13" t="s">
        <v>808</v>
      </c>
      <c r="B4454" s="12" t="s">
        <v>493</v>
      </c>
      <c r="C4454" s="12" t="s">
        <v>193</v>
      </c>
      <c r="D4454" s="12" t="s">
        <v>515</v>
      </c>
      <c r="E4454" s="12">
        <v>4</v>
      </c>
      <c r="F4454" s="14" t="str">
        <f>A4454&amp;B4454&amp;C4454&amp;D4454&amp;E4454</f>
        <v>2024-05-13Bill Payment (Credit Card)City of Vancouver Parking21008 Visa Payable (4431) (deleted)4</v>
      </c>
      <c r="G4454" s="15">
        <f>IFERROR((DATEVALUE(A4454)),A4454)</f>
        <v>45425</v>
      </c>
      <c r="H4454" s="16" t="str">
        <f>IF((IFERROR((VLOOKUP(D4454,'Automation (QBO)'!A:B,2,FALSE)),"0"))=0,"Suspense",(IFERROR((VLOOKUP(D4454,'Automation (QBO)'!A:B,2,FALSE)),"Suspense")))</f>
        <v>Balance (CIBC Visa)</v>
      </c>
      <c r="I4454" s="17">
        <f t="shared" si="69"/>
        <v>4</v>
      </c>
      <c r="J4454" s="12" t="str">
        <f>H4454</f>
        <v>Balance (CIBC Visa)</v>
      </c>
    </row>
    <row r="4455" spans="1:10" hidden="1">
      <c r="A4455" s="13" t="s">
        <v>808</v>
      </c>
      <c r="B4455" s="12" t="s">
        <v>493</v>
      </c>
      <c r="C4455" s="12" t="s">
        <v>193</v>
      </c>
      <c r="D4455" s="12" t="s">
        <v>496</v>
      </c>
      <c r="E4455" s="12">
        <v>-4</v>
      </c>
      <c r="F4455" s="14" t="str">
        <f>A4455&amp;B4455&amp;C4455&amp;D4455&amp;E4455</f>
        <v>2024-05-13Bill Payment (Credit Card)City of Vancouver Parking21000 Accounts Payable-4</v>
      </c>
      <c r="G4455" s="15">
        <f>IFERROR((DATEVALUE(A4455)),A4455)</f>
        <v>45425</v>
      </c>
      <c r="H4455" s="16" t="str">
        <f>IF((IFERROR((VLOOKUP(D4455,'Automation (QBO)'!A:B,2,FALSE)),"0"))=0,"Suspense",(IFERROR((VLOOKUP(D4455,'Automation (QBO)'!A:B,2,FALSE)),"Suspense")))</f>
        <v>Accounts Payable - Unknown</v>
      </c>
      <c r="I4455" s="17">
        <f t="shared" si="69"/>
        <v>-4</v>
      </c>
      <c r="J4455" s="12" t="str">
        <f>H4455</f>
        <v>Accounts Payable - Unknown</v>
      </c>
    </row>
    <row r="4456" spans="1:10" hidden="1">
      <c r="A4456" s="13" t="s">
        <v>808</v>
      </c>
      <c r="B4456" s="12" t="s">
        <v>247</v>
      </c>
      <c r="C4456" s="12" t="s">
        <v>147</v>
      </c>
      <c r="D4456" s="12" t="s">
        <v>496</v>
      </c>
      <c r="E4456" s="12">
        <v>-1627.5</v>
      </c>
      <c r="F4456" s="14" t="str">
        <f>A4456&amp;B4456&amp;C4456&amp;D4456&amp;E4456</f>
        <v>2024-05-13Bill Payment (Cheque)CS Drywall LTD21000 Accounts Payable-1627.5</v>
      </c>
      <c r="G4456" s="15">
        <f>IFERROR((DATEVALUE(A4456)),A4456)</f>
        <v>45425</v>
      </c>
      <c r="H4456" s="16" t="str">
        <f>IF((IFERROR((VLOOKUP(D4456,'Automation (QBO)'!A:B,2,FALSE)),"0"))=0,"Suspense",(IFERROR((VLOOKUP(D4456,'Automation (QBO)'!A:B,2,FALSE)),"Suspense")))</f>
        <v>Accounts Payable - Unknown</v>
      </c>
      <c r="I4456" s="17">
        <f t="shared" si="69"/>
        <v>-1627.5</v>
      </c>
      <c r="J4456" s="12" t="str">
        <f>H4456</f>
        <v>Accounts Payable - Unknown</v>
      </c>
    </row>
    <row r="4457" spans="1:10" hidden="1">
      <c r="A4457" s="13" t="s">
        <v>808</v>
      </c>
      <c r="B4457" s="12" t="s">
        <v>247</v>
      </c>
      <c r="C4457" s="12" t="s">
        <v>738</v>
      </c>
      <c r="D4457" s="12" t="s">
        <v>496</v>
      </c>
      <c r="E4457" s="12">
        <v>-382.5</v>
      </c>
      <c r="F4457" s="14" t="str">
        <f>A4457&amp;B4457&amp;C4457&amp;D4457&amp;E4457</f>
        <v>2024-05-13Bill Payment (Cheque)CJM Contracting21000 Accounts Payable-382.5</v>
      </c>
      <c r="G4457" s="15">
        <f>IFERROR((DATEVALUE(A4457)),A4457)</f>
        <v>45425</v>
      </c>
      <c r="H4457" s="16" t="str">
        <f>IF((IFERROR((VLOOKUP(D4457,'Automation (QBO)'!A:B,2,FALSE)),"0"))=0,"Suspense",(IFERROR((VLOOKUP(D4457,'Automation (QBO)'!A:B,2,FALSE)),"Suspense")))</f>
        <v>Accounts Payable - Unknown</v>
      </c>
      <c r="I4457" s="17">
        <f t="shared" si="69"/>
        <v>-382.5</v>
      </c>
      <c r="J4457" s="12" t="str">
        <f>H4457</f>
        <v>Accounts Payable - Unknown</v>
      </c>
    </row>
    <row r="4458" spans="1:10" hidden="1">
      <c r="A4458" s="13" t="s">
        <v>808</v>
      </c>
      <c r="B4458" s="12" t="s">
        <v>247</v>
      </c>
      <c r="C4458" s="12" t="s">
        <v>731</v>
      </c>
      <c r="D4458" s="12" t="s">
        <v>496</v>
      </c>
      <c r="E4458" s="12">
        <v>-19490.490000000002</v>
      </c>
      <c r="F4458" s="14" t="str">
        <f>A4458&amp;B4458&amp;C4458&amp;D4458&amp;E4458</f>
        <v>2024-05-13Bill Payment (Cheque)Lynn Valley Shopping Centre Limited Partnership21000 Accounts Payable-19490.49</v>
      </c>
      <c r="G4458" s="15">
        <f>IFERROR((DATEVALUE(A4458)),A4458)</f>
        <v>45425</v>
      </c>
      <c r="H4458" s="16" t="str">
        <f>IF((IFERROR((VLOOKUP(D4458,'Automation (QBO)'!A:B,2,FALSE)),"0"))=0,"Suspense",(IFERROR((VLOOKUP(D4458,'Automation (QBO)'!A:B,2,FALSE)),"Suspense")))</f>
        <v>Accounts Payable - Unknown</v>
      </c>
      <c r="I4458" s="17">
        <f t="shared" si="69"/>
        <v>-19490.490000000002</v>
      </c>
      <c r="J4458" s="12" t="str">
        <f>H4458</f>
        <v>Accounts Payable - Unknown</v>
      </c>
    </row>
    <row r="4459" spans="1:10" hidden="1">
      <c r="A4459" s="13" t="s">
        <v>808</v>
      </c>
      <c r="B4459" s="12" t="s">
        <v>247</v>
      </c>
      <c r="C4459" s="12" t="s">
        <v>731</v>
      </c>
      <c r="D4459" s="12" t="s">
        <v>496</v>
      </c>
      <c r="E4459" s="12">
        <v>-8246.52</v>
      </c>
      <c r="F4459" s="14" t="str">
        <f>A4459&amp;B4459&amp;C4459&amp;D4459&amp;E4459</f>
        <v>2024-05-13Bill Payment (Cheque)Lynn Valley Shopping Centre Limited Partnership21000 Accounts Payable-8246.52</v>
      </c>
      <c r="G4459" s="15">
        <f>IFERROR((DATEVALUE(A4459)),A4459)</f>
        <v>45425</v>
      </c>
      <c r="H4459" s="16" t="str">
        <f>IF((IFERROR((VLOOKUP(D4459,'Automation (QBO)'!A:B,2,FALSE)),"0"))=0,"Suspense",(IFERROR((VLOOKUP(D4459,'Automation (QBO)'!A:B,2,FALSE)),"Suspense")))</f>
        <v>Accounts Payable - Unknown</v>
      </c>
      <c r="I4459" s="17">
        <f t="shared" si="69"/>
        <v>-8246.52</v>
      </c>
      <c r="J4459" s="12" t="str">
        <f>H4459</f>
        <v>Accounts Payable - Unknown</v>
      </c>
    </row>
    <row r="4460" spans="1:10" hidden="1">
      <c r="A4460" s="13" t="s">
        <v>808</v>
      </c>
      <c r="B4460" s="12" t="s">
        <v>83</v>
      </c>
      <c r="C4460" s="12" t="s">
        <v>535</v>
      </c>
      <c r="D4460" s="12" t="s">
        <v>515</v>
      </c>
      <c r="E4460" s="12">
        <v>7.09</v>
      </c>
      <c r="F4460" s="14" t="str">
        <f>A4460&amp;B4460&amp;C4460&amp;D4460&amp;E4460</f>
        <v>2024-05-13ExpenseThe Hard Bean Brunch Co.21008 Visa Payable (4431) (deleted)7.09</v>
      </c>
      <c r="G4460" s="15">
        <f>IFERROR((DATEVALUE(A4460)),A4460)</f>
        <v>45425</v>
      </c>
      <c r="H4460" s="16" t="str">
        <f>IF((IFERROR((VLOOKUP(D4460,'Automation (QBO)'!A:B,2,FALSE)),"0"))=0,"Suspense",(IFERROR((VLOOKUP(D4460,'Automation (QBO)'!A:B,2,FALSE)),"Suspense")))</f>
        <v>Balance (CIBC Visa)</v>
      </c>
      <c r="I4460" s="17">
        <f t="shared" si="69"/>
        <v>7.09</v>
      </c>
      <c r="J4460" s="12" t="str">
        <f>H4460</f>
        <v>Balance (CIBC Visa)</v>
      </c>
    </row>
    <row r="4461" spans="1:10" hidden="1">
      <c r="A4461" s="13" t="s">
        <v>808</v>
      </c>
      <c r="B4461" s="12" t="s">
        <v>83</v>
      </c>
      <c r="C4461" s="12" t="s">
        <v>535</v>
      </c>
      <c r="D4461" s="12" t="s">
        <v>408</v>
      </c>
      <c r="E4461" s="12">
        <v>7.09</v>
      </c>
      <c r="F4461" s="14" t="str">
        <f>A4461&amp;B4461&amp;C4461&amp;D4461&amp;E4461</f>
        <v>2024-05-13ExpenseThe Hard Bean Brunch Co.52205 Travel &amp; Parking7.09</v>
      </c>
      <c r="G4461" s="15">
        <f>IFERROR((DATEVALUE(A4461)),A4461)</f>
        <v>45425</v>
      </c>
      <c r="H4461" s="16" t="str">
        <f>IF((IFERROR((VLOOKUP(D4461,'Automation (QBO)'!A:B,2,FALSE)),"0"))=0,"Suspense",(IFERROR((VLOOKUP(D4461,'Automation (QBO)'!A:B,2,FALSE)),"Suspense")))</f>
        <v>Travel &amp; Parking</v>
      </c>
      <c r="I4461" s="17">
        <f t="shared" si="69"/>
        <v>7.09</v>
      </c>
      <c r="J4461" s="12" t="str">
        <f>H4461</f>
        <v>Travel &amp; Parking</v>
      </c>
    </row>
    <row r="4462" spans="1:10" hidden="1">
      <c r="A4462" s="13" t="s">
        <v>808</v>
      </c>
      <c r="B4462" s="12" t="s">
        <v>83</v>
      </c>
      <c r="C4462" s="12" t="s">
        <v>535</v>
      </c>
      <c r="D4462" s="12" t="s">
        <v>392</v>
      </c>
      <c r="E4462" s="12">
        <v>0</v>
      </c>
      <c r="F4462" s="14" t="str">
        <f>A4462&amp;B4462&amp;C4462&amp;D4462&amp;E4462</f>
        <v>2024-05-13ExpenseThe Hard Bean Brunch Co.21020 GST/HST Payable0</v>
      </c>
      <c r="G4462" s="15">
        <f>IFERROR((DATEVALUE(A4462)),A4462)</f>
        <v>45425</v>
      </c>
      <c r="H4462" s="16" t="str">
        <f>IF((IFERROR((VLOOKUP(D4462,'Automation (QBO)'!A:B,2,FALSE)),"0"))=0,"Suspense",(IFERROR((VLOOKUP(D4462,'Automation (QBO)'!A:B,2,FALSE)),"Suspense")))</f>
        <v>GST/HST Payable</v>
      </c>
      <c r="I4462" s="17">
        <f t="shared" si="69"/>
        <v>0</v>
      </c>
      <c r="J4462" s="12" t="str">
        <f>H4462</f>
        <v>GST/HST Payable</v>
      </c>
    </row>
    <row r="4463" spans="1:10" hidden="1">
      <c r="A4463" s="13" t="s">
        <v>808</v>
      </c>
      <c r="B4463" s="12" t="s">
        <v>83</v>
      </c>
      <c r="C4463" s="12" t="s">
        <v>193</v>
      </c>
      <c r="D4463" s="12" t="s">
        <v>515</v>
      </c>
      <c r="E4463" s="12">
        <v>0</v>
      </c>
      <c r="F4463" s="14" t="str">
        <f>A4463&amp;B4463&amp;C4463&amp;D4463&amp;E4463</f>
        <v>2024-05-13ExpenseCity of Vancouver Parking21008 Visa Payable (4431) (deleted)0</v>
      </c>
      <c r="G4463" s="15">
        <f>IFERROR((DATEVALUE(A4463)),A4463)</f>
        <v>45425</v>
      </c>
      <c r="H4463" s="16" t="str">
        <f>IF((IFERROR((VLOOKUP(D4463,'Automation (QBO)'!A:B,2,FALSE)),"0"))=0,"Suspense",(IFERROR((VLOOKUP(D4463,'Automation (QBO)'!A:B,2,FALSE)),"Suspense")))</f>
        <v>Balance (CIBC Visa)</v>
      </c>
      <c r="I4463" s="17">
        <f t="shared" si="69"/>
        <v>0</v>
      </c>
      <c r="J4463" s="12" t="str">
        <f>H4463</f>
        <v>Balance (CIBC Visa)</v>
      </c>
    </row>
    <row r="4464" spans="1:10" hidden="1">
      <c r="A4464" s="13" t="s">
        <v>808</v>
      </c>
      <c r="B4464" s="12" t="s">
        <v>83</v>
      </c>
      <c r="C4464" s="12" t="s">
        <v>193</v>
      </c>
      <c r="D4464" s="12" t="s">
        <v>398</v>
      </c>
      <c r="E4464" s="12">
        <v>0</v>
      </c>
      <c r="F4464" s="14" t="str">
        <f>A4464&amp;B4464&amp;C4464&amp;D4464&amp;E4464</f>
        <v>2024-05-13ExpenseCity of Vancouver Parking52190 Meals &amp; Entertainment0</v>
      </c>
      <c r="G4464" s="15">
        <f>IFERROR((DATEVALUE(A4464)),A4464)</f>
        <v>45425</v>
      </c>
      <c r="H4464" s="16" t="str">
        <f>IF((IFERROR((VLOOKUP(D4464,'Automation (QBO)'!A:B,2,FALSE)),"0"))=0,"Suspense",(IFERROR((VLOOKUP(D4464,'Automation (QBO)'!A:B,2,FALSE)),"Suspense")))</f>
        <v>Meals &amp; Entertainment</v>
      </c>
      <c r="I4464" s="17">
        <f t="shared" si="69"/>
        <v>0</v>
      </c>
      <c r="J4464" s="12" t="str">
        <f>H4464</f>
        <v>Meals &amp; Entertainment</v>
      </c>
    </row>
    <row r="4465" spans="1:10" hidden="1">
      <c r="A4465" s="13" t="s">
        <v>808</v>
      </c>
      <c r="B4465" s="12" t="s">
        <v>83</v>
      </c>
      <c r="C4465" s="12" t="s">
        <v>193</v>
      </c>
      <c r="D4465" s="12" t="s">
        <v>392</v>
      </c>
      <c r="E4465" s="12">
        <v>0</v>
      </c>
      <c r="F4465" s="14" t="str">
        <f>A4465&amp;B4465&amp;C4465&amp;D4465&amp;E4465</f>
        <v>2024-05-13ExpenseCity of Vancouver Parking21020 GST/HST Payable0</v>
      </c>
      <c r="G4465" s="15">
        <f>IFERROR((DATEVALUE(A4465)),A4465)</f>
        <v>45425</v>
      </c>
      <c r="H4465" s="16" t="str">
        <f>IF((IFERROR((VLOOKUP(D4465,'Automation (QBO)'!A:B,2,FALSE)),"0"))=0,"Suspense",(IFERROR((VLOOKUP(D4465,'Automation (QBO)'!A:B,2,FALSE)),"Suspense")))</f>
        <v>GST/HST Payable</v>
      </c>
      <c r="I4465" s="17">
        <f t="shared" si="69"/>
        <v>0</v>
      </c>
      <c r="J4465" s="12" t="str">
        <f>H4465</f>
        <v>GST/HST Payable</v>
      </c>
    </row>
    <row r="4466" spans="1:10" hidden="1">
      <c r="A4466" s="13" t="s">
        <v>808</v>
      </c>
      <c r="B4466" s="12" t="s">
        <v>247</v>
      </c>
      <c r="C4466" s="12" t="s">
        <v>731</v>
      </c>
      <c r="D4466" s="12" t="s">
        <v>394</v>
      </c>
      <c r="E4466" s="12">
        <v>-19490.490000000002</v>
      </c>
      <c r="F4466" s="14" t="str">
        <f>A4466&amp;B4466&amp;C4466&amp;D4466&amp;E4466</f>
        <v>2024-05-13Bill Payment (Cheque)Lynn Valley Shopping Centre Limited Partnership11005 Chequing (CIBC)-19490.49</v>
      </c>
      <c r="G4466" s="15">
        <f>IFERROR((DATEVALUE(A4466)),A4466)</f>
        <v>45425</v>
      </c>
      <c r="H4466" s="16" t="str">
        <f>IF((IFERROR((VLOOKUP(D4466,'Automation (QBO)'!A:B,2,FALSE)),"0"))=0,"Suspense",(IFERROR((VLOOKUP(D4466,'Automation (QBO)'!A:B,2,FALSE)),"Suspense")))</f>
        <v>Balance (CIBC)</v>
      </c>
      <c r="I4466" s="17">
        <f t="shared" si="69"/>
        <v>-19490.490000000002</v>
      </c>
      <c r="J4466" s="12" t="str">
        <f>H4466</f>
        <v>Balance (CIBC)</v>
      </c>
    </row>
    <row r="4467" spans="1:10" hidden="1">
      <c r="A4467" s="13" t="s">
        <v>808</v>
      </c>
      <c r="B4467" s="12" t="s">
        <v>247</v>
      </c>
      <c r="C4467" s="12" t="s">
        <v>731</v>
      </c>
      <c r="D4467" s="12" t="s">
        <v>394</v>
      </c>
      <c r="E4467" s="12">
        <v>-8246.52</v>
      </c>
      <c r="F4467" s="14" t="str">
        <f>A4467&amp;B4467&amp;C4467&amp;D4467&amp;E4467</f>
        <v>2024-05-13Bill Payment (Cheque)Lynn Valley Shopping Centre Limited Partnership11005 Chequing (CIBC)-8246.52</v>
      </c>
      <c r="G4467" s="15">
        <f>IFERROR((DATEVALUE(A4467)),A4467)</f>
        <v>45425</v>
      </c>
      <c r="H4467" s="16" t="str">
        <f>IF((IFERROR((VLOOKUP(D4467,'Automation (QBO)'!A:B,2,FALSE)),"0"))=0,"Suspense",(IFERROR((VLOOKUP(D4467,'Automation (QBO)'!A:B,2,FALSE)),"Suspense")))</f>
        <v>Balance (CIBC)</v>
      </c>
      <c r="I4467" s="17">
        <f t="shared" si="69"/>
        <v>-8246.52</v>
      </c>
      <c r="J4467" s="12" t="str">
        <f>H4467</f>
        <v>Balance (CIBC)</v>
      </c>
    </row>
    <row r="4468" spans="1:10" hidden="1">
      <c r="A4468" s="13" t="s">
        <v>808</v>
      </c>
      <c r="B4468" s="12" t="s">
        <v>247</v>
      </c>
      <c r="C4468" s="12" t="s">
        <v>147</v>
      </c>
      <c r="D4468" s="12" t="s">
        <v>394</v>
      </c>
      <c r="E4468" s="12">
        <v>-1627.5</v>
      </c>
      <c r="F4468" s="14" t="str">
        <f>A4468&amp;B4468&amp;C4468&amp;D4468&amp;E4468</f>
        <v>2024-05-13Bill Payment (Cheque)CS Drywall LTD11005 Chequing (CIBC)-1627.5</v>
      </c>
      <c r="G4468" s="15">
        <f>IFERROR((DATEVALUE(A4468)),A4468)</f>
        <v>45425</v>
      </c>
      <c r="H4468" s="16" t="str">
        <f>IF((IFERROR((VLOOKUP(D4468,'Automation (QBO)'!A:B,2,FALSE)),"0"))=0,"Suspense",(IFERROR((VLOOKUP(D4468,'Automation (QBO)'!A:B,2,FALSE)),"Suspense")))</f>
        <v>Balance (CIBC)</v>
      </c>
      <c r="I4468" s="17">
        <f t="shared" si="69"/>
        <v>-1627.5</v>
      </c>
      <c r="J4468" s="12" t="str">
        <f>H4468</f>
        <v>Balance (CIBC)</v>
      </c>
    </row>
    <row r="4469" spans="1:10" hidden="1">
      <c r="A4469" s="13" t="s">
        <v>808</v>
      </c>
      <c r="B4469" s="12" t="s">
        <v>247</v>
      </c>
      <c r="C4469" s="12" t="s">
        <v>738</v>
      </c>
      <c r="D4469" s="12" t="s">
        <v>394</v>
      </c>
      <c r="E4469" s="12">
        <v>-382.5</v>
      </c>
      <c r="F4469" s="14" t="str">
        <f>A4469&amp;B4469&amp;C4469&amp;D4469&amp;E4469</f>
        <v>2024-05-13Bill Payment (Cheque)CJM Contracting11005 Chequing (CIBC)-382.5</v>
      </c>
      <c r="G4469" s="15">
        <f>IFERROR((DATEVALUE(A4469)),A4469)</f>
        <v>45425</v>
      </c>
      <c r="H4469" s="16" t="str">
        <f>IF((IFERROR((VLOOKUP(D4469,'Automation (QBO)'!A:B,2,FALSE)),"0"))=0,"Suspense",(IFERROR((VLOOKUP(D4469,'Automation (QBO)'!A:B,2,FALSE)),"Suspense")))</f>
        <v>Balance (CIBC)</v>
      </c>
      <c r="I4469" s="17">
        <f t="shared" si="69"/>
        <v>-382.5</v>
      </c>
      <c r="J4469" s="12" t="str">
        <f>H4469</f>
        <v>Balance (CIBC)</v>
      </c>
    </row>
    <row r="4470" spans="1:10" hidden="1">
      <c r="A4470" s="13" t="s">
        <v>809</v>
      </c>
      <c r="B4470" s="12" t="s">
        <v>493</v>
      </c>
      <c r="C4470" s="12" t="s">
        <v>193</v>
      </c>
      <c r="D4470" s="12" t="s">
        <v>515</v>
      </c>
      <c r="E4470" s="12">
        <v>4</v>
      </c>
      <c r="F4470" s="14" t="str">
        <f>A4470&amp;B4470&amp;C4470&amp;D4470&amp;E4470</f>
        <v>2024-05-14Bill Payment (Credit Card)City of Vancouver Parking21008 Visa Payable (4431) (deleted)4</v>
      </c>
      <c r="G4470" s="15">
        <f>IFERROR((DATEVALUE(A4470)),A4470)</f>
        <v>45426</v>
      </c>
      <c r="H4470" s="16" t="str">
        <f>IF((IFERROR((VLOOKUP(D4470,'Automation (QBO)'!A:B,2,FALSE)),"0"))=0,"Suspense",(IFERROR((VLOOKUP(D4470,'Automation (QBO)'!A:B,2,FALSE)),"Suspense")))</f>
        <v>Balance (CIBC Visa)</v>
      </c>
      <c r="I4470" s="17">
        <f t="shared" si="69"/>
        <v>4</v>
      </c>
      <c r="J4470" s="12" t="str">
        <f>H4470</f>
        <v>Balance (CIBC Visa)</v>
      </c>
    </row>
    <row r="4471" spans="1:10" hidden="1">
      <c r="A4471" s="13" t="s">
        <v>809</v>
      </c>
      <c r="B4471" s="12" t="s">
        <v>493</v>
      </c>
      <c r="C4471" s="12" t="s">
        <v>193</v>
      </c>
      <c r="D4471" s="12" t="s">
        <v>496</v>
      </c>
      <c r="E4471" s="12">
        <v>-4</v>
      </c>
      <c r="F4471" s="14" t="str">
        <f>A4471&amp;B4471&amp;C4471&amp;D4471&amp;E4471</f>
        <v>2024-05-14Bill Payment (Credit Card)City of Vancouver Parking21000 Accounts Payable-4</v>
      </c>
      <c r="G4471" s="15">
        <f>IFERROR((DATEVALUE(A4471)),A4471)</f>
        <v>45426</v>
      </c>
      <c r="H4471" s="16" t="str">
        <f>IF((IFERROR((VLOOKUP(D4471,'Automation (QBO)'!A:B,2,FALSE)),"0"))=0,"Suspense",(IFERROR((VLOOKUP(D4471,'Automation (QBO)'!A:B,2,FALSE)),"Suspense")))</f>
        <v>Accounts Payable - Unknown</v>
      </c>
      <c r="I4471" s="17">
        <f t="shared" si="69"/>
        <v>-4</v>
      </c>
      <c r="J4471" s="12" t="str">
        <f>H4471</f>
        <v>Accounts Payable - Unknown</v>
      </c>
    </row>
    <row r="4472" spans="1:10" hidden="1">
      <c r="A4472" s="13" t="s">
        <v>809</v>
      </c>
      <c r="B4472" s="12" t="s">
        <v>493</v>
      </c>
      <c r="C4472" s="12" t="s">
        <v>113</v>
      </c>
      <c r="D4472" s="12" t="s">
        <v>515</v>
      </c>
      <c r="E4472" s="12">
        <v>9</v>
      </c>
      <c r="F4472" s="14" t="str">
        <f>A4472&amp;B4472&amp;C4472&amp;D4472&amp;E4472</f>
        <v>2024-05-14Bill Payment (Credit Card)Impark21008 Visa Payable (4431) (deleted)9</v>
      </c>
      <c r="G4472" s="15">
        <f>IFERROR((DATEVALUE(A4472)),A4472)</f>
        <v>45426</v>
      </c>
      <c r="H4472" s="16" t="str">
        <f>IF((IFERROR((VLOOKUP(D4472,'Automation (QBO)'!A:B,2,FALSE)),"0"))=0,"Suspense",(IFERROR((VLOOKUP(D4472,'Automation (QBO)'!A:B,2,FALSE)),"Suspense")))</f>
        <v>Balance (CIBC Visa)</v>
      </c>
      <c r="I4472" s="17">
        <f t="shared" si="69"/>
        <v>9</v>
      </c>
      <c r="J4472" s="12" t="str">
        <f>H4472</f>
        <v>Balance (CIBC Visa)</v>
      </c>
    </row>
    <row r="4473" spans="1:10" hidden="1">
      <c r="A4473" s="13" t="s">
        <v>809</v>
      </c>
      <c r="B4473" s="12" t="s">
        <v>493</v>
      </c>
      <c r="C4473" s="12" t="s">
        <v>113</v>
      </c>
      <c r="D4473" s="12" t="s">
        <v>496</v>
      </c>
      <c r="E4473" s="12">
        <v>-9</v>
      </c>
      <c r="F4473" s="14" t="str">
        <f>A4473&amp;B4473&amp;C4473&amp;D4473&amp;E4473</f>
        <v>2024-05-14Bill Payment (Credit Card)Impark21000 Accounts Payable-9</v>
      </c>
      <c r="G4473" s="15">
        <f>IFERROR((DATEVALUE(A4473)),A4473)</f>
        <v>45426</v>
      </c>
      <c r="H4473" s="16" t="str">
        <f>IF((IFERROR((VLOOKUP(D4473,'Automation (QBO)'!A:B,2,FALSE)),"0"))=0,"Suspense",(IFERROR((VLOOKUP(D4473,'Automation (QBO)'!A:B,2,FALSE)),"Suspense")))</f>
        <v>Accounts Payable - Unknown</v>
      </c>
      <c r="I4473" s="17">
        <f t="shared" si="69"/>
        <v>-9</v>
      </c>
      <c r="J4473" s="12" t="str">
        <f>H4473</f>
        <v>Accounts Payable - Unknown</v>
      </c>
    </row>
    <row r="4474" spans="1:10" hidden="1">
      <c r="A4474" s="13" t="s">
        <v>809</v>
      </c>
      <c r="B4474" s="12" t="s">
        <v>247</v>
      </c>
      <c r="C4474" s="12" t="s">
        <v>181</v>
      </c>
      <c r="D4474" s="12" t="s">
        <v>496</v>
      </c>
      <c r="E4474" s="12">
        <v>-367.5</v>
      </c>
      <c r="F4474" s="14" t="str">
        <f>A4474&amp;B4474&amp;C4474&amp;D4474&amp;E4474</f>
        <v>2024-05-14Bill Payment (Cheque)Meto's Renovations21000 Accounts Payable-367.5</v>
      </c>
      <c r="G4474" s="15">
        <f>IFERROR((DATEVALUE(A4474)),A4474)</f>
        <v>45426</v>
      </c>
      <c r="H4474" s="16" t="str">
        <f>IF((IFERROR((VLOOKUP(D4474,'Automation (QBO)'!A:B,2,FALSE)),"0"))=0,"Suspense",(IFERROR((VLOOKUP(D4474,'Automation (QBO)'!A:B,2,FALSE)),"Suspense")))</f>
        <v>Accounts Payable - Unknown</v>
      </c>
      <c r="I4474" s="17">
        <f t="shared" si="69"/>
        <v>-367.5</v>
      </c>
      <c r="J4474" s="12" t="str">
        <f>H4474</f>
        <v>Accounts Payable - Unknown</v>
      </c>
    </row>
    <row r="4475" spans="1:10" hidden="1">
      <c r="A4475" s="13" t="s">
        <v>809</v>
      </c>
      <c r="B4475" s="12" t="s">
        <v>247</v>
      </c>
      <c r="C4475" s="12" t="s">
        <v>181</v>
      </c>
      <c r="D4475" s="12" t="s">
        <v>394</v>
      </c>
      <c r="E4475" s="12">
        <v>-367.5</v>
      </c>
      <c r="F4475" s="14" t="str">
        <f>A4475&amp;B4475&amp;C4475&amp;D4475&amp;E4475</f>
        <v>2024-05-14Bill Payment (Cheque)Meto's Renovations11005 Chequing (CIBC)-367.5</v>
      </c>
      <c r="G4475" s="15">
        <f>IFERROR((DATEVALUE(A4475)),A4475)</f>
        <v>45426</v>
      </c>
      <c r="H4475" s="16" t="str">
        <f>IF((IFERROR((VLOOKUP(D4475,'Automation (QBO)'!A:B,2,FALSE)),"0"))=0,"Suspense",(IFERROR((VLOOKUP(D4475,'Automation (QBO)'!A:B,2,FALSE)),"Suspense")))</f>
        <v>Balance (CIBC)</v>
      </c>
      <c r="I4475" s="17">
        <f t="shared" si="69"/>
        <v>-367.5</v>
      </c>
      <c r="J4475" s="12" t="str">
        <f>H4475</f>
        <v>Balance (CIBC)</v>
      </c>
    </row>
    <row r="4476" spans="1:10" hidden="1">
      <c r="A4476" s="13" t="s">
        <v>810</v>
      </c>
      <c r="B4476" s="12" t="s">
        <v>493</v>
      </c>
      <c r="C4476" s="12" t="s">
        <v>119</v>
      </c>
      <c r="D4476" s="12" t="s">
        <v>390</v>
      </c>
      <c r="E4476" s="12">
        <v>136.32</v>
      </c>
      <c r="F4476" s="14" t="str">
        <f>A4476&amp;B4476&amp;C4476&amp;D4476&amp;E4476</f>
        <v>2024-05-15Bill Payment (Credit Card)Port Moody Town Pantry21010 Visa Payable (CIBC)136.32</v>
      </c>
      <c r="G4476" s="15">
        <f>IFERROR((DATEVALUE(A4476)),A4476)</f>
        <v>45427</v>
      </c>
      <c r="H4476" s="16" t="str">
        <f>IF((IFERROR((VLOOKUP(D4476,'Automation (QBO)'!A:B,2,FALSE)),"0"))=0,"Suspense",(IFERROR((VLOOKUP(D4476,'Automation (QBO)'!A:B,2,FALSE)),"Suspense")))</f>
        <v>Suspense</v>
      </c>
      <c r="I4476" s="17">
        <f t="shared" si="69"/>
        <v>136.32</v>
      </c>
      <c r="J4476" s="12" t="str">
        <f>H4476</f>
        <v>Suspense</v>
      </c>
    </row>
    <row r="4477" spans="1:10" hidden="1">
      <c r="A4477" s="13" t="s">
        <v>810</v>
      </c>
      <c r="B4477" s="12" t="s">
        <v>493</v>
      </c>
      <c r="C4477" s="12" t="s">
        <v>119</v>
      </c>
      <c r="D4477" s="12" t="s">
        <v>496</v>
      </c>
      <c r="E4477" s="12">
        <v>-136.32</v>
      </c>
      <c r="F4477" s="14" t="str">
        <f>A4477&amp;B4477&amp;C4477&amp;D4477&amp;E4477</f>
        <v>2024-05-15Bill Payment (Credit Card)Port Moody Town Pantry21000 Accounts Payable-136.32</v>
      </c>
      <c r="G4477" s="15">
        <f>IFERROR((DATEVALUE(A4477)),A4477)</f>
        <v>45427</v>
      </c>
      <c r="H4477" s="16" t="str">
        <f>IF((IFERROR((VLOOKUP(D4477,'Automation (QBO)'!A:B,2,FALSE)),"0"))=0,"Suspense",(IFERROR((VLOOKUP(D4477,'Automation (QBO)'!A:B,2,FALSE)),"Suspense")))</f>
        <v>Accounts Payable - Unknown</v>
      </c>
      <c r="I4477" s="17">
        <f t="shared" si="69"/>
        <v>-136.32</v>
      </c>
      <c r="J4477" s="12" t="str">
        <f>H4477</f>
        <v>Accounts Payable - Unknown</v>
      </c>
    </row>
    <row r="4478" spans="1:10" hidden="1">
      <c r="A4478" s="13" t="s">
        <v>810</v>
      </c>
      <c r="B4478" s="12" t="s">
        <v>247</v>
      </c>
      <c r="C4478" s="12" t="s">
        <v>144</v>
      </c>
      <c r="D4478" s="12" t="s">
        <v>496</v>
      </c>
      <c r="E4478" s="12">
        <v>-7217.98</v>
      </c>
      <c r="F4478" s="14" t="str">
        <f>A4478&amp;B4478&amp;C4478&amp;D4478&amp;E4478</f>
        <v>2024-05-15Bill Payment (Cheque)Reload Contracting Ltd.21000 Accounts Payable-7217.98</v>
      </c>
      <c r="G4478" s="15">
        <f>IFERROR((DATEVALUE(A4478)),A4478)</f>
        <v>45427</v>
      </c>
      <c r="H4478" s="16" t="str">
        <f>IF((IFERROR((VLOOKUP(D4478,'Automation (QBO)'!A:B,2,FALSE)),"0"))=0,"Suspense",(IFERROR((VLOOKUP(D4478,'Automation (QBO)'!A:B,2,FALSE)),"Suspense")))</f>
        <v>Accounts Payable - Unknown</v>
      </c>
      <c r="I4478" s="17">
        <f t="shared" si="69"/>
        <v>-7217.98</v>
      </c>
      <c r="J4478" s="12" t="str">
        <f>H4478</f>
        <v>Accounts Payable - Unknown</v>
      </c>
    </row>
    <row r="4479" spans="1:10" hidden="1">
      <c r="A4479" s="13" t="s">
        <v>810</v>
      </c>
      <c r="B4479" s="12" t="s">
        <v>247</v>
      </c>
      <c r="C4479" s="12" t="s">
        <v>807</v>
      </c>
      <c r="D4479" s="12" t="s">
        <v>496</v>
      </c>
      <c r="E4479" s="12">
        <v>-296</v>
      </c>
      <c r="F4479" s="14" t="str">
        <f>A4479&amp;B4479&amp;C4479&amp;D4479&amp;E4479</f>
        <v>2024-05-15Bill Payment (Cheque)Village of Anmore21000 Accounts Payable-296</v>
      </c>
      <c r="G4479" s="15">
        <f>IFERROR((DATEVALUE(A4479)),A4479)</f>
        <v>45427</v>
      </c>
      <c r="H4479" s="16" t="str">
        <f>IF((IFERROR((VLOOKUP(D4479,'Automation (QBO)'!A:B,2,FALSE)),"0"))=0,"Suspense",(IFERROR((VLOOKUP(D4479,'Automation (QBO)'!A:B,2,FALSE)),"Suspense")))</f>
        <v>Accounts Payable - Unknown</v>
      </c>
      <c r="I4479" s="17">
        <f t="shared" si="69"/>
        <v>-296</v>
      </c>
      <c r="J4479" s="12" t="str">
        <f>H4479</f>
        <v>Accounts Payable - Unknown</v>
      </c>
    </row>
    <row r="4480" spans="1:10" hidden="1">
      <c r="A4480" s="13" t="s">
        <v>810</v>
      </c>
      <c r="B4480" s="12" t="s">
        <v>247</v>
      </c>
      <c r="C4480" s="12" t="s">
        <v>587</v>
      </c>
      <c r="D4480" s="12" t="s">
        <v>496</v>
      </c>
      <c r="E4480" s="12">
        <v>-1344</v>
      </c>
      <c r="F4480" s="14" t="str">
        <f>A4480&amp;B4480&amp;C4480&amp;D4480&amp;E4480</f>
        <v>2024-05-15Bill Payment (Cheque)Eagle Crane Service21000 Accounts Payable-1344</v>
      </c>
      <c r="G4480" s="15">
        <f>IFERROR((DATEVALUE(A4480)),A4480)</f>
        <v>45427</v>
      </c>
      <c r="H4480" s="16" t="str">
        <f>IF((IFERROR((VLOOKUP(D4480,'Automation (QBO)'!A:B,2,FALSE)),"0"))=0,"Suspense",(IFERROR((VLOOKUP(D4480,'Automation (QBO)'!A:B,2,FALSE)),"Suspense")))</f>
        <v>Accounts Payable - Unknown</v>
      </c>
      <c r="I4480" s="17">
        <f t="shared" si="69"/>
        <v>-1344</v>
      </c>
      <c r="J4480" s="12" t="str">
        <f>H4480</f>
        <v>Accounts Payable - Unknown</v>
      </c>
    </row>
    <row r="4481" spans="1:10" hidden="1">
      <c r="A4481" s="13" t="s">
        <v>810</v>
      </c>
      <c r="B4481" s="12" t="s">
        <v>83</v>
      </c>
      <c r="C4481" s="12" t="s">
        <v>553</v>
      </c>
      <c r="D4481" s="12" t="s">
        <v>416</v>
      </c>
      <c r="E4481" s="12">
        <v>1217.6600000000001</v>
      </c>
      <c r="F4481" s="14" t="str">
        <f>A4481&amp;B4481&amp;C4481&amp;D4481&amp;E4481</f>
        <v>2024-05-15ExpenseECONOMICAL INSURANCE COMPANY52220 Insurance &amp; Fines1217.66</v>
      </c>
      <c r="G4481" s="15">
        <f>IFERROR((DATEVALUE(A4481)),A4481)</f>
        <v>45427</v>
      </c>
      <c r="H4481" s="16" t="str">
        <f>IF((IFERROR((VLOOKUP(D4481,'Automation (QBO)'!A:B,2,FALSE)),"0"))=0,"Suspense",(IFERROR((VLOOKUP(D4481,'Automation (QBO)'!A:B,2,FALSE)),"Suspense")))</f>
        <v>Insurance - Vehicles</v>
      </c>
      <c r="I4481" s="17">
        <f t="shared" si="69"/>
        <v>1217.6600000000001</v>
      </c>
      <c r="J4481" s="12" t="str">
        <f>H4481</f>
        <v>Insurance - Vehicles</v>
      </c>
    </row>
    <row r="4482" spans="1:10" hidden="1">
      <c r="A4482" s="13" t="s">
        <v>810</v>
      </c>
      <c r="B4482" s="12" t="s">
        <v>83</v>
      </c>
      <c r="C4482" s="12" t="s">
        <v>553</v>
      </c>
      <c r="D4482" s="12" t="s">
        <v>392</v>
      </c>
      <c r="E4482" s="12">
        <v>0</v>
      </c>
      <c r="F4482" s="14" t="str">
        <f>A4482&amp;B4482&amp;C4482&amp;D4482&amp;E4482</f>
        <v>2024-05-15ExpenseECONOMICAL INSURANCE COMPANY21020 GST/HST Payable0</v>
      </c>
      <c r="G4482" s="15">
        <f>IFERROR((DATEVALUE(A4482)),A4482)</f>
        <v>45427</v>
      </c>
      <c r="H4482" s="16" t="str">
        <f>IF((IFERROR((VLOOKUP(D4482,'Automation (QBO)'!A:B,2,FALSE)),"0"))=0,"Suspense",(IFERROR((VLOOKUP(D4482,'Automation (QBO)'!A:B,2,FALSE)),"Suspense")))</f>
        <v>GST/HST Payable</v>
      </c>
      <c r="I4482" s="17">
        <f t="shared" si="69"/>
        <v>0</v>
      </c>
      <c r="J4482" s="12" t="str">
        <f>H4482</f>
        <v>GST/HST Payable</v>
      </c>
    </row>
    <row r="4483" spans="1:10" hidden="1">
      <c r="A4483" s="13" t="s">
        <v>810</v>
      </c>
      <c r="B4483" s="12" t="s">
        <v>83</v>
      </c>
      <c r="C4483" s="12" t="s">
        <v>193</v>
      </c>
      <c r="D4483" s="12" t="s">
        <v>515</v>
      </c>
      <c r="E4483" s="12">
        <v>4</v>
      </c>
      <c r="F4483" s="14" t="str">
        <f>A4483&amp;B4483&amp;C4483&amp;D4483&amp;E4483</f>
        <v>2024-05-15ExpenseCity of Vancouver Parking21008 Visa Payable (4431) (deleted)4</v>
      </c>
      <c r="G4483" s="15">
        <f>IFERROR((DATEVALUE(A4483)),A4483)</f>
        <v>45427</v>
      </c>
      <c r="H4483" s="16" t="str">
        <f>IF((IFERROR((VLOOKUP(D4483,'Automation (QBO)'!A:B,2,FALSE)),"0"))=0,"Suspense",(IFERROR((VLOOKUP(D4483,'Automation (QBO)'!A:B,2,FALSE)),"Suspense")))</f>
        <v>Balance (CIBC Visa)</v>
      </c>
      <c r="I4483" s="17">
        <f t="shared" si="69"/>
        <v>4</v>
      </c>
      <c r="J4483" s="12" t="str">
        <f>H4483</f>
        <v>Balance (CIBC Visa)</v>
      </c>
    </row>
    <row r="4484" spans="1:10" hidden="1">
      <c r="A4484" s="13" t="s">
        <v>810</v>
      </c>
      <c r="B4484" s="12" t="s">
        <v>83</v>
      </c>
      <c r="C4484" s="12" t="s">
        <v>193</v>
      </c>
      <c r="D4484" s="12" t="s">
        <v>398</v>
      </c>
      <c r="E4484" s="12">
        <v>4</v>
      </c>
      <c r="F4484" s="14" t="str">
        <f>A4484&amp;B4484&amp;C4484&amp;D4484&amp;E4484</f>
        <v>2024-05-15ExpenseCity of Vancouver Parking52190 Meals &amp; Entertainment4</v>
      </c>
      <c r="G4484" s="15">
        <f>IFERROR((DATEVALUE(A4484)),A4484)</f>
        <v>45427</v>
      </c>
      <c r="H4484" s="16" t="str">
        <f>IF((IFERROR((VLOOKUP(D4484,'Automation (QBO)'!A:B,2,FALSE)),"0"))=0,"Suspense",(IFERROR((VLOOKUP(D4484,'Automation (QBO)'!A:B,2,FALSE)),"Suspense")))</f>
        <v>Meals &amp; Entertainment</v>
      </c>
      <c r="I4484" s="17">
        <f t="shared" si="69"/>
        <v>4</v>
      </c>
      <c r="J4484" s="12" t="str">
        <f>H4484</f>
        <v>Meals &amp; Entertainment</v>
      </c>
    </row>
    <row r="4485" spans="1:10" hidden="1">
      <c r="A4485" s="13" t="s">
        <v>810</v>
      </c>
      <c r="B4485" s="12" t="s">
        <v>83</v>
      </c>
      <c r="C4485" s="12" t="s">
        <v>193</v>
      </c>
      <c r="D4485" s="12" t="s">
        <v>392</v>
      </c>
      <c r="E4485" s="12">
        <v>0</v>
      </c>
      <c r="F4485" s="14" t="str">
        <f>A4485&amp;B4485&amp;C4485&amp;D4485&amp;E4485</f>
        <v>2024-05-15ExpenseCity of Vancouver Parking21020 GST/HST Payable0</v>
      </c>
      <c r="G4485" s="15">
        <f>IFERROR((DATEVALUE(A4485)),A4485)</f>
        <v>45427</v>
      </c>
      <c r="H4485" s="16" t="str">
        <f>IF((IFERROR((VLOOKUP(D4485,'Automation (QBO)'!A:B,2,FALSE)),"0"))=0,"Suspense",(IFERROR((VLOOKUP(D4485,'Automation (QBO)'!A:B,2,FALSE)),"Suspense")))</f>
        <v>GST/HST Payable</v>
      </c>
      <c r="I4485" s="17">
        <f t="shared" si="69"/>
        <v>0</v>
      </c>
      <c r="J4485" s="12" t="str">
        <f>H4485</f>
        <v>GST/HST Payable</v>
      </c>
    </row>
    <row r="4486" spans="1:10" hidden="1">
      <c r="A4486" s="13" t="s">
        <v>810</v>
      </c>
      <c r="B4486" s="12" t="s">
        <v>247</v>
      </c>
      <c r="C4486" s="12" t="s">
        <v>587</v>
      </c>
      <c r="D4486" s="12" t="s">
        <v>394</v>
      </c>
      <c r="E4486" s="12">
        <v>-1344</v>
      </c>
      <c r="F4486" s="14" t="str">
        <f>A4486&amp;B4486&amp;C4486&amp;D4486&amp;E4486</f>
        <v>2024-05-15Bill Payment (Cheque)Eagle Crane Service11005 Chequing (CIBC)-1344</v>
      </c>
      <c r="G4486" s="15">
        <f>IFERROR((DATEVALUE(A4486)),A4486)</f>
        <v>45427</v>
      </c>
      <c r="H4486" s="16" t="str">
        <f>IF((IFERROR((VLOOKUP(D4486,'Automation (QBO)'!A:B,2,FALSE)),"0"))=0,"Suspense",(IFERROR((VLOOKUP(D4486,'Automation (QBO)'!A:B,2,FALSE)),"Suspense")))</f>
        <v>Balance (CIBC)</v>
      </c>
      <c r="I4486" s="17">
        <f t="shared" si="69"/>
        <v>-1344</v>
      </c>
      <c r="J4486" s="12" t="str">
        <f>H4486</f>
        <v>Balance (CIBC)</v>
      </c>
    </row>
    <row r="4487" spans="1:10" hidden="1">
      <c r="A4487" s="13" t="s">
        <v>810</v>
      </c>
      <c r="B4487" s="12" t="s">
        <v>247</v>
      </c>
      <c r="C4487" s="12" t="s">
        <v>144</v>
      </c>
      <c r="D4487" s="12" t="s">
        <v>394</v>
      </c>
      <c r="E4487" s="12">
        <v>-7217.98</v>
      </c>
      <c r="F4487" s="14" t="str">
        <f>A4487&amp;B4487&amp;C4487&amp;D4487&amp;E4487</f>
        <v>2024-05-15Bill Payment (Cheque)Reload Contracting Ltd.11005 Chequing (CIBC)-7217.98</v>
      </c>
      <c r="G4487" s="15">
        <f>IFERROR((DATEVALUE(A4487)),A4487)</f>
        <v>45427</v>
      </c>
      <c r="H4487" s="16" t="str">
        <f>IF((IFERROR((VLOOKUP(D4487,'Automation (QBO)'!A:B,2,FALSE)),"0"))=0,"Suspense",(IFERROR((VLOOKUP(D4487,'Automation (QBO)'!A:B,2,FALSE)),"Suspense")))</f>
        <v>Balance (CIBC)</v>
      </c>
      <c r="I4487" s="17">
        <f t="shared" si="69"/>
        <v>-7217.98</v>
      </c>
      <c r="J4487" s="12" t="str">
        <f>H4487</f>
        <v>Balance (CIBC)</v>
      </c>
    </row>
    <row r="4488" spans="1:10" hidden="1">
      <c r="A4488" s="13" t="s">
        <v>810</v>
      </c>
      <c r="B4488" s="12" t="s">
        <v>247</v>
      </c>
      <c r="C4488" s="12" t="s">
        <v>807</v>
      </c>
      <c r="D4488" s="12" t="s">
        <v>394</v>
      </c>
      <c r="E4488" s="12">
        <v>-296</v>
      </c>
      <c r="F4488" s="14" t="str">
        <f>A4488&amp;B4488&amp;C4488&amp;D4488&amp;E4488</f>
        <v>2024-05-15Bill Payment (Cheque)Village of Anmore11005 Chequing (CIBC)-296</v>
      </c>
      <c r="G4488" s="15">
        <f>IFERROR((DATEVALUE(A4488)),A4488)</f>
        <v>45427</v>
      </c>
      <c r="H4488" s="16" t="str">
        <f>IF((IFERROR((VLOOKUP(D4488,'Automation (QBO)'!A:B,2,FALSE)),"0"))=0,"Suspense",(IFERROR((VLOOKUP(D4488,'Automation (QBO)'!A:B,2,FALSE)),"Suspense")))</f>
        <v>Balance (CIBC)</v>
      </c>
      <c r="I4488" s="17">
        <f t="shared" si="69"/>
        <v>-296</v>
      </c>
      <c r="J4488" s="12" t="str">
        <f>H4488</f>
        <v>Balance (CIBC)</v>
      </c>
    </row>
    <row r="4489" spans="1:10" hidden="1">
      <c r="A4489" s="13" t="s">
        <v>810</v>
      </c>
      <c r="B4489" s="12" t="s">
        <v>83</v>
      </c>
      <c r="C4489" s="12" t="s">
        <v>553</v>
      </c>
      <c r="D4489" s="12" t="s">
        <v>394</v>
      </c>
      <c r="E4489" s="12">
        <v>-1217.6600000000001</v>
      </c>
      <c r="F4489" s="14" t="str">
        <f>A4489&amp;B4489&amp;C4489&amp;D4489&amp;E4489</f>
        <v>2024-05-15ExpenseECONOMICAL INSURANCE COMPANY11005 Chequing (CIBC)-1217.66</v>
      </c>
      <c r="G4489" s="15">
        <f>IFERROR((DATEVALUE(A4489)),A4489)</f>
        <v>45427</v>
      </c>
      <c r="H4489" s="16" t="str">
        <f>IF((IFERROR((VLOOKUP(D4489,'Automation (QBO)'!A:B,2,FALSE)),"0"))=0,"Suspense",(IFERROR((VLOOKUP(D4489,'Automation (QBO)'!A:B,2,FALSE)),"Suspense")))</f>
        <v>Balance (CIBC)</v>
      </c>
      <c r="I4489" s="17">
        <f t="shared" si="69"/>
        <v>-1217.6600000000001</v>
      </c>
      <c r="J4489" s="12" t="str">
        <f>H4489</f>
        <v>Balance (CIBC)</v>
      </c>
    </row>
    <row r="4490" spans="1:10" hidden="1">
      <c r="A4490" s="13" t="s">
        <v>811</v>
      </c>
      <c r="B4490" s="12" t="s">
        <v>83</v>
      </c>
      <c r="C4490" s="12" t="s">
        <v>172</v>
      </c>
      <c r="D4490" s="12" t="s">
        <v>397</v>
      </c>
      <c r="E4490" s="12">
        <v>31.49</v>
      </c>
      <c r="F4490" s="14" t="str">
        <f>A4490&amp;B4490&amp;C4490&amp;D4490&amp;E4490</f>
        <v>2024-05-16ExpenseGoDaddy52152 Technology / Website Expenses31.49</v>
      </c>
      <c r="G4490" s="15">
        <f>IFERROR((DATEVALUE(A4490)),A4490)</f>
        <v>45428</v>
      </c>
      <c r="H4490" s="16" t="str">
        <f>IF((IFERROR((VLOOKUP(D4490,'Automation (QBO)'!A:B,2,FALSE)),"0"))=0,"Suspense",(IFERROR((VLOOKUP(D4490,'Automation (QBO)'!A:B,2,FALSE)),"Suspense")))</f>
        <v>Technology &amp; Website</v>
      </c>
      <c r="I4490" s="17">
        <f t="shared" si="69"/>
        <v>31.49</v>
      </c>
      <c r="J4490" s="12" t="str">
        <f>H4490</f>
        <v>Technology &amp; Website</v>
      </c>
    </row>
    <row r="4491" spans="1:10" hidden="1">
      <c r="A4491" s="13" t="s">
        <v>811</v>
      </c>
      <c r="B4491" s="12" t="s">
        <v>83</v>
      </c>
      <c r="C4491" s="12" t="s">
        <v>172</v>
      </c>
      <c r="D4491" s="12" t="s">
        <v>392</v>
      </c>
      <c r="E4491" s="12">
        <v>0</v>
      </c>
      <c r="F4491" s="14" t="str">
        <f>A4491&amp;B4491&amp;C4491&amp;D4491&amp;E4491</f>
        <v>2024-05-16ExpenseGoDaddy21020 GST/HST Payable0</v>
      </c>
      <c r="G4491" s="15">
        <f>IFERROR((DATEVALUE(A4491)),A4491)</f>
        <v>45428</v>
      </c>
      <c r="H4491" s="16" t="str">
        <f>IF((IFERROR((VLOOKUP(D4491,'Automation (QBO)'!A:B,2,FALSE)),"0"))=0,"Suspense",(IFERROR((VLOOKUP(D4491,'Automation (QBO)'!A:B,2,FALSE)),"Suspense")))</f>
        <v>GST/HST Payable</v>
      </c>
      <c r="I4491" s="17">
        <f t="shared" si="69"/>
        <v>0</v>
      </c>
      <c r="J4491" s="12" t="str">
        <f>H4491</f>
        <v>GST/HST Payable</v>
      </c>
    </row>
    <row r="4492" spans="1:10" hidden="1">
      <c r="A4492" s="13" t="s">
        <v>811</v>
      </c>
      <c r="B4492" s="12" t="s">
        <v>83</v>
      </c>
      <c r="C4492" s="12" t="s">
        <v>172</v>
      </c>
      <c r="D4492" s="12" t="s">
        <v>390</v>
      </c>
      <c r="E4492" s="12">
        <v>31.49</v>
      </c>
      <c r="F4492" s="14" t="str">
        <f>A4492&amp;B4492&amp;C4492&amp;D4492&amp;E4492</f>
        <v>2024-05-16ExpenseGoDaddy21010 Visa Payable (CIBC)31.49</v>
      </c>
      <c r="G4492" s="15">
        <f>IFERROR((DATEVALUE(A4492)),A4492)</f>
        <v>45428</v>
      </c>
      <c r="H4492" s="16" t="str">
        <f>IF((IFERROR((VLOOKUP(D4492,'Automation (QBO)'!A:B,2,FALSE)),"0"))=0,"Suspense",(IFERROR((VLOOKUP(D4492,'Automation (QBO)'!A:B,2,FALSE)),"Suspense")))</f>
        <v>Suspense</v>
      </c>
      <c r="I4492" s="17">
        <f t="shared" si="69"/>
        <v>31.49</v>
      </c>
      <c r="J4492" s="12" t="str">
        <f>H4492</f>
        <v>Suspense</v>
      </c>
    </row>
    <row r="4493" spans="1:10" hidden="1">
      <c r="A4493" s="13" t="s">
        <v>811</v>
      </c>
      <c r="B4493" s="12" t="s">
        <v>136</v>
      </c>
      <c r="C4493" s="12" t="s">
        <v>166</v>
      </c>
      <c r="D4493" s="12" t="s">
        <v>417</v>
      </c>
      <c r="E4493" s="12">
        <v>-3000</v>
      </c>
      <c r="F4493" s="14" t="str">
        <f>A4493&amp;B4493&amp;C4493&amp;D4493&amp;E4493</f>
        <v>2024-05-16Payment1262541 B.C Ltd.12000 Accounts Receivable-3000</v>
      </c>
      <c r="G4493" s="15">
        <f>IFERROR((DATEVALUE(A4493)),A4493)</f>
        <v>45428</v>
      </c>
      <c r="H4493" s="16" t="str">
        <f>IF((IFERROR((VLOOKUP(D4493,'Automation (QBO)'!A:B,2,FALSE)),"0"))=0,"Suspense",(IFERROR((VLOOKUP(D4493,'Automation (QBO)'!A:B,2,FALSE)),"Suspense")))</f>
        <v>Accounts Recievable - Suspense</v>
      </c>
      <c r="I4493" s="17">
        <f t="shared" si="69"/>
        <v>-3000</v>
      </c>
      <c r="J4493" s="12" t="str">
        <f>H4493</f>
        <v>Accounts Recievable - Suspense</v>
      </c>
    </row>
    <row r="4494" spans="1:10" hidden="1">
      <c r="A4494" s="13" t="s">
        <v>811</v>
      </c>
      <c r="B4494" s="12" t="s">
        <v>493</v>
      </c>
      <c r="C4494" s="12" t="s">
        <v>581</v>
      </c>
      <c r="D4494" s="12" t="s">
        <v>525</v>
      </c>
      <c r="E4494" s="12">
        <v>136.78</v>
      </c>
      <c r="F4494" s="14" t="str">
        <f>A4494&amp;B4494&amp;C4494&amp;D4494&amp;E4494</f>
        <v>2024-05-16Bill Payment (Credit Card)A Bread Affair21021 Visa Payable (2369) (deleted)136.78</v>
      </c>
      <c r="G4494" s="15">
        <f>IFERROR((DATEVALUE(A4494)),A4494)</f>
        <v>45428</v>
      </c>
      <c r="H4494" s="16" t="str">
        <f>IF((IFERROR((VLOOKUP(D4494,'Automation (QBO)'!A:B,2,FALSE)),"0"))=0,"Suspense",(IFERROR((VLOOKUP(D4494,'Automation (QBO)'!A:B,2,FALSE)),"Suspense")))</f>
        <v>Balance (CIBC Visa)</v>
      </c>
      <c r="I4494" s="17">
        <f t="shared" si="69"/>
        <v>136.78</v>
      </c>
      <c r="J4494" s="12" t="str">
        <f>H4494</f>
        <v>Balance (CIBC Visa)</v>
      </c>
    </row>
    <row r="4495" spans="1:10" hidden="1">
      <c r="A4495" s="13" t="s">
        <v>811</v>
      </c>
      <c r="B4495" s="12" t="s">
        <v>493</v>
      </c>
      <c r="C4495" s="12" t="s">
        <v>581</v>
      </c>
      <c r="D4495" s="12" t="s">
        <v>496</v>
      </c>
      <c r="E4495" s="12">
        <v>-136.78</v>
      </c>
      <c r="F4495" s="14" t="str">
        <f>A4495&amp;B4495&amp;C4495&amp;D4495&amp;E4495</f>
        <v>2024-05-16Bill Payment (Credit Card)A Bread Affair21000 Accounts Payable-136.78</v>
      </c>
      <c r="G4495" s="15">
        <f>IFERROR((DATEVALUE(A4495)),A4495)</f>
        <v>45428</v>
      </c>
      <c r="H4495" s="16" t="str">
        <f>IF((IFERROR((VLOOKUP(D4495,'Automation (QBO)'!A:B,2,FALSE)),"0"))=0,"Suspense",(IFERROR((VLOOKUP(D4495,'Automation (QBO)'!A:B,2,FALSE)),"Suspense")))</f>
        <v>Accounts Payable - Unknown</v>
      </c>
      <c r="I4495" s="17">
        <f t="shared" si="69"/>
        <v>-136.78</v>
      </c>
      <c r="J4495" s="12" t="str">
        <f>H4495</f>
        <v>Accounts Payable - Unknown</v>
      </c>
    </row>
    <row r="4496" spans="1:10" hidden="1">
      <c r="A4496" s="13" t="s">
        <v>811</v>
      </c>
      <c r="B4496" s="12" t="s">
        <v>493</v>
      </c>
      <c r="C4496" s="12" t="s">
        <v>805</v>
      </c>
      <c r="D4496" s="12" t="s">
        <v>515</v>
      </c>
      <c r="E4496" s="12">
        <v>3000</v>
      </c>
      <c r="F4496" s="14" t="str">
        <f>A4496&amp;B4496&amp;C4496&amp;D4496&amp;E4496</f>
        <v>2024-05-16Bill Payment (Credit Card)Port Moody Fire Fighters Charitable Society21008 Visa Payable (4431) (deleted)3000</v>
      </c>
      <c r="G4496" s="15">
        <f>IFERROR((DATEVALUE(A4496)),A4496)</f>
        <v>45428</v>
      </c>
      <c r="H4496" s="16" t="str">
        <f>IF((IFERROR((VLOOKUP(D4496,'Automation (QBO)'!A:B,2,FALSE)),"0"))=0,"Suspense",(IFERROR((VLOOKUP(D4496,'Automation (QBO)'!A:B,2,FALSE)),"Suspense")))</f>
        <v>Balance (CIBC Visa)</v>
      </c>
      <c r="I4496" s="17">
        <f t="shared" ref="I4496:I4559" si="70">E4496</f>
        <v>3000</v>
      </c>
      <c r="J4496" s="12" t="str">
        <f>H4496</f>
        <v>Balance (CIBC Visa)</v>
      </c>
    </row>
    <row r="4497" spans="1:10" hidden="1">
      <c r="A4497" s="13" t="s">
        <v>811</v>
      </c>
      <c r="B4497" s="12" t="s">
        <v>493</v>
      </c>
      <c r="C4497" s="12" t="s">
        <v>805</v>
      </c>
      <c r="D4497" s="12" t="s">
        <v>496</v>
      </c>
      <c r="E4497" s="12">
        <v>-3000</v>
      </c>
      <c r="F4497" s="14" t="str">
        <f>A4497&amp;B4497&amp;C4497&amp;D4497&amp;E4497</f>
        <v>2024-05-16Bill Payment (Credit Card)Port Moody Fire Fighters Charitable Society21000 Accounts Payable-3000</v>
      </c>
      <c r="G4497" s="15">
        <f>IFERROR((DATEVALUE(A4497)),A4497)</f>
        <v>45428</v>
      </c>
      <c r="H4497" s="16" t="str">
        <f>IF((IFERROR((VLOOKUP(D4497,'Automation (QBO)'!A:B,2,FALSE)),"0"))=0,"Suspense",(IFERROR((VLOOKUP(D4497,'Automation (QBO)'!A:B,2,FALSE)),"Suspense")))</f>
        <v>Accounts Payable - Unknown</v>
      </c>
      <c r="I4497" s="17">
        <f t="shared" si="70"/>
        <v>-3000</v>
      </c>
      <c r="J4497" s="12" t="str">
        <f>H4497</f>
        <v>Accounts Payable - Unknown</v>
      </c>
    </row>
    <row r="4498" spans="1:10" hidden="1">
      <c r="A4498" s="13" t="s">
        <v>811</v>
      </c>
      <c r="B4498" s="12" t="s">
        <v>493</v>
      </c>
      <c r="C4498" s="12" t="s">
        <v>110</v>
      </c>
      <c r="D4498" s="12" t="s">
        <v>525</v>
      </c>
      <c r="E4498" s="12">
        <v>1125.4000000000001</v>
      </c>
      <c r="F4498" s="14" t="str">
        <f>A4498&amp;B4498&amp;C4498&amp;D4498&amp;E4498</f>
        <v>2024-05-16Bill Payment (Credit Card)Dicks Lumber21021 Visa Payable (2369) (deleted)1125.4</v>
      </c>
      <c r="G4498" s="15">
        <f>IFERROR((DATEVALUE(A4498)),A4498)</f>
        <v>45428</v>
      </c>
      <c r="H4498" s="16" t="str">
        <f>IF((IFERROR((VLOOKUP(D4498,'Automation (QBO)'!A:B,2,FALSE)),"0"))=0,"Suspense",(IFERROR((VLOOKUP(D4498,'Automation (QBO)'!A:B,2,FALSE)),"Suspense")))</f>
        <v>Balance (CIBC Visa)</v>
      </c>
      <c r="I4498" s="17">
        <f t="shared" si="70"/>
        <v>1125.4000000000001</v>
      </c>
      <c r="J4498" s="12" t="str">
        <f>H4498</f>
        <v>Balance (CIBC Visa)</v>
      </c>
    </row>
    <row r="4499" spans="1:10" hidden="1">
      <c r="A4499" s="13" t="s">
        <v>811</v>
      </c>
      <c r="B4499" s="12" t="s">
        <v>493</v>
      </c>
      <c r="C4499" s="12" t="s">
        <v>110</v>
      </c>
      <c r="D4499" s="12" t="s">
        <v>496</v>
      </c>
      <c r="E4499" s="12">
        <v>-1125.4000000000001</v>
      </c>
      <c r="F4499" s="14" t="str">
        <f>A4499&amp;B4499&amp;C4499&amp;D4499&amp;E4499</f>
        <v>2024-05-16Bill Payment (Credit Card)Dicks Lumber21000 Accounts Payable-1125.4</v>
      </c>
      <c r="G4499" s="15">
        <f>IFERROR((DATEVALUE(A4499)),A4499)</f>
        <v>45428</v>
      </c>
      <c r="H4499" s="16" t="str">
        <f>IF((IFERROR((VLOOKUP(D4499,'Automation (QBO)'!A:B,2,FALSE)),"0"))=0,"Suspense",(IFERROR((VLOOKUP(D4499,'Automation (QBO)'!A:B,2,FALSE)),"Suspense")))</f>
        <v>Accounts Payable - Unknown</v>
      </c>
      <c r="I4499" s="17">
        <f t="shared" si="70"/>
        <v>-1125.4000000000001</v>
      </c>
      <c r="J4499" s="12" t="str">
        <f>H4499</f>
        <v>Accounts Payable - Unknown</v>
      </c>
    </row>
    <row r="4500" spans="1:10" hidden="1">
      <c r="A4500" s="13" t="s">
        <v>811</v>
      </c>
      <c r="B4500" s="12" t="s">
        <v>136</v>
      </c>
      <c r="C4500" s="12" t="s">
        <v>166</v>
      </c>
      <c r="D4500" s="12" t="s">
        <v>394</v>
      </c>
      <c r="E4500" s="12">
        <v>3000</v>
      </c>
      <c r="F4500" s="14" t="str">
        <f>A4500&amp;B4500&amp;C4500&amp;D4500&amp;E4500</f>
        <v>2024-05-16Payment1262541 B.C Ltd.11005 Chequing (CIBC)3000</v>
      </c>
      <c r="G4500" s="15">
        <f>IFERROR((DATEVALUE(A4500)),A4500)</f>
        <v>45428</v>
      </c>
      <c r="H4500" s="16" t="str">
        <f>IF((IFERROR((VLOOKUP(D4500,'Automation (QBO)'!A:B,2,FALSE)),"0"))=0,"Suspense",(IFERROR((VLOOKUP(D4500,'Automation (QBO)'!A:B,2,FALSE)),"Suspense")))</f>
        <v>Balance (CIBC)</v>
      </c>
      <c r="I4500" s="17">
        <f t="shared" si="70"/>
        <v>3000</v>
      </c>
      <c r="J4500" s="12" t="str">
        <f>H4500</f>
        <v>Balance (CIBC)</v>
      </c>
    </row>
    <row r="4501" spans="1:10" hidden="1">
      <c r="A4501" s="13" t="s">
        <v>812</v>
      </c>
      <c r="B4501" s="12" t="s">
        <v>493</v>
      </c>
      <c r="C4501" s="12" t="s">
        <v>806</v>
      </c>
      <c r="D4501" s="12" t="s">
        <v>525</v>
      </c>
      <c r="E4501" s="12">
        <v>78.900000000000006</v>
      </c>
      <c r="F4501" s="14" t="str">
        <f>A4501&amp;B4501&amp;C4501&amp;D4501&amp;E4501</f>
        <v>2024-05-17Bill Payment (Credit Card)Roofmart Burnaby21021 Visa Payable (2369) (deleted)78.9</v>
      </c>
      <c r="G4501" s="15">
        <f>IFERROR((DATEVALUE(A4501)),A4501)</f>
        <v>45429</v>
      </c>
      <c r="H4501" s="16" t="str">
        <f>IF((IFERROR((VLOOKUP(D4501,'Automation (QBO)'!A:B,2,FALSE)),"0"))=0,"Suspense",(IFERROR((VLOOKUP(D4501,'Automation (QBO)'!A:B,2,FALSE)),"Suspense")))</f>
        <v>Balance (CIBC Visa)</v>
      </c>
      <c r="I4501" s="17">
        <f t="shared" si="70"/>
        <v>78.900000000000006</v>
      </c>
      <c r="J4501" s="12" t="str">
        <f>H4501</f>
        <v>Balance (CIBC Visa)</v>
      </c>
    </row>
    <row r="4502" spans="1:10" hidden="1">
      <c r="A4502" s="13" t="s">
        <v>812</v>
      </c>
      <c r="B4502" s="12" t="s">
        <v>493</v>
      </c>
      <c r="C4502" s="12" t="s">
        <v>806</v>
      </c>
      <c r="D4502" s="12" t="s">
        <v>496</v>
      </c>
      <c r="E4502" s="12">
        <v>-78.900000000000006</v>
      </c>
      <c r="F4502" s="14" t="str">
        <f>A4502&amp;B4502&amp;C4502&amp;D4502&amp;E4502</f>
        <v>2024-05-17Bill Payment (Credit Card)Roofmart Burnaby21000 Accounts Payable-78.9</v>
      </c>
      <c r="G4502" s="15">
        <f>IFERROR((DATEVALUE(A4502)),A4502)</f>
        <v>45429</v>
      </c>
      <c r="H4502" s="16" t="str">
        <f>IF((IFERROR((VLOOKUP(D4502,'Automation (QBO)'!A:B,2,FALSE)),"0"))=0,"Suspense",(IFERROR((VLOOKUP(D4502,'Automation (QBO)'!A:B,2,FALSE)),"Suspense")))</f>
        <v>Accounts Payable - Unknown</v>
      </c>
      <c r="I4502" s="17">
        <f t="shared" si="70"/>
        <v>-78.900000000000006</v>
      </c>
      <c r="J4502" s="12" t="str">
        <f>H4502</f>
        <v>Accounts Payable - Unknown</v>
      </c>
    </row>
    <row r="4503" spans="1:10" hidden="1">
      <c r="A4503" s="13" t="s">
        <v>812</v>
      </c>
      <c r="B4503" s="12" t="s">
        <v>493</v>
      </c>
      <c r="C4503" s="12" t="s">
        <v>110</v>
      </c>
      <c r="D4503" s="12" t="s">
        <v>525</v>
      </c>
      <c r="E4503" s="12">
        <v>454.36</v>
      </c>
      <c r="F4503" s="14" t="str">
        <f>A4503&amp;B4503&amp;C4503&amp;D4503&amp;E4503</f>
        <v>2024-05-17Bill Payment (Credit Card)Dicks Lumber21021 Visa Payable (2369) (deleted)454.36</v>
      </c>
      <c r="G4503" s="15">
        <f>IFERROR((DATEVALUE(A4503)),A4503)</f>
        <v>45429</v>
      </c>
      <c r="H4503" s="16" t="str">
        <f>IF((IFERROR((VLOOKUP(D4503,'Automation (QBO)'!A:B,2,FALSE)),"0"))=0,"Suspense",(IFERROR((VLOOKUP(D4503,'Automation (QBO)'!A:B,2,FALSE)),"Suspense")))</f>
        <v>Balance (CIBC Visa)</v>
      </c>
      <c r="I4503" s="17">
        <f t="shared" si="70"/>
        <v>454.36</v>
      </c>
      <c r="J4503" s="12" t="str">
        <f>H4503</f>
        <v>Balance (CIBC Visa)</v>
      </c>
    </row>
    <row r="4504" spans="1:10" hidden="1">
      <c r="A4504" s="13" t="s">
        <v>812</v>
      </c>
      <c r="B4504" s="12" t="s">
        <v>493</v>
      </c>
      <c r="C4504" s="12" t="s">
        <v>110</v>
      </c>
      <c r="D4504" s="12" t="s">
        <v>496</v>
      </c>
      <c r="E4504" s="12">
        <v>-454.36</v>
      </c>
      <c r="F4504" s="14" t="str">
        <f>A4504&amp;B4504&amp;C4504&amp;D4504&amp;E4504</f>
        <v>2024-05-17Bill Payment (Credit Card)Dicks Lumber21000 Accounts Payable-454.36</v>
      </c>
      <c r="G4504" s="15">
        <f>IFERROR((DATEVALUE(A4504)),A4504)</f>
        <v>45429</v>
      </c>
      <c r="H4504" s="16" t="str">
        <f>IF((IFERROR((VLOOKUP(D4504,'Automation (QBO)'!A:B,2,FALSE)),"0"))=0,"Suspense",(IFERROR((VLOOKUP(D4504,'Automation (QBO)'!A:B,2,FALSE)),"Suspense")))</f>
        <v>Accounts Payable - Unknown</v>
      </c>
      <c r="I4504" s="17">
        <f t="shared" si="70"/>
        <v>-454.36</v>
      </c>
      <c r="J4504" s="12" t="str">
        <f>H4504</f>
        <v>Accounts Payable - Unknown</v>
      </c>
    </row>
    <row r="4505" spans="1:10" hidden="1">
      <c r="A4505" s="13" t="s">
        <v>812</v>
      </c>
      <c r="B4505" s="12" t="s">
        <v>493</v>
      </c>
      <c r="C4505" s="12" t="s">
        <v>102</v>
      </c>
      <c r="D4505" s="12" t="s">
        <v>496</v>
      </c>
      <c r="E4505" s="12">
        <v>-200</v>
      </c>
      <c r="F4505" s="14" t="str">
        <f>A4505&amp;B4505&amp;C4505&amp;D4505&amp;E4505</f>
        <v>2024-05-17Bill Payment (Credit Card)Petro Canada21000 Accounts Payable-200</v>
      </c>
      <c r="G4505" s="15">
        <f>IFERROR((DATEVALUE(A4505)),A4505)</f>
        <v>45429</v>
      </c>
      <c r="H4505" s="16" t="str">
        <f>IF((IFERROR((VLOOKUP(D4505,'Automation (QBO)'!A:B,2,FALSE)),"0"))=0,"Suspense",(IFERROR((VLOOKUP(D4505,'Automation (QBO)'!A:B,2,FALSE)),"Suspense")))</f>
        <v>Accounts Payable - Unknown</v>
      </c>
      <c r="I4505" s="17">
        <f t="shared" si="70"/>
        <v>-200</v>
      </c>
      <c r="J4505" s="12" t="str">
        <f>H4505</f>
        <v>Accounts Payable - Unknown</v>
      </c>
    </row>
    <row r="4506" spans="1:10" hidden="1">
      <c r="A4506" s="13" t="s">
        <v>812</v>
      </c>
      <c r="B4506" s="12" t="s">
        <v>493</v>
      </c>
      <c r="C4506" s="12" t="s">
        <v>102</v>
      </c>
      <c r="D4506" s="12" t="s">
        <v>390</v>
      </c>
      <c r="E4506" s="12">
        <v>200</v>
      </c>
      <c r="F4506" s="14" t="str">
        <f>A4506&amp;B4506&amp;C4506&amp;D4506&amp;E4506</f>
        <v>2024-05-17Bill Payment (Credit Card)Petro Canada21010 Visa Payable (CIBC)200</v>
      </c>
      <c r="G4506" s="15">
        <f>IFERROR((DATEVALUE(A4506)),A4506)</f>
        <v>45429</v>
      </c>
      <c r="H4506" s="16" t="str">
        <f>IF((IFERROR((VLOOKUP(D4506,'Automation (QBO)'!A:B,2,FALSE)),"0"))=0,"Suspense",(IFERROR((VLOOKUP(D4506,'Automation (QBO)'!A:B,2,FALSE)),"Suspense")))</f>
        <v>Suspense</v>
      </c>
      <c r="I4506" s="17">
        <f t="shared" si="70"/>
        <v>200</v>
      </c>
      <c r="J4506" s="12" t="str">
        <f>H4506</f>
        <v>Suspense</v>
      </c>
    </row>
    <row r="4507" spans="1:10" hidden="1">
      <c r="A4507" s="13" t="s">
        <v>813</v>
      </c>
      <c r="B4507" s="12" t="s">
        <v>493</v>
      </c>
      <c r="C4507" s="12" t="s">
        <v>87</v>
      </c>
      <c r="D4507" s="12" t="s">
        <v>390</v>
      </c>
      <c r="E4507" s="12">
        <v>1505.79</v>
      </c>
      <c r="F4507" s="14" t="str">
        <f>A4507&amp;B4507&amp;C4507&amp;D4507&amp;E4507</f>
        <v>2024-05-18Bill Payment (Credit Card)Home Depot21010 Visa Payable (CIBC)1505.79</v>
      </c>
      <c r="G4507" s="15">
        <f>IFERROR((DATEVALUE(A4507)),A4507)</f>
        <v>45430</v>
      </c>
      <c r="H4507" s="16" t="str">
        <f>IF((IFERROR((VLOOKUP(D4507,'Automation (QBO)'!A:B,2,FALSE)),"0"))=0,"Suspense",(IFERROR((VLOOKUP(D4507,'Automation (QBO)'!A:B,2,FALSE)),"Suspense")))</f>
        <v>Suspense</v>
      </c>
      <c r="I4507" s="17">
        <f t="shared" si="70"/>
        <v>1505.79</v>
      </c>
      <c r="J4507" s="12" t="str">
        <f>H4507</f>
        <v>Suspense</v>
      </c>
    </row>
    <row r="4508" spans="1:10" hidden="1">
      <c r="A4508" s="13" t="s">
        <v>813</v>
      </c>
      <c r="B4508" s="12" t="s">
        <v>493</v>
      </c>
      <c r="C4508" s="12" t="s">
        <v>227</v>
      </c>
      <c r="D4508" s="12" t="s">
        <v>390</v>
      </c>
      <c r="E4508" s="12">
        <v>363.95</v>
      </c>
      <c r="F4508" s="14" t="str">
        <f>A4508&amp;B4508&amp;C4508&amp;D4508&amp;E4508</f>
        <v>2024-05-18Bill Payment (Credit Card)Windsor Plywood21010 Visa Payable (CIBC)363.95</v>
      </c>
      <c r="G4508" s="15">
        <f>IFERROR((DATEVALUE(A4508)),A4508)</f>
        <v>45430</v>
      </c>
      <c r="H4508" s="16" t="str">
        <f>IF((IFERROR((VLOOKUP(D4508,'Automation (QBO)'!A:B,2,FALSE)),"0"))=0,"Suspense",(IFERROR((VLOOKUP(D4508,'Automation (QBO)'!A:B,2,FALSE)),"Suspense")))</f>
        <v>Suspense</v>
      </c>
      <c r="I4508" s="17">
        <f t="shared" si="70"/>
        <v>363.95</v>
      </c>
      <c r="J4508" s="12" t="str">
        <f>H4508</f>
        <v>Suspense</v>
      </c>
    </row>
    <row r="4509" spans="1:10" hidden="1">
      <c r="A4509" s="13" t="s">
        <v>813</v>
      </c>
      <c r="B4509" s="12" t="s">
        <v>493</v>
      </c>
      <c r="C4509" s="12" t="s">
        <v>89</v>
      </c>
      <c r="D4509" s="12" t="s">
        <v>390</v>
      </c>
      <c r="E4509" s="12">
        <v>126</v>
      </c>
      <c r="F4509" s="14" t="str">
        <f>A4509&amp;B4509&amp;C4509&amp;D4509&amp;E4509</f>
        <v>2024-05-18Bill Payment (Credit Card)MV Recycling and Waste Centre21010 Visa Payable (CIBC)126</v>
      </c>
      <c r="G4509" s="15">
        <f>IFERROR((DATEVALUE(A4509)),A4509)</f>
        <v>45430</v>
      </c>
      <c r="H4509" s="16" t="str">
        <f>IF((IFERROR((VLOOKUP(D4509,'Automation (QBO)'!A:B,2,FALSE)),"0"))=0,"Suspense",(IFERROR((VLOOKUP(D4509,'Automation (QBO)'!A:B,2,FALSE)),"Suspense")))</f>
        <v>Suspense</v>
      </c>
      <c r="I4509" s="17">
        <f t="shared" si="70"/>
        <v>126</v>
      </c>
      <c r="J4509" s="12" t="str">
        <f>H4509</f>
        <v>Suspense</v>
      </c>
    </row>
    <row r="4510" spans="1:10" hidden="1">
      <c r="A4510" s="13" t="s">
        <v>813</v>
      </c>
      <c r="B4510" s="12" t="s">
        <v>493</v>
      </c>
      <c r="C4510" s="12" t="s">
        <v>87</v>
      </c>
      <c r="D4510" s="12" t="s">
        <v>496</v>
      </c>
      <c r="E4510" s="12">
        <v>-1505.79</v>
      </c>
      <c r="F4510" s="14" t="str">
        <f>A4510&amp;B4510&amp;C4510&amp;D4510&amp;E4510</f>
        <v>2024-05-18Bill Payment (Credit Card)Home Depot21000 Accounts Payable-1505.79</v>
      </c>
      <c r="G4510" s="15">
        <f>IFERROR((DATEVALUE(A4510)),A4510)</f>
        <v>45430</v>
      </c>
      <c r="H4510" s="16" t="str">
        <f>IF((IFERROR((VLOOKUP(D4510,'Automation (QBO)'!A:B,2,FALSE)),"0"))=0,"Suspense",(IFERROR((VLOOKUP(D4510,'Automation (QBO)'!A:B,2,FALSE)),"Suspense")))</f>
        <v>Accounts Payable - Unknown</v>
      </c>
      <c r="I4510" s="17">
        <f t="shared" si="70"/>
        <v>-1505.79</v>
      </c>
      <c r="J4510" s="12" t="str">
        <f>H4510</f>
        <v>Accounts Payable - Unknown</v>
      </c>
    </row>
    <row r="4511" spans="1:10" hidden="1">
      <c r="A4511" s="13" t="s">
        <v>813</v>
      </c>
      <c r="B4511" s="12" t="s">
        <v>493</v>
      </c>
      <c r="C4511" s="12" t="s">
        <v>227</v>
      </c>
      <c r="D4511" s="12" t="s">
        <v>496</v>
      </c>
      <c r="E4511" s="12">
        <v>-363.95</v>
      </c>
      <c r="F4511" s="14" t="str">
        <f>A4511&amp;B4511&amp;C4511&amp;D4511&amp;E4511</f>
        <v>2024-05-18Bill Payment (Credit Card)Windsor Plywood21000 Accounts Payable-363.95</v>
      </c>
      <c r="G4511" s="15">
        <f>IFERROR((DATEVALUE(A4511)),A4511)</f>
        <v>45430</v>
      </c>
      <c r="H4511" s="16" t="str">
        <f>IF((IFERROR((VLOOKUP(D4511,'Automation (QBO)'!A:B,2,FALSE)),"0"))=0,"Suspense",(IFERROR((VLOOKUP(D4511,'Automation (QBO)'!A:B,2,FALSE)),"Suspense")))</f>
        <v>Accounts Payable - Unknown</v>
      </c>
      <c r="I4511" s="17">
        <f t="shared" si="70"/>
        <v>-363.95</v>
      </c>
      <c r="J4511" s="12" t="str">
        <f>H4511</f>
        <v>Accounts Payable - Unknown</v>
      </c>
    </row>
    <row r="4512" spans="1:10" hidden="1">
      <c r="A4512" s="13" t="s">
        <v>813</v>
      </c>
      <c r="B4512" s="12" t="s">
        <v>493</v>
      </c>
      <c r="C4512" s="12" t="s">
        <v>89</v>
      </c>
      <c r="D4512" s="12" t="s">
        <v>496</v>
      </c>
      <c r="E4512" s="12">
        <v>-126</v>
      </c>
      <c r="F4512" s="14" t="str">
        <f>A4512&amp;B4512&amp;C4512&amp;D4512&amp;E4512</f>
        <v>2024-05-18Bill Payment (Credit Card)MV Recycling and Waste Centre21000 Accounts Payable-126</v>
      </c>
      <c r="G4512" s="15">
        <f>IFERROR((DATEVALUE(A4512)),A4512)</f>
        <v>45430</v>
      </c>
      <c r="H4512" s="16" t="str">
        <f>IF((IFERROR((VLOOKUP(D4512,'Automation (QBO)'!A:B,2,FALSE)),"0"))=0,"Suspense",(IFERROR((VLOOKUP(D4512,'Automation (QBO)'!A:B,2,FALSE)),"Suspense")))</f>
        <v>Accounts Payable - Unknown</v>
      </c>
      <c r="I4512" s="17">
        <f t="shared" si="70"/>
        <v>-126</v>
      </c>
      <c r="J4512" s="12" t="str">
        <f>H4512</f>
        <v>Accounts Payable - Unknown</v>
      </c>
    </row>
    <row r="4513" spans="1:10" hidden="1">
      <c r="A4513" s="13" t="s">
        <v>814</v>
      </c>
      <c r="B4513" s="12" t="s">
        <v>135</v>
      </c>
      <c r="D4513" s="12" t="s">
        <v>427</v>
      </c>
      <c r="E4513" s="12">
        <v>58.31</v>
      </c>
      <c r="F4513" s="14" t="str">
        <f>A4513&amp;B4513&amp;C4513&amp;D4513&amp;E4513</f>
        <v>2024-05-19Journal Entry21001 Payroll Clearing account58.31</v>
      </c>
      <c r="G4513" s="15">
        <f>IFERROR((DATEVALUE(A4513)),A4513)</f>
        <v>45431</v>
      </c>
      <c r="H4513" s="16" t="str">
        <f>IF((IFERROR((VLOOKUP(D4513,'Automation (QBO)'!A:B,2,FALSE)),"0"))=0,"Suspense",(IFERROR((VLOOKUP(D4513,'Automation (QBO)'!A:B,2,FALSE)),"Suspense")))</f>
        <v>Clearings &amp; Transfers</v>
      </c>
      <c r="I4513" s="17">
        <f t="shared" si="70"/>
        <v>58.31</v>
      </c>
      <c r="J4513" s="12" t="str">
        <f>H4513</f>
        <v>Clearings &amp; Transfers</v>
      </c>
    </row>
    <row r="4514" spans="1:10" hidden="1">
      <c r="A4514" s="13" t="s">
        <v>814</v>
      </c>
      <c r="B4514" s="12" t="s">
        <v>493</v>
      </c>
      <c r="C4514" s="12" t="s">
        <v>518</v>
      </c>
      <c r="D4514" s="12" t="s">
        <v>390</v>
      </c>
      <c r="E4514" s="12">
        <v>178.3</v>
      </c>
      <c r="F4514" s="14" t="str">
        <f>A4514&amp;B4514&amp;C4514&amp;D4514&amp;E4514</f>
        <v>2024-05-19Bill Payment (Credit Card)Rona Coquitlam21010 Visa Payable (CIBC)178.3</v>
      </c>
      <c r="G4514" s="15">
        <f>IFERROR((DATEVALUE(A4514)),A4514)</f>
        <v>45431</v>
      </c>
      <c r="H4514" s="16" t="str">
        <f>IF((IFERROR((VLOOKUP(D4514,'Automation (QBO)'!A:B,2,FALSE)),"0"))=0,"Suspense",(IFERROR((VLOOKUP(D4514,'Automation (QBO)'!A:B,2,FALSE)),"Suspense")))</f>
        <v>Suspense</v>
      </c>
      <c r="I4514" s="17">
        <f t="shared" si="70"/>
        <v>178.3</v>
      </c>
      <c r="J4514" s="12" t="str">
        <f>H4514</f>
        <v>Suspense</v>
      </c>
    </row>
    <row r="4515" spans="1:10" hidden="1">
      <c r="A4515" s="13" t="s">
        <v>814</v>
      </c>
      <c r="B4515" s="12" t="s">
        <v>135</v>
      </c>
      <c r="D4515" s="12" t="s">
        <v>422</v>
      </c>
      <c r="E4515" s="12">
        <v>21269.24</v>
      </c>
      <c r="F4515" s="14" t="str">
        <f>A4515&amp;B4515&amp;C4515&amp;D4515&amp;E4515</f>
        <v>2024-05-19Journal Entry52505 Payroll - Hourly21269.24</v>
      </c>
      <c r="G4515" s="15">
        <f>IFERROR((DATEVALUE(A4515)),A4515)</f>
        <v>45431</v>
      </c>
      <c r="H4515" s="16" t="str">
        <f>IF((IFERROR((VLOOKUP(D4515,'Automation (QBO)'!A:B,2,FALSE)),"0"))=0,"Suspense",(IFERROR((VLOOKUP(D4515,'Automation (QBO)'!A:B,2,FALSE)),"Suspense")))</f>
        <v>Payroll - Hourly</v>
      </c>
      <c r="I4515" s="17">
        <f t="shared" si="70"/>
        <v>21269.24</v>
      </c>
      <c r="J4515" s="12" t="str">
        <f>H4515</f>
        <v>Payroll - Hourly</v>
      </c>
    </row>
    <row r="4516" spans="1:10" hidden="1">
      <c r="A4516" s="13" t="s">
        <v>814</v>
      </c>
      <c r="B4516" s="12" t="s">
        <v>135</v>
      </c>
      <c r="D4516" s="12" t="s">
        <v>423</v>
      </c>
      <c r="E4516" s="12">
        <v>468.35</v>
      </c>
      <c r="F4516" s="14" t="str">
        <f>A4516&amp;B4516&amp;C4516&amp;D4516&amp;E4516</f>
        <v>2024-05-19Journal Entry52535 Payroll - WCB (Employees)468.35</v>
      </c>
      <c r="G4516" s="15">
        <f>IFERROR((DATEVALUE(A4516)),A4516)</f>
        <v>45431</v>
      </c>
      <c r="H4516" s="16" t="str">
        <f>IF((IFERROR((VLOOKUP(D4516,'Automation (QBO)'!A:B,2,FALSE)),"0"))=0,"Suspense",(IFERROR((VLOOKUP(D4516,'Automation (QBO)'!A:B,2,FALSE)),"Suspense")))</f>
        <v>Payroll - WCB (Employees)</v>
      </c>
      <c r="I4516" s="17">
        <f t="shared" si="70"/>
        <v>468.35</v>
      </c>
      <c r="J4516" s="12" t="str">
        <f>H4516</f>
        <v>Payroll - WCB (Employees)</v>
      </c>
    </row>
    <row r="4517" spans="1:10" hidden="1">
      <c r="A4517" s="13" t="s">
        <v>814</v>
      </c>
      <c r="B4517" s="12" t="s">
        <v>135</v>
      </c>
      <c r="D4517" s="12" t="s">
        <v>424</v>
      </c>
      <c r="E4517" s="12">
        <v>813.79</v>
      </c>
      <c r="F4517" s="14" t="str">
        <f>A4517&amp;B4517&amp;C4517&amp;D4517&amp;E4517</f>
        <v>2024-05-19Journal Entry52525 Payroll - CPP813.79</v>
      </c>
      <c r="G4517" s="15">
        <f>IFERROR((DATEVALUE(A4517)),A4517)</f>
        <v>45431</v>
      </c>
      <c r="H4517" s="16" t="str">
        <f>IF((IFERROR((VLOOKUP(D4517,'Automation (QBO)'!A:B,2,FALSE)),"0"))=0,"Suspense",(IFERROR((VLOOKUP(D4517,'Automation (QBO)'!A:B,2,FALSE)),"Suspense")))</f>
        <v>Payroll - CPP + EI</v>
      </c>
      <c r="I4517" s="17">
        <f t="shared" si="70"/>
        <v>813.79</v>
      </c>
      <c r="J4517" s="12" t="str">
        <f>H4517</f>
        <v>Payroll - CPP + EI</v>
      </c>
    </row>
    <row r="4518" spans="1:10" hidden="1">
      <c r="A4518" s="13" t="s">
        <v>814</v>
      </c>
      <c r="B4518" s="12" t="s">
        <v>135</v>
      </c>
      <c r="D4518" s="12" t="s">
        <v>425</v>
      </c>
      <c r="E4518" s="12">
        <v>333.41</v>
      </c>
      <c r="F4518" s="14" t="str">
        <f>A4518&amp;B4518&amp;C4518&amp;D4518&amp;E4518</f>
        <v>2024-05-19Journal Entry52520 Payroll - EI333.41</v>
      </c>
      <c r="G4518" s="15">
        <f>IFERROR((DATEVALUE(A4518)),A4518)</f>
        <v>45431</v>
      </c>
      <c r="H4518" s="16" t="str">
        <f>IF((IFERROR((VLOOKUP(D4518,'Automation (QBO)'!A:B,2,FALSE)),"0"))=0,"Suspense",(IFERROR((VLOOKUP(D4518,'Automation (QBO)'!A:B,2,FALSE)),"Suspense")))</f>
        <v>Payroll - CPP + EI</v>
      </c>
      <c r="I4518" s="17">
        <f t="shared" si="70"/>
        <v>333.41</v>
      </c>
      <c r="J4518" s="12" t="str">
        <f>H4518</f>
        <v>Payroll - CPP + EI</v>
      </c>
    </row>
    <row r="4519" spans="1:10" hidden="1">
      <c r="A4519" s="13" t="s">
        <v>814</v>
      </c>
      <c r="B4519" s="12" t="s">
        <v>135</v>
      </c>
      <c r="D4519" s="12" t="s">
        <v>403</v>
      </c>
      <c r="E4519" s="12">
        <v>118.44</v>
      </c>
      <c r="F4519" s="14" t="str">
        <f>A4519&amp;B4519&amp;C4519&amp;D4519&amp;E4519</f>
        <v>2024-05-19Journal Entry52115 Bank Fees118.44</v>
      </c>
      <c r="G4519" s="15">
        <f>IFERROR((DATEVALUE(A4519)),A4519)</f>
        <v>45431</v>
      </c>
      <c r="H4519" s="16" t="str">
        <f>IF((IFERROR((VLOOKUP(D4519,'Automation (QBO)'!A:B,2,FALSE)),"0"))=0,"Suspense",(IFERROR((VLOOKUP(D4519,'Automation (QBO)'!A:B,2,FALSE)),"Suspense")))</f>
        <v>Bank Fees</v>
      </c>
      <c r="I4519" s="17">
        <f t="shared" si="70"/>
        <v>118.44</v>
      </c>
      <c r="J4519" s="12" t="str">
        <f>H4519</f>
        <v>Bank Fees</v>
      </c>
    </row>
    <row r="4520" spans="1:10" hidden="1">
      <c r="A4520" s="13" t="s">
        <v>814</v>
      </c>
      <c r="B4520" s="12" t="s">
        <v>135</v>
      </c>
      <c r="D4520" s="12" t="s">
        <v>426</v>
      </c>
      <c r="E4520" s="12">
        <v>-5.92</v>
      </c>
      <c r="F4520" s="14" t="str">
        <f>A4520&amp;B4520&amp;C4520&amp;D4520&amp;E4520</f>
        <v>2024-05-19Journal Entry21031 GST/HST Suspense-5.92</v>
      </c>
      <c r="G4520" s="15">
        <f>IFERROR((DATEVALUE(A4520)),A4520)</f>
        <v>45431</v>
      </c>
      <c r="H4520" s="16" t="str">
        <f>IF((IFERROR((VLOOKUP(D4520,'Automation (QBO)'!A:B,2,FALSE)),"0"))=0,"Suspense",(IFERROR((VLOOKUP(D4520,'Automation (QBO)'!A:B,2,FALSE)),"Suspense")))</f>
        <v>GST/HST Suspense</v>
      </c>
      <c r="I4520" s="17">
        <f t="shared" si="70"/>
        <v>-5.92</v>
      </c>
      <c r="J4520" s="12" t="str">
        <f>H4520</f>
        <v>GST/HST Suspense</v>
      </c>
    </row>
    <row r="4521" spans="1:10" hidden="1">
      <c r="A4521" s="13" t="s">
        <v>814</v>
      </c>
      <c r="B4521" s="12" t="s">
        <v>135</v>
      </c>
      <c r="D4521" s="12" t="s">
        <v>422</v>
      </c>
      <c r="E4521" s="12">
        <v>15000</v>
      </c>
      <c r="F4521" s="14" t="str">
        <f>A4521&amp;B4521&amp;C4521&amp;D4521&amp;E4521</f>
        <v>2024-05-19Journal Entry52505 Payroll - Hourly15000</v>
      </c>
      <c r="G4521" s="15">
        <f>IFERROR((DATEVALUE(A4521)),A4521)</f>
        <v>45431</v>
      </c>
      <c r="H4521" s="16" t="str">
        <f>IF((IFERROR((VLOOKUP(D4521,'Automation (QBO)'!A:B,2,FALSE)),"0"))=0,"Suspense",(IFERROR((VLOOKUP(D4521,'Automation (QBO)'!A:B,2,FALSE)),"Suspense")))</f>
        <v>Payroll - Hourly</v>
      </c>
      <c r="I4521" s="17">
        <f t="shared" si="70"/>
        <v>15000</v>
      </c>
      <c r="J4521" s="12" t="str">
        <f>H4521</f>
        <v>Payroll - Hourly</v>
      </c>
    </row>
    <row r="4522" spans="1:10" hidden="1">
      <c r="A4522" s="13" t="s">
        <v>814</v>
      </c>
      <c r="B4522" s="12" t="s">
        <v>135</v>
      </c>
      <c r="D4522" s="12" t="s">
        <v>423</v>
      </c>
      <c r="E4522" s="12">
        <v>370.5</v>
      </c>
      <c r="F4522" s="14" t="str">
        <f>A4522&amp;B4522&amp;C4522&amp;D4522&amp;E4522</f>
        <v>2024-05-19Journal Entry52535 Payroll - WCB (Employees)370.5</v>
      </c>
      <c r="G4522" s="15">
        <f>IFERROR((DATEVALUE(A4522)),A4522)</f>
        <v>45431</v>
      </c>
      <c r="H4522" s="16" t="str">
        <f>IF((IFERROR((VLOOKUP(D4522,'Automation (QBO)'!A:B,2,FALSE)),"0"))=0,"Suspense",(IFERROR((VLOOKUP(D4522,'Automation (QBO)'!A:B,2,FALSE)),"Suspense")))</f>
        <v>Payroll - WCB (Employees)</v>
      </c>
      <c r="I4522" s="17">
        <f t="shared" si="70"/>
        <v>370.5</v>
      </c>
      <c r="J4522" s="12" t="str">
        <f>H4522</f>
        <v>Payroll - WCB (Employees)</v>
      </c>
    </row>
    <row r="4523" spans="1:10" hidden="1">
      <c r="A4523" s="13" t="s">
        <v>814</v>
      </c>
      <c r="B4523" s="12" t="s">
        <v>135</v>
      </c>
      <c r="D4523" s="12" t="s">
        <v>424</v>
      </c>
      <c r="E4523" s="12">
        <v>892.5</v>
      </c>
      <c r="F4523" s="14" t="str">
        <f>A4523&amp;B4523&amp;C4523&amp;D4523&amp;E4523</f>
        <v>2024-05-19Journal Entry52525 Payroll - CPP892.5</v>
      </c>
      <c r="G4523" s="15">
        <f>IFERROR((DATEVALUE(A4523)),A4523)</f>
        <v>45431</v>
      </c>
      <c r="H4523" s="16" t="str">
        <f>IF((IFERROR((VLOOKUP(D4523,'Automation (QBO)'!A:B,2,FALSE)),"0"))=0,"Suspense",(IFERROR((VLOOKUP(D4523,'Automation (QBO)'!A:B,2,FALSE)),"Suspense")))</f>
        <v>Payroll - CPP + EI</v>
      </c>
      <c r="I4523" s="17">
        <f t="shared" si="70"/>
        <v>892.5</v>
      </c>
      <c r="J4523" s="12" t="str">
        <f>H4523</f>
        <v>Payroll - CPP + EI</v>
      </c>
    </row>
    <row r="4524" spans="1:10" hidden="1">
      <c r="A4524" s="13" t="s">
        <v>814</v>
      </c>
      <c r="B4524" s="12" t="s">
        <v>135</v>
      </c>
      <c r="D4524" s="12" t="s">
        <v>425</v>
      </c>
      <c r="E4524" s="12">
        <v>321.01</v>
      </c>
      <c r="F4524" s="14" t="str">
        <f>A4524&amp;B4524&amp;C4524&amp;D4524&amp;E4524</f>
        <v>2024-05-19Journal Entry52520 Payroll - EI321.01</v>
      </c>
      <c r="G4524" s="15">
        <f>IFERROR((DATEVALUE(A4524)),A4524)</f>
        <v>45431</v>
      </c>
      <c r="H4524" s="16" t="str">
        <f>IF((IFERROR((VLOOKUP(D4524,'Automation (QBO)'!A:B,2,FALSE)),"0"))=0,"Suspense",(IFERROR((VLOOKUP(D4524,'Automation (QBO)'!A:B,2,FALSE)),"Suspense")))</f>
        <v>Payroll - CPP + EI</v>
      </c>
      <c r="I4524" s="17">
        <f t="shared" si="70"/>
        <v>321.01</v>
      </c>
      <c r="J4524" s="12" t="str">
        <f>H4524</f>
        <v>Payroll - CPP + EI</v>
      </c>
    </row>
    <row r="4525" spans="1:10" hidden="1">
      <c r="A4525" s="13" t="s">
        <v>814</v>
      </c>
      <c r="B4525" s="12" t="s">
        <v>135</v>
      </c>
      <c r="D4525" s="12" t="s">
        <v>427</v>
      </c>
      <c r="E4525" s="12">
        <v>4229.79</v>
      </c>
      <c r="F4525" s="14" t="str">
        <f>A4525&amp;B4525&amp;C4525&amp;D4525&amp;E4525</f>
        <v>2024-05-19Journal Entry21001 Payroll Clearing account4229.79</v>
      </c>
      <c r="G4525" s="15">
        <f>IFERROR((DATEVALUE(A4525)),A4525)</f>
        <v>45431</v>
      </c>
      <c r="H4525" s="16" t="str">
        <f>IF((IFERROR((VLOOKUP(D4525,'Automation (QBO)'!A:B,2,FALSE)),"0"))=0,"Suspense",(IFERROR((VLOOKUP(D4525,'Automation (QBO)'!A:B,2,FALSE)),"Suspense")))</f>
        <v>Clearings &amp; Transfers</v>
      </c>
      <c r="I4525" s="17">
        <f t="shared" si="70"/>
        <v>4229.79</v>
      </c>
      <c r="J4525" s="12" t="str">
        <f>H4525</f>
        <v>Clearings &amp; Transfers</v>
      </c>
    </row>
    <row r="4526" spans="1:10" hidden="1">
      <c r="A4526" s="13" t="s">
        <v>814</v>
      </c>
      <c r="B4526" s="12" t="s">
        <v>493</v>
      </c>
      <c r="C4526" s="12" t="s">
        <v>518</v>
      </c>
      <c r="D4526" s="12" t="s">
        <v>496</v>
      </c>
      <c r="E4526" s="12">
        <v>-178.3</v>
      </c>
      <c r="F4526" s="14" t="str">
        <f>A4526&amp;B4526&amp;C4526&amp;D4526&amp;E4526</f>
        <v>2024-05-19Bill Payment (Credit Card)Rona Coquitlam21000 Accounts Payable-178.3</v>
      </c>
      <c r="G4526" s="15">
        <f>IFERROR((DATEVALUE(A4526)),A4526)</f>
        <v>45431</v>
      </c>
      <c r="H4526" s="16" t="str">
        <f>IF((IFERROR((VLOOKUP(D4526,'Automation (QBO)'!A:B,2,FALSE)),"0"))=0,"Suspense",(IFERROR((VLOOKUP(D4526,'Automation (QBO)'!A:B,2,FALSE)),"Suspense")))</f>
        <v>Accounts Payable - Unknown</v>
      </c>
      <c r="I4526" s="17">
        <f t="shared" si="70"/>
        <v>-178.3</v>
      </c>
      <c r="J4526" s="12" t="str">
        <f>H4526</f>
        <v>Accounts Payable - Unknown</v>
      </c>
    </row>
    <row r="4527" spans="1:10" hidden="1">
      <c r="A4527" s="13" t="s">
        <v>814</v>
      </c>
      <c r="B4527" s="12" t="s">
        <v>528</v>
      </c>
      <c r="C4527" s="12" t="s">
        <v>220</v>
      </c>
      <c r="D4527" s="12" t="s">
        <v>391</v>
      </c>
      <c r="E4527" s="12">
        <v>37502.800000000003</v>
      </c>
      <c r="F4527" s="14" t="str">
        <f>A4527&amp;B4527&amp;C4527&amp;D4527&amp;E4527</f>
        <v>2024-05-19BillSheremeta Custom Cabinets &amp; Millwork51335 COGS - Supplies37502.8</v>
      </c>
      <c r="G4527" s="15">
        <f>IFERROR((DATEVALUE(A4527)),A4527)</f>
        <v>45431</v>
      </c>
      <c r="H4527" s="16" t="str">
        <f>IF((IFERROR((VLOOKUP(D4527,'Automation (QBO)'!A:B,2,FALSE)),"0"))=0,"Suspense",(IFERROR((VLOOKUP(D4527,'Automation (QBO)'!A:B,2,FALSE)),"Suspense")))</f>
        <v>COGS - Supplies</v>
      </c>
      <c r="I4527" s="17">
        <f t="shared" si="70"/>
        <v>37502.800000000003</v>
      </c>
      <c r="J4527" s="12" t="str">
        <f>H4527</f>
        <v>COGS - Supplies</v>
      </c>
    </row>
    <row r="4528" spans="1:10" hidden="1">
      <c r="A4528" s="13" t="s">
        <v>814</v>
      </c>
      <c r="B4528" s="12" t="s">
        <v>528</v>
      </c>
      <c r="C4528" s="12" t="s">
        <v>220</v>
      </c>
      <c r="D4528" s="12" t="s">
        <v>426</v>
      </c>
      <c r="E4528" s="12">
        <v>-1875.14</v>
      </c>
      <c r="F4528" s="14" t="str">
        <f>A4528&amp;B4528&amp;C4528&amp;D4528&amp;E4528</f>
        <v>2024-05-19BillSheremeta Custom Cabinets &amp; Millwork21031 GST/HST Suspense-1875.14</v>
      </c>
      <c r="G4528" s="15">
        <f>IFERROR((DATEVALUE(A4528)),A4528)</f>
        <v>45431</v>
      </c>
      <c r="H4528" s="16" t="str">
        <f>IF((IFERROR((VLOOKUP(D4528,'Automation (QBO)'!A:B,2,FALSE)),"0"))=0,"Suspense",(IFERROR((VLOOKUP(D4528,'Automation (QBO)'!A:B,2,FALSE)),"Suspense")))</f>
        <v>GST/HST Suspense</v>
      </c>
      <c r="I4528" s="17">
        <f t="shared" si="70"/>
        <v>-1875.14</v>
      </c>
      <c r="J4528" s="12" t="str">
        <f>H4528</f>
        <v>GST/HST Suspense</v>
      </c>
    </row>
    <row r="4529" spans="1:10" hidden="1">
      <c r="A4529" s="13" t="s">
        <v>814</v>
      </c>
      <c r="B4529" s="12" t="s">
        <v>528</v>
      </c>
      <c r="C4529" s="12" t="s">
        <v>761</v>
      </c>
      <c r="D4529" s="12" t="s">
        <v>391</v>
      </c>
      <c r="E4529" s="12">
        <v>1295.76</v>
      </c>
      <c r="F4529" s="14" t="str">
        <f>A4529&amp;B4529&amp;C4529&amp;D4529&amp;E4529</f>
        <v>2024-05-19BillBright Ideas Maple Ridge Lighting Inc.51335 COGS - Supplies1295.76</v>
      </c>
      <c r="G4529" s="15">
        <f>IFERROR((DATEVALUE(A4529)),A4529)</f>
        <v>45431</v>
      </c>
      <c r="H4529" s="16" t="str">
        <f>IF((IFERROR((VLOOKUP(D4529,'Automation (QBO)'!A:B,2,FALSE)),"0"))=0,"Suspense",(IFERROR((VLOOKUP(D4529,'Automation (QBO)'!A:B,2,FALSE)),"Suspense")))</f>
        <v>COGS - Supplies</v>
      </c>
      <c r="I4529" s="17">
        <f t="shared" si="70"/>
        <v>1295.76</v>
      </c>
      <c r="J4529" s="12" t="str">
        <f>H4529</f>
        <v>COGS - Supplies</v>
      </c>
    </row>
    <row r="4530" spans="1:10" hidden="1">
      <c r="A4530" s="13" t="s">
        <v>814</v>
      </c>
      <c r="B4530" s="12" t="s">
        <v>528</v>
      </c>
      <c r="C4530" s="12" t="s">
        <v>761</v>
      </c>
      <c r="D4530" s="12" t="s">
        <v>426</v>
      </c>
      <c r="E4530" s="12">
        <v>-60.66</v>
      </c>
      <c r="F4530" s="14" t="str">
        <f>A4530&amp;B4530&amp;C4530&amp;D4530&amp;E4530</f>
        <v>2024-05-19BillBright Ideas Maple Ridge Lighting Inc.21031 GST/HST Suspense-60.66</v>
      </c>
      <c r="G4530" s="15">
        <f>IFERROR((DATEVALUE(A4530)),A4530)</f>
        <v>45431</v>
      </c>
      <c r="H4530" s="16" t="str">
        <f>IF((IFERROR((VLOOKUP(D4530,'Automation (QBO)'!A:B,2,FALSE)),"0"))=0,"Suspense",(IFERROR((VLOOKUP(D4530,'Automation (QBO)'!A:B,2,FALSE)),"Suspense")))</f>
        <v>GST/HST Suspense</v>
      </c>
      <c r="I4530" s="17">
        <f t="shared" si="70"/>
        <v>-60.66</v>
      </c>
      <c r="J4530" s="12" t="str">
        <f>H4530</f>
        <v>GST/HST Suspense</v>
      </c>
    </row>
    <row r="4531" spans="1:10" hidden="1">
      <c r="A4531" s="13" t="s">
        <v>814</v>
      </c>
      <c r="B4531" s="12" t="s">
        <v>528</v>
      </c>
      <c r="C4531" s="12" t="s">
        <v>761</v>
      </c>
      <c r="D4531" s="12" t="s">
        <v>496</v>
      </c>
      <c r="E4531" s="12">
        <v>1356.42</v>
      </c>
      <c r="F4531" s="14" t="str">
        <f>A4531&amp;B4531&amp;C4531&amp;D4531&amp;E4531</f>
        <v>2024-05-19BillBright Ideas Maple Ridge Lighting Inc.21000 Accounts Payable1356.42</v>
      </c>
      <c r="G4531" s="15">
        <f>IFERROR((DATEVALUE(A4531)),A4531)</f>
        <v>45431</v>
      </c>
      <c r="H4531" s="16" t="str">
        <f>IF((IFERROR((VLOOKUP(D4531,'Automation (QBO)'!A:B,2,FALSE)),"0"))=0,"Suspense",(IFERROR((VLOOKUP(D4531,'Automation (QBO)'!A:B,2,FALSE)),"Suspense")))</f>
        <v>Accounts Payable - Unknown</v>
      </c>
      <c r="I4531" s="17">
        <f t="shared" si="70"/>
        <v>1356.42</v>
      </c>
      <c r="J4531" s="12" t="str">
        <f>H4531</f>
        <v>Accounts Payable - Unknown</v>
      </c>
    </row>
    <row r="4532" spans="1:10" hidden="1">
      <c r="A4532" s="13" t="s">
        <v>814</v>
      </c>
      <c r="B4532" s="12" t="s">
        <v>528</v>
      </c>
      <c r="C4532" s="12" t="s">
        <v>87</v>
      </c>
      <c r="D4532" s="12" t="s">
        <v>391</v>
      </c>
      <c r="E4532" s="12">
        <v>42.78</v>
      </c>
      <c r="F4532" s="14" t="str">
        <f>A4532&amp;B4532&amp;C4532&amp;D4532&amp;E4532</f>
        <v>2024-05-19BillHome Depot51335 COGS - Supplies42.78</v>
      </c>
      <c r="G4532" s="15">
        <f>IFERROR((DATEVALUE(A4532)),A4532)</f>
        <v>45431</v>
      </c>
      <c r="H4532" s="16" t="str">
        <f>IF((IFERROR((VLOOKUP(D4532,'Automation (QBO)'!A:B,2,FALSE)),"0"))=0,"Suspense",(IFERROR((VLOOKUP(D4532,'Automation (QBO)'!A:B,2,FALSE)),"Suspense")))</f>
        <v>COGS - Supplies</v>
      </c>
      <c r="I4532" s="17">
        <f t="shared" si="70"/>
        <v>42.78</v>
      </c>
      <c r="J4532" s="12" t="str">
        <f>H4532</f>
        <v>COGS - Supplies</v>
      </c>
    </row>
    <row r="4533" spans="1:10" hidden="1">
      <c r="A4533" s="13" t="s">
        <v>814</v>
      </c>
      <c r="B4533" s="12" t="s">
        <v>528</v>
      </c>
      <c r="C4533" s="12" t="s">
        <v>87</v>
      </c>
      <c r="D4533" s="12" t="s">
        <v>426</v>
      </c>
      <c r="E4533" s="12">
        <v>-2</v>
      </c>
      <c r="F4533" s="14" t="str">
        <f>A4533&amp;B4533&amp;C4533&amp;D4533&amp;E4533</f>
        <v>2024-05-19BillHome Depot21031 GST/HST Suspense-2</v>
      </c>
      <c r="G4533" s="15">
        <f>IFERROR((DATEVALUE(A4533)),A4533)</f>
        <v>45431</v>
      </c>
      <c r="H4533" s="16" t="str">
        <f>IF((IFERROR((VLOOKUP(D4533,'Automation (QBO)'!A:B,2,FALSE)),"0"))=0,"Suspense",(IFERROR((VLOOKUP(D4533,'Automation (QBO)'!A:B,2,FALSE)),"Suspense")))</f>
        <v>GST/HST Suspense</v>
      </c>
      <c r="I4533" s="17">
        <f t="shared" si="70"/>
        <v>-2</v>
      </c>
      <c r="J4533" s="12" t="str">
        <f>H4533</f>
        <v>GST/HST Suspense</v>
      </c>
    </row>
    <row r="4534" spans="1:10" hidden="1">
      <c r="A4534" s="13" t="s">
        <v>814</v>
      </c>
      <c r="B4534" s="12" t="s">
        <v>528</v>
      </c>
      <c r="C4534" s="12" t="s">
        <v>87</v>
      </c>
      <c r="D4534" s="12" t="s">
        <v>496</v>
      </c>
      <c r="E4534" s="12">
        <v>44.78</v>
      </c>
      <c r="F4534" s="14" t="str">
        <f>A4534&amp;B4534&amp;C4534&amp;D4534&amp;E4534</f>
        <v>2024-05-19BillHome Depot21000 Accounts Payable44.78</v>
      </c>
      <c r="G4534" s="15">
        <f>IFERROR((DATEVALUE(A4534)),A4534)</f>
        <v>45431</v>
      </c>
      <c r="H4534" s="16" t="str">
        <f>IF((IFERROR((VLOOKUP(D4534,'Automation (QBO)'!A:B,2,FALSE)),"0"))=0,"Suspense",(IFERROR((VLOOKUP(D4534,'Automation (QBO)'!A:B,2,FALSE)),"Suspense")))</f>
        <v>Accounts Payable - Unknown</v>
      </c>
      <c r="I4534" s="17">
        <f t="shared" si="70"/>
        <v>44.78</v>
      </c>
      <c r="J4534" s="12" t="str">
        <f>H4534</f>
        <v>Accounts Payable - Unknown</v>
      </c>
    </row>
    <row r="4535" spans="1:10" hidden="1">
      <c r="A4535" s="13" t="s">
        <v>814</v>
      </c>
      <c r="B4535" s="12" t="s">
        <v>528</v>
      </c>
      <c r="C4535" s="12" t="s">
        <v>227</v>
      </c>
      <c r="D4535" s="12" t="s">
        <v>391</v>
      </c>
      <c r="E4535" s="12">
        <v>347.7</v>
      </c>
      <c r="F4535" s="14" t="str">
        <f>A4535&amp;B4535&amp;C4535&amp;D4535&amp;E4535</f>
        <v>2024-05-19BillWindsor Plywood51335 COGS - Supplies347.7</v>
      </c>
      <c r="G4535" s="15">
        <f>IFERROR((DATEVALUE(A4535)),A4535)</f>
        <v>45431</v>
      </c>
      <c r="H4535" s="16" t="str">
        <f>IF((IFERROR((VLOOKUP(D4535,'Automation (QBO)'!A:B,2,FALSE)),"0"))=0,"Suspense",(IFERROR((VLOOKUP(D4535,'Automation (QBO)'!A:B,2,FALSE)),"Suspense")))</f>
        <v>COGS - Supplies</v>
      </c>
      <c r="I4535" s="17">
        <f t="shared" si="70"/>
        <v>347.7</v>
      </c>
      <c r="J4535" s="12" t="str">
        <f>H4535</f>
        <v>COGS - Supplies</v>
      </c>
    </row>
    <row r="4536" spans="1:10" hidden="1">
      <c r="A4536" s="13" t="s">
        <v>814</v>
      </c>
      <c r="B4536" s="12" t="s">
        <v>528</v>
      </c>
      <c r="C4536" s="12" t="s">
        <v>227</v>
      </c>
      <c r="D4536" s="12" t="s">
        <v>426</v>
      </c>
      <c r="E4536" s="12">
        <v>-16.25</v>
      </c>
      <c r="F4536" s="14" t="str">
        <f>A4536&amp;B4536&amp;C4536&amp;D4536&amp;E4536</f>
        <v>2024-05-19BillWindsor Plywood21031 GST/HST Suspense-16.25</v>
      </c>
      <c r="G4536" s="15">
        <f>IFERROR((DATEVALUE(A4536)),A4536)</f>
        <v>45431</v>
      </c>
      <c r="H4536" s="16" t="str">
        <f>IF((IFERROR((VLOOKUP(D4536,'Automation (QBO)'!A:B,2,FALSE)),"0"))=0,"Suspense",(IFERROR((VLOOKUP(D4536,'Automation (QBO)'!A:B,2,FALSE)),"Suspense")))</f>
        <v>GST/HST Suspense</v>
      </c>
      <c r="I4536" s="17">
        <f t="shared" si="70"/>
        <v>-16.25</v>
      </c>
      <c r="J4536" s="12" t="str">
        <f>H4536</f>
        <v>GST/HST Suspense</v>
      </c>
    </row>
    <row r="4537" spans="1:10" hidden="1">
      <c r="A4537" s="13" t="s">
        <v>814</v>
      </c>
      <c r="B4537" s="12" t="s">
        <v>528</v>
      </c>
      <c r="C4537" s="12" t="s">
        <v>89</v>
      </c>
      <c r="D4537" s="12" t="s">
        <v>410</v>
      </c>
      <c r="E4537" s="12">
        <v>101</v>
      </c>
      <c r="F4537" s="14" t="str">
        <f>A4537&amp;B4537&amp;C4537&amp;D4537&amp;E4537</f>
        <v>2024-05-19BillMV Recycling and Waste Centre51315 COGS - Disposal101</v>
      </c>
      <c r="G4537" s="15">
        <f>IFERROR((DATEVALUE(A4537)),A4537)</f>
        <v>45431</v>
      </c>
      <c r="H4537" s="16" t="str">
        <f>IF((IFERROR((VLOOKUP(D4537,'Automation (QBO)'!A:B,2,FALSE)),"0"))=0,"Suspense",(IFERROR((VLOOKUP(D4537,'Automation (QBO)'!A:B,2,FALSE)),"Suspense")))</f>
        <v>COGS - Disposal</v>
      </c>
      <c r="I4537" s="17">
        <f t="shared" si="70"/>
        <v>101</v>
      </c>
      <c r="J4537" s="12" t="str">
        <f>H4537</f>
        <v>COGS - Disposal</v>
      </c>
    </row>
    <row r="4538" spans="1:10" hidden="1">
      <c r="A4538" s="13" t="s">
        <v>814</v>
      </c>
      <c r="B4538" s="12" t="s">
        <v>528</v>
      </c>
      <c r="C4538" s="12" t="s">
        <v>89</v>
      </c>
      <c r="D4538" s="12" t="s">
        <v>496</v>
      </c>
      <c r="E4538" s="12">
        <v>101</v>
      </c>
      <c r="F4538" s="14" t="str">
        <f>A4538&amp;B4538&amp;C4538&amp;D4538&amp;E4538</f>
        <v>2024-05-19BillMV Recycling and Waste Centre21000 Accounts Payable101</v>
      </c>
      <c r="G4538" s="15">
        <f>IFERROR((DATEVALUE(A4538)),A4538)</f>
        <v>45431</v>
      </c>
      <c r="H4538" s="16" t="str">
        <f>IF((IFERROR((VLOOKUP(D4538,'Automation (QBO)'!A:B,2,FALSE)),"0"))=0,"Suspense",(IFERROR((VLOOKUP(D4538,'Automation (QBO)'!A:B,2,FALSE)),"Suspense")))</f>
        <v>Accounts Payable - Unknown</v>
      </c>
      <c r="I4538" s="17">
        <f t="shared" si="70"/>
        <v>101</v>
      </c>
      <c r="J4538" s="12" t="str">
        <f>H4538</f>
        <v>Accounts Payable - Unknown</v>
      </c>
    </row>
    <row r="4539" spans="1:10" hidden="1">
      <c r="A4539" s="13" t="s">
        <v>814</v>
      </c>
      <c r="B4539" s="12" t="s">
        <v>528</v>
      </c>
      <c r="C4539" s="12" t="s">
        <v>227</v>
      </c>
      <c r="D4539" s="12" t="s">
        <v>496</v>
      </c>
      <c r="E4539" s="12">
        <v>363.95</v>
      </c>
      <c r="F4539" s="14" t="str">
        <f>A4539&amp;B4539&amp;C4539&amp;D4539&amp;E4539</f>
        <v>2024-05-19BillWindsor Plywood21000 Accounts Payable363.95</v>
      </c>
      <c r="G4539" s="15">
        <f>IFERROR((DATEVALUE(A4539)),A4539)</f>
        <v>45431</v>
      </c>
      <c r="H4539" s="16" t="str">
        <f>IF((IFERROR((VLOOKUP(D4539,'Automation (QBO)'!A:B,2,FALSE)),"0"))=0,"Suspense",(IFERROR((VLOOKUP(D4539,'Automation (QBO)'!A:B,2,FALSE)),"Suspense")))</f>
        <v>Accounts Payable - Unknown</v>
      </c>
      <c r="I4539" s="17">
        <f t="shared" si="70"/>
        <v>363.95</v>
      </c>
      <c r="J4539" s="12" t="str">
        <f>H4539</f>
        <v>Accounts Payable - Unknown</v>
      </c>
    </row>
    <row r="4540" spans="1:10" hidden="1">
      <c r="A4540" s="13" t="s">
        <v>814</v>
      </c>
      <c r="B4540" s="12" t="s">
        <v>528</v>
      </c>
      <c r="C4540" s="12" t="s">
        <v>180</v>
      </c>
      <c r="D4540" s="12" t="s">
        <v>400</v>
      </c>
      <c r="E4540" s="12">
        <v>1642.5</v>
      </c>
      <c r="F4540" s="14" t="str">
        <f>A4540&amp;B4540&amp;C4540&amp;D4540&amp;E4540</f>
        <v>2024-05-19BillCrestlynn Contracting51320 COGS - Subcontractors1642.5</v>
      </c>
      <c r="G4540" s="15">
        <f>IFERROR((DATEVALUE(A4540)),A4540)</f>
        <v>45431</v>
      </c>
      <c r="H4540" s="16" t="str">
        <f>IF((IFERROR((VLOOKUP(D4540,'Automation (QBO)'!A:B,2,FALSE)),"0"))=0,"Suspense",(IFERROR((VLOOKUP(D4540,'Automation (QBO)'!A:B,2,FALSE)),"Suspense")))</f>
        <v>COGS - Subcontracts</v>
      </c>
      <c r="I4540" s="17">
        <f t="shared" si="70"/>
        <v>1642.5</v>
      </c>
      <c r="J4540" s="12" t="str">
        <f>H4540</f>
        <v>COGS - Subcontracts</v>
      </c>
    </row>
    <row r="4541" spans="1:10" hidden="1">
      <c r="A4541" s="13" t="s">
        <v>814</v>
      </c>
      <c r="B4541" s="12" t="s">
        <v>528</v>
      </c>
      <c r="C4541" s="12" t="s">
        <v>180</v>
      </c>
      <c r="D4541" s="12" t="s">
        <v>496</v>
      </c>
      <c r="E4541" s="12">
        <v>1642.5</v>
      </c>
      <c r="F4541" s="14" t="str">
        <f>A4541&amp;B4541&amp;C4541&amp;D4541&amp;E4541</f>
        <v>2024-05-19BillCrestlynn Contracting21000 Accounts Payable1642.5</v>
      </c>
      <c r="G4541" s="15">
        <f>IFERROR((DATEVALUE(A4541)),A4541)</f>
        <v>45431</v>
      </c>
      <c r="H4541" s="16" t="str">
        <f>IF((IFERROR((VLOOKUP(D4541,'Automation (QBO)'!A:B,2,FALSE)),"0"))=0,"Suspense",(IFERROR((VLOOKUP(D4541,'Automation (QBO)'!A:B,2,FALSE)),"Suspense")))</f>
        <v>Accounts Payable - Unknown</v>
      </c>
      <c r="I4541" s="17">
        <f t="shared" si="70"/>
        <v>1642.5</v>
      </c>
      <c r="J4541" s="12" t="str">
        <f>H4541</f>
        <v>Accounts Payable - Unknown</v>
      </c>
    </row>
    <row r="4542" spans="1:10" hidden="1">
      <c r="A4542" s="13" t="s">
        <v>814</v>
      </c>
      <c r="B4542" s="12" t="s">
        <v>528</v>
      </c>
      <c r="C4542" s="12" t="s">
        <v>110</v>
      </c>
      <c r="D4542" s="12" t="s">
        <v>391</v>
      </c>
      <c r="E4542" s="12">
        <v>411.06</v>
      </c>
      <c r="F4542" s="14" t="str">
        <f>A4542&amp;B4542&amp;C4542&amp;D4542&amp;E4542</f>
        <v>2024-05-19BillDicks Lumber51335 COGS - Supplies411.06</v>
      </c>
      <c r="G4542" s="15">
        <f>IFERROR((DATEVALUE(A4542)),A4542)</f>
        <v>45431</v>
      </c>
      <c r="H4542" s="16" t="str">
        <f>IF((IFERROR((VLOOKUP(D4542,'Automation (QBO)'!A:B,2,FALSE)),"0"))=0,"Suspense",(IFERROR((VLOOKUP(D4542,'Automation (QBO)'!A:B,2,FALSE)),"Suspense")))</f>
        <v>COGS - Supplies</v>
      </c>
      <c r="I4542" s="17">
        <f t="shared" si="70"/>
        <v>411.06</v>
      </c>
      <c r="J4542" s="12" t="str">
        <f>H4542</f>
        <v>COGS - Supplies</v>
      </c>
    </row>
    <row r="4543" spans="1:10" hidden="1">
      <c r="A4543" s="13" t="s">
        <v>814</v>
      </c>
      <c r="B4543" s="12" t="s">
        <v>528</v>
      </c>
      <c r="C4543" s="12" t="s">
        <v>110</v>
      </c>
      <c r="D4543" s="12" t="s">
        <v>426</v>
      </c>
      <c r="E4543" s="12">
        <v>-19.34</v>
      </c>
      <c r="F4543" s="14" t="str">
        <f>A4543&amp;B4543&amp;C4543&amp;D4543&amp;E4543</f>
        <v>2024-05-19BillDicks Lumber21031 GST/HST Suspense-19.34</v>
      </c>
      <c r="G4543" s="15">
        <f>IFERROR((DATEVALUE(A4543)),A4543)</f>
        <v>45431</v>
      </c>
      <c r="H4543" s="16" t="str">
        <f>IF((IFERROR((VLOOKUP(D4543,'Automation (QBO)'!A:B,2,FALSE)),"0"))=0,"Suspense",(IFERROR((VLOOKUP(D4543,'Automation (QBO)'!A:B,2,FALSE)),"Suspense")))</f>
        <v>GST/HST Suspense</v>
      </c>
      <c r="I4543" s="17">
        <f t="shared" si="70"/>
        <v>-19.34</v>
      </c>
      <c r="J4543" s="12" t="str">
        <f>H4543</f>
        <v>GST/HST Suspense</v>
      </c>
    </row>
    <row r="4544" spans="1:10" hidden="1">
      <c r="A4544" s="13" t="s">
        <v>814</v>
      </c>
      <c r="B4544" s="12" t="s">
        <v>528</v>
      </c>
      <c r="C4544" s="12" t="s">
        <v>110</v>
      </c>
      <c r="D4544" s="12" t="s">
        <v>496</v>
      </c>
      <c r="E4544" s="12">
        <v>430.4</v>
      </c>
      <c r="F4544" s="14" t="str">
        <f>A4544&amp;B4544&amp;C4544&amp;D4544&amp;E4544</f>
        <v>2024-05-19BillDicks Lumber21000 Accounts Payable430.4</v>
      </c>
      <c r="G4544" s="15">
        <f>IFERROR((DATEVALUE(A4544)),A4544)</f>
        <v>45431</v>
      </c>
      <c r="H4544" s="16" t="str">
        <f>IF((IFERROR((VLOOKUP(D4544,'Automation (QBO)'!A:B,2,FALSE)),"0"))=0,"Suspense",(IFERROR((VLOOKUP(D4544,'Automation (QBO)'!A:B,2,FALSE)),"Suspense")))</f>
        <v>Accounts Payable - Unknown</v>
      </c>
      <c r="I4544" s="17">
        <f t="shared" si="70"/>
        <v>430.4</v>
      </c>
      <c r="J4544" s="12" t="str">
        <f>H4544</f>
        <v>Accounts Payable - Unknown</v>
      </c>
    </row>
    <row r="4545" spans="1:10" hidden="1">
      <c r="A4545" s="13" t="s">
        <v>814</v>
      </c>
      <c r="B4545" s="12" t="s">
        <v>528</v>
      </c>
      <c r="C4545" s="12" t="s">
        <v>89</v>
      </c>
      <c r="D4545" s="12" t="s">
        <v>410</v>
      </c>
      <c r="E4545" s="12">
        <v>126</v>
      </c>
      <c r="F4545" s="14" t="str">
        <f>A4545&amp;B4545&amp;C4545&amp;D4545&amp;E4545</f>
        <v>2024-05-19BillMV Recycling and Waste Centre51315 COGS - Disposal126</v>
      </c>
      <c r="G4545" s="15">
        <f>IFERROR((DATEVALUE(A4545)),A4545)</f>
        <v>45431</v>
      </c>
      <c r="H4545" s="16" t="str">
        <f>IF((IFERROR((VLOOKUP(D4545,'Automation (QBO)'!A:B,2,FALSE)),"0"))=0,"Suspense",(IFERROR((VLOOKUP(D4545,'Automation (QBO)'!A:B,2,FALSE)),"Suspense")))</f>
        <v>COGS - Disposal</v>
      </c>
      <c r="I4545" s="17">
        <f t="shared" si="70"/>
        <v>126</v>
      </c>
      <c r="J4545" s="12" t="str">
        <f>H4545</f>
        <v>COGS - Disposal</v>
      </c>
    </row>
    <row r="4546" spans="1:10" hidden="1">
      <c r="A4546" s="13" t="s">
        <v>814</v>
      </c>
      <c r="B4546" s="12" t="s">
        <v>528</v>
      </c>
      <c r="C4546" s="12" t="s">
        <v>182</v>
      </c>
      <c r="D4546" s="12" t="s">
        <v>391</v>
      </c>
      <c r="E4546" s="12">
        <v>1605.79</v>
      </c>
      <c r="F4546" s="14" t="str">
        <f>A4546&amp;B4546&amp;C4546&amp;D4546&amp;E4546</f>
        <v>2024-05-19BillPacific West Systems Supplies51335 COGS - Supplies1605.79</v>
      </c>
      <c r="G4546" s="15">
        <f>IFERROR((DATEVALUE(A4546)),A4546)</f>
        <v>45431</v>
      </c>
      <c r="H4546" s="16" t="str">
        <f>IF((IFERROR((VLOOKUP(D4546,'Automation (QBO)'!A:B,2,FALSE)),"0"))=0,"Suspense",(IFERROR((VLOOKUP(D4546,'Automation (QBO)'!A:B,2,FALSE)),"Suspense")))</f>
        <v>COGS - Supplies</v>
      </c>
      <c r="I4546" s="17">
        <f t="shared" si="70"/>
        <v>1605.79</v>
      </c>
      <c r="J4546" s="12" t="str">
        <f>H4546</f>
        <v>COGS - Supplies</v>
      </c>
    </row>
    <row r="4547" spans="1:10" hidden="1">
      <c r="A4547" s="13" t="s">
        <v>814</v>
      </c>
      <c r="B4547" s="12" t="s">
        <v>528</v>
      </c>
      <c r="C4547" s="12" t="s">
        <v>182</v>
      </c>
      <c r="D4547" s="12" t="s">
        <v>426</v>
      </c>
      <c r="E4547" s="12">
        <v>-75.040000000000006</v>
      </c>
      <c r="F4547" s="14" t="str">
        <f>A4547&amp;B4547&amp;C4547&amp;D4547&amp;E4547</f>
        <v>2024-05-19BillPacific West Systems Supplies21031 GST/HST Suspense-75.04</v>
      </c>
      <c r="G4547" s="15">
        <f>IFERROR((DATEVALUE(A4547)),A4547)</f>
        <v>45431</v>
      </c>
      <c r="H4547" s="16" t="str">
        <f>IF((IFERROR((VLOOKUP(D4547,'Automation (QBO)'!A:B,2,FALSE)),"0"))=0,"Suspense",(IFERROR((VLOOKUP(D4547,'Automation (QBO)'!A:B,2,FALSE)),"Suspense")))</f>
        <v>GST/HST Suspense</v>
      </c>
      <c r="I4547" s="17">
        <f t="shared" si="70"/>
        <v>-75.040000000000006</v>
      </c>
      <c r="J4547" s="12" t="str">
        <f>H4547</f>
        <v>GST/HST Suspense</v>
      </c>
    </row>
    <row r="4548" spans="1:10" hidden="1">
      <c r="A4548" s="13" t="s">
        <v>814</v>
      </c>
      <c r="B4548" s="12" t="s">
        <v>528</v>
      </c>
      <c r="C4548" s="12" t="s">
        <v>182</v>
      </c>
      <c r="D4548" s="12" t="s">
        <v>496</v>
      </c>
      <c r="E4548" s="12">
        <v>1680.83</v>
      </c>
      <c r="F4548" s="14" t="str">
        <f>A4548&amp;B4548&amp;C4548&amp;D4548&amp;E4548</f>
        <v>2024-05-19BillPacific West Systems Supplies21000 Accounts Payable1680.83</v>
      </c>
      <c r="G4548" s="15">
        <f>IFERROR((DATEVALUE(A4548)),A4548)</f>
        <v>45431</v>
      </c>
      <c r="H4548" s="16" t="str">
        <f>IF((IFERROR((VLOOKUP(D4548,'Automation (QBO)'!A:B,2,FALSE)),"0"))=0,"Suspense",(IFERROR((VLOOKUP(D4548,'Automation (QBO)'!A:B,2,FALSE)),"Suspense")))</f>
        <v>Accounts Payable - Unknown</v>
      </c>
      <c r="I4548" s="17">
        <f t="shared" si="70"/>
        <v>1680.83</v>
      </c>
      <c r="J4548" s="12" t="str">
        <f>H4548</f>
        <v>Accounts Payable - Unknown</v>
      </c>
    </row>
    <row r="4549" spans="1:10" hidden="1">
      <c r="A4549" s="13" t="s">
        <v>814</v>
      </c>
      <c r="B4549" s="12" t="s">
        <v>528</v>
      </c>
      <c r="C4549" s="12" t="s">
        <v>89</v>
      </c>
      <c r="D4549" s="12" t="s">
        <v>496</v>
      </c>
      <c r="E4549" s="12">
        <v>126</v>
      </c>
      <c r="F4549" s="14" t="str">
        <f>A4549&amp;B4549&amp;C4549&amp;D4549&amp;E4549</f>
        <v>2024-05-19BillMV Recycling and Waste Centre21000 Accounts Payable126</v>
      </c>
      <c r="G4549" s="15">
        <f>IFERROR((DATEVALUE(A4549)),A4549)</f>
        <v>45431</v>
      </c>
      <c r="H4549" s="16" t="str">
        <f>IF((IFERROR((VLOOKUP(D4549,'Automation (QBO)'!A:B,2,FALSE)),"0"))=0,"Suspense",(IFERROR((VLOOKUP(D4549,'Automation (QBO)'!A:B,2,FALSE)),"Suspense")))</f>
        <v>Accounts Payable - Unknown</v>
      </c>
      <c r="I4549" s="17">
        <f t="shared" si="70"/>
        <v>126</v>
      </c>
      <c r="J4549" s="12" t="str">
        <f>H4549</f>
        <v>Accounts Payable - Unknown</v>
      </c>
    </row>
    <row r="4550" spans="1:10" hidden="1">
      <c r="A4550" s="13" t="s">
        <v>814</v>
      </c>
      <c r="B4550" s="12" t="s">
        <v>528</v>
      </c>
      <c r="C4550" s="12" t="s">
        <v>119</v>
      </c>
      <c r="D4550" s="12" t="s">
        <v>409</v>
      </c>
      <c r="E4550" s="12">
        <v>129.83000000000001</v>
      </c>
      <c r="F4550" s="14" t="str">
        <f>A4550&amp;B4550&amp;C4550&amp;D4550&amp;E4550</f>
        <v>2024-05-19BillPort Moody Town Pantry51205 COGS - Fuel129.83</v>
      </c>
      <c r="G4550" s="15">
        <f>IFERROR((DATEVALUE(A4550)),A4550)</f>
        <v>45431</v>
      </c>
      <c r="H4550" s="16" t="str">
        <f>IF((IFERROR((VLOOKUP(D4550,'Automation (QBO)'!A:B,2,FALSE)),"0"))=0,"Suspense",(IFERROR((VLOOKUP(D4550,'Automation (QBO)'!A:B,2,FALSE)),"Suspense")))</f>
        <v>COGS - Fuel</v>
      </c>
      <c r="I4550" s="17">
        <f t="shared" si="70"/>
        <v>129.83000000000001</v>
      </c>
      <c r="J4550" s="12" t="str">
        <f>H4550</f>
        <v>COGS - Fuel</v>
      </c>
    </row>
    <row r="4551" spans="1:10" hidden="1">
      <c r="A4551" s="13" t="s">
        <v>814</v>
      </c>
      <c r="B4551" s="12" t="s">
        <v>528</v>
      </c>
      <c r="C4551" s="12" t="s">
        <v>119</v>
      </c>
      <c r="D4551" s="12" t="s">
        <v>426</v>
      </c>
      <c r="E4551" s="12">
        <v>-6.49</v>
      </c>
      <c r="F4551" s="14" t="str">
        <f>A4551&amp;B4551&amp;C4551&amp;D4551&amp;E4551</f>
        <v>2024-05-19BillPort Moody Town Pantry21031 GST/HST Suspense-6.49</v>
      </c>
      <c r="G4551" s="15">
        <f>IFERROR((DATEVALUE(A4551)),A4551)</f>
        <v>45431</v>
      </c>
      <c r="H4551" s="16" t="str">
        <f>IF((IFERROR((VLOOKUP(D4551,'Automation (QBO)'!A:B,2,FALSE)),"0"))=0,"Suspense",(IFERROR((VLOOKUP(D4551,'Automation (QBO)'!A:B,2,FALSE)),"Suspense")))</f>
        <v>GST/HST Suspense</v>
      </c>
      <c r="I4551" s="17">
        <f t="shared" si="70"/>
        <v>-6.49</v>
      </c>
      <c r="J4551" s="12" t="str">
        <f>H4551</f>
        <v>GST/HST Suspense</v>
      </c>
    </row>
    <row r="4552" spans="1:10" hidden="1">
      <c r="A4552" s="13" t="s">
        <v>814</v>
      </c>
      <c r="B4552" s="12" t="s">
        <v>528</v>
      </c>
      <c r="C4552" s="12" t="s">
        <v>119</v>
      </c>
      <c r="D4552" s="12" t="s">
        <v>496</v>
      </c>
      <c r="E4552" s="12">
        <v>136.32</v>
      </c>
      <c r="F4552" s="14" t="str">
        <f>A4552&amp;B4552&amp;C4552&amp;D4552&amp;E4552</f>
        <v>2024-05-19BillPort Moody Town Pantry21000 Accounts Payable136.32</v>
      </c>
      <c r="G4552" s="15">
        <f>IFERROR((DATEVALUE(A4552)),A4552)</f>
        <v>45431</v>
      </c>
      <c r="H4552" s="16" t="str">
        <f>IF((IFERROR((VLOOKUP(D4552,'Automation (QBO)'!A:B,2,FALSE)),"0"))=0,"Suspense",(IFERROR((VLOOKUP(D4552,'Automation (QBO)'!A:B,2,FALSE)),"Suspense")))</f>
        <v>Accounts Payable - Unknown</v>
      </c>
      <c r="I4552" s="17">
        <f t="shared" si="70"/>
        <v>136.32</v>
      </c>
      <c r="J4552" s="12" t="str">
        <f>H4552</f>
        <v>Accounts Payable - Unknown</v>
      </c>
    </row>
    <row r="4553" spans="1:10" hidden="1">
      <c r="A4553" s="13" t="s">
        <v>814</v>
      </c>
      <c r="B4553" s="12" t="s">
        <v>528</v>
      </c>
      <c r="C4553" s="12" t="s">
        <v>551</v>
      </c>
      <c r="D4553" s="12" t="s">
        <v>400</v>
      </c>
      <c r="E4553" s="12">
        <v>10900</v>
      </c>
      <c r="F4553" s="14" t="str">
        <f>A4553&amp;B4553&amp;C4553&amp;D4553&amp;E4553</f>
        <v>2024-05-19BillFarrwest Electrical Inc51320 COGS - Subcontractors10900</v>
      </c>
      <c r="G4553" s="15">
        <f>IFERROR((DATEVALUE(A4553)),A4553)</f>
        <v>45431</v>
      </c>
      <c r="H4553" s="16" t="str">
        <f>IF((IFERROR((VLOOKUP(D4553,'Automation (QBO)'!A:B,2,FALSE)),"0"))=0,"Suspense",(IFERROR((VLOOKUP(D4553,'Automation (QBO)'!A:B,2,FALSE)),"Suspense")))</f>
        <v>COGS - Subcontracts</v>
      </c>
      <c r="I4553" s="17">
        <f t="shared" si="70"/>
        <v>10900</v>
      </c>
      <c r="J4553" s="12" t="str">
        <f>H4553</f>
        <v>COGS - Subcontracts</v>
      </c>
    </row>
    <row r="4554" spans="1:10" hidden="1">
      <c r="A4554" s="13" t="s">
        <v>814</v>
      </c>
      <c r="B4554" s="12" t="s">
        <v>528</v>
      </c>
      <c r="C4554" s="12" t="s">
        <v>551</v>
      </c>
      <c r="D4554" s="12" t="s">
        <v>426</v>
      </c>
      <c r="E4554" s="12">
        <v>-545</v>
      </c>
      <c r="F4554" s="14" t="str">
        <f>A4554&amp;B4554&amp;C4554&amp;D4554&amp;E4554</f>
        <v>2024-05-19BillFarrwest Electrical Inc21031 GST/HST Suspense-545</v>
      </c>
      <c r="G4554" s="15">
        <f>IFERROR((DATEVALUE(A4554)),A4554)</f>
        <v>45431</v>
      </c>
      <c r="H4554" s="16" t="str">
        <f>IF((IFERROR((VLOOKUP(D4554,'Automation (QBO)'!A:B,2,FALSE)),"0"))=0,"Suspense",(IFERROR((VLOOKUP(D4554,'Automation (QBO)'!A:B,2,FALSE)),"Suspense")))</f>
        <v>GST/HST Suspense</v>
      </c>
      <c r="I4554" s="17">
        <f t="shared" si="70"/>
        <v>-545</v>
      </c>
      <c r="J4554" s="12" t="str">
        <f>H4554</f>
        <v>GST/HST Suspense</v>
      </c>
    </row>
    <row r="4555" spans="1:10" hidden="1">
      <c r="A4555" s="13" t="s">
        <v>814</v>
      </c>
      <c r="B4555" s="12" t="s">
        <v>528</v>
      </c>
      <c r="C4555" s="12" t="s">
        <v>551</v>
      </c>
      <c r="D4555" s="12" t="s">
        <v>496</v>
      </c>
      <c r="E4555" s="12">
        <v>11445</v>
      </c>
      <c r="F4555" s="14" t="str">
        <f>A4555&amp;B4555&amp;C4555&amp;D4555&amp;E4555</f>
        <v>2024-05-19BillFarrwest Electrical Inc21000 Accounts Payable11445</v>
      </c>
      <c r="G4555" s="15">
        <f>IFERROR((DATEVALUE(A4555)),A4555)</f>
        <v>45431</v>
      </c>
      <c r="H4555" s="16" t="str">
        <f>IF((IFERROR((VLOOKUP(D4555,'Automation (QBO)'!A:B,2,FALSE)),"0"))=0,"Suspense",(IFERROR((VLOOKUP(D4555,'Automation (QBO)'!A:B,2,FALSE)),"Suspense")))</f>
        <v>Accounts Payable - Unknown</v>
      </c>
      <c r="I4555" s="17">
        <f t="shared" si="70"/>
        <v>11445</v>
      </c>
      <c r="J4555" s="12" t="str">
        <f>H4555</f>
        <v>Accounts Payable - Unknown</v>
      </c>
    </row>
    <row r="4556" spans="1:10" hidden="1">
      <c r="A4556" s="13" t="s">
        <v>814</v>
      </c>
      <c r="B4556" s="12" t="s">
        <v>528</v>
      </c>
      <c r="C4556" s="12" t="s">
        <v>551</v>
      </c>
      <c r="D4556" s="12" t="s">
        <v>400</v>
      </c>
      <c r="E4556" s="12">
        <v>4981.2700000000004</v>
      </c>
      <c r="F4556" s="14" t="str">
        <f>A4556&amp;B4556&amp;C4556&amp;D4556&amp;E4556</f>
        <v>2024-05-19BillFarrwest Electrical Inc51320 COGS - Subcontractors4981.27</v>
      </c>
      <c r="G4556" s="15">
        <f>IFERROR((DATEVALUE(A4556)),A4556)</f>
        <v>45431</v>
      </c>
      <c r="H4556" s="16" t="str">
        <f>IF((IFERROR((VLOOKUP(D4556,'Automation (QBO)'!A:B,2,FALSE)),"0"))=0,"Suspense",(IFERROR((VLOOKUP(D4556,'Automation (QBO)'!A:B,2,FALSE)),"Suspense")))</f>
        <v>COGS - Subcontracts</v>
      </c>
      <c r="I4556" s="17">
        <f t="shared" si="70"/>
        <v>4981.2700000000004</v>
      </c>
      <c r="J4556" s="12" t="str">
        <f>H4556</f>
        <v>COGS - Subcontracts</v>
      </c>
    </row>
    <row r="4557" spans="1:10" hidden="1">
      <c r="A4557" s="13" t="s">
        <v>814</v>
      </c>
      <c r="B4557" s="12" t="s">
        <v>528</v>
      </c>
      <c r="C4557" s="12" t="s">
        <v>551</v>
      </c>
      <c r="D4557" s="12" t="s">
        <v>426</v>
      </c>
      <c r="E4557" s="12">
        <v>-249.1</v>
      </c>
      <c r="F4557" s="14" t="str">
        <f>A4557&amp;B4557&amp;C4557&amp;D4557&amp;E4557</f>
        <v>2024-05-19BillFarrwest Electrical Inc21031 GST/HST Suspense-249.1</v>
      </c>
      <c r="G4557" s="15">
        <f>IFERROR((DATEVALUE(A4557)),A4557)</f>
        <v>45431</v>
      </c>
      <c r="H4557" s="16" t="str">
        <f>IF((IFERROR((VLOOKUP(D4557,'Automation (QBO)'!A:B,2,FALSE)),"0"))=0,"Suspense",(IFERROR((VLOOKUP(D4557,'Automation (QBO)'!A:B,2,FALSE)),"Suspense")))</f>
        <v>GST/HST Suspense</v>
      </c>
      <c r="I4557" s="17">
        <f t="shared" si="70"/>
        <v>-249.1</v>
      </c>
      <c r="J4557" s="12" t="str">
        <f>H4557</f>
        <v>GST/HST Suspense</v>
      </c>
    </row>
    <row r="4558" spans="1:10" hidden="1">
      <c r="A4558" s="13" t="s">
        <v>814</v>
      </c>
      <c r="B4558" s="12" t="s">
        <v>528</v>
      </c>
      <c r="C4558" s="12" t="s">
        <v>551</v>
      </c>
      <c r="D4558" s="12" t="s">
        <v>496</v>
      </c>
      <c r="E4558" s="12">
        <v>5230.37</v>
      </c>
      <c r="F4558" s="14" t="str">
        <f>A4558&amp;B4558&amp;C4558&amp;D4558&amp;E4558</f>
        <v>2024-05-19BillFarrwest Electrical Inc21000 Accounts Payable5230.37</v>
      </c>
      <c r="G4558" s="15">
        <f>IFERROR((DATEVALUE(A4558)),A4558)</f>
        <v>45431</v>
      </c>
      <c r="H4558" s="16" t="str">
        <f>IF((IFERROR((VLOOKUP(D4558,'Automation (QBO)'!A:B,2,FALSE)),"0"))=0,"Suspense",(IFERROR((VLOOKUP(D4558,'Automation (QBO)'!A:B,2,FALSE)),"Suspense")))</f>
        <v>Accounts Payable - Unknown</v>
      </c>
      <c r="I4558" s="17">
        <f t="shared" si="70"/>
        <v>5230.37</v>
      </c>
      <c r="J4558" s="12" t="str">
        <f>H4558</f>
        <v>Accounts Payable - Unknown</v>
      </c>
    </row>
    <row r="4559" spans="1:10" hidden="1">
      <c r="A4559" s="13" t="s">
        <v>814</v>
      </c>
      <c r="B4559" s="12" t="s">
        <v>528</v>
      </c>
      <c r="C4559" s="12" t="s">
        <v>581</v>
      </c>
      <c r="D4559" s="12" t="s">
        <v>426</v>
      </c>
      <c r="E4559" s="12">
        <v>-6.51</v>
      </c>
      <c r="F4559" s="14" t="str">
        <f>A4559&amp;B4559&amp;C4559&amp;D4559&amp;E4559</f>
        <v>2024-05-19BillA Bread Affair21031 GST/HST Suspense-6.51</v>
      </c>
      <c r="G4559" s="15">
        <f>IFERROR((DATEVALUE(A4559)),A4559)</f>
        <v>45431</v>
      </c>
      <c r="H4559" s="16" t="str">
        <f>IF((IFERROR((VLOOKUP(D4559,'Automation (QBO)'!A:B,2,FALSE)),"0"))=0,"Suspense",(IFERROR((VLOOKUP(D4559,'Automation (QBO)'!A:B,2,FALSE)),"Suspense")))</f>
        <v>GST/HST Suspense</v>
      </c>
      <c r="I4559" s="17">
        <f t="shared" si="70"/>
        <v>-6.51</v>
      </c>
      <c r="J4559" s="12" t="str">
        <f>H4559</f>
        <v>GST/HST Suspense</v>
      </c>
    </row>
    <row r="4560" spans="1:10" hidden="1">
      <c r="A4560" s="13" t="s">
        <v>814</v>
      </c>
      <c r="B4560" s="12" t="s">
        <v>528</v>
      </c>
      <c r="C4560" s="12" t="s">
        <v>581</v>
      </c>
      <c r="D4560" s="12" t="s">
        <v>398</v>
      </c>
      <c r="E4560" s="12">
        <v>130.27000000000001</v>
      </c>
      <c r="F4560" s="14" t="str">
        <f>A4560&amp;B4560&amp;C4560&amp;D4560&amp;E4560</f>
        <v>2024-05-19BillA Bread Affair52190 Meals &amp; Entertainment130.27</v>
      </c>
      <c r="G4560" s="15">
        <f>IFERROR((DATEVALUE(A4560)),A4560)</f>
        <v>45431</v>
      </c>
      <c r="H4560" s="16" t="str">
        <f>IF((IFERROR((VLOOKUP(D4560,'Automation (QBO)'!A:B,2,FALSE)),"0"))=0,"Suspense",(IFERROR((VLOOKUP(D4560,'Automation (QBO)'!A:B,2,FALSE)),"Suspense")))</f>
        <v>Meals &amp; Entertainment</v>
      </c>
      <c r="I4560" s="17">
        <f t="shared" ref="I4560:I4623" si="71">E4560</f>
        <v>130.27000000000001</v>
      </c>
      <c r="J4560" s="12" t="str">
        <f>H4560</f>
        <v>Meals &amp; Entertainment</v>
      </c>
    </row>
    <row r="4561" spans="1:10" hidden="1">
      <c r="A4561" s="13" t="s">
        <v>814</v>
      </c>
      <c r="B4561" s="12" t="s">
        <v>528</v>
      </c>
      <c r="C4561" s="12" t="s">
        <v>581</v>
      </c>
      <c r="D4561" s="12" t="s">
        <v>496</v>
      </c>
      <c r="E4561" s="12">
        <v>136.78</v>
      </c>
      <c r="F4561" s="14" t="str">
        <f>A4561&amp;B4561&amp;C4561&amp;D4561&amp;E4561</f>
        <v>2024-05-19BillA Bread Affair21000 Accounts Payable136.78</v>
      </c>
      <c r="G4561" s="15">
        <f>IFERROR((DATEVALUE(A4561)),A4561)</f>
        <v>45431</v>
      </c>
      <c r="H4561" s="16" t="str">
        <f>IF((IFERROR((VLOOKUP(D4561,'Automation (QBO)'!A:B,2,FALSE)),"0"))=0,"Suspense",(IFERROR((VLOOKUP(D4561,'Automation (QBO)'!A:B,2,FALSE)),"Suspense")))</f>
        <v>Accounts Payable - Unknown</v>
      </c>
      <c r="I4561" s="17">
        <f t="shared" si="71"/>
        <v>136.78</v>
      </c>
      <c r="J4561" s="12" t="str">
        <f>H4561</f>
        <v>Accounts Payable - Unknown</v>
      </c>
    </row>
    <row r="4562" spans="1:10" hidden="1">
      <c r="A4562" s="13" t="s">
        <v>814</v>
      </c>
      <c r="B4562" s="12" t="s">
        <v>528</v>
      </c>
      <c r="C4562" s="12" t="s">
        <v>583</v>
      </c>
      <c r="D4562" s="12" t="s">
        <v>496</v>
      </c>
      <c r="E4562" s="12">
        <v>58.06</v>
      </c>
      <c r="F4562" s="14" t="str">
        <f>A4562&amp;B4562&amp;C4562&amp;D4562&amp;E4562</f>
        <v>2024-05-19BillThe Keg21000 Accounts Payable58.06</v>
      </c>
      <c r="G4562" s="15">
        <f>IFERROR((DATEVALUE(A4562)),A4562)</f>
        <v>45431</v>
      </c>
      <c r="H4562" s="16" t="str">
        <f>IF((IFERROR((VLOOKUP(D4562,'Automation (QBO)'!A:B,2,FALSE)),"0"))=0,"Suspense",(IFERROR((VLOOKUP(D4562,'Automation (QBO)'!A:B,2,FALSE)),"Suspense")))</f>
        <v>Accounts Payable - Unknown</v>
      </c>
      <c r="I4562" s="17">
        <f t="shared" si="71"/>
        <v>58.06</v>
      </c>
      <c r="J4562" s="12" t="str">
        <f>H4562</f>
        <v>Accounts Payable - Unknown</v>
      </c>
    </row>
    <row r="4563" spans="1:10" hidden="1">
      <c r="A4563" s="13" t="s">
        <v>814</v>
      </c>
      <c r="B4563" s="12" t="s">
        <v>528</v>
      </c>
      <c r="C4563" s="12" t="s">
        <v>583</v>
      </c>
      <c r="D4563" s="12" t="s">
        <v>398</v>
      </c>
      <c r="E4563" s="12">
        <v>58.06</v>
      </c>
      <c r="F4563" s="14" t="str">
        <f>A4563&amp;B4563&amp;C4563&amp;D4563&amp;E4563</f>
        <v>2024-05-19BillThe Keg52190 Meals &amp; Entertainment58.06</v>
      </c>
      <c r="G4563" s="15">
        <f>IFERROR((DATEVALUE(A4563)),A4563)</f>
        <v>45431</v>
      </c>
      <c r="H4563" s="16" t="str">
        <f>IF((IFERROR((VLOOKUP(D4563,'Automation (QBO)'!A:B,2,FALSE)),"0"))=0,"Suspense",(IFERROR((VLOOKUP(D4563,'Automation (QBO)'!A:B,2,FALSE)),"Suspense")))</f>
        <v>Meals &amp; Entertainment</v>
      </c>
      <c r="I4563" s="17">
        <f t="shared" si="71"/>
        <v>58.06</v>
      </c>
      <c r="J4563" s="12" t="str">
        <f>H4563</f>
        <v>Meals &amp; Entertainment</v>
      </c>
    </row>
    <row r="4564" spans="1:10" hidden="1">
      <c r="A4564" s="13" t="s">
        <v>814</v>
      </c>
      <c r="B4564" s="12" t="s">
        <v>528</v>
      </c>
      <c r="C4564" s="12" t="s">
        <v>102</v>
      </c>
      <c r="D4564" s="12" t="s">
        <v>409</v>
      </c>
      <c r="E4564" s="12">
        <v>190.48</v>
      </c>
      <c r="F4564" s="14" t="str">
        <f>A4564&amp;B4564&amp;C4564&amp;D4564&amp;E4564</f>
        <v>2024-05-19BillPetro Canada51205 COGS - Fuel190.48</v>
      </c>
      <c r="G4564" s="15">
        <f>IFERROR((DATEVALUE(A4564)),A4564)</f>
        <v>45431</v>
      </c>
      <c r="H4564" s="16" t="str">
        <f>IF((IFERROR((VLOOKUP(D4564,'Automation (QBO)'!A:B,2,FALSE)),"0"))=0,"Suspense",(IFERROR((VLOOKUP(D4564,'Automation (QBO)'!A:B,2,FALSE)),"Suspense")))</f>
        <v>COGS - Fuel</v>
      </c>
      <c r="I4564" s="17">
        <f t="shared" si="71"/>
        <v>190.48</v>
      </c>
      <c r="J4564" s="12" t="str">
        <f>H4564</f>
        <v>COGS - Fuel</v>
      </c>
    </row>
    <row r="4565" spans="1:10" hidden="1">
      <c r="A4565" s="13" t="s">
        <v>814</v>
      </c>
      <c r="B4565" s="12" t="s">
        <v>528</v>
      </c>
      <c r="C4565" s="12" t="s">
        <v>102</v>
      </c>
      <c r="D4565" s="12" t="s">
        <v>426</v>
      </c>
      <c r="E4565" s="12">
        <v>-9.52</v>
      </c>
      <c r="F4565" s="14" t="str">
        <f>A4565&amp;B4565&amp;C4565&amp;D4565&amp;E4565</f>
        <v>2024-05-19BillPetro Canada21031 GST/HST Suspense-9.52</v>
      </c>
      <c r="G4565" s="15">
        <f>IFERROR((DATEVALUE(A4565)),A4565)</f>
        <v>45431</v>
      </c>
      <c r="H4565" s="16" t="str">
        <f>IF((IFERROR((VLOOKUP(D4565,'Automation (QBO)'!A:B,2,FALSE)),"0"))=0,"Suspense",(IFERROR((VLOOKUP(D4565,'Automation (QBO)'!A:B,2,FALSE)),"Suspense")))</f>
        <v>GST/HST Suspense</v>
      </c>
      <c r="I4565" s="17">
        <f t="shared" si="71"/>
        <v>-9.52</v>
      </c>
      <c r="J4565" s="12" t="str">
        <f>H4565</f>
        <v>GST/HST Suspense</v>
      </c>
    </row>
    <row r="4566" spans="1:10" hidden="1">
      <c r="A4566" s="13" t="s">
        <v>814</v>
      </c>
      <c r="B4566" s="12" t="s">
        <v>528</v>
      </c>
      <c r="C4566" s="12" t="s">
        <v>102</v>
      </c>
      <c r="D4566" s="12" t="s">
        <v>496</v>
      </c>
      <c r="E4566" s="12">
        <v>200</v>
      </c>
      <c r="F4566" s="14" t="str">
        <f>A4566&amp;B4566&amp;C4566&amp;D4566&amp;E4566</f>
        <v>2024-05-19BillPetro Canada21000 Accounts Payable200</v>
      </c>
      <c r="G4566" s="15">
        <f>IFERROR((DATEVALUE(A4566)),A4566)</f>
        <v>45431</v>
      </c>
      <c r="H4566" s="16" t="str">
        <f>IF((IFERROR((VLOOKUP(D4566,'Automation (QBO)'!A:B,2,FALSE)),"0"))=0,"Suspense",(IFERROR((VLOOKUP(D4566,'Automation (QBO)'!A:B,2,FALSE)),"Suspense")))</f>
        <v>Accounts Payable - Unknown</v>
      </c>
      <c r="I4566" s="17">
        <f t="shared" si="71"/>
        <v>200</v>
      </c>
      <c r="J4566" s="12" t="str">
        <f>H4566</f>
        <v>Accounts Payable - Unknown</v>
      </c>
    </row>
    <row r="4567" spans="1:10" hidden="1">
      <c r="A4567" s="13" t="s">
        <v>814</v>
      </c>
      <c r="B4567" s="12" t="s">
        <v>528</v>
      </c>
      <c r="C4567" s="12" t="s">
        <v>110</v>
      </c>
      <c r="D4567" s="12" t="s">
        <v>391</v>
      </c>
      <c r="E4567" s="12">
        <v>2362.7800000000002</v>
      </c>
      <c r="F4567" s="14" t="str">
        <f>A4567&amp;B4567&amp;C4567&amp;D4567&amp;E4567</f>
        <v>2024-05-19BillDicks Lumber51335 COGS - Supplies2362.78</v>
      </c>
      <c r="G4567" s="15">
        <f>IFERROR((DATEVALUE(A4567)),A4567)</f>
        <v>45431</v>
      </c>
      <c r="H4567" s="16" t="str">
        <f>IF((IFERROR((VLOOKUP(D4567,'Automation (QBO)'!A:B,2,FALSE)),"0"))=0,"Suspense",(IFERROR((VLOOKUP(D4567,'Automation (QBO)'!A:B,2,FALSE)),"Suspense")))</f>
        <v>COGS - Supplies</v>
      </c>
      <c r="I4567" s="17">
        <f t="shared" si="71"/>
        <v>2362.7800000000002</v>
      </c>
      <c r="J4567" s="12" t="str">
        <f>H4567</f>
        <v>COGS - Supplies</v>
      </c>
    </row>
    <row r="4568" spans="1:10" hidden="1">
      <c r="A4568" s="13" t="s">
        <v>814</v>
      </c>
      <c r="B4568" s="12" t="s">
        <v>528</v>
      </c>
      <c r="C4568" s="12" t="s">
        <v>110</v>
      </c>
      <c r="D4568" s="12" t="s">
        <v>426</v>
      </c>
      <c r="E4568" s="12">
        <v>-110.41</v>
      </c>
      <c r="F4568" s="14" t="str">
        <f>A4568&amp;B4568&amp;C4568&amp;D4568&amp;E4568</f>
        <v>2024-05-19BillDicks Lumber21031 GST/HST Suspense-110.41</v>
      </c>
      <c r="G4568" s="15">
        <f>IFERROR((DATEVALUE(A4568)),A4568)</f>
        <v>45431</v>
      </c>
      <c r="H4568" s="16" t="str">
        <f>IF((IFERROR((VLOOKUP(D4568,'Automation (QBO)'!A:B,2,FALSE)),"0"))=0,"Suspense",(IFERROR((VLOOKUP(D4568,'Automation (QBO)'!A:B,2,FALSE)),"Suspense")))</f>
        <v>GST/HST Suspense</v>
      </c>
      <c r="I4568" s="17">
        <f t="shared" si="71"/>
        <v>-110.41</v>
      </c>
      <c r="J4568" s="12" t="str">
        <f>H4568</f>
        <v>GST/HST Suspense</v>
      </c>
    </row>
    <row r="4569" spans="1:10" hidden="1">
      <c r="A4569" s="13" t="s">
        <v>814</v>
      </c>
      <c r="B4569" s="12" t="s">
        <v>528</v>
      </c>
      <c r="C4569" s="12" t="s">
        <v>110</v>
      </c>
      <c r="D4569" s="12" t="s">
        <v>496</v>
      </c>
      <c r="E4569" s="12">
        <v>2473.19</v>
      </c>
      <c r="F4569" s="14" t="str">
        <f>A4569&amp;B4569&amp;C4569&amp;D4569&amp;E4569</f>
        <v>2024-05-19BillDicks Lumber21000 Accounts Payable2473.19</v>
      </c>
      <c r="G4569" s="15">
        <f>IFERROR((DATEVALUE(A4569)),A4569)</f>
        <v>45431</v>
      </c>
      <c r="H4569" s="16" t="str">
        <f>IF((IFERROR((VLOOKUP(D4569,'Automation (QBO)'!A:B,2,FALSE)),"0"))=0,"Suspense",(IFERROR((VLOOKUP(D4569,'Automation (QBO)'!A:B,2,FALSE)),"Suspense")))</f>
        <v>Accounts Payable - Unknown</v>
      </c>
      <c r="I4569" s="17">
        <f t="shared" si="71"/>
        <v>2473.19</v>
      </c>
      <c r="J4569" s="12" t="str">
        <f>H4569</f>
        <v>Accounts Payable - Unknown</v>
      </c>
    </row>
    <row r="4570" spans="1:10" hidden="1">
      <c r="A4570" s="13" t="s">
        <v>814</v>
      </c>
      <c r="B4570" s="12" t="s">
        <v>528</v>
      </c>
      <c r="C4570" s="12" t="s">
        <v>110</v>
      </c>
      <c r="D4570" s="12" t="s">
        <v>391</v>
      </c>
      <c r="E4570" s="12">
        <v>1075.1600000000001</v>
      </c>
      <c r="F4570" s="14" t="str">
        <f>A4570&amp;B4570&amp;C4570&amp;D4570&amp;E4570</f>
        <v>2024-05-19BillDicks Lumber51335 COGS - Supplies1075.16</v>
      </c>
      <c r="G4570" s="15">
        <f>IFERROR((DATEVALUE(A4570)),A4570)</f>
        <v>45431</v>
      </c>
      <c r="H4570" s="16" t="str">
        <f>IF((IFERROR((VLOOKUP(D4570,'Automation (QBO)'!A:B,2,FALSE)),"0"))=0,"Suspense",(IFERROR((VLOOKUP(D4570,'Automation (QBO)'!A:B,2,FALSE)),"Suspense")))</f>
        <v>COGS - Supplies</v>
      </c>
      <c r="I4570" s="17">
        <f t="shared" si="71"/>
        <v>1075.1600000000001</v>
      </c>
      <c r="J4570" s="12" t="str">
        <f>H4570</f>
        <v>COGS - Supplies</v>
      </c>
    </row>
    <row r="4571" spans="1:10" hidden="1">
      <c r="A4571" s="13" t="s">
        <v>814</v>
      </c>
      <c r="B4571" s="12" t="s">
        <v>528</v>
      </c>
      <c r="C4571" s="12" t="s">
        <v>110</v>
      </c>
      <c r="D4571" s="12" t="s">
        <v>426</v>
      </c>
      <c r="E4571" s="12">
        <v>-50.24</v>
      </c>
      <c r="F4571" s="14" t="str">
        <f>A4571&amp;B4571&amp;C4571&amp;D4571&amp;E4571</f>
        <v>2024-05-19BillDicks Lumber21031 GST/HST Suspense-50.24</v>
      </c>
      <c r="G4571" s="15">
        <f>IFERROR((DATEVALUE(A4571)),A4571)</f>
        <v>45431</v>
      </c>
      <c r="H4571" s="16" t="str">
        <f>IF((IFERROR((VLOOKUP(D4571,'Automation (QBO)'!A:B,2,FALSE)),"0"))=0,"Suspense",(IFERROR((VLOOKUP(D4571,'Automation (QBO)'!A:B,2,FALSE)),"Suspense")))</f>
        <v>GST/HST Suspense</v>
      </c>
      <c r="I4571" s="17">
        <f t="shared" si="71"/>
        <v>-50.24</v>
      </c>
      <c r="J4571" s="12" t="str">
        <f>H4571</f>
        <v>GST/HST Suspense</v>
      </c>
    </row>
    <row r="4572" spans="1:10" hidden="1">
      <c r="A4572" s="13" t="s">
        <v>814</v>
      </c>
      <c r="B4572" s="12" t="s">
        <v>528</v>
      </c>
      <c r="C4572" s="12" t="s">
        <v>110</v>
      </c>
      <c r="D4572" s="12" t="s">
        <v>496</v>
      </c>
      <c r="E4572" s="12">
        <v>1125.4000000000001</v>
      </c>
      <c r="F4572" s="14" t="str">
        <f>A4572&amp;B4572&amp;C4572&amp;D4572&amp;E4572</f>
        <v>2024-05-19BillDicks Lumber21000 Accounts Payable1125.4</v>
      </c>
      <c r="G4572" s="15">
        <f>IFERROR((DATEVALUE(A4572)),A4572)</f>
        <v>45431</v>
      </c>
      <c r="H4572" s="16" t="str">
        <f>IF((IFERROR((VLOOKUP(D4572,'Automation (QBO)'!A:B,2,FALSE)),"0"))=0,"Suspense",(IFERROR((VLOOKUP(D4572,'Automation (QBO)'!A:B,2,FALSE)),"Suspense")))</f>
        <v>Accounts Payable - Unknown</v>
      </c>
      <c r="I4572" s="17">
        <f t="shared" si="71"/>
        <v>1125.4000000000001</v>
      </c>
      <c r="J4572" s="12" t="str">
        <f>H4572</f>
        <v>Accounts Payable - Unknown</v>
      </c>
    </row>
    <row r="4573" spans="1:10" hidden="1">
      <c r="A4573" s="13" t="s">
        <v>814</v>
      </c>
      <c r="B4573" s="12" t="s">
        <v>528</v>
      </c>
      <c r="C4573" s="12" t="s">
        <v>181</v>
      </c>
      <c r="D4573" s="12" t="s">
        <v>496</v>
      </c>
      <c r="E4573" s="12">
        <v>367.5</v>
      </c>
      <c r="F4573" s="14" t="str">
        <f>A4573&amp;B4573&amp;C4573&amp;D4573&amp;E4573</f>
        <v>2024-05-19BillMeto's Renovations21000 Accounts Payable367.5</v>
      </c>
      <c r="G4573" s="15">
        <f>IFERROR((DATEVALUE(A4573)),A4573)</f>
        <v>45431</v>
      </c>
      <c r="H4573" s="16" t="str">
        <f>IF((IFERROR((VLOOKUP(D4573,'Automation (QBO)'!A:B,2,FALSE)),"0"))=0,"Suspense",(IFERROR((VLOOKUP(D4573,'Automation (QBO)'!A:B,2,FALSE)),"Suspense")))</f>
        <v>Accounts Payable - Unknown</v>
      </c>
      <c r="I4573" s="17">
        <f t="shared" si="71"/>
        <v>367.5</v>
      </c>
      <c r="J4573" s="12" t="str">
        <f>H4573</f>
        <v>Accounts Payable - Unknown</v>
      </c>
    </row>
    <row r="4574" spans="1:10" hidden="1">
      <c r="A4574" s="13" t="s">
        <v>814</v>
      </c>
      <c r="B4574" s="12" t="s">
        <v>528</v>
      </c>
      <c r="C4574" s="12" t="s">
        <v>181</v>
      </c>
      <c r="D4574" s="12" t="s">
        <v>400</v>
      </c>
      <c r="E4574" s="12">
        <v>350</v>
      </c>
      <c r="F4574" s="14" t="str">
        <f>A4574&amp;B4574&amp;C4574&amp;D4574&amp;E4574</f>
        <v>2024-05-19BillMeto's Renovations51320 COGS - Subcontractors350</v>
      </c>
      <c r="G4574" s="15">
        <f>IFERROR((DATEVALUE(A4574)),A4574)</f>
        <v>45431</v>
      </c>
      <c r="H4574" s="16" t="str">
        <f>IF((IFERROR((VLOOKUP(D4574,'Automation (QBO)'!A:B,2,FALSE)),"0"))=0,"Suspense",(IFERROR((VLOOKUP(D4574,'Automation (QBO)'!A:B,2,FALSE)),"Suspense")))</f>
        <v>COGS - Subcontracts</v>
      </c>
      <c r="I4574" s="17">
        <f t="shared" si="71"/>
        <v>350</v>
      </c>
      <c r="J4574" s="12" t="str">
        <f>H4574</f>
        <v>COGS - Subcontracts</v>
      </c>
    </row>
    <row r="4575" spans="1:10" hidden="1">
      <c r="A4575" s="13" t="s">
        <v>814</v>
      </c>
      <c r="B4575" s="12" t="s">
        <v>528</v>
      </c>
      <c r="C4575" s="12" t="s">
        <v>181</v>
      </c>
      <c r="D4575" s="12" t="s">
        <v>426</v>
      </c>
      <c r="E4575" s="12">
        <v>-17.5</v>
      </c>
      <c r="F4575" s="14" t="str">
        <f>A4575&amp;B4575&amp;C4575&amp;D4575&amp;E4575</f>
        <v>2024-05-19BillMeto's Renovations21031 GST/HST Suspense-17.5</v>
      </c>
      <c r="G4575" s="15">
        <f>IFERROR((DATEVALUE(A4575)),A4575)</f>
        <v>45431</v>
      </c>
      <c r="H4575" s="16" t="str">
        <f>IF((IFERROR((VLOOKUP(D4575,'Automation (QBO)'!A:B,2,FALSE)),"0"))=0,"Suspense",(IFERROR((VLOOKUP(D4575,'Automation (QBO)'!A:B,2,FALSE)),"Suspense")))</f>
        <v>GST/HST Suspense</v>
      </c>
      <c r="I4575" s="17">
        <f t="shared" si="71"/>
        <v>-17.5</v>
      </c>
      <c r="J4575" s="12" t="str">
        <f>H4575</f>
        <v>GST/HST Suspense</v>
      </c>
    </row>
    <row r="4576" spans="1:10" hidden="1">
      <c r="A4576" s="13" t="s">
        <v>814</v>
      </c>
      <c r="B4576" s="12" t="s">
        <v>528</v>
      </c>
      <c r="C4576" s="12" t="s">
        <v>142</v>
      </c>
      <c r="D4576" s="12" t="s">
        <v>391</v>
      </c>
      <c r="E4576" s="12">
        <v>877.26</v>
      </c>
      <c r="F4576" s="14" t="str">
        <f>A4576&amp;B4576&amp;C4576&amp;D4576&amp;E4576</f>
        <v>2024-05-19BillHilti (Canada) Corporation51335 COGS - Supplies877.26</v>
      </c>
      <c r="G4576" s="15">
        <f>IFERROR((DATEVALUE(A4576)),A4576)</f>
        <v>45431</v>
      </c>
      <c r="H4576" s="16" t="str">
        <f>IF((IFERROR((VLOOKUP(D4576,'Automation (QBO)'!A:B,2,FALSE)),"0"))=0,"Suspense",(IFERROR((VLOOKUP(D4576,'Automation (QBO)'!A:B,2,FALSE)),"Suspense")))</f>
        <v>COGS - Supplies</v>
      </c>
      <c r="I4576" s="17">
        <f t="shared" si="71"/>
        <v>877.26</v>
      </c>
      <c r="J4576" s="12" t="str">
        <f>H4576</f>
        <v>COGS - Supplies</v>
      </c>
    </row>
    <row r="4577" spans="1:10" hidden="1">
      <c r="A4577" s="13" t="s">
        <v>814</v>
      </c>
      <c r="B4577" s="12" t="s">
        <v>528</v>
      </c>
      <c r="C4577" s="12" t="s">
        <v>142</v>
      </c>
      <c r="D4577" s="12" t="s">
        <v>496</v>
      </c>
      <c r="E4577" s="12">
        <v>877.26</v>
      </c>
      <c r="F4577" s="14" t="str">
        <f>A4577&amp;B4577&amp;C4577&amp;D4577&amp;E4577</f>
        <v>2024-05-19BillHilti (Canada) Corporation21000 Accounts Payable877.26</v>
      </c>
      <c r="G4577" s="15">
        <f>IFERROR((DATEVALUE(A4577)),A4577)</f>
        <v>45431</v>
      </c>
      <c r="H4577" s="16" t="str">
        <f>IF((IFERROR((VLOOKUP(D4577,'Automation (QBO)'!A:B,2,FALSE)),"0"))=0,"Suspense",(IFERROR((VLOOKUP(D4577,'Automation (QBO)'!A:B,2,FALSE)),"Suspense")))</f>
        <v>Accounts Payable - Unknown</v>
      </c>
      <c r="I4577" s="17">
        <f t="shared" si="71"/>
        <v>877.26</v>
      </c>
      <c r="J4577" s="12" t="str">
        <f>H4577</f>
        <v>Accounts Payable - Unknown</v>
      </c>
    </row>
    <row r="4578" spans="1:10" hidden="1">
      <c r="A4578" s="13" t="s">
        <v>814</v>
      </c>
      <c r="B4578" s="12" t="s">
        <v>528</v>
      </c>
      <c r="C4578" s="12" t="s">
        <v>110</v>
      </c>
      <c r="D4578" s="12" t="s">
        <v>391</v>
      </c>
      <c r="E4578" s="12">
        <v>434.39</v>
      </c>
      <c r="F4578" s="14" t="str">
        <f>A4578&amp;B4578&amp;C4578&amp;D4578&amp;E4578</f>
        <v>2024-05-19BillDicks Lumber51335 COGS - Supplies434.39</v>
      </c>
      <c r="G4578" s="15">
        <f>IFERROR((DATEVALUE(A4578)),A4578)</f>
        <v>45431</v>
      </c>
      <c r="H4578" s="16" t="str">
        <f>IF((IFERROR((VLOOKUP(D4578,'Automation (QBO)'!A:B,2,FALSE)),"0"))=0,"Suspense",(IFERROR((VLOOKUP(D4578,'Automation (QBO)'!A:B,2,FALSE)),"Suspense")))</f>
        <v>COGS - Supplies</v>
      </c>
      <c r="I4578" s="17">
        <f t="shared" si="71"/>
        <v>434.39</v>
      </c>
      <c r="J4578" s="12" t="str">
        <f>H4578</f>
        <v>COGS - Supplies</v>
      </c>
    </row>
    <row r="4579" spans="1:10" hidden="1">
      <c r="A4579" s="13" t="s">
        <v>814</v>
      </c>
      <c r="B4579" s="12" t="s">
        <v>528</v>
      </c>
      <c r="C4579" s="12" t="s">
        <v>110</v>
      </c>
      <c r="D4579" s="12" t="s">
        <v>426</v>
      </c>
      <c r="E4579" s="12">
        <v>-19.97</v>
      </c>
      <c r="F4579" s="14" t="str">
        <f>A4579&amp;B4579&amp;C4579&amp;D4579&amp;E4579</f>
        <v>2024-05-19BillDicks Lumber21031 GST/HST Suspense-19.97</v>
      </c>
      <c r="G4579" s="15">
        <f>IFERROR((DATEVALUE(A4579)),A4579)</f>
        <v>45431</v>
      </c>
      <c r="H4579" s="16" t="str">
        <f>IF((IFERROR((VLOOKUP(D4579,'Automation (QBO)'!A:B,2,FALSE)),"0"))=0,"Suspense",(IFERROR((VLOOKUP(D4579,'Automation (QBO)'!A:B,2,FALSE)),"Suspense")))</f>
        <v>GST/HST Suspense</v>
      </c>
      <c r="I4579" s="17">
        <f t="shared" si="71"/>
        <v>-19.97</v>
      </c>
      <c r="J4579" s="12" t="str">
        <f>H4579</f>
        <v>GST/HST Suspense</v>
      </c>
    </row>
    <row r="4580" spans="1:10" hidden="1">
      <c r="A4580" s="13" t="s">
        <v>814</v>
      </c>
      <c r="B4580" s="12" t="s">
        <v>528</v>
      </c>
      <c r="C4580" s="12" t="s">
        <v>110</v>
      </c>
      <c r="D4580" s="12" t="s">
        <v>496</v>
      </c>
      <c r="E4580" s="12">
        <v>454.36</v>
      </c>
      <c r="F4580" s="14" t="str">
        <f>A4580&amp;B4580&amp;C4580&amp;D4580&amp;E4580</f>
        <v>2024-05-19BillDicks Lumber21000 Accounts Payable454.36</v>
      </c>
      <c r="G4580" s="15">
        <f>IFERROR((DATEVALUE(A4580)),A4580)</f>
        <v>45431</v>
      </c>
      <c r="H4580" s="16" t="str">
        <f>IF((IFERROR((VLOOKUP(D4580,'Automation (QBO)'!A:B,2,FALSE)),"0"))=0,"Suspense",(IFERROR((VLOOKUP(D4580,'Automation (QBO)'!A:B,2,FALSE)),"Suspense")))</f>
        <v>Accounts Payable - Unknown</v>
      </c>
      <c r="I4580" s="17">
        <f t="shared" si="71"/>
        <v>454.36</v>
      </c>
      <c r="J4580" s="12" t="str">
        <f>H4580</f>
        <v>Accounts Payable - Unknown</v>
      </c>
    </row>
    <row r="4581" spans="1:10" hidden="1">
      <c r="A4581" s="13" t="s">
        <v>814</v>
      </c>
      <c r="B4581" s="12" t="s">
        <v>528</v>
      </c>
      <c r="C4581" s="12" t="s">
        <v>113</v>
      </c>
      <c r="D4581" s="12" t="s">
        <v>408</v>
      </c>
      <c r="E4581" s="12">
        <v>6</v>
      </c>
      <c r="F4581" s="14" t="str">
        <f>A4581&amp;B4581&amp;C4581&amp;D4581&amp;E4581</f>
        <v>2024-05-19BillImpark52205 Travel &amp; Parking6</v>
      </c>
      <c r="G4581" s="15">
        <f>IFERROR((DATEVALUE(A4581)),A4581)</f>
        <v>45431</v>
      </c>
      <c r="H4581" s="16" t="str">
        <f>IF((IFERROR((VLOOKUP(D4581,'Automation (QBO)'!A:B,2,FALSE)),"0"))=0,"Suspense",(IFERROR((VLOOKUP(D4581,'Automation (QBO)'!A:B,2,FALSE)),"Suspense")))</f>
        <v>Travel &amp; Parking</v>
      </c>
      <c r="I4581" s="17">
        <f t="shared" si="71"/>
        <v>6</v>
      </c>
      <c r="J4581" s="12" t="str">
        <f>H4581</f>
        <v>Travel &amp; Parking</v>
      </c>
    </row>
    <row r="4582" spans="1:10" hidden="1">
      <c r="A4582" s="13" t="s">
        <v>814</v>
      </c>
      <c r="B4582" s="12" t="s">
        <v>528</v>
      </c>
      <c r="C4582" s="12" t="s">
        <v>113</v>
      </c>
      <c r="D4582" s="12" t="s">
        <v>496</v>
      </c>
      <c r="E4582" s="12">
        <v>6</v>
      </c>
      <c r="F4582" s="14" t="str">
        <f>A4582&amp;B4582&amp;C4582&amp;D4582&amp;E4582</f>
        <v>2024-05-19BillImpark21000 Accounts Payable6</v>
      </c>
      <c r="G4582" s="15">
        <f>IFERROR((DATEVALUE(A4582)),A4582)</f>
        <v>45431</v>
      </c>
      <c r="H4582" s="16" t="str">
        <f>IF((IFERROR((VLOOKUP(D4582,'Automation (QBO)'!A:B,2,FALSE)),"0"))=0,"Suspense",(IFERROR((VLOOKUP(D4582,'Automation (QBO)'!A:B,2,FALSE)),"Suspense")))</f>
        <v>Accounts Payable - Unknown</v>
      </c>
      <c r="I4582" s="17">
        <f t="shared" si="71"/>
        <v>6</v>
      </c>
      <c r="J4582" s="12" t="str">
        <f>H4582</f>
        <v>Accounts Payable - Unknown</v>
      </c>
    </row>
    <row r="4583" spans="1:10" hidden="1">
      <c r="A4583" s="13" t="s">
        <v>814</v>
      </c>
      <c r="B4583" s="12" t="s">
        <v>528</v>
      </c>
      <c r="C4583" s="12" t="s">
        <v>87</v>
      </c>
      <c r="D4583" s="12" t="s">
        <v>391</v>
      </c>
      <c r="E4583" s="12">
        <v>25.62</v>
      </c>
      <c r="F4583" s="14" t="str">
        <f>A4583&amp;B4583&amp;C4583&amp;D4583&amp;E4583</f>
        <v>2024-05-19BillHome Depot51335 COGS - Supplies25.62</v>
      </c>
      <c r="G4583" s="15">
        <f>IFERROR((DATEVALUE(A4583)),A4583)</f>
        <v>45431</v>
      </c>
      <c r="H4583" s="16" t="str">
        <f>IF((IFERROR((VLOOKUP(D4583,'Automation (QBO)'!A:B,2,FALSE)),"0"))=0,"Suspense",(IFERROR((VLOOKUP(D4583,'Automation (QBO)'!A:B,2,FALSE)),"Suspense")))</f>
        <v>COGS - Supplies</v>
      </c>
      <c r="I4583" s="17">
        <f t="shared" si="71"/>
        <v>25.62</v>
      </c>
      <c r="J4583" s="12" t="str">
        <f>H4583</f>
        <v>COGS - Supplies</v>
      </c>
    </row>
    <row r="4584" spans="1:10" hidden="1">
      <c r="A4584" s="13" t="s">
        <v>814</v>
      </c>
      <c r="B4584" s="12" t="s">
        <v>528</v>
      </c>
      <c r="C4584" s="12" t="s">
        <v>87</v>
      </c>
      <c r="D4584" s="12" t="s">
        <v>426</v>
      </c>
      <c r="E4584" s="12">
        <v>-1.2</v>
      </c>
      <c r="F4584" s="14" t="str">
        <f>A4584&amp;B4584&amp;C4584&amp;D4584&amp;E4584</f>
        <v>2024-05-19BillHome Depot21031 GST/HST Suspense-1.2</v>
      </c>
      <c r="G4584" s="15">
        <f>IFERROR((DATEVALUE(A4584)),A4584)</f>
        <v>45431</v>
      </c>
      <c r="H4584" s="16" t="str">
        <f>IF((IFERROR((VLOOKUP(D4584,'Automation (QBO)'!A:B,2,FALSE)),"0"))=0,"Suspense",(IFERROR((VLOOKUP(D4584,'Automation (QBO)'!A:B,2,FALSE)),"Suspense")))</f>
        <v>GST/HST Suspense</v>
      </c>
      <c r="I4584" s="17">
        <f t="shared" si="71"/>
        <v>-1.2</v>
      </c>
      <c r="J4584" s="12" t="str">
        <f>H4584</f>
        <v>GST/HST Suspense</v>
      </c>
    </row>
    <row r="4585" spans="1:10" hidden="1">
      <c r="A4585" s="13" t="s">
        <v>814</v>
      </c>
      <c r="B4585" s="12" t="s">
        <v>528</v>
      </c>
      <c r="C4585" s="12" t="s">
        <v>87</v>
      </c>
      <c r="D4585" s="12" t="s">
        <v>496</v>
      </c>
      <c r="E4585" s="12">
        <v>26.82</v>
      </c>
      <c r="F4585" s="14" t="str">
        <f>A4585&amp;B4585&amp;C4585&amp;D4585&amp;E4585</f>
        <v>2024-05-19BillHome Depot21000 Accounts Payable26.82</v>
      </c>
      <c r="G4585" s="15">
        <f>IFERROR((DATEVALUE(A4585)),A4585)</f>
        <v>45431</v>
      </c>
      <c r="H4585" s="16" t="str">
        <f>IF((IFERROR((VLOOKUP(D4585,'Automation (QBO)'!A:B,2,FALSE)),"0"))=0,"Suspense",(IFERROR((VLOOKUP(D4585,'Automation (QBO)'!A:B,2,FALSE)),"Suspense")))</f>
        <v>Accounts Payable - Unknown</v>
      </c>
      <c r="I4585" s="17">
        <f t="shared" si="71"/>
        <v>26.82</v>
      </c>
      <c r="J4585" s="12" t="str">
        <f>H4585</f>
        <v>Accounts Payable - Unknown</v>
      </c>
    </row>
    <row r="4586" spans="1:10" hidden="1">
      <c r="A4586" s="13" t="s">
        <v>814</v>
      </c>
      <c r="B4586" s="12" t="s">
        <v>528</v>
      </c>
      <c r="C4586" s="12" t="s">
        <v>87</v>
      </c>
      <c r="D4586" s="12" t="s">
        <v>391</v>
      </c>
      <c r="E4586" s="12">
        <v>223.24</v>
      </c>
      <c r="F4586" s="14" t="str">
        <f>A4586&amp;B4586&amp;C4586&amp;D4586&amp;E4586</f>
        <v>2024-05-19BillHome Depot51335 COGS - Supplies223.24</v>
      </c>
      <c r="G4586" s="15">
        <f>IFERROR((DATEVALUE(A4586)),A4586)</f>
        <v>45431</v>
      </c>
      <c r="H4586" s="16" t="str">
        <f>IF((IFERROR((VLOOKUP(D4586,'Automation (QBO)'!A:B,2,FALSE)),"0"))=0,"Suspense",(IFERROR((VLOOKUP(D4586,'Automation (QBO)'!A:B,2,FALSE)),"Suspense")))</f>
        <v>COGS - Supplies</v>
      </c>
      <c r="I4586" s="17">
        <f t="shared" si="71"/>
        <v>223.24</v>
      </c>
      <c r="J4586" s="12" t="str">
        <f>H4586</f>
        <v>COGS - Supplies</v>
      </c>
    </row>
    <row r="4587" spans="1:10" hidden="1">
      <c r="A4587" s="13" t="s">
        <v>814</v>
      </c>
      <c r="B4587" s="12" t="s">
        <v>528</v>
      </c>
      <c r="C4587" s="12" t="s">
        <v>87</v>
      </c>
      <c r="D4587" s="12" t="s">
        <v>426</v>
      </c>
      <c r="E4587" s="12">
        <v>-10.43</v>
      </c>
      <c r="F4587" s="14" t="str">
        <f>A4587&amp;B4587&amp;C4587&amp;D4587&amp;E4587</f>
        <v>2024-05-19BillHome Depot21031 GST/HST Suspense-10.43</v>
      </c>
      <c r="G4587" s="15">
        <f>IFERROR((DATEVALUE(A4587)),A4587)</f>
        <v>45431</v>
      </c>
      <c r="H4587" s="16" t="str">
        <f>IF((IFERROR((VLOOKUP(D4587,'Automation (QBO)'!A:B,2,FALSE)),"0"))=0,"Suspense",(IFERROR((VLOOKUP(D4587,'Automation (QBO)'!A:B,2,FALSE)),"Suspense")))</f>
        <v>GST/HST Suspense</v>
      </c>
      <c r="I4587" s="17">
        <f t="shared" si="71"/>
        <v>-10.43</v>
      </c>
      <c r="J4587" s="12" t="str">
        <f>H4587</f>
        <v>GST/HST Suspense</v>
      </c>
    </row>
    <row r="4588" spans="1:10" hidden="1">
      <c r="A4588" s="13" t="s">
        <v>814</v>
      </c>
      <c r="B4588" s="12" t="s">
        <v>528</v>
      </c>
      <c r="C4588" s="12" t="s">
        <v>87</v>
      </c>
      <c r="D4588" s="12" t="s">
        <v>496</v>
      </c>
      <c r="E4588" s="12">
        <v>233.67</v>
      </c>
      <c r="F4588" s="14" t="str">
        <f>A4588&amp;B4588&amp;C4588&amp;D4588&amp;E4588</f>
        <v>2024-05-19BillHome Depot21000 Accounts Payable233.67</v>
      </c>
      <c r="G4588" s="15">
        <f>IFERROR((DATEVALUE(A4588)),A4588)</f>
        <v>45431</v>
      </c>
      <c r="H4588" s="16" t="str">
        <f>IF((IFERROR((VLOOKUP(D4588,'Automation (QBO)'!A:B,2,FALSE)),"0"))=0,"Suspense",(IFERROR((VLOOKUP(D4588,'Automation (QBO)'!A:B,2,FALSE)),"Suspense")))</f>
        <v>Accounts Payable - Unknown</v>
      </c>
      <c r="I4588" s="17">
        <f t="shared" si="71"/>
        <v>233.67</v>
      </c>
      <c r="J4588" s="12" t="str">
        <f>H4588</f>
        <v>Accounts Payable - Unknown</v>
      </c>
    </row>
    <row r="4589" spans="1:10" hidden="1">
      <c r="A4589" s="13" t="s">
        <v>814</v>
      </c>
      <c r="B4589" s="12" t="s">
        <v>528</v>
      </c>
      <c r="C4589" s="12" t="s">
        <v>348</v>
      </c>
      <c r="D4589" s="12" t="s">
        <v>589</v>
      </c>
      <c r="E4589" s="12">
        <v>35.299999999999997</v>
      </c>
      <c r="F4589" s="14" t="str">
        <f>A4589&amp;B4589&amp;C4589&amp;D4589&amp;E4589</f>
        <v>2024-05-19BillLondon Drugs52195 Office Supplies35.3</v>
      </c>
      <c r="G4589" s="15">
        <f>IFERROR((DATEVALUE(A4589)),A4589)</f>
        <v>45431</v>
      </c>
      <c r="H4589" s="16" t="str">
        <f>IF((IFERROR((VLOOKUP(D4589,'Automation (QBO)'!A:B,2,FALSE)),"0"))=0,"Suspense",(IFERROR((VLOOKUP(D4589,'Automation (QBO)'!A:B,2,FALSE)),"Suspense")))</f>
        <v>Office Supplies</v>
      </c>
      <c r="I4589" s="17">
        <f t="shared" si="71"/>
        <v>35.299999999999997</v>
      </c>
      <c r="J4589" s="12" t="str">
        <f>H4589</f>
        <v>Office Supplies</v>
      </c>
    </row>
    <row r="4590" spans="1:10" hidden="1">
      <c r="A4590" s="13" t="s">
        <v>814</v>
      </c>
      <c r="B4590" s="12" t="s">
        <v>528</v>
      </c>
      <c r="C4590" s="12" t="s">
        <v>348</v>
      </c>
      <c r="D4590" s="12" t="s">
        <v>426</v>
      </c>
      <c r="E4590" s="12">
        <v>-1.67</v>
      </c>
      <c r="F4590" s="14" t="str">
        <f>A4590&amp;B4590&amp;C4590&amp;D4590&amp;E4590</f>
        <v>2024-05-19BillLondon Drugs21031 GST/HST Suspense-1.67</v>
      </c>
      <c r="G4590" s="15">
        <f>IFERROR((DATEVALUE(A4590)),A4590)</f>
        <v>45431</v>
      </c>
      <c r="H4590" s="16" t="str">
        <f>IF((IFERROR((VLOOKUP(D4590,'Automation (QBO)'!A:B,2,FALSE)),"0"))=0,"Suspense",(IFERROR((VLOOKUP(D4590,'Automation (QBO)'!A:B,2,FALSE)),"Suspense")))</f>
        <v>GST/HST Suspense</v>
      </c>
      <c r="I4590" s="17">
        <f t="shared" si="71"/>
        <v>-1.67</v>
      </c>
      <c r="J4590" s="12" t="str">
        <f>H4590</f>
        <v>GST/HST Suspense</v>
      </c>
    </row>
    <row r="4591" spans="1:10" hidden="1">
      <c r="A4591" s="13" t="s">
        <v>814</v>
      </c>
      <c r="B4591" s="12" t="s">
        <v>528</v>
      </c>
      <c r="C4591" s="12" t="s">
        <v>348</v>
      </c>
      <c r="D4591" s="12" t="s">
        <v>496</v>
      </c>
      <c r="E4591" s="12">
        <v>36.97</v>
      </c>
      <c r="F4591" s="14" t="str">
        <f>A4591&amp;B4591&amp;C4591&amp;D4591&amp;E4591</f>
        <v>2024-05-19BillLondon Drugs21000 Accounts Payable36.97</v>
      </c>
      <c r="G4591" s="15">
        <f>IFERROR((DATEVALUE(A4591)),A4591)</f>
        <v>45431</v>
      </c>
      <c r="H4591" s="16" t="str">
        <f>IF((IFERROR((VLOOKUP(D4591,'Automation (QBO)'!A:B,2,FALSE)),"0"))=0,"Suspense",(IFERROR((VLOOKUP(D4591,'Automation (QBO)'!A:B,2,FALSE)),"Suspense")))</f>
        <v>Accounts Payable - Unknown</v>
      </c>
      <c r="I4591" s="17">
        <f t="shared" si="71"/>
        <v>36.97</v>
      </c>
      <c r="J4591" s="12" t="str">
        <f>H4591</f>
        <v>Accounts Payable - Unknown</v>
      </c>
    </row>
    <row r="4592" spans="1:10" hidden="1">
      <c r="A4592" s="13" t="s">
        <v>814</v>
      </c>
      <c r="B4592" s="12" t="s">
        <v>528</v>
      </c>
      <c r="C4592" s="12" t="s">
        <v>113</v>
      </c>
      <c r="D4592" s="12" t="s">
        <v>408</v>
      </c>
      <c r="E4592" s="12">
        <v>9</v>
      </c>
      <c r="F4592" s="14" t="str">
        <f>A4592&amp;B4592&amp;C4592&amp;D4592&amp;E4592</f>
        <v>2024-05-19BillImpark52205 Travel &amp; Parking9</v>
      </c>
      <c r="G4592" s="15">
        <f>IFERROR((DATEVALUE(A4592)),A4592)</f>
        <v>45431</v>
      </c>
      <c r="H4592" s="16" t="str">
        <f>IF((IFERROR((VLOOKUP(D4592,'Automation (QBO)'!A:B,2,FALSE)),"0"))=0,"Suspense",(IFERROR((VLOOKUP(D4592,'Automation (QBO)'!A:B,2,FALSE)),"Suspense")))</f>
        <v>Travel &amp; Parking</v>
      </c>
      <c r="I4592" s="17">
        <f t="shared" si="71"/>
        <v>9</v>
      </c>
      <c r="J4592" s="12" t="str">
        <f>H4592</f>
        <v>Travel &amp; Parking</v>
      </c>
    </row>
    <row r="4593" spans="1:10" hidden="1">
      <c r="A4593" s="13" t="s">
        <v>814</v>
      </c>
      <c r="B4593" s="12" t="s">
        <v>528</v>
      </c>
      <c r="C4593" s="12" t="s">
        <v>113</v>
      </c>
      <c r="D4593" s="12" t="s">
        <v>496</v>
      </c>
      <c r="E4593" s="12">
        <v>9</v>
      </c>
      <c r="F4593" s="14" t="str">
        <f>A4593&amp;B4593&amp;C4593&amp;D4593&amp;E4593</f>
        <v>2024-05-19BillImpark21000 Accounts Payable9</v>
      </c>
      <c r="G4593" s="15">
        <f>IFERROR((DATEVALUE(A4593)),A4593)</f>
        <v>45431</v>
      </c>
      <c r="H4593" s="16" t="str">
        <f>IF((IFERROR((VLOOKUP(D4593,'Automation (QBO)'!A:B,2,FALSE)),"0"))=0,"Suspense",(IFERROR((VLOOKUP(D4593,'Automation (QBO)'!A:B,2,FALSE)),"Suspense")))</f>
        <v>Accounts Payable - Unknown</v>
      </c>
      <c r="I4593" s="17">
        <f t="shared" si="71"/>
        <v>9</v>
      </c>
      <c r="J4593" s="12" t="str">
        <f>H4593</f>
        <v>Accounts Payable - Unknown</v>
      </c>
    </row>
    <row r="4594" spans="1:10" hidden="1">
      <c r="A4594" s="13" t="s">
        <v>814</v>
      </c>
      <c r="B4594" s="12" t="s">
        <v>528</v>
      </c>
      <c r="C4594" s="12" t="s">
        <v>789</v>
      </c>
      <c r="D4594" s="12" t="s">
        <v>426</v>
      </c>
      <c r="E4594" s="12">
        <v>-1.1599999999999999</v>
      </c>
      <c r="F4594" s="14" t="str">
        <f>A4594&amp;B4594&amp;C4594&amp;D4594&amp;E4594</f>
        <v>2024-05-19BillPublic Market Grill21031 GST/HST Suspense-1.16</v>
      </c>
      <c r="G4594" s="15">
        <f>IFERROR((DATEVALUE(A4594)),A4594)</f>
        <v>45431</v>
      </c>
      <c r="H4594" s="16" t="str">
        <f>IF((IFERROR((VLOOKUP(D4594,'Automation (QBO)'!A:B,2,FALSE)),"0"))=0,"Suspense",(IFERROR((VLOOKUP(D4594,'Automation (QBO)'!A:B,2,FALSE)),"Suspense")))</f>
        <v>GST/HST Suspense</v>
      </c>
      <c r="I4594" s="17">
        <f t="shared" si="71"/>
        <v>-1.1599999999999999</v>
      </c>
      <c r="J4594" s="12" t="str">
        <f>H4594</f>
        <v>GST/HST Suspense</v>
      </c>
    </row>
    <row r="4595" spans="1:10" hidden="1">
      <c r="A4595" s="13" t="s">
        <v>814</v>
      </c>
      <c r="B4595" s="12" t="s">
        <v>528</v>
      </c>
      <c r="C4595" s="12" t="s">
        <v>789</v>
      </c>
      <c r="D4595" s="12" t="s">
        <v>398</v>
      </c>
      <c r="E4595" s="12">
        <v>26.04</v>
      </c>
      <c r="F4595" s="14" t="str">
        <f>A4595&amp;B4595&amp;C4595&amp;D4595&amp;E4595</f>
        <v>2024-05-19BillPublic Market Grill52190 Meals &amp; Entertainment26.04</v>
      </c>
      <c r="G4595" s="15">
        <f>IFERROR((DATEVALUE(A4595)),A4595)</f>
        <v>45431</v>
      </c>
      <c r="H4595" s="16" t="str">
        <f>IF((IFERROR((VLOOKUP(D4595,'Automation (QBO)'!A:B,2,FALSE)),"0"))=0,"Suspense",(IFERROR((VLOOKUP(D4595,'Automation (QBO)'!A:B,2,FALSE)),"Suspense")))</f>
        <v>Meals &amp; Entertainment</v>
      </c>
      <c r="I4595" s="17">
        <f t="shared" si="71"/>
        <v>26.04</v>
      </c>
      <c r="J4595" s="12" t="str">
        <f>H4595</f>
        <v>Meals &amp; Entertainment</v>
      </c>
    </row>
    <row r="4596" spans="1:10" hidden="1">
      <c r="A4596" s="13" t="s">
        <v>814</v>
      </c>
      <c r="B4596" s="12" t="s">
        <v>528</v>
      </c>
      <c r="C4596" s="12" t="s">
        <v>789</v>
      </c>
      <c r="D4596" s="12" t="s">
        <v>496</v>
      </c>
      <c r="E4596" s="12">
        <v>27.2</v>
      </c>
      <c r="F4596" s="14" t="str">
        <f>A4596&amp;B4596&amp;C4596&amp;D4596&amp;E4596</f>
        <v>2024-05-19BillPublic Market Grill21000 Accounts Payable27.2</v>
      </c>
      <c r="G4596" s="15">
        <f>IFERROR((DATEVALUE(A4596)),A4596)</f>
        <v>45431</v>
      </c>
      <c r="H4596" s="16" t="str">
        <f>IF((IFERROR((VLOOKUP(D4596,'Automation (QBO)'!A:B,2,FALSE)),"0"))=0,"Suspense",(IFERROR((VLOOKUP(D4596,'Automation (QBO)'!A:B,2,FALSE)),"Suspense")))</f>
        <v>Accounts Payable - Unknown</v>
      </c>
      <c r="I4596" s="17">
        <f t="shared" si="71"/>
        <v>27.2</v>
      </c>
      <c r="J4596" s="12" t="str">
        <f>H4596</f>
        <v>Accounts Payable - Unknown</v>
      </c>
    </row>
    <row r="4597" spans="1:10" hidden="1">
      <c r="A4597" s="13" t="s">
        <v>814</v>
      </c>
      <c r="B4597" s="12" t="s">
        <v>528</v>
      </c>
      <c r="C4597" s="12" t="s">
        <v>518</v>
      </c>
      <c r="D4597" s="12" t="s">
        <v>391</v>
      </c>
      <c r="E4597" s="12">
        <v>72.760000000000005</v>
      </c>
      <c r="F4597" s="14" t="str">
        <f>A4597&amp;B4597&amp;C4597&amp;D4597&amp;E4597</f>
        <v>2024-05-19BillRona Coquitlam51335 COGS - Supplies72.76</v>
      </c>
      <c r="G4597" s="15">
        <f>IFERROR((DATEVALUE(A4597)),A4597)</f>
        <v>45431</v>
      </c>
      <c r="H4597" s="16" t="str">
        <f>IF((IFERROR((VLOOKUP(D4597,'Automation (QBO)'!A:B,2,FALSE)),"0"))=0,"Suspense",(IFERROR((VLOOKUP(D4597,'Automation (QBO)'!A:B,2,FALSE)),"Suspense")))</f>
        <v>COGS - Supplies</v>
      </c>
      <c r="I4597" s="17">
        <f t="shared" si="71"/>
        <v>72.760000000000005</v>
      </c>
      <c r="J4597" s="12" t="str">
        <f>H4597</f>
        <v>COGS - Supplies</v>
      </c>
    </row>
    <row r="4598" spans="1:10" hidden="1">
      <c r="A4598" s="13" t="s">
        <v>814</v>
      </c>
      <c r="B4598" s="12" t="s">
        <v>528</v>
      </c>
      <c r="C4598" s="12" t="s">
        <v>518</v>
      </c>
      <c r="D4598" s="12" t="s">
        <v>426</v>
      </c>
      <c r="E4598" s="12">
        <v>-3.4</v>
      </c>
      <c r="F4598" s="14" t="str">
        <f>A4598&amp;B4598&amp;C4598&amp;D4598&amp;E4598</f>
        <v>2024-05-19BillRona Coquitlam21031 GST/HST Suspense-3.4</v>
      </c>
      <c r="G4598" s="15">
        <f>IFERROR((DATEVALUE(A4598)),A4598)</f>
        <v>45431</v>
      </c>
      <c r="H4598" s="16" t="str">
        <f>IF((IFERROR((VLOOKUP(D4598,'Automation (QBO)'!A:B,2,FALSE)),"0"))=0,"Suspense",(IFERROR((VLOOKUP(D4598,'Automation (QBO)'!A:B,2,FALSE)),"Suspense")))</f>
        <v>GST/HST Suspense</v>
      </c>
      <c r="I4598" s="17">
        <f t="shared" si="71"/>
        <v>-3.4</v>
      </c>
      <c r="J4598" s="12" t="str">
        <f>H4598</f>
        <v>GST/HST Suspense</v>
      </c>
    </row>
    <row r="4599" spans="1:10" hidden="1">
      <c r="A4599" s="13" t="s">
        <v>814</v>
      </c>
      <c r="B4599" s="12" t="s">
        <v>528</v>
      </c>
      <c r="C4599" s="12" t="s">
        <v>518</v>
      </c>
      <c r="D4599" s="12" t="s">
        <v>496</v>
      </c>
      <c r="E4599" s="12">
        <v>76.16</v>
      </c>
      <c r="F4599" s="14" t="str">
        <f>A4599&amp;B4599&amp;C4599&amp;D4599&amp;E4599</f>
        <v>2024-05-19BillRona Coquitlam21000 Accounts Payable76.16</v>
      </c>
      <c r="G4599" s="15">
        <f>IFERROR((DATEVALUE(A4599)),A4599)</f>
        <v>45431</v>
      </c>
      <c r="H4599" s="16" t="str">
        <f>IF((IFERROR((VLOOKUP(D4599,'Automation (QBO)'!A:B,2,FALSE)),"0"))=0,"Suspense",(IFERROR((VLOOKUP(D4599,'Automation (QBO)'!A:B,2,FALSE)),"Suspense")))</f>
        <v>Accounts Payable - Unknown</v>
      </c>
      <c r="I4599" s="17">
        <f t="shared" si="71"/>
        <v>76.16</v>
      </c>
      <c r="J4599" s="12" t="str">
        <f>H4599</f>
        <v>Accounts Payable - Unknown</v>
      </c>
    </row>
    <row r="4600" spans="1:10" hidden="1">
      <c r="A4600" s="13" t="s">
        <v>814</v>
      </c>
      <c r="B4600" s="12" t="s">
        <v>528</v>
      </c>
      <c r="C4600" s="12" t="s">
        <v>101</v>
      </c>
      <c r="D4600" s="12" t="s">
        <v>409</v>
      </c>
      <c r="E4600" s="12">
        <v>190.48</v>
      </c>
      <c r="F4600" s="14" t="str">
        <f>A4600&amp;B4600&amp;C4600&amp;D4600&amp;E4600</f>
        <v>2024-05-19BillShell Canada51205 COGS - Fuel190.48</v>
      </c>
      <c r="G4600" s="15">
        <f>IFERROR((DATEVALUE(A4600)),A4600)</f>
        <v>45431</v>
      </c>
      <c r="H4600" s="16" t="str">
        <f>IF((IFERROR((VLOOKUP(D4600,'Automation (QBO)'!A:B,2,FALSE)),"0"))=0,"Suspense",(IFERROR((VLOOKUP(D4600,'Automation (QBO)'!A:B,2,FALSE)),"Suspense")))</f>
        <v>COGS - Fuel</v>
      </c>
      <c r="I4600" s="17">
        <f t="shared" si="71"/>
        <v>190.48</v>
      </c>
      <c r="J4600" s="12" t="str">
        <f>H4600</f>
        <v>COGS - Fuel</v>
      </c>
    </row>
    <row r="4601" spans="1:10" hidden="1">
      <c r="A4601" s="13" t="s">
        <v>814</v>
      </c>
      <c r="B4601" s="12" t="s">
        <v>528</v>
      </c>
      <c r="C4601" s="12" t="s">
        <v>101</v>
      </c>
      <c r="D4601" s="12" t="s">
        <v>426</v>
      </c>
      <c r="E4601" s="12">
        <v>-9.52</v>
      </c>
      <c r="F4601" s="14" t="str">
        <f>A4601&amp;B4601&amp;C4601&amp;D4601&amp;E4601</f>
        <v>2024-05-19BillShell Canada21031 GST/HST Suspense-9.52</v>
      </c>
      <c r="G4601" s="15">
        <f>IFERROR((DATEVALUE(A4601)),A4601)</f>
        <v>45431</v>
      </c>
      <c r="H4601" s="16" t="str">
        <f>IF((IFERROR((VLOOKUP(D4601,'Automation (QBO)'!A:B,2,FALSE)),"0"))=0,"Suspense",(IFERROR((VLOOKUP(D4601,'Automation (QBO)'!A:B,2,FALSE)),"Suspense")))</f>
        <v>GST/HST Suspense</v>
      </c>
      <c r="I4601" s="17">
        <f t="shared" si="71"/>
        <v>-9.52</v>
      </c>
      <c r="J4601" s="12" t="str">
        <f>H4601</f>
        <v>GST/HST Suspense</v>
      </c>
    </row>
    <row r="4602" spans="1:10" hidden="1">
      <c r="A4602" s="13" t="s">
        <v>814</v>
      </c>
      <c r="B4602" s="12" t="s">
        <v>528</v>
      </c>
      <c r="C4602" s="12" t="s">
        <v>101</v>
      </c>
      <c r="D4602" s="12" t="s">
        <v>496</v>
      </c>
      <c r="E4602" s="12">
        <v>200</v>
      </c>
      <c r="F4602" s="14" t="str">
        <f>A4602&amp;B4602&amp;C4602&amp;D4602&amp;E4602</f>
        <v>2024-05-19BillShell Canada21000 Accounts Payable200</v>
      </c>
      <c r="G4602" s="15">
        <f>IFERROR((DATEVALUE(A4602)),A4602)</f>
        <v>45431</v>
      </c>
      <c r="H4602" s="16" t="str">
        <f>IF((IFERROR((VLOOKUP(D4602,'Automation (QBO)'!A:B,2,FALSE)),"0"))=0,"Suspense",(IFERROR((VLOOKUP(D4602,'Automation (QBO)'!A:B,2,FALSE)),"Suspense")))</f>
        <v>Accounts Payable - Unknown</v>
      </c>
      <c r="I4602" s="17">
        <f t="shared" si="71"/>
        <v>200</v>
      </c>
      <c r="J4602" s="12" t="str">
        <f>H4602</f>
        <v>Accounts Payable - Unknown</v>
      </c>
    </row>
    <row r="4603" spans="1:10" hidden="1">
      <c r="A4603" s="13" t="s">
        <v>814</v>
      </c>
      <c r="B4603" s="12" t="s">
        <v>528</v>
      </c>
      <c r="C4603" s="12" t="s">
        <v>101</v>
      </c>
      <c r="D4603" s="12" t="s">
        <v>409</v>
      </c>
      <c r="E4603" s="12">
        <v>190.48</v>
      </c>
      <c r="F4603" s="14" t="str">
        <f>A4603&amp;B4603&amp;C4603&amp;D4603&amp;E4603</f>
        <v>2024-05-19BillShell Canada51205 COGS - Fuel190.48</v>
      </c>
      <c r="G4603" s="15">
        <f>IFERROR((DATEVALUE(A4603)),A4603)</f>
        <v>45431</v>
      </c>
      <c r="H4603" s="16" t="str">
        <f>IF((IFERROR((VLOOKUP(D4603,'Automation (QBO)'!A:B,2,FALSE)),"0"))=0,"Suspense",(IFERROR((VLOOKUP(D4603,'Automation (QBO)'!A:B,2,FALSE)),"Suspense")))</f>
        <v>COGS - Fuel</v>
      </c>
      <c r="I4603" s="17">
        <f t="shared" si="71"/>
        <v>190.48</v>
      </c>
      <c r="J4603" s="12" t="str">
        <f>H4603</f>
        <v>COGS - Fuel</v>
      </c>
    </row>
    <row r="4604" spans="1:10" hidden="1">
      <c r="A4604" s="13" t="s">
        <v>814</v>
      </c>
      <c r="B4604" s="12" t="s">
        <v>528</v>
      </c>
      <c r="C4604" s="12" t="s">
        <v>101</v>
      </c>
      <c r="D4604" s="12" t="s">
        <v>426</v>
      </c>
      <c r="E4604" s="12">
        <v>-9.52</v>
      </c>
      <c r="F4604" s="14" t="str">
        <f>A4604&amp;B4604&amp;C4604&amp;D4604&amp;E4604</f>
        <v>2024-05-19BillShell Canada21031 GST/HST Suspense-9.52</v>
      </c>
      <c r="G4604" s="15">
        <f>IFERROR((DATEVALUE(A4604)),A4604)</f>
        <v>45431</v>
      </c>
      <c r="H4604" s="16" t="str">
        <f>IF((IFERROR((VLOOKUP(D4604,'Automation (QBO)'!A:B,2,FALSE)),"0"))=0,"Suspense",(IFERROR((VLOOKUP(D4604,'Automation (QBO)'!A:B,2,FALSE)),"Suspense")))</f>
        <v>GST/HST Suspense</v>
      </c>
      <c r="I4604" s="17">
        <f t="shared" si="71"/>
        <v>-9.52</v>
      </c>
      <c r="J4604" s="12" t="str">
        <f>H4604</f>
        <v>GST/HST Suspense</v>
      </c>
    </row>
    <row r="4605" spans="1:10" hidden="1">
      <c r="A4605" s="13" t="s">
        <v>814</v>
      </c>
      <c r="B4605" s="12" t="s">
        <v>528</v>
      </c>
      <c r="C4605" s="12" t="s">
        <v>101</v>
      </c>
      <c r="D4605" s="12" t="s">
        <v>496</v>
      </c>
      <c r="E4605" s="12">
        <v>200</v>
      </c>
      <c r="F4605" s="14" t="str">
        <f>A4605&amp;B4605&amp;C4605&amp;D4605&amp;E4605</f>
        <v>2024-05-19BillShell Canada21000 Accounts Payable200</v>
      </c>
      <c r="G4605" s="15">
        <f>IFERROR((DATEVALUE(A4605)),A4605)</f>
        <v>45431</v>
      </c>
      <c r="H4605" s="16" t="str">
        <f>IF((IFERROR((VLOOKUP(D4605,'Automation (QBO)'!A:B,2,FALSE)),"0"))=0,"Suspense",(IFERROR((VLOOKUP(D4605,'Automation (QBO)'!A:B,2,FALSE)),"Suspense")))</f>
        <v>Accounts Payable - Unknown</v>
      </c>
      <c r="I4605" s="17">
        <f t="shared" si="71"/>
        <v>200</v>
      </c>
      <c r="J4605" s="12" t="str">
        <f>H4605</f>
        <v>Accounts Payable - Unknown</v>
      </c>
    </row>
    <row r="4606" spans="1:10" hidden="1">
      <c r="A4606" s="13" t="s">
        <v>814</v>
      </c>
      <c r="B4606" s="12" t="s">
        <v>245</v>
      </c>
      <c r="C4606" s="12" t="s">
        <v>87</v>
      </c>
      <c r="D4606" s="12" t="s">
        <v>391</v>
      </c>
      <c r="E4606" s="12">
        <v>-17.100000000000001</v>
      </c>
      <c r="F4606" s="14" t="str">
        <f>A4606&amp;B4606&amp;C4606&amp;D4606&amp;E4606</f>
        <v>2024-05-19Supplier CreditHome Depot51335 COGS - Supplies-17.1</v>
      </c>
      <c r="G4606" s="15">
        <f>IFERROR((DATEVALUE(A4606)),A4606)</f>
        <v>45431</v>
      </c>
      <c r="H4606" s="16" t="str">
        <f>IF((IFERROR((VLOOKUP(D4606,'Automation (QBO)'!A:B,2,FALSE)),"0"))=0,"Suspense",(IFERROR((VLOOKUP(D4606,'Automation (QBO)'!A:B,2,FALSE)),"Suspense")))</f>
        <v>COGS - Supplies</v>
      </c>
      <c r="I4606" s="17">
        <f t="shared" si="71"/>
        <v>-17.100000000000001</v>
      </c>
      <c r="J4606" s="12" t="str">
        <f>H4606</f>
        <v>COGS - Supplies</v>
      </c>
    </row>
    <row r="4607" spans="1:10" hidden="1">
      <c r="A4607" s="13" t="s">
        <v>814</v>
      </c>
      <c r="B4607" s="12" t="s">
        <v>245</v>
      </c>
      <c r="C4607" s="12" t="s">
        <v>87</v>
      </c>
      <c r="D4607" s="12" t="s">
        <v>426</v>
      </c>
      <c r="E4607" s="12">
        <v>0.8</v>
      </c>
      <c r="F4607" s="14" t="str">
        <f>A4607&amp;B4607&amp;C4607&amp;D4607&amp;E4607</f>
        <v>2024-05-19Supplier CreditHome Depot21031 GST/HST Suspense0.8</v>
      </c>
      <c r="G4607" s="15">
        <f>IFERROR((DATEVALUE(A4607)),A4607)</f>
        <v>45431</v>
      </c>
      <c r="H4607" s="16" t="str">
        <f>IF((IFERROR((VLOOKUP(D4607,'Automation (QBO)'!A:B,2,FALSE)),"0"))=0,"Suspense",(IFERROR((VLOOKUP(D4607,'Automation (QBO)'!A:B,2,FALSE)),"Suspense")))</f>
        <v>GST/HST Suspense</v>
      </c>
      <c r="I4607" s="17">
        <f t="shared" si="71"/>
        <v>0.8</v>
      </c>
      <c r="J4607" s="12" t="str">
        <f>H4607</f>
        <v>GST/HST Suspense</v>
      </c>
    </row>
    <row r="4608" spans="1:10" hidden="1">
      <c r="A4608" s="13" t="s">
        <v>814</v>
      </c>
      <c r="B4608" s="12" t="s">
        <v>135</v>
      </c>
      <c r="D4608" s="12" t="s">
        <v>428</v>
      </c>
      <c r="E4608" s="12">
        <v>10769.23</v>
      </c>
      <c r="F4608" s="14" t="str">
        <f>A4608&amp;B4608&amp;C4608&amp;D4608&amp;E4608</f>
        <v>2024-05-19Journal Entry52510 Payroll - Salary10769.23</v>
      </c>
      <c r="G4608" s="15">
        <f>IFERROR((DATEVALUE(A4608)),A4608)</f>
        <v>45431</v>
      </c>
      <c r="H4608" s="16" t="str">
        <f>IF((IFERROR((VLOOKUP(D4608,'Automation (QBO)'!A:B,2,FALSE)),"0"))=0,"Suspense",(IFERROR((VLOOKUP(D4608,'Automation (QBO)'!A:B,2,FALSE)),"Suspense")))</f>
        <v>Payroll - Salary</v>
      </c>
      <c r="I4608" s="17">
        <f t="shared" si="71"/>
        <v>10769.23</v>
      </c>
      <c r="J4608" s="12" t="str">
        <f>H4608</f>
        <v>Payroll - Salary</v>
      </c>
    </row>
    <row r="4609" spans="1:12" hidden="1">
      <c r="A4609" s="13" t="s">
        <v>814</v>
      </c>
      <c r="B4609" s="12" t="s">
        <v>135</v>
      </c>
      <c r="D4609" s="12" t="s">
        <v>423</v>
      </c>
      <c r="E4609" s="12">
        <v>266</v>
      </c>
      <c r="F4609" s="14" t="str">
        <f>A4609&amp;B4609&amp;C4609&amp;D4609&amp;E4609</f>
        <v>2024-05-19Journal Entry52535 Payroll - WCB (Employees)266</v>
      </c>
      <c r="G4609" s="15">
        <f>IFERROR((DATEVALUE(A4609)),A4609)</f>
        <v>45431</v>
      </c>
      <c r="H4609" s="16" t="str">
        <f>IF((IFERROR((VLOOKUP(D4609,'Automation (QBO)'!A:B,2,FALSE)),"0"))=0,"Suspense",(IFERROR((VLOOKUP(D4609,'Automation (QBO)'!A:B,2,FALSE)),"Suspense")))</f>
        <v>Payroll - WCB (Employees)</v>
      </c>
      <c r="I4609" s="17">
        <f t="shared" si="71"/>
        <v>266</v>
      </c>
      <c r="J4609" s="12" t="str">
        <f>H4609</f>
        <v>Payroll - WCB (Employees)</v>
      </c>
    </row>
    <row r="4610" spans="1:12" hidden="1">
      <c r="A4610" s="13" t="s">
        <v>814</v>
      </c>
      <c r="B4610" s="12" t="s">
        <v>135</v>
      </c>
      <c r="D4610" s="12" t="s">
        <v>424</v>
      </c>
      <c r="E4610" s="12">
        <v>175.15</v>
      </c>
      <c r="F4610" s="14" t="str">
        <f>A4610&amp;B4610&amp;C4610&amp;D4610&amp;E4610</f>
        <v>2024-05-19Journal Entry52525 Payroll - CPP175.15</v>
      </c>
      <c r="G4610" s="15">
        <f>IFERROR((DATEVALUE(A4610)),A4610)</f>
        <v>45431</v>
      </c>
      <c r="H4610" s="16" t="str">
        <f>IF((IFERROR((VLOOKUP(D4610,'Automation (QBO)'!A:B,2,FALSE)),"0"))=0,"Suspense",(IFERROR((VLOOKUP(D4610,'Automation (QBO)'!A:B,2,FALSE)),"Suspense")))</f>
        <v>Payroll - CPP + EI</v>
      </c>
      <c r="I4610" s="17">
        <f t="shared" si="71"/>
        <v>175.15</v>
      </c>
      <c r="J4610" s="12" t="str">
        <f>H4610</f>
        <v>Payroll - CPP + EI</v>
      </c>
    </row>
    <row r="4611" spans="1:12" hidden="1">
      <c r="A4611" s="13" t="s">
        <v>814</v>
      </c>
      <c r="B4611" s="12" t="s">
        <v>135</v>
      </c>
      <c r="D4611" s="12" t="s">
        <v>425</v>
      </c>
      <c r="E4611" s="12">
        <v>71.510000000000005</v>
      </c>
      <c r="F4611" s="14" t="str">
        <f>A4611&amp;B4611&amp;C4611&amp;D4611&amp;E4611</f>
        <v>2024-05-19Journal Entry52520 Payroll - EI71.51</v>
      </c>
      <c r="G4611" s="15">
        <f>IFERROR((DATEVALUE(A4611)),A4611)</f>
        <v>45431</v>
      </c>
      <c r="H4611" s="16" t="str">
        <f>IF((IFERROR((VLOOKUP(D4611,'Automation (QBO)'!A:B,2,FALSE)),"0"))=0,"Suspense",(IFERROR((VLOOKUP(D4611,'Automation (QBO)'!A:B,2,FALSE)),"Suspense")))</f>
        <v>Payroll - CPP + EI</v>
      </c>
      <c r="I4611" s="17">
        <f t="shared" si="71"/>
        <v>71.510000000000005</v>
      </c>
      <c r="J4611" s="12" t="str">
        <f>H4611</f>
        <v>Payroll - CPP + EI</v>
      </c>
    </row>
    <row r="4612" spans="1:12" hidden="1">
      <c r="A4612" s="13" t="s">
        <v>814</v>
      </c>
      <c r="B4612" s="12" t="s">
        <v>135</v>
      </c>
      <c r="D4612" s="12" t="s">
        <v>403</v>
      </c>
      <c r="E4612" s="12">
        <v>89.32</v>
      </c>
      <c r="F4612" s="14" t="str">
        <f>A4612&amp;B4612&amp;C4612&amp;D4612&amp;E4612</f>
        <v>2024-05-19Journal Entry52115 Bank Fees89.32</v>
      </c>
      <c r="G4612" s="15">
        <f>IFERROR((DATEVALUE(A4612)),A4612)</f>
        <v>45431</v>
      </c>
      <c r="H4612" s="16" t="str">
        <f>IF((IFERROR((VLOOKUP(D4612,'Automation (QBO)'!A:B,2,FALSE)),"0"))=0,"Suspense",(IFERROR((VLOOKUP(D4612,'Automation (QBO)'!A:B,2,FALSE)),"Suspense")))</f>
        <v>Bank Fees</v>
      </c>
      <c r="I4612" s="17">
        <f t="shared" si="71"/>
        <v>89.32</v>
      </c>
      <c r="J4612" s="12" t="str">
        <f>H4612</f>
        <v>Bank Fees</v>
      </c>
    </row>
    <row r="4613" spans="1:12" hidden="1">
      <c r="A4613" s="13" t="s">
        <v>814</v>
      </c>
      <c r="B4613" s="12" t="s">
        <v>135</v>
      </c>
      <c r="D4613" s="12" t="s">
        <v>426</v>
      </c>
      <c r="E4613" s="12">
        <v>-4.47</v>
      </c>
      <c r="F4613" s="14" t="str">
        <f>A4613&amp;B4613&amp;C4613&amp;D4613&amp;E4613</f>
        <v>2024-05-19Journal Entry21031 GST/HST Suspense-4.47</v>
      </c>
      <c r="G4613" s="15">
        <f>IFERROR((DATEVALUE(A4613)),A4613)</f>
        <v>45431</v>
      </c>
      <c r="H4613" s="16" t="str">
        <f>IF((IFERROR((VLOOKUP(D4613,'Automation (QBO)'!A:B,2,FALSE)),"0"))=0,"Suspense",(IFERROR((VLOOKUP(D4613,'Automation (QBO)'!A:B,2,FALSE)),"Suspense")))</f>
        <v>GST/HST Suspense</v>
      </c>
      <c r="I4613" s="17">
        <f t="shared" si="71"/>
        <v>-4.47</v>
      </c>
      <c r="J4613" s="12" t="str">
        <f>H4613</f>
        <v>GST/HST Suspense</v>
      </c>
    </row>
    <row r="4614" spans="1:12" hidden="1">
      <c r="A4614" s="13" t="s">
        <v>814</v>
      </c>
      <c r="B4614" s="12" t="s">
        <v>245</v>
      </c>
      <c r="C4614" s="12" t="s">
        <v>87</v>
      </c>
      <c r="D4614" s="12" t="s">
        <v>496</v>
      </c>
      <c r="E4614" s="12">
        <v>-17.899999999999999</v>
      </c>
      <c r="F4614" s="14" t="str">
        <f>A4614&amp;B4614&amp;C4614&amp;D4614&amp;E4614</f>
        <v>2024-05-19Supplier CreditHome Depot21000 Accounts Payable-17.9</v>
      </c>
      <c r="G4614" s="15">
        <f>IFERROR((DATEVALUE(A4614)),A4614)</f>
        <v>45431</v>
      </c>
      <c r="H4614" s="16" t="str">
        <f>IF((IFERROR((VLOOKUP(D4614,'Automation (QBO)'!A:B,2,FALSE)),"0"))=0,"Suspense",(IFERROR((VLOOKUP(D4614,'Automation (QBO)'!A:B,2,FALSE)),"Suspense")))</f>
        <v>Accounts Payable - Unknown</v>
      </c>
      <c r="I4614" s="17">
        <f t="shared" si="71"/>
        <v>-17.899999999999999</v>
      </c>
      <c r="J4614" s="12" t="str">
        <f>H4614</f>
        <v>Accounts Payable - Unknown</v>
      </c>
    </row>
    <row r="4615" spans="1:12" hidden="1">
      <c r="A4615" s="13" t="s">
        <v>814</v>
      </c>
      <c r="B4615" s="12" t="s">
        <v>493</v>
      </c>
      <c r="C4615" s="12" t="s">
        <v>142</v>
      </c>
      <c r="F4615" s="14" t="str">
        <f>A4615&amp;B4615&amp;C4615&amp;D4615&amp;E4615</f>
        <v>2024-05-19Bill Payment (Credit Card)Hilti (Canada) Corporation</v>
      </c>
      <c r="G4615" s="15">
        <f>IFERROR((DATEVALUE(A4615)),A4615)</f>
        <v>45431</v>
      </c>
      <c r="H4615" s="16" t="str">
        <f>IF((IFERROR((VLOOKUP(D4615,'Automation (QBO)'!A:B,2,FALSE)),"0"))=0,"Suspense",(IFERROR((VLOOKUP(D4615,'Automation (QBO)'!A:B,2,FALSE)),"Suspense")))</f>
        <v>Suspense</v>
      </c>
      <c r="I4615" s="17">
        <f t="shared" si="71"/>
        <v>0</v>
      </c>
      <c r="J4615" s="12" t="str">
        <f>H4615</f>
        <v>Suspense</v>
      </c>
    </row>
    <row r="4616" spans="1:12" hidden="1">
      <c r="A4616" s="13" t="s">
        <v>814</v>
      </c>
      <c r="B4616" s="12" t="s">
        <v>493</v>
      </c>
      <c r="C4616" s="12" t="s">
        <v>142</v>
      </c>
      <c r="D4616" s="12" t="s">
        <v>496</v>
      </c>
      <c r="E4616" s="12">
        <v>0</v>
      </c>
      <c r="F4616" s="14" t="str">
        <f>A4616&amp;B4616&amp;C4616&amp;D4616&amp;E4616</f>
        <v>2024-05-19Bill Payment (Credit Card)Hilti (Canada) Corporation21000 Accounts Payable0</v>
      </c>
      <c r="G4616" s="15">
        <f>IFERROR((DATEVALUE(A4616)),A4616)</f>
        <v>45431</v>
      </c>
      <c r="H4616" s="16" t="str">
        <f>IF((IFERROR((VLOOKUP(D4616,'Automation (QBO)'!A:B,2,FALSE)),"0"))=0,"Suspense",(IFERROR((VLOOKUP(D4616,'Automation (QBO)'!A:B,2,FALSE)),"Suspense")))</f>
        <v>Accounts Payable - Unknown</v>
      </c>
      <c r="I4616" s="17">
        <f t="shared" si="71"/>
        <v>0</v>
      </c>
      <c r="J4616" s="12" t="str">
        <f>H4616</f>
        <v>Accounts Payable - Unknown</v>
      </c>
    </row>
    <row r="4617" spans="1:12" hidden="1">
      <c r="A4617" s="13" t="s">
        <v>814</v>
      </c>
      <c r="B4617" s="12" t="s">
        <v>528</v>
      </c>
      <c r="C4617" s="12" t="s">
        <v>220</v>
      </c>
      <c r="D4617" s="12" t="s">
        <v>496</v>
      </c>
      <c r="E4617" s="12">
        <v>39377.94</v>
      </c>
      <c r="F4617" s="14" t="str">
        <f>A4617&amp;B4617&amp;C4617&amp;D4617&amp;E4617</f>
        <v>2024-05-19BillSheremeta Custom Cabinets &amp; Millwork21000 Accounts Payable39377.94</v>
      </c>
      <c r="G4617" s="15">
        <f>IFERROR((DATEVALUE(A4617)),A4617)</f>
        <v>45431</v>
      </c>
      <c r="H4617" s="16" t="str">
        <f>IF((IFERROR((VLOOKUP(D4617,'Automation (QBO)'!A:B,2,FALSE)),"0"))=0,"Suspense",(IFERROR((VLOOKUP(D4617,'Automation (QBO)'!A:B,2,FALSE)),"Suspense")))</f>
        <v>Accounts Payable - Unknown</v>
      </c>
      <c r="I4617" s="17">
        <f t="shared" si="71"/>
        <v>39377.94</v>
      </c>
      <c r="J4617" s="12" t="str">
        <f>H4617</f>
        <v>Accounts Payable - Unknown</v>
      </c>
    </row>
    <row r="4618" spans="1:12" hidden="1">
      <c r="A4618" s="13" t="s">
        <v>814</v>
      </c>
      <c r="B4618" s="12" t="s">
        <v>135</v>
      </c>
      <c r="D4618" s="12" t="s">
        <v>427</v>
      </c>
      <c r="E4618" s="12">
        <v>-2705.29</v>
      </c>
      <c r="F4618" s="14" t="str">
        <f>A4618&amp;B4618&amp;C4618&amp;D4618&amp;E4618</f>
        <v>2024-05-19Journal Entry21001 Payroll Clearing account-2705.29</v>
      </c>
      <c r="G4618" s="15">
        <f>IFERROR((DATEVALUE(A4618)),A4618)</f>
        <v>45431</v>
      </c>
      <c r="H4618" s="16" t="str">
        <f>IF((IFERROR((VLOOKUP(D4618,'Automation (QBO)'!A:B,2,FALSE)),"0"))=0,"Suspense",(IFERROR((VLOOKUP(D4618,'Automation (QBO)'!A:B,2,FALSE)),"Suspense")))</f>
        <v>Clearings &amp; Transfers</v>
      </c>
      <c r="I4618" s="17">
        <f t="shared" si="71"/>
        <v>-2705.29</v>
      </c>
      <c r="J4618" s="12" t="str">
        <f>H4618</f>
        <v>Clearings &amp; Transfers</v>
      </c>
    </row>
    <row r="4619" spans="1:12" hidden="1">
      <c r="A4619" s="13" t="s">
        <v>814</v>
      </c>
      <c r="B4619" s="12" t="s">
        <v>135</v>
      </c>
      <c r="D4619" s="12" t="s">
        <v>427</v>
      </c>
      <c r="E4619" s="12">
        <v>10858.5</v>
      </c>
      <c r="F4619" s="14" t="str">
        <f>A4619&amp;B4619&amp;C4619&amp;D4619&amp;E4619</f>
        <v>2024-05-19Journal Entry21001 Payroll Clearing account10858.5</v>
      </c>
      <c r="G4619" s="15">
        <f>IFERROR((DATEVALUE(A4619)),A4619)</f>
        <v>45431</v>
      </c>
      <c r="H4619" s="16" t="str">
        <f>IF((IFERROR((VLOOKUP(D4619,'Automation (QBO)'!A:B,2,FALSE)),"0"))=0,"Suspense",(IFERROR((VLOOKUP(D4619,'Automation (QBO)'!A:B,2,FALSE)),"Suspense")))</f>
        <v>Clearings &amp; Transfers</v>
      </c>
      <c r="I4619" s="17">
        <f t="shared" si="71"/>
        <v>10858.5</v>
      </c>
      <c r="J4619" s="12" t="str">
        <f>H4619</f>
        <v>Clearings &amp; Transfers</v>
      </c>
    </row>
    <row r="4620" spans="1:12" hidden="1">
      <c r="A4620" s="13" t="s">
        <v>814</v>
      </c>
      <c r="B4620" s="12" t="s">
        <v>135</v>
      </c>
      <c r="D4620" s="12" t="s">
        <v>394</v>
      </c>
      <c r="E4620" s="12">
        <v>-19082.78</v>
      </c>
      <c r="F4620" s="14" t="str">
        <f>A4620&amp;B4620&amp;C4620&amp;D4620&amp;E4620</f>
        <v>2024-05-19Journal Entry11005 Chequing (CIBC)-19082.78</v>
      </c>
      <c r="G4620" s="15">
        <f>IFERROR((DATEVALUE(A4620)),A4620)</f>
        <v>45431</v>
      </c>
      <c r="H4620" s="16" t="str">
        <f>IF((IFERROR((VLOOKUP(D4620,'Automation (QBO)'!A:B,2,FALSE)),"0"))=0,"Suspense",(IFERROR((VLOOKUP(D4620,'Automation (QBO)'!A:B,2,FALSE)),"Suspense")))</f>
        <v>Balance (CIBC)</v>
      </c>
      <c r="I4620" s="17">
        <f t="shared" si="71"/>
        <v>-19082.78</v>
      </c>
      <c r="J4620" s="12" t="str">
        <f>H4620</f>
        <v>Balance (CIBC)</v>
      </c>
    </row>
    <row r="4621" spans="1:12" hidden="1">
      <c r="A4621" s="13" t="s">
        <v>814</v>
      </c>
      <c r="B4621" s="12" t="s">
        <v>135</v>
      </c>
      <c r="D4621" s="12" t="s">
        <v>394</v>
      </c>
      <c r="E4621" s="12">
        <v>-11510.75</v>
      </c>
      <c r="F4621" s="14" t="str">
        <f>A4621&amp;B4621&amp;C4621&amp;D4621&amp;E4621</f>
        <v>2024-05-19Journal Entry11005 Chequing (CIBC)-11510.75</v>
      </c>
      <c r="G4621" s="15">
        <f>IFERROR((DATEVALUE(A4621)),A4621)</f>
        <v>45431</v>
      </c>
      <c r="H4621" s="16" t="str">
        <f>IF((IFERROR((VLOOKUP(D4621,'Automation (QBO)'!A:B,2,FALSE)),"0"))=0,"Suspense",(IFERROR((VLOOKUP(D4621,'Automation (QBO)'!A:B,2,FALSE)),"Suspense")))</f>
        <v>Balance (CIBC)</v>
      </c>
      <c r="I4621" s="17">
        <f t="shared" si="71"/>
        <v>-11510.75</v>
      </c>
      <c r="J4621" s="12" t="str">
        <f>H4621</f>
        <v>Balance (CIBC)</v>
      </c>
    </row>
    <row r="4622" spans="1:12" hidden="1">
      <c r="A4622" s="13" t="s">
        <v>814</v>
      </c>
      <c r="B4622" s="12" t="s">
        <v>135</v>
      </c>
      <c r="D4622" s="12" t="s">
        <v>394</v>
      </c>
      <c r="E4622" s="12">
        <v>-8430.7999999999993</v>
      </c>
      <c r="F4622" s="14" t="str">
        <f>A4622&amp;B4622&amp;C4622&amp;D4622&amp;E4622</f>
        <v>2024-05-19Journal Entry11005 Chequing (CIBC)-8430.8</v>
      </c>
      <c r="G4622" s="15">
        <f>IFERROR((DATEVALUE(A4622)),A4622)</f>
        <v>45431</v>
      </c>
      <c r="H4622" s="16" t="str">
        <f>IF((IFERROR((VLOOKUP(D4622,'Automation (QBO)'!A:B,2,FALSE)),"0"))=0,"Suspense",(IFERROR((VLOOKUP(D4622,'Automation (QBO)'!A:B,2,FALSE)),"Suspense")))</f>
        <v>Balance (CIBC)</v>
      </c>
      <c r="I4622" s="17">
        <f t="shared" si="71"/>
        <v>-8430.7999999999993</v>
      </c>
      <c r="J4622" s="12" t="str">
        <f>H4622</f>
        <v>Balance (CIBC)</v>
      </c>
    </row>
    <row r="4623" spans="1:12" hidden="1">
      <c r="A4623" s="13" t="s">
        <v>814</v>
      </c>
      <c r="B4623" s="12" t="s">
        <v>135</v>
      </c>
      <c r="D4623" s="12" t="s">
        <v>1054</v>
      </c>
      <c r="E4623" s="12">
        <v>303.42</v>
      </c>
      <c r="F4623" s="14" t="str">
        <f>A4623&amp;B4623&amp;C4623&amp;D4623&amp;E4623</f>
        <v>2024-05-19Journal Entry52545 Payroll - Employee Benefits (Paid)303.42</v>
      </c>
      <c r="G4623" s="15">
        <f>IFERROR((DATEVALUE(A4623)),A4623)</f>
        <v>45431</v>
      </c>
      <c r="H4623" s="16" t="str">
        <f>IF((IFERROR((VLOOKUP(D4623,'Automation (QBO)'!A:B,2,FALSE)),"0"))=0,"Suspense",(IFERROR((VLOOKUP(D4623,'Automation (QBO)'!A:B,2,FALSE)),"Suspense")))</f>
        <v>Payroll - Employee Benefits (Paid)</v>
      </c>
      <c r="I4623" s="17">
        <f t="shared" si="71"/>
        <v>303.42</v>
      </c>
      <c r="J4623" s="12" t="str">
        <f>H4623</f>
        <v>Payroll - Employee Benefits (Paid)</v>
      </c>
      <c r="L4623" s="61" t="s">
        <v>1051</v>
      </c>
    </row>
    <row r="4624" spans="1:12" hidden="1">
      <c r="A4624" s="13" t="s">
        <v>814</v>
      </c>
      <c r="B4624" s="12" t="s">
        <v>135</v>
      </c>
      <c r="D4624" s="12" t="s">
        <v>1054</v>
      </c>
      <c r="E4624" s="12">
        <v>193.38</v>
      </c>
      <c r="F4624" s="14" t="str">
        <f>A4624&amp;B4624&amp;C4624&amp;D4624&amp;E4624</f>
        <v>2024-05-19Journal Entry52545 Payroll - Employee Benefits (Paid)193.38</v>
      </c>
      <c r="G4624" s="15">
        <f>IFERROR((DATEVALUE(A4624)),A4624)</f>
        <v>45431</v>
      </c>
      <c r="H4624" s="16" t="str">
        <f>IF((IFERROR((VLOOKUP(D4624,'Automation (QBO)'!A:B,2,FALSE)),"0"))=0,"Suspense",(IFERROR((VLOOKUP(D4624,'Automation (QBO)'!A:B,2,FALSE)),"Suspense")))</f>
        <v>Payroll - Employee Benefits (Paid)</v>
      </c>
      <c r="I4624" s="17">
        <f t="shared" ref="I4624:I4687" si="72">E4624</f>
        <v>193.38</v>
      </c>
      <c r="J4624" s="12" t="str">
        <f>H4624</f>
        <v>Payroll - Employee Benefits (Paid)</v>
      </c>
      <c r="L4624" s="61" t="s">
        <v>1051</v>
      </c>
    </row>
    <row r="4625" spans="1:10" hidden="1">
      <c r="A4625" s="13" t="s">
        <v>815</v>
      </c>
      <c r="B4625" s="12" t="s">
        <v>83</v>
      </c>
      <c r="C4625" s="12" t="s">
        <v>106</v>
      </c>
      <c r="D4625" s="12" t="s">
        <v>413</v>
      </c>
      <c r="E4625" s="12">
        <v>-1176.8800000000001</v>
      </c>
      <c r="F4625" s="14" t="str">
        <f>A4625&amp;B4625&amp;C4625&amp;D4625&amp;E4625</f>
        <v>2024-05-21ExpenseBDC21040 Shareholder Loan-1176.88</v>
      </c>
      <c r="G4625" s="15">
        <f>IFERROR((DATEVALUE(A4625)),A4625)</f>
        <v>45433</v>
      </c>
      <c r="H4625" s="16" t="str">
        <f>IF((IFERROR((VLOOKUP(D4625,'Automation (QBO)'!A:B,2,FALSE)),"0"))=0,"Suspense",(IFERROR((VLOOKUP(D4625,'Automation (QBO)'!A:B,2,FALSE)),"Suspense")))</f>
        <v>Shareholder Loan</v>
      </c>
      <c r="I4625" s="17">
        <f t="shared" si="72"/>
        <v>-1176.8800000000001</v>
      </c>
      <c r="J4625" s="12" t="str">
        <f>H4625</f>
        <v>Shareholder Loan</v>
      </c>
    </row>
    <row r="4626" spans="1:10" hidden="1">
      <c r="A4626" s="13" t="s">
        <v>815</v>
      </c>
      <c r="B4626" s="12" t="s">
        <v>91</v>
      </c>
      <c r="C4626" s="12" t="s">
        <v>816</v>
      </c>
      <c r="D4626" s="12" t="s">
        <v>392</v>
      </c>
      <c r="E4626" s="12">
        <v>38.75</v>
      </c>
      <c r="F4626" s="14" t="str">
        <f>A4626&amp;B4626&amp;C4626&amp;D4626&amp;E4626</f>
        <v>2024-05-21InvoiceXTI21020 GST/HST Payable38.75</v>
      </c>
      <c r="G4626" s="15">
        <f>IFERROR((DATEVALUE(A4626)),A4626)</f>
        <v>45433</v>
      </c>
      <c r="H4626" s="16" t="str">
        <f>IF((IFERROR((VLOOKUP(D4626,'Automation (QBO)'!A:B,2,FALSE)),"0"))=0,"Suspense",(IFERROR((VLOOKUP(D4626,'Automation (QBO)'!A:B,2,FALSE)),"Suspense")))</f>
        <v>GST/HST Payable</v>
      </c>
      <c r="I4626" s="17">
        <f t="shared" si="72"/>
        <v>38.75</v>
      </c>
      <c r="J4626" s="12" t="str">
        <f>H4626</f>
        <v>GST/HST Payable</v>
      </c>
    </row>
    <row r="4627" spans="1:10" hidden="1">
      <c r="A4627" s="13" t="s">
        <v>815</v>
      </c>
      <c r="B4627" s="12" t="s">
        <v>493</v>
      </c>
      <c r="C4627" s="12" t="s">
        <v>761</v>
      </c>
      <c r="D4627" s="12" t="s">
        <v>390</v>
      </c>
      <c r="E4627" s="12">
        <v>1356.42</v>
      </c>
      <c r="F4627" s="14" t="str">
        <f>A4627&amp;B4627&amp;C4627&amp;D4627&amp;E4627</f>
        <v>2024-05-21Bill Payment (Credit Card)Bright Ideas Maple Ridge Lighting Inc.21010 Visa Payable (CIBC)1356.42</v>
      </c>
      <c r="G4627" s="15">
        <f>IFERROR((DATEVALUE(A4627)),A4627)</f>
        <v>45433</v>
      </c>
      <c r="H4627" s="16" t="str">
        <f>IF((IFERROR((VLOOKUP(D4627,'Automation (QBO)'!A:B,2,FALSE)),"0"))=0,"Suspense",(IFERROR((VLOOKUP(D4627,'Automation (QBO)'!A:B,2,FALSE)),"Suspense")))</f>
        <v>Suspense</v>
      </c>
      <c r="I4627" s="17">
        <f t="shared" si="72"/>
        <v>1356.42</v>
      </c>
      <c r="J4627" s="12" t="str">
        <f>H4627</f>
        <v>Suspense</v>
      </c>
    </row>
    <row r="4628" spans="1:10" hidden="1">
      <c r="A4628" s="13" t="s">
        <v>815</v>
      </c>
      <c r="B4628" s="12" t="s">
        <v>493</v>
      </c>
      <c r="C4628" s="12" t="s">
        <v>564</v>
      </c>
      <c r="D4628" s="12" t="s">
        <v>390</v>
      </c>
      <c r="E4628" s="12">
        <v>173.86</v>
      </c>
      <c r="F4628" s="14" t="str">
        <f>A4628&amp;B4628&amp;C4628&amp;D4628&amp;E4628</f>
        <v>2024-05-21Bill Payment (Credit Card)Pit Stop Portable Toilet Services Ltd.21010 Visa Payable (CIBC)173.86</v>
      </c>
      <c r="G4628" s="15">
        <f>IFERROR((DATEVALUE(A4628)),A4628)</f>
        <v>45433</v>
      </c>
      <c r="H4628" s="16" t="str">
        <f>IF((IFERROR((VLOOKUP(D4628,'Automation (QBO)'!A:B,2,FALSE)),"0"))=0,"Suspense",(IFERROR((VLOOKUP(D4628,'Automation (QBO)'!A:B,2,FALSE)),"Suspense")))</f>
        <v>Suspense</v>
      </c>
      <c r="I4628" s="17">
        <f t="shared" si="72"/>
        <v>173.86</v>
      </c>
      <c r="J4628" s="12" t="str">
        <f>H4628</f>
        <v>Suspense</v>
      </c>
    </row>
    <row r="4629" spans="1:10" hidden="1">
      <c r="A4629" s="13" t="s">
        <v>815</v>
      </c>
      <c r="B4629" s="12" t="s">
        <v>83</v>
      </c>
      <c r="C4629" s="12" t="s">
        <v>532</v>
      </c>
      <c r="D4629" s="12" t="s">
        <v>390</v>
      </c>
      <c r="E4629" s="12">
        <v>2389.02</v>
      </c>
      <c r="F4629" s="14" t="str">
        <f>A4629&amp;B4629&amp;C4629&amp;D4629&amp;E4629</f>
        <v>2024-05-21ExpenseSummit Tools21010 Visa Payable (CIBC)2389.02</v>
      </c>
      <c r="G4629" s="15">
        <f>IFERROR((DATEVALUE(A4629)),A4629)</f>
        <v>45433</v>
      </c>
      <c r="H4629" s="16" t="str">
        <f>IF((IFERROR((VLOOKUP(D4629,'Automation (QBO)'!A:B,2,FALSE)),"0"))=0,"Suspense",(IFERROR((VLOOKUP(D4629,'Automation (QBO)'!A:B,2,FALSE)),"Suspense")))</f>
        <v>Suspense</v>
      </c>
      <c r="I4629" s="17">
        <f t="shared" si="72"/>
        <v>2389.02</v>
      </c>
      <c r="J4629" s="12" t="str">
        <f>H4629</f>
        <v>Suspense</v>
      </c>
    </row>
    <row r="4630" spans="1:10" hidden="1">
      <c r="A4630" s="13" t="s">
        <v>815</v>
      </c>
      <c r="B4630" s="12" t="s">
        <v>493</v>
      </c>
      <c r="C4630" s="12" t="s">
        <v>761</v>
      </c>
      <c r="D4630" s="12" t="s">
        <v>496</v>
      </c>
      <c r="E4630" s="12">
        <v>-1356.42</v>
      </c>
      <c r="F4630" s="14" t="str">
        <f>A4630&amp;B4630&amp;C4630&amp;D4630&amp;E4630</f>
        <v>2024-05-21Bill Payment (Credit Card)Bright Ideas Maple Ridge Lighting Inc.21000 Accounts Payable-1356.42</v>
      </c>
      <c r="G4630" s="15">
        <f>IFERROR((DATEVALUE(A4630)),A4630)</f>
        <v>45433</v>
      </c>
      <c r="H4630" s="16" t="str">
        <f>IF((IFERROR((VLOOKUP(D4630,'Automation (QBO)'!A:B,2,FALSE)),"0"))=0,"Suspense",(IFERROR((VLOOKUP(D4630,'Automation (QBO)'!A:B,2,FALSE)),"Suspense")))</f>
        <v>Accounts Payable - Unknown</v>
      </c>
      <c r="I4630" s="17">
        <f t="shared" si="72"/>
        <v>-1356.42</v>
      </c>
      <c r="J4630" s="12" t="str">
        <f>H4630</f>
        <v>Accounts Payable - Unknown</v>
      </c>
    </row>
    <row r="4631" spans="1:10" hidden="1">
      <c r="A4631" s="13" t="s">
        <v>815</v>
      </c>
      <c r="B4631" s="12" t="s">
        <v>493</v>
      </c>
      <c r="C4631" s="12" t="s">
        <v>564</v>
      </c>
      <c r="D4631" s="12" t="s">
        <v>496</v>
      </c>
      <c r="E4631" s="12">
        <v>-173.86</v>
      </c>
      <c r="F4631" s="14" t="str">
        <f>A4631&amp;B4631&amp;C4631&amp;D4631&amp;E4631</f>
        <v>2024-05-21Bill Payment (Credit Card)Pit Stop Portable Toilet Services Ltd.21000 Accounts Payable-173.86</v>
      </c>
      <c r="G4631" s="15">
        <f>IFERROR((DATEVALUE(A4631)),A4631)</f>
        <v>45433</v>
      </c>
      <c r="H4631" s="16" t="str">
        <f>IF((IFERROR((VLOOKUP(D4631,'Automation (QBO)'!A:B,2,FALSE)),"0"))=0,"Suspense",(IFERROR((VLOOKUP(D4631,'Automation (QBO)'!A:B,2,FALSE)),"Suspense")))</f>
        <v>Accounts Payable - Unknown</v>
      </c>
      <c r="I4631" s="17">
        <f t="shared" si="72"/>
        <v>-173.86</v>
      </c>
      <c r="J4631" s="12" t="str">
        <f>H4631</f>
        <v>Accounts Payable - Unknown</v>
      </c>
    </row>
    <row r="4632" spans="1:10" hidden="1">
      <c r="A4632" s="13" t="s">
        <v>815</v>
      </c>
      <c r="B4632" s="12" t="s">
        <v>247</v>
      </c>
      <c r="C4632" s="12" t="s">
        <v>551</v>
      </c>
      <c r="D4632" s="12" t="s">
        <v>496</v>
      </c>
      <c r="E4632" s="12">
        <v>-5230.37</v>
      </c>
      <c r="F4632" s="14" t="str">
        <f>A4632&amp;B4632&amp;C4632&amp;D4632&amp;E4632</f>
        <v>2024-05-21Bill Payment (Cheque)Farrwest Electrical Inc21000 Accounts Payable-5230.37</v>
      </c>
      <c r="G4632" s="15">
        <f>IFERROR((DATEVALUE(A4632)),A4632)</f>
        <v>45433</v>
      </c>
      <c r="H4632" s="16" t="str">
        <f>IF((IFERROR((VLOOKUP(D4632,'Automation (QBO)'!A:B,2,FALSE)),"0"))=0,"Suspense",(IFERROR((VLOOKUP(D4632,'Automation (QBO)'!A:B,2,FALSE)),"Suspense")))</f>
        <v>Accounts Payable - Unknown</v>
      </c>
      <c r="I4632" s="17">
        <f t="shared" si="72"/>
        <v>-5230.37</v>
      </c>
      <c r="J4632" s="12" t="str">
        <f>H4632</f>
        <v>Accounts Payable - Unknown</v>
      </c>
    </row>
    <row r="4633" spans="1:10" hidden="1">
      <c r="A4633" s="13" t="s">
        <v>815</v>
      </c>
      <c r="B4633" s="12" t="s">
        <v>247</v>
      </c>
      <c r="C4633" s="12" t="s">
        <v>710</v>
      </c>
      <c r="D4633" s="12" t="s">
        <v>496</v>
      </c>
      <c r="E4633" s="12">
        <v>-12872.59</v>
      </c>
      <c r="F4633" s="14" t="str">
        <f>A4633&amp;B4633&amp;C4633&amp;D4633&amp;E4633</f>
        <v>2024-05-21Bill Payment (Cheque)Galaxie Signs Ltd.21000 Accounts Payable-12872.59</v>
      </c>
      <c r="G4633" s="15">
        <f>IFERROR((DATEVALUE(A4633)),A4633)</f>
        <v>45433</v>
      </c>
      <c r="H4633" s="16" t="str">
        <f>IF((IFERROR((VLOOKUP(D4633,'Automation (QBO)'!A:B,2,FALSE)),"0"))=0,"Suspense",(IFERROR((VLOOKUP(D4633,'Automation (QBO)'!A:B,2,FALSE)),"Suspense")))</f>
        <v>Accounts Payable - Unknown</v>
      </c>
      <c r="I4633" s="17">
        <f t="shared" si="72"/>
        <v>-12872.59</v>
      </c>
      <c r="J4633" s="12" t="str">
        <f>H4633</f>
        <v>Accounts Payable - Unknown</v>
      </c>
    </row>
    <row r="4634" spans="1:10" hidden="1">
      <c r="A4634" s="13" t="s">
        <v>815</v>
      </c>
      <c r="B4634" s="12" t="s">
        <v>247</v>
      </c>
      <c r="C4634" s="12" t="s">
        <v>180</v>
      </c>
      <c r="D4634" s="12" t="s">
        <v>496</v>
      </c>
      <c r="E4634" s="12">
        <v>-1642.5</v>
      </c>
      <c r="F4634" s="14" t="str">
        <f>A4634&amp;B4634&amp;C4634&amp;D4634&amp;E4634</f>
        <v>2024-05-21Bill Payment (Cheque)Crestlynn Contracting21000 Accounts Payable-1642.5</v>
      </c>
      <c r="G4634" s="15">
        <f>IFERROR((DATEVALUE(A4634)),A4634)</f>
        <v>45433</v>
      </c>
      <c r="H4634" s="16" t="str">
        <f>IF((IFERROR((VLOOKUP(D4634,'Automation (QBO)'!A:B,2,FALSE)),"0"))=0,"Suspense",(IFERROR((VLOOKUP(D4634,'Automation (QBO)'!A:B,2,FALSE)),"Suspense")))</f>
        <v>Accounts Payable - Unknown</v>
      </c>
      <c r="I4634" s="17">
        <f t="shared" si="72"/>
        <v>-1642.5</v>
      </c>
      <c r="J4634" s="12" t="str">
        <f>H4634</f>
        <v>Accounts Payable - Unknown</v>
      </c>
    </row>
    <row r="4635" spans="1:10" hidden="1">
      <c r="A4635" s="13" t="s">
        <v>815</v>
      </c>
      <c r="B4635" s="12" t="s">
        <v>247</v>
      </c>
      <c r="C4635" s="12" t="s">
        <v>551</v>
      </c>
      <c r="D4635" s="12" t="s">
        <v>496</v>
      </c>
      <c r="E4635" s="12">
        <v>-11445</v>
      </c>
      <c r="F4635" s="14" t="str">
        <f>A4635&amp;B4635&amp;C4635&amp;D4635&amp;E4635</f>
        <v>2024-05-21Bill Payment (Cheque)Farrwest Electrical Inc21000 Accounts Payable-11445</v>
      </c>
      <c r="G4635" s="15">
        <f>IFERROR((DATEVALUE(A4635)),A4635)</f>
        <v>45433</v>
      </c>
      <c r="H4635" s="16" t="str">
        <f>IF((IFERROR((VLOOKUP(D4635,'Automation (QBO)'!A:B,2,FALSE)),"0"))=0,"Suspense",(IFERROR((VLOOKUP(D4635,'Automation (QBO)'!A:B,2,FALSE)),"Suspense")))</f>
        <v>Accounts Payable - Unknown</v>
      </c>
      <c r="I4635" s="17">
        <f t="shared" si="72"/>
        <v>-11445</v>
      </c>
      <c r="J4635" s="12" t="str">
        <f>H4635</f>
        <v>Accounts Payable - Unknown</v>
      </c>
    </row>
    <row r="4636" spans="1:10" hidden="1">
      <c r="A4636" s="13" t="s">
        <v>815</v>
      </c>
      <c r="B4636" s="12" t="s">
        <v>247</v>
      </c>
      <c r="C4636" s="12" t="s">
        <v>180</v>
      </c>
      <c r="D4636" s="12" t="s">
        <v>496</v>
      </c>
      <c r="E4636" s="12">
        <v>-911.5</v>
      </c>
      <c r="F4636" s="14" t="str">
        <f>A4636&amp;B4636&amp;C4636&amp;D4636&amp;E4636</f>
        <v>2024-05-21Bill Payment (Cheque)Crestlynn Contracting21000 Accounts Payable-911.5</v>
      </c>
      <c r="G4636" s="15">
        <f>IFERROR((DATEVALUE(A4636)),A4636)</f>
        <v>45433</v>
      </c>
      <c r="H4636" s="16" t="str">
        <f>IF((IFERROR((VLOOKUP(D4636,'Automation (QBO)'!A:B,2,FALSE)),"0"))=0,"Suspense",(IFERROR((VLOOKUP(D4636,'Automation (QBO)'!A:B,2,FALSE)),"Suspense")))</f>
        <v>Accounts Payable - Unknown</v>
      </c>
      <c r="I4636" s="17">
        <f t="shared" si="72"/>
        <v>-911.5</v>
      </c>
      <c r="J4636" s="12" t="str">
        <f>H4636</f>
        <v>Accounts Payable - Unknown</v>
      </c>
    </row>
    <row r="4637" spans="1:10" hidden="1">
      <c r="A4637" s="13" t="s">
        <v>815</v>
      </c>
      <c r="B4637" s="12" t="s">
        <v>91</v>
      </c>
      <c r="C4637" s="12" t="s">
        <v>816</v>
      </c>
      <c r="D4637" s="12" t="s">
        <v>417</v>
      </c>
      <c r="E4637" s="12">
        <v>813.75</v>
      </c>
      <c r="F4637" s="14" t="str">
        <f>A4637&amp;B4637&amp;C4637&amp;D4637&amp;E4637</f>
        <v>2024-05-21InvoiceXTI12000 Accounts Receivable813.75</v>
      </c>
      <c r="G4637" s="15">
        <f>IFERROR((DATEVALUE(A4637)),A4637)</f>
        <v>45433</v>
      </c>
      <c r="H4637" s="16" t="str">
        <f>IF((IFERROR((VLOOKUP(D4637,'Automation (QBO)'!A:B,2,FALSE)),"0"))=0,"Suspense",(IFERROR((VLOOKUP(D4637,'Automation (QBO)'!A:B,2,FALSE)),"Suspense")))</f>
        <v>Accounts Recievable - Suspense</v>
      </c>
      <c r="I4637" s="17">
        <f t="shared" si="72"/>
        <v>813.75</v>
      </c>
      <c r="J4637" s="12" t="str">
        <f>H4637</f>
        <v>Accounts Recievable - Suspense</v>
      </c>
    </row>
    <row r="4638" spans="1:10" hidden="1">
      <c r="A4638" s="13" t="s">
        <v>815</v>
      </c>
      <c r="B4638" s="12" t="s">
        <v>83</v>
      </c>
      <c r="C4638" s="12" t="s">
        <v>131</v>
      </c>
      <c r="D4638" s="12" t="s">
        <v>401</v>
      </c>
      <c r="E4638" s="12">
        <v>217.08</v>
      </c>
      <c r="F4638" s="14" t="str">
        <f>A4638&amp;B4638&amp;C4638&amp;D4638&amp;E4638</f>
        <v>2024-05-21ExpenseInsurance Corporation of British Columbia52175 Insurance - Liability217.08</v>
      </c>
      <c r="G4638" s="15">
        <f>IFERROR((DATEVALUE(A4638)),A4638)</f>
        <v>45433</v>
      </c>
      <c r="H4638" s="16" t="str">
        <f>IF((IFERROR((VLOOKUP(D4638,'Automation (QBO)'!A:B,2,FALSE)),"0"))=0,"Suspense",(IFERROR((VLOOKUP(D4638,'Automation (QBO)'!A:B,2,FALSE)),"Suspense")))</f>
        <v>Suspense</v>
      </c>
      <c r="I4638" s="17">
        <f t="shared" si="72"/>
        <v>217.08</v>
      </c>
      <c r="J4638" s="12" t="str">
        <f>H4638</f>
        <v>Suspense</v>
      </c>
    </row>
    <row r="4639" spans="1:10" hidden="1">
      <c r="A4639" s="13" t="s">
        <v>815</v>
      </c>
      <c r="B4639" s="12" t="s">
        <v>83</v>
      </c>
      <c r="C4639" s="12" t="s">
        <v>131</v>
      </c>
      <c r="D4639" s="12" t="s">
        <v>392</v>
      </c>
      <c r="E4639" s="12">
        <v>0</v>
      </c>
      <c r="F4639" s="14" t="str">
        <f>A4639&amp;B4639&amp;C4639&amp;D4639&amp;E4639</f>
        <v>2024-05-21ExpenseInsurance Corporation of British Columbia21020 GST/HST Payable0</v>
      </c>
      <c r="G4639" s="15">
        <f>IFERROR((DATEVALUE(A4639)),A4639)</f>
        <v>45433</v>
      </c>
      <c r="H4639" s="16" t="str">
        <f>IF((IFERROR((VLOOKUP(D4639,'Automation (QBO)'!A:B,2,FALSE)),"0"))=0,"Suspense",(IFERROR((VLOOKUP(D4639,'Automation (QBO)'!A:B,2,FALSE)),"Suspense")))</f>
        <v>GST/HST Payable</v>
      </c>
      <c r="I4639" s="17">
        <f t="shared" si="72"/>
        <v>0</v>
      </c>
      <c r="J4639" s="12" t="str">
        <f>H4639</f>
        <v>GST/HST Payable</v>
      </c>
    </row>
    <row r="4640" spans="1:10" hidden="1">
      <c r="A4640" s="13" t="s">
        <v>815</v>
      </c>
      <c r="B4640" s="12" t="s">
        <v>83</v>
      </c>
      <c r="D4640" s="12" t="s">
        <v>525</v>
      </c>
      <c r="E4640" s="12">
        <v>200</v>
      </c>
      <c r="F4640" s="14" t="str">
        <f>A4640&amp;B4640&amp;C4640&amp;D4640&amp;E4640</f>
        <v>2024-05-21Expense21021 Visa Payable (2369) (deleted)200</v>
      </c>
      <c r="G4640" s="15">
        <f>IFERROR((DATEVALUE(A4640)),A4640)</f>
        <v>45433</v>
      </c>
      <c r="H4640" s="16" t="str">
        <f>IF((IFERROR((VLOOKUP(D4640,'Automation (QBO)'!A:B,2,FALSE)),"0"))=0,"Suspense",(IFERROR((VLOOKUP(D4640,'Automation (QBO)'!A:B,2,FALSE)),"Suspense")))</f>
        <v>Balance (CIBC Visa)</v>
      </c>
      <c r="I4640" s="17">
        <f t="shared" si="72"/>
        <v>200</v>
      </c>
      <c r="J4640" s="12" t="str">
        <f>H4640</f>
        <v>Balance (CIBC Visa)</v>
      </c>
    </row>
    <row r="4641" spans="1:10" hidden="1">
      <c r="A4641" s="13" t="s">
        <v>815</v>
      </c>
      <c r="B4641" s="12" t="s">
        <v>83</v>
      </c>
      <c r="D4641" s="12" t="s">
        <v>409</v>
      </c>
      <c r="E4641" s="12">
        <v>200</v>
      </c>
      <c r="F4641" s="14" t="str">
        <f>A4641&amp;B4641&amp;C4641&amp;D4641&amp;E4641</f>
        <v>2024-05-21Expense51205 COGS - Fuel200</v>
      </c>
      <c r="G4641" s="15">
        <f>IFERROR((DATEVALUE(A4641)),A4641)</f>
        <v>45433</v>
      </c>
      <c r="H4641" s="16" t="str">
        <f>IF((IFERROR((VLOOKUP(D4641,'Automation (QBO)'!A:B,2,FALSE)),"0"))=0,"Suspense",(IFERROR((VLOOKUP(D4641,'Automation (QBO)'!A:B,2,FALSE)),"Suspense")))</f>
        <v>COGS - Fuel</v>
      </c>
      <c r="I4641" s="17">
        <f t="shared" si="72"/>
        <v>200</v>
      </c>
      <c r="J4641" s="12" t="str">
        <f>H4641</f>
        <v>COGS - Fuel</v>
      </c>
    </row>
    <row r="4642" spans="1:10" hidden="1">
      <c r="A4642" s="13" t="s">
        <v>815</v>
      </c>
      <c r="B4642" s="12" t="s">
        <v>83</v>
      </c>
      <c r="D4642" s="12" t="s">
        <v>392</v>
      </c>
      <c r="E4642" s="12">
        <v>0</v>
      </c>
      <c r="F4642" s="14" t="str">
        <f>A4642&amp;B4642&amp;C4642&amp;D4642&amp;E4642</f>
        <v>2024-05-21Expense21020 GST/HST Payable0</v>
      </c>
      <c r="G4642" s="15">
        <f>IFERROR((DATEVALUE(A4642)),A4642)</f>
        <v>45433</v>
      </c>
      <c r="H4642" s="16" t="str">
        <f>IF((IFERROR((VLOOKUP(D4642,'Automation (QBO)'!A:B,2,FALSE)),"0"))=0,"Suspense",(IFERROR((VLOOKUP(D4642,'Automation (QBO)'!A:B,2,FALSE)),"Suspense")))</f>
        <v>GST/HST Payable</v>
      </c>
      <c r="I4642" s="17">
        <f t="shared" si="72"/>
        <v>0</v>
      </c>
      <c r="J4642" s="12" t="str">
        <f>H4642</f>
        <v>GST/HST Payable</v>
      </c>
    </row>
    <row r="4643" spans="1:10" hidden="1">
      <c r="A4643" s="13" t="s">
        <v>815</v>
      </c>
      <c r="B4643" s="12" t="s">
        <v>83</v>
      </c>
      <c r="C4643" s="12" t="s">
        <v>94</v>
      </c>
      <c r="D4643" s="12" t="s">
        <v>515</v>
      </c>
      <c r="E4643" s="12">
        <v>220</v>
      </c>
      <c r="F4643" s="14" t="str">
        <f>A4643&amp;B4643&amp;C4643&amp;D4643&amp;E4643</f>
        <v>2024-05-21ExpenseEsso21008 Visa Payable (4431) (deleted)220</v>
      </c>
      <c r="G4643" s="15">
        <f>IFERROR((DATEVALUE(A4643)),A4643)</f>
        <v>45433</v>
      </c>
      <c r="H4643" s="16" t="str">
        <f>IF((IFERROR((VLOOKUP(D4643,'Automation (QBO)'!A:B,2,FALSE)),"0"))=0,"Suspense",(IFERROR((VLOOKUP(D4643,'Automation (QBO)'!A:B,2,FALSE)),"Suspense")))</f>
        <v>Balance (CIBC Visa)</v>
      </c>
      <c r="I4643" s="17">
        <f t="shared" si="72"/>
        <v>220</v>
      </c>
      <c r="J4643" s="12" t="str">
        <f>H4643</f>
        <v>Balance (CIBC Visa)</v>
      </c>
    </row>
    <row r="4644" spans="1:10" hidden="1">
      <c r="A4644" s="13" t="s">
        <v>815</v>
      </c>
      <c r="B4644" s="12" t="s">
        <v>83</v>
      </c>
      <c r="C4644" s="12" t="s">
        <v>94</v>
      </c>
      <c r="D4644" s="12" t="s">
        <v>391</v>
      </c>
      <c r="E4644" s="12">
        <v>220</v>
      </c>
      <c r="F4644" s="14" t="str">
        <f>A4644&amp;B4644&amp;C4644&amp;D4644&amp;E4644</f>
        <v>2024-05-21ExpenseEsso51335 COGS - Supplies220</v>
      </c>
      <c r="G4644" s="15">
        <f>IFERROR((DATEVALUE(A4644)),A4644)</f>
        <v>45433</v>
      </c>
      <c r="H4644" s="16" t="str">
        <f>IF((IFERROR((VLOOKUP(D4644,'Automation (QBO)'!A:B,2,FALSE)),"0"))=0,"Suspense",(IFERROR((VLOOKUP(D4644,'Automation (QBO)'!A:B,2,FALSE)),"Suspense")))</f>
        <v>COGS - Supplies</v>
      </c>
      <c r="I4644" s="17">
        <f t="shared" si="72"/>
        <v>220</v>
      </c>
      <c r="J4644" s="12" t="str">
        <f>H4644</f>
        <v>COGS - Supplies</v>
      </c>
    </row>
    <row r="4645" spans="1:10" hidden="1">
      <c r="A4645" s="13" t="s">
        <v>815</v>
      </c>
      <c r="B4645" s="12" t="s">
        <v>83</v>
      </c>
      <c r="C4645" s="12" t="s">
        <v>94</v>
      </c>
      <c r="D4645" s="12" t="s">
        <v>392</v>
      </c>
      <c r="E4645" s="12">
        <v>0</v>
      </c>
      <c r="F4645" s="14" t="str">
        <f>A4645&amp;B4645&amp;C4645&amp;D4645&amp;E4645</f>
        <v>2024-05-21ExpenseEsso21020 GST/HST Payable0</v>
      </c>
      <c r="G4645" s="15">
        <f>IFERROR((DATEVALUE(A4645)),A4645)</f>
        <v>45433</v>
      </c>
      <c r="H4645" s="16" t="str">
        <f>IF((IFERROR((VLOOKUP(D4645,'Automation (QBO)'!A:B,2,FALSE)),"0"))=0,"Suspense",(IFERROR((VLOOKUP(D4645,'Automation (QBO)'!A:B,2,FALSE)),"Suspense")))</f>
        <v>GST/HST Payable</v>
      </c>
      <c r="I4645" s="17">
        <f t="shared" si="72"/>
        <v>0</v>
      </c>
      <c r="J4645" s="12" t="str">
        <f>H4645</f>
        <v>GST/HST Payable</v>
      </c>
    </row>
    <row r="4646" spans="1:10" hidden="1">
      <c r="A4646" s="13" t="s">
        <v>815</v>
      </c>
      <c r="B4646" s="12" t="s">
        <v>83</v>
      </c>
      <c r="C4646" s="12" t="s">
        <v>532</v>
      </c>
      <c r="D4646" s="12" t="s">
        <v>391</v>
      </c>
      <c r="E4646" s="12">
        <v>2282.36</v>
      </c>
      <c r="F4646" s="14" t="str">
        <f>A4646&amp;B4646&amp;C4646&amp;D4646&amp;E4646</f>
        <v>2024-05-21ExpenseSummit Tools51335 COGS - Supplies2282.36</v>
      </c>
      <c r="G4646" s="15">
        <f>IFERROR((DATEVALUE(A4646)),A4646)</f>
        <v>45433</v>
      </c>
      <c r="H4646" s="16" t="str">
        <f>IF((IFERROR((VLOOKUP(D4646,'Automation (QBO)'!A:B,2,FALSE)),"0"))=0,"Suspense",(IFERROR((VLOOKUP(D4646,'Automation (QBO)'!A:B,2,FALSE)),"Suspense")))</f>
        <v>COGS - Supplies</v>
      </c>
      <c r="I4646" s="17">
        <f t="shared" si="72"/>
        <v>2282.36</v>
      </c>
      <c r="J4646" s="12" t="str">
        <f>H4646</f>
        <v>COGS - Supplies</v>
      </c>
    </row>
    <row r="4647" spans="1:10" hidden="1">
      <c r="A4647" s="13" t="s">
        <v>815</v>
      </c>
      <c r="B4647" s="12" t="s">
        <v>83</v>
      </c>
      <c r="C4647" s="12" t="s">
        <v>532</v>
      </c>
      <c r="D4647" s="12" t="s">
        <v>392</v>
      </c>
      <c r="E4647" s="12">
        <v>-106.66</v>
      </c>
      <c r="F4647" s="14" t="str">
        <f>A4647&amp;B4647&amp;C4647&amp;D4647&amp;E4647</f>
        <v>2024-05-21ExpenseSummit Tools21020 GST/HST Payable-106.66</v>
      </c>
      <c r="G4647" s="15">
        <f>IFERROR((DATEVALUE(A4647)),A4647)</f>
        <v>45433</v>
      </c>
      <c r="H4647" s="16" t="str">
        <f>IF((IFERROR((VLOOKUP(D4647,'Automation (QBO)'!A:B,2,FALSE)),"0"))=0,"Suspense",(IFERROR((VLOOKUP(D4647,'Automation (QBO)'!A:B,2,FALSE)),"Suspense")))</f>
        <v>GST/HST Payable</v>
      </c>
      <c r="I4647" s="17">
        <f t="shared" si="72"/>
        <v>-106.66</v>
      </c>
      <c r="J4647" s="12" t="str">
        <f>H4647</f>
        <v>GST/HST Payable</v>
      </c>
    </row>
    <row r="4648" spans="1:10" hidden="1">
      <c r="A4648" s="13" t="s">
        <v>815</v>
      </c>
      <c r="B4648" s="12" t="s">
        <v>247</v>
      </c>
      <c r="C4648" s="12" t="s">
        <v>710</v>
      </c>
      <c r="D4648" s="12" t="s">
        <v>394</v>
      </c>
      <c r="E4648" s="12">
        <v>-12872.59</v>
      </c>
      <c r="F4648" s="14" t="str">
        <f>A4648&amp;B4648&amp;C4648&amp;D4648&amp;E4648</f>
        <v>2024-05-21Bill Payment (Cheque)Galaxie Signs Ltd.11005 Chequing (CIBC)-12872.59</v>
      </c>
      <c r="G4648" s="15">
        <f>IFERROR((DATEVALUE(A4648)),A4648)</f>
        <v>45433</v>
      </c>
      <c r="H4648" s="16" t="str">
        <f>IF((IFERROR((VLOOKUP(D4648,'Automation (QBO)'!A:B,2,FALSE)),"0"))=0,"Suspense",(IFERROR((VLOOKUP(D4648,'Automation (QBO)'!A:B,2,FALSE)),"Suspense")))</f>
        <v>Balance (CIBC)</v>
      </c>
      <c r="I4648" s="17">
        <f t="shared" si="72"/>
        <v>-12872.59</v>
      </c>
      <c r="J4648" s="12" t="str">
        <f>H4648</f>
        <v>Balance (CIBC)</v>
      </c>
    </row>
    <row r="4649" spans="1:10" hidden="1">
      <c r="A4649" s="13" t="s">
        <v>815</v>
      </c>
      <c r="B4649" s="12" t="s">
        <v>247</v>
      </c>
      <c r="C4649" s="12" t="s">
        <v>551</v>
      </c>
      <c r="D4649" s="12" t="s">
        <v>394</v>
      </c>
      <c r="E4649" s="12">
        <v>-11445</v>
      </c>
      <c r="F4649" s="14" t="str">
        <f>A4649&amp;B4649&amp;C4649&amp;D4649&amp;E4649</f>
        <v>2024-05-21Bill Payment (Cheque)Farrwest Electrical Inc11005 Chequing (CIBC)-11445</v>
      </c>
      <c r="G4649" s="15">
        <f>IFERROR((DATEVALUE(A4649)),A4649)</f>
        <v>45433</v>
      </c>
      <c r="H4649" s="16" t="str">
        <f>IF((IFERROR((VLOOKUP(D4649,'Automation (QBO)'!A:B,2,FALSE)),"0"))=0,"Suspense",(IFERROR((VLOOKUP(D4649,'Automation (QBO)'!A:B,2,FALSE)),"Suspense")))</f>
        <v>Balance (CIBC)</v>
      </c>
      <c r="I4649" s="17">
        <f t="shared" si="72"/>
        <v>-11445</v>
      </c>
      <c r="J4649" s="12" t="str">
        <f>H4649</f>
        <v>Balance (CIBC)</v>
      </c>
    </row>
    <row r="4650" spans="1:10" hidden="1">
      <c r="A4650" s="13" t="s">
        <v>815</v>
      </c>
      <c r="B4650" s="12" t="s">
        <v>247</v>
      </c>
      <c r="C4650" s="12" t="s">
        <v>551</v>
      </c>
      <c r="D4650" s="12" t="s">
        <v>394</v>
      </c>
      <c r="E4650" s="12">
        <v>-5230.37</v>
      </c>
      <c r="F4650" s="14" t="str">
        <f>A4650&amp;B4650&amp;C4650&amp;D4650&amp;E4650</f>
        <v>2024-05-21Bill Payment (Cheque)Farrwest Electrical Inc11005 Chequing (CIBC)-5230.37</v>
      </c>
      <c r="G4650" s="15">
        <f>IFERROR((DATEVALUE(A4650)),A4650)</f>
        <v>45433</v>
      </c>
      <c r="H4650" s="16" t="str">
        <f>IF((IFERROR((VLOOKUP(D4650,'Automation (QBO)'!A:B,2,FALSE)),"0"))=0,"Suspense",(IFERROR((VLOOKUP(D4650,'Automation (QBO)'!A:B,2,FALSE)),"Suspense")))</f>
        <v>Balance (CIBC)</v>
      </c>
      <c r="I4650" s="17">
        <f t="shared" si="72"/>
        <v>-5230.37</v>
      </c>
      <c r="J4650" s="12" t="str">
        <f>H4650</f>
        <v>Balance (CIBC)</v>
      </c>
    </row>
    <row r="4651" spans="1:10" hidden="1">
      <c r="A4651" s="13" t="s">
        <v>815</v>
      </c>
      <c r="B4651" s="12" t="s">
        <v>247</v>
      </c>
      <c r="C4651" s="12" t="s">
        <v>180</v>
      </c>
      <c r="D4651" s="12" t="s">
        <v>394</v>
      </c>
      <c r="E4651" s="12">
        <v>-1642.5</v>
      </c>
      <c r="F4651" s="14" t="str">
        <f>A4651&amp;B4651&amp;C4651&amp;D4651&amp;E4651</f>
        <v>2024-05-21Bill Payment (Cheque)Crestlynn Contracting11005 Chequing (CIBC)-1642.5</v>
      </c>
      <c r="G4651" s="15">
        <f>IFERROR((DATEVALUE(A4651)),A4651)</f>
        <v>45433</v>
      </c>
      <c r="H4651" s="16" t="str">
        <f>IF((IFERROR((VLOOKUP(D4651,'Automation (QBO)'!A:B,2,FALSE)),"0"))=0,"Suspense",(IFERROR((VLOOKUP(D4651,'Automation (QBO)'!A:B,2,FALSE)),"Suspense")))</f>
        <v>Balance (CIBC)</v>
      </c>
      <c r="I4651" s="17">
        <f t="shared" si="72"/>
        <v>-1642.5</v>
      </c>
      <c r="J4651" s="12" t="str">
        <f>H4651</f>
        <v>Balance (CIBC)</v>
      </c>
    </row>
    <row r="4652" spans="1:10" hidden="1">
      <c r="A4652" s="13" t="s">
        <v>815</v>
      </c>
      <c r="B4652" s="12" t="s">
        <v>247</v>
      </c>
      <c r="C4652" s="12" t="s">
        <v>180</v>
      </c>
      <c r="D4652" s="12" t="s">
        <v>394</v>
      </c>
      <c r="E4652" s="12">
        <v>-911.5</v>
      </c>
      <c r="F4652" s="14" t="str">
        <f>A4652&amp;B4652&amp;C4652&amp;D4652&amp;E4652</f>
        <v>2024-05-21Bill Payment (Cheque)Crestlynn Contracting11005 Chequing (CIBC)-911.5</v>
      </c>
      <c r="G4652" s="15">
        <f>IFERROR((DATEVALUE(A4652)),A4652)</f>
        <v>45433</v>
      </c>
      <c r="H4652" s="16" t="str">
        <f>IF((IFERROR((VLOOKUP(D4652,'Automation (QBO)'!A:B,2,FALSE)),"0"))=0,"Suspense",(IFERROR((VLOOKUP(D4652,'Automation (QBO)'!A:B,2,FALSE)),"Suspense")))</f>
        <v>Balance (CIBC)</v>
      </c>
      <c r="I4652" s="17">
        <f t="shared" si="72"/>
        <v>-911.5</v>
      </c>
      <c r="J4652" s="12" t="str">
        <f>H4652</f>
        <v>Balance (CIBC)</v>
      </c>
    </row>
    <row r="4653" spans="1:10" hidden="1">
      <c r="A4653" s="13" t="s">
        <v>815</v>
      </c>
      <c r="B4653" s="12" t="s">
        <v>83</v>
      </c>
      <c r="C4653" s="12" t="s">
        <v>106</v>
      </c>
      <c r="D4653" s="12" t="s">
        <v>394</v>
      </c>
      <c r="E4653" s="12">
        <v>-1176.8800000000001</v>
      </c>
      <c r="F4653" s="14" t="str">
        <f>A4653&amp;B4653&amp;C4653&amp;D4653&amp;E4653</f>
        <v>2024-05-21ExpenseBDC11005 Chequing (CIBC)-1176.88</v>
      </c>
      <c r="G4653" s="15">
        <f>IFERROR((DATEVALUE(A4653)),A4653)</f>
        <v>45433</v>
      </c>
      <c r="H4653" s="16" t="str">
        <f>IF((IFERROR((VLOOKUP(D4653,'Automation (QBO)'!A:B,2,FALSE)),"0"))=0,"Suspense",(IFERROR((VLOOKUP(D4653,'Automation (QBO)'!A:B,2,FALSE)),"Suspense")))</f>
        <v>Balance (CIBC)</v>
      </c>
      <c r="I4653" s="17">
        <f t="shared" si="72"/>
        <v>-1176.8800000000001</v>
      </c>
      <c r="J4653" s="12" t="str">
        <f>H4653</f>
        <v>Balance (CIBC)</v>
      </c>
    </row>
    <row r="4654" spans="1:10" hidden="1">
      <c r="A4654" s="13" t="s">
        <v>815</v>
      </c>
      <c r="B4654" s="12" t="s">
        <v>83</v>
      </c>
      <c r="C4654" s="12" t="s">
        <v>131</v>
      </c>
      <c r="D4654" s="12" t="s">
        <v>394</v>
      </c>
      <c r="E4654" s="12">
        <v>-217.08</v>
      </c>
      <c r="F4654" s="14" t="str">
        <f>A4654&amp;B4654&amp;C4654&amp;D4654&amp;E4654</f>
        <v>2024-05-21ExpenseInsurance Corporation of British Columbia11005 Chequing (CIBC)-217.08</v>
      </c>
      <c r="G4654" s="15">
        <f>IFERROR((DATEVALUE(A4654)),A4654)</f>
        <v>45433</v>
      </c>
      <c r="H4654" s="16" t="str">
        <f>IF((IFERROR((VLOOKUP(D4654,'Automation (QBO)'!A:B,2,FALSE)),"0"))=0,"Suspense",(IFERROR((VLOOKUP(D4654,'Automation (QBO)'!A:B,2,FALSE)),"Suspense")))</f>
        <v>Balance (CIBC)</v>
      </c>
      <c r="I4654" s="17">
        <f t="shared" si="72"/>
        <v>-217.08</v>
      </c>
      <c r="J4654" s="12" t="str">
        <f>H4654</f>
        <v>Balance (CIBC)</v>
      </c>
    </row>
    <row r="4655" spans="1:10" hidden="1">
      <c r="A4655" s="13" t="s">
        <v>815</v>
      </c>
      <c r="B4655" s="12" t="s">
        <v>91</v>
      </c>
      <c r="C4655" s="12" t="s">
        <v>816</v>
      </c>
      <c r="D4655" s="12" t="s">
        <v>419</v>
      </c>
      <c r="E4655" s="12">
        <v>775</v>
      </c>
      <c r="F4655" s="14" t="str">
        <f>A4655&amp;B4655&amp;C4655&amp;D4655&amp;E4655</f>
        <v>2024-05-21InvoiceXTI41005 Income - Project Management775</v>
      </c>
      <c r="G4655" s="15">
        <f>IFERROR((DATEVALUE(A4655)),A4655)</f>
        <v>45433</v>
      </c>
      <c r="H4655" s="16" t="str">
        <f>IF((IFERROR((VLOOKUP(D4655,'Automation (QBO)'!A:B,2,FALSE)),"0"))=0,"Suspense",(IFERROR((VLOOKUP(D4655,'Automation (QBO)'!A:B,2,FALSE)),"Suspense")))</f>
        <v>Labour - Management ($)</v>
      </c>
      <c r="I4655" s="17">
        <f t="shared" si="72"/>
        <v>775</v>
      </c>
      <c r="J4655" s="12" t="str">
        <f>H4655</f>
        <v>Labour - Management ($)</v>
      </c>
    </row>
    <row r="4656" spans="1:10" hidden="1">
      <c r="A4656" s="13" t="s">
        <v>817</v>
      </c>
      <c r="B4656" s="12" t="s">
        <v>83</v>
      </c>
      <c r="C4656" s="12" t="s">
        <v>293</v>
      </c>
      <c r="D4656" s="12" t="s">
        <v>391</v>
      </c>
      <c r="E4656" s="12">
        <v>5057.07</v>
      </c>
      <c r="F4656" s="14" t="str">
        <f>A4656&amp;B4656&amp;C4656&amp;D4656&amp;E4656</f>
        <v>2024-05-22ExpenseLumenstar Led Lighting51335 COGS - Supplies5057.07</v>
      </c>
      <c r="G4656" s="15">
        <f>IFERROR((DATEVALUE(A4656)),A4656)</f>
        <v>45434</v>
      </c>
      <c r="H4656" s="16" t="str">
        <f>IF((IFERROR((VLOOKUP(D4656,'Automation (QBO)'!A:B,2,FALSE)),"0"))=0,"Suspense",(IFERROR((VLOOKUP(D4656,'Automation (QBO)'!A:B,2,FALSE)),"Suspense")))</f>
        <v>COGS - Supplies</v>
      </c>
      <c r="I4656" s="17">
        <f t="shared" si="72"/>
        <v>5057.07</v>
      </c>
      <c r="J4656" s="12" t="str">
        <f>H4656</f>
        <v>COGS - Supplies</v>
      </c>
    </row>
    <row r="4657" spans="1:10" hidden="1">
      <c r="A4657" s="13" t="s">
        <v>817</v>
      </c>
      <c r="B4657" s="12" t="s">
        <v>83</v>
      </c>
      <c r="C4657" s="12" t="s">
        <v>293</v>
      </c>
      <c r="D4657" s="12" t="s">
        <v>392</v>
      </c>
      <c r="E4657" s="12">
        <v>-252.85</v>
      </c>
      <c r="F4657" s="14" t="str">
        <f>A4657&amp;B4657&amp;C4657&amp;D4657&amp;E4657</f>
        <v>2024-05-22ExpenseLumenstar Led Lighting21020 GST/HST Payable-252.85</v>
      </c>
      <c r="G4657" s="15">
        <f>IFERROR((DATEVALUE(A4657)),A4657)</f>
        <v>45434</v>
      </c>
      <c r="H4657" s="16" t="str">
        <f>IF((IFERROR((VLOOKUP(D4657,'Automation (QBO)'!A:B,2,FALSE)),"0"))=0,"Suspense",(IFERROR((VLOOKUP(D4657,'Automation (QBO)'!A:B,2,FALSE)),"Suspense")))</f>
        <v>GST/HST Payable</v>
      </c>
      <c r="I4657" s="17">
        <f t="shared" si="72"/>
        <v>-252.85</v>
      </c>
      <c r="J4657" s="12" t="str">
        <f>H4657</f>
        <v>GST/HST Payable</v>
      </c>
    </row>
    <row r="4658" spans="1:10" hidden="1">
      <c r="A4658" s="13" t="s">
        <v>817</v>
      </c>
      <c r="B4658" s="12" t="s">
        <v>83</v>
      </c>
      <c r="C4658" s="12" t="s">
        <v>187</v>
      </c>
      <c r="D4658" s="12" t="s">
        <v>395</v>
      </c>
      <c r="E4658" s="12">
        <v>89.6</v>
      </c>
      <c r="F4658" s="14" t="str">
        <f>A4658&amp;B4658&amp;C4658&amp;D4658&amp;E4658</f>
        <v>2024-05-22ExpenseInuit Quickbooks52165 Computer - Software89.6</v>
      </c>
      <c r="G4658" s="15">
        <f>IFERROR((DATEVALUE(A4658)),A4658)</f>
        <v>45434</v>
      </c>
      <c r="H4658" s="16" t="str">
        <f>IF((IFERROR((VLOOKUP(D4658,'Automation (QBO)'!A:B,2,FALSE)),"0"))=0,"Suspense",(IFERROR((VLOOKUP(D4658,'Automation (QBO)'!A:B,2,FALSE)),"Suspense")))</f>
        <v>Computer - Software</v>
      </c>
      <c r="I4658" s="17">
        <f t="shared" si="72"/>
        <v>89.6</v>
      </c>
      <c r="J4658" s="12" t="str">
        <f>H4658</f>
        <v>Computer - Software</v>
      </c>
    </row>
    <row r="4659" spans="1:10" hidden="1">
      <c r="A4659" s="13" t="s">
        <v>817</v>
      </c>
      <c r="B4659" s="12" t="s">
        <v>83</v>
      </c>
      <c r="C4659" s="12" t="s">
        <v>187</v>
      </c>
      <c r="D4659" s="12" t="s">
        <v>392</v>
      </c>
      <c r="E4659" s="12">
        <v>0</v>
      </c>
      <c r="F4659" s="14" t="str">
        <f>A4659&amp;B4659&amp;C4659&amp;D4659&amp;E4659</f>
        <v>2024-05-22ExpenseInuit Quickbooks21020 GST/HST Payable0</v>
      </c>
      <c r="G4659" s="15">
        <f>IFERROR((DATEVALUE(A4659)),A4659)</f>
        <v>45434</v>
      </c>
      <c r="H4659" s="16" t="str">
        <f>IF((IFERROR((VLOOKUP(D4659,'Automation (QBO)'!A:B,2,FALSE)),"0"))=0,"Suspense",(IFERROR((VLOOKUP(D4659,'Automation (QBO)'!A:B,2,FALSE)),"Suspense")))</f>
        <v>GST/HST Payable</v>
      </c>
      <c r="I4659" s="17">
        <f t="shared" si="72"/>
        <v>0</v>
      </c>
      <c r="J4659" s="12" t="str">
        <f>H4659</f>
        <v>GST/HST Payable</v>
      </c>
    </row>
    <row r="4660" spans="1:10" hidden="1">
      <c r="A4660" s="13" t="s">
        <v>817</v>
      </c>
      <c r="B4660" s="12" t="s">
        <v>83</v>
      </c>
      <c r="C4660" s="12" t="s">
        <v>540</v>
      </c>
      <c r="D4660" s="12" t="s">
        <v>624</v>
      </c>
      <c r="E4660" s="12">
        <v>4090.18</v>
      </c>
      <c r="F4660" s="14" t="str">
        <f>A4660&amp;B4660&amp;C4660&amp;D4660&amp;E4660</f>
        <v>2024-05-22ExpenseMark Sandrin51310 COGS - Labour4090.18</v>
      </c>
      <c r="G4660" s="15">
        <f>IFERROR((DATEVALUE(A4660)),A4660)</f>
        <v>45434</v>
      </c>
      <c r="H4660" s="16" t="str">
        <f>IF((IFERROR((VLOOKUP(D4660,'Automation (QBO)'!A:B,2,FALSE)),"0"))=0,"Suspense",(IFERROR((VLOOKUP(D4660,'Automation (QBO)'!A:B,2,FALSE)),"Suspense")))</f>
        <v>COGS - Labour</v>
      </c>
      <c r="I4660" s="17">
        <f t="shared" si="72"/>
        <v>4090.18</v>
      </c>
      <c r="J4660" s="12" t="str">
        <f>H4660</f>
        <v>COGS - Labour</v>
      </c>
    </row>
    <row r="4661" spans="1:10" hidden="1">
      <c r="A4661" s="13" t="s">
        <v>817</v>
      </c>
      <c r="B4661" s="12" t="s">
        <v>83</v>
      </c>
      <c r="C4661" s="12" t="s">
        <v>540</v>
      </c>
      <c r="D4661" s="12" t="s">
        <v>392</v>
      </c>
      <c r="E4661" s="12">
        <v>0</v>
      </c>
      <c r="F4661" s="14" t="str">
        <f>A4661&amp;B4661&amp;C4661&amp;D4661&amp;E4661</f>
        <v>2024-05-22ExpenseMark Sandrin21020 GST/HST Payable0</v>
      </c>
      <c r="G4661" s="15">
        <f>IFERROR((DATEVALUE(A4661)),A4661)</f>
        <v>45434</v>
      </c>
      <c r="H4661" s="16" t="str">
        <f>IF((IFERROR((VLOOKUP(D4661,'Automation (QBO)'!A:B,2,FALSE)),"0"))=0,"Suspense",(IFERROR((VLOOKUP(D4661,'Automation (QBO)'!A:B,2,FALSE)),"Suspense")))</f>
        <v>GST/HST Payable</v>
      </c>
      <c r="I4661" s="17">
        <f t="shared" si="72"/>
        <v>0</v>
      </c>
      <c r="J4661" s="12" t="str">
        <f>H4661</f>
        <v>GST/HST Payable</v>
      </c>
    </row>
    <row r="4662" spans="1:10" hidden="1">
      <c r="A4662" s="13" t="s">
        <v>817</v>
      </c>
      <c r="B4662" s="12" t="s">
        <v>83</v>
      </c>
      <c r="C4662" s="12" t="s">
        <v>540</v>
      </c>
      <c r="D4662" s="12" t="s">
        <v>624</v>
      </c>
      <c r="E4662" s="12">
        <v>10858.5</v>
      </c>
      <c r="F4662" s="14" t="str">
        <f>A4662&amp;B4662&amp;C4662&amp;D4662&amp;E4662</f>
        <v>2024-05-22ExpenseMark Sandrin51310 COGS - Labour10858.5</v>
      </c>
      <c r="G4662" s="15">
        <f>IFERROR((DATEVALUE(A4662)),A4662)</f>
        <v>45434</v>
      </c>
      <c r="H4662" s="16" t="str">
        <f>IF((IFERROR((VLOOKUP(D4662,'Automation (QBO)'!A:B,2,FALSE)),"0"))=0,"Suspense",(IFERROR((VLOOKUP(D4662,'Automation (QBO)'!A:B,2,FALSE)),"Suspense")))</f>
        <v>COGS - Labour</v>
      </c>
      <c r="I4662" s="17">
        <f t="shared" si="72"/>
        <v>10858.5</v>
      </c>
      <c r="J4662" s="12" t="str">
        <f>H4662</f>
        <v>COGS - Labour</v>
      </c>
    </row>
    <row r="4663" spans="1:10" hidden="1">
      <c r="A4663" s="13" t="s">
        <v>817</v>
      </c>
      <c r="B4663" s="12" t="s">
        <v>83</v>
      </c>
      <c r="C4663" s="12" t="s">
        <v>540</v>
      </c>
      <c r="D4663" s="12" t="s">
        <v>392</v>
      </c>
      <c r="E4663" s="12">
        <v>0</v>
      </c>
      <c r="F4663" s="14" t="str">
        <f>A4663&amp;B4663&amp;C4663&amp;D4663&amp;E4663</f>
        <v>2024-05-22ExpenseMark Sandrin21020 GST/HST Payable0</v>
      </c>
      <c r="G4663" s="15">
        <f>IFERROR((DATEVALUE(A4663)),A4663)</f>
        <v>45434</v>
      </c>
      <c r="H4663" s="16" t="str">
        <f>IF((IFERROR((VLOOKUP(D4663,'Automation (QBO)'!A:B,2,FALSE)),"0"))=0,"Suspense",(IFERROR((VLOOKUP(D4663,'Automation (QBO)'!A:B,2,FALSE)),"Suspense")))</f>
        <v>GST/HST Payable</v>
      </c>
      <c r="I4663" s="17">
        <f t="shared" si="72"/>
        <v>0</v>
      </c>
      <c r="J4663" s="12" t="str">
        <f>H4663</f>
        <v>GST/HST Payable</v>
      </c>
    </row>
    <row r="4664" spans="1:10" hidden="1">
      <c r="A4664" s="13" t="s">
        <v>817</v>
      </c>
      <c r="B4664" s="12" t="s">
        <v>818</v>
      </c>
      <c r="C4664" s="12" t="s">
        <v>819</v>
      </c>
      <c r="D4664" s="12" t="s">
        <v>390</v>
      </c>
      <c r="E4664" s="12">
        <v>120</v>
      </c>
      <c r="F4664" s="14" t="str">
        <f>A4664&amp;B4664&amp;C4664&amp;D4664&amp;E4664</f>
        <v>2024-05-22Credit Card ExpensePaper Statement Fee (Checking)21010 Visa Payable (CIBC)120</v>
      </c>
      <c r="G4664" s="15">
        <f>IFERROR((DATEVALUE(A4664)),A4664)</f>
        <v>45434</v>
      </c>
      <c r="H4664" s="16" t="str">
        <f>IF((IFERROR((VLOOKUP(D4664,'Automation (QBO)'!A:B,2,FALSE)),"0"))=0,"Suspense",(IFERROR((VLOOKUP(D4664,'Automation (QBO)'!A:B,2,FALSE)),"Suspense")))</f>
        <v>Suspense</v>
      </c>
      <c r="I4664" s="17">
        <f t="shared" si="72"/>
        <v>120</v>
      </c>
      <c r="J4664" s="12" t="str">
        <f>H4664</f>
        <v>Suspense</v>
      </c>
    </row>
    <row r="4665" spans="1:10" hidden="1">
      <c r="A4665" s="13" t="s">
        <v>817</v>
      </c>
      <c r="B4665" s="12" t="s">
        <v>818</v>
      </c>
      <c r="C4665" s="12" t="s">
        <v>819</v>
      </c>
      <c r="D4665" s="12" t="s">
        <v>390</v>
      </c>
      <c r="E4665" s="12">
        <v>100</v>
      </c>
      <c r="F4665" s="14" t="str">
        <f>A4665&amp;B4665&amp;C4665&amp;D4665&amp;E4665</f>
        <v>2024-05-22Credit Card ExpensePaper Statement Fee (Checking)21010 Visa Payable (CIBC)100</v>
      </c>
      <c r="G4665" s="15">
        <f>IFERROR((DATEVALUE(A4665)),A4665)</f>
        <v>45434</v>
      </c>
      <c r="H4665" s="16" t="str">
        <f>IF((IFERROR((VLOOKUP(D4665,'Automation (QBO)'!A:B,2,FALSE)),"0"))=0,"Suspense",(IFERROR((VLOOKUP(D4665,'Automation (QBO)'!A:B,2,FALSE)),"Suspense")))</f>
        <v>Suspense</v>
      </c>
      <c r="I4665" s="17">
        <f t="shared" si="72"/>
        <v>100</v>
      </c>
      <c r="J4665" s="12" t="str">
        <f>H4665</f>
        <v>Suspense</v>
      </c>
    </row>
    <row r="4666" spans="1:10" hidden="1">
      <c r="A4666" s="13" t="s">
        <v>817</v>
      </c>
      <c r="B4666" s="12" t="s">
        <v>83</v>
      </c>
      <c r="C4666" s="12" t="s">
        <v>293</v>
      </c>
      <c r="D4666" s="12" t="s">
        <v>390</v>
      </c>
      <c r="E4666" s="12">
        <v>5309.92</v>
      </c>
      <c r="F4666" s="14" t="str">
        <f>A4666&amp;B4666&amp;C4666&amp;D4666&amp;E4666</f>
        <v>2024-05-22ExpenseLumenstar Led Lighting21010 Visa Payable (CIBC)5309.92</v>
      </c>
      <c r="G4666" s="15">
        <f>IFERROR((DATEVALUE(A4666)),A4666)</f>
        <v>45434</v>
      </c>
      <c r="H4666" s="16" t="str">
        <f>IF((IFERROR((VLOOKUP(D4666,'Automation (QBO)'!A:B,2,FALSE)),"0"))=0,"Suspense",(IFERROR((VLOOKUP(D4666,'Automation (QBO)'!A:B,2,FALSE)),"Suspense")))</f>
        <v>Suspense</v>
      </c>
      <c r="I4666" s="17">
        <f t="shared" si="72"/>
        <v>5309.92</v>
      </c>
      <c r="J4666" s="12" t="str">
        <f>H4666</f>
        <v>Suspense</v>
      </c>
    </row>
    <row r="4667" spans="1:10" hidden="1">
      <c r="A4667" s="13" t="s">
        <v>817</v>
      </c>
      <c r="B4667" s="12" t="s">
        <v>83</v>
      </c>
      <c r="C4667" s="12" t="s">
        <v>187</v>
      </c>
      <c r="D4667" s="12" t="s">
        <v>390</v>
      </c>
      <c r="E4667" s="12">
        <v>89.6</v>
      </c>
      <c r="F4667" s="14" t="str">
        <f>A4667&amp;B4667&amp;C4667&amp;D4667&amp;E4667</f>
        <v>2024-05-22ExpenseInuit Quickbooks21010 Visa Payable (CIBC)89.6</v>
      </c>
      <c r="G4667" s="15">
        <f>IFERROR((DATEVALUE(A4667)),A4667)</f>
        <v>45434</v>
      </c>
      <c r="H4667" s="16" t="str">
        <f>IF((IFERROR((VLOOKUP(D4667,'Automation (QBO)'!A:B,2,FALSE)),"0"))=0,"Suspense",(IFERROR((VLOOKUP(D4667,'Automation (QBO)'!A:B,2,FALSE)),"Suspense")))</f>
        <v>Suspense</v>
      </c>
      <c r="I4667" s="17">
        <f t="shared" si="72"/>
        <v>89.6</v>
      </c>
      <c r="J4667" s="12" t="str">
        <f>H4667</f>
        <v>Suspense</v>
      </c>
    </row>
    <row r="4668" spans="1:10" hidden="1">
      <c r="A4668" s="13" t="s">
        <v>817</v>
      </c>
      <c r="B4668" s="12" t="s">
        <v>83</v>
      </c>
      <c r="C4668" s="12" t="s">
        <v>435</v>
      </c>
      <c r="D4668" s="12" t="s">
        <v>390</v>
      </c>
      <c r="E4668" s="12">
        <v>25.84</v>
      </c>
      <c r="F4668" s="14" t="str">
        <f>A4668&amp;B4668&amp;C4668&amp;D4668&amp;E4668</f>
        <v>2024-05-22ExpenseStarbucks21010 Visa Payable (CIBC)25.84</v>
      </c>
      <c r="G4668" s="15">
        <f>IFERROR((DATEVALUE(A4668)),A4668)</f>
        <v>45434</v>
      </c>
      <c r="H4668" s="16" t="str">
        <f>IF((IFERROR((VLOOKUP(D4668,'Automation (QBO)'!A:B,2,FALSE)),"0"))=0,"Suspense",(IFERROR((VLOOKUP(D4668,'Automation (QBO)'!A:B,2,FALSE)),"Suspense")))</f>
        <v>Suspense</v>
      </c>
      <c r="I4668" s="17">
        <f t="shared" si="72"/>
        <v>25.84</v>
      </c>
      <c r="J4668" s="12" t="str">
        <f>H4668</f>
        <v>Suspense</v>
      </c>
    </row>
    <row r="4669" spans="1:10" hidden="1">
      <c r="A4669" s="13" t="s">
        <v>817</v>
      </c>
      <c r="B4669" s="12" t="s">
        <v>818</v>
      </c>
      <c r="C4669" s="12" t="s">
        <v>819</v>
      </c>
      <c r="D4669" s="12" t="s">
        <v>403</v>
      </c>
      <c r="E4669" s="12">
        <v>100</v>
      </c>
      <c r="F4669" s="14" t="str">
        <f>A4669&amp;B4669&amp;C4669&amp;D4669&amp;E4669</f>
        <v>2024-05-22Credit Card ExpensePaper Statement Fee (Checking)52115 Bank Fees100</v>
      </c>
      <c r="G4669" s="15">
        <f>IFERROR((DATEVALUE(A4669)),A4669)</f>
        <v>45434</v>
      </c>
      <c r="H4669" s="16" t="str">
        <f>IF((IFERROR((VLOOKUP(D4669,'Automation (QBO)'!A:B,2,FALSE)),"0"))=0,"Suspense",(IFERROR((VLOOKUP(D4669,'Automation (QBO)'!A:B,2,FALSE)),"Suspense")))</f>
        <v>Bank Fees</v>
      </c>
      <c r="I4669" s="17">
        <f t="shared" si="72"/>
        <v>100</v>
      </c>
      <c r="J4669" s="12" t="str">
        <f>H4669</f>
        <v>Bank Fees</v>
      </c>
    </row>
    <row r="4670" spans="1:10" hidden="1">
      <c r="A4670" s="13" t="s">
        <v>817</v>
      </c>
      <c r="B4670" s="12" t="s">
        <v>818</v>
      </c>
      <c r="C4670" s="12" t="s">
        <v>819</v>
      </c>
      <c r="D4670" s="12" t="s">
        <v>392</v>
      </c>
      <c r="E4670" s="12">
        <v>0</v>
      </c>
      <c r="F4670" s="14" t="str">
        <f>A4670&amp;B4670&amp;C4670&amp;D4670&amp;E4670</f>
        <v>2024-05-22Credit Card ExpensePaper Statement Fee (Checking)21020 GST/HST Payable0</v>
      </c>
      <c r="G4670" s="15">
        <f>IFERROR((DATEVALUE(A4670)),A4670)</f>
        <v>45434</v>
      </c>
      <c r="H4670" s="16" t="str">
        <f>IF((IFERROR((VLOOKUP(D4670,'Automation (QBO)'!A:B,2,FALSE)),"0"))=0,"Suspense",(IFERROR((VLOOKUP(D4670,'Automation (QBO)'!A:B,2,FALSE)),"Suspense")))</f>
        <v>GST/HST Payable</v>
      </c>
      <c r="I4670" s="17">
        <f t="shared" si="72"/>
        <v>0</v>
      </c>
      <c r="J4670" s="12" t="str">
        <f>H4670</f>
        <v>GST/HST Payable</v>
      </c>
    </row>
    <row r="4671" spans="1:10" hidden="1">
      <c r="A4671" s="13" t="s">
        <v>817</v>
      </c>
      <c r="B4671" s="12" t="s">
        <v>818</v>
      </c>
      <c r="C4671" s="12" t="s">
        <v>819</v>
      </c>
      <c r="D4671" s="12" t="s">
        <v>403</v>
      </c>
      <c r="E4671" s="12">
        <v>120</v>
      </c>
      <c r="F4671" s="14" t="str">
        <f>A4671&amp;B4671&amp;C4671&amp;D4671&amp;E4671</f>
        <v>2024-05-22Credit Card ExpensePaper Statement Fee (Checking)52115 Bank Fees120</v>
      </c>
      <c r="G4671" s="15">
        <f>IFERROR((DATEVALUE(A4671)),A4671)</f>
        <v>45434</v>
      </c>
      <c r="H4671" s="16" t="str">
        <f>IF((IFERROR((VLOOKUP(D4671,'Automation (QBO)'!A:B,2,FALSE)),"0"))=0,"Suspense",(IFERROR((VLOOKUP(D4671,'Automation (QBO)'!A:B,2,FALSE)),"Suspense")))</f>
        <v>Bank Fees</v>
      </c>
      <c r="I4671" s="17">
        <f t="shared" si="72"/>
        <v>120</v>
      </c>
      <c r="J4671" s="12" t="str">
        <f>H4671</f>
        <v>Bank Fees</v>
      </c>
    </row>
    <row r="4672" spans="1:10" hidden="1">
      <c r="A4672" s="13" t="s">
        <v>817</v>
      </c>
      <c r="B4672" s="12" t="s">
        <v>818</v>
      </c>
      <c r="C4672" s="12" t="s">
        <v>819</v>
      </c>
      <c r="D4672" s="12" t="s">
        <v>392</v>
      </c>
      <c r="E4672" s="12">
        <v>0</v>
      </c>
      <c r="F4672" s="14" t="str">
        <f>A4672&amp;B4672&amp;C4672&amp;D4672&amp;E4672</f>
        <v>2024-05-22Credit Card ExpensePaper Statement Fee (Checking)21020 GST/HST Payable0</v>
      </c>
      <c r="G4672" s="15">
        <f>IFERROR((DATEVALUE(A4672)),A4672)</f>
        <v>45434</v>
      </c>
      <c r="H4672" s="16" t="str">
        <f>IF((IFERROR((VLOOKUP(D4672,'Automation (QBO)'!A:B,2,FALSE)),"0"))=0,"Suspense",(IFERROR((VLOOKUP(D4672,'Automation (QBO)'!A:B,2,FALSE)),"Suspense")))</f>
        <v>GST/HST Payable</v>
      </c>
      <c r="I4672" s="17">
        <f t="shared" si="72"/>
        <v>0</v>
      </c>
      <c r="J4672" s="12" t="str">
        <f>H4672</f>
        <v>GST/HST Payable</v>
      </c>
    </row>
    <row r="4673" spans="1:10" hidden="1">
      <c r="A4673" s="13" t="s">
        <v>817</v>
      </c>
      <c r="B4673" s="12" t="s">
        <v>83</v>
      </c>
      <c r="C4673" s="12" t="s">
        <v>623</v>
      </c>
      <c r="D4673" s="12" t="s">
        <v>624</v>
      </c>
      <c r="E4673" s="12">
        <v>0</v>
      </c>
      <c r="F4673" s="14" t="str">
        <f>A4673&amp;B4673&amp;C4673&amp;D4673&amp;E4673</f>
        <v>2024-05-22ExpensePayworks51310 COGS - Labour0</v>
      </c>
      <c r="G4673" s="15">
        <f>IFERROR((DATEVALUE(A4673)),A4673)</f>
        <v>45434</v>
      </c>
      <c r="H4673" s="16" t="str">
        <f>IF((IFERROR((VLOOKUP(D4673,'Automation (QBO)'!A:B,2,FALSE)),"0"))=0,"Suspense",(IFERROR((VLOOKUP(D4673,'Automation (QBO)'!A:B,2,FALSE)),"Suspense")))</f>
        <v>COGS - Labour</v>
      </c>
      <c r="I4673" s="17">
        <f t="shared" si="72"/>
        <v>0</v>
      </c>
      <c r="J4673" s="12" t="str">
        <f>H4673</f>
        <v>COGS - Labour</v>
      </c>
    </row>
    <row r="4674" spans="1:10" hidden="1">
      <c r="A4674" s="13" t="s">
        <v>817</v>
      </c>
      <c r="B4674" s="12" t="s">
        <v>83</v>
      </c>
      <c r="C4674" s="12" t="s">
        <v>623</v>
      </c>
      <c r="D4674" s="12" t="s">
        <v>392</v>
      </c>
      <c r="E4674" s="12">
        <v>0</v>
      </c>
      <c r="F4674" s="14" t="str">
        <f>A4674&amp;B4674&amp;C4674&amp;D4674&amp;E4674</f>
        <v>2024-05-22ExpensePayworks21020 GST/HST Payable0</v>
      </c>
      <c r="G4674" s="15">
        <f>IFERROR((DATEVALUE(A4674)),A4674)</f>
        <v>45434</v>
      </c>
      <c r="H4674" s="16" t="str">
        <f>IF((IFERROR((VLOOKUP(D4674,'Automation (QBO)'!A:B,2,FALSE)),"0"))=0,"Suspense",(IFERROR((VLOOKUP(D4674,'Automation (QBO)'!A:B,2,FALSE)),"Suspense")))</f>
        <v>GST/HST Payable</v>
      </c>
      <c r="I4674" s="17">
        <f t="shared" si="72"/>
        <v>0</v>
      </c>
      <c r="J4674" s="12" t="str">
        <f>H4674</f>
        <v>GST/HST Payable</v>
      </c>
    </row>
    <row r="4675" spans="1:10" hidden="1">
      <c r="A4675" s="13" t="s">
        <v>817</v>
      </c>
      <c r="B4675" s="12" t="s">
        <v>83</v>
      </c>
      <c r="C4675" s="12" t="s">
        <v>435</v>
      </c>
      <c r="D4675" s="12" t="s">
        <v>398</v>
      </c>
      <c r="E4675" s="12">
        <v>24.61</v>
      </c>
      <c r="F4675" s="14" t="str">
        <f>A4675&amp;B4675&amp;C4675&amp;D4675&amp;E4675</f>
        <v>2024-05-22ExpenseStarbucks52190 Meals &amp; Entertainment24.61</v>
      </c>
      <c r="G4675" s="15">
        <f>IFERROR((DATEVALUE(A4675)),A4675)</f>
        <v>45434</v>
      </c>
      <c r="H4675" s="16" t="str">
        <f>IF((IFERROR((VLOOKUP(D4675,'Automation (QBO)'!A:B,2,FALSE)),"0"))=0,"Suspense",(IFERROR((VLOOKUP(D4675,'Automation (QBO)'!A:B,2,FALSE)),"Suspense")))</f>
        <v>Meals &amp; Entertainment</v>
      </c>
      <c r="I4675" s="17">
        <f t="shared" si="72"/>
        <v>24.61</v>
      </c>
      <c r="J4675" s="12" t="str">
        <f>H4675</f>
        <v>Meals &amp; Entertainment</v>
      </c>
    </row>
    <row r="4676" spans="1:10" hidden="1">
      <c r="A4676" s="13" t="s">
        <v>817</v>
      </c>
      <c r="B4676" s="12" t="s">
        <v>83</v>
      </c>
      <c r="C4676" s="12" t="s">
        <v>435</v>
      </c>
      <c r="D4676" s="12" t="s">
        <v>392</v>
      </c>
      <c r="E4676" s="12">
        <v>-1.23</v>
      </c>
      <c r="F4676" s="14" t="str">
        <f>A4676&amp;B4676&amp;C4676&amp;D4676&amp;E4676</f>
        <v>2024-05-22ExpenseStarbucks21020 GST/HST Payable-1.23</v>
      </c>
      <c r="G4676" s="15">
        <f>IFERROR((DATEVALUE(A4676)),A4676)</f>
        <v>45434</v>
      </c>
      <c r="H4676" s="16" t="str">
        <f>IF((IFERROR((VLOOKUP(D4676,'Automation (QBO)'!A:B,2,FALSE)),"0"))=0,"Suspense",(IFERROR((VLOOKUP(D4676,'Automation (QBO)'!A:B,2,FALSE)),"Suspense")))</f>
        <v>GST/HST Payable</v>
      </c>
      <c r="I4676" s="17">
        <f t="shared" si="72"/>
        <v>-1.23</v>
      </c>
      <c r="J4676" s="12" t="str">
        <f>H4676</f>
        <v>GST/HST Payable</v>
      </c>
    </row>
    <row r="4677" spans="1:10" hidden="1">
      <c r="A4677" s="13" t="s">
        <v>817</v>
      </c>
      <c r="B4677" s="12" t="s">
        <v>83</v>
      </c>
      <c r="C4677" s="12" t="s">
        <v>113</v>
      </c>
      <c r="D4677" s="12" t="s">
        <v>515</v>
      </c>
      <c r="E4677" s="12">
        <v>4</v>
      </c>
      <c r="F4677" s="14" t="str">
        <f>A4677&amp;B4677&amp;C4677&amp;D4677&amp;E4677</f>
        <v>2024-05-22ExpenseImpark21008 Visa Payable (4431) (deleted)4</v>
      </c>
      <c r="G4677" s="15">
        <f>IFERROR((DATEVALUE(A4677)),A4677)</f>
        <v>45434</v>
      </c>
      <c r="H4677" s="16" t="str">
        <f>IF((IFERROR((VLOOKUP(D4677,'Automation (QBO)'!A:B,2,FALSE)),"0"))=0,"Suspense",(IFERROR((VLOOKUP(D4677,'Automation (QBO)'!A:B,2,FALSE)),"Suspense")))</f>
        <v>Balance (CIBC Visa)</v>
      </c>
      <c r="I4677" s="17">
        <f t="shared" si="72"/>
        <v>4</v>
      </c>
      <c r="J4677" s="12" t="str">
        <f>H4677</f>
        <v>Balance (CIBC Visa)</v>
      </c>
    </row>
    <row r="4678" spans="1:10" hidden="1">
      <c r="A4678" s="13" t="s">
        <v>817</v>
      </c>
      <c r="B4678" s="12" t="s">
        <v>83</v>
      </c>
      <c r="C4678" s="12" t="s">
        <v>113</v>
      </c>
      <c r="D4678" s="12" t="s">
        <v>408</v>
      </c>
      <c r="E4678" s="12">
        <v>4</v>
      </c>
      <c r="F4678" s="14" t="str">
        <f>A4678&amp;B4678&amp;C4678&amp;D4678&amp;E4678</f>
        <v>2024-05-22ExpenseImpark52205 Travel &amp; Parking4</v>
      </c>
      <c r="G4678" s="15">
        <f>IFERROR((DATEVALUE(A4678)),A4678)</f>
        <v>45434</v>
      </c>
      <c r="H4678" s="16" t="str">
        <f>IF((IFERROR((VLOOKUP(D4678,'Automation (QBO)'!A:B,2,FALSE)),"0"))=0,"Suspense",(IFERROR((VLOOKUP(D4678,'Automation (QBO)'!A:B,2,FALSE)),"Suspense")))</f>
        <v>Travel &amp; Parking</v>
      </c>
      <c r="I4678" s="17">
        <f t="shared" si="72"/>
        <v>4</v>
      </c>
      <c r="J4678" s="12" t="str">
        <f>H4678</f>
        <v>Travel &amp; Parking</v>
      </c>
    </row>
    <row r="4679" spans="1:10" hidden="1">
      <c r="A4679" s="13" t="s">
        <v>817</v>
      </c>
      <c r="B4679" s="12" t="s">
        <v>83</v>
      </c>
      <c r="C4679" s="12" t="s">
        <v>113</v>
      </c>
      <c r="D4679" s="12" t="s">
        <v>392</v>
      </c>
      <c r="E4679" s="12">
        <v>0</v>
      </c>
      <c r="F4679" s="14" t="str">
        <f>A4679&amp;B4679&amp;C4679&amp;D4679&amp;E4679</f>
        <v>2024-05-22ExpenseImpark21020 GST/HST Payable0</v>
      </c>
      <c r="G4679" s="15">
        <f>IFERROR((DATEVALUE(A4679)),A4679)</f>
        <v>45434</v>
      </c>
      <c r="H4679" s="16" t="str">
        <f>IF((IFERROR((VLOOKUP(D4679,'Automation (QBO)'!A:B,2,FALSE)),"0"))=0,"Suspense",(IFERROR((VLOOKUP(D4679,'Automation (QBO)'!A:B,2,FALSE)),"Suspense")))</f>
        <v>GST/HST Payable</v>
      </c>
      <c r="I4679" s="17">
        <f t="shared" si="72"/>
        <v>0</v>
      </c>
      <c r="J4679" s="12" t="str">
        <f>H4679</f>
        <v>GST/HST Payable</v>
      </c>
    </row>
    <row r="4680" spans="1:10" hidden="1">
      <c r="A4680" s="13" t="s">
        <v>817</v>
      </c>
      <c r="B4680" s="12" t="s">
        <v>83</v>
      </c>
      <c r="C4680" s="12" t="s">
        <v>113</v>
      </c>
      <c r="D4680" s="12" t="s">
        <v>515</v>
      </c>
      <c r="E4680" s="12">
        <v>6</v>
      </c>
      <c r="F4680" s="14" t="str">
        <f>A4680&amp;B4680&amp;C4680&amp;D4680&amp;E4680</f>
        <v>2024-05-22ExpenseImpark21008 Visa Payable (4431) (deleted)6</v>
      </c>
      <c r="G4680" s="15">
        <f>IFERROR((DATEVALUE(A4680)),A4680)</f>
        <v>45434</v>
      </c>
      <c r="H4680" s="16" t="str">
        <f>IF((IFERROR((VLOOKUP(D4680,'Automation (QBO)'!A:B,2,FALSE)),"0"))=0,"Suspense",(IFERROR((VLOOKUP(D4680,'Automation (QBO)'!A:B,2,FALSE)),"Suspense")))</f>
        <v>Balance (CIBC Visa)</v>
      </c>
      <c r="I4680" s="17">
        <f t="shared" si="72"/>
        <v>6</v>
      </c>
      <c r="J4680" s="12" t="str">
        <f>H4680</f>
        <v>Balance (CIBC Visa)</v>
      </c>
    </row>
    <row r="4681" spans="1:10" hidden="1">
      <c r="A4681" s="13" t="s">
        <v>817</v>
      </c>
      <c r="B4681" s="12" t="s">
        <v>83</v>
      </c>
      <c r="C4681" s="12" t="s">
        <v>113</v>
      </c>
      <c r="D4681" s="12" t="s">
        <v>408</v>
      </c>
      <c r="E4681" s="12">
        <v>6</v>
      </c>
      <c r="F4681" s="14" t="str">
        <f>A4681&amp;B4681&amp;C4681&amp;D4681&amp;E4681</f>
        <v>2024-05-22ExpenseImpark52205 Travel &amp; Parking6</v>
      </c>
      <c r="G4681" s="15">
        <f>IFERROR((DATEVALUE(A4681)),A4681)</f>
        <v>45434</v>
      </c>
      <c r="H4681" s="16" t="str">
        <f>IF((IFERROR((VLOOKUP(D4681,'Automation (QBO)'!A:B,2,FALSE)),"0"))=0,"Suspense",(IFERROR((VLOOKUP(D4681,'Automation (QBO)'!A:B,2,FALSE)),"Suspense")))</f>
        <v>Travel &amp; Parking</v>
      </c>
      <c r="I4681" s="17">
        <f t="shared" si="72"/>
        <v>6</v>
      </c>
      <c r="J4681" s="12" t="str">
        <f>H4681</f>
        <v>Travel &amp; Parking</v>
      </c>
    </row>
    <row r="4682" spans="1:10" hidden="1">
      <c r="A4682" s="13" t="s">
        <v>817</v>
      </c>
      <c r="B4682" s="12" t="s">
        <v>83</v>
      </c>
      <c r="C4682" s="12" t="s">
        <v>113</v>
      </c>
      <c r="D4682" s="12" t="s">
        <v>392</v>
      </c>
      <c r="E4682" s="12">
        <v>0</v>
      </c>
      <c r="F4682" s="14" t="str">
        <f>A4682&amp;B4682&amp;C4682&amp;D4682&amp;E4682</f>
        <v>2024-05-22ExpenseImpark21020 GST/HST Payable0</v>
      </c>
      <c r="G4682" s="15">
        <f>IFERROR((DATEVALUE(A4682)),A4682)</f>
        <v>45434</v>
      </c>
      <c r="H4682" s="16" t="str">
        <f>IF((IFERROR((VLOOKUP(D4682,'Automation (QBO)'!A:B,2,FALSE)),"0"))=0,"Suspense",(IFERROR((VLOOKUP(D4682,'Automation (QBO)'!A:B,2,FALSE)),"Suspense")))</f>
        <v>GST/HST Payable</v>
      </c>
      <c r="I4682" s="17">
        <f t="shared" si="72"/>
        <v>0</v>
      </c>
      <c r="J4682" s="12" t="str">
        <f>H4682</f>
        <v>GST/HST Payable</v>
      </c>
    </row>
    <row r="4683" spans="1:10" hidden="1">
      <c r="A4683" s="13" t="s">
        <v>817</v>
      </c>
      <c r="B4683" s="12" t="s">
        <v>83</v>
      </c>
      <c r="C4683" s="12" t="s">
        <v>540</v>
      </c>
      <c r="D4683" s="12" t="s">
        <v>394</v>
      </c>
      <c r="E4683" s="12">
        <v>-10858.5</v>
      </c>
      <c r="F4683" s="14" t="str">
        <f>A4683&amp;B4683&amp;C4683&amp;D4683&amp;E4683</f>
        <v>2024-05-22ExpenseMark Sandrin11005 Chequing (CIBC)-10858.5</v>
      </c>
      <c r="G4683" s="15">
        <f>IFERROR((DATEVALUE(A4683)),A4683)</f>
        <v>45434</v>
      </c>
      <c r="H4683" s="16" t="str">
        <f>IF((IFERROR((VLOOKUP(D4683,'Automation (QBO)'!A:B,2,FALSE)),"0"))=0,"Suspense",(IFERROR((VLOOKUP(D4683,'Automation (QBO)'!A:B,2,FALSE)),"Suspense")))</f>
        <v>Balance (CIBC)</v>
      </c>
      <c r="I4683" s="17">
        <f t="shared" si="72"/>
        <v>-10858.5</v>
      </c>
      <c r="J4683" s="12" t="str">
        <f>H4683</f>
        <v>Balance (CIBC)</v>
      </c>
    </row>
    <row r="4684" spans="1:10" hidden="1">
      <c r="A4684" s="13" t="s">
        <v>817</v>
      </c>
      <c r="B4684" s="12" t="s">
        <v>83</v>
      </c>
      <c r="C4684" s="12" t="s">
        <v>623</v>
      </c>
      <c r="D4684" s="12" t="s">
        <v>394</v>
      </c>
      <c r="E4684" s="12">
        <v>0</v>
      </c>
      <c r="F4684" s="14" t="str">
        <f>A4684&amp;B4684&amp;C4684&amp;D4684&amp;E4684</f>
        <v>2024-05-22ExpensePayworks11005 Chequing (CIBC)0</v>
      </c>
      <c r="G4684" s="15">
        <f>IFERROR((DATEVALUE(A4684)),A4684)</f>
        <v>45434</v>
      </c>
      <c r="H4684" s="16" t="str">
        <f>IF((IFERROR((VLOOKUP(D4684,'Automation (QBO)'!A:B,2,FALSE)),"0"))=0,"Suspense",(IFERROR((VLOOKUP(D4684,'Automation (QBO)'!A:B,2,FALSE)),"Suspense")))</f>
        <v>Balance (CIBC)</v>
      </c>
      <c r="I4684" s="17">
        <f t="shared" si="72"/>
        <v>0</v>
      </c>
      <c r="J4684" s="12" t="str">
        <f>H4684</f>
        <v>Balance (CIBC)</v>
      </c>
    </row>
    <row r="4685" spans="1:10" hidden="1">
      <c r="A4685" s="13" t="s">
        <v>817</v>
      </c>
      <c r="B4685" s="12" t="s">
        <v>83</v>
      </c>
      <c r="C4685" s="12" t="s">
        <v>540</v>
      </c>
      <c r="D4685" s="12" t="s">
        <v>394</v>
      </c>
      <c r="E4685" s="12">
        <v>-4090.18</v>
      </c>
      <c r="F4685" s="14" t="str">
        <f>A4685&amp;B4685&amp;C4685&amp;D4685&amp;E4685</f>
        <v>2024-05-22ExpenseMark Sandrin11005 Chequing (CIBC)-4090.18</v>
      </c>
      <c r="G4685" s="15">
        <f>IFERROR((DATEVALUE(A4685)),A4685)</f>
        <v>45434</v>
      </c>
      <c r="H4685" s="16" t="str">
        <f>IF((IFERROR((VLOOKUP(D4685,'Automation (QBO)'!A:B,2,FALSE)),"0"))=0,"Suspense",(IFERROR((VLOOKUP(D4685,'Automation (QBO)'!A:B,2,FALSE)),"Suspense")))</f>
        <v>Balance (CIBC)</v>
      </c>
      <c r="I4685" s="17">
        <f t="shared" si="72"/>
        <v>-4090.18</v>
      </c>
      <c r="J4685" s="12" t="str">
        <f>H4685</f>
        <v>Balance (CIBC)</v>
      </c>
    </row>
    <row r="4686" spans="1:10" hidden="1">
      <c r="A4686" s="13" t="s">
        <v>820</v>
      </c>
      <c r="B4686" s="12" t="s">
        <v>83</v>
      </c>
      <c r="C4686" s="12" t="s">
        <v>113</v>
      </c>
      <c r="D4686" s="12" t="s">
        <v>390</v>
      </c>
      <c r="E4686" s="12">
        <v>6.5</v>
      </c>
      <c r="F4686" s="14" t="str">
        <f>A4686&amp;B4686&amp;C4686&amp;D4686&amp;E4686</f>
        <v>2024-05-23ExpenseImpark21010 Visa Payable (CIBC)6.5</v>
      </c>
      <c r="G4686" s="15">
        <f>IFERROR((DATEVALUE(A4686)),A4686)</f>
        <v>45435</v>
      </c>
      <c r="H4686" s="16" t="str">
        <f>IF((IFERROR((VLOOKUP(D4686,'Automation (QBO)'!A:B,2,FALSE)),"0"))=0,"Suspense",(IFERROR((VLOOKUP(D4686,'Automation (QBO)'!A:B,2,FALSE)),"Suspense")))</f>
        <v>Suspense</v>
      </c>
      <c r="I4686" s="17">
        <f t="shared" si="72"/>
        <v>6.5</v>
      </c>
      <c r="J4686" s="12" t="str">
        <f>H4686</f>
        <v>Suspense</v>
      </c>
    </row>
    <row r="4687" spans="1:10" hidden="1">
      <c r="A4687" s="13" t="s">
        <v>820</v>
      </c>
      <c r="B4687" s="12" t="s">
        <v>123</v>
      </c>
      <c r="D4687" s="12" t="s">
        <v>390</v>
      </c>
      <c r="E4687" s="12">
        <v>-15000</v>
      </c>
      <c r="F4687" s="14" t="str">
        <f>A4687&amp;B4687&amp;C4687&amp;D4687&amp;E4687</f>
        <v>2024-05-23Credit Card Payment21010 Visa Payable (CIBC)-15000</v>
      </c>
      <c r="G4687" s="15">
        <f>IFERROR((DATEVALUE(A4687)),A4687)</f>
        <v>45435</v>
      </c>
      <c r="H4687" s="16" t="str">
        <f>IF((IFERROR((VLOOKUP(D4687,'Automation (QBO)'!A:B,2,FALSE)),"0"))=0,"Suspense",(IFERROR((VLOOKUP(D4687,'Automation (QBO)'!A:B,2,FALSE)),"Suspense")))</f>
        <v>Suspense</v>
      </c>
      <c r="I4687" s="17">
        <f t="shared" si="72"/>
        <v>-15000</v>
      </c>
      <c r="J4687" s="12" t="str">
        <f>H4687</f>
        <v>Suspense</v>
      </c>
    </row>
    <row r="4688" spans="1:10" hidden="1">
      <c r="A4688" s="13" t="s">
        <v>820</v>
      </c>
      <c r="B4688" s="12" t="s">
        <v>83</v>
      </c>
      <c r="C4688" s="12" t="s">
        <v>113</v>
      </c>
      <c r="D4688" s="12" t="s">
        <v>408</v>
      </c>
      <c r="E4688" s="12">
        <v>6.5</v>
      </c>
      <c r="F4688" s="14" t="str">
        <f>A4688&amp;B4688&amp;C4688&amp;D4688&amp;E4688</f>
        <v>2024-05-23ExpenseImpark52205 Travel &amp; Parking6.5</v>
      </c>
      <c r="G4688" s="15">
        <f>IFERROR((DATEVALUE(A4688)),A4688)</f>
        <v>45435</v>
      </c>
      <c r="H4688" s="16" t="str">
        <f>IF((IFERROR((VLOOKUP(D4688,'Automation (QBO)'!A:B,2,FALSE)),"0"))=0,"Suspense",(IFERROR((VLOOKUP(D4688,'Automation (QBO)'!A:B,2,FALSE)),"Suspense")))</f>
        <v>Travel &amp; Parking</v>
      </c>
      <c r="I4688" s="17">
        <f t="shared" ref="I4688:I4751" si="73">E4688</f>
        <v>6.5</v>
      </c>
      <c r="J4688" s="12" t="str">
        <f>H4688</f>
        <v>Travel &amp; Parking</v>
      </c>
    </row>
    <row r="4689" spans="1:10" hidden="1">
      <c r="A4689" s="13" t="s">
        <v>820</v>
      </c>
      <c r="B4689" s="12" t="s">
        <v>83</v>
      </c>
      <c r="C4689" s="12" t="s">
        <v>113</v>
      </c>
      <c r="D4689" s="12" t="s">
        <v>392</v>
      </c>
      <c r="E4689" s="12">
        <v>0</v>
      </c>
      <c r="F4689" s="14" t="str">
        <f>A4689&amp;B4689&amp;C4689&amp;D4689&amp;E4689</f>
        <v>2024-05-23ExpenseImpark21020 GST/HST Payable0</v>
      </c>
      <c r="G4689" s="15">
        <f>IFERROR((DATEVALUE(A4689)),A4689)</f>
        <v>45435</v>
      </c>
      <c r="H4689" s="16" t="str">
        <f>IF((IFERROR((VLOOKUP(D4689,'Automation (QBO)'!A:B,2,FALSE)),"0"))=0,"Suspense",(IFERROR((VLOOKUP(D4689,'Automation (QBO)'!A:B,2,FALSE)),"Suspense")))</f>
        <v>GST/HST Payable</v>
      </c>
      <c r="I4689" s="17">
        <f t="shared" si="73"/>
        <v>0</v>
      </c>
      <c r="J4689" s="12" t="str">
        <f>H4689</f>
        <v>GST/HST Payable</v>
      </c>
    </row>
    <row r="4690" spans="1:10" hidden="1">
      <c r="A4690" s="13" t="s">
        <v>820</v>
      </c>
      <c r="B4690" s="12" t="s">
        <v>83</v>
      </c>
      <c r="C4690" s="12" t="s">
        <v>110</v>
      </c>
      <c r="D4690" s="12" t="s">
        <v>525</v>
      </c>
      <c r="E4690" s="12">
        <v>122.76</v>
      </c>
      <c r="F4690" s="14" t="str">
        <f>A4690&amp;B4690&amp;C4690&amp;D4690&amp;E4690</f>
        <v>2024-05-23ExpenseDicks Lumber21021 Visa Payable (2369) (deleted)122.76</v>
      </c>
      <c r="G4690" s="15">
        <f>IFERROR((DATEVALUE(A4690)),A4690)</f>
        <v>45435</v>
      </c>
      <c r="H4690" s="16" t="str">
        <f>IF((IFERROR((VLOOKUP(D4690,'Automation (QBO)'!A:B,2,FALSE)),"0"))=0,"Suspense",(IFERROR((VLOOKUP(D4690,'Automation (QBO)'!A:B,2,FALSE)),"Suspense")))</f>
        <v>Balance (CIBC Visa)</v>
      </c>
      <c r="I4690" s="17">
        <f t="shared" si="73"/>
        <v>122.76</v>
      </c>
      <c r="J4690" s="12" t="str">
        <f>H4690</f>
        <v>Balance (CIBC Visa)</v>
      </c>
    </row>
    <row r="4691" spans="1:10" hidden="1">
      <c r="A4691" s="13" t="s">
        <v>820</v>
      </c>
      <c r="B4691" s="12" t="s">
        <v>83</v>
      </c>
      <c r="C4691" s="12" t="s">
        <v>110</v>
      </c>
      <c r="D4691" s="12" t="s">
        <v>391</v>
      </c>
      <c r="E4691" s="12">
        <v>122.76</v>
      </c>
      <c r="F4691" s="14" t="str">
        <f>A4691&amp;B4691&amp;C4691&amp;D4691&amp;E4691</f>
        <v>2024-05-23ExpenseDicks Lumber51335 COGS - Supplies122.76</v>
      </c>
      <c r="G4691" s="15">
        <f>IFERROR((DATEVALUE(A4691)),A4691)</f>
        <v>45435</v>
      </c>
      <c r="H4691" s="16" t="str">
        <f>IF((IFERROR((VLOOKUP(D4691,'Automation (QBO)'!A:B,2,FALSE)),"0"))=0,"Suspense",(IFERROR((VLOOKUP(D4691,'Automation (QBO)'!A:B,2,FALSE)),"Suspense")))</f>
        <v>COGS - Supplies</v>
      </c>
      <c r="I4691" s="17">
        <f t="shared" si="73"/>
        <v>122.76</v>
      </c>
      <c r="J4691" s="12" t="str">
        <f>H4691</f>
        <v>COGS - Supplies</v>
      </c>
    </row>
    <row r="4692" spans="1:10" hidden="1">
      <c r="A4692" s="13" t="s">
        <v>820</v>
      </c>
      <c r="B4692" s="12" t="s">
        <v>83</v>
      </c>
      <c r="C4692" s="12" t="s">
        <v>110</v>
      </c>
      <c r="D4692" s="12" t="s">
        <v>392</v>
      </c>
      <c r="E4692" s="12">
        <v>0</v>
      </c>
      <c r="F4692" s="14" t="str">
        <f>A4692&amp;B4692&amp;C4692&amp;D4692&amp;E4692</f>
        <v>2024-05-23ExpenseDicks Lumber21020 GST/HST Payable0</v>
      </c>
      <c r="G4692" s="15">
        <f>IFERROR((DATEVALUE(A4692)),A4692)</f>
        <v>45435</v>
      </c>
      <c r="H4692" s="16" t="str">
        <f>IF((IFERROR((VLOOKUP(D4692,'Automation (QBO)'!A:B,2,FALSE)),"0"))=0,"Suspense",(IFERROR((VLOOKUP(D4692,'Automation (QBO)'!A:B,2,FALSE)),"Suspense")))</f>
        <v>GST/HST Payable</v>
      </c>
      <c r="I4692" s="17">
        <f t="shared" si="73"/>
        <v>0</v>
      </c>
      <c r="J4692" s="12" t="str">
        <f>H4692</f>
        <v>GST/HST Payable</v>
      </c>
    </row>
    <row r="4693" spans="1:10" hidden="1">
      <c r="A4693" s="13" t="s">
        <v>820</v>
      </c>
      <c r="B4693" s="12" t="s">
        <v>83</v>
      </c>
      <c r="C4693" s="12" t="s">
        <v>87</v>
      </c>
      <c r="D4693" s="12" t="s">
        <v>525</v>
      </c>
      <c r="E4693" s="12">
        <v>93.67</v>
      </c>
      <c r="F4693" s="14" t="str">
        <f>A4693&amp;B4693&amp;C4693&amp;D4693&amp;E4693</f>
        <v>2024-05-23ExpenseHome Depot21021 Visa Payable (2369) (deleted)93.67</v>
      </c>
      <c r="G4693" s="15">
        <f>IFERROR((DATEVALUE(A4693)),A4693)</f>
        <v>45435</v>
      </c>
      <c r="H4693" s="16" t="str">
        <f>IF((IFERROR((VLOOKUP(D4693,'Automation (QBO)'!A:B,2,FALSE)),"0"))=0,"Suspense",(IFERROR((VLOOKUP(D4693,'Automation (QBO)'!A:B,2,FALSE)),"Suspense")))</f>
        <v>Balance (CIBC Visa)</v>
      </c>
      <c r="I4693" s="17">
        <f t="shared" si="73"/>
        <v>93.67</v>
      </c>
      <c r="J4693" s="12" t="str">
        <f>H4693</f>
        <v>Balance (CIBC Visa)</v>
      </c>
    </row>
    <row r="4694" spans="1:10" hidden="1">
      <c r="A4694" s="13" t="s">
        <v>820</v>
      </c>
      <c r="B4694" s="12" t="s">
        <v>83</v>
      </c>
      <c r="C4694" s="12" t="s">
        <v>87</v>
      </c>
      <c r="D4694" s="12" t="s">
        <v>391</v>
      </c>
      <c r="E4694" s="12">
        <v>93.67</v>
      </c>
      <c r="F4694" s="14" t="str">
        <f>A4694&amp;B4694&amp;C4694&amp;D4694&amp;E4694</f>
        <v>2024-05-23ExpenseHome Depot51335 COGS - Supplies93.67</v>
      </c>
      <c r="G4694" s="15">
        <f>IFERROR((DATEVALUE(A4694)),A4694)</f>
        <v>45435</v>
      </c>
      <c r="H4694" s="16" t="str">
        <f>IF((IFERROR((VLOOKUP(D4694,'Automation (QBO)'!A:B,2,FALSE)),"0"))=0,"Suspense",(IFERROR((VLOOKUP(D4694,'Automation (QBO)'!A:B,2,FALSE)),"Suspense")))</f>
        <v>COGS - Supplies</v>
      </c>
      <c r="I4694" s="17">
        <f t="shared" si="73"/>
        <v>93.67</v>
      </c>
      <c r="J4694" s="12" t="str">
        <f>H4694</f>
        <v>COGS - Supplies</v>
      </c>
    </row>
    <row r="4695" spans="1:10" hidden="1">
      <c r="A4695" s="13" t="s">
        <v>820</v>
      </c>
      <c r="B4695" s="12" t="s">
        <v>83</v>
      </c>
      <c r="C4695" s="12" t="s">
        <v>87</v>
      </c>
      <c r="D4695" s="12" t="s">
        <v>392</v>
      </c>
      <c r="E4695" s="12">
        <v>0</v>
      </c>
      <c r="F4695" s="14" t="str">
        <f>A4695&amp;B4695&amp;C4695&amp;D4695&amp;E4695</f>
        <v>2024-05-23ExpenseHome Depot21020 GST/HST Payable0</v>
      </c>
      <c r="G4695" s="15">
        <f>IFERROR((DATEVALUE(A4695)),A4695)</f>
        <v>45435</v>
      </c>
      <c r="H4695" s="16" t="str">
        <f>IF((IFERROR((VLOOKUP(D4695,'Automation (QBO)'!A:B,2,FALSE)),"0"))=0,"Suspense",(IFERROR((VLOOKUP(D4695,'Automation (QBO)'!A:B,2,FALSE)),"Suspense")))</f>
        <v>GST/HST Payable</v>
      </c>
      <c r="I4695" s="17">
        <f t="shared" si="73"/>
        <v>0</v>
      </c>
      <c r="J4695" s="12" t="str">
        <f>H4695</f>
        <v>GST/HST Payable</v>
      </c>
    </row>
    <row r="4696" spans="1:10" hidden="1">
      <c r="A4696" s="13" t="s">
        <v>820</v>
      </c>
      <c r="B4696" s="12" t="s">
        <v>83</v>
      </c>
      <c r="C4696" s="12" t="s">
        <v>113</v>
      </c>
      <c r="D4696" s="12" t="s">
        <v>515</v>
      </c>
      <c r="E4696" s="12">
        <v>6</v>
      </c>
      <c r="F4696" s="14" t="str">
        <f>A4696&amp;B4696&amp;C4696&amp;D4696&amp;E4696</f>
        <v>2024-05-23ExpenseImpark21008 Visa Payable (4431) (deleted)6</v>
      </c>
      <c r="G4696" s="15">
        <f>IFERROR((DATEVALUE(A4696)),A4696)</f>
        <v>45435</v>
      </c>
      <c r="H4696" s="16" t="str">
        <f>IF((IFERROR((VLOOKUP(D4696,'Automation (QBO)'!A:B,2,FALSE)),"0"))=0,"Suspense",(IFERROR((VLOOKUP(D4696,'Automation (QBO)'!A:B,2,FALSE)),"Suspense")))</f>
        <v>Balance (CIBC Visa)</v>
      </c>
      <c r="I4696" s="17">
        <f t="shared" si="73"/>
        <v>6</v>
      </c>
      <c r="J4696" s="12" t="str">
        <f>H4696</f>
        <v>Balance (CIBC Visa)</v>
      </c>
    </row>
    <row r="4697" spans="1:10" hidden="1">
      <c r="A4697" s="13" t="s">
        <v>820</v>
      </c>
      <c r="B4697" s="12" t="s">
        <v>83</v>
      </c>
      <c r="C4697" s="12" t="s">
        <v>113</v>
      </c>
      <c r="D4697" s="12" t="s">
        <v>408</v>
      </c>
      <c r="E4697" s="12">
        <v>6</v>
      </c>
      <c r="F4697" s="14" t="str">
        <f>A4697&amp;B4697&amp;C4697&amp;D4697&amp;E4697</f>
        <v>2024-05-23ExpenseImpark52205 Travel &amp; Parking6</v>
      </c>
      <c r="G4697" s="15">
        <f>IFERROR((DATEVALUE(A4697)),A4697)</f>
        <v>45435</v>
      </c>
      <c r="H4697" s="16" t="str">
        <f>IF((IFERROR((VLOOKUP(D4697,'Automation (QBO)'!A:B,2,FALSE)),"0"))=0,"Suspense",(IFERROR((VLOOKUP(D4697,'Automation (QBO)'!A:B,2,FALSE)),"Suspense")))</f>
        <v>Travel &amp; Parking</v>
      </c>
      <c r="I4697" s="17">
        <f t="shared" si="73"/>
        <v>6</v>
      </c>
      <c r="J4697" s="12" t="str">
        <f>H4697</f>
        <v>Travel &amp; Parking</v>
      </c>
    </row>
    <row r="4698" spans="1:10" hidden="1">
      <c r="A4698" s="13" t="s">
        <v>820</v>
      </c>
      <c r="B4698" s="12" t="s">
        <v>83</v>
      </c>
      <c r="C4698" s="12" t="s">
        <v>113</v>
      </c>
      <c r="D4698" s="12" t="s">
        <v>392</v>
      </c>
      <c r="E4698" s="12">
        <v>0</v>
      </c>
      <c r="F4698" s="14" t="str">
        <f>A4698&amp;B4698&amp;C4698&amp;D4698&amp;E4698</f>
        <v>2024-05-23ExpenseImpark21020 GST/HST Payable0</v>
      </c>
      <c r="G4698" s="15">
        <f>IFERROR((DATEVALUE(A4698)),A4698)</f>
        <v>45435</v>
      </c>
      <c r="H4698" s="16" t="str">
        <f>IF((IFERROR((VLOOKUP(D4698,'Automation (QBO)'!A:B,2,FALSE)),"0"))=0,"Suspense",(IFERROR((VLOOKUP(D4698,'Automation (QBO)'!A:B,2,FALSE)),"Suspense")))</f>
        <v>GST/HST Payable</v>
      </c>
      <c r="I4698" s="17">
        <f t="shared" si="73"/>
        <v>0</v>
      </c>
      <c r="J4698" s="12" t="str">
        <f>H4698</f>
        <v>GST/HST Payable</v>
      </c>
    </row>
    <row r="4699" spans="1:10" hidden="1">
      <c r="A4699" s="13" t="s">
        <v>820</v>
      </c>
      <c r="B4699" s="12" t="s">
        <v>123</v>
      </c>
      <c r="D4699" s="12" t="s">
        <v>394</v>
      </c>
      <c r="E4699" s="12">
        <v>-15000</v>
      </c>
      <c r="F4699" s="14" t="str">
        <f>A4699&amp;B4699&amp;C4699&amp;D4699&amp;E4699</f>
        <v>2024-05-23Credit Card Payment11005 Chequing (CIBC)-15000</v>
      </c>
      <c r="G4699" s="15">
        <f>IFERROR((DATEVALUE(A4699)),A4699)</f>
        <v>45435</v>
      </c>
      <c r="H4699" s="16" t="str">
        <f>IF((IFERROR((VLOOKUP(D4699,'Automation (QBO)'!A:B,2,FALSE)),"0"))=0,"Suspense",(IFERROR((VLOOKUP(D4699,'Automation (QBO)'!A:B,2,FALSE)),"Suspense")))</f>
        <v>Balance (CIBC)</v>
      </c>
      <c r="I4699" s="17">
        <f t="shared" si="73"/>
        <v>-15000</v>
      </c>
      <c r="J4699" s="12" t="str">
        <f>H4699</f>
        <v>Balance (CIBC)</v>
      </c>
    </row>
    <row r="4700" spans="1:10" hidden="1">
      <c r="A4700" s="13" t="s">
        <v>821</v>
      </c>
      <c r="B4700" s="12" t="s">
        <v>83</v>
      </c>
      <c r="C4700" s="12" t="s">
        <v>207</v>
      </c>
      <c r="D4700" s="12" t="s">
        <v>390</v>
      </c>
      <c r="E4700" s="12">
        <v>2219.5100000000002</v>
      </c>
      <c r="F4700" s="14" t="str">
        <f>A4700&amp;B4700&amp;C4700&amp;D4700&amp;E4700</f>
        <v>2024-05-24ExpenseUnited Rentals21010 Visa Payable (CIBC)2219.51</v>
      </c>
      <c r="G4700" s="15">
        <f>IFERROR((DATEVALUE(A4700)),A4700)</f>
        <v>45436</v>
      </c>
      <c r="H4700" s="16" t="str">
        <f>IF((IFERROR((VLOOKUP(D4700,'Automation (QBO)'!A:B,2,FALSE)),"0"))=0,"Suspense",(IFERROR((VLOOKUP(D4700,'Automation (QBO)'!A:B,2,FALSE)),"Suspense")))</f>
        <v>Suspense</v>
      </c>
      <c r="I4700" s="17">
        <f t="shared" si="73"/>
        <v>2219.5100000000002</v>
      </c>
      <c r="J4700" s="12" t="str">
        <f>H4700</f>
        <v>Suspense</v>
      </c>
    </row>
    <row r="4701" spans="1:10" hidden="1">
      <c r="A4701" s="13" t="s">
        <v>821</v>
      </c>
      <c r="B4701" s="12" t="s">
        <v>83</v>
      </c>
      <c r="C4701" s="12" t="s">
        <v>131</v>
      </c>
      <c r="D4701" s="12" t="s">
        <v>390</v>
      </c>
      <c r="E4701" s="12">
        <v>1000</v>
      </c>
      <c r="F4701" s="14" t="str">
        <f>A4701&amp;B4701&amp;C4701&amp;D4701&amp;E4701</f>
        <v>2024-05-24ExpenseInsurance Corporation of British Columbia21010 Visa Payable (CIBC)1000</v>
      </c>
      <c r="G4701" s="15">
        <f>IFERROR((DATEVALUE(A4701)),A4701)</f>
        <v>45436</v>
      </c>
      <c r="H4701" s="16" t="str">
        <f>IF((IFERROR((VLOOKUP(D4701,'Automation (QBO)'!A:B,2,FALSE)),"0"))=0,"Suspense",(IFERROR((VLOOKUP(D4701,'Automation (QBO)'!A:B,2,FALSE)),"Suspense")))</f>
        <v>Suspense</v>
      </c>
      <c r="I4701" s="17">
        <f t="shared" si="73"/>
        <v>1000</v>
      </c>
      <c r="J4701" s="12" t="str">
        <f>H4701</f>
        <v>Suspense</v>
      </c>
    </row>
    <row r="4702" spans="1:10" hidden="1">
      <c r="A4702" s="13" t="s">
        <v>821</v>
      </c>
      <c r="B4702" s="12" t="s">
        <v>136</v>
      </c>
      <c r="C4702" s="12" t="s">
        <v>600</v>
      </c>
      <c r="D4702" s="12" t="s">
        <v>417</v>
      </c>
      <c r="E4702" s="12">
        <v>-2000</v>
      </c>
      <c r="F4702" s="14" t="str">
        <f>A4702&amp;B4702&amp;C4702&amp;D4702&amp;E4702</f>
        <v>2024-05-24PaymentKoda Accounting12000 Accounts Receivable-2000</v>
      </c>
      <c r="G4702" s="15">
        <f>IFERROR((DATEVALUE(A4702)),A4702)</f>
        <v>45436</v>
      </c>
      <c r="H4702" s="16" t="str">
        <f>IF((IFERROR((VLOOKUP(D4702,'Automation (QBO)'!A:B,2,FALSE)),"0"))=0,"Suspense",(IFERROR((VLOOKUP(D4702,'Automation (QBO)'!A:B,2,FALSE)),"Suspense")))</f>
        <v>Accounts Recievable - Suspense</v>
      </c>
      <c r="I4702" s="17">
        <f t="shared" si="73"/>
        <v>-2000</v>
      </c>
      <c r="J4702" s="12" t="str">
        <f>H4702</f>
        <v>Accounts Recievable - Suspense</v>
      </c>
    </row>
    <row r="4703" spans="1:10" hidden="1">
      <c r="A4703" s="13" t="s">
        <v>821</v>
      </c>
      <c r="B4703" s="12" t="s">
        <v>83</v>
      </c>
      <c r="C4703" s="12" t="s">
        <v>131</v>
      </c>
      <c r="D4703" s="12" t="s">
        <v>411</v>
      </c>
      <c r="E4703" s="12">
        <v>1000</v>
      </c>
      <c r="F4703" s="14" t="str">
        <f>A4703&amp;B4703&amp;C4703&amp;D4703&amp;E4703</f>
        <v>2024-05-24ExpenseInsurance Corporation of British Columbia52185 Insurance - Vehicles1000</v>
      </c>
      <c r="G4703" s="15">
        <f>IFERROR((DATEVALUE(A4703)),A4703)</f>
        <v>45436</v>
      </c>
      <c r="H4703" s="16" t="str">
        <f>IF((IFERROR((VLOOKUP(D4703,'Automation (QBO)'!A:B,2,FALSE)),"0"))=0,"Suspense",(IFERROR((VLOOKUP(D4703,'Automation (QBO)'!A:B,2,FALSE)),"Suspense")))</f>
        <v>Insurance - Vehicles</v>
      </c>
      <c r="I4703" s="17">
        <f t="shared" si="73"/>
        <v>1000</v>
      </c>
      <c r="J4703" s="12" t="str">
        <f>H4703</f>
        <v>Insurance - Vehicles</v>
      </c>
    </row>
    <row r="4704" spans="1:10" hidden="1">
      <c r="A4704" s="13" t="s">
        <v>821</v>
      </c>
      <c r="B4704" s="12" t="s">
        <v>83</v>
      </c>
      <c r="C4704" s="12" t="s">
        <v>131</v>
      </c>
      <c r="D4704" s="12" t="s">
        <v>392</v>
      </c>
      <c r="E4704" s="12">
        <v>0</v>
      </c>
      <c r="F4704" s="14" t="str">
        <f>A4704&amp;B4704&amp;C4704&amp;D4704&amp;E4704</f>
        <v>2024-05-24ExpenseInsurance Corporation of British Columbia21020 GST/HST Payable0</v>
      </c>
      <c r="G4704" s="15">
        <f>IFERROR((DATEVALUE(A4704)),A4704)</f>
        <v>45436</v>
      </c>
      <c r="H4704" s="16" t="str">
        <f>IF((IFERROR((VLOOKUP(D4704,'Automation (QBO)'!A:B,2,FALSE)),"0"))=0,"Suspense",(IFERROR((VLOOKUP(D4704,'Automation (QBO)'!A:B,2,FALSE)),"Suspense")))</f>
        <v>GST/HST Payable</v>
      </c>
      <c r="I4704" s="17">
        <f t="shared" si="73"/>
        <v>0</v>
      </c>
      <c r="J4704" s="12" t="str">
        <f>H4704</f>
        <v>GST/HST Payable</v>
      </c>
    </row>
    <row r="4705" spans="1:10" hidden="1">
      <c r="A4705" s="13" t="s">
        <v>821</v>
      </c>
      <c r="B4705" s="12" t="s">
        <v>83</v>
      </c>
      <c r="C4705" s="12" t="s">
        <v>207</v>
      </c>
      <c r="D4705" s="12" t="s">
        <v>391</v>
      </c>
      <c r="E4705" s="12">
        <v>2113.8200000000002</v>
      </c>
      <c r="F4705" s="14" t="str">
        <f>A4705&amp;B4705&amp;C4705&amp;D4705&amp;E4705</f>
        <v>2024-05-24ExpenseUnited Rentals51335 COGS - Supplies2113.82</v>
      </c>
      <c r="G4705" s="15">
        <f>IFERROR((DATEVALUE(A4705)),A4705)</f>
        <v>45436</v>
      </c>
      <c r="H4705" s="16" t="str">
        <f>IF((IFERROR((VLOOKUP(D4705,'Automation (QBO)'!A:B,2,FALSE)),"0"))=0,"Suspense",(IFERROR((VLOOKUP(D4705,'Automation (QBO)'!A:B,2,FALSE)),"Suspense")))</f>
        <v>COGS - Supplies</v>
      </c>
      <c r="I4705" s="17">
        <f t="shared" si="73"/>
        <v>2113.8200000000002</v>
      </c>
      <c r="J4705" s="12" t="str">
        <f>H4705</f>
        <v>COGS - Supplies</v>
      </c>
    </row>
    <row r="4706" spans="1:10" hidden="1">
      <c r="A4706" s="13" t="s">
        <v>821</v>
      </c>
      <c r="B4706" s="12" t="s">
        <v>83</v>
      </c>
      <c r="C4706" s="12" t="s">
        <v>207</v>
      </c>
      <c r="D4706" s="12" t="s">
        <v>392</v>
      </c>
      <c r="E4706" s="12">
        <v>-105.69</v>
      </c>
      <c r="F4706" s="14" t="str">
        <f>A4706&amp;B4706&amp;C4706&amp;D4706&amp;E4706</f>
        <v>2024-05-24ExpenseUnited Rentals21020 GST/HST Payable-105.69</v>
      </c>
      <c r="G4706" s="15">
        <f>IFERROR((DATEVALUE(A4706)),A4706)</f>
        <v>45436</v>
      </c>
      <c r="H4706" s="16" t="str">
        <f>IF((IFERROR((VLOOKUP(D4706,'Automation (QBO)'!A:B,2,FALSE)),"0"))=0,"Suspense",(IFERROR((VLOOKUP(D4706,'Automation (QBO)'!A:B,2,FALSE)),"Suspense")))</f>
        <v>GST/HST Payable</v>
      </c>
      <c r="I4706" s="17">
        <f t="shared" si="73"/>
        <v>-105.69</v>
      </c>
      <c r="J4706" s="12" t="str">
        <f>H4706</f>
        <v>GST/HST Payable</v>
      </c>
    </row>
    <row r="4707" spans="1:10" hidden="1">
      <c r="A4707" s="13" t="s">
        <v>821</v>
      </c>
      <c r="B4707" s="12" t="s">
        <v>83</v>
      </c>
      <c r="C4707" s="12" t="s">
        <v>623</v>
      </c>
      <c r="D4707" s="12" t="s">
        <v>624</v>
      </c>
      <c r="E4707" s="12">
        <v>0</v>
      </c>
      <c r="F4707" s="14" t="str">
        <f>A4707&amp;B4707&amp;C4707&amp;D4707&amp;E4707</f>
        <v>2024-05-24ExpensePayworks51310 COGS - Labour0</v>
      </c>
      <c r="G4707" s="15">
        <f>IFERROR((DATEVALUE(A4707)),A4707)</f>
        <v>45436</v>
      </c>
      <c r="H4707" s="16" t="str">
        <f>IF((IFERROR((VLOOKUP(D4707,'Automation (QBO)'!A:B,2,FALSE)),"0"))=0,"Suspense",(IFERROR((VLOOKUP(D4707,'Automation (QBO)'!A:B,2,FALSE)),"Suspense")))</f>
        <v>COGS - Labour</v>
      </c>
      <c r="I4707" s="17">
        <f t="shared" si="73"/>
        <v>0</v>
      </c>
      <c r="J4707" s="12" t="str">
        <f>H4707</f>
        <v>COGS - Labour</v>
      </c>
    </row>
    <row r="4708" spans="1:10" hidden="1">
      <c r="A4708" s="13" t="s">
        <v>821</v>
      </c>
      <c r="B4708" s="12" t="s">
        <v>83</v>
      </c>
      <c r="C4708" s="12" t="s">
        <v>623</v>
      </c>
      <c r="D4708" s="12" t="s">
        <v>392</v>
      </c>
      <c r="E4708" s="12">
        <v>0</v>
      </c>
      <c r="F4708" s="14" t="str">
        <f>A4708&amp;B4708&amp;C4708&amp;D4708&amp;E4708</f>
        <v>2024-05-24ExpensePayworks21020 GST/HST Payable0</v>
      </c>
      <c r="G4708" s="15">
        <f>IFERROR((DATEVALUE(A4708)),A4708)</f>
        <v>45436</v>
      </c>
      <c r="H4708" s="16" t="str">
        <f>IF((IFERROR((VLOOKUP(D4708,'Automation (QBO)'!A:B,2,FALSE)),"0"))=0,"Suspense",(IFERROR((VLOOKUP(D4708,'Automation (QBO)'!A:B,2,FALSE)),"Suspense")))</f>
        <v>GST/HST Payable</v>
      </c>
      <c r="I4708" s="17">
        <f t="shared" si="73"/>
        <v>0</v>
      </c>
      <c r="J4708" s="12" t="str">
        <f>H4708</f>
        <v>GST/HST Payable</v>
      </c>
    </row>
    <row r="4709" spans="1:10" hidden="1">
      <c r="A4709" s="13" t="s">
        <v>821</v>
      </c>
      <c r="B4709" s="12" t="s">
        <v>83</v>
      </c>
      <c r="C4709" s="12" t="s">
        <v>106</v>
      </c>
      <c r="D4709" s="12" t="s">
        <v>413</v>
      </c>
      <c r="E4709" s="12">
        <v>-798.19</v>
      </c>
      <c r="F4709" s="14" t="str">
        <f>A4709&amp;B4709&amp;C4709&amp;D4709&amp;E4709</f>
        <v>2024-05-24ExpenseBDC21040 Shareholder Loan-798.19</v>
      </c>
      <c r="G4709" s="15">
        <f>IFERROR((DATEVALUE(A4709)),A4709)</f>
        <v>45436</v>
      </c>
      <c r="H4709" s="16" t="str">
        <f>IF((IFERROR((VLOOKUP(D4709,'Automation (QBO)'!A:B,2,FALSE)),"0"))=0,"Suspense",(IFERROR((VLOOKUP(D4709,'Automation (QBO)'!A:B,2,FALSE)),"Suspense")))</f>
        <v>Shareholder Loan</v>
      </c>
      <c r="I4709" s="17">
        <f t="shared" si="73"/>
        <v>-798.19</v>
      </c>
      <c r="J4709" s="12" t="str">
        <f>H4709</f>
        <v>Shareholder Loan</v>
      </c>
    </row>
    <row r="4710" spans="1:10" hidden="1">
      <c r="A4710" s="13" t="s">
        <v>821</v>
      </c>
      <c r="B4710" s="12" t="s">
        <v>83</v>
      </c>
      <c r="C4710" s="12" t="s">
        <v>113</v>
      </c>
      <c r="D4710" s="12" t="s">
        <v>515</v>
      </c>
      <c r="E4710" s="12">
        <v>2</v>
      </c>
      <c r="F4710" s="14" t="str">
        <f>A4710&amp;B4710&amp;C4710&amp;D4710&amp;E4710</f>
        <v>2024-05-24ExpenseImpark21008 Visa Payable (4431) (deleted)2</v>
      </c>
      <c r="G4710" s="15">
        <f>IFERROR((DATEVALUE(A4710)),A4710)</f>
        <v>45436</v>
      </c>
      <c r="H4710" s="16" t="str">
        <f>IF((IFERROR((VLOOKUP(D4710,'Automation (QBO)'!A:B,2,FALSE)),"0"))=0,"Suspense",(IFERROR((VLOOKUP(D4710,'Automation (QBO)'!A:B,2,FALSE)),"Suspense")))</f>
        <v>Balance (CIBC Visa)</v>
      </c>
      <c r="I4710" s="17">
        <f t="shared" si="73"/>
        <v>2</v>
      </c>
      <c r="J4710" s="12" t="str">
        <f>H4710</f>
        <v>Balance (CIBC Visa)</v>
      </c>
    </row>
    <row r="4711" spans="1:10" hidden="1">
      <c r="A4711" s="13" t="s">
        <v>821</v>
      </c>
      <c r="B4711" s="12" t="s">
        <v>83</v>
      </c>
      <c r="C4711" s="12" t="s">
        <v>113</v>
      </c>
      <c r="D4711" s="12" t="s">
        <v>408</v>
      </c>
      <c r="E4711" s="12">
        <v>2</v>
      </c>
      <c r="F4711" s="14" t="str">
        <f>A4711&amp;B4711&amp;C4711&amp;D4711&amp;E4711</f>
        <v>2024-05-24ExpenseImpark52205 Travel &amp; Parking2</v>
      </c>
      <c r="G4711" s="15">
        <f>IFERROR((DATEVALUE(A4711)),A4711)</f>
        <v>45436</v>
      </c>
      <c r="H4711" s="16" t="str">
        <f>IF((IFERROR((VLOOKUP(D4711,'Automation (QBO)'!A:B,2,FALSE)),"0"))=0,"Suspense",(IFERROR((VLOOKUP(D4711,'Automation (QBO)'!A:B,2,FALSE)),"Suspense")))</f>
        <v>Travel &amp; Parking</v>
      </c>
      <c r="I4711" s="17">
        <f t="shared" si="73"/>
        <v>2</v>
      </c>
      <c r="J4711" s="12" t="str">
        <f>H4711</f>
        <v>Travel &amp; Parking</v>
      </c>
    </row>
    <row r="4712" spans="1:10" hidden="1">
      <c r="A4712" s="13" t="s">
        <v>821</v>
      </c>
      <c r="B4712" s="12" t="s">
        <v>83</v>
      </c>
      <c r="C4712" s="12" t="s">
        <v>113</v>
      </c>
      <c r="D4712" s="12" t="s">
        <v>392</v>
      </c>
      <c r="E4712" s="12">
        <v>0</v>
      </c>
      <c r="F4712" s="14" t="str">
        <f>A4712&amp;B4712&amp;C4712&amp;D4712&amp;E4712</f>
        <v>2024-05-24ExpenseImpark21020 GST/HST Payable0</v>
      </c>
      <c r="G4712" s="15">
        <f>IFERROR((DATEVALUE(A4712)),A4712)</f>
        <v>45436</v>
      </c>
      <c r="H4712" s="16" t="str">
        <f>IF((IFERROR((VLOOKUP(D4712,'Automation (QBO)'!A:B,2,FALSE)),"0"))=0,"Suspense",(IFERROR((VLOOKUP(D4712,'Automation (QBO)'!A:B,2,FALSE)),"Suspense")))</f>
        <v>GST/HST Payable</v>
      </c>
      <c r="I4712" s="17">
        <f t="shared" si="73"/>
        <v>0</v>
      </c>
      <c r="J4712" s="12" t="str">
        <f>H4712</f>
        <v>GST/HST Payable</v>
      </c>
    </row>
    <row r="4713" spans="1:10" hidden="1">
      <c r="A4713" s="13" t="s">
        <v>821</v>
      </c>
      <c r="B4713" s="12" t="s">
        <v>83</v>
      </c>
      <c r="C4713" s="12" t="s">
        <v>119</v>
      </c>
      <c r="D4713" s="12" t="s">
        <v>515</v>
      </c>
      <c r="E4713" s="12">
        <v>200</v>
      </c>
      <c r="F4713" s="14" t="str">
        <f>A4713&amp;B4713&amp;C4713&amp;D4713&amp;E4713</f>
        <v>2024-05-24ExpensePort Moody Town Pantry21008 Visa Payable (4431) (deleted)200</v>
      </c>
      <c r="G4713" s="15">
        <f>IFERROR((DATEVALUE(A4713)),A4713)</f>
        <v>45436</v>
      </c>
      <c r="H4713" s="16" t="str">
        <f>IF((IFERROR((VLOOKUP(D4713,'Automation (QBO)'!A:B,2,FALSE)),"0"))=0,"Suspense",(IFERROR((VLOOKUP(D4713,'Automation (QBO)'!A:B,2,FALSE)),"Suspense")))</f>
        <v>Balance (CIBC Visa)</v>
      </c>
      <c r="I4713" s="17">
        <f t="shared" si="73"/>
        <v>200</v>
      </c>
      <c r="J4713" s="12" t="str">
        <f>H4713</f>
        <v>Balance (CIBC Visa)</v>
      </c>
    </row>
    <row r="4714" spans="1:10" hidden="1">
      <c r="A4714" s="13" t="s">
        <v>821</v>
      </c>
      <c r="B4714" s="12" t="s">
        <v>83</v>
      </c>
      <c r="C4714" s="12" t="s">
        <v>119</v>
      </c>
      <c r="D4714" s="12" t="s">
        <v>409</v>
      </c>
      <c r="E4714" s="12">
        <v>200</v>
      </c>
      <c r="F4714" s="14" t="str">
        <f>A4714&amp;B4714&amp;C4714&amp;D4714&amp;E4714</f>
        <v>2024-05-24ExpensePort Moody Town Pantry51205 COGS - Fuel200</v>
      </c>
      <c r="G4714" s="15">
        <f>IFERROR((DATEVALUE(A4714)),A4714)</f>
        <v>45436</v>
      </c>
      <c r="H4714" s="16" t="str">
        <f>IF((IFERROR((VLOOKUP(D4714,'Automation (QBO)'!A:B,2,FALSE)),"0"))=0,"Suspense",(IFERROR((VLOOKUP(D4714,'Automation (QBO)'!A:B,2,FALSE)),"Suspense")))</f>
        <v>COGS - Fuel</v>
      </c>
      <c r="I4714" s="17">
        <f t="shared" si="73"/>
        <v>200</v>
      </c>
      <c r="J4714" s="12" t="str">
        <f>H4714</f>
        <v>COGS - Fuel</v>
      </c>
    </row>
    <row r="4715" spans="1:10" hidden="1">
      <c r="A4715" s="13" t="s">
        <v>821</v>
      </c>
      <c r="B4715" s="12" t="s">
        <v>83</v>
      </c>
      <c r="C4715" s="12" t="s">
        <v>119</v>
      </c>
      <c r="D4715" s="12" t="s">
        <v>392</v>
      </c>
      <c r="E4715" s="12">
        <v>0</v>
      </c>
      <c r="F4715" s="14" t="str">
        <f>A4715&amp;B4715&amp;C4715&amp;D4715&amp;E4715</f>
        <v>2024-05-24ExpensePort Moody Town Pantry21020 GST/HST Payable0</v>
      </c>
      <c r="G4715" s="15">
        <f>IFERROR((DATEVALUE(A4715)),A4715)</f>
        <v>45436</v>
      </c>
      <c r="H4715" s="16" t="str">
        <f>IF((IFERROR((VLOOKUP(D4715,'Automation (QBO)'!A:B,2,FALSE)),"0"))=0,"Suspense",(IFERROR((VLOOKUP(D4715,'Automation (QBO)'!A:B,2,FALSE)),"Suspense")))</f>
        <v>GST/HST Payable</v>
      </c>
      <c r="I4715" s="17">
        <f t="shared" si="73"/>
        <v>0</v>
      </c>
      <c r="J4715" s="12" t="str">
        <f>H4715</f>
        <v>GST/HST Payable</v>
      </c>
    </row>
    <row r="4716" spans="1:10" hidden="1">
      <c r="A4716" s="13" t="s">
        <v>821</v>
      </c>
      <c r="B4716" s="12" t="s">
        <v>83</v>
      </c>
      <c r="C4716" s="12" t="s">
        <v>349</v>
      </c>
      <c r="D4716" s="12" t="s">
        <v>515</v>
      </c>
      <c r="E4716" s="12">
        <v>267.81</v>
      </c>
      <c r="F4716" s="14" t="str">
        <f>A4716&amp;B4716&amp;C4716&amp;D4716&amp;E4716</f>
        <v>2024-05-24ExpenseShoppers Drug Mart21008 Visa Payable (4431) (deleted)267.81</v>
      </c>
      <c r="G4716" s="15">
        <f>IFERROR((DATEVALUE(A4716)),A4716)</f>
        <v>45436</v>
      </c>
      <c r="H4716" s="16" t="str">
        <f>IF((IFERROR((VLOOKUP(D4716,'Automation (QBO)'!A:B,2,FALSE)),"0"))=0,"Suspense",(IFERROR((VLOOKUP(D4716,'Automation (QBO)'!A:B,2,FALSE)),"Suspense")))</f>
        <v>Balance (CIBC Visa)</v>
      </c>
      <c r="I4716" s="17">
        <f t="shared" si="73"/>
        <v>267.81</v>
      </c>
      <c r="J4716" s="12" t="str">
        <f>H4716</f>
        <v>Balance (CIBC Visa)</v>
      </c>
    </row>
    <row r="4717" spans="1:10" hidden="1">
      <c r="A4717" s="13" t="s">
        <v>821</v>
      </c>
      <c r="B4717" s="12" t="s">
        <v>83</v>
      </c>
      <c r="C4717" s="12" t="s">
        <v>349</v>
      </c>
      <c r="D4717" s="12" t="s">
        <v>393</v>
      </c>
      <c r="E4717" s="12">
        <v>267.81</v>
      </c>
      <c r="F4717" s="14" t="str">
        <f>A4717&amp;B4717&amp;C4717&amp;D4717&amp;E4717</f>
        <v>2024-05-24ExpenseShoppers Drug Mart52151 Gifts &amp; Giveaways267.81</v>
      </c>
      <c r="G4717" s="15">
        <f>IFERROR((DATEVALUE(A4717)),A4717)</f>
        <v>45436</v>
      </c>
      <c r="H4717" s="16" t="str">
        <f>IF((IFERROR((VLOOKUP(D4717,'Automation (QBO)'!A:B,2,FALSE)),"0"))=0,"Suspense",(IFERROR((VLOOKUP(D4717,'Automation (QBO)'!A:B,2,FALSE)),"Suspense")))</f>
        <v>Gifts &amp; Giveaways</v>
      </c>
      <c r="I4717" s="17">
        <f t="shared" si="73"/>
        <v>267.81</v>
      </c>
      <c r="J4717" s="12" t="str">
        <f>H4717</f>
        <v>Gifts &amp; Giveaways</v>
      </c>
    </row>
    <row r="4718" spans="1:10" hidden="1">
      <c r="A4718" s="13" t="s">
        <v>821</v>
      </c>
      <c r="B4718" s="12" t="s">
        <v>83</v>
      </c>
      <c r="C4718" s="12" t="s">
        <v>110</v>
      </c>
      <c r="D4718" s="12" t="s">
        <v>525</v>
      </c>
      <c r="E4718" s="12">
        <v>70.98</v>
      </c>
      <c r="F4718" s="14" t="str">
        <f>A4718&amp;B4718&amp;C4718&amp;D4718&amp;E4718</f>
        <v>2024-05-24ExpenseDicks Lumber21021 Visa Payable (2369) (deleted)70.98</v>
      </c>
      <c r="G4718" s="15">
        <f>IFERROR((DATEVALUE(A4718)),A4718)</f>
        <v>45436</v>
      </c>
      <c r="H4718" s="16" t="str">
        <f>IF((IFERROR((VLOOKUP(D4718,'Automation (QBO)'!A:B,2,FALSE)),"0"))=0,"Suspense",(IFERROR((VLOOKUP(D4718,'Automation (QBO)'!A:B,2,FALSE)),"Suspense")))</f>
        <v>Balance (CIBC Visa)</v>
      </c>
      <c r="I4718" s="17">
        <f t="shared" si="73"/>
        <v>70.98</v>
      </c>
      <c r="J4718" s="12" t="str">
        <f>H4718</f>
        <v>Balance (CIBC Visa)</v>
      </c>
    </row>
    <row r="4719" spans="1:10" hidden="1">
      <c r="A4719" s="13" t="s">
        <v>821</v>
      </c>
      <c r="B4719" s="12" t="s">
        <v>83</v>
      </c>
      <c r="C4719" s="12" t="s">
        <v>110</v>
      </c>
      <c r="D4719" s="12" t="s">
        <v>391</v>
      </c>
      <c r="E4719" s="12">
        <v>70.98</v>
      </c>
      <c r="F4719" s="14" t="str">
        <f>A4719&amp;B4719&amp;C4719&amp;D4719&amp;E4719</f>
        <v>2024-05-24ExpenseDicks Lumber51335 COGS - Supplies70.98</v>
      </c>
      <c r="G4719" s="15">
        <f>IFERROR((DATEVALUE(A4719)),A4719)</f>
        <v>45436</v>
      </c>
      <c r="H4719" s="16" t="str">
        <f>IF((IFERROR((VLOOKUP(D4719,'Automation (QBO)'!A:B,2,FALSE)),"0"))=0,"Suspense",(IFERROR((VLOOKUP(D4719,'Automation (QBO)'!A:B,2,FALSE)),"Suspense")))</f>
        <v>COGS - Supplies</v>
      </c>
      <c r="I4719" s="17">
        <f t="shared" si="73"/>
        <v>70.98</v>
      </c>
      <c r="J4719" s="12" t="str">
        <f>H4719</f>
        <v>COGS - Supplies</v>
      </c>
    </row>
    <row r="4720" spans="1:10" hidden="1">
      <c r="A4720" s="13" t="s">
        <v>821</v>
      </c>
      <c r="B4720" s="12" t="s">
        <v>83</v>
      </c>
      <c r="C4720" s="12" t="s">
        <v>110</v>
      </c>
      <c r="D4720" s="12" t="s">
        <v>392</v>
      </c>
      <c r="E4720" s="12">
        <v>0</v>
      </c>
      <c r="F4720" s="14" t="str">
        <f>A4720&amp;B4720&amp;C4720&amp;D4720&amp;E4720</f>
        <v>2024-05-24ExpenseDicks Lumber21020 GST/HST Payable0</v>
      </c>
      <c r="G4720" s="15">
        <f>IFERROR((DATEVALUE(A4720)),A4720)</f>
        <v>45436</v>
      </c>
      <c r="H4720" s="16" t="str">
        <f>IF((IFERROR((VLOOKUP(D4720,'Automation (QBO)'!A:B,2,FALSE)),"0"))=0,"Suspense",(IFERROR((VLOOKUP(D4720,'Automation (QBO)'!A:B,2,FALSE)),"Suspense")))</f>
        <v>GST/HST Payable</v>
      </c>
      <c r="I4720" s="17">
        <f t="shared" si="73"/>
        <v>0</v>
      </c>
      <c r="J4720" s="12" t="str">
        <f>H4720</f>
        <v>GST/HST Payable</v>
      </c>
    </row>
    <row r="4721" spans="1:10" hidden="1">
      <c r="A4721" s="13" t="s">
        <v>821</v>
      </c>
      <c r="B4721" s="12" t="s">
        <v>493</v>
      </c>
      <c r="C4721" s="12" t="s">
        <v>87</v>
      </c>
      <c r="D4721" s="12" t="s">
        <v>525</v>
      </c>
      <c r="E4721" s="12">
        <v>17.899999999999999</v>
      </c>
      <c r="F4721" s="14" t="str">
        <f>A4721&amp;B4721&amp;C4721&amp;D4721&amp;E4721</f>
        <v>2024-05-24Bill Payment (Credit Card)Home Depot21021 Visa Payable (2369) (deleted)17.9</v>
      </c>
      <c r="G4721" s="15">
        <f>IFERROR((DATEVALUE(A4721)),A4721)</f>
        <v>45436</v>
      </c>
      <c r="H4721" s="16" t="str">
        <f>IF((IFERROR((VLOOKUP(D4721,'Automation (QBO)'!A:B,2,FALSE)),"0"))=0,"Suspense",(IFERROR((VLOOKUP(D4721,'Automation (QBO)'!A:B,2,FALSE)),"Suspense")))</f>
        <v>Balance (CIBC Visa)</v>
      </c>
      <c r="I4721" s="17">
        <f t="shared" si="73"/>
        <v>17.899999999999999</v>
      </c>
      <c r="J4721" s="12" t="str">
        <f>H4721</f>
        <v>Balance (CIBC Visa)</v>
      </c>
    </row>
    <row r="4722" spans="1:10" hidden="1">
      <c r="A4722" s="13" t="s">
        <v>821</v>
      </c>
      <c r="B4722" s="12" t="s">
        <v>493</v>
      </c>
      <c r="C4722" s="12" t="s">
        <v>87</v>
      </c>
      <c r="D4722" s="12" t="s">
        <v>496</v>
      </c>
      <c r="E4722" s="12">
        <v>-17.899999999999999</v>
      </c>
      <c r="F4722" s="14" t="str">
        <f>A4722&amp;B4722&amp;C4722&amp;D4722&amp;E4722</f>
        <v>2024-05-24Bill Payment (Credit Card)Home Depot21000 Accounts Payable-17.9</v>
      </c>
      <c r="G4722" s="15">
        <f>IFERROR((DATEVALUE(A4722)),A4722)</f>
        <v>45436</v>
      </c>
      <c r="H4722" s="16" t="str">
        <f>IF((IFERROR((VLOOKUP(D4722,'Automation (QBO)'!A:B,2,FALSE)),"0"))=0,"Suspense",(IFERROR((VLOOKUP(D4722,'Automation (QBO)'!A:B,2,FALSE)),"Suspense")))</f>
        <v>Accounts Payable - Unknown</v>
      </c>
      <c r="I4722" s="17">
        <f t="shared" si="73"/>
        <v>-17.899999999999999</v>
      </c>
      <c r="J4722" s="12" t="str">
        <f>H4722</f>
        <v>Accounts Payable - Unknown</v>
      </c>
    </row>
    <row r="4723" spans="1:10" hidden="1">
      <c r="A4723" s="13" t="s">
        <v>821</v>
      </c>
      <c r="B4723" s="12" t="s">
        <v>247</v>
      </c>
      <c r="C4723" s="12" t="s">
        <v>220</v>
      </c>
      <c r="D4723" s="12" t="s">
        <v>496</v>
      </c>
      <c r="E4723" s="12">
        <v>-39377.94</v>
      </c>
      <c r="F4723" s="14" t="str">
        <f>A4723&amp;B4723&amp;C4723&amp;D4723&amp;E4723</f>
        <v>2024-05-24Bill Payment (Cheque)Sheremeta Custom Cabinets &amp; Millwork21000 Accounts Payable-39377.94</v>
      </c>
      <c r="G4723" s="15">
        <f>IFERROR((DATEVALUE(A4723)),A4723)</f>
        <v>45436</v>
      </c>
      <c r="H4723" s="16" t="str">
        <f>IF((IFERROR((VLOOKUP(D4723,'Automation (QBO)'!A:B,2,FALSE)),"0"))=0,"Suspense",(IFERROR((VLOOKUP(D4723,'Automation (QBO)'!A:B,2,FALSE)),"Suspense")))</f>
        <v>Accounts Payable - Unknown</v>
      </c>
      <c r="I4723" s="17">
        <f t="shared" si="73"/>
        <v>-39377.94</v>
      </c>
      <c r="J4723" s="12" t="str">
        <f>H4723</f>
        <v>Accounts Payable - Unknown</v>
      </c>
    </row>
    <row r="4724" spans="1:10" hidden="1">
      <c r="A4724" s="13" t="s">
        <v>821</v>
      </c>
      <c r="B4724" s="12" t="s">
        <v>83</v>
      </c>
      <c r="C4724" s="12" t="s">
        <v>623</v>
      </c>
      <c r="D4724" s="12" t="s">
        <v>394</v>
      </c>
      <c r="E4724" s="12">
        <v>0</v>
      </c>
      <c r="F4724" s="14" t="str">
        <f>A4724&amp;B4724&amp;C4724&amp;D4724&amp;E4724</f>
        <v>2024-05-24ExpensePayworks11005 Chequing (CIBC)0</v>
      </c>
      <c r="G4724" s="15">
        <f>IFERROR((DATEVALUE(A4724)),A4724)</f>
        <v>45436</v>
      </c>
      <c r="H4724" s="16" t="str">
        <f>IF((IFERROR((VLOOKUP(D4724,'Automation (QBO)'!A:B,2,FALSE)),"0"))=0,"Suspense",(IFERROR((VLOOKUP(D4724,'Automation (QBO)'!A:B,2,FALSE)),"Suspense")))</f>
        <v>Balance (CIBC)</v>
      </c>
      <c r="I4724" s="17">
        <f t="shared" si="73"/>
        <v>0</v>
      </c>
      <c r="J4724" s="12" t="str">
        <f>H4724</f>
        <v>Balance (CIBC)</v>
      </c>
    </row>
    <row r="4725" spans="1:10" hidden="1">
      <c r="A4725" s="13" t="s">
        <v>821</v>
      </c>
      <c r="B4725" s="12" t="s">
        <v>136</v>
      </c>
      <c r="C4725" s="12" t="s">
        <v>600</v>
      </c>
      <c r="D4725" s="12" t="s">
        <v>394</v>
      </c>
      <c r="E4725" s="12">
        <v>2000</v>
      </c>
      <c r="F4725" s="14" t="str">
        <f>A4725&amp;B4725&amp;C4725&amp;D4725&amp;E4725</f>
        <v>2024-05-24PaymentKoda Accounting11005 Chequing (CIBC)2000</v>
      </c>
      <c r="G4725" s="15">
        <f>IFERROR((DATEVALUE(A4725)),A4725)</f>
        <v>45436</v>
      </c>
      <c r="H4725" s="16" t="str">
        <f>IF((IFERROR((VLOOKUP(D4725,'Automation (QBO)'!A:B,2,FALSE)),"0"))=0,"Suspense",(IFERROR((VLOOKUP(D4725,'Automation (QBO)'!A:B,2,FALSE)),"Suspense")))</f>
        <v>Balance (CIBC)</v>
      </c>
      <c r="I4725" s="17">
        <f t="shared" si="73"/>
        <v>2000</v>
      </c>
      <c r="J4725" s="12" t="str">
        <f>H4725</f>
        <v>Balance (CIBC)</v>
      </c>
    </row>
    <row r="4726" spans="1:10" hidden="1">
      <c r="A4726" s="13" t="s">
        <v>821</v>
      </c>
      <c r="B4726" s="12" t="s">
        <v>247</v>
      </c>
      <c r="C4726" s="12" t="s">
        <v>220</v>
      </c>
      <c r="D4726" s="12" t="s">
        <v>394</v>
      </c>
      <c r="E4726" s="12">
        <v>-39377.94</v>
      </c>
      <c r="F4726" s="14" t="str">
        <f>A4726&amp;B4726&amp;C4726&amp;D4726&amp;E4726</f>
        <v>2024-05-24Bill Payment (Cheque)Sheremeta Custom Cabinets &amp; Millwork11005 Chequing (CIBC)-39377.94</v>
      </c>
      <c r="G4726" s="15">
        <f>IFERROR((DATEVALUE(A4726)),A4726)</f>
        <v>45436</v>
      </c>
      <c r="H4726" s="16" t="str">
        <f>IF((IFERROR((VLOOKUP(D4726,'Automation (QBO)'!A:B,2,FALSE)),"0"))=0,"Suspense",(IFERROR((VLOOKUP(D4726,'Automation (QBO)'!A:B,2,FALSE)),"Suspense")))</f>
        <v>Balance (CIBC)</v>
      </c>
      <c r="I4726" s="17">
        <f t="shared" si="73"/>
        <v>-39377.94</v>
      </c>
      <c r="J4726" s="12" t="str">
        <f>H4726</f>
        <v>Balance (CIBC)</v>
      </c>
    </row>
    <row r="4727" spans="1:10" hidden="1">
      <c r="A4727" s="13" t="s">
        <v>821</v>
      </c>
      <c r="B4727" s="12" t="s">
        <v>83</v>
      </c>
      <c r="C4727" s="12" t="s">
        <v>106</v>
      </c>
      <c r="D4727" s="12" t="s">
        <v>394</v>
      </c>
      <c r="E4727" s="12">
        <v>-798.19</v>
      </c>
      <c r="F4727" s="14" t="str">
        <f>A4727&amp;B4727&amp;C4727&amp;D4727&amp;E4727</f>
        <v>2024-05-24ExpenseBDC11005 Chequing (CIBC)-798.19</v>
      </c>
      <c r="G4727" s="15">
        <f>IFERROR((DATEVALUE(A4727)),A4727)</f>
        <v>45436</v>
      </c>
      <c r="H4727" s="16" t="str">
        <f>IF((IFERROR((VLOOKUP(D4727,'Automation (QBO)'!A:B,2,FALSE)),"0"))=0,"Suspense",(IFERROR((VLOOKUP(D4727,'Automation (QBO)'!A:B,2,FALSE)),"Suspense")))</f>
        <v>Balance (CIBC)</v>
      </c>
      <c r="I4727" s="17">
        <f t="shared" si="73"/>
        <v>-798.19</v>
      </c>
      <c r="J4727" s="12" t="str">
        <f>H4727</f>
        <v>Balance (CIBC)</v>
      </c>
    </row>
    <row r="4728" spans="1:10" hidden="1">
      <c r="A4728" s="13" t="s">
        <v>822</v>
      </c>
      <c r="B4728" s="12" t="s">
        <v>83</v>
      </c>
      <c r="C4728" s="12" t="s">
        <v>142</v>
      </c>
      <c r="D4728" s="12" t="s">
        <v>390</v>
      </c>
      <c r="E4728" s="12">
        <v>3374.66</v>
      </c>
      <c r="F4728" s="14" t="str">
        <f>A4728&amp;B4728&amp;C4728&amp;D4728&amp;E4728</f>
        <v>2024-05-25ExpenseHilti (Canada) Corporation21010 Visa Payable (CIBC)3374.66</v>
      </c>
      <c r="G4728" s="15">
        <f>IFERROR((DATEVALUE(A4728)),A4728)</f>
        <v>45437</v>
      </c>
      <c r="H4728" s="16" t="str">
        <f>IF((IFERROR((VLOOKUP(D4728,'Automation (QBO)'!A:B,2,FALSE)),"0"))=0,"Suspense",(IFERROR((VLOOKUP(D4728,'Automation (QBO)'!A:B,2,FALSE)),"Suspense")))</f>
        <v>Suspense</v>
      </c>
      <c r="I4728" s="17">
        <f t="shared" si="73"/>
        <v>3374.66</v>
      </c>
      <c r="J4728" s="12" t="str">
        <f>H4728</f>
        <v>Suspense</v>
      </c>
    </row>
    <row r="4729" spans="1:10" hidden="1">
      <c r="A4729" s="13" t="s">
        <v>822</v>
      </c>
      <c r="B4729" s="12" t="s">
        <v>83</v>
      </c>
      <c r="C4729" s="12" t="s">
        <v>823</v>
      </c>
      <c r="D4729" s="12" t="s">
        <v>390</v>
      </c>
      <c r="E4729" s="12">
        <v>209.44</v>
      </c>
      <c r="F4729" s="14" t="str">
        <f>A4729&amp;B4729&amp;C4729&amp;D4729&amp;E4729</f>
        <v>2024-05-25ExpenseTM Canada21010 Visa Payable (CIBC)209.44</v>
      </c>
      <c r="G4729" s="15">
        <f>IFERROR((DATEVALUE(A4729)),A4729)</f>
        <v>45437</v>
      </c>
      <c r="H4729" s="16" t="str">
        <f>IF((IFERROR((VLOOKUP(D4729,'Automation (QBO)'!A:B,2,FALSE)),"0"))=0,"Suspense",(IFERROR((VLOOKUP(D4729,'Automation (QBO)'!A:B,2,FALSE)),"Suspense")))</f>
        <v>Suspense</v>
      </c>
      <c r="I4729" s="17">
        <f t="shared" si="73"/>
        <v>209.44</v>
      </c>
      <c r="J4729" s="12" t="str">
        <f>H4729</f>
        <v>Suspense</v>
      </c>
    </row>
    <row r="4730" spans="1:10" hidden="1">
      <c r="A4730" s="13" t="s">
        <v>822</v>
      </c>
      <c r="B4730" s="12" t="s">
        <v>83</v>
      </c>
      <c r="C4730" s="12" t="s">
        <v>535</v>
      </c>
      <c r="D4730" s="12" t="s">
        <v>390</v>
      </c>
      <c r="E4730" s="12">
        <v>121.41</v>
      </c>
      <c r="F4730" s="14" t="str">
        <f>A4730&amp;B4730&amp;C4730&amp;D4730&amp;E4730</f>
        <v>2024-05-25ExpenseThe Hard Bean Brunch Co.21010 Visa Payable (CIBC)121.41</v>
      </c>
      <c r="G4730" s="15">
        <f>IFERROR((DATEVALUE(A4730)),A4730)</f>
        <v>45437</v>
      </c>
      <c r="H4730" s="16" t="str">
        <f>IF((IFERROR((VLOOKUP(D4730,'Automation (QBO)'!A:B,2,FALSE)),"0"))=0,"Suspense",(IFERROR((VLOOKUP(D4730,'Automation (QBO)'!A:B,2,FALSE)),"Suspense")))</f>
        <v>Suspense</v>
      </c>
      <c r="I4730" s="17">
        <f t="shared" si="73"/>
        <v>121.41</v>
      </c>
      <c r="J4730" s="12" t="str">
        <f>H4730</f>
        <v>Suspense</v>
      </c>
    </row>
    <row r="4731" spans="1:10" hidden="1">
      <c r="A4731" s="13" t="s">
        <v>822</v>
      </c>
      <c r="B4731" s="12" t="s">
        <v>83</v>
      </c>
      <c r="C4731" s="12" t="s">
        <v>142</v>
      </c>
      <c r="D4731" s="12" t="s">
        <v>391</v>
      </c>
      <c r="E4731" s="12">
        <v>3213.96</v>
      </c>
      <c r="F4731" s="14" t="str">
        <f>A4731&amp;B4731&amp;C4731&amp;D4731&amp;E4731</f>
        <v>2024-05-25ExpenseHilti (Canada) Corporation51335 COGS - Supplies3213.96</v>
      </c>
      <c r="G4731" s="15">
        <f>IFERROR((DATEVALUE(A4731)),A4731)</f>
        <v>45437</v>
      </c>
      <c r="H4731" s="16" t="str">
        <f>IF((IFERROR((VLOOKUP(D4731,'Automation (QBO)'!A:B,2,FALSE)),"0"))=0,"Suspense",(IFERROR((VLOOKUP(D4731,'Automation (QBO)'!A:B,2,FALSE)),"Suspense")))</f>
        <v>COGS - Supplies</v>
      </c>
      <c r="I4731" s="17">
        <f t="shared" si="73"/>
        <v>3213.96</v>
      </c>
      <c r="J4731" s="12" t="str">
        <f>H4731</f>
        <v>COGS - Supplies</v>
      </c>
    </row>
    <row r="4732" spans="1:10" hidden="1">
      <c r="A4732" s="13" t="s">
        <v>822</v>
      </c>
      <c r="B4732" s="12" t="s">
        <v>83</v>
      </c>
      <c r="C4732" s="12" t="s">
        <v>142</v>
      </c>
      <c r="D4732" s="12" t="s">
        <v>392</v>
      </c>
      <c r="E4732" s="12">
        <v>-160.69999999999999</v>
      </c>
      <c r="F4732" s="14" t="str">
        <f>A4732&amp;B4732&amp;C4732&amp;D4732&amp;E4732</f>
        <v>2024-05-25ExpenseHilti (Canada) Corporation21020 GST/HST Payable-160.7</v>
      </c>
      <c r="G4732" s="15">
        <f>IFERROR((DATEVALUE(A4732)),A4732)</f>
        <v>45437</v>
      </c>
      <c r="H4732" s="16" t="str">
        <f>IF((IFERROR((VLOOKUP(D4732,'Automation (QBO)'!A:B,2,FALSE)),"0"))=0,"Suspense",(IFERROR((VLOOKUP(D4732,'Automation (QBO)'!A:B,2,FALSE)),"Suspense")))</f>
        <v>GST/HST Payable</v>
      </c>
      <c r="I4732" s="17">
        <f t="shared" si="73"/>
        <v>-160.69999999999999</v>
      </c>
      <c r="J4732" s="12" t="str">
        <f>H4732</f>
        <v>GST/HST Payable</v>
      </c>
    </row>
    <row r="4733" spans="1:10" hidden="1">
      <c r="A4733" s="13" t="s">
        <v>822</v>
      </c>
      <c r="B4733" s="12" t="s">
        <v>83</v>
      </c>
      <c r="C4733" s="12" t="s">
        <v>535</v>
      </c>
      <c r="D4733" s="12" t="s">
        <v>398</v>
      </c>
      <c r="E4733" s="12">
        <v>115.63</v>
      </c>
      <c r="F4733" s="14" t="str">
        <f>A4733&amp;B4733&amp;C4733&amp;D4733&amp;E4733</f>
        <v>2024-05-25ExpenseThe Hard Bean Brunch Co.52190 Meals &amp; Entertainment115.63</v>
      </c>
      <c r="G4733" s="15">
        <f>IFERROR((DATEVALUE(A4733)),A4733)</f>
        <v>45437</v>
      </c>
      <c r="H4733" s="16" t="str">
        <f>IF((IFERROR((VLOOKUP(D4733,'Automation (QBO)'!A:B,2,FALSE)),"0"))=0,"Suspense",(IFERROR((VLOOKUP(D4733,'Automation (QBO)'!A:B,2,FALSE)),"Suspense")))</f>
        <v>Meals &amp; Entertainment</v>
      </c>
      <c r="I4733" s="17">
        <f t="shared" si="73"/>
        <v>115.63</v>
      </c>
      <c r="J4733" s="12" t="str">
        <f>H4733</f>
        <v>Meals &amp; Entertainment</v>
      </c>
    </row>
    <row r="4734" spans="1:10" hidden="1">
      <c r="A4734" s="13" t="s">
        <v>822</v>
      </c>
      <c r="B4734" s="12" t="s">
        <v>83</v>
      </c>
      <c r="C4734" s="12" t="s">
        <v>535</v>
      </c>
      <c r="D4734" s="12" t="s">
        <v>392</v>
      </c>
      <c r="E4734" s="12">
        <v>-5.78</v>
      </c>
      <c r="F4734" s="14" t="str">
        <f>A4734&amp;B4734&amp;C4734&amp;D4734&amp;E4734</f>
        <v>2024-05-25ExpenseThe Hard Bean Brunch Co.21020 GST/HST Payable-5.78</v>
      </c>
      <c r="G4734" s="15">
        <f>IFERROR((DATEVALUE(A4734)),A4734)</f>
        <v>45437</v>
      </c>
      <c r="H4734" s="16" t="str">
        <f>IF((IFERROR((VLOOKUP(D4734,'Automation (QBO)'!A:B,2,FALSE)),"0"))=0,"Suspense",(IFERROR((VLOOKUP(D4734,'Automation (QBO)'!A:B,2,FALSE)),"Suspense")))</f>
        <v>GST/HST Payable</v>
      </c>
      <c r="I4734" s="17">
        <f t="shared" si="73"/>
        <v>-5.78</v>
      </c>
      <c r="J4734" s="12" t="str">
        <f>H4734</f>
        <v>GST/HST Payable</v>
      </c>
    </row>
    <row r="4735" spans="1:10" hidden="1">
      <c r="A4735" s="13" t="s">
        <v>822</v>
      </c>
      <c r="B4735" s="12" t="s">
        <v>83</v>
      </c>
      <c r="C4735" s="12" t="s">
        <v>823</v>
      </c>
      <c r="D4735" s="12" t="s">
        <v>398</v>
      </c>
      <c r="E4735" s="12">
        <v>209.44</v>
      </c>
      <c r="F4735" s="14" t="str">
        <f>A4735&amp;B4735&amp;C4735&amp;D4735&amp;E4735</f>
        <v>2024-05-25ExpenseTM Canada52190 Meals &amp; Entertainment209.44</v>
      </c>
      <c r="G4735" s="15">
        <f>IFERROR((DATEVALUE(A4735)),A4735)</f>
        <v>45437</v>
      </c>
      <c r="H4735" s="16" t="str">
        <f>IF((IFERROR((VLOOKUP(D4735,'Automation (QBO)'!A:B,2,FALSE)),"0"))=0,"Suspense",(IFERROR((VLOOKUP(D4735,'Automation (QBO)'!A:B,2,FALSE)),"Suspense")))</f>
        <v>Meals &amp; Entertainment</v>
      </c>
      <c r="I4735" s="17">
        <f t="shared" si="73"/>
        <v>209.44</v>
      </c>
      <c r="J4735" s="12" t="str">
        <f>H4735</f>
        <v>Meals &amp; Entertainment</v>
      </c>
    </row>
    <row r="4736" spans="1:10" hidden="1">
      <c r="A4736" s="13" t="s">
        <v>822</v>
      </c>
      <c r="B4736" s="12" t="s">
        <v>83</v>
      </c>
      <c r="C4736" s="12" t="s">
        <v>823</v>
      </c>
      <c r="D4736" s="12" t="s">
        <v>392</v>
      </c>
      <c r="E4736" s="12">
        <v>0</v>
      </c>
      <c r="F4736" s="14" t="str">
        <f>A4736&amp;B4736&amp;C4736&amp;D4736&amp;E4736</f>
        <v>2024-05-25ExpenseTM Canada21020 GST/HST Payable0</v>
      </c>
      <c r="G4736" s="15">
        <f>IFERROR((DATEVALUE(A4736)),A4736)</f>
        <v>45437</v>
      </c>
      <c r="H4736" s="16" t="str">
        <f>IF((IFERROR((VLOOKUP(D4736,'Automation (QBO)'!A:B,2,FALSE)),"0"))=0,"Suspense",(IFERROR((VLOOKUP(D4736,'Automation (QBO)'!A:B,2,FALSE)),"Suspense")))</f>
        <v>GST/HST Payable</v>
      </c>
      <c r="I4736" s="17">
        <f t="shared" si="73"/>
        <v>0</v>
      </c>
      <c r="J4736" s="12" t="str">
        <f>H4736</f>
        <v>GST/HST Payable</v>
      </c>
    </row>
    <row r="4737" spans="1:10" hidden="1">
      <c r="A4737" s="13" t="s">
        <v>824</v>
      </c>
      <c r="B4737" s="12" t="s">
        <v>83</v>
      </c>
      <c r="C4737" s="12" t="s">
        <v>119</v>
      </c>
      <c r="D4737" s="12" t="s">
        <v>390</v>
      </c>
      <c r="E4737" s="12">
        <v>200</v>
      </c>
      <c r="F4737" s="14" t="str">
        <f>A4737&amp;B4737&amp;C4737&amp;D4737&amp;E4737</f>
        <v>2024-05-26ExpensePort Moody Town Pantry21010 Visa Payable (CIBC)200</v>
      </c>
      <c r="G4737" s="15">
        <f>IFERROR((DATEVALUE(A4737)),A4737)</f>
        <v>45438</v>
      </c>
      <c r="H4737" s="16" t="str">
        <f>IF((IFERROR((VLOOKUP(D4737,'Automation (QBO)'!A:B,2,FALSE)),"0"))=0,"Suspense",(IFERROR((VLOOKUP(D4737,'Automation (QBO)'!A:B,2,FALSE)),"Suspense")))</f>
        <v>Suspense</v>
      </c>
      <c r="I4737" s="17">
        <f t="shared" si="73"/>
        <v>200</v>
      </c>
      <c r="J4737" s="12" t="str">
        <f>H4737</f>
        <v>Suspense</v>
      </c>
    </row>
    <row r="4738" spans="1:10" hidden="1">
      <c r="A4738" s="13" t="s">
        <v>824</v>
      </c>
      <c r="B4738" s="12" t="s">
        <v>83</v>
      </c>
      <c r="C4738" s="12" t="s">
        <v>132</v>
      </c>
      <c r="D4738" s="12" t="s">
        <v>390</v>
      </c>
      <c r="E4738" s="12">
        <v>29.37</v>
      </c>
      <c r="F4738" s="14" t="str">
        <f>A4738&amp;B4738&amp;C4738&amp;D4738&amp;E4738</f>
        <v>2024-05-26ExpenseRona21010 Visa Payable (CIBC)29.37</v>
      </c>
      <c r="G4738" s="15">
        <f>IFERROR((DATEVALUE(A4738)),A4738)</f>
        <v>45438</v>
      </c>
      <c r="H4738" s="16" t="str">
        <f>IF((IFERROR((VLOOKUP(D4738,'Automation (QBO)'!A:B,2,FALSE)),"0"))=0,"Suspense",(IFERROR((VLOOKUP(D4738,'Automation (QBO)'!A:B,2,FALSE)),"Suspense")))</f>
        <v>Suspense</v>
      </c>
      <c r="I4738" s="17">
        <f t="shared" si="73"/>
        <v>29.37</v>
      </c>
      <c r="J4738" s="12" t="str">
        <f>H4738</f>
        <v>Suspense</v>
      </c>
    </row>
    <row r="4739" spans="1:10" hidden="1">
      <c r="A4739" s="13" t="s">
        <v>824</v>
      </c>
      <c r="B4739" s="12" t="s">
        <v>83</v>
      </c>
      <c r="C4739" s="12" t="s">
        <v>119</v>
      </c>
      <c r="D4739" s="12" t="s">
        <v>409</v>
      </c>
      <c r="E4739" s="12">
        <v>190.48</v>
      </c>
      <c r="F4739" s="14" t="str">
        <f>A4739&amp;B4739&amp;C4739&amp;D4739&amp;E4739</f>
        <v>2024-05-26ExpensePort Moody Town Pantry51205 COGS - Fuel190.48</v>
      </c>
      <c r="G4739" s="15">
        <f>IFERROR((DATEVALUE(A4739)),A4739)</f>
        <v>45438</v>
      </c>
      <c r="H4739" s="16" t="str">
        <f>IF((IFERROR((VLOOKUP(D4739,'Automation (QBO)'!A:B,2,FALSE)),"0"))=0,"Suspense",(IFERROR((VLOOKUP(D4739,'Automation (QBO)'!A:B,2,FALSE)),"Suspense")))</f>
        <v>COGS - Fuel</v>
      </c>
      <c r="I4739" s="17">
        <f t="shared" si="73"/>
        <v>190.48</v>
      </c>
      <c r="J4739" s="12" t="str">
        <f>H4739</f>
        <v>COGS - Fuel</v>
      </c>
    </row>
    <row r="4740" spans="1:10" hidden="1">
      <c r="A4740" s="13" t="s">
        <v>824</v>
      </c>
      <c r="B4740" s="12" t="s">
        <v>83</v>
      </c>
      <c r="C4740" s="12" t="s">
        <v>119</v>
      </c>
      <c r="D4740" s="12" t="s">
        <v>392</v>
      </c>
      <c r="E4740" s="12">
        <v>-9.52</v>
      </c>
      <c r="F4740" s="14" t="str">
        <f>A4740&amp;B4740&amp;C4740&amp;D4740&amp;E4740</f>
        <v>2024-05-26ExpensePort Moody Town Pantry21020 GST/HST Payable-9.52</v>
      </c>
      <c r="G4740" s="15">
        <f>IFERROR((DATEVALUE(A4740)),A4740)</f>
        <v>45438</v>
      </c>
      <c r="H4740" s="16" t="str">
        <f>IF((IFERROR((VLOOKUP(D4740,'Automation (QBO)'!A:B,2,FALSE)),"0"))=0,"Suspense",(IFERROR((VLOOKUP(D4740,'Automation (QBO)'!A:B,2,FALSE)),"Suspense")))</f>
        <v>GST/HST Payable</v>
      </c>
      <c r="I4740" s="17">
        <f t="shared" si="73"/>
        <v>-9.52</v>
      </c>
      <c r="J4740" s="12" t="str">
        <f>H4740</f>
        <v>GST/HST Payable</v>
      </c>
    </row>
    <row r="4741" spans="1:10" hidden="1">
      <c r="A4741" s="13" t="s">
        <v>824</v>
      </c>
      <c r="B4741" s="12" t="s">
        <v>83</v>
      </c>
      <c r="C4741" s="12" t="s">
        <v>132</v>
      </c>
      <c r="D4741" s="12" t="s">
        <v>391</v>
      </c>
      <c r="E4741" s="12">
        <v>27.97</v>
      </c>
      <c r="F4741" s="14" t="str">
        <f>A4741&amp;B4741&amp;C4741&amp;D4741&amp;E4741</f>
        <v>2024-05-26ExpenseRona51335 COGS - Supplies27.97</v>
      </c>
      <c r="G4741" s="15">
        <f>IFERROR((DATEVALUE(A4741)),A4741)</f>
        <v>45438</v>
      </c>
      <c r="H4741" s="16" t="str">
        <f>IF((IFERROR((VLOOKUP(D4741,'Automation (QBO)'!A:B,2,FALSE)),"0"))=0,"Suspense",(IFERROR((VLOOKUP(D4741,'Automation (QBO)'!A:B,2,FALSE)),"Suspense")))</f>
        <v>COGS - Supplies</v>
      </c>
      <c r="I4741" s="17">
        <f t="shared" si="73"/>
        <v>27.97</v>
      </c>
      <c r="J4741" s="12" t="str">
        <f>H4741</f>
        <v>COGS - Supplies</v>
      </c>
    </row>
    <row r="4742" spans="1:10" hidden="1">
      <c r="A4742" s="13" t="s">
        <v>824</v>
      </c>
      <c r="B4742" s="12" t="s">
        <v>83</v>
      </c>
      <c r="C4742" s="12" t="s">
        <v>132</v>
      </c>
      <c r="D4742" s="12" t="s">
        <v>392</v>
      </c>
      <c r="E4742" s="12">
        <v>-1.4</v>
      </c>
      <c r="F4742" s="14" t="str">
        <f>A4742&amp;B4742&amp;C4742&amp;D4742&amp;E4742</f>
        <v>2024-05-26ExpenseRona21020 GST/HST Payable-1.4</v>
      </c>
      <c r="G4742" s="15">
        <f>IFERROR((DATEVALUE(A4742)),A4742)</f>
        <v>45438</v>
      </c>
      <c r="H4742" s="16" t="str">
        <f>IF((IFERROR((VLOOKUP(D4742,'Automation (QBO)'!A:B,2,FALSE)),"0"))=0,"Suspense",(IFERROR((VLOOKUP(D4742,'Automation (QBO)'!A:B,2,FALSE)),"Suspense")))</f>
        <v>GST/HST Payable</v>
      </c>
      <c r="I4742" s="17">
        <f t="shared" si="73"/>
        <v>-1.4</v>
      </c>
      <c r="J4742" s="12" t="str">
        <f>H4742</f>
        <v>GST/HST Payable</v>
      </c>
    </row>
    <row r="4743" spans="1:10" hidden="1">
      <c r="A4743" s="13" t="s">
        <v>825</v>
      </c>
      <c r="B4743" s="12" t="s">
        <v>123</v>
      </c>
      <c r="D4743" s="12" t="s">
        <v>390</v>
      </c>
      <c r="E4743" s="12">
        <v>-10000</v>
      </c>
      <c r="F4743" s="14" t="str">
        <f>A4743&amp;B4743&amp;C4743&amp;D4743&amp;E4743</f>
        <v>2024-05-27Credit Card Payment21010 Visa Payable (CIBC)-10000</v>
      </c>
      <c r="G4743" s="15">
        <f>IFERROR((DATEVALUE(A4743)),A4743)</f>
        <v>45439</v>
      </c>
      <c r="H4743" s="16" t="str">
        <f>IF((IFERROR((VLOOKUP(D4743,'Automation (QBO)'!A:B,2,FALSE)),"0"))=0,"Suspense",(IFERROR((VLOOKUP(D4743,'Automation (QBO)'!A:B,2,FALSE)),"Suspense")))</f>
        <v>Suspense</v>
      </c>
      <c r="I4743" s="17">
        <f t="shared" si="73"/>
        <v>-10000</v>
      </c>
      <c r="J4743" s="12" t="str">
        <f>H4743</f>
        <v>Suspense</v>
      </c>
    </row>
    <row r="4744" spans="1:10" hidden="1">
      <c r="A4744" s="13" t="s">
        <v>825</v>
      </c>
      <c r="B4744" s="12" t="s">
        <v>83</v>
      </c>
      <c r="C4744" s="12" t="s">
        <v>550</v>
      </c>
      <c r="D4744" s="12" t="s">
        <v>390</v>
      </c>
      <c r="E4744" s="12">
        <v>5066.88</v>
      </c>
      <c r="F4744" s="14" t="str">
        <f>A4744&amp;B4744&amp;C4744&amp;D4744&amp;E4744</f>
        <v>2024-05-27ExpenseBargreen Ellingson21010 Visa Payable (CIBC)5066.88</v>
      </c>
      <c r="G4744" s="15">
        <f>IFERROR((DATEVALUE(A4744)),A4744)</f>
        <v>45439</v>
      </c>
      <c r="H4744" s="16" t="str">
        <f>IF((IFERROR((VLOOKUP(D4744,'Automation (QBO)'!A:B,2,FALSE)),"0"))=0,"Suspense",(IFERROR((VLOOKUP(D4744,'Automation (QBO)'!A:B,2,FALSE)),"Suspense")))</f>
        <v>Suspense</v>
      </c>
      <c r="I4744" s="17">
        <f t="shared" si="73"/>
        <v>5066.88</v>
      </c>
      <c r="J4744" s="12" t="str">
        <f>H4744</f>
        <v>Suspense</v>
      </c>
    </row>
    <row r="4745" spans="1:10" hidden="1">
      <c r="A4745" s="13" t="s">
        <v>825</v>
      </c>
      <c r="B4745" s="12" t="s">
        <v>83</v>
      </c>
      <c r="C4745" s="12" t="s">
        <v>210</v>
      </c>
      <c r="D4745" s="12" t="s">
        <v>390</v>
      </c>
      <c r="E4745" s="12">
        <v>268.76</v>
      </c>
      <c r="F4745" s="14" t="str">
        <f>A4745&amp;B4745&amp;C4745&amp;D4745&amp;E4745</f>
        <v>2024-05-27ExpenseWindsor Plywood Coquitlam21010 Visa Payable (CIBC)268.76</v>
      </c>
      <c r="G4745" s="15">
        <f>IFERROR((DATEVALUE(A4745)),A4745)</f>
        <v>45439</v>
      </c>
      <c r="H4745" s="16" t="str">
        <f>IF((IFERROR((VLOOKUP(D4745,'Automation (QBO)'!A:B,2,FALSE)),"0"))=0,"Suspense",(IFERROR((VLOOKUP(D4745,'Automation (QBO)'!A:B,2,FALSE)),"Suspense")))</f>
        <v>Suspense</v>
      </c>
      <c r="I4745" s="17">
        <f t="shared" si="73"/>
        <v>268.76</v>
      </c>
      <c r="J4745" s="12" t="str">
        <f>H4745</f>
        <v>Suspense</v>
      </c>
    </row>
    <row r="4746" spans="1:10" hidden="1">
      <c r="A4746" s="13" t="s">
        <v>825</v>
      </c>
      <c r="B4746" s="12" t="s">
        <v>83</v>
      </c>
      <c r="C4746" s="12" t="s">
        <v>210</v>
      </c>
      <c r="D4746" s="12" t="s">
        <v>391</v>
      </c>
      <c r="E4746" s="12">
        <v>255.96</v>
      </c>
      <c r="F4746" s="14" t="str">
        <f>A4746&amp;B4746&amp;C4746&amp;D4746&amp;E4746</f>
        <v>2024-05-27ExpenseWindsor Plywood Coquitlam51335 COGS - Supplies255.96</v>
      </c>
      <c r="G4746" s="15">
        <f>IFERROR((DATEVALUE(A4746)),A4746)</f>
        <v>45439</v>
      </c>
      <c r="H4746" s="16" t="str">
        <f>IF((IFERROR((VLOOKUP(D4746,'Automation (QBO)'!A:B,2,FALSE)),"0"))=0,"Suspense",(IFERROR((VLOOKUP(D4746,'Automation (QBO)'!A:B,2,FALSE)),"Suspense")))</f>
        <v>COGS - Supplies</v>
      </c>
      <c r="I4746" s="17">
        <f t="shared" si="73"/>
        <v>255.96</v>
      </c>
      <c r="J4746" s="12" t="str">
        <f>H4746</f>
        <v>COGS - Supplies</v>
      </c>
    </row>
    <row r="4747" spans="1:10" hidden="1">
      <c r="A4747" s="13" t="s">
        <v>825</v>
      </c>
      <c r="B4747" s="12" t="s">
        <v>83</v>
      </c>
      <c r="C4747" s="12" t="s">
        <v>210</v>
      </c>
      <c r="D4747" s="12" t="s">
        <v>392</v>
      </c>
      <c r="E4747" s="12">
        <v>-12.8</v>
      </c>
      <c r="F4747" s="14" t="str">
        <f>A4747&amp;B4747&amp;C4747&amp;D4747&amp;E4747</f>
        <v>2024-05-27ExpenseWindsor Plywood Coquitlam21020 GST/HST Payable-12.8</v>
      </c>
      <c r="G4747" s="15">
        <f>IFERROR((DATEVALUE(A4747)),A4747)</f>
        <v>45439</v>
      </c>
      <c r="H4747" s="16" t="str">
        <f>IF((IFERROR((VLOOKUP(D4747,'Automation (QBO)'!A:B,2,FALSE)),"0"))=0,"Suspense",(IFERROR((VLOOKUP(D4747,'Automation (QBO)'!A:B,2,FALSE)),"Suspense")))</f>
        <v>GST/HST Payable</v>
      </c>
      <c r="I4747" s="17">
        <f t="shared" si="73"/>
        <v>-12.8</v>
      </c>
      <c r="J4747" s="12" t="str">
        <f>H4747</f>
        <v>GST/HST Payable</v>
      </c>
    </row>
    <row r="4748" spans="1:10" hidden="1">
      <c r="A4748" s="13" t="s">
        <v>825</v>
      </c>
      <c r="B4748" s="12" t="s">
        <v>83</v>
      </c>
      <c r="C4748" s="12" t="s">
        <v>550</v>
      </c>
      <c r="D4748" s="12" t="s">
        <v>391</v>
      </c>
      <c r="E4748" s="12">
        <v>4825.6000000000004</v>
      </c>
      <c r="F4748" s="14" t="str">
        <f>A4748&amp;B4748&amp;C4748&amp;D4748&amp;E4748</f>
        <v>2024-05-27ExpenseBargreen Ellingson51335 COGS - Supplies4825.6</v>
      </c>
      <c r="G4748" s="15">
        <f>IFERROR((DATEVALUE(A4748)),A4748)</f>
        <v>45439</v>
      </c>
      <c r="H4748" s="16" t="str">
        <f>IF((IFERROR((VLOOKUP(D4748,'Automation (QBO)'!A:B,2,FALSE)),"0"))=0,"Suspense",(IFERROR((VLOOKUP(D4748,'Automation (QBO)'!A:B,2,FALSE)),"Suspense")))</f>
        <v>COGS - Supplies</v>
      </c>
      <c r="I4748" s="17">
        <f t="shared" si="73"/>
        <v>4825.6000000000004</v>
      </c>
      <c r="J4748" s="12" t="str">
        <f>H4748</f>
        <v>COGS - Supplies</v>
      </c>
    </row>
    <row r="4749" spans="1:10" hidden="1">
      <c r="A4749" s="13" t="s">
        <v>825</v>
      </c>
      <c r="B4749" s="12" t="s">
        <v>83</v>
      </c>
      <c r="C4749" s="12" t="s">
        <v>550</v>
      </c>
      <c r="D4749" s="12" t="s">
        <v>392</v>
      </c>
      <c r="E4749" s="12">
        <v>-241.28</v>
      </c>
      <c r="F4749" s="14" t="str">
        <f>A4749&amp;B4749&amp;C4749&amp;D4749&amp;E4749</f>
        <v>2024-05-27ExpenseBargreen Ellingson21020 GST/HST Payable-241.28</v>
      </c>
      <c r="G4749" s="15">
        <f>IFERROR((DATEVALUE(A4749)),A4749)</f>
        <v>45439</v>
      </c>
      <c r="H4749" s="16" t="str">
        <f>IF((IFERROR((VLOOKUP(D4749,'Automation (QBO)'!A:B,2,FALSE)),"0"))=0,"Suspense",(IFERROR((VLOOKUP(D4749,'Automation (QBO)'!A:B,2,FALSE)),"Suspense")))</f>
        <v>GST/HST Payable</v>
      </c>
      <c r="I4749" s="17">
        <f t="shared" si="73"/>
        <v>-241.28</v>
      </c>
      <c r="J4749" s="12" t="str">
        <f>H4749</f>
        <v>GST/HST Payable</v>
      </c>
    </row>
    <row r="4750" spans="1:10" hidden="1">
      <c r="A4750" s="13" t="s">
        <v>825</v>
      </c>
      <c r="B4750" s="12" t="s">
        <v>83</v>
      </c>
      <c r="C4750" s="12" t="s">
        <v>113</v>
      </c>
      <c r="D4750" s="12" t="s">
        <v>515</v>
      </c>
      <c r="E4750" s="12">
        <v>2</v>
      </c>
      <c r="F4750" s="14" t="str">
        <f>A4750&amp;B4750&amp;C4750&amp;D4750&amp;E4750</f>
        <v>2024-05-27ExpenseImpark21008 Visa Payable (4431) (deleted)2</v>
      </c>
      <c r="G4750" s="15">
        <f>IFERROR((DATEVALUE(A4750)),A4750)</f>
        <v>45439</v>
      </c>
      <c r="H4750" s="16" t="str">
        <f>IF((IFERROR((VLOOKUP(D4750,'Automation (QBO)'!A:B,2,FALSE)),"0"))=0,"Suspense",(IFERROR((VLOOKUP(D4750,'Automation (QBO)'!A:B,2,FALSE)),"Suspense")))</f>
        <v>Balance (CIBC Visa)</v>
      </c>
      <c r="I4750" s="17">
        <f t="shared" si="73"/>
        <v>2</v>
      </c>
      <c r="J4750" s="12" t="str">
        <f>H4750</f>
        <v>Balance (CIBC Visa)</v>
      </c>
    </row>
    <row r="4751" spans="1:10" hidden="1">
      <c r="A4751" s="13" t="s">
        <v>825</v>
      </c>
      <c r="B4751" s="12" t="s">
        <v>83</v>
      </c>
      <c r="C4751" s="12" t="s">
        <v>113</v>
      </c>
      <c r="D4751" s="12" t="s">
        <v>408</v>
      </c>
      <c r="E4751" s="12">
        <v>2</v>
      </c>
      <c r="F4751" s="14" t="str">
        <f>A4751&amp;B4751&amp;C4751&amp;D4751&amp;E4751</f>
        <v>2024-05-27ExpenseImpark52205 Travel &amp; Parking2</v>
      </c>
      <c r="G4751" s="15">
        <f>IFERROR((DATEVALUE(A4751)),A4751)</f>
        <v>45439</v>
      </c>
      <c r="H4751" s="16" t="str">
        <f>IF((IFERROR((VLOOKUP(D4751,'Automation (QBO)'!A:B,2,FALSE)),"0"))=0,"Suspense",(IFERROR((VLOOKUP(D4751,'Automation (QBO)'!A:B,2,FALSE)),"Suspense")))</f>
        <v>Travel &amp; Parking</v>
      </c>
      <c r="I4751" s="17">
        <f t="shared" si="73"/>
        <v>2</v>
      </c>
      <c r="J4751" s="12" t="str">
        <f>H4751</f>
        <v>Travel &amp; Parking</v>
      </c>
    </row>
    <row r="4752" spans="1:10" hidden="1">
      <c r="A4752" s="13" t="s">
        <v>825</v>
      </c>
      <c r="B4752" s="12" t="s">
        <v>83</v>
      </c>
      <c r="C4752" s="12" t="s">
        <v>113</v>
      </c>
      <c r="D4752" s="12" t="s">
        <v>392</v>
      </c>
      <c r="E4752" s="12">
        <v>0</v>
      </c>
      <c r="F4752" s="14" t="str">
        <f>A4752&amp;B4752&amp;C4752&amp;D4752&amp;E4752</f>
        <v>2024-05-27ExpenseImpark21020 GST/HST Payable0</v>
      </c>
      <c r="G4752" s="15">
        <f>IFERROR((DATEVALUE(A4752)),A4752)</f>
        <v>45439</v>
      </c>
      <c r="H4752" s="16" t="str">
        <f>IF((IFERROR((VLOOKUP(D4752,'Automation (QBO)'!A:B,2,FALSE)),"0"))=0,"Suspense",(IFERROR((VLOOKUP(D4752,'Automation (QBO)'!A:B,2,FALSE)),"Suspense")))</f>
        <v>GST/HST Payable</v>
      </c>
      <c r="I4752" s="17">
        <f t="shared" ref="I4752:I4815" si="74">E4752</f>
        <v>0</v>
      </c>
      <c r="J4752" s="12" t="str">
        <f>H4752</f>
        <v>GST/HST Payable</v>
      </c>
    </row>
    <row r="4753" spans="1:10" hidden="1">
      <c r="A4753" s="13" t="s">
        <v>825</v>
      </c>
      <c r="B4753" s="12" t="s">
        <v>83</v>
      </c>
      <c r="C4753" s="12" t="s">
        <v>113</v>
      </c>
      <c r="D4753" s="12" t="s">
        <v>515</v>
      </c>
      <c r="E4753" s="12">
        <v>3</v>
      </c>
      <c r="F4753" s="14" t="str">
        <f>A4753&amp;B4753&amp;C4753&amp;D4753&amp;E4753</f>
        <v>2024-05-27ExpenseImpark21008 Visa Payable (4431) (deleted)3</v>
      </c>
      <c r="G4753" s="15">
        <f>IFERROR((DATEVALUE(A4753)),A4753)</f>
        <v>45439</v>
      </c>
      <c r="H4753" s="16" t="str">
        <f>IF((IFERROR((VLOOKUP(D4753,'Automation (QBO)'!A:B,2,FALSE)),"0"))=0,"Suspense",(IFERROR((VLOOKUP(D4753,'Automation (QBO)'!A:B,2,FALSE)),"Suspense")))</f>
        <v>Balance (CIBC Visa)</v>
      </c>
      <c r="I4753" s="17">
        <f t="shared" si="74"/>
        <v>3</v>
      </c>
      <c r="J4753" s="12" t="str">
        <f>H4753</f>
        <v>Balance (CIBC Visa)</v>
      </c>
    </row>
    <row r="4754" spans="1:10" hidden="1">
      <c r="A4754" s="13" t="s">
        <v>825</v>
      </c>
      <c r="B4754" s="12" t="s">
        <v>83</v>
      </c>
      <c r="C4754" s="12" t="s">
        <v>113</v>
      </c>
      <c r="D4754" s="12" t="s">
        <v>408</v>
      </c>
      <c r="E4754" s="12">
        <v>3</v>
      </c>
      <c r="F4754" s="14" t="str">
        <f>A4754&amp;B4754&amp;C4754&amp;D4754&amp;E4754</f>
        <v>2024-05-27ExpenseImpark52205 Travel &amp; Parking3</v>
      </c>
      <c r="G4754" s="15">
        <f>IFERROR((DATEVALUE(A4754)),A4754)</f>
        <v>45439</v>
      </c>
      <c r="H4754" s="16" t="str">
        <f>IF((IFERROR((VLOOKUP(D4754,'Automation (QBO)'!A:B,2,FALSE)),"0"))=0,"Suspense",(IFERROR((VLOOKUP(D4754,'Automation (QBO)'!A:B,2,FALSE)),"Suspense")))</f>
        <v>Travel &amp; Parking</v>
      </c>
      <c r="I4754" s="17">
        <f t="shared" si="74"/>
        <v>3</v>
      </c>
      <c r="J4754" s="12" t="str">
        <f>H4754</f>
        <v>Travel &amp; Parking</v>
      </c>
    </row>
    <row r="4755" spans="1:10" hidden="1">
      <c r="A4755" s="13" t="s">
        <v>825</v>
      </c>
      <c r="B4755" s="12" t="s">
        <v>83</v>
      </c>
      <c r="C4755" s="12" t="s">
        <v>113</v>
      </c>
      <c r="D4755" s="12" t="s">
        <v>392</v>
      </c>
      <c r="E4755" s="12">
        <v>0</v>
      </c>
      <c r="F4755" s="14" t="str">
        <f>A4755&amp;B4755&amp;C4755&amp;D4755&amp;E4755</f>
        <v>2024-05-27ExpenseImpark21020 GST/HST Payable0</v>
      </c>
      <c r="G4755" s="15">
        <f>IFERROR((DATEVALUE(A4755)),A4755)</f>
        <v>45439</v>
      </c>
      <c r="H4755" s="16" t="str">
        <f>IF((IFERROR((VLOOKUP(D4755,'Automation (QBO)'!A:B,2,FALSE)),"0"))=0,"Suspense",(IFERROR((VLOOKUP(D4755,'Automation (QBO)'!A:B,2,FALSE)),"Suspense")))</f>
        <v>GST/HST Payable</v>
      </c>
      <c r="I4755" s="17">
        <f t="shared" si="74"/>
        <v>0</v>
      </c>
      <c r="J4755" s="12" t="str">
        <f>H4755</f>
        <v>GST/HST Payable</v>
      </c>
    </row>
    <row r="4756" spans="1:10" hidden="1">
      <c r="A4756" s="13" t="s">
        <v>825</v>
      </c>
      <c r="B4756" s="12" t="s">
        <v>83</v>
      </c>
      <c r="C4756" s="12" t="s">
        <v>533</v>
      </c>
      <c r="D4756" s="12" t="s">
        <v>515</v>
      </c>
      <c r="E4756" s="12">
        <v>29.98</v>
      </c>
      <c r="F4756" s="14" t="str">
        <f>A4756&amp;B4756&amp;C4756&amp;D4756&amp;E4756</f>
        <v>2024-05-27ExpenseMY ISLAND CAFE21008 Visa Payable (4431) (deleted)29.98</v>
      </c>
      <c r="G4756" s="15">
        <f>IFERROR((DATEVALUE(A4756)),A4756)</f>
        <v>45439</v>
      </c>
      <c r="H4756" s="16" t="str">
        <f>IF((IFERROR((VLOOKUP(D4756,'Automation (QBO)'!A:B,2,FALSE)),"0"))=0,"Suspense",(IFERROR((VLOOKUP(D4756,'Automation (QBO)'!A:B,2,FALSE)),"Suspense")))</f>
        <v>Balance (CIBC Visa)</v>
      </c>
      <c r="I4756" s="17">
        <f t="shared" si="74"/>
        <v>29.98</v>
      </c>
      <c r="J4756" s="12" t="str">
        <f>H4756</f>
        <v>Balance (CIBC Visa)</v>
      </c>
    </row>
    <row r="4757" spans="1:10" hidden="1">
      <c r="A4757" s="13" t="s">
        <v>825</v>
      </c>
      <c r="B4757" s="12" t="s">
        <v>83</v>
      </c>
      <c r="C4757" s="12" t="s">
        <v>533</v>
      </c>
      <c r="D4757" s="12" t="s">
        <v>398</v>
      </c>
      <c r="E4757" s="12">
        <v>29.98</v>
      </c>
      <c r="F4757" s="14" t="str">
        <f>A4757&amp;B4757&amp;C4757&amp;D4757&amp;E4757</f>
        <v>2024-05-27ExpenseMY ISLAND CAFE52190 Meals &amp; Entertainment29.98</v>
      </c>
      <c r="G4757" s="15">
        <f>IFERROR((DATEVALUE(A4757)),A4757)</f>
        <v>45439</v>
      </c>
      <c r="H4757" s="16" t="str">
        <f>IF((IFERROR((VLOOKUP(D4757,'Automation (QBO)'!A:B,2,FALSE)),"0"))=0,"Suspense",(IFERROR((VLOOKUP(D4757,'Automation (QBO)'!A:B,2,FALSE)),"Suspense")))</f>
        <v>Meals &amp; Entertainment</v>
      </c>
      <c r="I4757" s="17">
        <f t="shared" si="74"/>
        <v>29.98</v>
      </c>
      <c r="J4757" s="12" t="str">
        <f>H4757</f>
        <v>Meals &amp; Entertainment</v>
      </c>
    </row>
    <row r="4758" spans="1:10" hidden="1">
      <c r="A4758" s="13" t="s">
        <v>825</v>
      </c>
      <c r="B4758" s="12" t="s">
        <v>83</v>
      </c>
      <c r="C4758" s="12" t="s">
        <v>533</v>
      </c>
      <c r="D4758" s="12" t="s">
        <v>392</v>
      </c>
      <c r="E4758" s="12">
        <v>0</v>
      </c>
      <c r="F4758" s="14" t="str">
        <f>A4758&amp;B4758&amp;C4758&amp;D4758&amp;E4758</f>
        <v>2024-05-27ExpenseMY ISLAND CAFE21020 GST/HST Payable0</v>
      </c>
      <c r="G4758" s="15">
        <f>IFERROR((DATEVALUE(A4758)),A4758)</f>
        <v>45439</v>
      </c>
      <c r="H4758" s="16" t="str">
        <f>IF((IFERROR((VLOOKUP(D4758,'Automation (QBO)'!A:B,2,FALSE)),"0"))=0,"Suspense",(IFERROR((VLOOKUP(D4758,'Automation (QBO)'!A:B,2,FALSE)),"Suspense")))</f>
        <v>GST/HST Payable</v>
      </c>
      <c r="I4758" s="17">
        <f t="shared" si="74"/>
        <v>0</v>
      </c>
      <c r="J4758" s="12" t="str">
        <f>H4758</f>
        <v>GST/HST Payable</v>
      </c>
    </row>
    <row r="4759" spans="1:10" hidden="1">
      <c r="A4759" s="13" t="s">
        <v>825</v>
      </c>
      <c r="B4759" s="12" t="s">
        <v>83</v>
      </c>
      <c r="C4759" s="12" t="s">
        <v>518</v>
      </c>
      <c r="D4759" s="12" t="s">
        <v>515</v>
      </c>
      <c r="E4759" s="12">
        <v>278.3</v>
      </c>
      <c r="F4759" s="14" t="str">
        <f>A4759&amp;B4759&amp;C4759&amp;D4759&amp;E4759</f>
        <v>2024-05-27ExpenseRona Coquitlam21008 Visa Payable (4431) (deleted)278.3</v>
      </c>
      <c r="G4759" s="15">
        <f>IFERROR((DATEVALUE(A4759)),A4759)</f>
        <v>45439</v>
      </c>
      <c r="H4759" s="16" t="str">
        <f>IF((IFERROR((VLOOKUP(D4759,'Automation (QBO)'!A:B,2,FALSE)),"0"))=0,"Suspense",(IFERROR((VLOOKUP(D4759,'Automation (QBO)'!A:B,2,FALSE)),"Suspense")))</f>
        <v>Balance (CIBC Visa)</v>
      </c>
      <c r="I4759" s="17">
        <f t="shared" si="74"/>
        <v>278.3</v>
      </c>
      <c r="J4759" s="12" t="str">
        <f>H4759</f>
        <v>Balance (CIBC Visa)</v>
      </c>
    </row>
    <row r="4760" spans="1:10" hidden="1">
      <c r="A4760" s="13" t="s">
        <v>825</v>
      </c>
      <c r="B4760" s="12" t="s">
        <v>83</v>
      </c>
      <c r="C4760" s="12" t="s">
        <v>518</v>
      </c>
      <c r="D4760" s="12" t="s">
        <v>826</v>
      </c>
      <c r="E4760" s="12">
        <v>278.3</v>
      </c>
      <c r="F4760" s="14" t="str">
        <f>A4760&amp;B4760&amp;C4760&amp;D4760&amp;E4760</f>
        <v>2024-05-27ExpenseRona Coquitlam17015 Tools &amp; Equipment278.3</v>
      </c>
      <c r="G4760" s="15">
        <f>IFERROR((DATEVALUE(A4760)),A4760)</f>
        <v>45439</v>
      </c>
      <c r="H4760" s="16" t="str">
        <f>IF((IFERROR((VLOOKUP(D4760,'Automation (QBO)'!A:B,2,FALSE)),"0"))=0,"Suspense",(IFERROR((VLOOKUP(D4760,'Automation (QBO)'!A:B,2,FALSE)),"Suspense")))</f>
        <v>Tools &amp; Equipment</v>
      </c>
      <c r="I4760" s="17">
        <f t="shared" si="74"/>
        <v>278.3</v>
      </c>
      <c r="J4760" s="12" t="str">
        <f>H4760</f>
        <v>Tools &amp; Equipment</v>
      </c>
    </row>
    <row r="4761" spans="1:10" hidden="1">
      <c r="A4761" s="13" t="s">
        <v>825</v>
      </c>
      <c r="B4761" s="12" t="s">
        <v>83</v>
      </c>
      <c r="C4761" s="12" t="s">
        <v>518</v>
      </c>
      <c r="D4761" s="12" t="s">
        <v>515</v>
      </c>
      <c r="E4761" s="12">
        <v>61.56</v>
      </c>
      <c r="F4761" s="14" t="str">
        <f>A4761&amp;B4761&amp;C4761&amp;D4761&amp;E4761</f>
        <v>2024-05-27ExpenseRona Coquitlam21008 Visa Payable (4431) (deleted)61.56</v>
      </c>
      <c r="G4761" s="15">
        <f>IFERROR((DATEVALUE(A4761)),A4761)</f>
        <v>45439</v>
      </c>
      <c r="H4761" s="16" t="str">
        <f>IF((IFERROR((VLOOKUP(D4761,'Automation (QBO)'!A:B,2,FALSE)),"0"))=0,"Suspense",(IFERROR((VLOOKUP(D4761,'Automation (QBO)'!A:B,2,FALSE)),"Suspense")))</f>
        <v>Balance (CIBC Visa)</v>
      </c>
      <c r="I4761" s="17">
        <f t="shared" si="74"/>
        <v>61.56</v>
      </c>
      <c r="J4761" s="12" t="str">
        <f>H4761</f>
        <v>Balance (CIBC Visa)</v>
      </c>
    </row>
    <row r="4762" spans="1:10" hidden="1">
      <c r="A4762" s="13" t="s">
        <v>825</v>
      </c>
      <c r="B4762" s="12" t="s">
        <v>83</v>
      </c>
      <c r="C4762" s="12" t="s">
        <v>518</v>
      </c>
      <c r="D4762" s="12" t="s">
        <v>826</v>
      </c>
      <c r="E4762" s="12">
        <v>61.56</v>
      </c>
      <c r="F4762" s="14" t="str">
        <f>A4762&amp;B4762&amp;C4762&amp;D4762&amp;E4762</f>
        <v>2024-05-27ExpenseRona Coquitlam17015 Tools &amp; Equipment61.56</v>
      </c>
      <c r="G4762" s="15">
        <f>IFERROR((DATEVALUE(A4762)),A4762)</f>
        <v>45439</v>
      </c>
      <c r="H4762" s="16" t="str">
        <f>IF((IFERROR((VLOOKUP(D4762,'Automation (QBO)'!A:B,2,FALSE)),"0"))=0,"Suspense",(IFERROR((VLOOKUP(D4762,'Automation (QBO)'!A:B,2,FALSE)),"Suspense")))</f>
        <v>Tools &amp; Equipment</v>
      </c>
      <c r="I4762" s="17">
        <f t="shared" si="74"/>
        <v>61.56</v>
      </c>
      <c r="J4762" s="12" t="str">
        <f>H4762</f>
        <v>Tools &amp; Equipment</v>
      </c>
    </row>
    <row r="4763" spans="1:10" hidden="1">
      <c r="A4763" s="13" t="s">
        <v>825</v>
      </c>
      <c r="B4763" s="12" t="s">
        <v>123</v>
      </c>
      <c r="D4763" s="12" t="s">
        <v>394</v>
      </c>
      <c r="E4763" s="12">
        <v>-10000</v>
      </c>
      <c r="F4763" s="14" t="str">
        <f>A4763&amp;B4763&amp;C4763&amp;D4763&amp;E4763</f>
        <v>2024-05-27Credit Card Payment11005 Chequing (CIBC)-10000</v>
      </c>
      <c r="G4763" s="15">
        <f>IFERROR((DATEVALUE(A4763)),A4763)</f>
        <v>45439</v>
      </c>
      <c r="H4763" s="16" t="str">
        <f>IF((IFERROR((VLOOKUP(D4763,'Automation (QBO)'!A:B,2,FALSE)),"0"))=0,"Suspense",(IFERROR((VLOOKUP(D4763,'Automation (QBO)'!A:B,2,FALSE)),"Suspense")))</f>
        <v>Balance (CIBC)</v>
      </c>
      <c r="I4763" s="17">
        <f t="shared" si="74"/>
        <v>-10000</v>
      </c>
      <c r="J4763" s="12" t="str">
        <f>H4763</f>
        <v>Balance (CIBC)</v>
      </c>
    </row>
    <row r="4764" spans="1:10" hidden="1">
      <c r="A4764" s="13" t="s">
        <v>827</v>
      </c>
      <c r="B4764" s="12" t="s">
        <v>83</v>
      </c>
      <c r="C4764" s="12" t="s">
        <v>98</v>
      </c>
      <c r="D4764" s="12" t="s">
        <v>390</v>
      </c>
      <c r="E4764" s="12">
        <v>447.37</v>
      </c>
      <c r="F4764" s="14" t="str">
        <f>A4764&amp;B4764&amp;C4764&amp;D4764&amp;E4764</f>
        <v>2024-05-28ExpenseBell Canada21010 Visa Payable (CIBC)447.37</v>
      </c>
      <c r="G4764" s="15">
        <f>IFERROR((DATEVALUE(A4764)),A4764)</f>
        <v>45440</v>
      </c>
      <c r="H4764" s="16" t="str">
        <f>IF((IFERROR((VLOOKUP(D4764,'Automation (QBO)'!A:B,2,FALSE)),"0"))=0,"Suspense",(IFERROR((VLOOKUP(D4764,'Automation (QBO)'!A:B,2,FALSE)),"Suspense")))</f>
        <v>Suspense</v>
      </c>
      <c r="I4764" s="17">
        <f t="shared" si="74"/>
        <v>447.37</v>
      </c>
      <c r="J4764" s="12" t="str">
        <f>H4764</f>
        <v>Suspense</v>
      </c>
    </row>
    <row r="4765" spans="1:10" hidden="1">
      <c r="A4765" s="13" t="s">
        <v>827</v>
      </c>
      <c r="B4765" s="12" t="s">
        <v>83</v>
      </c>
      <c r="C4765" s="12" t="s">
        <v>87</v>
      </c>
      <c r="D4765" s="12" t="s">
        <v>390</v>
      </c>
      <c r="E4765" s="12">
        <v>332.43</v>
      </c>
      <c r="F4765" s="14" t="str">
        <f>A4765&amp;B4765&amp;C4765&amp;D4765&amp;E4765</f>
        <v>2024-05-28ExpenseHome Depot21010 Visa Payable (CIBC)332.43</v>
      </c>
      <c r="G4765" s="15">
        <f>IFERROR((DATEVALUE(A4765)),A4765)</f>
        <v>45440</v>
      </c>
      <c r="H4765" s="16" t="str">
        <f>IF((IFERROR((VLOOKUP(D4765,'Automation (QBO)'!A:B,2,FALSE)),"0"))=0,"Suspense",(IFERROR((VLOOKUP(D4765,'Automation (QBO)'!A:B,2,FALSE)),"Suspense")))</f>
        <v>Suspense</v>
      </c>
      <c r="I4765" s="17">
        <f t="shared" si="74"/>
        <v>332.43</v>
      </c>
      <c r="J4765" s="12" t="str">
        <f>H4765</f>
        <v>Suspense</v>
      </c>
    </row>
    <row r="4766" spans="1:10" hidden="1">
      <c r="A4766" s="13" t="s">
        <v>827</v>
      </c>
      <c r="B4766" s="12" t="s">
        <v>83</v>
      </c>
      <c r="C4766" s="12" t="s">
        <v>100</v>
      </c>
      <c r="D4766" s="12" t="s">
        <v>390</v>
      </c>
      <c r="E4766" s="12">
        <v>17.91</v>
      </c>
      <c r="F4766" s="14" t="str">
        <f>A4766&amp;B4766&amp;C4766&amp;D4766&amp;E4766</f>
        <v>2024-05-28ExpenseDropbox21010 Visa Payable (CIBC)17.91</v>
      </c>
      <c r="G4766" s="15">
        <f>IFERROR((DATEVALUE(A4766)),A4766)</f>
        <v>45440</v>
      </c>
      <c r="H4766" s="16" t="str">
        <f>IF((IFERROR((VLOOKUP(D4766,'Automation (QBO)'!A:B,2,FALSE)),"0"))=0,"Suspense",(IFERROR((VLOOKUP(D4766,'Automation (QBO)'!A:B,2,FALSE)),"Suspense")))</f>
        <v>Suspense</v>
      </c>
      <c r="I4766" s="17">
        <f t="shared" si="74"/>
        <v>17.91</v>
      </c>
      <c r="J4766" s="12" t="str">
        <f>H4766</f>
        <v>Suspense</v>
      </c>
    </row>
    <row r="4767" spans="1:10" hidden="1">
      <c r="A4767" s="13" t="s">
        <v>827</v>
      </c>
      <c r="B4767" s="12" t="s">
        <v>83</v>
      </c>
      <c r="C4767" s="12" t="s">
        <v>87</v>
      </c>
      <c r="D4767" s="12" t="s">
        <v>391</v>
      </c>
      <c r="E4767" s="12">
        <v>316.60000000000002</v>
      </c>
      <c r="F4767" s="14" t="str">
        <f>A4767&amp;B4767&amp;C4767&amp;D4767&amp;E4767</f>
        <v>2024-05-28ExpenseHome Depot51335 COGS - Supplies316.6</v>
      </c>
      <c r="G4767" s="15">
        <f>IFERROR((DATEVALUE(A4767)),A4767)</f>
        <v>45440</v>
      </c>
      <c r="H4767" s="16" t="str">
        <f>IF((IFERROR((VLOOKUP(D4767,'Automation (QBO)'!A:B,2,FALSE)),"0"))=0,"Suspense",(IFERROR((VLOOKUP(D4767,'Automation (QBO)'!A:B,2,FALSE)),"Suspense")))</f>
        <v>COGS - Supplies</v>
      </c>
      <c r="I4767" s="17">
        <f t="shared" si="74"/>
        <v>316.60000000000002</v>
      </c>
      <c r="J4767" s="12" t="str">
        <f>H4767</f>
        <v>COGS - Supplies</v>
      </c>
    </row>
    <row r="4768" spans="1:10" hidden="1">
      <c r="A4768" s="13" t="s">
        <v>827</v>
      </c>
      <c r="B4768" s="12" t="s">
        <v>83</v>
      </c>
      <c r="C4768" s="12" t="s">
        <v>87</v>
      </c>
      <c r="D4768" s="12" t="s">
        <v>392</v>
      </c>
      <c r="E4768" s="12">
        <v>-15.83</v>
      </c>
      <c r="F4768" s="14" t="str">
        <f>A4768&amp;B4768&amp;C4768&amp;D4768&amp;E4768</f>
        <v>2024-05-28ExpenseHome Depot21020 GST/HST Payable-15.83</v>
      </c>
      <c r="G4768" s="15">
        <f>IFERROR((DATEVALUE(A4768)),A4768)</f>
        <v>45440</v>
      </c>
      <c r="H4768" s="16" t="str">
        <f>IF((IFERROR((VLOOKUP(D4768,'Automation (QBO)'!A:B,2,FALSE)),"0"))=0,"Suspense",(IFERROR((VLOOKUP(D4768,'Automation (QBO)'!A:B,2,FALSE)),"Suspense")))</f>
        <v>GST/HST Payable</v>
      </c>
      <c r="I4768" s="17">
        <f t="shared" si="74"/>
        <v>-15.83</v>
      </c>
      <c r="J4768" s="12" t="str">
        <f>H4768</f>
        <v>GST/HST Payable</v>
      </c>
    </row>
    <row r="4769" spans="1:10" hidden="1">
      <c r="A4769" s="13" t="s">
        <v>827</v>
      </c>
      <c r="B4769" s="12" t="s">
        <v>83</v>
      </c>
      <c r="C4769" s="12" t="s">
        <v>538</v>
      </c>
      <c r="D4769" s="12" t="s">
        <v>414</v>
      </c>
      <c r="E4769" s="12">
        <v>200</v>
      </c>
      <c r="F4769" s="14" t="str">
        <f>A4769&amp;B4769&amp;C4769&amp;D4769&amp;E4769</f>
        <v>2024-05-28ExpenseJosh Banks52206 Telephone200</v>
      </c>
      <c r="G4769" s="15">
        <f>IFERROR((DATEVALUE(A4769)),A4769)</f>
        <v>45440</v>
      </c>
      <c r="H4769" s="16" t="str">
        <f>IF((IFERROR((VLOOKUP(D4769,'Automation (QBO)'!A:B,2,FALSE)),"0"))=0,"Suspense",(IFERROR((VLOOKUP(D4769,'Automation (QBO)'!A:B,2,FALSE)),"Suspense")))</f>
        <v>Telephone</v>
      </c>
      <c r="I4769" s="17">
        <f t="shared" si="74"/>
        <v>200</v>
      </c>
      <c r="J4769" s="12" t="str">
        <f>H4769</f>
        <v>Telephone</v>
      </c>
    </row>
    <row r="4770" spans="1:10" hidden="1">
      <c r="A4770" s="13" t="s">
        <v>827</v>
      </c>
      <c r="B4770" s="12" t="s">
        <v>83</v>
      </c>
      <c r="C4770" s="12" t="s">
        <v>538</v>
      </c>
      <c r="D4770" s="12" t="s">
        <v>392</v>
      </c>
      <c r="E4770" s="12">
        <v>0</v>
      </c>
      <c r="F4770" s="14" t="str">
        <f>A4770&amp;B4770&amp;C4770&amp;D4770&amp;E4770</f>
        <v>2024-05-28ExpenseJosh Banks21020 GST/HST Payable0</v>
      </c>
      <c r="G4770" s="15">
        <f>IFERROR((DATEVALUE(A4770)),A4770)</f>
        <v>45440</v>
      </c>
      <c r="H4770" s="16" t="str">
        <f>IF((IFERROR((VLOOKUP(D4770,'Automation (QBO)'!A:B,2,FALSE)),"0"))=0,"Suspense",(IFERROR((VLOOKUP(D4770,'Automation (QBO)'!A:B,2,FALSE)),"Suspense")))</f>
        <v>GST/HST Payable</v>
      </c>
      <c r="I4770" s="17">
        <f t="shared" si="74"/>
        <v>0</v>
      </c>
      <c r="J4770" s="12" t="str">
        <f>H4770</f>
        <v>GST/HST Payable</v>
      </c>
    </row>
    <row r="4771" spans="1:10" hidden="1">
      <c r="A4771" s="13" t="s">
        <v>827</v>
      </c>
      <c r="B4771" s="12" t="s">
        <v>183</v>
      </c>
      <c r="C4771" s="12" t="s">
        <v>229</v>
      </c>
      <c r="D4771" s="12" t="s">
        <v>426</v>
      </c>
      <c r="E4771" s="12">
        <v>7801.96</v>
      </c>
      <c r="F4771" s="14" t="str">
        <f>A4771&amp;B4771&amp;C4771&amp;D4771&amp;E4771</f>
        <v>2024-05-28DepositCRA - Saltire GST Instalment21031 GST/HST Suspense7801.96</v>
      </c>
      <c r="G4771" s="15">
        <f>IFERROR((DATEVALUE(A4771)),A4771)</f>
        <v>45440</v>
      </c>
      <c r="H4771" s="16" t="str">
        <f>IF((IFERROR((VLOOKUP(D4771,'Automation (QBO)'!A:B,2,FALSE)),"0"))=0,"Suspense",(IFERROR((VLOOKUP(D4771,'Automation (QBO)'!A:B,2,FALSE)),"Suspense")))</f>
        <v>GST/HST Suspense</v>
      </c>
      <c r="I4771" s="17">
        <f t="shared" si="74"/>
        <v>7801.96</v>
      </c>
      <c r="J4771" s="12" t="str">
        <f>H4771</f>
        <v>GST/HST Suspense</v>
      </c>
    </row>
    <row r="4772" spans="1:10" hidden="1">
      <c r="A4772" s="13" t="s">
        <v>827</v>
      </c>
      <c r="B4772" s="12" t="s">
        <v>183</v>
      </c>
      <c r="C4772" s="12" t="s">
        <v>229</v>
      </c>
      <c r="D4772" s="12" t="s">
        <v>392</v>
      </c>
      <c r="E4772" s="12">
        <v>0</v>
      </c>
      <c r="F4772" s="14" t="str">
        <f>A4772&amp;B4772&amp;C4772&amp;D4772&amp;E4772</f>
        <v>2024-05-28DepositCRA - Saltire GST Instalment21020 GST/HST Payable0</v>
      </c>
      <c r="G4772" s="15">
        <f>IFERROR((DATEVALUE(A4772)),A4772)</f>
        <v>45440</v>
      </c>
      <c r="H4772" s="16" t="str">
        <f>IF((IFERROR((VLOOKUP(D4772,'Automation (QBO)'!A:B,2,FALSE)),"0"))=0,"Suspense",(IFERROR((VLOOKUP(D4772,'Automation (QBO)'!A:B,2,FALSE)),"Suspense")))</f>
        <v>GST/HST Payable</v>
      </c>
      <c r="I4772" s="17">
        <f t="shared" si="74"/>
        <v>0</v>
      </c>
      <c r="J4772" s="12" t="str">
        <f>H4772</f>
        <v>GST/HST Payable</v>
      </c>
    </row>
    <row r="4773" spans="1:10" hidden="1">
      <c r="A4773" s="13" t="s">
        <v>827</v>
      </c>
      <c r="B4773" s="12" t="s">
        <v>83</v>
      </c>
      <c r="C4773" s="12" t="s">
        <v>98</v>
      </c>
      <c r="D4773" s="12" t="s">
        <v>414</v>
      </c>
      <c r="E4773" s="12">
        <v>427.4</v>
      </c>
      <c r="F4773" s="14" t="str">
        <f>A4773&amp;B4773&amp;C4773&amp;D4773&amp;E4773</f>
        <v>2024-05-28ExpenseBell Canada52206 Telephone427.4</v>
      </c>
      <c r="G4773" s="15">
        <f>IFERROR((DATEVALUE(A4773)),A4773)</f>
        <v>45440</v>
      </c>
      <c r="H4773" s="16" t="str">
        <f>IF((IFERROR((VLOOKUP(D4773,'Automation (QBO)'!A:B,2,FALSE)),"0"))=0,"Suspense",(IFERROR((VLOOKUP(D4773,'Automation (QBO)'!A:B,2,FALSE)),"Suspense")))</f>
        <v>Telephone</v>
      </c>
      <c r="I4773" s="17">
        <f t="shared" si="74"/>
        <v>427.4</v>
      </c>
      <c r="J4773" s="12" t="str">
        <f>H4773</f>
        <v>Telephone</v>
      </c>
    </row>
    <row r="4774" spans="1:10" hidden="1">
      <c r="A4774" s="13" t="s">
        <v>827</v>
      </c>
      <c r="B4774" s="12" t="s">
        <v>83</v>
      </c>
      <c r="C4774" s="12" t="s">
        <v>98</v>
      </c>
      <c r="D4774" s="12" t="s">
        <v>392</v>
      </c>
      <c r="E4774" s="12">
        <v>-19.97</v>
      </c>
      <c r="F4774" s="14" t="str">
        <f>A4774&amp;B4774&amp;C4774&amp;D4774&amp;E4774</f>
        <v>2024-05-28ExpenseBell Canada21020 GST/HST Payable-19.97</v>
      </c>
      <c r="G4774" s="15">
        <f>IFERROR((DATEVALUE(A4774)),A4774)</f>
        <v>45440</v>
      </c>
      <c r="H4774" s="16" t="str">
        <f>IF((IFERROR((VLOOKUP(D4774,'Automation (QBO)'!A:B,2,FALSE)),"0"))=0,"Suspense",(IFERROR((VLOOKUP(D4774,'Automation (QBO)'!A:B,2,FALSE)),"Suspense")))</f>
        <v>GST/HST Payable</v>
      </c>
      <c r="I4774" s="17">
        <f t="shared" si="74"/>
        <v>-19.97</v>
      </c>
      <c r="J4774" s="12" t="str">
        <f>H4774</f>
        <v>GST/HST Payable</v>
      </c>
    </row>
    <row r="4775" spans="1:10" hidden="1">
      <c r="A4775" s="13" t="s">
        <v>827</v>
      </c>
      <c r="B4775" s="12" t="s">
        <v>83</v>
      </c>
      <c r="C4775" s="12" t="s">
        <v>100</v>
      </c>
      <c r="D4775" s="12" t="s">
        <v>395</v>
      </c>
      <c r="E4775" s="12">
        <v>17.91</v>
      </c>
      <c r="F4775" s="14" t="str">
        <f>A4775&amp;B4775&amp;C4775&amp;D4775&amp;E4775</f>
        <v>2024-05-28ExpenseDropbox52165 Computer - Software17.91</v>
      </c>
      <c r="G4775" s="15">
        <f>IFERROR((DATEVALUE(A4775)),A4775)</f>
        <v>45440</v>
      </c>
      <c r="H4775" s="16" t="str">
        <f>IF((IFERROR((VLOOKUP(D4775,'Automation (QBO)'!A:B,2,FALSE)),"0"))=0,"Suspense",(IFERROR((VLOOKUP(D4775,'Automation (QBO)'!A:B,2,FALSE)),"Suspense")))</f>
        <v>Computer - Software</v>
      </c>
      <c r="I4775" s="17">
        <f t="shared" si="74"/>
        <v>17.91</v>
      </c>
      <c r="J4775" s="12" t="str">
        <f>H4775</f>
        <v>Computer - Software</v>
      </c>
    </row>
    <row r="4776" spans="1:10" hidden="1">
      <c r="A4776" s="13" t="s">
        <v>827</v>
      </c>
      <c r="B4776" s="12" t="s">
        <v>83</v>
      </c>
      <c r="C4776" s="12" t="s">
        <v>100</v>
      </c>
      <c r="D4776" s="12" t="s">
        <v>392</v>
      </c>
      <c r="E4776" s="12">
        <v>0</v>
      </c>
      <c r="F4776" s="14" t="str">
        <f>A4776&amp;B4776&amp;C4776&amp;D4776&amp;E4776</f>
        <v>2024-05-28ExpenseDropbox21020 GST/HST Payable0</v>
      </c>
      <c r="G4776" s="15">
        <f>IFERROR((DATEVALUE(A4776)),A4776)</f>
        <v>45440</v>
      </c>
      <c r="H4776" s="16" t="str">
        <f>IF((IFERROR((VLOOKUP(D4776,'Automation (QBO)'!A:B,2,FALSE)),"0"))=0,"Suspense",(IFERROR((VLOOKUP(D4776,'Automation (QBO)'!A:B,2,FALSE)),"Suspense")))</f>
        <v>GST/HST Payable</v>
      </c>
      <c r="I4776" s="17">
        <f t="shared" si="74"/>
        <v>0</v>
      </c>
      <c r="J4776" s="12" t="str">
        <f>H4776</f>
        <v>GST/HST Payable</v>
      </c>
    </row>
    <row r="4777" spans="1:10" hidden="1">
      <c r="A4777" s="13" t="s">
        <v>827</v>
      </c>
      <c r="B4777" s="12" t="s">
        <v>83</v>
      </c>
      <c r="C4777" s="12" t="s">
        <v>110</v>
      </c>
      <c r="D4777" s="12" t="s">
        <v>525</v>
      </c>
      <c r="E4777" s="12">
        <v>673.02</v>
      </c>
      <c r="F4777" s="14" t="str">
        <f>A4777&amp;B4777&amp;C4777&amp;D4777&amp;E4777</f>
        <v>2024-05-28ExpenseDicks Lumber21021 Visa Payable (2369) (deleted)673.02</v>
      </c>
      <c r="G4777" s="15">
        <f>IFERROR((DATEVALUE(A4777)),A4777)</f>
        <v>45440</v>
      </c>
      <c r="H4777" s="16" t="str">
        <f>IF((IFERROR((VLOOKUP(D4777,'Automation (QBO)'!A:B,2,FALSE)),"0"))=0,"Suspense",(IFERROR((VLOOKUP(D4777,'Automation (QBO)'!A:B,2,FALSE)),"Suspense")))</f>
        <v>Balance (CIBC Visa)</v>
      </c>
      <c r="I4777" s="17">
        <f t="shared" si="74"/>
        <v>673.02</v>
      </c>
      <c r="J4777" s="12" t="str">
        <f>H4777</f>
        <v>Balance (CIBC Visa)</v>
      </c>
    </row>
    <row r="4778" spans="1:10" hidden="1">
      <c r="A4778" s="13" t="s">
        <v>827</v>
      </c>
      <c r="B4778" s="12" t="s">
        <v>83</v>
      </c>
      <c r="C4778" s="12" t="s">
        <v>110</v>
      </c>
      <c r="D4778" s="12" t="s">
        <v>391</v>
      </c>
      <c r="E4778" s="12">
        <v>673.02</v>
      </c>
      <c r="F4778" s="14" t="str">
        <f>A4778&amp;B4778&amp;C4778&amp;D4778&amp;E4778</f>
        <v>2024-05-28ExpenseDicks Lumber51335 COGS - Supplies673.02</v>
      </c>
      <c r="G4778" s="15">
        <f>IFERROR((DATEVALUE(A4778)),A4778)</f>
        <v>45440</v>
      </c>
      <c r="H4778" s="16" t="str">
        <f>IF((IFERROR((VLOOKUP(D4778,'Automation (QBO)'!A:B,2,FALSE)),"0"))=0,"Suspense",(IFERROR((VLOOKUP(D4778,'Automation (QBO)'!A:B,2,FALSE)),"Suspense")))</f>
        <v>COGS - Supplies</v>
      </c>
      <c r="I4778" s="17">
        <f t="shared" si="74"/>
        <v>673.02</v>
      </c>
      <c r="J4778" s="12" t="str">
        <f>H4778</f>
        <v>COGS - Supplies</v>
      </c>
    </row>
    <row r="4779" spans="1:10" hidden="1">
      <c r="A4779" s="13" t="s">
        <v>827</v>
      </c>
      <c r="B4779" s="12" t="s">
        <v>136</v>
      </c>
      <c r="C4779" s="12" t="s">
        <v>116</v>
      </c>
      <c r="D4779" s="12" t="s">
        <v>417</v>
      </c>
      <c r="E4779" s="12">
        <v>-321300</v>
      </c>
      <c r="F4779" s="14" t="str">
        <f>A4779&amp;B4779&amp;C4779&amp;D4779&amp;E4779</f>
        <v>2024-05-28PaymentSix Pints Specialty Beer Co.12000 Accounts Receivable-321300</v>
      </c>
      <c r="G4779" s="15">
        <f>IFERROR((DATEVALUE(A4779)),A4779)</f>
        <v>45440</v>
      </c>
      <c r="H4779" s="16" t="str">
        <f>IF((IFERROR((VLOOKUP(D4779,'Automation (QBO)'!A:B,2,FALSE)),"0"))=0,"Suspense",(IFERROR((VLOOKUP(D4779,'Automation (QBO)'!A:B,2,FALSE)),"Suspense")))</f>
        <v>Accounts Recievable - Suspense</v>
      </c>
      <c r="I4779" s="17">
        <f t="shared" si="74"/>
        <v>-321300</v>
      </c>
      <c r="J4779" s="12" t="str">
        <f>H4779</f>
        <v>Accounts Recievable - Suspense</v>
      </c>
    </row>
    <row r="4780" spans="1:10" hidden="1">
      <c r="A4780" s="13" t="s">
        <v>827</v>
      </c>
      <c r="B4780" s="12" t="s">
        <v>136</v>
      </c>
      <c r="C4780" s="12" t="s">
        <v>116</v>
      </c>
      <c r="D4780" s="12" t="s">
        <v>394</v>
      </c>
      <c r="E4780" s="12">
        <v>321300</v>
      </c>
      <c r="F4780" s="14" t="str">
        <f>A4780&amp;B4780&amp;C4780&amp;D4780&amp;E4780</f>
        <v>2024-05-28PaymentSix Pints Specialty Beer Co.11005 Chequing (CIBC)321300</v>
      </c>
      <c r="G4780" s="15">
        <f>IFERROR((DATEVALUE(A4780)),A4780)</f>
        <v>45440</v>
      </c>
      <c r="H4780" s="16" t="str">
        <f>IF((IFERROR((VLOOKUP(D4780,'Automation (QBO)'!A:B,2,FALSE)),"0"))=0,"Suspense",(IFERROR((VLOOKUP(D4780,'Automation (QBO)'!A:B,2,FALSE)),"Suspense")))</f>
        <v>Balance (CIBC)</v>
      </c>
      <c r="I4780" s="17">
        <f t="shared" si="74"/>
        <v>321300</v>
      </c>
      <c r="J4780" s="12" t="str">
        <f>H4780</f>
        <v>Balance (CIBC)</v>
      </c>
    </row>
    <row r="4781" spans="1:10" hidden="1">
      <c r="A4781" s="13" t="s">
        <v>827</v>
      </c>
      <c r="B4781" s="12" t="s">
        <v>183</v>
      </c>
      <c r="C4781" s="12" t="s">
        <v>229</v>
      </c>
      <c r="D4781" s="12" t="s">
        <v>394</v>
      </c>
      <c r="E4781" s="12">
        <v>7801.96</v>
      </c>
      <c r="F4781" s="14" t="str">
        <f>A4781&amp;B4781&amp;C4781&amp;D4781&amp;E4781</f>
        <v>2024-05-28DepositCRA - Saltire GST Instalment11005 Chequing (CIBC)7801.96</v>
      </c>
      <c r="G4781" s="15">
        <f>IFERROR((DATEVALUE(A4781)),A4781)</f>
        <v>45440</v>
      </c>
      <c r="H4781" s="16" t="str">
        <f>IF((IFERROR((VLOOKUP(D4781,'Automation (QBO)'!A:B,2,FALSE)),"0"))=0,"Suspense",(IFERROR((VLOOKUP(D4781,'Automation (QBO)'!A:B,2,FALSE)),"Suspense")))</f>
        <v>Balance (CIBC)</v>
      </c>
      <c r="I4781" s="17">
        <f t="shared" si="74"/>
        <v>7801.96</v>
      </c>
      <c r="J4781" s="12" t="str">
        <f>H4781</f>
        <v>Balance (CIBC)</v>
      </c>
    </row>
    <row r="4782" spans="1:10" hidden="1">
      <c r="A4782" s="13" t="s">
        <v>827</v>
      </c>
      <c r="B4782" s="12" t="s">
        <v>83</v>
      </c>
      <c r="C4782" s="12" t="s">
        <v>538</v>
      </c>
      <c r="D4782" s="12" t="s">
        <v>394</v>
      </c>
      <c r="E4782" s="12">
        <v>-200</v>
      </c>
      <c r="F4782" s="14" t="str">
        <f>A4782&amp;B4782&amp;C4782&amp;D4782&amp;E4782</f>
        <v>2024-05-28ExpenseJosh Banks11005 Chequing (CIBC)-200</v>
      </c>
      <c r="G4782" s="15">
        <f>IFERROR((DATEVALUE(A4782)),A4782)</f>
        <v>45440</v>
      </c>
      <c r="H4782" s="16" t="str">
        <f>IF((IFERROR((VLOOKUP(D4782,'Automation (QBO)'!A:B,2,FALSE)),"0"))=0,"Suspense",(IFERROR((VLOOKUP(D4782,'Automation (QBO)'!A:B,2,FALSE)),"Suspense")))</f>
        <v>Balance (CIBC)</v>
      </c>
      <c r="I4782" s="17">
        <f t="shared" si="74"/>
        <v>-200</v>
      </c>
      <c r="J4782" s="12" t="str">
        <f>H4782</f>
        <v>Balance (CIBC)</v>
      </c>
    </row>
    <row r="4783" spans="1:10" hidden="1">
      <c r="A4783" s="13" t="s">
        <v>828</v>
      </c>
      <c r="B4783" s="12" t="s">
        <v>83</v>
      </c>
      <c r="C4783" s="12" t="s">
        <v>177</v>
      </c>
      <c r="D4783" s="12" t="s">
        <v>390</v>
      </c>
      <c r="E4783" s="12">
        <v>81.040000000000006</v>
      </c>
      <c r="F4783" s="14" t="str">
        <f>A4783&amp;B4783&amp;C4783&amp;D4783&amp;E4783</f>
        <v>2024-05-29ExpenseCactus Club21010 Visa Payable (CIBC)81.04</v>
      </c>
      <c r="G4783" s="15">
        <f>IFERROR((DATEVALUE(A4783)),A4783)</f>
        <v>45441</v>
      </c>
      <c r="H4783" s="16" t="str">
        <f>IF((IFERROR((VLOOKUP(D4783,'Automation (QBO)'!A:B,2,FALSE)),"0"))=0,"Suspense",(IFERROR((VLOOKUP(D4783,'Automation (QBO)'!A:B,2,FALSE)),"Suspense")))</f>
        <v>Suspense</v>
      </c>
      <c r="I4783" s="17">
        <f t="shared" si="74"/>
        <v>81.040000000000006</v>
      </c>
      <c r="J4783" s="12" t="str">
        <f>H4783</f>
        <v>Suspense</v>
      </c>
    </row>
    <row r="4784" spans="1:10" hidden="1">
      <c r="A4784" s="13" t="s">
        <v>828</v>
      </c>
      <c r="B4784" s="12" t="s">
        <v>83</v>
      </c>
      <c r="C4784" s="12" t="s">
        <v>86</v>
      </c>
      <c r="D4784" s="12" t="s">
        <v>390</v>
      </c>
      <c r="E4784" s="12">
        <v>14.55</v>
      </c>
      <c r="F4784" s="14" t="str">
        <f>A4784&amp;B4784&amp;C4784&amp;D4784&amp;E4784</f>
        <v>2024-05-29ExpenseApple21010 Visa Payable (CIBC)14.55</v>
      </c>
      <c r="G4784" s="15">
        <f>IFERROR((DATEVALUE(A4784)),A4784)</f>
        <v>45441</v>
      </c>
      <c r="H4784" s="16" t="str">
        <f>IF((IFERROR((VLOOKUP(D4784,'Automation (QBO)'!A:B,2,FALSE)),"0"))=0,"Suspense",(IFERROR((VLOOKUP(D4784,'Automation (QBO)'!A:B,2,FALSE)),"Suspense")))</f>
        <v>Suspense</v>
      </c>
      <c r="I4784" s="17">
        <f t="shared" si="74"/>
        <v>14.55</v>
      </c>
      <c r="J4784" s="12" t="str">
        <f>H4784</f>
        <v>Suspense</v>
      </c>
    </row>
    <row r="4785" spans="1:10" hidden="1">
      <c r="A4785" s="13" t="s">
        <v>828</v>
      </c>
      <c r="B4785" s="12" t="s">
        <v>247</v>
      </c>
      <c r="C4785" s="12" t="s">
        <v>155</v>
      </c>
      <c r="D4785" s="12" t="s">
        <v>496</v>
      </c>
      <c r="E4785" s="12">
        <v>-14589.75</v>
      </c>
      <c r="F4785" s="14" t="str">
        <f>A4785&amp;B4785&amp;C4785&amp;D4785&amp;E4785</f>
        <v>2024-05-29Bill Payment (Cheque)Brenmack Electric Ltd21000 Accounts Payable-14589.75</v>
      </c>
      <c r="G4785" s="15">
        <f>IFERROR((DATEVALUE(A4785)),A4785)</f>
        <v>45441</v>
      </c>
      <c r="H4785" s="16" t="str">
        <f>IF((IFERROR((VLOOKUP(D4785,'Automation (QBO)'!A:B,2,FALSE)),"0"))=0,"Suspense",(IFERROR((VLOOKUP(D4785,'Automation (QBO)'!A:B,2,FALSE)),"Suspense")))</f>
        <v>Accounts Payable - Unknown</v>
      </c>
      <c r="I4785" s="17">
        <f t="shared" si="74"/>
        <v>-14589.75</v>
      </c>
      <c r="J4785" s="12" t="str">
        <f>H4785</f>
        <v>Accounts Payable - Unknown</v>
      </c>
    </row>
    <row r="4786" spans="1:10" hidden="1">
      <c r="A4786" s="13" t="s">
        <v>828</v>
      </c>
      <c r="B4786" s="12" t="s">
        <v>83</v>
      </c>
      <c r="C4786" s="12" t="s">
        <v>246</v>
      </c>
      <c r="D4786" s="12" t="s">
        <v>414</v>
      </c>
      <c r="E4786" s="12">
        <v>179.22</v>
      </c>
      <c r="F4786" s="14" t="str">
        <f>A4786&amp;B4786&amp;C4786&amp;D4786&amp;E4786</f>
        <v>2024-05-29ExpenseKyle Watson52206 Telephone179.22</v>
      </c>
      <c r="G4786" s="15">
        <f>IFERROR((DATEVALUE(A4786)),A4786)</f>
        <v>45441</v>
      </c>
      <c r="H4786" s="16" t="str">
        <f>IF((IFERROR((VLOOKUP(D4786,'Automation (QBO)'!A:B,2,FALSE)),"0"))=0,"Suspense",(IFERROR((VLOOKUP(D4786,'Automation (QBO)'!A:B,2,FALSE)),"Suspense")))</f>
        <v>Telephone</v>
      </c>
      <c r="I4786" s="17">
        <f t="shared" si="74"/>
        <v>179.22</v>
      </c>
      <c r="J4786" s="12" t="str">
        <f>H4786</f>
        <v>Telephone</v>
      </c>
    </row>
    <row r="4787" spans="1:10" hidden="1">
      <c r="A4787" s="13" t="s">
        <v>828</v>
      </c>
      <c r="B4787" s="12" t="s">
        <v>83</v>
      </c>
      <c r="C4787" s="12" t="s">
        <v>246</v>
      </c>
      <c r="D4787" s="12" t="s">
        <v>392</v>
      </c>
      <c r="E4787" s="12">
        <v>0</v>
      </c>
      <c r="F4787" s="14" t="str">
        <f>A4787&amp;B4787&amp;C4787&amp;D4787&amp;E4787</f>
        <v>2024-05-29ExpenseKyle Watson21020 GST/HST Payable0</v>
      </c>
      <c r="G4787" s="15">
        <f>IFERROR((DATEVALUE(A4787)),A4787)</f>
        <v>45441</v>
      </c>
      <c r="H4787" s="16" t="str">
        <f>IF((IFERROR((VLOOKUP(D4787,'Automation (QBO)'!A:B,2,FALSE)),"0"))=0,"Suspense",(IFERROR((VLOOKUP(D4787,'Automation (QBO)'!A:B,2,FALSE)),"Suspense")))</f>
        <v>GST/HST Payable</v>
      </c>
      <c r="I4787" s="17">
        <f t="shared" si="74"/>
        <v>0</v>
      </c>
      <c r="J4787" s="12" t="str">
        <f>H4787</f>
        <v>GST/HST Payable</v>
      </c>
    </row>
    <row r="4788" spans="1:10" hidden="1">
      <c r="A4788" s="13" t="s">
        <v>828</v>
      </c>
      <c r="B4788" s="12" t="s">
        <v>83</v>
      </c>
      <c r="C4788" s="12" t="s">
        <v>86</v>
      </c>
      <c r="D4788" s="12" t="s">
        <v>395</v>
      </c>
      <c r="E4788" s="12">
        <v>14.55</v>
      </c>
      <c r="F4788" s="14" t="str">
        <f>A4788&amp;B4788&amp;C4788&amp;D4788&amp;E4788</f>
        <v>2024-05-29ExpenseApple52165 Computer - Software14.55</v>
      </c>
      <c r="G4788" s="15">
        <f>IFERROR((DATEVALUE(A4788)),A4788)</f>
        <v>45441</v>
      </c>
      <c r="H4788" s="16" t="str">
        <f>IF((IFERROR((VLOOKUP(D4788,'Automation (QBO)'!A:B,2,FALSE)),"0"))=0,"Suspense",(IFERROR((VLOOKUP(D4788,'Automation (QBO)'!A:B,2,FALSE)),"Suspense")))</f>
        <v>Computer - Software</v>
      </c>
      <c r="I4788" s="17">
        <f t="shared" si="74"/>
        <v>14.55</v>
      </c>
      <c r="J4788" s="12" t="str">
        <f>H4788</f>
        <v>Computer - Software</v>
      </c>
    </row>
    <row r="4789" spans="1:10" hidden="1">
      <c r="A4789" s="13" t="s">
        <v>828</v>
      </c>
      <c r="B4789" s="12" t="s">
        <v>83</v>
      </c>
      <c r="C4789" s="12" t="s">
        <v>86</v>
      </c>
      <c r="D4789" s="12" t="s">
        <v>392</v>
      </c>
      <c r="E4789" s="12">
        <v>0</v>
      </c>
      <c r="F4789" s="14" t="str">
        <f>A4789&amp;B4789&amp;C4789&amp;D4789&amp;E4789</f>
        <v>2024-05-29ExpenseApple21020 GST/HST Payable0</v>
      </c>
      <c r="G4789" s="15">
        <f>IFERROR((DATEVALUE(A4789)),A4789)</f>
        <v>45441</v>
      </c>
      <c r="H4789" s="16" t="str">
        <f>IF((IFERROR((VLOOKUP(D4789,'Automation (QBO)'!A:B,2,FALSE)),"0"))=0,"Suspense",(IFERROR((VLOOKUP(D4789,'Automation (QBO)'!A:B,2,FALSE)),"Suspense")))</f>
        <v>GST/HST Payable</v>
      </c>
      <c r="I4789" s="17">
        <f t="shared" si="74"/>
        <v>0</v>
      </c>
      <c r="J4789" s="12" t="str">
        <f>H4789</f>
        <v>GST/HST Payable</v>
      </c>
    </row>
    <row r="4790" spans="1:10" hidden="1">
      <c r="A4790" s="13" t="s">
        <v>828</v>
      </c>
      <c r="B4790" s="12" t="s">
        <v>83</v>
      </c>
      <c r="C4790" s="12" t="s">
        <v>177</v>
      </c>
      <c r="D4790" s="12" t="s">
        <v>398</v>
      </c>
      <c r="E4790" s="12">
        <v>77.180000000000007</v>
      </c>
      <c r="F4790" s="14" t="str">
        <f>A4790&amp;B4790&amp;C4790&amp;D4790&amp;E4790</f>
        <v>2024-05-29ExpenseCactus Club52190 Meals &amp; Entertainment77.18</v>
      </c>
      <c r="G4790" s="15">
        <f>IFERROR((DATEVALUE(A4790)),A4790)</f>
        <v>45441</v>
      </c>
      <c r="H4790" s="16" t="str">
        <f>IF((IFERROR((VLOOKUP(D4790,'Automation (QBO)'!A:B,2,FALSE)),"0"))=0,"Suspense",(IFERROR((VLOOKUP(D4790,'Automation (QBO)'!A:B,2,FALSE)),"Suspense")))</f>
        <v>Meals &amp; Entertainment</v>
      </c>
      <c r="I4790" s="17">
        <f t="shared" si="74"/>
        <v>77.180000000000007</v>
      </c>
      <c r="J4790" s="12" t="str">
        <f>H4790</f>
        <v>Meals &amp; Entertainment</v>
      </c>
    </row>
    <row r="4791" spans="1:10" hidden="1">
      <c r="A4791" s="13" t="s">
        <v>828</v>
      </c>
      <c r="B4791" s="12" t="s">
        <v>83</v>
      </c>
      <c r="C4791" s="12" t="s">
        <v>177</v>
      </c>
      <c r="D4791" s="12" t="s">
        <v>392</v>
      </c>
      <c r="E4791" s="12">
        <v>-3.86</v>
      </c>
      <c r="F4791" s="14" t="str">
        <f>A4791&amp;B4791&amp;C4791&amp;D4791&amp;E4791</f>
        <v>2024-05-29ExpenseCactus Club21020 GST/HST Payable-3.86</v>
      </c>
      <c r="G4791" s="15">
        <f>IFERROR((DATEVALUE(A4791)),A4791)</f>
        <v>45441</v>
      </c>
      <c r="H4791" s="16" t="str">
        <f>IF((IFERROR((VLOOKUP(D4791,'Automation (QBO)'!A:B,2,FALSE)),"0"))=0,"Suspense",(IFERROR((VLOOKUP(D4791,'Automation (QBO)'!A:B,2,FALSE)),"Suspense")))</f>
        <v>GST/HST Payable</v>
      </c>
      <c r="I4791" s="17">
        <f t="shared" si="74"/>
        <v>-3.86</v>
      </c>
      <c r="J4791" s="12" t="str">
        <f>H4791</f>
        <v>GST/HST Payable</v>
      </c>
    </row>
    <row r="4792" spans="1:10" hidden="1">
      <c r="A4792" s="13" t="s">
        <v>828</v>
      </c>
      <c r="B4792" s="12" t="s">
        <v>83</v>
      </c>
      <c r="C4792" s="12" t="s">
        <v>87</v>
      </c>
      <c r="D4792" s="12" t="s">
        <v>515</v>
      </c>
      <c r="E4792" s="12">
        <v>375.22</v>
      </c>
      <c r="F4792" s="14" t="str">
        <f>A4792&amp;B4792&amp;C4792&amp;D4792&amp;E4792</f>
        <v>2024-05-29ExpenseHome Depot21008 Visa Payable (4431) (deleted)375.22</v>
      </c>
      <c r="G4792" s="15">
        <f>IFERROR((DATEVALUE(A4792)),A4792)</f>
        <v>45441</v>
      </c>
      <c r="H4792" s="16" t="str">
        <f>IF((IFERROR((VLOOKUP(D4792,'Automation (QBO)'!A:B,2,FALSE)),"0"))=0,"Suspense",(IFERROR((VLOOKUP(D4792,'Automation (QBO)'!A:B,2,FALSE)),"Suspense")))</f>
        <v>Balance (CIBC Visa)</v>
      </c>
      <c r="I4792" s="17">
        <f t="shared" si="74"/>
        <v>375.22</v>
      </c>
      <c r="J4792" s="12" t="str">
        <f>H4792</f>
        <v>Balance (CIBC Visa)</v>
      </c>
    </row>
    <row r="4793" spans="1:10" hidden="1">
      <c r="A4793" s="13" t="s">
        <v>828</v>
      </c>
      <c r="B4793" s="12" t="s">
        <v>83</v>
      </c>
      <c r="C4793" s="12" t="s">
        <v>87</v>
      </c>
      <c r="D4793" s="12" t="s">
        <v>391</v>
      </c>
      <c r="E4793" s="12">
        <v>375.22</v>
      </c>
      <c r="F4793" s="14" t="str">
        <f>A4793&amp;B4793&amp;C4793&amp;D4793&amp;E4793</f>
        <v>2024-05-29ExpenseHome Depot51335 COGS - Supplies375.22</v>
      </c>
      <c r="G4793" s="15">
        <f>IFERROR((DATEVALUE(A4793)),A4793)</f>
        <v>45441</v>
      </c>
      <c r="H4793" s="16" t="str">
        <f>IF((IFERROR((VLOOKUP(D4793,'Automation (QBO)'!A:B,2,FALSE)),"0"))=0,"Suspense",(IFERROR((VLOOKUP(D4793,'Automation (QBO)'!A:B,2,FALSE)),"Suspense")))</f>
        <v>COGS - Supplies</v>
      </c>
      <c r="I4793" s="17">
        <f t="shared" si="74"/>
        <v>375.22</v>
      </c>
      <c r="J4793" s="12" t="str">
        <f>H4793</f>
        <v>COGS - Supplies</v>
      </c>
    </row>
    <row r="4794" spans="1:10" hidden="1">
      <c r="A4794" s="13" t="s">
        <v>828</v>
      </c>
      <c r="B4794" s="12" t="s">
        <v>83</v>
      </c>
      <c r="C4794" s="12" t="s">
        <v>87</v>
      </c>
      <c r="D4794" s="12" t="s">
        <v>392</v>
      </c>
      <c r="E4794" s="12">
        <v>0</v>
      </c>
      <c r="F4794" s="14" t="str">
        <f>A4794&amp;B4794&amp;C4794&amp;D4794&amp;E4794</f>
        <v>2024-05-29ExpenseHome Depot21020 GST/HST Payable0</v>
      </c>
      <c r="G4794" s="15">
        <f>IFERROR((DATEVALUE(A4794)),A4794)</f>
        <v>45441</v>
      </c>
      <c r="H4794" s="16" t="str">
        <f>IF((IFERROR((VLOOKUP(D4794,'Automation (QBO)'!A:B,2,FALSE)),"0"))=0,"Suspense",(IFERROR((VLOOKUP(D4794,'Automation (QBO)'!A:B,2,FALSE)),"Suspense")))</f>
        <v>GST/HST Payable</v>
      </c>
      <c r="I4794" s="17">
        <f t="shared" si="74"/>
        <v>0</v>
      </c>
      <c r="J4794" s="12" t="str">
        <f>H4794</f>
        <v>GST/HST Payable</v>
      </c>
    </row>
    <row r="4795" spans="1:10" hidden="1">
      <c r="A4795" s="13" t="s">
        <v>828</v>
      </c>
      <c r="B4795" s="12" t="s">
        <v>83</v>
      </c>
      <c r="C4795" s="12" t="s">
        <v>87</v>
      </c>
      <c r="D4795" s="12" t="s">
        <v>525</v>
      </c>
      <c r="E4795" s="12">
        <v>128.35</v>
      </c>
      <c r="F4795" s="14" t="str">
        <f>A4795&amp;B4795&amp;C4795&amp;D4795&amp;E4795</f>
        <v>2024-05-29ExpenseHome Depot21021 Visa Payable (2369) (deleted)128.35</v>
      </c>
      <c r="G4795" s="15">
        <f>IFERROR((DATEVALUE(A4795)),A4795)</f>
        <v>45441</v>
      </c>
      <c r="H4795" s="16" t="str">
        <f>IF((IFERROR((VLOOKUP(D4795,'Automation (QBO)'!A:B,2,FALSE)),"0"))=0,"Suspense",(IFERROR((VLOOKUP(D4795,'Automation (QBO)'!A:B,2,FALSE)),"Suspense")))</f>
        <v>Balance (CIBC Visa)</v>
      </c>
      <c r="I4795" s="17">
        <f t="shared" si="74"/>
        <v>128.35</v>
      </c>
      <c r="J4795" s="12" t="str">
        <f>H4795</f>
        <v>Balance (CIBC Visa)</v>
      </c>
    </row>
    <row r="4796" spans="1:10" hidden="1">
      <c r="A4796" s="13" t="s">
        <v>828</v>
      </c>
      <c r="B4796" s="12" t="s">
        <v>83</v>
      </c>
      <c r="C4796" s="12" t="s">
        <v>87</v>
      </c>
      <c r="D4796" s="12" t="s">
        <v>391</v>
      </c>
      <c r="E4796" s="12">
        <v>128.35</v>
      </c>
      <c r="F4796" s="14" t="str">
        <f>A4796&amp;B4796&amp;C4796&amp;D4796&amp;E4796</f>
        <v>2024-05-29ExpenseHome Depot51335 COGS - Supplies128.35</v>
      </c>
      <c r="G4796" s="15">
        <f>IFERROR((DATEVALUE(A4796)),A4796)</f>
        <v>45441</v>
      </c>
      <c r="H4796" s="16" t="str">
        <f>IF((IFERROR((VLOOKUP(D4796,'Automation (QBO)'!A:B,2,FALSE)),"0"))=0,"Suspense",(IFERROR((VLOOKUP(D4796,'Automation (QBO)'!A:B,2,FALSE)),"Suspense")))</f>
        <v>COGS - Supplies</v>
      </c>
      <c r="I4796" s="17">
        <f t="shared" si="74"/>
        <v>128.35</v>
      </c>
      <c r="J4796" s="12" t="str">
        <f>H4796</f>
        <v>COGS - Supplies</v>
      </c>
    </row>
    <row r="4797" spans="1:10" hidden="1">
      <c r="A4797" s="13" t="s">
        <v>828</v>
      </c>
      <c r="B4797" s="12" t="s">
        <v>83</v>
      </c>
      <c r="C4797" s="12" t="s">
        <v>87</v>
      </c>
      <c r="D4797" s="12" t="s">
        <v>392</v>
      </c>
      <c r="E4797" s="12">
        <v>0</v>
      </c>
      <c r="F4797" s="14" t="str">
        <f>A4797&amp;B4797&amp;C4797&amp;D4797&amp;E4797</f>
        <v>2024-05-29ExpenseHome Depot21020 GST/HST Payable0</v>
      </c>
      <c r="G4797" s="15">
        <f>IFERROR((DATEVALUE(A4797)),A4797)</f>
        <v>45441</v>
      </c>
      <c r="H4797" s="16" t="str">
        <f>IF((IFERROR((VLOOKUP(D4797,'Automation (QBO)'!A:B,2,FALSE)),"0"))=0,"Suspense",(IFERROR((VLOOKUP(D4797,'Automation (QBO)'!A:B,2,FALSE)),"Suspense")))</f>
        <v>GST/HST Payable</v>
      </c>
      <c r="I4797" s="17">
        <f t="shared" si="74"/>
        <v>0</v>
      </c>
      <c r="J4797" s="12" t="str">
        <f>H4797</f>
        <v>GST/HST Payable</v>
      </c>
    </row>
    <row r="4798" spans="1:10" hidden="1">
      <c r="A4798" s="13" t="s">
        <v>828</v>
      </c>
      <c r="B4798" s="12" t="s">
        <v>83</v>
      </c>
      <c r="C4798" s="12" t="s">
        <v>87</v>
      </c>
      <c r="D4798" s="12" t="s">
        <v>515</v>
      </c>
      <c r="E4798" s="12">
        <v>34.69</v>
      </c>
      <c r="F4798" s="14" t="str">
        <f>A4798&amp;B4798&amp;C4798&amp;D4798&amp;E4798</f>
        <v>2024-05-29ExpenseHome Depot21008 Visa Payable (4431) (deleted)34.69</v>
      </c>
      <c r="G4798" s="15">
        <f>IFERROR((DATEVALUE(A4798)),A4798)</f>
        <v>45441</v>
      </c>
      <c r="H4798" s="16" t="str">
        <f>IF((IFERROR((VLOOKUP(D4798,'Automation (QBO)'!A:B,2,FALSE)),"0"))=0,"Suspense",(IFERROR((VLOOKUP(D4798,'Automation (QBO)'!A:B,2,FALSE)),"Suspense")))</f>
        <v>Balance (CIBC Visa)</v>
      </c>
      <c r="I4798" s="17">
        <f t="shared" si="74"/>
        <v>34.69</v>
      </c>
      <c r="J4798" s="12" t="str">
        <f>H4798</f>
        <v>Balance (CIBC Visa)</v>
      </c>
    </row>
    <row r="4799" spans="1:10" hidden="1">
      <c r="A4799" s="13" t="s">
        <v>828</v>
      </c>
      <c r="B4799" s="12" t="s">
        <v>83</v>
      </c>
      <c r="C4799" s="12" t="s">
        <v>87</v>
      </c>
      <c r="D4799" s="12" t="s">
        <v>391</v>
      </c>
      <c r="E4799" s="12">
        <v>34.69</v>
      </c>
      <c r="F4799" s="14" t="str">
        <f>A4799&amp;B4799&amp;C4799&amp;D4799&amp;E4799</f>
        <v>2024-05-29ExpenseHome Depot51335 COGS - Supplies34.69</v>
      </c>
      <c r="G4799" s="15">
        <f>IFERROR((DATEVALUE(A4799)),A4799)</f>
        <v>45441</v>
      </c>
      <c r="H4799" s="16" t="str">
        <f>IF((IFERROR((VLOOKUP(D4799,'Automation (QBO)'!A:B,2,FALSE)),"0"))=0,"Suspense",(IFERROR((VLOOKUP(D4799,'Automation (QBO)'!A:B,2,FALSE)),"Suspense")))</f>
        <v>COGS - Supplies</v>
      </c>
      <c r="I4799" s="17">
        <f t="shared" si="74"/>
        <v>34.69</v>
      </c>
      <c r="J4799" s="12" t="str">
        <f>H4799</f>
        <v>COGS - Supplies</v>
      </c>
    </row>
    <row r="4800" spans="1:10" hidden="1">
      <c r="A4800" s="13" t="s">
        <v>828</v>
      </c>
      <c r="B4800" s="12" t="s">
        <v>83</v>
      </c>
      <c r="C4800" s="12" t="s">
        <v>87</v>
      </c>
      <c r="D4800" s="12" t="s">
        <v>392</v>
      </c>
      <c r="E4800" s="12">
        <v>0</v>
      </c>
      <c r="F4800" s="14" t="str">
        <f>A4800&amp;B4800&amp;C4800&amp;D4800&amp;E4800</f>
        <v>2024-05-29ExpenseHome Depot21020 GST/HST Payable0</v>
      </c>
      <c r="G4800" s="15">
        <f>IFERROR((DATEVALUE(A4800)),A4800)</f>
        <v>45441</v>
      </c>
      <c r="H4800" s="16" t="str">
        <f>IF((IFERROR((VLOOKUP(D4800,'Automation (QBO)'!A:B,2,FALSE)),"0"))=0,"Suspense",(IFERROR((VLOOKUP(D4800,'Automation (QBO)'!A:B,2,FALSE)),"Suspense")))</f>
        <v>GST/HST Payable</v>
      </c>
      <c r="I4800" s="17">
        <f t="shared" si="74"/>
        <v>0</v>
      </c>
      <c r="J4800" s="12" t="str">
        <f>H4800</f>
        <v>GST/HST Payable</v>
      </c>
    </row>
    <row r="4801" spans="1:10" hidden="1">
      <c r="A4801" s="13" t="s">
        <v>828</v>
      </c>
      <c r="B4801" s="12" t="s">
        <v>247</v>
      </c>
      <c r="C4801" s="12" t="s">
        <v>155</v>
      </c>
      <c r="D4801" s="12" t="s">
        <v>394</v>
      </c>
      <c r="E4801" s="12">
        <v>-14589.75</v>
      </c>
      <c r="F4801" s="14" t="str">
        <f>A4801&amp;B4801&amp;C4801&amp;D4801&amp;E4801</f>
        <v>2024-05-29Bill Payment (Cheque)Brenmack Electric Ltd11005 Chequing (CIBC)-14589.75</v>
      </c>
      <c r="G4801" s="15">
        <f>IFERROR((DATEVALUE(A4801)),A4801)</f>
        <v>45441</v>
      </c>
      <c r="H4801" s="16" t="str">
        <f>IF((IFERROR((VLOOKUP(D4801,'Automation (QBO)'!A:B,2,FALSE)),"0"))=0,"Suspense",(IFERROR((VLOOKUP(D4801,'Automation (QBO)'!A:B,2,FALSE)),"Suspense")))</f>
        <v>Balance (CIBC)</v>
      </c>
      <c r="I4801" s="17">
        <f t="shared" si="74"/>
        <v>-14589.75</v>
      </c>
      <c r="J4801" s="12" t="str">
        <f>H4801</f>
        <v>Balance (CIBC)</v>
      </c>
    </row>
    <row r="4802" spans="1:10" hidden="1">
      <c r="A4802" s="13" t="s">
        <v>828</v>
      </c>
      <c r="B4802" s="12" t="s">
        <v>83</v>
      </c>
      <c r="C4802" s="12" t="s">
        <v>246</v>
      </c>
      <c r="D4802" s="12" t="s">
        <v>394</v>
      </c>
      <c r="E4802" s="12">
        <v>-179.22</v>
      </c>
      <c r="F4802" s="14" t="str">
        <f>A4802&amp;B4802&amp;C4802&amp;D4802&amp;E4802</f>
        <v>2024-05-29ExpenseKyle Watson11005 Chequing (CIBC)-179.22</v>
      </c>
      <c r="G4802" s="15">
        <f>IFERROR((DATEVALUE(A4802)),A4802)</f>
        <v>45441</v>
      </c>
      <c r="H4802" s="16" t="str">
        <f>IF((IFERROR((VLOOKUP(D4802,'Automation (QBO)'!A:B,2,FALSE)),"0"))=0,"Suspense",(IFERROR((VLOOKUP(D4802,'Automation (QBO)'!A:B,2,FALSE)),"Suspense")))</f>
        <v>Balance (CIBC)</v>
      </c>
      <c r="I4802" s="17">
        <f t="shared" si="74"/>
        <v>-179.22</v>
      </c>
      <c r="J4802" s="12" t="str">
        <f>H4802</f>
        <v>Balance (CIBC)</v>
      </c>
    </row>
    <row r="4803" spans="1:10" hidden="1">
      <c r="A4803" s="13" t="s">
        <v>829</v>
      </c>
      <c r="B4803" s="12" t="s">
        <v>122</v>
      </c>
      <c r="C4803" s="12" t="s">
        <v>182</v>
      </c>
      <c r="D4803" s="12" t="s">
        <v>390</v>
      </c>
      <c r="E4803" s="12">
        <v>-693.5</v>
      </c>
      <c r="F4803" s="14" t="str">
        <f>A4803&amp;B4803&amp;C4803&amp;D4803&amp;E4803</f>
        <v>2024-05-30Credit Card CreditPacific West Systems Supplies21010 Visa Payable (CIBC)-693.5</v>
      </c>
      <c r="G4803" s="15">
        <f>IFERROR((DATEVALUE(A4803)),A4803)</f>
        <v>45442</v>
      </c>
      <c r="H4803" s="16" t="str">
        <f>IF((IFERROR((VLOOKUP(D4803,'Automation (QBO)'!A:B,2,FALSE)),"0"))=0,"Suspense",(IFERROR((VLOOKUP(D4803,'Automation (QBO)'!A:B,2,FALSE)),"Suspense")))</f>
        <v>Suspense</v>
      </c>
      <c r="I4803" s="17">
        <f t="shared" si="74"/>
        <v>-693.5</v>
      </c>
      <c r="J4803" s="12" t="str">
        <f>H4803</f>
        <v>Suspense</v>
      </c>
    </row>
    <row r="4804" spans="1:10" hidden="1">
      <c r="A4804" s="13" t="s">
        <v>829</v>
      </c>
      <c r="B4804" s="12" t="s">
        <v>83</v>
      </c>
      <c r="C4804" s="12" t="s">
        <v>182</v>
      </c>
      <c r="D4804" s="12" t="s">
        <v>390</v>
      </c>
      <c r="E4804" s="12">
        <v>3001.6</v>
      </c>
      <c r="F4804" s="14" t="str">
        <f>A4804&amp;B4804&amp;C4804&amp;D4804&amp;E4804</f>
        <v>2024-05-30ExpensePacific West Systems Supplies21010 Visa Payable (CIBC)3001.6</v>
      </c>
      <c r="G4804" s="15">
        <f>IFERROR((DATEVALUE(A4804)),A4804)</f>
        <v>45442</v>
      </c>
      <c r="H4804" s="16" t="str">
        <f>IF((IFERROR((VLOOKUP(D4804,'Automation (QBO)'!A:B,2,FALSE)),"0"))=0,"Suspense",(IFERROR((VLOOKUP(D4804,'Automation (QBO)'!A:B,2,FALSE)),"Suspense")))</f>
        <v>Suspense</v>
      </c>
      <c r="I4804" s="17">
        <f t="shared" si="74"/>
        <v>3001.6</v>
      </c>
      <c r="J4804" s="12" t="str">
        <f>H4804</f>
        <v>Suspense</v>
      </c>
    </row>
    <row r="4805" spans="1:10" hidden="1">
      <c r="A4805" s="13" t="s">
        <v>829</v>
      </c>
      <c r="B4805" s="12" t="s">
        <v>83</v>
      </c>
      <c r="C4805" s="12" t="s">
        <v>182</v>
      </c>
      <c r="D4805" s="12" t="s">
        <v>391</v>
      </c>
      <c r="E4805" s="12">
        <v>2858.67</v>
      </c>
      <c r="F4805" s="14" t="str">
        <f>A4805&amp;B4805&amp;C4805&amp;D4805&amp;E4805</f>
        <v>2024-05-30ExpensePacific West Systems Supplies51335 COGS - Supplies2858.67</v>
      </c>
      <c r="G4805" s="15">
        <f>IFERROR((DATEVALUE(A4805)),A4805)</f>
        <v>45442</v>
      </c>
      <c r="H4805" s="16" t="str">
        <f>IF((IFERROR((VLOOKUP(D4805,'Automation (QBO)'!A:B,2,FALSE)),"0"))=0,"Suspense",(IFERROR((VLOOKUP(D4805,'Automation (QBO)'!A:B,2,FALSE)),"Suspense")))</f>
        <v>COGS - Supplies</v>
      </c>
      <c r="I4805" s="17">
        <f t="shared" si="74"/>
        <v>2858.67</v>
      </c>
      <c r="J4805" s="12" t="str">
        <f>H4805</f>
        <v>COGS - Supplies</v>
      </c>
    </row>
    <row r="4806" spans="1:10" hidden="1">
      <c r="A4806" s="13" t="s">
        <v>829</v>
      </c>
      <c r="B4806" s="12" t="s">
        <v>83</v>
      </c>
      <c r="C4806" s="12" t="s">
        <v>182</v>
      </c>
      <c r="D4806" s="12" t="s">
        <v>392</v>
      </c>
      <c r="E4806" s="12">
        <v>-142.93</v>
      </c>
      <c r="F4806" s="14" t="str">
        <f>A4806&amp;B4806&amp;C4806&amp;D4806&amp;E4806</f>
        <v>2024-05-30ExpensePacific West Systems Supplies21020 GST/HST Payable-142.93</v>
      </c>
      <c r="G4806" s="15">
        <f>IFERROR((DATEVALUE(A4806)),A4806)</f>
        <v>45442</v>
      </c>
      <c r="H4806" s="16" t="str">
        <f>IF((IFERROR((VLOOKUP(D4806,'Automation (QBO)'!A:B,2,FALSE)),"0"))=0,"Suspense",(IFERROR((VLOOKUP(D4806,'Automation (QBO)'!A:B,2,FALSE)),"Suspense")))</f>
        <v>GST/HST Payable</v>
      </c>
      <c r="I4806" s="17">
        <f t="shared" si="74"/>
        <v>-142.93</v>
      </c>
      <c r="J4806" s="12" t="str">
        <f>H4806</f>
        <v>GST/HST Payable</v>
      </c>
    </row>
    <row r="4807" spans="1:10" hidden="1">
      <c r="A4807" s="13" t="s">
        <v>829</v>
      </c>
      <c r="B4807" s="12" t="s">
        <v>83</v>
      </c>
      <c r="C4807" s="12" t="s">
        <v>89</v>
      </c>
      <c r="D4807" s="12" t="s">
        <v>410</v>
      </c>
      <c r="E4807" s="12">
        <v>82</v>
      </c>
      <c r="F4807" s="14" t="str">
        <f>A4807&amp;B4807&amp;C4807&amp;D4807&amp;E4807</f>
        <v>2024-05-30ExpenseMV Recycling and Waste Centre51315 COGS - Disposal82</v>
      </c>
      <c r="G4807" s="15">
        <f>IFERROR((DATEVALUE(A4807)),A4807)</f>
        <v>45442</v>
      </c>
      <c r="H4807" s="16" t="str">
        <f>IF((IFERROR((VLOOKUP(D4807,'Automation (QBO)'!A:B,2,FALSE)),"0"))=0,"Suspense",(IFERROR((VLOOKUP(D4807,'Automation (QBO)'!A:B,2,FALSE)),"Suspense")))</f>
        <v>COGS - Disposal</v>
      </c>
      <c r="I4807" s="17">
        <f t="shared" si="74"/>
        <v>82</v>
      </c>
      <c r="J4807" s="12" t="str">
        <f>H4807</f>
        <v>COGS - Disposal</v>
      </c>
    </row>
    <row r="4808" spans="1:10" hidden="1">
      <c r="A4808" s="13" t="s">
        <v>829</v>
      </c>
      <c r="B4808" s="12" t="s">
        <v>83</v>
      </c>
      <c r="C4808" s="12" t="s">
        <v>89</v>
      </c>
      <c r="D4808" s="12" t="s">
        <v>392</v>
      </c>
      <c r="E4808" s="12">
        <v>0</v>
      </c>
      <c r="F4808" s="14" t="str">
        <f>A4808&amp;B4808&amp;C4808&amp;D4808&amp;E4808</f>
        <v>2024-05-30ExpenseMV Recycling and Waste Centre21020 GST/HST Payable0</v>
      </c>
      <c r="G4808" s="15">
        <f>IFERROR((DATEVALUE(A4808)),A4808)</f>
        <v>45442</v>
      </c>
      <c r="H4808" s="16" t="str">
        <f>IF((IFERROR((VLOOKUP(D4808,'Automation (QBO)'!A:B,2,FALSE)),"0"))=0,"Suspense",(IFERROR((VLOOKUP(D4808,'Automation (QBO)'!A:B,2,FALSE)),"Suspense")))</f>
        <v>GST/HST Payable</v>
      </c>
      <c r="I4808" s="17">
        <f t="shared" si="74"/>
        <v>0</v>
      </c>
      <c r="J4808" s="12" t="str">
        <f>H4808</f>
        <v>GST/HST Payable</v>
      </c>
    </row>
    <row r="4809" spans="1:10" hidden="1">
      <c r="A4809" s="13" t="s">
        <v>829</v>
      </c>
      <c r="B4809" s="12" t="s">
        <v>83</v>
      </c>
      <c r="C4809" s="12" t="s">
        <v>144</v>
      </c>
      <c r="D4809" s="12" t="s">
        <v>400</v>
      </c>
      <c r="E4809" s="12">
        <v>9060.5400000000009</v>
      </c>
      <c r="F4809" s="14" t="str">
        <f>A4809&amp;B4809&amp;C4809&amp;D4809&amp;E4809</f>
        <v>2024-05-30ExpenseReload Contracting Ltd.51320 COGS - Subcontractors9060.54</v>
      </c>
      <c r="G4809" s="15">
        <f>IFERROR((DATEVALUE(A4809)),A4809)</f>
        <v>45442</v>
      </c>
      <c r="H4809" s="16" t="str">
        <f>IF((IFERROR((VLOOKUP(D4809,'Automation (QBO)'!A:B,2,FALSE)),"0"))=0,"Suspense",(IFERROR((VLOOKUP(D4809,'Automation (QBO)'!A:B,2,FALSE)),"Suspense")))</f>
        <v>COGS - Subcontracts</v>
      </c>
      <c r="I4809" s="17">
        <f t="shared" si="74"/>
        <v>9060.5400000000009</v>
      </c>
      <c r="J4809" s="12" t="str">
        <f>H4809</f>
        <v>COGS - Subcontracts</v>
      </c>
    </row>
    <row r="4810" spans="1:10" hidden="1">
      <c r="A4810" s="13" t="s">
        <v>829</v>
      </c>
      <c r="B4810" s="12" t="s">
        <v>83</v>
      </c>
      <c r="C4810" s="12" t="s">
        <v>144</v>
      </c>
      <c r="D4810" s="12" t="s">
        <v>392</v>
      </c>
      <c r="E4810" s="12">
        <v>-453.03</v>
      </c>
      <c r="F4810" s="14" t="str">
        <f>A4810&amp;B4810&amp;C4810&amp;D4810&amp;E4810</f>
        <v>2024-05-30ExpenseReload Contracting Ltd.21020 GST/HST Payable-453.03</v>
      </c>
      <c r="G4810" s="15">
        <f>IFERROR((DATEVALUE(A4810)),A4810)</f>
        <v>45442</v>
      </c>
      <c r="H4810" s="16" t="str">
        <f>IF((IFERROR((VLOOKUP(D4810,'Automation (QBO)'!A:B,2,FALSE)),"0"))=0,"Suspense",(IFERROR((VLOOKUP(D4810,'Automation (QBO)'!A:B,2,FALSE)),"Suspense")))</f>
        <v>GST/HST Payable</v>
      </c>
      <c r="I4810" s="17">
        <f t="shared" si="74"/>
        <v>-453.03</v>
      </c>
      <c r="J4810" s="12" t="str">
        <f>H4810</f>
        <v>GST/HST Payable</v>
      </c>
    </row>
    <row r="4811" spans="1:10" hidden="1">
      <c r="A4811" s="13" t="s">
        <v>829</v>
      </c>
      <c r="B4811" s="12" t="s">
        <v>122</v>
      </c>
      <c r="C4811" s="12" t="s">
        <v>182</v>
      </c>
      <c r="D4811" s="12" t="s">
        <v>391</v>
      </c>
      <c r="E4811" s="12">
        <v>-660.48</v>
      </c>
      <c r="F4811" s="14" t="str">
        <f>A4811&amp;B4811&amp;C4811&amp;D4811&amp;E4811</f>
        <v>2024-05-30Credit Card CreditPacific West Systems Supplies51335 COGS - Supplies-660.48</v>
      </c>
      <c r="G4811" s="15">
        <f>IFERROR((DATEVALUE(A4811)),A4811)</f>
        <v>45442</v>
      </c>
      <c r="H4811" s="16" t="str">
        <f>IF((IFERROR((VLOOKUP(D4811,'Automation (QBO)'!A:B,2,FALSE)),"0"))=0,"Suspense",(IFERROR((VLOOKUP(D4811,'Automation (QBO)'!A:B,2,FALSE)),"Suspense")))</f>
        <v>COGS - Supplies</v>
      </c>
      <c r="I4811" s="17">
        <f t="shared" si="74"/>
        <v>-660.48</v>
      </c>
      <c r="J4811" s="12" t="str">
        <f>H4811</f>
        <v>COGS - Supplies</v>
      </c>
    </row>
    <row r="4812" spans="1:10" hidden="1">
      <c r="A4812" s="13" t="s">
        <v>829</v>
      </c>
      <c r="B4812" s="12" t="s">
        <v>122</v>
      </c>
      <c r="C4812" s="12" t="s">
        <v>182</v>
      </c>
      <c r="D4812" s="12" t="s">
        <v>392</v>
      </c>
      <c r="E4812" s="12">
        <v>33.020000000000003</v>
      </c>
      <c r="F4812" s="14" t="str">
        <f>A4812&amp;B4812&amp;C4812&amp;D4812&amp;E4812</f>
        <v>2024-05-30Credit Card CreditPacific West Systems Supplies21020 GST/HST Payable33.02</v>
      </c>
      <c r="G4812" s="15">
        <f>IFERROR((DATEVALUE(A4812)),A4812)</f>
        <v>45442</v>
      </c>
      <c r="H4812" s="16" t="str">
        <f>IF((IFERROR((VLOOKUP(D4812,'Automation (QBO)'!A:B,2,FALSE)),"0"))=0,"Suspense",(IFERROR((VLOOKUP(D4812,'Automation (QBO)'!A:B,2,FALSE)),"Suspense")))</f>
        <v>GST/HST Payable</v>
      </c>
      <c r="I4812" s="17">
        <f t="shared" si="74"/>
        <v>33.020000000000003</v>
      </c>
      <c r="J4812" s="12" t="str">
        <f>H4812</f>
        <v>GST/HST Payable</v>
      </c>
    </row>
    <row r="4813" spans="1:10" hidden="1">
      <c r="A4813" s="13" t="s">
        <v>829</v>
      </c>
      <c r="B4813" s="12" t="s">
        <v>83</v>
      </c>
      <c r="C4813" s="12" t="s">
        <v>182</v>
      </c>
      <c r="D4813" s="12" t="s">
        <v>391</v>
      </c>
      <c r="E4813" s="12">
        <v>670.72</v>
      </c>
      <c r="F4813" s="14" t="str">
        <f>A4813&amp;B4813&amp;C4813&amp;D4813&amp;E4813</f>
        <v>2024-05-30ExpensePacific West Systems Supplies51335 COGS - Supplies670.72</v>
      </c>
      <c r="G4813" s="15">
        <f>IFERROR((DATEVALUE(A4813)),A4813)</f>
        <v>45442</v>
      </c>
      <c r="H4813" s="16" t="str">
        <f>IF((IFERROR((VLOOKUP(D4813,'Automation (QBO)'!A:B,2,FALSE)),"0"))=0,"Suspense",(IFERROR((VLOOKUP(D4813,'Automation (QBO)'!A:B,2,FALSE)),"Suspense")))</f>
        <v>COGS - Supplies</v>
      </c>
      <c r="I4813" s="17">
        <f t="shared" si="74"/>
        <v>670.72</v>
      </c>
      <c r="J4813" s="12" t="str">
        <f>H4813</f>
        <v>COGS - Supplies</v>
      </c>
    </row>
    <row r="4814" spans="1:10" hidden="1">
      <c r="A4814" s="13" t="s">
        <v>829</v>
      </c>
      <c r="B4814" s="12" t="s">
        <v>83</v>
      </c>
      <c r="C4814" s="12" t="s">
        <v>182</v>
      </c>
      <c r="D4814" s="12" t="s">
        <v>392</v>
      </c>
      <c r="E4814" s="12">
        <v>-33.54</v>
      </c>
      <c r="F4814" s="14" t="str">
        <f>A4814&amp;B4814&amp;C4814&amp;D4814&amp;E4814</f>
        <v>2024-05-30ExpensePacific West Systems Supplies21020 GST/HST Payable-33.54</v>
      </c>
      <c r="G4814" s="15">
        <f>IFERROR((DATEVALUE(A4814)),A4814)</f>
        <v>45442</v>
      </c>
      <c r="H4814" s="16" t="str">
        <f>IF((IFERROR((VLOOKUP(D4814,'Automation (QBO)'!A:B,2,FALSE)),"0"))=0,"Suspense",(IFERROR((VLOOKUP(D4814,'Automation (QBO)'!A:B,2,FALSE)),"Suspense")))</f>
        <v>GST/HST Payable</v>
      </c>
      <c r="I4814" s="17">
        <f t="shared" si="74"/>
        <v>-33.54</v>
      </c>
      <c r="J4814" s="12" t="str">
        <f>H4814</f>
        <v>GST/HST Payable</v>
      </c>
    </row>
    <row r="4815" spans="1:10" hidden="1">
      <c r="A4815" s="13" t="s">
        <v>829</v>
      </c>
      <c r="B4815" s="12" t="s">
        <v>83</v>
      </c>
      <c r="C4815" s="12" t="s">
        <v>182</v>
      </c>
      <c r="D4815" s="12" t="s">
        <v>391</v>
      </c>
      <c r="E4815" s="12">
        <v>102.4</v>
      </c>
      <c r="F4815" s="14" t="str">
        <f>A4815&amp;B4815&amp;C4815&amp;D4815&amp;E4815</f>
        <v>2024-05-30ExpensePacific West Systems Supplies51335 COGS - Supplies102.4</v>
      </c>
      <c r="G4815" s="15">
        <f>IFERROR((DATEVALUE(A4815)),A4815)</f>
        <v>45442</v>
      </c>
      <c r="H4815" s="16" t="str">
        <f>IF((IFERROR((VLOOKUP(D4815,'Automation (QBO)'!A:B,2,FALSE)),"0"))=0,"Suspense",(IFERROR((VLOOKUP(D4815,'Automation (QBO)'!A:B,2,FALSE)),"Suspense")))</f>
        <v>COGS - Supplies</v>
      </c>
      <c r="I4815" s="17">
        <f t="shared" si="74"/>
        <v>102.4</v>
      </c>
      <c r="J4815" s="12" t="str">
        <f>H4815</f>
        <v>COGS - Supplies</v>
      </c>
    </row>
    <row r="4816" spans="1:10" hidden="1">
      <c r="A4816" s="13" t="s">
        <v>829</v>
      </c>
      <c r="B4816" s="12" t="s">
        <v>83</v>
      </c>
      <c r="C4816" s="12" t="s">
        <v>182</v>
      </c>
      <c r="D4816" s="12" t="s">
        <v>392</v>
      </c>
      <c r="E4816" s="12">
        <v>-5.12</v>
      </c>
      <c r="F4816" s="14" t="str">
        <f>A4816&amp;B4816&amp;C4816&amp;D4816&amp;E4816</f>
        <v>2024-05-30ExpensePacific West Systems Supplies21020 GST/HST Payable-5.12</v>
      </c>
      <c r="G4816" s="15">
        <f>IFERROR((DATEVALUE(A4816)),A4816)</f>
        <v>45442</v>
      </c>
      <c r="H4816" s="16" t="str">
        <f>IF((IFERROR((VLOOKUP(D4816,'Automation (QBO)'!A:B,2,FALSE)),"0"))=0,"Suspense",(IFERROR((VLOOKUP(D4816,'Automation (QBO)'!A:B,2,FALSE)),"Suspense")))</f>
        <v>GST/HST Payable</v>
      </c>
      <c r="I4816" s="17">
        <f t="shared" ref="I4816:I4879" si="75">E4816</f>
        <v>-5.12</v>
      </c>
      <c r="J4816" s="12" t="str">
        <f>H4816</f>
        <v>GST/HST Payable</v>
      </c>
    </row>
    <row r="4817" spans="1:10" hidden="1">
      <c r="A4817" s="13" t="s">
        <v>829</v>
      </c>
      <c r="B4817" s="12" t="s">
        <v>83</v>
      </c>
      <c r="C4817" s="12" t="s">
        <v>182</v>
      </c>
      <c r="D4817" s="12" t="s">
        <v>390</v>
      </c>
      <c r="E4817" s="12">
        <v>704.26</v>
      </c>
      <c r="F4817" s="14" t="str">
        <f>A4817&amp;B4817&amp;C4817&amp;D4817&amp;E4817</f>
        <v>2024-05-30ExpensePacific West Systems Supplies21010 Visa Payable (CIBC)704.26</v>
      </c>
      <c r="G4817" s="15">
        <f>IFERROR((DATEVALUE(A4817)),A4817)</f>
        <v>45442</v>
      </c>
      <c r="H4817" s="16" t="str">
        <f>IF((IFERROR((VLOOKUP(D4817,'Automation (QBO)'!A:B,2,FALSE)),"0"))=0,"Suspense",(IFERROR((VLOOKUP(D4817,'Automation (QBO)'!A:B,2,FALSE)),"Suspense")))</f>
        <v>Suspense</v>
      </c>
      <c r="I4817" s="17">
        <f t="shared" si="75"/>
        <v>704.26</v>
      </c>
      <c r="J4817" s="12" t="str">
        <f>H4817</f>
        <v>Suspense</v>
      </c>
    </row>
    <row r="4818" spans="1:10" hidden="1">
      <c r="A4818" s="13" t="s">
        <v>829</v>
      </c>
      <c r="B4818" s="12" t="s">
        <v>83</v>
      </c>
      <c r="C4818" s="12" t="s">
        <v>182</v>
      </c>
      <c r="D4818" s="12" t="s">
        <v>390</v>
      </c>
      <c r="E4818" s="12">
        <v>107.52</v>
      </c>
      <c r="F4818" s="14" t="str">
        <f>A4818&amp;B4818&amp;C4818&amp;D4818&amp;E4818</f>
        <v>2024-05-30ExpensePacific West Systems Supplies21010 Visa Payable (CIBC)107.52</v>
      </c>
      <c r="G4818" s="15">
        <f>IFERROR((DATEVALUE(A4818)),A4818)</f>
        <v>45442</v>
      </c>
      <c r="H4818" s="16" t="str">
        <f>IF((IFERROR((VLOOKUP(D4818,'Automation (QBO)'!A:B,2,FALSE)),"0"))=0,"Suspense",(IFERROR((VLOOKUP(D4818,'Automation (QBO)'!A:B,2,FALSE)),"Suspense")))</f>
        <v>Suspense</v>
      </c>
      <c r="I4818" s="17">
        <f t="shared" si="75"/>
        <v>107.52</v>
      </c>
      <c r="J4818" s="12" t="str">
        <f>H4818</f>
        <v>Suspense</v>
      </c>
    </row>
    <row r="4819" spans="1:10" hidden="1">
      <c r="A4819" s="13" t="s">
        <v>829</v>
      </c>
      <c r="B4819" s="12" t="s">
        <v>83</v>
      </c>
      <c r="C4819" s="12" t="s">
        <v>89</v>
      </c>
      <c r="D4819" s="12" t="s">
        <v>390</v>
      </c>
      <c r="E4819" s="12">
        <v>82</v>
      </c>
      <c r="F4819" s="14" t="str">
        <f>A4819&amp;B4819&amp;C4819&amp;D4819&amp;E4819</f>
        <v>2024-05-30ExpenseMV Recycling and Waste Centre21010 Visa Payable (CIBC)82</v>
      </c>
      <c r="G4819" s="15">
        <f>IFERROR((DATEVALUE(A4819)),A4819)</f>
        <v>45442</v>
      </c>
      <c r="H4819" s="16" t="str">
        <f>IF((IFERROR((VLOOKUP(D4819,'Automation (QBO)'!A:B,2,FALSE)),"0"))=0,"Suspense",(IFERROR((VLOOKUP(D4819,'Automation (QBO)'!A:B,2,FALSE)),"Suspense")))</f>
        <v>Suspense</v>
      </c>
      <c r="I4819" s="17">
        <f t="shared" si="75"/>
        <v>82</v>
      </c>
      <c r="J4819" s="12" t="str">
        <f>H4819</f>
        <v>Suspense</v>
      </c>
    </row>
    <row r="4820" spans="1:10" hidden="1">
      <c r="A4820" s="13" t="s">
        <v>829</v>
      </c>
      <c r="B4820" s="12" t="s">
        <v>83</v>
      </c>
      <c r="C4820" s="12" t="s">
        <v>144</v>
      </c>
      <c r="D4820" s="12" t="s">
        <v>394</v>
      </c>
      <c r="E4820" s="12">
        <v>-9513.57</v>
      </c>
      <c r="F4820" s="14" t="str">
        <f>A4820&amp;B4820&amp;C4820&amp;D4820&amp;E4820</f>
        <v>2024-05-30ExpenseReload Contracting Ltd.11005 Chequing (CIBC)-9513.57</v>
      </c>
      <c r="G4820" s="15">
        <f>IFERROR((DATEVALUE(A4820)),A4820)</f>
        <v>45442</v>
      </c>
      <c r="H4820" s="16" t="str">
        <f>IF((IFERROR((VLOOKUP(D4820,'Automation (QBO)'!A:B,2,FALSE)),"0"))=0,"Suspense",(IFERROR((VLOOKUP(D4820,'Automation (QBO)'!A:B,2,FALSE)),"Suspense")))</f>
        <v>Balance (CIBC)</v>
      </c>
      <c r="I4820" s="17">
        <f t="shared" si="75"/>
        <v>-9513.57</v>
      </c>
      <c r="J4820" s="12" t="str">
        <f>H4820</f>
        <v>Balance (CIBC)</v>
      </c>
    </row>
    <row r="4821" spans="1:10" hidden="1">
      <c r="A4821" s="13" t="s">
        <v>830</v>
      </c>
      <c r="B4821" s="12" t="s">
        <v>83</v>
      </c>
      <c r="C4821" s="12" t="s">
        <v>831</v>
      </c>
      <c r="D4821" s="12" t="s">
        <v>503</v>
      </c>
      <c r="E4821" s="12">
        <v>17640</v>
      </c>
      <c r="F4821" s="14" t="str">
        <f>A4821&amp;B4821&amp;C4821&amp;D4821&amp;E4821</f>
        <v>2024-05-31ExpenseA Little Business Support52200 Rent17640</v>
      </c>
      <c r="G4821" s="15">
        <f>IFERROR((DATEVALUE(A4821)),A4821)</f>
        <v>45443</v>
      </c>
      <c r="H4821" s="16" t="str">
        <f>IF((IFERROR((VLOOKUP(D4821,'Automation (QBO)'!A:B,2,FALSE)),"0"))=0,"Suspense",(IFERROR((VLOOKUP(D4821,'Automation (QBO)'!A:B,2,FALSE)),"Suspense")))</f>
        <v>Rent</v>
      </c>
      <c r="I4821" s="17">
        <f t="shared" si="75"/>
        <v>17640</v>
      </c>
      <c r="J4821" s="12" t="str">
        <f>H4821</f>
        <v>Rent</v>
      </c>
    </row>
    <row r="4822" spans="1:10" hidden="1">
      <c r="A4822" s="13" t="s">
        <v>830</v>
      </c>
      <c r="B4822" s="12" t="s">
        <v>83</v>
      </c>
      <c r="C4822" s="12" t="s">
        <v>831</v>
      </c>
      <c r="D4822" s="12" t="s">
        <v>392</v>
      </c>
      <c r="E4822" s="12">
        <v>0</v>
      </c>
      <c r="F4822" s="14" t="str">
        <f>A4822&amp;B4822&amp;C4822&amp;D4822&amp;E4822</f>
        <v>2024-05-31ExpenseA Little Business Support21020 GST/HST Payable0</v>
      </c>
      <c r="G4822" s="15">
        <f>IFERROR((DATEVALUE(A4822)),A4822)</f>
        <v>45443</v>
      </c>
      <c r="H4822" s="16" t="str">
        <f>IF((IFERROR((VLOOKUP(D4822,'Automation (QBO)'!A:B,2,FALSE)),"0"))=0,"Suspense",(IFERROR((VLOOKUP(D4822,'Automation (QBO)'!A:B,2,FALSE)),"Suspense")))</f>
        <v>GST/HST Payable</v>
      </c>
      <c r="I4822" s="17">
        <f t="shared" si="75"/>
        <v>0</v>
      </c>
      <c r="J4822" s="12" t="str">
        <f>H4822</f>
        <v>GST/HST Payable</v>
      </c>
    </row>
    <row r="4823" spans="1:10" hidden="1">
      <c r="A4823" s="13" t="s">
        <v>830</v>
      </c>
      <c r="B4823" s="12" t="s">
        <v>83</v>
      </c>
      <c r="C4823" s="12" t="s">
        <v>225</v>
      </c>
      <c r="D4823" s="12" t="s">
        <v>403</v>
      </c>
      <c r="E4823" s="12">
        <v>6</v>
      </c>
      <c r="F4823" s="14" t="str">
        <f>A4823&amp;B4823&amp;C4823&amp;D4823&amp;E4823</f>
        <v>2024-05-31ExpenseService Charge52115 Bank Fees6</v>
      </c>
      <c r="G4823" s="15">
        <f>IFERROR((DATEVALUE(A4823)),A4823)</f>
        <v>45443</v>
      </c>
      <c r="H4823" s="16" t="str">
        <f>IF((IFERROR((VLOOKUP(D4823,'Automation (QBO)'!A:B,2,FALSE)),"0"))=0,"Suspense",(IFERROR((VLOOKUP(D4823,'Automation (QBO)'!A:B,2,FALSE)),"Suspense")))</f>
        <v>Bank Fees</v>
      </c>
      <c r="I4823" s="17">
        <f t="shared" si="75"/>
        <v>6</v>
      </c>
      <c r="J4823" s="12" t="str">
        <f>H4823</f>
        <v>Bank Fees</v>
      </c>
    </row>
    <row r="4824" spans="1:10" hidden="1">
      <c r="A4824" s="13" t="s">
        <v>830</v>
      </c>
      <c r="B4824" s="12" t="s">
        <v>83</v>
      </c>
      <c r="C4824" s="12" t="s">
        <v>225</v>
      </c>
      <c r="D4824" s="12" t="s">
        <v>392</v>
      </c>
      <c r="E4824" s="12">
        <v>0</v>
      </c>
      <c r="F4824" s="14" t="str">
        <f>A4824&amp;B4824&amp;C4824&amp;D4824&amp;E4824</f>
        <v>2024-05-31ExpenseService Charge21020 GST/HST Payable0</v>
      </c>
      <c r="G4824" s="15">
        <f>IFERROR((DATEVALUE(A4824)),A4824)</f>
        <v>45443</v>
      </c>
      <c r="H4824" s="16" t="str">
        <f>IF((IFERROR((VLOOKUP(D4824,'Automation (QBO)'!A:B,2,FALSE)),"0"))=0,"Suspense",(IFERROR((VLOOKUP(D4824,'Automation (QBO)'!A:B,2,FALSE)),"Suspense")))</f>
        <v>GST/HST Payable</v>
      </c>
      <c r="I4824" s="17">
        <f t="shared" si="75"/>
        <v>0</v>
      </c>
      <c r="J4824" s="12" t="str">
        <f>H4824</f>
        <v>GST/HST Payable</v>
      </c>
    </row>
    <row r="4825" spans="1:10" hidden="1">
      <c r="A4825" s="13" t="s">
        <v>830</v>
      </c>
      <c r="B4825" s="12" t="s">
        <v>83</v>
      </c>
      <c r="C4825" s="12" t="s">
        <v>225</v>
      </c>
      <c r="D4825" s="12" t="s">
        <v>403</v>
      </c>
      <c r="E4825" s="12">
        <v>35</v>
      </c>
      <c r="F4825" s="14" t="str">
        <f>A4825&amp;B4825&amp;C4825&amp;D4825&amp;E4825</f>
        <v>2024-05-31ExpenseService Charge52115 Bank Fees35</v>
      </c>
      <c r="G4825" s="15">
        <f>IFERROR((DATEVALUE(A4825)),A4825)</f>
        <v>45443</v>
      </c>
      <c r="H4825" s="16" t="str">
        <f>IF((IFERROR((VLOOKUP(D4825,'Automation (QBO)'!A:B,2,FALSE)),"0"))=0,"Suspense",(IFERROR((VLOOKUP(D4825,'Automation (QBO)'!A:B,2,FALSE)),"Suspense")))</f>
        <v>Bank Fees</v>
      </c>
      <c r="I4825" s="17">
        <f t="shared" si="75"/>
        <v>35</v>
      </c>
      <c r="J4825" s="12" t="str">
        <f>H4825</f>
        <v>Bank Fees</v>
      </c>
    </row>
    <row r="4826" spans="1:10" hidden="1">
      <c r="A4826" s="13" t="s">
        <v>830</v>
      </c>
      <c r="B4826" s="12" t="s">
        <v>83</v>
      </c>
      <c r="C4826" s="12" t="s">
        <v>225</v>
      </c>
      <c r="D4826" s="12" t="s">
        <v>392</v>
      </c>
      <c r="E4826" s="12">
        <v>0</v>
      </c>
      <c r="F4826" s="14" t="str">
        <f>A4826&amp;B4826&amp;C4826&amp;D4826&amp;E4826</f>
        <v>2024-05-31ExpenseService Charge21020 GST/HST Payable0</v>
      </c>
      <c r="G4826" s="15">
        <f>IFERROR((DATEVALUE(A4826)),A4826)</f>
        <v>45443</v>
      </c>
      <c r="H4826" s="16" t="str">
        <f>IF((IFERROR((VLOOKUP(D4826,'Automation (QBO)'!A:B,2,FALSE)),"0"))=0,"Suspense",(IFERROR((VLOOKUP(D4826,'Automation (QBO)'!A:B,2,FALSE)),"Suspense")))</f>
        <v>GST/HST Payable</v>
      </c>
      <c r="I4826" s="17">
        <f t="shared" si="75"/>
        <v>0</v>
      </c>
      <c r="J4826" s="12" t="str">
        <f>H4826</f>
        <v>GST/HST Payable</v>
      </c>
    </row>
    <row r="4827" spans="1:10" hidden="1">
      <c r="A4827" s="13" t="s">
        <v>830</v>
      </c>
      <c r="B4827" s="12" t="s">
        <v>183</v>
      </c>
      <c r="D4827" s="12" t="s">
        <v>403</v>
      </c>
      <c r="E4827" s="12">
        <v>-35</v>
      </c>
      <c r="F4827" s="14" t="str">
        <f>A4827&amp;B4827&amp;C4827&amp;D4827&amp;E4827</f>
        <v>2024-05-31Deposit52115 Bank Fees-35</v>
      </c>
      <c r="G4827" s="15">
        <f>IFERROR((DATEVALUE(A4827)),A4827)</f>
        <v>45443</v>
      </c>
      <c r="H4827" s="16" t="str">
        <f>IF((IFERROR((VLOOKUP(D4827,'Automation (QBO)'!A:B,2,FALSE)),"0"))=0,"Suspense",(IFERROR((VLOOKUP(D4827,'Automation (QBO)'!A:B,2,FALSE)),"Suspense")))</f>
        <v>Bank Fees</v>
      </c>
      <c r="I4827" s="17">
        <f t="shared" si="75"/>
        <v>-35</v>
      </c>
      <c r="J4827" s="12" t="str">
        <f>H4827</f>
        <v>Bank Fees</v>
      </c>
    </row>
    <row r="4828" spans="1:10" hidden="1">
      <c r="A4828" s="13" t="s">
        <v>830</v>
      </c>
      <c r="B4828" s="12" t="s">
        <v>183</v>
      </c>
      <c r="D4828" s="12" t="s">
        <v>392</v>
      </c>
      <c r="E4828" s="12">
        <v>0</v>
      </c>
      <c r="F4828" s="14" t="str">
        <f>A4828&amp;B4828&amp;C4828&amp;D4828&amp;E4828</f>
        <v>2024-05-31Deposit21020 GST/HST Payable0</v>
      </c>
      <c r="G4828" s="15">
        <f>IFERROR((DATEVALUE(A4828)),A4828)</f>
        <v>45443</v>
      </c>
      <c r="H4828" s="16" t="str">
        <f>IF((IFERROR((VLOOKUP(D4828,'Automation (QBO)'!A:B,2,FALSE)),"0"))=0,"Suspense",(IFERROR((VLOOKUP(D4828,'Automation (QBO)'!A:B,2,FALSE)),"Suspense")))</f>
        <v>GST/HST Payable</v>
      </c>
      <c r="I4828" s="17">
        <f t="shared" si="75"/>
        <v>0</v>
      </c>
      <c r="J4828" s="12" t="str">
        <f>H4828</f>
        <v>GST/HST Payable</v>
      </c>
    </row>
    <row r="4829" spans="1:10" hidden="1">
      <c r="A4829" s="13" t="s">
        <v>830</v>
      </c>
      <c r="B4829" s="12" t="s">
        <v>83</v>
      </c>
      <c r="C4829" s="12" t="s">
        <v>117</v>
      </c>
      <c r="D4829" s="12" t="s">
        <v>525</v>
      </c>
      <c r="E4829" s="12">
        <v>509.24</v>
      </c>
      <c r="F4829" s="14" t="str">
        <f>A4829&amp;B4829&amp;C4829&amp;D4829&amp;E4829</f>
        <v>2024-05-31ExpenseStandard Building Supplies21021 Visa Payable (2369) (deleted)509.24</v>
      </c>
      <c r="G4829" s="15">
        <f>IFERROR((DATEVALUE(A4829)),A4829)</f>
        <v>45443</v>
      </c>
      <c r="H4829" s="16" t="str">
        <f>IF((IFERROR((VLOOKUP(D4829,'Automation (QBO)'!A:B,2,FALSE)),"0"))=0,"Suspense",(IFERROR((VLOOKUP(D4829,'Automation (QBO)'!A:B,2,FALSE)),"Suspense")))</f>
        <v>Balance (CIBC Visa)</v>
      </c>
      <c r="I4829" s="17">
        <f t="shared" si="75"/>
        <v>509.24</v>
      </c>
      <c r="J4829" s="12" t="str">
        <f>H4829</f>
        <v>Balance (CIBC Visa)</v>
      </c>
    </row>
    <row r="4830" spans="1:10" hidden="1">
      <c r="A4830" s="13" t="s">
        <v>830</v>
      </c>
      <c r="B4830" s="12" t="s">
        <v>83</v>
      </c>
      <c r="C4830" s="12" t="s">
        <v>117</v>
      </c>
      <c r="D4830" s="12" t="s">
        <v>391</v>
      </c>
      <c r="E4830" s="12">
        <v>484.99</v>
      </c>
      <c r="F4830" s="14" t="str">
        <f>A4830&amp;B4830&amp;C4830&amp;D4830&amp;E4830</f>
        <v>2024-05-31ExpenseStandard Building Supplies51335 COGS - Supplies484.99</v>
      </c>
      <c r="G4830" s="15">
        <f>IFERROR((DATEVALUE(A4830)),A4830)</f>
        <v>45443</v>
      </c>
      <c r="H4830" s="16" t="str">
        <f>IF((IFERROR((VLOOKUP(D4830,'Automation (QBO)'!A:B,2,FALSE)),"0"))=0,"Suspense",(IFERROR((VLOOKUP(D4830,'Automation (QBO)'!A:B,2,FALSE)),"Suspense")))</f>
        <v>COGS - Supplies</v>
      </c>
      <c r="I4830" s="17">
        <f t="shared" si="75"/>
        <v>484.99</v>
      </c>
      <c r="J4830" s="12" t="str">
        <f>H4830</f>
        <v>COGS - Supplies</v>
      </c>
    </row>
    <row r="4831" spans="1:10" hidden="1">
      <c r="A4831" s="13" t="s">
        <v>830</v>
      </c>
      <c r="B4831" s="12" t="s">
        <v>83</v>
      </c>
      <c r="C4831" s="12" t="s">
        <v>117</v>
      </c>
      <c r="D4831" s="12" t="s">
        <v>392</v>
      </c>
      <c r="E4831" s="12">
        <v>-24.25</v>
      </c>
      <c r="F4831" s="14" t="str">
        <f>A4831&amp;B4831&amp;C4831&amp;D4831&amp;E4831</f>
        <v>2024-05-31ExpenseStandard Building Supplies21020 GST/HST Payable-24.25</v>
      </c>
      <c r="G4831" s="15">
        <f>IFERROR((DATEVALUE(A4831)),A4831)</f>
        <v>45443</v>
      </c>
      <c r="H4831" s="16" t="str">
        <f>IF((IFERROR((VLOOKUP(D4831,'Automation (QBO)'!A:B,2,FALSE)),"0"))=0,"Suspense",(IFERROR((VLOOKUP(D4831,'Automation (QBO)'!A:B,2,FALSE)),"Suspense")))</f>
        <v>GST/HST Payable</v>
      </c>
      <c r="I4831" s="17">
        <f t="shared" si="75"/>
        <v>-24.25</v>
      </c>
      <c r="J4831" s="12" t="str">
        <f>H4831</f>
        <v>GST/HST Payable</v>
      </c>
    </row>
    <row r="4832" spans="1:10" hidden="1">
      <c r="A4832" s="13" t="s">
        <v>830</v>
      </c>
      <c r="B4832" s="12" t="s">
        <v>123</v>
      </c>
      <c r="D4832" s="12" t="s">
        <v>390</v>
      </c>
      <c r="E4832" s="12">
        <v>-20000</v>
      </c>
      <c r="F4832" s="14" t="str">
        <f>A4832&amp;B4832&amp;C4832&amp;D4832&amp;E4832</f>
        <v>2024-05-31Credit Card Payment21010 Visa Payable (CIBC)-20000</v>
      </c>
      <c r="G4832" s="15">
        <f>IFERROR((DATEVALUE(A4832)),A4832)</f>
        <v>45443</v>
      </c>
      <c r="H4832" s="16" t="str">
        <f>IF((IFERROR((VLOOKUP(D4832,'Automation (QBO)'!A:B,2,FALSE)),"0"))=0,"Suspense",(IFERROR((VLOOKUP(D4832,'Automation (QBO)'!A:B,2,FALSE)),"Suspense")))</f>
        <v>Suspense</v>
      </c>
      <c r="I4832" s="17">
        <f t="shared" si="75"/>
        <v>-20000</v>
      </c>
      <c r="J4832" s="12" t="str">
        <f>H4832</f>
        <v>Suspense</v>
      </c>
    </row>
    <row r="4833" spans="1:10" hidden="1">
      <c r="A4833" s="13" t="s">
        <v>830</v>
      </c>
      <c r="B4833" s="12" t="s">
        <v>83</v>
      </c>
      <c r="C4833" s="12" t="s">
        <v>225</v>
      </c>
      <c r="D4833" s="12" t="s">
        <v>404</v>
      </c>
      <c r="E4833" s="12">
        <v>-6</v>
      </c>
      <c r="F4833" s="14" t="str">
        <f>A4833&amp;B4833&amp;C4833&amp;D4833&amp;E4833</f>
        <v>2024-05-31ExpenseService Charge11010 Savings (CIBC)-6</v>
      </c>
      <c r="G4833" s="15">
        <f>IFERROR((DATEVALUE(A4833)),A4833)</f>
        <v>45443</v>
      </c>
      <c r="H4833" s="16" t="str">
        <f>IF((IFERROR((VLOOKUP(D4833,'Automation (QBO)'!A:B,2,FALSE)),"0"))=0,"Suspense",(IFERROR((VLOOKUP(D4833,'Automation (QBO)'!A:B,2,FALSE)),"Suspense")))</f>
        <v>Savings (CIBC)</v>
      </c>
      <c r="I4833" s="17">
        <f t="shared" si="75"/>
        <v>-6</v>
      </c>
      <c r="J4833" s="12" t="str">
        <f>H4833</f>
        <v>Savings (CIBC)</v>
      </c>
    </row>
    <row r="4834" spans="1:10" hidden="1">
      <c r="A4834" s="13" t="s">
        <v>830</v>
      </c>
      <c r="B4834" s="12" t="s">
        <v>123</v>
      </c>
      <c r="D4834" s="12" t="s">
        <v>394</v>
      </c>
      <c r="E4834" s="12">
        <v>-20000</v>
      </c>
      <c r="F4834" s="14" t="str">
        <f>A4834&amp;B4834&amp;C4834&amp;D4834&amp;E4834</f>
        <v>2024-05-31Credit Card Payment11005 Chequing (CIBC)-20000</v>
      </c>
      <c r="G4834" s="15">
        <f>IFERROR((DATEVALUE(A4834)),A4834)</f>
        <v>45443</v>
      </c>
      <c r="H4834" s="16" t="str">
        <f>IF((IFERROR((VLOOKUP(D4834,'Automation (QBO)'!A:B,2,FALSE)),"0"))=0,"Suspense",(IFERROR((VLOOKUP(D4834,'Automation (QBO)'!A:B,2,FALSE)),"Suspense")))</f>
        <v>Balance (CIBC)</v>
      </c>
      <c r="I4834" s="17">
        <f t="shared" si="75"/>
        <v>-20000</v>
      </c>
      <c r="J4834" s="12" t="str">
        <f>H4834</f>
        <v>Balance (CIBC)</v>
      </c>
    </row>
    <row r="4835" spans="1:10" hidden="1">
      <c r="A4835" s="13" t="s">
        <v>830</v>
      </c>
      <c r="B4835" s="12" t="s">
        <v>183</v>
      </c>
      <c r="D4835" s="12" t="s">
        <v>394</v>
      </c>
      <c r="E4835" s="12">
        <v>35</v>
      </c>
      <c r="F4835" s="14" t="str">
        <f>A4835&amp;B4835&amp;C4835&amp;D4835&amp;E4835</f>
        <v>2024-05-31Deposit11005 Chequing (CIBC)35</v>
      </c>
      <c r="G4835" s="15">
        <f>IFERROR((DATEVALUE(A4835)),A4835)</f>
        <v>45443</v>
      </c>
      <c r="H4835" s="16" t="str">
        <f>IF((IFERROR((VLOOKUP(D4835,'Automation (QBO)'!A:B,2,FALSE)),"0"))=0,"Suspense",(IFERROR((VLOOKUP(D4835,'Automation (QBO)'!A:B,2,FALSE)),"Suspense")))</f>
        <v>Balance (CIBC)</v>
      </c>
      <c r="I4835" s="17">
        <f t="shared" si="75"/>
        <v>35</v>
      </c>
      <c r="J4835" s="12" t="str">
        <f>H4835</f>
        <v>Balance (CIBC)</v>
      </c>
    </row>
    <row r="4836" spans="1:10" hidden="1">
      <c r="A4836" s="13" t="s">
        <v>830</v>
      </c>
      <c r="B4836" s="12" t="s">
        <v>83</v>
      </c>
      <c r="C4836" s="12" t="s">
        <v>831</v>
      </c>
      <c r="D4836" s="12" t="s">
        <v>394</v>
      </c>
      <c r="E4836" s="12">
        <v>-17640</v>
      </c>
      <c r="F4836" s="14" t="str">
        <f>A4836&amp;B4836&amp;C4836&amp;D4836&amp;E4836</f>
        <v>2024-05-31ExpenseA Little Business Support11005 Chequing (CIBC)-17640</v>
      </c>
      <c r="G4836" s="15">
        <f>IFERROR((DATEVALUE(A4836)),A4836)</f>
        <v>45443</v>
      </c>
      <c r="H4836" s="16" t="str">
        <f>IF((IFERROR((VLOOKUP(D4836,'Automation (QBO)'!A:B,2,FALSE)),"0"))=0,"Suspense",(IFERROR((VLOOKUP(D4836,'Automation (QBO)'!A:B,2,FALSE)),"Suspense")))</f>
        <v>Balance (CIBC)</v>
      </c>
      <c r="I4836" s="17">
        <f t="shared" si="75"/>
        <v>-17640</v>
      </c>
      <c r="J4836" s="12" t="str">
        <f>H4836</f>
        <v>Balance (CIBC)</v>
      </c>
    </row>
    <row r="4837" spans="1:10" hidden="1">
      <c r="A4837" s="13" t="s">
        <v>830</v>
      </c>
      <c r="B4837" s="12" t="s">
        <v>83</v>
      </c>
      <c r="C4837" s="12" t="s">
        <v>225</v>
      </c>
      <c r="D4837" s="12" t="s">
        <v>394</v>
      </c>
      <c r="E4837" s="12">
        <v>-35</v>
      </c>
      <c r="F4837" s="14" t="str">
        <f>A4837&amp;B4837&amp;C4837&amp;D4837&amp;E4837</f>
        <v>2024-05-31ExpenseService Charge11005 Chequing (CIBC)-35</v>
      </c>
      <c r="G4837" s="15">
        <f>IFERROR((DATEVALUE(A4837)),A4837)</f>
        <v>45443</v>
      </c>
      <c r="H4837" s="16" t="str">
        <f>IF((IFERROR((VLOOKUP(D4837,'Automation (QBO)'!A:B,2,FALSE)),"0"))=0,"Suspense",(IFERROR((VLOOKUP(D4837,'Automation (QBO)'!A:B,2,FALSE)),"Suspense")))</f>
        <v>Balance (CIBC)</v>
      </c>
      <c r="I4837" s="17">
        <f t="shared" si="75"/>
        <v>-35</v>
      </c>
      <c r="J4837" s="12" t="str">
        <f>H4837</f>
        <v>Balance (CIBC)</v>
      </c>
    </row>
    <row r="4838" spans="1:10" hidden="1">
      <c r="A4838" s="13" t="s">
        <v>832</v>
      </c>
      <c r="B4838" s="12" t="s">
        <v>83</v>
      </c>
      <c r="C4838" s="12" t="s">
        <v>119</v>
      </c>
      <c r="D4838" s="12" t="s">
        <v>390</v>
      </c>
      <c r="E4838" s="12">
        <v>200</v>
      </c>
      <c r="F4838" s="14" t="str">
        <f>A4838&amp;B4838&amp;C4838&amp;D4838&amp;E4838</f>
        <v>2024-06-01ExpensePort Moody Town Pantry21010 Visa Payable (CIBC)200</v>
      </c>
      <c r="G4838" s="15">
        <f>IFERROR((DATEVALUE(A4838)),A4838)</f>
        <v>45444</v>
      </c>
      <c r="H4838" s="16" t="str">
        <f>IF((IFERROR((VLOOKUP(D4838,'Automation (QBO)'!A:B,2,FALSE)),"0"))=0,"Suspense",(IFERROR((VLOOKUP(D4838,'Automation (QBO)'!A:B,2,FALSE)),"Suspense")))</f>
        <v>Suspense</v>
      </c>
      <c r="I4838" s="17">
        <f t="shared" si="75"/>
        <v>200</v>
      </c>
      <c r="J4838" s="12" t="str">
        <f>H4838</f>
        <v>Suspense</v>
      </c>
    </row>
    <row r="4839" spans="1:10" hidden="1">
      <c r="A4839" s="13" t="s">
        <v>832</v>
      </c>
      <c r="B4839" s="12" t="s">
        <v>83</v>
      </c>
      <c r="C4839" s="12" t="s">
        <v>89</v>
      </c>
      <c r="D4839" s="12" t="s">
        <v>390</v>
      </c>
      <c r="E4839" s="12">
        <v>127</v>
      </c>
      <c r="F4839" s="14" t="str">
        <f>A4839&amp;B4839&amp;C4839&amp;D4839&amp;E4839</f>
        <v>2024-06-01ExpenseMV Recycling and Waste Centre21010 Visa Payable (CIBC)127</v>
      </c>
      <c r="G4839" s="15">
        <f>IFERROR((DATEVALUE(A4839)),A4839)</f>
        <v>45444</v>
      </c>
      <c r="H4839" s="16" t="str">
        <f>IF((IFERROR((VLOOKUP(D4839,'Automation (QBO)'!A:B,2,FALSE)),"0"))=0,"Suspense",(IFERROR((VLOOKUP(D4839,'Automation (QBO)'!A:B,2,FALSE)),"Suspense")))</f>
        <v>Suspense</v>
      </c>
      <c r="I4839" s="17">
        <f t="shared" si="75"/>
        <v>127</v>
      </c>
      <c r="J4839" s="12" t="str">
        <f>H4839</f>
        <v>Suspense</v>
      </c>
    </row>
    <row r="4840" spans="1:10" hidden="1">
      <c r="A4840" s="13" t="s">
        <v>832</v>
      </c>
      <c r="B4840" s="12" t="s">
        <v>83</v>
      </c>
      <c r="C4840" s="12" t="s">
        <v>105</v>
      </c>
      <c r="D4840" s="12" t="s">
        <v>390</v>
      </c>
      <c r="E4840" s="12">
        <v>35.19</v>
      </c>
      <c r="F4840" s="14" t="str">
        <f>A4840&amp;B4840&amp;C4840&amp;D4840&amp;E4840</f>
        <v>2024-06-01ExpenseWix21010 Visa Payable (CIBC)35.19</v>
      </c>
      <c r="G4840" s="15">
        <f>IFERROR((DATEVALUE(A4840)),A4840)</f>
        <v>45444</v>
      </c>
      <c r="H4840" s="16" t="str">
        <f>IF((IFERROR((VLOOKUP(D4840,'Automation (QBO)'!A:B,2,FALSE)),"0"))=0,"Suspense",(IFERROR((VLOOKUP(D4840,'Automation (QBO)'!A:B,2,FALSE)),"Suspense")))</f>
        <v>Suspense</v>
      </c>
      <c r="I4840" s="17">
        <f t="shared" si="75"/>
        <v>35.19</v>
      </c>
      <c r="J4840" s="12" t="str">
        <f>H4840</f>
        <v>Suspense</v>
      </c>
    </row>
    <row r="4841" spans="1:10" hidden="1">
      <c r="A4841" s="13" t="s">
        <v>832</v>
      </c>
      <c r="B4841" s="12" t="s">
        <v>83</v>
      </c>
      <c r="C4841" s="12" t="s">
        <v>119</v>
      </c>
      <c r="D4841" s="12" t="s">
        <v>409</v>
      </c>
      <c r="E4841" s="12">
        <v>190.48</v>
      </c>
      <c r="F4841" s="14" t="str">
        <f>A4841&amp;B4841&amp;C4841&amp;D4841&amp;E4841</f>
        <v>2024-06-01ExpensePort Moody Town Pantry51205 COGS - Fuel190.48</v>
      </c>
      <c r="G4841" s="15">
        <f>IFERROR((DATEVALUE(A4841)),A4841)</f>
        <v>45444</v>
      </c>
      <c r="H4841" s="16" t="str">
        <f>IF((IFERROR((VLOOKUP(D4841,'Automation (QBO)'!A:B,2,FALSE)),"0"))=0,"Suspense",(IFERROR((VLOOKUP(D4841,'Automation (QBO)'!A:B,2,FALSE)),"Suspense")))</f>
        <v>COGS - Fuel</v>
      </c>
      <c r="I4841" s="17">
        <f t="shared" si="75"/>
        <v>190.48</v>
      </c>
      <c r="J4841" s="12" t="str">
        <f>H4841</f>
        <v>COGS - Fuel</v>
      </c>
    </row>
    <row r="4842" spans="1:10" hidden="1">
      <c r="A4842" s="13" t="s">
        <v>832</v>
      </c>
      <c r="B4842" s="12" t="s">
        <v>83</v>
      </c>
      <c r="C4842" s="12" t="s">
        <v>119</v>
      </c>
      <c r="D4842" s="12" t="s">
        <v>392</v>
      </c>
      <c r="E4842" s="12">
        <v>-9.52</v>
      </c>
      <c r="F4842" s="14" t="str">
        <f>A4842&amp;B4842&amp;C4842&amp;D4842&amp;E4842</f>
        <v>2024-06-01ExpensePort Moody Town Pantry21020 GST/HST Payable-9.52</v>
      </c>
      <c r="G4842" s="15">
        <f>IFERROR((DATEVALUE(A4842)),A4842)</f>
        <v>45444</v>
      </c>
      <c r="H4842" s="16" t="str">
        <f>IF((IFERROR((VLOOKUP(D4842,'Automation (QBO)'!A:B,2,FALSE)),"0"))=0,"Suspense",(IFERROR((VLOOKUP(D4842,'Automation (QBO)'!A:B,2,FALSE)),"Suspense")))</f>
        <v>GST/HST Payable</v>
      </c>
      <c r="I4842" s="17">
        <f t="shared" si="75"/>
        <v>-9.52</v>
      </c>
      <c r="J4842" s="12" t="str">
        <f>H4842</f>
        <v>GST/HST Payable</v>
      </c>
    </row>
    <row r="4843" spans="1:10" hidden="1">
      <c r="A4843" s="13" t="s">
        <v>832</v>
      </c>
      <c r="B4843" s="12" t="s">
        <v>83</v>
      </c>
      <c r="C4843" s="12" t="s">
        <v>87</v>
      </c>
      <c r="D4843" s="12" t="s">
        <v>392</v>
      </c>
      <c r="E4843" s="12">
        <v>-32.43</v>
      </c>
      <c r="F4843" s="14" t="str">
        <f>A4843&amp;B4843&amp;C4843&amp;D4843&amp;E4843</f>
        <v>2024-06-01ExpenseHome Depot21020 GST/HST Payable-32.43</v>
      </c>
      <c r="G4843" s="15">
        <f>IFERROR((DATEVALUE(A4843)),A4843)</f>
        <v>45444</v>
      </c>
      <c r="H4843" s="16" t="str">
        <f>IF((IFERROR((VLOOKUP(D4843,'Automation (QBO)'!A:B,2,FALSE)),"0"))=0,"Suspense",(IFERROR((VLOOKUP(D4843,'Automation (QBO)'!A:B,2,FALSE)),"Suspense")))</f>
        <v>GST/HST Payable</v>
      </c>
      <c r="I4843" s="17">
        <f t="shared" si="75"/>
        <v>-32.43</v>
      </c>
      <c r="J4843" s="12" t="str">
        <f>H4843</f>
        <v>GST/HST Payable</v>
      </c>
    </row>
    <row r="4844" spans="1:10" hidden="1">
      <c r="A4844" s="13" t="s">
        <v>832</v>
      </c>
      <c r="B4844" s="12" t="s">
        <v>83</v>
      </c>
      <c r="C4844" s="12" t="s">
        <v>89</v>
      </c>
      <c r="D4844" s="12" t="s">
        <v>410</v>
      </c>
      <c r="E4844" s="12">
        <v>127</v>
      </c>
      <c r="F4844" s="14" t="str">
        <f>A4844&amp;B4844&amp;C4844&amp;D4844&amp;E4844</f>
        <v>2024-06-01ExpenseMV Recycling and Waste Centre51315 COGS - Disposal127</v>
      </c>
      <c r="G4844" s="15">
        <f>IFERROR((DATEVALUE(A4844)),A4844)</f>
        <v>45444</v>
      </c>
      <c r="H4844" s="16" t="str">
        <f>IF((IFERROR((VLOOKUP(D4844,'Automation (QBO)'!A:B,2,FALSE)),"0"))=0,"Suspense",(IFERROR((VLOOKUP(D4844,'Automation (QBO)'!A:B,2,FALSE)),"Suspense")))</f>
        <v>COGS - Disposal</v>
      </c>
      <c r="I4844" s="17">
        <f t="shared" si="75"/>
        <v>127</v>
      </c>
      <c r="J4844" s="12" t="str">
        <f>H4844</f>
        <v>COGS - Disposal</v>
      </c>
    </row>
    <row r="4845" spans="1:10" hidden="1">
      <c r="A4845" s="13" t="s">
        <v>832</v>
      </c>
      <c r="B4845" s="12" t="s">
        <v>83</v>
      </c>
      <c r="C4845" s="12" t="s">
        <v>89</v>
      </c>
      <c r="D4845" s="12" t="s">
        <v>392</v>
      </c>
      <c r="E4845" s="12">
        <v>0</v>
      </c>
      <c r="F4845" s="14" t="str">
        <f>A4845&amp;B4845&amp;C4845&amp;D4845&amp;E4845</f>
        <v>2024-06-01ExpenseMV Recycling and Waste Centre21020 GST/HST Payable0</v>
      </c>
      <c r="G4845" s="15">
        <f>IFERROR((DATEVALUE(A4845)),A4845)</f>
        <v>45444</v>
      </c>
      <c r="H4845" s="16" t="str">
        <f>IF((IFERROR((VLOOKUP(D4845,'Automation (QBO)'!A:B,2,FALSE)),"0"))=0,"Suspense",(IFERROR((VLOOKUP(D4845,'Automation (QBO)'!A:B,2,FALSE)),"Suspense")))</f>
        <v>GST/HST Payable</v>
      </c>
      <c r="I4845" s="17">
        <f t="shared" si="75"/>
        <v>0</v>
      </c>
      <c r="J4845" s="12" t="str">
        <f>H4845</f>
        <v>GST/HST Payable</v>
      </c>
    </row>
    <row r="4846" spans="1:10" hidden="1">
      <c r="A4846" s="13" t="s">
        <v>832</v>
      </c>
      <c r="B4846" s="12" t="s">
        <v>83</v>
      </c>
      <c r="C4846" s="12" t="s">
        <v>105</v>
      </c>
      <c r="D4846" s="12" t="s">
        <v>397</v>
      </c>
      <c r="E4846" s="12">
        <v>35.19</v>
      </c>
      <c r="F4846" s="14" t="str">
        <f>A4846&amp;B4846&amp;C4846&amp;D4846&amp;E4846</f>
        <v>2024-06-01ExpenseWix52152 Technology / Website Expenses35.19</v>
      </c>
      <c r="G4846" s="15">
        <f>IFERROR((DATEVALUE(A4846)),A4846)</f>
        <v>45444</v>
      </c>
      <c r="H4846" s="16" t="str">
        <f>IF((IFERROR((VLOOKUP(D4846,'Automation (QBO)'!A:B,2,FALSE)),"0"))=0,"Suspense",(IFERROR((VLOOKUP(D4846,'Automation (QBO)'!A:B,2,FALSE)),"Suspense")))</f>
        <v>Technology &amp; Website</v>
      </c>
      <c r="I4846" s="17">
        <f t="shared" si="75"/>
        <v>35.19</v>
      </c>
      <c r="J4846" s="12" t="str">
        <f>H4846</f>
        <v>Technology &amp; Website</v>
      </c>
    </row>
    <row r="4847" spans="1:10" hidden="1">
      <c r="A4847" s="13" t="s">
        <v>832</v>
      </c>
      <c r="B4847" s="12" t="s">
        <v>83</v>
      </c>
      <c r="C4847" s="12" t="s">
        <v>87</v>
      </c>
      <c r="D4847" s="12" t="s">
        <v>390</v>
      </c>
      <c r="E4847" s="12">
        <v>726.43</v>
      </c>
      <c r="F4847" s="14" t="str">
        <f>A4847&amp;B4847&amp;C4847&amp;D4847&amp;E4847</f>
        <v>2024-06-01ExpenseHome Depot21010 Visa Payable (CIBC)726.43</v>
      </c>
      <c r="G4847" s="15">
        <f>IFERROR((DATEVALUE(A4847)),A4847)</f>
        <v>45444</v>
      </c>
      <c r="H4847" s="16" t="str">
        <f>IF((IFERROR((VLOOKUP(D4847,'Automation (QBO)'!A:B,2,FALSE)),"0"))=0,"Suspense",(IFERROR((VLOOKUP(D4847,'Automation (QBO)'!A:B,2,FALSE)),"Suspense")))</f>
        <v>Suspense</v>
      </c>
      <c r="I4847" s="17">
        <f t="shared" si="75"/>
        <v>726.43</v>
      </c>
      <c r="J4847" s="12" t="str">
        <f>H4847</f>
        <v>Suspense</v>
      </c>
    </row>
    <row r="4848" spans="1:10" hidden="1">
      <c r="A4848" s="13" t="s">
        <v>832</v>
      </c>
      <c r="B4848" s="12" t="s">
        <v>83</v>
      </c>
      <c r="C4848" s="12" t="s">
        <v>87</v>
      </c>
      <c r="D4848" s="12" t="s">
        <v>391</v>
      </c>
      <c r="E4848" s="12">
        <v>694</v>
      </c>
      <c r="F4848" s="14" t="str">
        <f>A4848&amp;B4848&amp;C4848&amp;D4848&amp;E4848</f>
        <v>2024-06-01ExpenseHome Depot51335 COGS - Supplies694</v>
      </c>
      <c r="G4848" s="15">
        <f>IFERROR((DATEVALUE(A4848)),A4848)</f>
        <v>45444</v>
      </c>
      <c r="H4848" s="16" t="str">
        <f>IF((IFERROR((VLOOKUP(D4848,'Automation (QBO)'!A:B,2,FALSE)),"0"))=0,"Suspense",(IFERROR((VLOOKUP(D4848,'Automation (QBO)'!A:B,2,FALSE)),"Suspense")))</f>
        <v>COGS - Supplies</v>
      </c>
      <c r="I4848" s="17">
        <f t="shared" si="75"/>
        <v>694</v>
      </c>
      <c r="J4848" s="12" t="str">
        <f>H4848</f>
        <v>COGS - Supplies</v>
      </c>
    </row>
    <row r="4849" spans="1:10" hidden="1">
      <c r="A4849" s="13" t="s">
        <v>833</v>
      </c>
      <c r="B4849" s="12" t="s">
        <v>135</v>
      </c>
      <c r="D4849" s="12" t="s">
        <v>427</v>
      </c>
      <c r="E4849" s="12">
        <v>58.31</v>
      </c>
      <c r="F4849" s="14" t="str">
        <f>A4849&amp;B4849&amp;C4849&amp;D4849&amp;E4849</f>
        <v>2024-06-02Journal Entry21001 Payroll Clearing account58.31</v>
      </c>
      <c r="G4849" s="15">
        <f>IFERROR((DATEVALUE(A4849)),A4849)</f>
        <v>45445</v>
      </c>
      <c r="H4849" s="16" t="str">
        <f>IF((IFERROR((VLOOKUP(D4849,'Automation (QBO)'!A:B,2,FALSE)),"0"))=0,"Suspense",(IFERROR((VLOOKUP(D4849,'Automation (QBO)'!A:B,2,FALSE)),"Suspense")))</f>
        <v>Clearings &amp; Transfers</v>
      </c>
      <c r="I4849" s="17">
        <f t="shared" si="75"/>
        <v>58.31</v>
      </c>
      <c r="J4849" s="12" t="str">
        <f>H4849</f>
        <v>Clearings &amp; Transfers</v>
      </c>
    </row>
    <row r="4850" spans="1:10" hidden="1">
      <c r="A4850" s="13" t="s">
        <v>833</v>
      </c>
      <c r="B4850" s="12" t="s">
        <v>135</v>
      </c>
      <c r="D4850" s="12" t="s">
        <v>422</v>
      </c>
      <c r="E4850" s="12">
        <v>14952.84</v>
      </c>
      <c r="F4850" s="14" t="str">
        <f>A4850&amp;B4850&amp;C4850&amp;D4850&amp;E4850</f>
        <v>2024-06-02Journal Entry52505 Payroll - Hourly14952.84</v>
      </c>
      <c r="G4850" s="15">
        <f>IFERROR((DATEVALUE(A4850)),A4850)</f>
        <v>45445</v>
      </c>
      <c r="H4850" s="16" t="str">
        <f>IF((IFERROR((VLOOKUP(D4850,'Automation (QBO)'!A:B,2,FALSE)),"0"))=0,"Suspense",(IFERROR((VLOOKUP(D4850,'Automation (QBO)'!A:B,2,FALSE)),"Suspense")))</f>
        <v>Payroll - Hourly</v>
      </c>
      <c r="I4850" s="17">
        <f t="shared" si="75"/>
        <v>14952.84</v>
      </c>
      <c r="J4850" s="12" t="str">
        <f>H4850</f>
        <v>Payroll - Hourly</v>
      </c>
    </row>
    <row r="4851" spans="1:10" hidden="1">
      <c r="A4851" s="13" t="s">
        <v>833</v>
      </c>
      <c r="B4851" s="12" t="s">
        <v>135</v>
      </c>
      <c r="D4851" s="12" t="s">
        <v>423</v>
      </c>
      <c r="E4851" s="12">
        <v>369.33</v>
      </c>
      <c r="F4851" s="14" t="str">
        <f>A4851&amp;B4851&amp;C4851&amp;D4851&amp;E4851</f>
        <v>2024-06-02Journal Entry52535 Payroll - WCB (Employees)369.33</v>
      </c>
      <c r="G4851" s="15">
        <f>IFERROR((DATEVALUE(A4851)),A4851)</f>
        <v>45445</v>
      </c>
      <c r="H4851" s="16" t="str">
        <f>IF((IFERROR((VLOOKUP(D4851,'Automation (QBO)'!A:B,2,FALSE)),"0"))=0,"Suspense",(IFERROR((VLOOKUP(D4851,'Automation (QBO)'!A:B,2,FALSE)),"Suspense")))</f>
        <v>Payroll - WCB (Employees)</v>
      </c>
      <c r="I4851" s="17">
        <f t="shared" si="75"/>
        <v>369.33</v>
      </c>
      <c r="J4851" s="12" t="str">
        <f>H4851</f>
        <v>Payroll - WCB (Employees)</v>
      </c>
    </row>
    <row r="4852" spans="1:10" hidden="1">
      <c r="A4852" s="13" t="s">
        <v>833</v>
      </c>
      <c r="B4852" s="12" t="s">
        <v>135</v>
      </c>
      <c r="D4852" s="12" t="s">
        <v>424</v>
      </c>
      <c r="E4852" s="12">
        <v>591.14</v>
      </c>
      <c r="F4852" s="14" t="str">
        <f>A4852&amp;B4852&amp;C4852&amp;D4852&amp;E4852</f>
        <v>2024-06-02Journal Entry52525 Payroll - CPP591.14</v>
      </c>
      <c r="G4852" s="15">
        <f>IFERROR((DATEVALUE(A4852)),A4852)</f>
        <v>45445</v>
      </c>
      <c r="H4852" s="16" t="str">
        <f>IF((IFERROR((VLOOKUP(D4852,'Automation (QBO)'!A:B,2,FALSE)),"0"))=0,"Suspense",(IFERROR((VLOOKUP(D4852,'Automation (QBO)'!A:B,2,FALSE)),"Suspense")))</f>
        <v>Payroll - CPP + EI</v>
      </c>
      <c r="I4852" s="17">
        <f t="shared" si="75"/>
        <v>591.14</v>
      </c>
      <c r="J4852" s="12" t="str">
        <f>H4852</f>
        <v>Payroll - CPP + EI</v>
      </c>
    </row>
    <row r="4853" spans="1:10" hidden="1">
      <c r="A4853" s="13" t="s">
        <v>833</v>
      </c>
      <c r="B4853" s="12" t="s">
        <v>135</v>
      </c>
      <c r="D4853" s="12" t="s">
        <v>425</v>
      </c>
      <c r="E4853" s="12">
        <v>240.26</v>
      </c>
      <c r="F4853" s="14" t="str">
        <f>A4853&amp;B4853&amp;C4853&amp;D4853&amp;E4853</f>
        <v>2024-06-02Journal Entry52520 Payroll - EI240.26</v>
      </c>
      <c r="G4853" s="15">
        <f>IFERROR((DATEVALUE(A4853)),A4853)</f>
        <v>45445</v>
      </c>
      <c r="H4853" s="16" t="str">
        <f>IF((IFERROR((VLOOKUP(D4853,'Automation (QBO)'!A:B,2,FALSE)),"0"))=0,"Suspense",(IFERROR((VLOOKUP(D4853,'Automation (QBO)'!A:B,2,FALSE)),"Suspense")))</f>
        <v>Payroll - CPP + EI</v>
      </c>
      <c r="I4853" s="17">
        <f t="shared" si="75"/>
        <v>240.26</v>
      </c>
      <c r="J4853" s="12" t="str">
        <f>H4853</f>
        <v>Payroll - CPP + EI</v>
      </c>
    </row>
    <row r="4854" spans="1:10" hidden="1">
      <c r="A4854" s="13" t="s">
        <v>833</v>
      </c>
      <c r="B4854" s="12" t="s">
        <v>135</v>
      </c>
      <c r="D4854" s="12" t="s">
        <v>403</v>
      </c>
      <c r="E4854" s="12">
        <v>146.44</v>
      </c>
      <c r="F4854" s="14" t="str">
        <f>A4854&amp;B4854&amp;C4854&amp;D4854&amp;E4854</f>
        <v>2024-06-02Journal Entry52115 Bank Fees146.44</v>
      </c>
      <c r="G4854" s="15">
        <f>IFERROR((DATEVALUE(A4854)),A4854)</f>
        <v>45445</v>
      </c>
      <c r="H4854" s="16" t="str">
        <f>IF((IFERROR((VLOOKUP(D4854,'Automation (QBO)'!A:B,2,FALSE)),"0"))=0,"Suspense",(IFERROR((VLOOKUP(D4854,'Automation (QBO)'!A:B,2,FALSE)),"Suspense")))</f>
        <v>Bank Fees</v>
      </c>
      <c r="I4854" s="17">
        <f t="shared" si="75"/>
        <v>146.44</v>
      </c>
      <c r="J4854" s="12" t="str">
        <f>H4854</f>
        <v>Bank Fees</v>
      </c>
    </row>
    <row r="4855" spans="1:10" hidden="1">
      <c r="A4855" s="13" t="s">
        <v>833</v>
      </c>
      <c r="B4855" s="12" t="s">
        <v>135</v>
      </c>
      <c r="D4855" s="12" t="s">
        <v>426</v>
      </c>
      <c r="E4855" s="12">
        <v>-7.32</v>
      </c>
      <c r="F4855" s="14" t="str">
        <f>A4855&amp;B4855&amp;C4855&amp;D4855&amp;E4855</f>
        <v>2024-06-02Journal Entry21031 GST/HST Suspense-7.32</v>
      </c>
      <c r="G4855" s="15">
        <f>IFERROR((DATEVALUE(A4855)),A4855)</f>
        <v>45445</v>
      </c>
      <c r="H4855" s="16" t="str">
        <f>IF((IFERROR((VLOOKUP(D4855,'Automation (QBO)'!A:B,2,FALSE)),"0"))=0,"Suspense",(IFERROR((VLOOKUP(D4855,'Automation (QBO)'!A:B,2,FALSE)),"Suspense")))</f>
        <v>GST/HST Suspense</v>
      </c>
      <c r="I4855" s="17">
        <f t="shared" si="75"/>
        <v>-7.32</v>
      </c>
      <c r="J4855" s="12" t="str">
        <f>H4855</f>
        <v>GST/HST Suspense</v>
      </c>
    </row>
    <row r="4856" spans="1:10" hidden="1">
      <c r="A4856" s="13" t="s">
        <v>833</v>
      </c>
      <c r="B4856" s="12" t="s">
        <v>135</v>
      </c>
      <c r="D4856" s="12" t="s">
        <v>427</v>
      </c>
      <c r="E4856" s="12">
        <v>3091.66</v>
      </c>
      <c r="F4856" s="14" t="str">
        <f>A4856&amp;B4856&amp;C4856&amp;D4856&amp;E4856</f>
        <v>2024-06-02Journal Entry21001 Payroll Clearing account3091.66</v>
      </c>
      <c r="G4856" s="15">
        <f>IFERROR((DATEVALUE(A4856)),A4856)</f>
        <v>45445</v>
      </c>
      <c r="H4856" s="16" t="str">
        <f>IF((IFERROR((VLOOKUP(D4856,'Automation (QBO)'!A:B,2,FALSE)),"0"))=0,"Suspense",(IFERROR((VLOOKUP(D4856,'Automation (QBO)'!A:B,2,FALSE)),"Suspense")))</f>
        <v>Clearings &amp; Transfers</v>
      </c>
      <c r="I4856" s="17">
        <f t="shared" si="75"/>
        <v>3091.66</v>
      </c>
      <c r="J4856" s="12" t="str">
        <f>H4856</f>
        <v>Clearings &amp; Transfers</v>
      </c>
    </row>
    <row r="4857" spans="1:10" hidden="1">
      <c r="A4857" s="13" t="s">
        <v>833</v>
      </c>
      <c r="B4857" s="12" t="s">
        <v>135</v>
      </c>
      <c r="D4857" s="12" t="s">
        <v>428</v>
      </c>
      <c r="E4857" s="12">
        <v>10769.23</v>
      </c>
      <c r="F4857" s="14" t="str">
        <f>A4857&amp;B4857&amp;C4857&amp;D4857&amp;E4857</f>
        <v>2024-06-02Journal Entry52510 Payroll - Salary10769.23</v>
      </c>
      <c r="G4857" s="15">
        <f>IFERROR((DATEVALUE(A4857)),A4857)</f>
        <v>45445</v>
      </c>
      <c r="H4857" s="16" t="str">
        <f>IF((IFERROR((VLOOKUP(D4857,'Automation (QBO)'!A:B,2,FALSE)),"0"))=0,"Suspense",(IFERROR((VLOOKUP(D4857,'Automation (QBO)'!A:B,2,FALSE)),"Suspense")))</f>
        <v>Payroll - Salary</v>
      </c>
      <c r="I4857" s="17">
        <f t="shared" si="75"/>
        <v>10769.23</v>
      </c>
      <c r="J4857" s="12" t="str">
        <f>H4857</f>
        <v>Payroll - Salary</v>
      </c>
    </row>
    <row r="4858" spans="1:10" hidden="1">
      <c r="A4858" s="13" t="s">
        <v>833</v>
      </c>
      <c r="B4858" s="12" t="s">
        <v>135</v>
      </c>
      <c r="D4858" s="12" t="s">
        <v>423</v>
      </c>
      <c r="E4858" s="12">
        <v>266</v>
      </c>
      <c r="F4858" s="14" t="str">
        <f>A4858&amp;B4858&amp;C4858&amp;D4858&amp;E4858</f>
        <v>2024-06-02Journal Entry52535 Payroll - WCB (Employees)266</v>
      </c>
      <c r="G4858" s="15">
        <f>IFERROR((DATEVALUE(A4858)),A4858)</f>
        <v>45445</v>
      </c>
      <c r="H4858" s="16" t="str">
        <f>IF((IFERROR((VLOOKUP(D4858,'Automation (QBO)'!A:B,2,FALSE)),"0"))=0,"Suspense",(IFERROR((VLOOKUP(D4858,'Automation (QBO)'!A:B,2,FALSE)),"Suspense")))</f>
        <v>Payroll - WCB (Employees)</v>
      </c>
      <c r="I4858" s="17">
        <f t="shared" si="75"/>
        <v>266</v>
      </c>
      <c r="J4858" s="12" t="str">
        <f>H4858</f>
        <v>Payroll - WCB (Employees)</v>
      </c>
    </row>
    <row r="4859" spans="1:10" hidden="1">
      <c r="A4859" s="13" t="s">
        <v>833</v>
      </c>
      <c r="B4859" s="12" t="s">
        <v>135</v>
      </c>
      <c r="D4859" s="12" t="s">
        <v>424</v>
      </c>
      <c r="E4859" s="12">
        <v>175.15</v>
      </c>
      <c r="F4859" s="14" t="str">
        <f>A4859&amp;B4859&amp;C4859&amp;D4859&amp;E4859</f>
        <v>2024-06-02Journal Entry52525 Payroll - CPP175.15</v>
      </c>
      <c r="G4859" s="15">
        <f>IFERROR((DATEVALUE(A4859)),A4859)</f>
        <v>45445</v>
      </c>
      <c r="H4859" s="16" t="str">
        <f>IF((IFERROR((VLOOKUP(D4859,'Automation (QBO)'!A:B,2,FALSE)),"0"))=0,"Suspense",(IFERROR((VLOOKUP(D4859,'Automation (QBO)'!A:B,2,FALSE)),"Suspense")))</f>
        <v>Payroll - CPP + EI</v>
      </c>
      <c r="I4859" s="17">
        <f t="shared" si="75"/>
        <v>175.15</v>
      </c>
      <c r="J4859" s="12" t="str">
        <f>H4859</f>
        <v>Payroll - CPP + EI</v>
      </c>
    </row>
    <row r="4860" spans="1:10" hidden="1">
      <c r="A4860" s="13" t="s">
        <v>833</v>
      </c>
      <c r="B4860" s="12" t="s">
        <v>135</v>
      </c>
      <c r="D4860" s="12" t="s">
        <v>425</v>
      </c>
      <c r="E4860" s="12">
        <v>71.510000000000005</v>
      </c>
      <c r="F4860" s="14" t="str">
        <f>A4860&amp;B4860&amp;C4860&amp;D4860&amp;E4860</f>
        <v>2024-06-02Journal Entry52520 Payroll - EI71.51</v>
      </c>
      <c r="G4860" s="15">
        <f>IFERROR((DATEVALUE(A4860)),A4860)</f>
        <v>45445</v>
      </c>
      <c r="H4860" s="16" t="str">
        <f>IF((IFERROR((VLOOKUP(D4860,'Automation (QBO)'!A:B,2,FALSE)),"0"))=0,"Suspense",(IFERROR((VLOOKUP(D4860,'Automation (QBO)'!A:B,2,FALSE)),"Suspense")))</f>
        <v>Payroll - CPP + EI</v>
      </c>
      <c r="I4860" s="17">
        <f t="shared" si="75"/>
        <v>71.510000000000005</v>
      </c>
      <c r="J4860" s="12" t="str">
        <f>H4860</f>
        <v>Payroll - CPP + EI</v>
      </c>
    </row>
    <row r="4861" spans="1:10" hidden="1">
      <c r="A4861" s="13" t="s">
        <v>833</v>
      </c>
      <c r="B4861" s="12" t="s">
        <v>135</v>
      </c>
      <c r="D4861" s="12" t="s">
        <v>403</v>
      </c>
      <c r="E4861" s="12">
        <v>89.32</v>
      </c>
      <c r="F4861" s="14" t="str">
        <f>A4861&amp;B4861&amp;C4861&amp;D4861&amp;E4861</f>
        <v>2024-06-02Journal Entry52115 Bank Fees89.32</v>
      </c>
      <c r="G4861" s="15">
        <f>IFERROR((DATEVALUE(A4861)),A4861)</f>
        <v>45445</v>
      </c>
      <c r="H4861" s="16" t="str">
        <f>IF((IFERROR((VLOOKUP(D4861,'Automation (QBO)'!A:B,2,FALSE)),"0"))=0,"Suspense",(IFERROR((VLOOKUP(D4861,'Automation (QBO)'!A:B,2,FALSE)),"Suspense")))</f>
        <v>Bank Fees</v>
      </c>
      <c r="I4861" s="17">
        <f t="shared" si="75"/>
        <v>89.32</v>
      </c>
      <c r="J4861" s="12" t="str">
        <f>H4861</f>
        <v>Bank Fees</v>
      </c>
    </row>
    <row r="4862" spans="1:10" hidden="1">
      <c r="A4862" s="13" t="s">
        <v>833</v>
      </c>
      <c r="B4862" s="12" t="s">
        <v>135</v>
      </c>
      <c r="D4862" s="12" t="s">
        <v>426</v>
      </c>
      <c r="E4862" s="12">
        <v>-4.47</v>
      </c>
      <c r="F4862" s="14" t="str">
        <f>A4862&amp;B4862&amp;C4862&amp;D4862&amp;E4862</f>
        <v>2024-06-02Journal Entry21031 GST/HST Suspense-4.47</v>
      </c>
      <c r="G4862" s="15">
        <f>IFERROR((DATEVALUE(A4862)),A4862)</f>
        <v>45445</v>
      </c>
      <c r="H4862" s="16" t="str">
        <f>IF((IFERROR((VLOOKUP(D4862,'Automation (QBO)'!A:B,2,FALSE)),"0"))=0,"Suspense",(IFERROR((VLOOKUP(D4862,'Automation (QBO)'!A:B,2,FALSE)),"Suspense")))</f>
        <v>GST/HST Suspense</v>
      </c>
      <c r="I4862" s="17">
        <f t="shared" si="75"/>
        <v>-4.47</v>
      </c>
      <c r="J4862" s="12" t="str">
        <f>H4862</f>
        <v>GST/HST Suspense</v>
      </c>
    </row>
    <row r="4863" spans="1:10" hidden="1">
      <c r="A4863" s="13" t="s">
        <v>833</v>
      </c>
      <c r="B4863" s="12" t="s">
        <v>135</v>
      </c>
      <c r="D4863" s="12" t="s">
        <v>394</v>
      </c>
      <c r="E4863" s="12">
        <v>-13345.92</v>
      </c>
      <c r="F4863" s="14" t="str">
        <f>A4863&amp;B4863&amp;C4863&amp;D4863&amp;E4863</f>
        <v>2024-06-02Journal Entry11005 Chequing (CIBC)-13345.92</v>
      </c>
      <c r="G4863" s="15">
        <f>IFERROR((DATEVALUE(A4863)),A4863)</f>
        <v>45445</v>
      </c>
      <c r="H4863" s="16" t="str">
        <f>IF((IFERROR((VLOOKUP(D4863,'Automation (QBO)'!A:B,2,FALSE)),"0"))=0,"Suspense",(IFERROR((VLOOKUP(D4863,'Automation (QBO)'!A:B,2,FALSE)),"Suspense")))</f>
        <v>Balance (CIBC)</v>
      </c>
      <c r="I4863" s="17">
        <f t="shared" si="75"/>
        <v>-13345.92</v>
      </c>
      <c r="J4863" s="12" t="str">
        <f>H4863</f>
        <v>Balance (CIBC)</v>
      </c>
    </row>
    <row r="4864" spans="1:10" hidden="1">
      <c r="A4864" s="13" t="s">
        <v>833</v>
      </c>
      <c r="B4864" s="12" t="s">
        <v>135</v>
      </c>
      <c r="D4864" s="12" t="s">
        <v>394</v>
      </c>
      <c r="E4864" s="12">
        <v>-11352.36</v>
      </c>
      <c r="F4864" s="14" t="str">
        <f>A4864&amp;B4864&amp;C4864&amp;D4864&amp;E4864</f>
        <v>2024-06-02Journal Entry11005 Chequing (CIBC)-11352.36</v>
      </c>
      <c r="G4864" s="15">
        <f>IFERROR((DATEVALUE(A4864)),A4864)</f>
        <v>45445</v>
      </c>
      <c r="H4864" s="16" t="str">
        <f>IF((IFERROR((VLOOKUP(D4864,'Automation (QBO)'!A:B,2,FALSE)),"0"))=0,"Suspense",(IFERROR((VLOOKUP(D4864,'Automation (QBO)'!A:B,2,FALSE)),"Suspense")))</f>
        <v>Balance (CIBC)</v>
      </c>
      <c r="I4864" s="17">
        <f t="shared" si="75"/>
        <v>-11352.36</v>
      </c>
      <c r="J4864" s="12" t="str">
        <f>H4864</f>
        <v>Balance (CIBC)</v>
      </c>
    </row>
    <row r="4865" spans="1:12" hidden="1">
      <c r="A4865" s="13" t="s">
        <v>833</v>
      </c>
      <c r="B4865" s="12" t="s">
        <v>135</v>
      </c>
      <c r="D4865" s="12" t="s">
        <v>1054</v>
      </c>
      <c r="E4865" s="12">
        <v>130.25</v>
      </c>
      <c r="F4865" s="14" t="str">
        <f>A4865&amp;B4865&amp;C4865&amp;D4865&amp;E4865</f>
        <v>2024-06-02Journal Entry52545 Payroll - Employee Benefits (Paid)130.25</v>
      </c>
      <c r="G4865" s="15">
        <f>IFERROR((DATEVALUE(A4865)),A4865)</f>
        <v>45445</v>
      </c>
      <c r="H4865" s="16" t="str">
        <f>IF((IFERROR((VLOOKUP(D4865,'Automation (QBO)'!A:B,2,FALSE)),"0"))=0,"Suspense",(IFERROR((VLOOKUP(D4865,'Automation (QBO)'!A:B,2,FALSE)),"Suspense")))</f>
        <v>Payroll - Employee Benefits (Paid)</v>
      </c>
      <c r="I4865" s="17">
        <f t="shared" si="75"/>
        <v>130.25</v>
      </c>
      <c r="J4865" s="12" t="str">
        <f>H4865</f>
        <v>Payroll - Employee Benefits (Paid)</v>
      </c>
      <c r="L4865" s="61" t="s">
        <v>1051</v>
      </c>
    </row>
    <row r="4866" spans="1:12" hidden="1">
      <c r="A4866" s="13" t="s">
        <v>833</v>
      </c>
      <c r="B4866" s="12" t="s">
        <v>135</v>
      </c>
      <c r="D4866" s="12" t="s">
        <v>1054</v>
      </c>
      <c r="E4866" s="12">
        <v>34.99</v>
      </c>
      <c r="F4866" s="14" t="str">
        <f>A4866&amp;B4866&amp;C4866&amp;D4866&amp;E4866</f>
        <v>2024-06-02Journal Entry52545 Payroll - Employee Benefits (Paid)34.99</v>
      </c>
      <c r="G4866" s="15">
        <f>IFERROR((DATEVALUE(A4866)),A4866)</f>
        <v>45445</v>
      </c>
      <c r="H4866" s="16" t="str">
        <f>IF((IFERROR((VLOOKUP(D4866,'Automation (QBO)'!A:B,2,FALSE)),"0"))=0,"Suspense",(IFERROR((VLOOKUP(D4866,'Automation (QBO)'!A:B,2,FALSE)),"Suspense")))</f>
        <v>Payroll - Employee Benefits (Paid)</v>
      </c>
      <c r="I4866" s="17">
        <f t="shared" si="75"/>
        <v>34.99</v>
      </c>
      <c r="J4866" s="12" t="str">
        <f>H4866</f>
        <v>Payroll - Employee Benefits (Paid)</v>
      </c>
      <c r="L4866" s="61" t="s">
        <v>1051</v>
      </c>
    </row>
    <row r="4867" spans="1:12" hidden="1">
      <c r="A4867" s="13" t="s">
        <v>834</v>
      </c>
      <c r="B4867" s="12" t="s">
        <v>83</v>
      </c>
      <c r="C4867" s="12" t="s">
        <v>93</v>
      </c>
      <c r="D4867" s="12" t="s">
        <v>402</v>
      </c>
      <c r="E4867" s="12">
        <v>1749.73</v>
      </c>
      <c r="F4867" s="14" t="str">
        <f>A4867&amp;B4867&amp;C4867&amp;D4867&amp;E4867</f>
        <v>2024-06-03ExpenseChambers of Commerce Group Insurance Plan52173 Health Insurance1749.73</v>
      </c>
      <c r="G4867" s="15">
        <f>IFERROR((DATEVALUE(A4867)),A4867)</f>
        <v>45446</v>
      </c>
      <c r="H4867" s="16" t="str">
        <f>IF((IFERROR((VLOOKUP(D4867,'Automation (QBO)'!A:B,2,FALSE)),"0"))=0,"Suspense",(IFERROR((VLOOKUP(D4867,'Automation (QBO)'!A:B,2,FALSE)),"Suspense")))</f>
        <v>Health Spending - Scott</v>
      </c>
      <c r="I4867" s="17">
        <f t="shared" si="75"/>
        <v>1749.73</v>
      </c>
      <c r="J4867" s="12" t="s">
        <v>1053</v>
      </c>
      <c r="L4867" s="61" t="s">
        <v>1051</v>
      </c>
    </row>
    <row r="4868" spans="1:12" hidden="1">
      <c r="A4868" s="13" t="s">
        <v>834</v>
      </c>
      <c r="B4868" s="12" t="s">
        <v>493</v>
      </c>
      <c r="C4868" s="12" t="s">
        <v>207</v>
      </c>
      <c r="D4868" s="12" t="s">
        <v>390</v>
      </c>
      <c r="E4868" s="12">
        <v>927.45</v>
      </c>
      <c r="F4868" s="14" t="str">
        <f>A4868&amp;B4868&amp;C4868&amp;D4868&amp;E4868</f>
        <v>2024-06-03Bill Payment (Credit Card)United Rentals21010 Visa Payable (CIBC)927.45</v>
      </c>
      <c r="G4868" s="15">
        <f>IFERROR((DATEVALUE(A4868)),A4868)</f>
        <v>45446</v>
      </c>
      <c r="H4868" s="16" t="str">
        <f>IF((IFERROR((VLOOKUP(D4868,'Automation (QBO)'!A:B,2,FALSE)),"0"))=0,"Suspense",(IFERROR((VLOOKUP(D4868,'Automation (QBO)'!A:B,2,FALSE)),"Suspense")))</f>
        <v>Suspense</v>
      </c>
      <c r="I4868" s="17">
        <f t="shared" si="75"/>
        <v>927.45</v>
      </c>
      <c r="J4868" s="12" t="str">
        <f>H4868</f>
        <v>Suspense</v>
      </c>
    </row>
    <row r="4869" spans="1:12" hidden="1">
      <c r="A4869" s="13" t="s">
        <v>834</v>
      </c>
      <c r="B4869" s="12" t="s">
        <v>493</v>
      </c>
      <c r="C4869" s="12" t="s">
        <v>169</v>
      </c>
      <c r="D4869" s="12" t="s">
        <v>390</v>
      </c>
      <c r="E4869" s="12">
        <v>525</v>
      </c>
      <c r="F4869" s="14" t="str">
        <f>A4869&amp;B4869&amp;C4869&amp;D4869&amp;E4869</f>
        <v>2024-06-03Bill Payment (Credit Card)Crowe MacKay LLP21010 Visa Payable (CIBC)525</v>
      </c>
      <c r="G4869" s="15">
        <f>IFERROR((DATEVALUE(A4869)),A4869)</f>
        <v>45446</v>
      </c>
      <c r="H4869" s="16" t="str">
        <f>IF((IFERROR((VLOOKUP(D4869,'Automation (QBO)'!A:B,2,FALSE)),"0"))=0,"Suspense",(IFERROR((VLOOKUP(D4869,'Automation (QBO)'!A:B,2,FALSE)),"Suspense")))</f>
        <v>Suspense</v>
      </c>
      <c r="I4869" s="17">
        <f t="shared" si="75"/>
        <v>525</v>
      </c>
      <c r="J4869" s="12" t="str">
        <f>H4869</f>
        <v>Suspense</v>
      </c>
    </row>
    <row r="4870" spans="1:12" hidden="1">
      <c r="A4870" s="13" t="s">
        <v>834</v>
      </c>
      <c r="B4870" s="12" t="s">
        <v>493</v>
      </c>
      <c r="C4870" s="12" t="s">
        <v>518</v>
      </c>
      <c r="D4870" s="12" t="s">
        <v>390</v>
      </c>
      <c r="E4870" s="12">
        <v>153.33000000000001</v>
      </c>
      <c r="F4870" s="14" t="str">
        <f>A4870&amp;B4870&amp;C4870&amp;D4870&amp;E4870</f>
        <v>2024-06-03Bill Payment (Credit Card)Rona Coquitlam21010 Visa Payable (CIBC)153.33</v>
      </c>
      <c r="G4870" s="15">
        <f>IFERROR((DATEVALUE(A4870)),A4870)</f>
        <v>45446</v>
      </c>
      <c r="H4870" s="16" t="str">
        <f>IF((IFERROR((VLOOKUP(D4870,'Automation (QBO)'!A:B,2,FALSE)),"0"))=0,"Suspense",(IFERROR((VLOOKUP(D4870,'Automation (QBO)'!A:B,2,FALSE)),"Suspense")))</f>
        <v>Suspense</v>
      </c>
      <c r="I4870" s="17">
        <f t="shared" si="75"/>
        <v>153.33000000000001</v>
      </c>
      <c r="J4870" s="12" t="str">
        <f>H4870</f>
        <v>Suspense</v>
      </c>
    </row>
    <row r="4871" spans="1:12" hidden="1">
      <c r="A4871" s="13" t="s">
        <v>834</v>
      </c>
      <c r="B4871" s="12" t="s">
        <v>493</v>
      </c>
      <c r="C4871" s="12" t="s">
        <v>285</v>
      </c>
      <c r="D4871" s="12" t="s">
        <v>390</v>
      </c>
      <c r="E4871" s="12">
        <v>35.74</v>
      </c>
      <c r="F4871" s="14" t="str">
        <f>A4871&amp;B4871&amp;C4871&amp;D4871&amp;E4871</f>
        <v>2024-06-03Bill Payment (Credit Card)Sherwin-Williams21010 Visa Payable (CIBC)35.74</v>
      </c>
      <c r="G4871" s="15">
        <f>IFERROR((DATEVALUE(A4871)),A4871)</f>
        <v>45446</v>
      </c>
      <c r="H4871" s="16" t="str">
        <f>IF((IFERROR((VLOOKUP(D4871,'Automation (QBO)'!A:B,2,FALSE)),"0"))=0,"Suspense",(IFERROR((VLOOKUP(D4871,'Automation (QBO)'!A:B,2,FALSE)),"Suspense")))</f>
        <v>Suspense</v>
      </c>
      <c r="I4871" s="17">
        <f t="shared" si="75"/>
        <v>35.74</v>
      </c>
      <c r="J4871" s="12" t="str">
        <f>H4871</f>
        <v>Suspense</v>
      </c>
    </row>
    <row r="4872" spans="1:12" hidden="1">
      <c r="A4872" s="13" t="s">
        <v>834</v>
      </c>
      <c r="B4872" s="12" t="s">
        <v>83</v>
      </c>
      <c r="C4872" s="12" t="s">
        <v>202</v>
      </c>
      <c r="D4872" s="12" t="s">
        <v>390</v>
      </c>
      <c r="E4872" s="12">
        <v>7423.82</v>
      </c>
      <c r="F4872" s="14" t="str">
        <f>A4872&amp;B4872&amp;C4872&amp;D4872&amp;E4872</f>
        <v>2024-06-03ExpenseAccurate Door and Hardware Co.21010 Visa Payable (CIBC)7423.82</v>
      </c>
      <c r="G4872" s="15">
        <f>IFERROR((DATEVALUE(A4872)),A4872)</f>
        <v>45446</v>
      </c>
      <c r="H4872" s="16" t="str">
        <f>IF((IFERROR((VLOOKUP(D4872,'Automation (QBO)'!A:B,2,FALSE)),"0"))=0,"Suspense",(IFERROR((VLOOKUP(D4872,'Automation (QBO)'!A:B,2,FALSE)),"Suspense")))</f>
        <v>Suspense</v>
      </c>
      <c r="I4872" s="17">
        <f t="shared" si="75"/>
        <v>7423.82</v>
      </c>
      <c r="J4872" s="12" t="str">
        <f>H4872</f>
        <v>Suspense</v>
      </c>
    </row>
    <row r="4873" spans="1:12" hidden="1">
      <c r="A4873" s="13" t="s">
        <v>834</v>
      </c>
      <c r="B4873" s="12" t="s">
        <v>83</v>
      </c>
      <c r="C4873" s="12" t="s">
        <v>169</v>
      </c>
      <c r="D4873" s="12" t="s">
        <v>390</v>
      </c>
      <c r="E4873" s="12">
        <v>3113.25</v>
      </c>
      <c r="F4873" s="14" t="str">
        <f>A4873&amp;B4873&amp;C4873&amp;D4873&amp;E4873</f>
        <v>2024-06-03ExpenseCrowe MacKay LLP21010 Visa Payable (CIBC)3113.25</v>
      </c>
      <c r="G4873" s="15">
        <f>IFERROR((DATEVALUE(A4873)),A4873)</f>
        <v>45446</v>
      </c>
      <c r="H4873" s="16" t="str">
        <f>IF((IFERROR((VLOOKUP(D4873,'Automation (QBO)'!A:B,2,FALSE)),"0"))=0,"Suspense",(IFERROR((VLOOKUP(D4873,'Automation (QBO)'!A:B,2,FALSE)),"Suspense")))</f>
        <v>Suspense</v>
      </c>
      <c r="I4873" s="17">
        <f t="shared" si="75"/>
        <v>3113.25</v>
      </c>
      <c r="J4873" s="12" t="str">
        <f>H4873</f>
        <v>Suspense</v>
      </c>
    </row>
    <row r="4874" spans="1:12" hidden="1">
      <c r="A4874" s="13" t="s">
        <v>834</v>
      </c>
      <c r="B4874" s="12" t="s">
        <v>83</v>
      </c>
      <c r="C4874" s="12" t="s">
        <v>139</v>
      </c>
      <c r="D4874" s="12" t="s">
        <v>390</v>
      </c>
      <c r="E4874" s="12">
        <v>516.79999999999995</v>
      </c>
      <c r="F4874" s="14" t="str">
        <f>A4874&amp;B4874&amp;C4874&amp;D4874&amp;E4874</f>
        <v>2024-06-03ExpenseChevron21010 Visa Payable (CIBC)516.8</v>
      </c>
      <c r="G4874" s="15">
        <f>IFERROR((DATEVALUE(A4874)),A4874)</f>
        <v>45446</v>
      </c>
      <c r="H4874" s="16" t="str">
        <f>IF((IFERROR((VLOOKUP(D4874,'Automation (QBO)'!A:B,2,FALSE)),"0"))=0,"Suspense",(IFERROR((VLOOKUP(D4874,'Automation (QBO)'!A:B,2,FALSE)),"Suspense")))</f>
        <v>Suspense</v>
      </c>
      <c r="I4874" s="17">
        <f t="shared" si="75"/>
        <v>516.79999999999995</v>
      </c>
      <c r="J4874" s="12" t="str">
        <f>H4874</f>
        <v>Suspense</v>
      </c>
    </row>
    <row r="4875" spans="1:12" hidden="1">
      <c r="A4875" s="13" t="s">
        <v>834</v>
      </c>
      <c r="B4875" s="12" t="s">
        <v>83</v>
      </c>
      <c r="C4875" s="12" t="s">
        <v>222</v>
      </c>
      <c r="D4875" s="12" t="s">
        <v>390</v>
      </c>
      <c r="E4875" s="12">
        <v>29.11</v>
      </c>
      <c r="F4875" s="14" t="str">
        <f>A4875&amp;B4875&amp;C4875&amp;D4875&amp;E4875</f>
        <v>2024-06-03ExpenseAdobe21010 Visa Payable (CIBC)29.11</v>
      </c>
      <c r="G4875" s="15">
        <f>IFERROR((DATEVALUE(A4875)),A4875)</f>
        <v>45446</v>
      </c>
      <c r="H4875" s="16" t="str">
        <f>IF((IFERROR((VLOOKUP(D4875,'Automation (QBO)'!A:B,2,FALSE)),"0"))=0,"Suspense",(IFERROR((VLOOKUP(D4875,'Automation (QBO)'!A:B,2,FALSE)),"Suspense")))</f>
        <v>Suspense</v>
      </c>
      <c r="I4875" s="17">
        <f t="shared" si="75"/>
        <v>29.11</v>
      </c>
      <c r="J4875" s="12" t="str">
        <f>H4875</f>
        <v>Suspense</v>
      </c>
    </row>
    <row r="4876" spans="1:12" hidden="1">
      <c r="A4876" s="13" t="s">
        <v>834</v>
      </c>
      <c r="B4876" s="12" t="s">
        <v>83</v>
      </c>
      <c r="C4876" s="12" t="s">
        <v>197</v>
      </c>
      <c r="D4876" s="12" t="s">
        <v>390</v>
      </c>
      <c r="E4876" s="12">
        <v>28.45</v>
      </c>
      <c r="F4876" s="14" t="str">
        <f>A4876&amp;B4876&amp;C4876&amp;D4876&amp;E4876</f>
        <v>2024-06-03ExpenseThe Coquitlam Grill21010 Visa Payable (CIBC)28.45</v>
      </c>
      <c r="G4876" s="15">
        <f>IFERROR((DATEVALUE(A4876)),A4876)</f>
        <v>45446</v>
      </c>
      <c r="H4876" s="16" t="str">
        <f>IF((IFERROR((VLOOKUP(D4876,'Automation (QBO)'!A:B,2,FALSE)),"0"))=0,"Suspense",(IFERROR((VLOOKUP(D4876,'Automation (QBO)'!A:B,2,FALSE)),"Suspense")))</f>
        <v>Suspense</v>
      </c>
      <c r="I4876" s="17">
        <f t="shared" si="75"/>
        <v>28.45</v>
      </c>
      <c r="J4876" s="12" t="str">
        <f>H4876</f>
        <v>Suspense</v>
      </c>
    </row>
    <row r="4877" spans="1:12" hidden="1">
      <c r="A4877" s="13" t="s">
        <v>834</v>
      </c>
      <c r="B4877" s="12" t="s">
        <v>493</v>
      </c>
      <c r="C4877" s="12" t="s">
        <v>835</v>
      </c>
      <c r="D4877" s="12" t="s">
        <v>515</v>
      </c>
      <c r="E4877" s="12">
        <v>72.150000000000006</v>
      </c>
      <c r="F4877" s="14" t="str">
        <f>A4877&amp;B4877&amp;C4877&amp;D4877&amp;E4877</f>
        <v>2024-06-03Bill Payment (Credit Card)Big Sky Golf Inc.21008 Visa Payable (4431) (deleted)72.15</v>
      </c>
      <c r="G4877" s="15">
        <f>IFERROR((DATEVALUE(A4877)),A4877)</f>
        <v>45446</v>
      </c>
      <c r="H4877" s="16" t="str">
        <f>IF((IFERROR((VLOOKUP(D4877,'Automation (QBO)'!A:B,2,FALSE)),"0"))=0,"Suspense",(IFERROR((VLOOKUP(D4877,'Automation (QBO)'!A:B,2,FALSE)),"Suspense")))</f>
        <v>Balance (CIBC Visa)</v>
      </c>
      <c r="I4877" s="17">
        <f t="shared" si="75"/>
        <v>72.150000000000006</v>
      </c>
      <c r="J4877" s="12" t="str">
        <f>H4877</f>
        <v>Balance (CIBC Visa)</v>
      </c>
    </row>
    <row r="4878" spans="1:12" hidden="1">
      <c r="A4878" s="13" t="s">
        <v>834</v>
      </c>
      <c r="B4878" s="12" t="s">
        <v>493</v>
      </c>
      <c r="C4878" s="12" t="s">
        <v>835</v>
      </c>
      <c r="D4878" s="12" t="s">
        <v>496</v>
      </c>
      <c r="E4878" s="12">
        <v>-72.150000000000006</v>
      </c>
      <c r="F4878" s="14" t="str">
        <f>A4878&amp;B4878&amp;C4878&amp;D4878&amp;E4878</f>
        <v>2024-06-03Bill Payment (Credit Card)Big Sky Golf Inc.21000 Accounts Payable-72.15</v>
      </c>
      <c r="G4878" s="15">
        <f>IFERROR((DATEVALUE(A4878)),A4878)</f>
        <v>45446</v>
      </c>
      <c r="H4878" s="16" t="str">
        <f>IF((IFERROR((VLOOKUP(D4878,'Automation (QBO)'!A:B,2,FALSE)),"0"))=0,"Suspense",(IFERROR((VLOOKUP(D4878,'Automation (QBO)'!A:B,2,FALSE)),"Suspense")))</f>
        <v>Accounts Payable - Unknown</v>
      </c>
      <c r="I4878" s="17">
        <f t="shared" si="75"/>
        <v>-72.150000000000006</v>
      </c>
      <c r="J4878" s="12" t="str">
        <f>H4878</f>
        <v>Accounts Payable - Unknown</v>
      </c>
    </row>
    <row r="4879" spans="1:12" hidden="1">
      <c r="A4879" s="13" t="s">
        <v>834</v>
      </c>
      <c r="B4879" s="12" t="s">
        <v>493</v>
      </c>
      <c r="C4879" s="12" t="s">
        <v>583</v>
      </c>
      <c r="D4879" s="12" t="s">
        <v>515</v>
      </c>
      <c r="E4879" s="12">
        <v>133.59</v>
      </c>
      <c r="F4879" s="14" t="str">
        <f>A4879&amp;B4879&amp;C4879&amp;D4879&amp;E4879</f>
        <v>2024-06-03Bill Payment (Credit Card)The Keg21008 Visa Payable (4431) (deleted)133.59</v>
      </c>
      <c r="G4879" s="15">
        <f>IFERROR((DATEVALUE(A4879)),A4879)</f>
        <v>45446</v>
      </c>
      <c r="H4879" s="16" t="str">
        <f>IF((IFERROR((VLOOKUP(D4879,'Automation (QBO)'!A:B,2,FALSE)),"0"))=0,"Suspense",(IFERROR((VLOOKUP(D4879,'Automation (QBO)'!A:B,2,FALSE)),"Suspense")))</f>
        <v>Balance (CIBC Visa)</v>
      </c>
      <c r="I4879" s="17">
        <f t="shared" si="75"/>
        <v>133.59</v>
      </c>
      <c r="J4879" s="12" t="str">
        <f>H4879</f>
        <v>Balance (CIBC Visa)</v>
      </c>
    </row>
    <row r="4880" spans="1:12" hidden="1">
      <c r="A4880" s="13" t="s">
        <v>834</v>
      </c>
      <c r="B4880" s="12" t="s">
        <v>493</v>
      </c>
      <c r="C4880" s="12" t="s">
        <v>583</v>
      </c>
      <c r="D4880" s="12" t="s">
        <v>496</v>
      </c>
      <c r="E4880" s="12">
        <v>-133.59</v>
      </c>
      <c r="F4880" s="14" t="str">
        <f>A4880&amp;B4880&amp;C4880&amp;D4880&amp;E4880</f>
        <v>2024-06-03Bill Payment (Credit Card)The Keg21000 Accounts Payable-133.59</v>
      </c>
      <c r="G4880" s="15">
        <f>IFERROR((DATEVALUE(A4880)),A4880)</f>
        <v>45446</v>
      </c>
      <c r="H4880" s="16" t="str">
        <f>IF((IFERROR((VLOOKUP(D4880,'Automation (QBO)'!A:B,2,FALSE)),"0"))=0,"Suspense",(IFERROR((VLOOKUP(D4880,'Automation (QBO)'!A:B,2,FALSE)),"Suspense")))</f>
        <v>Accounts Payable - Unknown</v>
      </c>
      <c r="I4880" s="17">
        <f t="shared" ref="I4880:I4943" si="76">E4880</f>
        <v>-133.59</v>
      </c>
      <c r="J4880" s="12" t="str">
        <f>H4880</f>
        <v>Accounts Payable - Unknown</v>
      </c>
    </row>
    <row r="4881" spans="1:10" hidden="1">
      <c r="A4881" s="13" t="s">
        <v>834</v>
      </c>
      <c r="B4881" s="12" t="s">
        <v>83</v>
      </c>
      <c r="C4881" s="12" t="s">
        <v>215</v>
      </c>
      <c r="D4881" s="12" t="s">
        <v>391</v>
      </c>
      <c r="E4881" s="12">
        <v>24168</v>
      </c>
      <c r="F4881" s="14" t="str">
        <f>A4881&amp;B4881&amp;C4881&amp;D4881&amp;E4881</f>
        <v>2024-06-03ExpenseHeavy Metal Kitchens Inc.51335 COGS - Supplies24168</v>
      </c>
      <c r="G4881" s="15">
        <f>IFERROR((DATEVALUE(A4881)),A4881)</f>
        <v>45446</v>
      </c>
      <c r="H4881" s="16" t="str">
        <f>IF((IFERROR((VLOOKUP(D4881,'Automation (QBO)'!A:B,2,FALSE)),"0"))=0,"Suspense",(IFERROR((VLOOKUP(D4881,'Automation (QBO)'!A:B,2,FALSE)),"Suspense")))</f>
        <v>COGS - Supplies</v>
      </c>
      <c r="I4881" s="17">
        <f t="shared" si="76"/>
        <v>24168</v>
      </c>
      <c r="J4881" s="12" t="str">
        <f>H4881</f>
        <v>COGS - Supplies</v>
      </c>
    </row>
    <row r="4882" spans="1:10" hidden="1">
      <c r="A4882" s="13" t="s">
        <v>834</v>
      </c>
      <c r="B4882" s="12" t="s">
        <v>83</v>
      </c>
      <c r="C4882" s="12" t="s">
        <v>215</v>
      </c>
      <c r="D4882" s="12" t="s">
        <v>392</v>
      </c>
      <c r="E4882" s="12">
        <v>-1208.4000000000001</v>
      </c>
      <c r="F4882" s="14" t="str">
        <f>A4882&amp;B4882&amp;C4882&amp;D4882&amp;E4882</f>
        <v>2024-06-03ExpenseHeavy Metal Kitchens Inc.21020 GST/HST Payable-1208.4</v>
      </c>
      <c r="G4882" s="15">
        <f>IFERROR((DATEVALUE(A4882)),A4882)</f>
        <v>45446</v>
      </c>
      <c r="H4882" s="16" t="str">
        <f>IF((IFERROR((VLOOKUP(D4882,'Automation (QBO)'!A:B,2,FALSE)),"0"))=0,"Suspense",(IFERROR((VLOOKUP(D4882,'Automation (QBO)'!A:B,2,FALSE)),"Suspense")))</f>
        <v>GST/HST Payable</v>
      </c>
      <c r="I4882" s="17">
        <f t="shared" si="76"/>
        <v>-1208.4000000000001</v>
      </c>
      <c r="J4882" s="12" t="str">
        <f>H4882</f>
        <v>GST/HST Payable</v>
      </c>
    </row>
    <row r="4883" spans="1:10" hidden="1">
      <c r="A4883" s="13" t="s">
        <v>834</v>
      </c>
      <c r="B4883" s="12" t="s">
        <v>83</v>
      </c>
      <c r="C4883" s="12" t="s">
        <v>93</v>
      </c>
      <c r="D4883" s="12" t="s">
        <v>392</v>
      </c>
      <c r="E4883" s="12">
        <v>0</v>
      </c>
      <c r="F4883" s="14" t="str">
        <f>A4883&amp;B4883&amp;C4883&amp;D4883&amp;E4883</f>
        <v>2024-06-03ExpenseChambers of Commerce Group Insurance Plan21020 GST/HST Payable0</v>
      </c>
      <c r="G4883" s="15">
        <f>IFERROR((DATEVALUE(A4883)),A4883)</f>
        <v>45446</v>
      </c>
      <c r="H4883" s="16" t="str">
        <f>IF((IFERROR((VLOOKUP(D4883,'Automation (QBO)'!A:B,2,FALSE)),"0"))=0,"Suspense",(IFERROR((VLOOKUP(D4883,'Automation (QBO)'!A:B,2,FALSE)),"Suspense")))</f>
        <v>GST/HST Payable</v>
      </c>
      <c r="I4883" s="17">
        <f t="shared" si="76"/>
        <v>0</v>
      </c>
      <c r="J4883" s="12" t="str">
        <f>H4883</f>
        <v>GST/HST Payable</v>
      </c>
    </row>
    <row r="4884" spans="1:10" hidden="1">
      <c r="A4884" s="13" t="s">
        <v>834</v>
      </c>
      <c r="B4884" s="12" t="s">
        <v>247</v>
      </c>
      <c r="C4884" s="12" t="s">
        <v>180</v>
      </c>
      <c r="D4884" s="12" t="s">
        <v>496</v>
      </c>
      <c r="E4884" s="12">
        <v>-96.66</v>
      </c>
      <c r="F4884" s="14" t="str">
        <f>A4884&amp;B4884&amp;C4884&amp;D4884&amp;E4884</f>
        <v>2024-06-03Bill Payment (Cheque)Crestlynn Contracting21000 Accounts Payable-96.66</v>
      </c>
      <c r="G4884" s="15">
        <f>IFERROR((DATEVALUE(A4884)),A4884)</f>
        <v>45446</v>
      </c>
      <c r="H4884" s="16" t="str">
        <f>IF((IFERROR((VLOOKUP(D4884,'Automation (QBO)'!A:B,2,FALSE)),"0"))=0,"Suspense",(IFERROR((VLOOKUP(D4884,'Automation (QBO)'!A:B,2,FALSE)),"Suspense")))</f>
        <v>Accounts Payable - Unknown</v>
      </c>
      <c r="I4884" s="17">
        <f t="shared" si="76"/>
        <v>-96.66</v>
      </c>
      <c r="J4884" s="12" t="str">
        <f>H4884</f>
        <v>Accounts Payable - Unknown</v>
      </c>
    </row>
    <row r="4885" spans="1:10" hidden="1">
      <c r="A4885" s="13" t="s">
        <v>834</v>
      </c>
      <c r="B4885" s="12" t="s">
        <v>247</v>
      </c>
      <c r="C4885" s="12" t="s">
        <v>180</v>
      </c>
      <c r="D4885" s="12" t="s">
        <v>496</v>
      </c>
      <c r="E4885" s="12">
        <v>-2661.76</v>
      </c>
      <c r="F4885" s="14" t="str">
        <f>A4885&amp;B4885&amp;C4885&amp;D4885&amp;E4885</f>
        <v>2024-06-03Bill Payment (Cheque)Crestlynn Contracting21000 Accounts Payable-2661.76</v>
      </c>
      <c r="G4885" s="15">
        <f>IFERROR((DATEVALUE(A4885)),A4885)</f>
        <v>45446</v>
      </c>
      <c r="H4885" s="16" t="str">
        <f>IF((IFERROR((VLOOKUP(D4885,'Automation (QBO)'!A:B,2,FALSE)),"0"))=0,"Suspense",(IFERROR((VLOOKUP(D4885,'Automation (QBO)'!A:B,2,FALSE)),"Suspense")))</f>
        <v>Accounts Payable - Unknown</v>
      </c>
      <c r="I4885" s="17">
        <f t="shared" si="76"/>
        <v>-2661.76</v>
      </c>
      <c r="J4885" s="12" t="str">
        <f>H4885</f>
        <v>Accounts Payable - Unknown</v>
      </c>
    </row>
    <row r="4886" spans="1:10" hidden="1">
      <c r="A4886" s="13" t="s">
        <v>834</v>
      </c>
      <c r="B4886" s="12" t="s">
        <v>247</v>
      </c>
      <c r="C4886" s="12" t="s">
        <v>180</v>
      </c>
      <c r="D4886" s="12" t="s">
        <v>496</v>
      </c>
      <c r="E4886" s="12">
        <v>-136.5</v>
      </c>
      <c r="F4886" s="14" t="str">
        <f>A4886&amp;B4886&amp;C4886&amp;D4886&amp;E4886</f>
        <v>2024-06-03Bill Payment (Cheque)Crestlynn Contracting21000 Accounts Payable-136.5</v>
      </c>
      <c r="G4886" s="15">
        <f>IFERROR((DATEVALUE(A4886)),A4886)</f>
        <v>45446</v>
      </c>
      <c r="H4886" s="16" t="str">
        <f>IF((IFERROR((VLOOKUP(D4886,'Automation (QBO)'!A:B,2,FALSE)),"0"))=0,"Suspense",(IFERROR((VLOOKUP(D4886,'Automation (QBO)'!A:B,2,FALSE)),"Suspense")))</f>
        <v>Accounts Payable - Unknown</v>
      </c>
      <c r="I4886" s="17">
        <f t="shared" si="76"/>
        <v>-136.5</v>
      </c>
      <c r="J4886" s="12" t="str">
        <f>H4886</f>
        <v>Accounts Payable - Unknown</v>
      </c>
    </row>
    <row r="4887" spans="1:10" hidden="1">
      <c r="A4887" s="13" t="s">
        <v>834</v>
      </c>
      <c r="B4887" s="12" t="s">
        <v>493</v>
      </c>
      <c r="C4887" s="12" t="s">
        <v>169</v>
      </c>
      <c r="D4887" s="12" t="s">
        <v>496</v>
      </c>
      <c r="E4887" s="12">
        <v>-525</v>
      </c>
      <c r="F4887" s="14" t="str">
        <f>A4887&amp;B4887&amp;C4887&amp;D4887&amp;E4887</f>
        <v>2024-06-03Bill Payment (Credit Card)Crowe MacKay LLP21000 Accounts Payable-525</v>
      </c>
      <c r="G4887" s="15">
        <f>IFERROR((DATEVALUE(A4887)),A4887)</f>
        <v>45446</v>
      </c>
      <c r="H4887" s="16" t="str">
        <f>IF((IFERROR((VLOOKUP(D4887,'Automation (QBO)'!A:B,2,FALSE)),"0"))=0,"Suspense",(IFERROR((VLOOKUP(D4887,'Automation (QBO)'!A:B,2,FALSE)),"Suspense")))</f>
        <v>Accounts Payable - Unknown</v>
      </c>
      <c r="I4887" s="17">
        <f t="shared" si="76"/>
        <v>-525</v>
      </c>
      <c r="J4887" s="12" t="str">
        <f>H4887</f>
        <v>Accounts Payable - Unknown</v>
      </c>
    </row>
    <row r="4888" spans="1:10" hidden="1">
      <c r="A4888" s="13" t="s">
        <v>834</v>
      </c>
      <c r="B4888" s="12" t="s">
        <v>493</v>
      </c>
      <c r="C4888" s="12" t="s">
        <v>207</v>
      </c>
      <c r="D4888" s="12" t="s">
        <v>496</v>
      </c>
      <c r="E4888" s="12">
        <v>-927.45</v>
      </c>
      <c r="F4888" s="14" t="str">
        <f>A4888&amp;B4888&amp;C4888&amp;D4888&amp;E4888</f>
        <v>2024-06-03Bill Payment (Credit Card)United Rentals21000 Accounts Payable-927.45</v>
      </c>
      <c r="G4888" s="15">
        <f>IFERROR((DATEVALUE(A4888)),A4888)</f>
        <v>45446</v>
      </c>
      <c r="H4888" s="16" t="str">
        <f>IF((IFERROR((VLOOKUP(D4888,'Automation (QBO)'!A:B,2,FALSE)),"0"))=0,"Suspense",(IFERROR((VLOOKUP(D4888,'Automation (QBO)'!A:B,2,FALSE)),"Suspense")))</f>
        <v>Accounts Payable - Unknown</v>
      </c>
      <c r="I4888" s="17">
        <f t="shared" si="76"/>
        <v>-927.45</v>
      </c>
      <c r="J4888" s="12" t="str">
        <f>H4888</f>
        <v>Accounts Payable - Unknown</v>
      </c>
    </row>
    <row r="4889" spans="1:10" hidden="1">
      <c r="A4889" s="13" t="s">
        <v>834</v>
      </c>
      <c r="B4889" s="12" t="s">
        <v>493</v>
      </c>
      <c r="C4889" s="12" t="s">
        <v>518</v>
      </c>
      <c r="D4889" s="12" t="s">
        <v>496</v>
      </c>
      <c r="E4889" s="12">
        <v>-153.33000000000001</v>
      </c>
      <c r="F4889" s="14" t="str">
        <f>A4889&amp;B4889&amp;C4889&amp;D4889&amp;E4889</f>
        <v>2024-06-03Bill Payment (Credit Card)Rona Coquitlam21000 Accounts Payable-153.33</v>
      </c>
      <c r="G4889" s="15">
        <f>IFERROR((DATEVALUE(A4889)),A4889)</f>
        <v>45446</v>
      </c>
      <c r="H4889" s="16" t="str">
        <f>IF((IFERROR((VLOOKUP(D4889,'Automation (QBO)'!A:B,2,FALSE)),"0"))=0,"Suspense",(IFERROR((VLOOKUP(D4889,'Automation (QBO)'!A:B,2,FALSE)),"Suspense")))</f>
        <v>Accounts Payable - Unknown</v>
      </c>
      <c r="I4889" s="17">
        <f t="shared" si="76"/>
        <v>-153.33000000000001</v>
      </c>
      <c r="J4889" s="12" t="str">
        <f>H4889</f>
        <v>Accounts Payable - Unknown</v>
      </c>
    </row>
    <row r="4890" spans="1:10" hidden="1">
      <c r="A4890" s="13" t="s">
        <v>834</v>
      </c>
      <c r="B4890" s="12" t="s">
        <v>83</v>
      </c>
      <c r="C4890" s="12" t="s">
        <v>169</v>
      </c>
      <c r="D4890" s="12" t="s">
        <v>396</v>
      </c>
      <c r="E4890" s="12">
        <v>2965</v>
      </c>
      <c r="F4890" s="14" t="str">
        <f>A4890&amp;B4890&amp;C4890&amp;D4890&amp;E4890</f>
        <v>2024-06-03ExpenseCrowe MacKay LLP52110 Accounting2965</v>
      </c>
      <c r="G4890" s="15">
        <f>IFERROR((DATEVALUE(A4890)),A4890)</f>
        <v>45446</v>
      </c>
      <c r="H4890" s="16" t="str">
        <f>IF((IFERROR((VLOOKUP(D4890,'Automation (QBO)'!A:B,2,FALSE)),"0"))=0,"Suspense",(IFERROR((VLOOKUP(D4890,'Automation (QBO)'!A:B,2,FALSE)),"Suspense")))</f>
        <v>Accounting</v>
      </c>
      <c r="I4890" s="17">
        <f t="shared" si="76"/>
        <v>2965</v>
      </c>
      <c r="J4890" s="12" t="str">
        <f>H4890</f>
        <v>Accounting</v>
      </c>
    </row>
    <row r="4891" spans="1:10" hidden="1">
      <c r="A4891" s="13" t="s">
        <v>834</v>
      </c>
      <c r="B4891" s="12" t="s">
        <v>83</v>
      </c>
      <c r="C4891" s="12" t="s">
        <v>169</v>
      </c>
      <c r="D4891" s="12" t="s">
        <v>392</v>
      </c>
      <c r="E4891" s="12">
        <v>-148.25</v>
      </c>
      <c r="F4891" s="14" t="str">
        <f>A4891&amp;B4891&amp;C4891&amp;D4891&amp;E4891</f>
        <v>2024-06-03ExpenseCrowe MacKay LLP21020 GST/HST Payable-148.25</v>
      </c>
      <c r="G4891" s="15">
        <f>IFERROR((DATEVALUE(A4891)),A4891)</f>
        <v>45446</v>
      </c>
      <c r="H4891" s="16" t="str">
        <f>IF((IFERROR((VLOOKUP(D4891,'Automation (QBO)'!A:B,2,FALSE)),"0"))=0,"Suspense",(IFERROR((VLOOKUP(D4891,'Automation (QBO)'!A:B,2,FALSE)),"Suspense")))</f>
        <v>GST/HST Payable</v>
      </c>
      <c r="I4891" s="17">
        <f t="shared" si="76"/>
        <v>-148.25</v>
      </c>
      <c r="J4891" s="12" t="str">
        <f>H4891</f>
        <v>GST/HST Payable</v>
      </c>
    </row>
    <row r="4892" spans="1:10" hidden="1">
      <c r="A4892" s="13" t="s">
        <v>834</v>
      </c>
      <c r="B4892" s="12" t="s">
        <v>493</v>
      </c>
      <c r="C4892" s="12" t="s">
        <v>285</v>
      </c>
      <c r="D4892" s="12" t="s">
        <v>496</v>
      </c>
      <c r="E4892" s="12">
        <v>-35.74</v>
      </c>
      <c r="F4892" s="14" t="str">
        <f>A4892&amp;B4892&amp;C4892&amp;D4892&amp;E4892</f>
        <v>2024-06-03Bill Payment (Credit Card)Sherwin-Williams21000 Accounts Payable-35.74</v>
      </c>
      <c r="G4892" s="15">
        <f>IFERROR((DATEVALUE(A4892)),A4892)</f>
        <v>45446</v>
      </c>
      <c r="H4892" s="16" t="str">
        <f>IF((IFERROR((VLOOKUP(D4892,'Automation (QBO)'!A:B,2,FALSE)),"0"))=0,"Suspense",(IFERROR((VLOOKUP(D4892,'Automation (QBO)'!A:B,2,FALSE)),"Suspense")))</f>
        <v>Accounts Payable - Unknown</v>
      </c>
      <c r="I4892" s="17">
        <f t="shared" si="76"/>
        <v>-35.74</v>
      </c>
      <c r="J4892" s="12" t="str">
        <f>H4892</f>
        <v>Accounts Payable - Unknown</v>
      </c>
    </row>
    <row r="4893" spans="1:10" hidden="1">
      <c r="A4893" s="13" t="s">
        <v>834</v>
      </c>
      <c r="B4893" s="12" t="s">
        <v>83</v>
      </c>
      <c r="C4893" s="12" t="s">
        <v>117</v>
      </c>
      <c r="D4893" s="12" t="s">
        <v>525</v>
      </c>
      <c r="E4893" s="12">
        <v>337.06</v>
      </c>
      <c r="F4893" s="14" t="str">
        <f>A4893&amp;B4893&amp;C4893&amp;D4893&amp;E4893</f>
        <v>2024-06-03ExpenseStandard Building Supplies21021 Visa Payable (2369) (deleted)337.06</v>
      </c>
      <c r="G4893" s="15">
        <f>IFERROR((DATEVALUE(A4893)),A4893)</f>
        <v>45446</v>
      </c>
      <c r="H4893" s="16" t="str">
        <f>IF((IFERROR((VLOOKUP(D4893,'Automation (QBO)'!A:B,2,FALSE)),"0"))=0,"Suspense",(IFERROR((VLOOKUP(D4893,'Automation (QBO)'!A:B,2,FALSE)),"Suspense")))</f>
        <v>Balance (CIBC Visa)</v>
      </c>
      <c r="I4893" s="17">
        <f t="shared" si="76"/>
        <v>337.06</v>
      </c>
      <c r="J4893" s="12" t="str">
        <f>H4893</f>
        <v>Balance (CIBC Visa)</v>
      </c>
    </row>
    <row r="4894" spans="1:10" hidden="1">
      <c r="A4894" s="13" t="s">
        <v>834</v>
      </c>
      <c r="B4894" s="12" t="s">
        <v>83</v>
      </c>
      <c r="C4894" s="12" t="s">
        <v>117</v>
      </c>
      <c r="D4894" s="12" t="s">
        <v>391</v>
      </c>
      <c r="E4894" s="12">
        <v>337.06</v>
      </c>
      <c r="F4894" s="14" t="str">
        <f>A4894&amp;B4894&amp;C4894&amp;D4894&amp;E4894</f>
        <v>2024-06-03ExpenseStandard Building Supplies51335 COGS - Supplies337.06</v>
      </c>
      <c r="G4894" s="15">
        <f>IFERROR((DATEVALUE(A4894)),A4894)</f>
        <v>45446</v>
      </c>
      <c r="H4894" s="16" t="str">
        <f>IF((IFERROR((VLOOKUP(D4894,'Automation (QBO)'!A:B,2,FALSE)),"0"))=0,"Suspense",(IFERROR((VLOOKUP(D4894,'Automation (QBO)'!A:B,2,FALSE)),"Suspense")))</f>
        <v>COGS - Supplies</v>
      </c>
      <c r="I4894" s="17">
        <f t="shared" si="76"/>
        <v>337.06</v>
      </c>
      <c r="J4894" s="12" t="str">
        <f>H4894</f>
        <v>COGS - Supplies</v>
      </c>
    </row>
    <row r="4895" spans="1:10" hidden="1">
      <c r="A4895" s="13" t="s">
        <v>834</v>
      </c>
      <c r="B4895" s="12" t="s">
        <v>83</v>
      </c>
      <c r="C4895" s="12" t="s">
        <v>202</v>
      </c>
      <c r="D4895" s="12" t="s">
        <v>391</v>
      </c>
      <c r="E4895" s="12">
        <v>7423.82</v>
      </c>
      <c r="F4895" s="14" t="str">
        <f>A4895&amp;B4895&amp;C4895&amp;D4895&amp;E4895</f>
        <v>2024-06-03ExpenseAccurate Door and Hardware Co.51335 COGS - Supplies7423.82</v>
      </c>
      <c r="G4895" s="15">
        <f>IFERROR((DATEVALUE(A4895)),A4895)</f>
        <v>45446</v>
      </c>
      <c r="H4895" s="16" t="str">
        <f>IF((IFERROR((VLOOKUP(D4895,'Automation (QBO)'!A:B,2,FALSE)),"0"))=0,"Suspense",(IFERROR((VLOOKUP(D4895,'Automation (QBO)'!A:B,2,FALSE)),"Suspense")))</f>
        <v>COGS - Supplies</v>
      </c>
      <c r="I4895" s="17">
        <f t="shared" si="76"/>
        <v>7423.82</v>
      </c>
      <c r="J4895" s="12" t="str">
        <f>H4895</f>
        <v>COGS - Supplies</v>
      </c>
    </row>
    <row r="4896" spans="1:10" hidden="1">
      <c r="A4896" s="13" t="s">
        <v>834</v>
      </c>
      <c r="B4896" s="12" t="s">
        <v>83</v>
      </c>
      <c r="C4896" s="12" t="s">
        <v>202</v>
      </c>
      <c r="D4896" s="12" t="s">
        <v>392</v>
      </c>
      <c r="E4896" s="12">
        <v>0</v>
      </c>
      <c r="F4896" s="14" t="str">
        <f>A4896&amp;B4896&amp;C4896&amp;D4896&amp;E4896</f>
        <v>2024-06-03ExpenseAccurate Door and Hardware Co.21020 GST/HST Payable0</v>
      </c>
      <c r="G4896" s="15">
        <f>IFERROR((DATEVALUE(A4896)),A4896)</f>
        <v>45446</v>
      </c>
      <c r="H4896" s="16" t="str">
        <f>IF((IFERROR((VLOOKUP(D4896,'Automation (QBO)'!A:B,2,FALSE)),"0"))=0,"Suspense",(IFERROR((VLOOKUP(D4896,'Automation (QBO)'!A:B,2,FALSE)),"Suspense")))</f>
        <v>GST/HST Payable</v>
      </c>
      <c r="I4896" s="17">
        <f t="shared" si="76"/>
        <v>0</v>
      </c>
      <c r="J4896" s="12" t="str">
        <f>H4896</f>
        <v>GST/HST Payable</v>
      </c>
    </row>
    <row r="4897" spans="1:10" hidden="1">
      <c r="A4897" s="13" t="s">
        <v>834</v>
      </c>
      <c r="B4897" s="12" t="s">
        <v>83</v>
      </c>
      <c r="C4897" s="12" t="s">
        <v>139</v>
      </c>
      <c r="D4897" s="12" t="s">
        <v>393</v>
      </c>
      <c r="E4897" s="12">
        <v>492.19</v>
      </c>
      <c r="F4897" s="14" t="str">
        <f>A4897&amp;B4897&amp;C4897&amp;D4897&amp;E4897</f>
        <v>2024-06-03ExpenseChevron52151 Gifts &amp; Giveaways492.19</v>
      </c>
      <c r="G4897" s="15">
        <f>IFERROR((DATEVALUE(A4897)),A4897)</f>
        <v>45446</v>
      </c>
      <c r="H4897" s="16" t="str">
        <f>IF((IFERROR((VLOOKUP(D4897,'Automation (QBO)'!A:B,2,FALSE)),"0"))=0,"Suspense",(IFERROR((VLOOKUP(D4897,'Automation (QBO)'!A:B,2,FALSE)),"Suspense")))</f>
        <v>Gifts &amp; Giveaways</v>
      </c>
      <c r="I4897" s="17">
        <f t="shared" si="76"/>
        <v>492.19</v>
      </c>
      <c r="J4897" s="12" t="str">
        <f>H4897</f>
        <v>Gifts &amp; Giveaways</v>
      </c>
    </row>
    <row r="4898" spans="1:10" hidden="1">
      <c r="A4898" s="13" t="s">
        <v>834</v>
      </c>
      <c r="B4898" s="12" t="s">
        <v>83</v>
      </c>
      <c r="C4898" s="12" t="s">
        <v>139</v>
      </c>
      <c r="D4898" s="12" t="s">
        <v>392</v>
      </c>
      <c r="E4898" s="12">
        <v>-24.61</v>
      </c>
      <c r="F4898" s="14" t="str">
        <f>A4898&amp;B4898&amp;C4898&amp;D4898&amp;E4898</f>
        <v>2024-06-03ExpenseChevron21020 GST/HST Payable-24.61</v>
      </c>
      <c r="G4898" s="15">
        <f>IFERROR((DATEVALUE(A4898)),A4898)</f>
        <v>45446</v>
      </c>
      <c r="H4898" s="16" t="str">
        <f>IF((IFERROR((VLOOKUP(D4898,'Automation (QBO)'!A:B,2,FALSE)),"0"))=0,"Suspense",(IFERROR((VLOOKUP(D4898,'Automation (QBO)'!A:B,2,FALSE)),"Suspense")))</f>
        <v>GST/HST Payable</v>
      </c>
      <c r="I4898" s="17">
        <f t="shared" si="76"/>
        <v>-24.61</v>
      </c>
      <c r="J4898" s="12" t="str">
        <f>H4898</f>
        <v>GST/HST Payable</v>
      </c>
    </row>
    <row r="4899" spans="1:10" hidden="1">
      <c r="A4899" s="13" t="s">
        <v>834</v>
      </c>
      <c r="B4899" s="12" t="s">
        <v>83</v>
      </c>
      <c r="C4899" s="12" t="s">
        <v>222</v>
      </c>
      <c r="D4899" s="12" t="s">
        <v>395</v>
      </c>
      <c r="E4899" s="12">
        <v>29.11</v>
      </c>
      <c r="F4899" s="14" t="str">
        <f>A4899&amp;B4899&amp;C4899&amp;D4899&amp;E4899</f>
        <v>2024-06-03ExpenseAdobe52165 Computer - Software29.11</v>
      </c>
      <c r="G4899" s="15">
        <f>IFERROR((DATEVALUE(A4899)),A4899)</f>
        <v>45446</v>
      </c>
      <c r="H4899" s="16" t="str">
        <f>IF((IFERROR((VLOOKUP(D4899,'Automation (QBO)'!A:B,2,FALSE)),"0"))=0,"Suspense",(IFERROR((VLOOKUP(D4899,'Automation (QBO)'!A:B,2,FALSE)),"Suspense")))</f>
        <v>Computer - Software</v>
      </c>
      <c r="I4899" s="17">
        <f t="shared" si="76"/>
        <v>29.11</v>
      </c>
      <c r="J4899" s="12" t="str">
        <f>H4899</f>
        <v>Computer - Software</v>
      </c>
    </row>
    <row r="4900" spans="1:10" hidden="1">
      <c r="A4900" s="13" t="s">
        <v>834</v>
      </c>
      <c r="B4900" s="12" t="s">
        <v>83</v>
      </c>
      <c r="C4900" s="12" t="s">
        <v>222</v>
      </c>
      <c r="D4900" s="12" t="s">
        <v>392</v>
      </c>
      <c r="E4900" s="12">
        <v>0</v>
      </c>
      <c r="F4900" s="14" t="str">
        <f>A4900&amp;B4900&amp;C4900&amp;D4900&amp;E4900</f>
        <v>2024-06-03ExpenseAdobe21020 GST/HST Payable0</v>
      </c>
      <c r="G4900" s="15">
        <f>IFERROR((DATEVALUE(A4900)),A4900)</f>
        <v>45446</v>
      </c>
      <c r="H4900" s="16" t="str">
        <f>IF((IFERROR((VLOOKUP(D4900,'Automation (QBO)'!A:B,2,FALSE)),"0"))=0,"Suspense",(IFERROR((VLOOKUP(D4900,'Automation (QBO)'!A:B,2,FALSE)),"Suspense")))</f>
        <v>GST/HST Payable</v>
      </c>
      <c r="I4900" s="17">
        <f t="shared" si="76"/>
        <v>0</v>
      </c>
      <c r="J4900" s="12" t="str">
        <f>H4900</f>
        <v>GST/HST Payable</v>
      </c>
    </row>
    <row r="4901" spans="1:10" hidden="1">
      <c r="A4901" s="13" t="s">
        <v>834</v>
      </c>
      <c r="B4901" s="12" t="s">
        <v>83</v>
      </c>
      <c r="C4901" s="12" t="s">
        <v>197</v>
      </c>
      <c r="D4901" s="12" t="s">
        <v>398</v>
      </c>
      <c r="E4901" s="12">
        <v>27.1</v>
      </c>
      <c r="F4901" s="14" t="str">
        <f>A4901&amp;B4901&amp;C4901&amp;D4901&amp;E4901</f>
        <v>2024-06-03ExpenseThe Coquitlam Grill52190 Meals &amp; Entertainment27.1</v>
      </c>
      <c r="G4901" s="15">
        <f>IFERROR((DATEVALUE(A4901)),A4901)</f>
        <v>45446</v>
      </c>
      <c r="H4901" s="16" t="str">
        <f>IF((IFERROR((VLOOKUP(D4901,'Automation (QBO)'!A:B,2,FALSE)),"0"))=0,"Suspense",(IFERROR((VLOOKUP(D4901,'Automation (QBO)'!A:B,2,FALSE)),"Suspense")))</f>
        <v>Meals &amp; Entertainment</v>
      </c>
      <c r="I4901" s="17">
        <f t="shared" si="76"/>
        <v>27.1</v>
      </c>
      <c r="J4901" s="12" t="str">
        <f>H4901</f>
        <v>Meals &amp; Entertainment</v>
      </c>
    </row>
    <row r="4902" spans="1:10" hidden="1">
      <c r="A4902" s="13" t="s">
        <v>834</v>
      </c>
      <c r="B4902" s="12" t="s">
        <v>83</v>
      </c>
      <c r="C4902" s="12" t="s">
        <v>197</v>
      </c>
      <c r="D4902" s="12" t="s">
        <v>392</v>
      </c>
      <c r="E4902" s="12">
        <v>-1.35</v>
      </c>
      <c r="F4902" s="14" t="str">
        <f>A4902&amp;B4902&amp;C4902&amp;D4902&amp;E4902</f>
        <v>2024-06-03ExpenseThe Coquitlam Grill21020 GST/HST Payable-1.35</v>
      </c>
      <c r="G4902" s="15">
        <f>IFERROR((DATEVALUE(A4902)),A4902)</f>
        <v>45446</v>
      </c>
      <c r="H4902" s="16" t="str">
        <f>IF((IFERROR((VLOOKUP(D4902,'Automation (QBO)'!A:B,2,FALSE)),"0"))=0,"Suspense",(IFERROR((VLOOKUP(D4902,'Automation (QBO)'!A:B,2,FALSE)),"Suspense")))</f>
        <v>GST/HST Payable</v>
      </c>
      <c r="I4902" s="17">
        <f t="shared" si="76"/>
        <v>-1.35</v>
      </c>
      <c r="J4902" s="12" t="str">
        <f>H4902</f>
        <v>GST/HST Payable</v>
      </c>
    </row>
    <row r="4903" spans="1:10" hidden="1">
      <c r="A4903" s="13" t="s">
        <v>834</v>
      </c>
      <c r="B4903" s="12" t="s">
        <v>247</v>
      </c>
      <c r="C4903" s="12" t="s">
        <v>180</v>
      </c>
      <c r="D4903" s="12" t="s">
        <v>394</v>
      </c>
      <c r="E4903" s="12">
        <v>-2661.76</v>
      </c>
      <c r="F4903" s="14" t="str">
        <f>A4903&amp;B4903&amp;C4903&amp;D4903&amp;E4903</f>
        <v>2024-06-03Bill Payment (Cheque)Crestlynn Contracting11005 Chequing (CIBC)-2661.76</v>
      </c>
      <c r="G4903" s="15">
        <f>IFERROR((DATEVALUE(A4903)),A4903)</f>
        <v>45446</v>
      </c>
      <c r="H4903" s="16" t="str">
        <f>IF((IFERROR((VLOOKUP(D4903,'Automation (QBO)'!A:B,2,FALSE)),"0"))=0,"Suspense",(IFERROR((VLOOKUP(D4903,'Automation (QBO)'!A:B,2,FALSE)),"Suspense")))</f>
        <v>Balance (CIBC)</v>
      </c>
      <c r="I4903" s="17">
        <f t="shared" si="76"/>
        <v>-2661.76</v>
      </c>
      <c r="J4903" s="12" t="str">
        <f>H4903</f>
        <v>Balance (CIBC)</v>
      </c>
    </row>
    <row r="4904" spans="1:10" hidden="1">
      <c r="A4904" s="13" t="s">
        <v>834</v>
      </c>
      <c r="B4904" s="12" t="s">
        <v>247</v>
      </c>
      <c r="C4904" s="12" t="s">
        <v>180</v>
      </c>
      <c r="D4904" s="12" t="s">
        <v>394</v>
      </c>
      <c r="E4904" s="12">
        <v>-136.5</v>
      </c>
      <c r="F4904" s="14" t="str">
        <f>A4904&amp;B4904&amp;C4904&amp;D4904&amp;E4904</f>
        <v>2024-06-03Bill Payment (Cheque)Crestlynn Contracting11005 Chequing (CIBC)-136.5</v>
      </c>
      <c r="G4904" s="15">
        <f>IFERROR((DATEVALUE(A4904)),A4904)</f>
        <v>45446</v>
      </c>
      <c r="H4904" s="16" t="str">
        <f>IF((IFERROR((VLOOKUP(D4904,'Automation (QBO)'!A:B,2,FALSE)),"0"))=0,"Suspense",(IFERROR((VLOOKUP(D4904,'Automation (QBO)'!A:B,2,FALSE)),"Suspense")))</f>
        <v>Balance (CIBC)</v>
      </c>
      <c r="I4904" s="17">
        <f t="shared" si="76"/>
        <v>-136.5</v>
      </c>
      <c r="J4904" s="12" t="str">
        <f>H4904</f>
        <v>Balance (CIBC)</v>
      </c>
    </row>
    <row r="4905" spans="1:10" hidden="1">
      <c r="A4905" s="13" t="s">
        <v>834</v>
      </c>
      <c r="B4905" s="12" t="s">
        <v>247</v>
      </c>
      <c r="C4905" s="12" t="s">
        <v>180</v>
      </c>
      <c r="D4905" s="12" t="s">
        <v>394</v>
      </c>
      <c r="E4905" s="12">
        <v>-96.66</v>
      </c>
      <c r="F4905" s="14" t="str">
        <f>A4905&amp;B4905&amp;C4905&amp;D4905&amp;E4905</f>
        <v>2024-06-03Bill Payment (Cheque)Crestlynn Contracting11005 Chequing (CIBC)-96.66</v>
      </c>
      <c r="G4905" s="15">
        <f>IFERROR((DATEVALUE(A4905)),A4905)</f>
        <v>45446</v>
      </c>
      <c r="H4905" s="16" t="str">
        <f>IF((IFERROR((VLOOKUP(D4905,'Automation (QBO)'!A:B,2,FALSE)),"0"))=0,"Suspense",(IFERROR((VLOOKUP(D4905,'Automation (QBO)'!A:B,2,FALSE)),"Suspense")))</f>
        <v>Balance (CIBC)</v>
      </c>
      <c r="I4905" s="17">
        <f t="shared" si="76"/>
        <v>-96.66</v>
      </c>
      <c r="J4905" s="12" t="str">
        <f>H4905</f>
        <v>Balance (CIBC)</v>
      </c>
    </row>
    <row r="4906" spans="1:10" hidden="1">
      <c r="A4906" s="13" t="s">
        <v>834</v>
      </c>
      <c r="B4906" s="12" t="s">
        <v>83</v>
      </c>
      <c r="C4906" s="12" t="s">
        <v>215</v>
      </c>
      <c r="D4906" s="12" t="s">
        <v>394</v>
      </c>
      <c r="E4906" s="12">
        <v>-25376.400000000001</v>
      </c>
      <c r="F4906" s="14" t="str">
        <f>A4906&amp;B4906&amp;C4906&amp;D4906&amp;E4906</f>
        <v>2024-06-03ExpenseHeavy Metal Kitchens Inc.11005 Chequing (CIBC)-25376.4</v>
      </c>
      <c r="G4906" s="15">
        <f>IFERROR((DATEVALUE(A4906)),A4906)</f>
        <v>45446</v>
      </c>
      <c r="H4906" s="16" t="str">
        <f>IF((IFERROR((VLOOKUP(D4906,'Automation (QBO)'!A:B,2,FALSE)),"0"))=0,"Suspense",(IFERROR((VLOOKUP(D4906,'Automation (QBO)'!A:B,2,FALSE)),"Suspense")))</f>
        <v>Balance (CIBC)</v>
      </c>
      <c r="I4906" s="17">
        <f t="shared" si="76"/>
        <v>-25376.400000000001</v>
      </c>
      <c r="J4906" s="12" t="str">
        <f>H4906</f>
        <v>Balance (CIBC)</v>
      </c>
    </row>
    <row r="4907" spans="1:10" hidden="1">
      <c r="A4907" s="13" t="s">
        <v>834</v>
      </c>
      <c r="B4907" s="12" t="s">
        <v>83</v>
      </c>
      <c r="C4907" s="12" t="s">
        <v>93</v>
      </c>
      <c r="D4907" s="12" t="s">
        <v>394</v>
      </c>
      <c r="E4907" s="12">
        <v>-1749.73</v>
      </c>
      <c r="F4907" s="14" t="str">
        <f>A4907&amp;B4907&amp;C4907&amp;D4907&amp;E4907</f>
        <v>2024-06-03ExpenseChambers of Commerce Group Insurance Plan11005 Chequing (CIBC)-1749.73</v>
      </c>
      <c r="G4907" s="15">
        <f>IFERROR((DATEVALUE(A4907)),A4907)</f>
        <v>45446</v>
      </c>
      <c r="H4907" s="16" t="str">
        <f>IF((IFERROR((VLOOKUP(D4907,'Automation (QBO)'!A:B,2,FALSE)),"0"))=0,"Suspense",(IFERROR((VLOOKUP(D4907,'Automation (QBO)'!A:B,2,FALSE)),"Suspense")))</f>
        <v>Balance (CIBC)</v>
      </c>
      <c r="I4907" s="17">
        <f t="shared" si="76"/>
        <v>-1749.73</v>
      </c>
      <c r="J4907" s="12" t="str">
        <f>H4907</f>
        <v>Balance (CIBC)</v>
      </c>
    </row>
    <row r="4908" spans="1:10" hidden="1">
      <c r="A4908" s="13" t="s">
        <v>836</v>
      </c>
      <c r="B4908" s="12" t="s">
        <v>493</v>
      </c>
      <c r="C4908" s="12" t="s">
        <v>564</v>
      </c>
      <c r="D4908" s="12" t="s">
        <v>390</v>
      </c>
      <c r="E4908" s="12">
        <v>20.41</v>
      </c>
      <c r="F4908" s="14" t="str">
        <f>A4908&amp;B4908&amp;C4908&amp;D4908&amp;E4908</f>
        <v>2024-06-04Bill Payment (Credit Card)Pit Stop Portable Toilet Services Ltd.21010 Visa Payable (CIBC)20.41</v>
      </c>
      <c r="G4908" s="15">
        <f>IFERROR((DATEVALUE(A4908)),A4908)</f>
        <v>45447</v>
      </c>
      <c r="H4908" s="16" t="str">
        <f>IF((IFERROR((VLOOKUP(D4908,'Automation (QBO)'!A:B,2,FALSE)),"0"))=0,"Suspense",(IFERROR((VLOOKUP(D4908,'Automation (QBO)'!A:B,2,FALSE)),"Suspense")))</f>
        <v>Suspense</v>
      </c>
      <c r="I4908" s="17">
        <f t="shared" si="76"/>
        <v>20.41</v>
      </c>
      <c r="J4908" s="12" t="str">
        <f>H4908</f>
        <v>Suspense</v>
      </c>
    </row>
    <row r="4909" spans="1:10" hidden="1">
      <c r="A4909" s="13" t="s">
        <v>836</v>
      </c>
      <c r="B4909" s="12" t="s">
        <v>83</v>
      </c>
      <c r="C4909" s="12" t="s">
        <v>623</v>
      </c>
      <c r="D4909" s="12" t="s">
        <v>624</v>
      </c>
      <c r="E4909" s="12">
        <v>0</v>
      </c>
      <c r="F4909" s="14" t="str">
        <f>A4909&amp;B4909&amp;C4909&amp;D4909&amp;E4909</f>
        <v>2024-06-04ExpensePayworks51310 COGS - Labour0</v>
      </c>
      <c r="G4909" s="15">
        <f>IFERROR((DATEVALUE(A4909)),A4909)</f>
        <v>45447</v>
      </c>
      <c r="H4909" s="16" t="str">
        <f>IF((IFERROR((VLOOKUP(D4909,'Automation (QBO)'!A:B,2,FALSE)),"0"))=0,"Suspense",(IFERROR((VLOOKUP(D4909,'Automation (QBO)'!A:B,2,FALSE)),"Suspense")))</f>
        <v>COGS - Labour</v>
      </c>
      <c r="I4909" s="17">
        <f t="shared" si="76"/>
        <v>0</v>
      </c>
      <c r="J4909" s="12" t="str">
        <f>H4909</f>
        <v>COGS - Labour</v>
      </c>
    </row>
    <row r="4910" spans="1:10" hidden="1">
      <c r="A4910" s="13" t="s">
        <v>836</v>
      </c>
      <c r="B4910" s="12" t="s">
        <v>83</v>
      </c>
      <c r="C4910" s="12" t="s">
        <v>84</v>
      </c>
      <c r="D4910" s="12" t="s">
        <v>396</v>
      </c>
      <c r="E4910" s="12">
        <v>214</v>
      </c>
      <c r="F4910" s="14" t="str">
        <f>A4910&amp;B4910&amp;C4910&amp;D4910&amp;E4910</f>
        <v>2024-06-04ExpenseBigChip Accounting52110 Accounting214</v>
      </c>
      <c r="G4910" s="15">
        <f>IFERROR((DATEVALUE(A4910)),A4910)</f>
        <v>45447</v>
      </c>
      <c r="H4910" s="16" t="str">
        <f>IF((IFERROR((VLOOKUP(D4910,'Automation (QBO)'!A:B,2,FALSE)),"0"))=0,"Suspense",(IFERROR((VLOOKUP(D4910,'Automation (QBO)'!A:B,2,FALSE)),"Suspense")))</f>
        <v>Accounting</v>
      </c>
      <c r="I4910" s="17">
        <f t="shared" si="76"/>
        <v>214</v>
      </c>
      <c r="J4910" s="12" t="str">
        <f>H4910</f>
        <v>Accounting</v>
      </c>
    </row>
    <row r="4911" spans="1:10" hidden="1">
      <c r="A4911" s="13" t="s">
        <v>836</v>
      </c>
      <c r="B4911" s="12" t="s">
        <v>83</v>
      </c>
      <c r="C4911" s="12" t="s">
        <v>84</v>
      </c>
      <c r="D4911" s="12" t="s">
        <v>392</v>
      </c>
      <c r="E4911" s="12">
        <v>-10</v>
      </c>
      <c r="F4911" s="14" t="str">
        <f>A4911&amp;B4911&amp;C4911&amp;D4911&amp;E4911</f>
        <v>2024-06-04ExpenseBigChip Accounting21020 GST/HST Payable-10</v>
      </c>
      <c r="G4911" s="15">
        <f>IFERROR((DATEVALUE(A4911)),A4911)</f>
        <v>45447</v>
      </c>
      <c r="H4911" s="16" t="str">
        <f>IF((IFERROR((VLOOKUP(D4911,'Automation (QBO)'!A:B,2,FALSE)),"0"))=0,"Suspense",(IFERROR((VLOOKUP(D4911,'Automation (QBO)'!A:B,2,FALSE)),"Suspense")))</f>
        <v>GST/HST Payable</v>
      </c>
      <c r="I4911" s="17">
        <f t="shared" si="76"/>
        <v>-10</v>
      </c>
      <c r="J4911" s="12" t="str">
        <f>H4911</f>
        <v>GST/HST Payable</v>
      </c>
    </row>
    <row r="4912" spans="1:10" hidden="1">
      <c r="A4912" s="13" t="s">
        <v>836</v>
      </c>
      <c r="B4912" s="12" t="s">
        <v>493</v>
      </c>
      <c r="C4912" s="12" t="s">
        <v>110</v>
      </c>
      <c r="D4912" s="12" t="s">
        <v>525</v>
      </c>
      <c r="E4912" s="12">
        <v>993.54</v>
      </c>
      <c r="F4912" s="14" t="str">
        <f>A4912&amp;B4912&amp;C4912&amp;D4912&amp;E4912</f>
        <v>2024-06-04Bill Payment (Credit Card)Dicks Lumber21021 Visa Payable (2369) (deleted)993.54</v>
      </c>
      <c r="G4912" s="15">
        <f>IFERROR((DATEVALUE(A4912)),A4912)</f>
        <v>45447</v>
      </c>
      <c r="H4912" s="16" t="str">
        <f>IF((IFERROR((VLOOKUP(D4912,'Automation (QBO)'!A:B,2,FALSE)),"0"))=0,"Suspense",(IFERROR((VLOOKUP(D4912,'Automation (QBO)'!A:B,2,FALSE)),"Suspense")))</f>
        <v>Balance (CIBC Visa)</v>
      </c>
      <c r="I4912" s="17">
        <f t="shared" si="76"/>
        <v>993.54</v>
      </c>
      <c r="J4912" s="12" t="str">
        <f>H4912</f>
        <v>Balance (CIBC Visa)</v>
      </c>
    </row>
    <row r="4913" spans="1:10" hidden="1">
      <c r="A4913" s="13" t="s">
        <v>836</v>
      </c>
      <c r="B4913" s="12" t="s">
        <v>493</v>
      </c>
      <c r="C4913" s="12" t="s">
        <v>110</v>
      </c>
      <c r="D4913" s="12" t="s">
        <v>496</v>
      </c>
      <c r="E4913" s="12">
        <v>-993.54</v>
      </c>
      <c r="F4913" s="14" t="str">
        <f>A4913&amp;B4913&amp;C4913&amp;D4913&amp;E4913</f>
        <v>2024-06-04Bill Payment (Credit Card)Dicks Lumber21000 Accounts Payable-993.54</v>
      </c>
      <c r="G4913" s="15">
        <f>IFERROR((DATEVALUE(A4913)),A4913)</f>
        <v>45447</v>
      </c>
      <c r="H4913" s="16" t="str">
        <f>IF((IFERROR((VLOOKUP(D4913,'Automation (QBO)'!A:B,2,FALSE)),"0"))=0,"Suspense",(IFERROR((VLOOKUP(D4913,'Automation (QBO)'!A:B,2,FALSE)),"Suspense")))</f>
        <v>Accounts Payable - Unknown</v>
      </c>
      <c r="I4913" s="17">
        <f t="shared" si="76"/>
        <v>-993.54</v>
      </c>
      <c r="J4913" s="12" t="str">
        <f>H4913</f>
        <v>Accounts Payable - Unknown</v>
      </c>
    </row>
    <row r="4914" spans="1:10" hidden="1">
      <c r="A4914" s="13" t="s">
        <v>836</v>
      </c>
      <c r="B4914" s="12" t="s">
        <v>493</v>
      </c>
      <c r="C4914" s="12" t="s">
        <v>148</v>
      </c>
      <c r="D4914" s="12" t="s">
        <v>515</v>
      </c>
      <c r="E4914" s="12">
        <v>166.95</v>
      </c>
      <c r="F4914" s="14" t="str">
        <f>A4914&amp;B4914&amp;C4914&amp;D4914&amp;E4914</f>
        <v>2024-06-04Bill Payment (Credit Card)Deakin Industries21008 Visa Payable (4431) (deleted)166.95</v>
      </c>
      <c r="G4914" s="15">
        <f>IFERROR((DATEVALUE(A4914)),A4914)</f>
        <v>45447</v>
      </c>
      <c r="H4914" s="16" t="str">
        <f>IF((IFERROR((VLOOKUP(D4914,'Automation (QBO)'!A:B,2,FALSE)),"0"))=0,"Suspense",(IFERROR((VLOOKUP(D4914,'Automation (QBO)'!A:B,2,FALSE)),"Suspense")))</f>
        <v>Balance (CIBC Visa)</v>
      </c>
      <c r="I4914" s="17">
        <f t="shared" si="76"/>
        <v>166.95</v>
      </c>
      <c r="J4914" s="12" t="str">
        <f>H4914</f>
        <v>Balance (CIBC Visa)</v>
      </c>
    </row>
    <row r="4915" spans="1:10" hidden="1">
      <c r="A4915" s="13" t="s">
        <v>836</v>
      </c>
      <c r="B4915" s="12" t="s">
        <v>493</v>
      </c>
      <c r="C4915" s="12" t="s">
        <v>148</v>
      </c>
      <c r="D4915" s="12" t="s">
        <v>496</v>
      </c>
      <c r="E4915" s="12">
        <v>-166.95</v>
      </c>
      <c r="F4915" s="14" t="str">
        <f>A4915&amp;B4915&amp;C4915&amp;D4915&amp;E4915</f>
        <v>2024-06-04Bill Payment (Credit Card)Deakin Industries21000 Accounts Payable-166.95</v>
      </c>
      <c r="G4915" s="15">
        <f>IFERROR((DATEVALUE(A4915)),A4915)</f>
        <v>45447</v>
      </c>
      <c r="H4915" s="16" t="str">
        <f>IF((IFERROR((VLOOKUP(D4915,'Automation (QBO)'!A:B,2,FALSE)),"0"))=0,"Suspense",(IFERROR((VLOOKUP(D4915,'Automation (QBO)'!A:B,2,FALSE)),"Suspense")))</f>
        <v>Accounts Payable - Unknown</v>
      </c>
      <c r="I4915" s="17">
        <f t="shared" si="76"/>
        <v>-166.95</v>
      </c>
      <c r="J4915" s="12" t="str">
        <f>H4915</f>
        <v>Accounts Payable - Unknown</v>
      </c>
    </row>
    <row r="4916" spans="1:10" hidden="1">
      <c r="A4916" s="13" t="s">
        <v>836</v>
      </c>
      <c r="B4916" s="12" t="s">
        <v>83</v>
      </c>
      <c r="C4916" s="12" t="s">
        <v>145</v>
      </c>
      <c r="D4916" s="12" t="s">
        <v>400</v>
      </c>
      <c r="E4916" s="12">
        <v>37206.99</v>
      </c>
      <c r="F4916" s="14" t="str">
        <f>A4916&amp;B4916&amp;C4916&amp;D4916&amp;E4916</f>
        <v>2024-06-04ExpenseBKS Mechanical51320 COGS - Subcontractors37206.99</v>
      </c>
      <c r="G4916" s="15">
        <f>IFERROR((DATEVALUE(A4916)),A4916)</f>
        <v>45447</v>
      </c>
      <c r="H4916" s="16" t="str">
        <f>IF((IFERROR((VLOOKUP(D4916,'Automation (QBO)'!A:B,2,FALSE)),"0"))=0,"Suspense",(IFERROR((VLOOKUP(D4916,'Automation (QBO)'!A:B,2,FALSE)),"Suspense")))</f>
        <v>COGS - Subcontracts</v>
      </c>
      <c r="I4916" s="17">
        <f t="shared" si="76"/>
        <v>37206.99</v>
      </c>
      <c r="J4916" s="12" t="str">
        <f>H4916</f>
        <v>COGS - Subcontracts</v>
      </c>
    </row>
    <row r="4917" spans="1:10" hidden="1">
      <c r="A4917" s="13" t="s">
        <v>836</v>
      </c>
      <c r="B4917" s="12" t="s">
        <v>83</v>
      </c>
      <c r="C4917" s="12" t="s">
        <v>145</v>
      </c>
      <c r="D4917" s="12" t="s">
        <v>392</v>
      </c>
      <c r="E4917" s="12">
        <v>-1860.35</v>
      </c>
      <c r="F4917" s="14" t="str">
        <f>A4917&amp;B4917&amp;C4917&amp;D4917&amp;E4917</f>
        <v>2024-06-04ExpenseBKS Mechanical21020 GST/HST Payable-1860.35</v>
      </c>
      <c r="G4917" s="15">
        <f>IFERROR((DATEVALUE(A4917)),A4917)</f>
        <v>45447</v>
      </c>
      <c r="H4917" s="16" t="str">
        <f>IF((IFERROR((VLOOKUP(D4917,'Automation (QBO)'!A:B,2,FALSE)),"0"))=0,"Suspense",(IFERROR((VLOOKUP(D4917,'Automation (QBO)'!A:B,2,FALSE)),"Suspense")))</f>
        <v>GST/HST Payable</v>
      </c>
      <c r="I4917" s="17">
        <f t="shared" si="76"/>
        <v>-1860.35</v>
      </c>
      <c r="J4917" s="12" t="str">
        <f>H4917</f>
        <v>GST/HST Payable</v>
      </c>
    </row>
    <row r="4918" spans="1:10" hidden="1">
      <c r="A4918" s="13" t="s">
        <v>836</v>
      </c>
      <c r="B4918" s="12" t="s">
        <v>83</v>
      </c>
      <c r="C4918" s="12" t="s">
        <v>837</v>
      </c>
      <c r="D4918" s="12" t="s">
        <v>400</v>
      </c>
      <c r="E4918" s="12">
        <v>8677</v>
      </c>
      <c r="F4918" s="14" t="str">
        <f>A4918&amp;B4918&amp;C4918&amp;D4918&amp;E4918</f>
        <v>2024-06-04ExpenseCambie Roofing Contractors Ltd.51320 COGS - Subcontractors8677</v>
      </c>
      <c r="G4918" s="15">
        <f>IFERROR((DATEVALUE(A4918)),A4918)</f>
        <v>45447</v>
      </c>
      <c r="H4918" s="16" t="str">
        <f>IF((IFERROR((VLOOKUP(D4918,'Automation (QBO)'!A:B,2,FALSE)),"0"))=0,"Suspense",(IFERROR((VLOOKUP(D4918,'Automation (QBO)'!A:B,2,FALSE)),"Suspense")))</f>
        <v>COGS - Subcontracts</v>
      </c>
      <c r="I4918" s="17">
        <f t="shared" si="76"/>
        <v>8677</v>
      </c>
      <c r="J4918" s="12" t="str">
        <f>H4918</f>
        <v>COGS - Subcontracts</v>
      </c>
    </row>
    <row r="4919" spans="1:10" hidden="1">
      <c r="A4919" s="13" t="s">
        <v>836</v>
      </c>
      <c r="B4919" s="12" t="s">
        <v>83</v>
      </c>
      <c r="C4919" s="12" t="s">
        <v>837</v>
      </c>
      <c r="D4919" s="12" t="s">
        <v>392</v>
      </c>
      <c r="E4919" s="12">
        <v>-433.85</v>
      </c>
      <c r="F4919" s="14" t="str">
        <f>A4919&amp;B4919&amp;C4919&amp;D4919&amp;E4919</f>
        <v>2024-06-04ExpenseCambie Roofing Contractors Ltd.21020 GST/HST Payable-433.85</v>
      </c>
      <c r="G4919" s="15">
        <f>IFERROR((DATEVALUE(A4919)),A4919)</f>
        <v>45447</v>
      </c>
      <c r="H4919" s="16" t="str">
        <f>IF((IFERROR((VLOOKUP(D4919,'Automation (QBO)'!A:B,2,FALSE)),"0"))=0,"Suspense",(IFERROR((VLOOKUP(D4919,'Automation (QBO)'!A:B,2,FALSE)),"Suspense")))</f>
        <v>GST/HST Payable</v>
      </c>
      <c r="I4919" s="17">
        <f t="shared" si="76"/>
        <v>-433.85</v>
      </c>
      <c r="J4919" s="12" t="str">
        <f>H4919</f>
        <v>GST/HST Payable</v>
      </c>
    </row>
    <row r="4920" spans="1:10" hidden="1">
      <c r="A4920" s="13" t="s">
        <v>836</v>
      </c>
      <c r="B4920" s="12" t="s">
        <v>83</v>
      </c>
      <c r="C4920" s="12" t="s">
        <v>623</v>
      </c>
      <c r="D4920" s="12" t="s">
        <v>392</v>
      </c>
      <c r="E4920" s="12">
        <v>0</v>
      </c>
      <c r="F4920" s="14" t="str">
        <f>A4920&amp;B4920&amp;C4920&amp;D4920&amp;E4920</f>
        <v>2024-06-04ExpensePayworks21020 GST/HST Payable0</v>
      </c>
      <c r="G4920" s="15">
        <f>IFERROR((DATEVALUE(A4920)),A4920)</f>
        <v>45447</v>
      </c>
      <c r="H4920" s="16" t="str">
        <f>IF((IFERROR((VLOOKUP(D4920,'Automation (QBO)'!A:B,2,FALSE)),"0"))=0,"Suspense",(IFERROR((VLOOKUP(D4920,'Automation (QBO)'!A:B,2,FALSE)),"Suspense")))</f>
        <v>GST/HST Payable</v>
      </c>
      <c r="I4920" s="17">
        <f t="shared" si="76"/>
        <v>0</v>
      </c>
      <c r="J4920" s="12" t="str">
        <f>H4920</f>
        <v>GST/HST Payable</v>
      </c>
    </row>
    <row r="4921" spans="1:10" hidden="1">
      <c r="A4921" s="13" t="s">
        <v>836</v>
      </c>
      <c r="B4921" s="12" t="s">
        <v>83</v>
      </c>
      <c r="C4921" s="12" t="s">
        <v>140</v>
      </c>
      <c r="D4921" s="12" t="s">
        <v>392</v>
      </c>
      <c r="E4921" s="12">
        <v>0</v>
      </c>
      <c r="F4921" s="14" t="str">
        <f>A4921&amp;B4921&amp;C4921&amp;D4921&amp;E4921</f>
        <v>2024-06-04ExpenseSaltire Rentals21020 GST/HST Payable0</v>
      </c>
      <c r="G4921" s="15">
        <f>IFERROR((DATEVALUE(A4921)),A4921)</f>
        <v>45447</v>
      </c>
      <c r="H4921" s="16" t="str">
        <f>IF((IFERROR((VLOOKUP(D4921,'Automation (QBO)'!A:B,2,FALSE)),"0"))=0,"Suspense",(IFERROR((VLOOKUP(D4921,'Automation (QBO)'!A:B,2,FALSE)),"Suspense")))</f>
        <v>GST/HST Payable</v>
      </c>
      <c r="I4921" s="17">
        <f t="shared" si="76"/>
        <v>0</v>
      </c>
      <c r="J4921" s="12" t="str">
        <f>H4921</f>
        <v>GST/HST Payable</v>
      </c>
    </row>
    <row r="4922" spans="1:10" hidden="1">
      <c r="A4922" s="13" t="s">
        <v>836</v>
      </c>
      <c r="B4922" s="12" t="s">
        <v>493</v>
      </c>
      <c r="C4922" s="12" t="s">
        <v>564</v>
      </c>
      <c r="D4922" s="12" t="s">
        <v>496</v>
      </c>
      <c r="E4922" s="12">
        <v>-20.41</v>
      </c>
      <c r="F4922" s="14" t="str">
        <f>A4922&amp;B4922&amp;C4922&amp;D4922&amp;E4922</f>
        <v>2024-06-04Bill Payment (Credit Card)Pit Stop Portable Toilet Services Ltd.21000 Accounts Payable-20.41</v>
      </c>
      <c r="G4922" s="15">
        <f>IFERROR((DATEVALUE(A4922)),A4922)</f>
        <v>45447</v>
      </c>
      <c r="H4922" s="16" t="str">
        <f>IF((IFERROR((VLOOKUP(D4922,'Automation (QBO)'!A:B,2,FALSE)),"0"))=0,"Suspense",(IFERROR((VLOOKUP(D4922,'Automation (QBO)'!A:B,2,FALSE)),"Suspense")))</f>
        <v>Accounts Payable - Unknown</v>
      </c>
      <c r="I4922" s="17">
        <f t="shared" si="76"/>
        <v>-20.41</v>
      </c>
      <c r="J4922" s="12" t="str">
        <f>H4922</f>
        <v>Accounts Payable - Unknown</v>
      </c>
    </row>
    <row r="4923" spans="1:10" hidden="1">
      <c r="A4923" s="13" t="s">
        <v>836</v>
      </c>
      <c r="B4923" s="12" t="s">
        <v>83</v>
      </c>
      <c r="C4923" s="12" t="s">
        <v>623</v>
      </c>
      <c r="D4923" s="12" t="s">
        <v>394</v>
      </c>
      <c r="E4923" s="12">
        <v>0</v>
      </c>
      <c r="F4923" s="14" t="str">
        <f>A4923&amp;B4923&amp;C4923&amp;D4923&amp;E4923</f>
        <v>2024-06-04ExpensePayworks11005 Chequing (CIBC)0</v>
      </c>
      <c r="G4923" s="15">
        <f>IFERROR((DATEVALUE(A4923)),A4923)</f>
        <v>45447</v>
      </c>
      <c r="H4923" s="16" t="str">
        <f>IF((IFERROR((VLOOKUP(D4923,'Automation (QBO)'!A:B,2,FALSE)),"0"))=0,"Suspense",(IFERROR((VLOOKUP(D4923,'Automation (QBO)'!A:B,2,FALSE)),"Suspense")))</f>
        <v>Balance (CIBC)</v>
      </c>
      <c r="I4923" s="17">
        <f t="shared" si="76"/>
        <v>0</v>
      </c>
      <c r="J4923" s="12" t="str">
        <f>H4923</f>
        <v>Balance (CIBC)</v>
      </c>
    </row>
    <row r="4924" spans="1:10" hidden="1">
      <c r="A4924" s="13" t="s">
        <v>836</v>
      </c>
      <c r="B4924" s="12" t="s">
        <v>493</v>
      </c>
      <c r="C4924" s="12" t="s">
        <v>97</v>
      </c>
      <c r="D4924" s="12" t="s">
        <v>525</v>
      </c>
      <c r="E4924" s="12">
        <v>200</v>
      </c>
      <c r="F4924" s="14" t="str">
        <f>A4924&amp;B4924&amp;C4924&amp;D4924&amp;E4924</f>
        <v>2024-06-04Bill Payment (Credit Card)Lonsdale Chevron21021 Visa Payable (2369) (deleted)200</v>
      </c>
      <c r="G4924" s="15">
        <f>IFERROR((DATEVALUE(A4924)),A4924)</f>
        <v>45447</v>
      </c>
      <c r="H4924" s="16" t="str">
        <f>IF((IFERROR((VLOOKUP(D4924,'Automation (QBO)'!A:B,2,FALSE)),"0"))=0,"Suspense",(IFERROR((VLOOKUP(D4924,'Automation (QBO)'!A:B,2,FALSE)),"Suspense")))</f>
        <v>Balance (CIBC Visa)</v>
      </c>
      <c r="I4924" s="17">
        <f t="shared" si="76"/>
        <v>200</v>
      </c>
      <c r="J4924" s="12" t="str">
        <f>H4924</f>
        <v>Balance (CIBC Visa)</v>
      </c>
    </row>
    <row r="4925" spans="1:10" hidden="1">
      <c r="A4925" s="13" t="s">
        <v>836</v>
      </c>
      <c r="B4925" s="12" t="s">
        <v>493</v>
      </c>
      <c r="C4925" s="12" t="s">
        <v>97</v>
      </c>
      <c r="D4925" s="12" t="s">
        <v>496</v>
      </c>
      <c r="E4925" s="12">
        <v>-200</v>
      </c>
      <c r="F4925" s="14" t="str">
        <f>A4925&amp;B4925&amp;C4925&amp;D4925&amp;E4925</f>
        <v>2024-06-04Bill Payment (Credit Card)Lonsdale Chevron21000 Accounts Payable-200</v>
      </c>
      <c r="G4925" s="15">
        <f>IFERROR((DATEVALUE(A4925)),A4925)</f>
        <v>45447</v>
      </c>
      <c r="H4925" s="16" t="str">
        <f>IF((IFERROR((VLOOKUP(D4925,'Automation (QBO)'!A:B,2,FALSE)),"0"))=0,"Suspense",(IFERROR((VLOOKUP(D4925,'Automation (QBO)'!A:B,2,FALSE)),"Suspense")))</f>
        <v>Accounts Payable - Unknown</v>
      </c>
      <c r="I4925" s="17">
        <f t="shared" si="76"/>
        <v>-200</v>
      </c>
      <c r="J4925" s="12" t="str">
        <f>H4925</f>
        <v>Accounts Payable - Unknown</v>
      </c>
    </row>
    <row r="4926" spans="1:10" hidden="1">
      <c r="A4926" s="13" t="s">
        <v>836</v>
      </c>
      <c r="B4926" s="12" t="s">
        <v>83</v>
      </c>
      <c r="C4926" s="12" t="s">
        <v>140</v>
      </c>
      <c r="D4926" s="12" t="s">
        <v>406</v>
      </c>
      <c r="E4926" s="12">
        <v>5000</v>
      </c>
      <c r="F4926" s="14" t="str">
        <f>A4926&amp;B4926&amp;C4926&amp;D4926&amp;E4926</f>
        <v>2024-06-04ExpenseSaltire Rentals13000 Due to/from Saltire Rentals5000</v>
      </c>
      <c r="G4926" s="15">
        <f>IFERROR((DATEVALUE(A4926)),A4926)</f>
        <v>45447</v>
      </c>
      <c r="H4926" s="16" t="str">
        <f>IF((IFERROR((VLOOKUP(D4926,'Automation (QBO)'!A:B,2,FALSE)),"0"))=0,"Suspense",(IFERROR((VLOOKUP(D4926,'Automation (QBO)'!A:B,2,FALSE)),"Suspense")))</f>
        <v>Due to/from Saltire Rentals</v>
      </c>
      <c r="I4926" s="17">
        <f t="shared" si="76"/>
        <v>5000</v>
      </c>
      <c r="J4926" s="12" t="str">
        <f>H4926</f>
        <v>Due to/from Saltire Rentals</v>
      </c>
    </row>
    <row r="4927" spans="1:10" hidden="1">
      <c r="A4927" s="13" t="s">
        <v>836</v>
      </c>
      <c r="B4927" s="12" t="s">
        <v>83</v>
      </c>
      <c r="C4927" s="12" t="s">
        <v>84</v>
      </c>
      <c r="D4927" s="12" t="s">
        <v>390</v>
      </c>
      <c r="E4927" s="12">
        <v>224</v>
      </c>
      <c r="F4927" s="14" t="str">
        <f>A4927&amp;B4927&amp;C4927&amp;D4927&amp;E4927</f>
        <v>2024-06-04ExpenseBigChip Accounting21010 Visa Payable (CIBC)224</v>
      </c>
      <c r="G4927" s="15">
        <f>IFERROR((DATEVALUE(A4927)),A4927)</f>
        <v>45447</v>
      </c>
      <c r="H4927" s="16" t="str">
        <f>IF((IFERROR((VLOOKUP(D4927,'Automation (QBO)'!A:B,2,FALSE)),"0"))=0,"Suspense",(IFERROR((VLOOKUP(D4927,'Automation (QBO)'!A:B,2,FALSE)),"Suspense")))</f>
        <v>Suspense</v>
      </c>
      <c r="I4927" s="17">
        <f t="shared" si="76"/>
        <v>224</v>
      </c>
      <c r="J4927" s="12" t="str">
        <f>H4927</f>
        <v>Suspense</v>
      </c>
    </row>
    <row r="4928" spans="1:10" hidden="1">
      <c r="A4928" s="13" t="s">
        <v>836</v>
      </c>
      <c r="B4928" s="12" t="s">
        <v>83</v>
      </c>
      <c r="C4928" s="12" t="s">
        <v>145</v>
      </c>
      <c r="D4928" s="12" t="s">
        <v>394</v>
      </c>
      <c r="E4928" s="12">
        <v>-39067.339999999997</v>
      </c>
      <c r="F4928" s="14" t="str">
        <f>A4928&amp;B4928&amp;C4928&amp;D4928&amp;E4928</f>
        <v>2024-06-04ExpenseBKS Mechanical11005 Chequing (CIBC)-39067.34</v>
      </c>
      <c r="G4928" s="15">
        <f>IFERROR((DATEVALUE(A4928)),A4928)</f>
        <v>45447</v>
      </c>
      <c r="H4928" s="16" t="str">
        <f>IF((IFERROR((VLOOKUP(D4928,'Automation (QBO)'!A:B,2,FALSE)),"0"))=0,"Suspense",(IFERROR((VLOOKUP(D4928,'Automation (QBO)'!A:B,2,FALSE)),"Suspense")))</f>
        <v>Balance (CIBC)</v>
      </c>
      <c r="I4928" s="17">
        <f t="shared" si="76"/>
        <v>-39067.339999999997</v>
      </c>
      <c r="J4928" s="12" t="str">
        <f>H4928</f>
        <v>Balance (CIBC)</v>
      </c>
    </row>
    <row r="4929" spans="1:10" hidden="1">
      <c r="A4929" s="13" t="s">
        <v>836</v>
      </c>
      <c r="B4929" s="12" t="s">
        <v>83</v>
      </c>
      <c r="C4929" s="12" t="s">
        <v>837</v>
      </c>
      <c r="D4929" s="12" t="s">
        <v>394</v>
      </c>
      <c r="E4929" s="12">
        <v>-9110.85</v>
      </c>
      <c r="F4929" s="14" t="str">
        <f>A4929&amp;B4929&amp;C4929&amp;D4929&amp;E4929</f>
        <v>2024-06-04ExpenseCambie Roofing Contractors Ltd.11005 Chequing (CIBC)-9110.85</v>
      </c>
      <c r="G4929" s="15">
        <f>IFERROR((DATEVALUE(A4929)),A4929)</f>
        <v>45447</v>
      </c>
      <c r="H4929" s="16" t="str">
        <f>IF((IFERROR((VLOOKUP(D4929,'Automation (QBO)'!A:B,2,FALSE)),"0"))=0,"Suspense",(IFERROR((VLOOKUP(D4929,'Automation (QBO)'!A:B,2,FALSE)),"Suspense")))</f>
        <v>Balance (CIBC)</v>
      </c>
      <c r="I4929" s="17">
        <f t="shared" si="76"/>
        <v>-9110.85</v>
      </c>
      <c r="J4929" s="12" t="str">
        <f>H4929</f>
        <v>Balance (CIBC)</v>
      </c>
    </row>
    <row r="4930" spans="1:10" hidden="1">
      <c r="A4930" s="13" t="s">
        <v>836</v>
      </c>
      <c r="B4930" s="12" t="s">
        <v>83</v>
      </c>
      <c r="C4930" s="12" t="s">
        <v>140</v>
      </c>
      <c r="D4930" s="12" t="s">
        <v>394</v>
      </c>
      <c r="E4930" s="12">
        <v>-5000</v>
      </c>
      <c r="F4930" s="14" t="str">
        <f>A4930&amp;B4930&amp;C4930&amp;D4930&amp;E4930</f>
        <v>2024-06-04ExpenseSaltire Rentals11005 Chequing (CIBC)-5000</v>
      </c>
      <c r="G4930" s="15">
        <f>IFERROR((DATEVALUE(A4930)),A4930)</f>
        <v>45447</v>
      </c>
      <c r="H4930" s="16" t="str">
        <f>IF((IFERROR((VLOOKUP(D4930,'Automation (QBO)'!A:B,2,FALSE)),"0"))=0,"Suspense",(IFERROR((VLOOKUP(D4930,'Automation (QBO)'!A:B,2,FALSE)),"Suspense")))</f>
        <v>Balance (CIBC)</v>
      </c>
      <c r="I4930" s="17">
        <f t="shared" si="76"/>
        <v>-5000</v>
      </c>
      <c r="J4930" s="12" t="str">
        <f>H4930</f>
        <v>Balance (CIBC)</v>
      </c>
    </row>
    <row r="4931" spans="1:10" hidden="1">
      <c r="A4931" s="13" t="s">
        <v>838</v>
      </c>
      <c r="B4931" s="12" t="s">
        <v>493</v>
      </c>
      <c r="C4931" s="12" t="s">
        <v>839</v>
      </c>
      <c r="D4931" s="12" t="s">
        <v>390</v>
      </c>
      <c r="E4931" s="12">
        <v>256.12</v>
      </c>
      <c r="F4931" s="14" t="str">
        <f>A4931&amp;B4931&amp;C4931&amp;D4931&amp;E4931</f>
        <v>2024-06-05Bill Payment (Credit Card)Tap &amp; Barrel21010 Visa Payable (CIBC)256.12</v>
      </c>
      <c r="G4931" s="15">
        <f>IFERROR((DATEVALUE(A4931)),A4931)</f>
        <v>45448</v>
      </c>
      <c r="H4931" s="16" t="str">
        <f>IF((IFERROR((VLOOKUP(D4931,'Automation (QBO)'!A:B,2,FALSE)),"0"))=0,"Suspense",(IFERROR((VLOOKUP(D4931,'Automation (QBO)'!A:B,2,FALSE)),"Suspense")))</f>
        <v>Suspense</v>
      </c>
      <c r="I4931" s="17">
        <f t="shared" si="76"/>
        <v>256.12</v>
      </c>
      <c r="J4931" s="12" t="str">
        <f>H4931</f>
        <v>Suspense</v>
      </c>
    </row>
    <row r="4932" spans="1:10" hidden="1">
      <c r="A4932" s="13" t="s">
        <v>838</v>
      </c>
      <c r="B4932" s="12" t="s">
        <v>493</v>
      </c>
      <c r="C4932" s="12" t="s">
        <v>581</v>
      </c>
      <c r="D4932" s="12" t="s">
        <v>390</v>
      </c>
      <c r="E4932" s="12">
        <v>26.78</v>
      </c>
      <c r="F4932" s="14" t="str">
        <f>A4932&amp;B4932&amp;C4932&amp;D4932&amp;E4932</f>
        <v>2024-06-05Bill Payment (Credit Card)A Bread Affair21010 Visa Payable (CIBC)26.78</v>
      </c>
      <c r="G4932" s="15">
        <f>IFERROR((DATEVALUE(A4932)),A4932)</f>
        <v>45448</v>
      </c>
      <c r="H4932" s="16" t="str">
        <f>IF((IFERROR((VLOOKUP(D4932,'Automation (QBO)'!A:B,2,FALSE)),"0"))=0,"Suspense",(IFERROR((VLOOKUP(D4932,'Automation (QBO)'!A:B,2,FALSE)),"Suspense")))</f>
        <v>Suspense</v>
      </c>
      <c r="I4932" s="17">
        <f t="shared" si="76"/>
        <v>26.78</v>
      </c>
      <c r="J4932" s="12" t="str">
        <f>H4932</f>
        <v>Suspense</v>
      </c>
    </row>
    <row r="4933" spans="1:10" hidden="1">
      <c r="A4933" s="13" t="s">
        <v>838</v>
      </c>
      <c r="B4933" s="12" t="s">
        <v>83</v>
      </c>
      <c r="C4933" s="12" t="s">
        <v>126</v>
      </c>
      <c r="D4933" s="12" t="s">
        <v>390</v>
      </c>
      <c r="E4933" s="12">
        <v>11.19</v>
      </c>
      <c r="F4933" s="14" t="str">
        <f>A4933&amp;B4933&amp;C4933&amp;D4933&amp;E4933</f>
        <v>2024-06-05ExpenseAmazon21010 Visa Payable (CIBC)11.19</v>
      </c>
      <c r="G4933" s="15">
        <f>IFERROR((DATEVALUE(A4933)),A4933)</f>
        <v>45448</v>
      </c>
      <c r="H4933" s="16" t="str">
        <f>IF((IFERROR((VLOOKUP(D4933,'Automation (QBO)'!A:B,2,FALSE)),"0"))=0,"Suspense",(IFERROR((VLOOKUP(D4933,'Automation (QBO)'!A:B,2,FALSE)),"Suspense")))</f>
        <v>Suspense</v>
      </c>
      <c r="I4933" s="17">
        <f t="shared" si="76"/>
        <v>11.19</v>
      </c>
      <c r="J4933" s="12" t="str">
        <f>H4933</f>
        <v>Suspense</v>
      </c>
    </row>
    <row r="4934" spans="1:10" hidden="1">
      <c r="A4934" s="13" t="s">
        <v>838</v>
      </c>
      <c r="B4934" s="12" t="s">
        <v>136</v>
      </c>
      <c r="C4934" s="12" t="s">
        <v>339</v>
      </c>
      <c r="D4934" s="12" t="s">
        <v>417</v>
      </c>
      <c r="E4934" s="12">
        <v>-23000.21</v>
      </c>
      <c r="F4934" s="14" t="str">
        <f>A4934&amp;B4934&amp;C4934&amp;D4934&amp;E4934</f>
        <v>2024-06-05PaymentBrowns Newport Village12000 Accounts Receivable-23000.21</v>
      </c>
      <c r="G4934" s="15">
        <f>IFERROR((DATEVALUE(A4934)),A4934)</f>
        <v>45448</v>
      </c>
      <c r="H4934" s="16" t="str">
        <f>IF((IFERROR((VLOOKUP(D4934,'Automation (QBO)'!A:B,2,FALSE)),"0"))=0,"Suspense",(IFERROR((VLOOKUP(D4934,'Automation (QBO)'!A:B,2,FALSE)),"Suspense")))</f>
        <v>Accounts Recievable - Suspense</v>
      </c>
      <c r="I4934" s="17">
        <f t="shared" si="76"/>
        <v>-23000.21</v>
      </c>
      <c r="J4934" s="12" t="str">
        <f>H4934</f>
        <v>Accounts Recievable - Suspense</v>
      </c>
    </row>
    <row r="4935" spans="1:10" hidden="1">
      <c r="A4935" s="13" t="s">
        <v>838</v>
      </c>
      <c r="B4935" s="12" t="s">
        <v>136</v>
      </c>
      <c r="C4935" s="12" t="s">
        <v>840</v>
      </c>
      <c r="D4935" s="12" t="s">
        <v>417</v>
      </c>
      <c r="E4935" s="12">
        <v>-1007.78</v>
      </c>
      <c r="F4935" s="14" t="str">
        <f>A4935&amp;B4935&amp;C4935&amp;D4935&amp;E4935</f>
        <v>2024-06-05PaymentBrowns Brentwood12000 Accounts Receivable-1007.78</v>
      </c>
      <c r="G4935" s="15">
        <f>IFERROR((DATEVALUE(A4935)),A4935)</f>
        <v>45448</v>
      </c>
      <c r="H4935" s="16" t="str">
        <f>IF((IFERROR((VLOOKUP(D4935,'Automation (QBO)'!A:B,2,FALSE)),"0"))=0,"Suspense",(IFERROR((VLOOKUP(D4935,'Automation (QBO)'!A:B,2,FALSE)),"Suspense")))</f>
        <v>Accounts Recievable - Suspense</v>
      </c>
      <c r="I4935" s="17">
        <f t="shared" si="76"/>
        <v>-1007.78</v>
      </c>
      <c r="J4935" s="12" t="str">
        <f>H4935</f>
        <v>Accounts Recievable - Suspense</v>
      </c>
    </row>
    <row r="4936" spans="1:10" hidden="1">
      <c r="A4936" s="13" t="s">
        <v>838</v>
      </c>
      <c r="B4936" s="12" t="s">
        <v>247</v>
      </c>
      <c r="C4936" s="12" t="s">
        <v>563</v>
      </c>
      <c r="D4936" s="12" t="s">
        <v>496</v>
      </c>
      <c r="E4936" s="12">
        <v>-52500</v>
      </c>
      <c r="F4936" s="14" t="str">
        <f>A4936&amp;B4936&amp;C4936&amp;D4936&amp;E4936</f>
        <v>2024-06-05Bill Payment (Cheque)Seasonal Mechanical21000 Accounts Payable-52500</v>
      </c>
      <c r="G4936" s="15">
        <f>IFERROR((DATEVALUE(A4936)),A4936)</f>
        <v>45448</v>
      </c>
      <c r="H4936" s="16" t="str">
        <f>IF((IFERROR((VLOOKUP(D4936,'Automation (QBO)'!A:B,2,FALSE)),"0"))=0,"Suspense",(IFERROR((VLOOKUP(D4936,'Automation (QBO)'!A:B,2,FALSE)),"Suspense")))</f>
        <v>Accounts Payable - Unknown</v>
      </c>
      <c r="I4936" s="17">
        <f t="shared" si="76"/>
        <v>-52500</v>
      </c>
      <c r="J4936" s="12" t="str">
        <f>H4936</f>
        <v>Accounts Payable - Unknown</v>
      </c>
    </row>
    <row r="4937" spans="1:10" hidden="1">
      <c r="A4937" s="13" t="s">
        <v>838</v>
      </c>
      <c r="B4937" s="12" t="s">
        <v>493</v>
      </c>
      <c r="C4937" s="12" t="s">
        <v>581</v>
      </c>
      <c r="D4937" s="12" t="s">
        <v>496</v>
      </c>
      <c r="E4937" s="12">
        <v>-26.78</v>
      </c>
      <c r="F4937" s="14" t="str">
        <f>A4937&amp;B4937&amp;C4937&amp;D4937&amp;E4937</f>
        <v>2024-06-05Bill Payment (Credit Card)A Bread Affair21000 Accounts Payable-26.78</v>
      </c>
      <c r="G4937" s="15">
        <f>IFERROR((DATEVALUE(A4937)),A4937)</f>
        <v>45448</v>
      </c>
      <c r="H4937" s="16" t="str">
        <f>IF((IFERROR((VLOOKUP(D4937,'Automation (QBO)'!A:B,2,FALSE)),"0"))=0,"Suspense",(IFERROR((VLOOKUP(D4937,'Automation (QBO)'!A:B,2,FALSE)),"Suspense")))</f>
        <v>Accounts Payable - Unknown</v>
      </c>
      <c r="I4937" s="17">
        <f t="shared" si="76"/>
        <v>-26.78</v>
      </c>
      <c r="J4937" s="12" t="str">
        <f>H4937</f>
        <v>Accounts Payable - Unknown</v>
      </c>
    </row>
    <row r="4938" spans="1:10" hidden="1">
      <c r="A4938" s="13" t="s">
        <v>838</v>
      </c>
      <c r="B4938" s="12" t="s">
        <v>493</v>
      </c>
      <c r="C4938" s="12" t="s">
        <v>839</v>
      </c>
      <c r="D4938" s="12" t="s">
        <v>496</v>
      </c>
      <c r="E4938" s="12">
        <v>-256.12</v>
      </c>
      <c r="F4938" s="14" t="str">
        <f>A4938&amp;B4938&amp;C4938&amp;D4938&amp;E4938</f>
        <v>2024-06-05Bill Payment (Credit Card)Tap &amp; Barrel21000 Accounts Payable-256.12</v>
      </c>
      <c r="G4938" s="15">
        <f>IFERROR((DATEVALUE(A4938)),A4938)</f>
        <v>45448</v>
      </c>
      <c r="H4938" s="16" t="str">
        <f>IF((IFERROR((VLOOKUP(D4938,'Automation (QBO)'!A:B,2,FALSE)),"0"))=0,"Suspense",(IFERROR((VLOOKUP(D4938,'Automation (QBO)'!A:B,2,FALSE)),"Suspense")))</f>
        <v>Accounts Payable - Unknown</v>
      </c>
      <c r="I4938" s="17">
        <f t="shared" si="76"/>
        <v>-256.12</v>
      </c>
      <c r="J4938" s="12" t="str">
        <f>H4938</f>
        <v>Accounts Payable - Unknown</v>
      </c>
    </row>
    <row r="4939" spans="1:10" hidden="1">
      <c r="A4939" s="13" t="s">
        <v>838</v>
      </c>
      <c r="B4939" s="12" t="s">
        <v>83</v>
      </c>
      <c r="C4939" s="12" t="s">
        <v>126</v>
      </c>
      <c r="D4939" s="12" t="s">
        <v>395</v>
      </c>
      <c r="E4939" s="12">
        <v>11.19</v>
      </c>
      <c r="F4939" s="14" t="str">
        <f>A4939&amp;B4939&amp;C4939&amp;D4939&amp;E4939</f>
        <v>2024-06-05ExpenseAmazon52165 Computer - Software11.19</v>
      </c>
      <c r="G4939" s="15">
        <f>IFERROR((DATEVALUE(A4939)),A4939)</f>
        <v>45448</v>
      </c>
      <c r="H4939" s="16" t="str">
        <f>IF((IFERROR((VLOOKUP(D4939,'Automation (QBO)'!A:B,2,FALSE)),"0"))=0,"Suspense",(IFERROR((VLOOKUP(D4939,'Automation (QBO)'!A:B,2,FALSE)),"Suspense")))</f>
        <v>Computer - Software</v>
      </c>
      <c r="I4939" s="17">
        <f t="shared" si="76"/>
        <v>11.19</v>
      </c>
      <c r="J4939" s="12" t="str">
        <f>H4939</f>
        <v>Computer - Software</v>
      </c>
    </row>
    <row r="4940" spans="1:10" hidden="1">
      <c r="A4940" s="13" t="s">
        <v>838</v>
      </c>
      <c r="B4940" s="12" t="s">
        <v>83</v>
      </c>
      <c r="C4940" s="12" t="s">
        <v>126</v>
      </c>
      <c r="D4940" s="12" t="s">
        <v>392</v>
      </c>
      <c r="E4940" s="12">
        <v>0</v>
      </c>
      <c r="F4940" s="14" t="str">
        <f>A4940&amp;B4940&amp;C4940&amp;D4940&amp;E4940</f>
        <v>2024-06-05ExpenseAmazon21020 GST/HST Payable0</v>
      </c>
      <c r="G4940" s="15">
        <f>IFERROR((DATEVALUE(A4940)),A4940)</f>
        <v>45448</v>
      </c>
      <c r="H4940" s="16" t="str">
        <f>IF((IFERROR((VLOOKUP(D4940,'Automation (QBO)'!A:B,2,FALSE)),"0"))=0,"Suspense",(IFERROR((VLOOKUP(D4940,'Automation (QBO)'!A:B,2,FALSE)),"Suspense")))</f>
        <v>GST/HST Payable</v>
      </c>
      <c r="I4940" s="17">
        <f t="shared" si="76"/>
        <v>0</v>
      </c>
      <c r="J4940" s="12" t="str">
        <f>H4940</f>
        <v>GST/HST Payable</v>
      </c>
    </row>
    <row r="4941" spans="1:10" hidden="1">
      <c r="A4941" s="13" t="s">
        <v>838</v>
      </c>
      <c r="B4941" s="12" t="s">
        <v>136</v>
      </c>
      <c r="C4941" s="12" t="s">
        <v>723</v>
      </c>
      <c r="D4941" s="12" t="s">
        <v>417</v>
      </c>
      <c r="E4941" s="12">
        <v>-35000</v>
      </c>
      <c r="F4941" s="14" t="str">
        <f>A4941&amp;B4941&amp;C4941&amp;D4941&amp;E4941</f>
        <v>2024-06-05PaymentNero South Granville:Nero Project12000 Accounts Receivable-35000</v>
      </c>
      <c r="G4941" s="15">
        <f>IFERROR((DATEVALUE(A4941)),A4941)</f>
        <v>45448</v>
      </c>
      <c r="H4941" s="16" t="str">
        <f>IF((IFERROR((VLOOKUP(D4941,'Automation (QBO)'!A:B,2,FALSE)),"0"))=0,"Suspense",(IFERROR((VLOOKUP(D4941,'Automation (QBO)'!A:B,2,FALSE)),"Suspense")))</f>
        <v>Accounts Recievable - Suspense</v>
      </c>
      <c r="I4941" s="17">
        <f t="shared" si="76"/>
        <v>-35000</v>
      </c>
      <c r="J4941" s="12" t="str">
        <f>H4941</f>
        <v>Accounts Recievable - Suspense</v>
      </c>
    </row>
    <row r="4942" spans="1:10" hidden="1">
      <c r="A4942" s="13" t="s">
        <v>838</v>
      </c>
      <c r="B4942" s="12" t="s">
        <v>247</v>
      </c>
      <c r="C4942" s="12" t="s">
        <v>563</v>
      </c>
      <c r="D4942" s="12" t="s">
        <v>394</v>
      </c>
      <c r="E4942" s="12">
        <v>-52500</v>
      </c>
      <c r="F4942" s="14" t="str">
        <f>A4942&amp;B4942&amp;C4942&amp;D4942&amp;E4942</f>
        <v>2024-06-05Bill Payment (Cheque)Seasonal Mechanical11005 Chequing (CIBC)-52500</v>
      </c>
      <c r="G4942" s="15">
        <f>IFERROR((DATEVALUE(A4942)),A4942)</f>
        <v>45448</v>
      </c>
      <c r="H4942" s="16" t="str">
        <f>IF((IFERROR((VLOOKUP(D4942,'Automation (QBO)'!A:B,2,FALSE)),"0"))=0,"Suspense",(IFERROR((VLOOKUP(D4942,'Automation (QBO)'!A:B,2,FALSE)),"Suspense")))</f>
        <v>Balance (CIBC)</v>
      </c>
      <c r="I4942" s="17">
        <f t="shared" si="76"/>
        <v>-52500</v>
      </c>
      <c r="J4942" s="12" t="str">
        <f>H4942</f>
        <v>Balance (CIBC)</v>
      </c>
    </row>
    <row r="4943" spans="1:10" hidden="1">
      <c r="A4943" s="13" t="s">
        <v>838</v>
      </c>
      <c r="B4943" s="12" t="s">
        <v>136</v>
      </c>
      <c r="C4943" s="12" t="s">
        <v>840</v>
      </c>
      <c r="D4943" s="12" t="s">
        <v>394</v>
      </c>
      <c r="E4943" s="12">
        <v>1007.78</v>
      </c>
      <c r="F4943" s="14" t="str">
        <f>A4943&amp;B4943&amp;C4943&amp;D4943&amp;E4943</f>
        <v>2024-06-05PaymentBrowns Brentwood11005 Chequing (CIBC)1007.78</v>
      </c>
      <c r="G4943" s="15">
        <f>IFERROR((DATEVALUE(A4943)),A4943)</f>
        <v>45448</v>
      </c>
      <c r="H4943" s="16" t="str">
        <f>IF((IFERROR((VLOOKUP(D4943,'Automation (QBO)'!A:B,2,FALSE)),"0"))=0,"Suspense",(IFERROR((VLOOKUP(D4943,'Automation (QBO)'!A:B,2,FALSE)),"Suspense")))</f>
        <v>Balance (CIBC)</v>
      </c>
      <c r="I4943" s="17">
        <f t="shared" si="76"/>
        <v>1007.78</v>
      </c>
      <c r="J4943" s="12" t="str">
        <f>H4943</f>
        <v>Balance (CIBC)</v>
      </c>
    </row>
    <row r="4944" spans="1:10" hidden="1">
      <c r="A4944" s="13" t="s">
        <v>838</v>
      </c>
      <c r="B4944" s="12" t="s">
        <v>136</v>
      </c>
      <c r="C4944" s="12" t="s">
        <v>339</v>
      </c>
      <c r="D4944" s="12" t="s">
        <v>394</v>
      </c>
      <c r="E4944" s="12">
        <v>23000.21</v>
      </c>
      <c r="F4944" s="14" t="str">
        <f>A4944&amp;B4944&amp;C4944&amp;D4944&amp;E4944</f>
        <v>2024-06-05PaymentBrowns Newport Village11005 Chequing (CIBC)23000.21</v>
      </c>
      <c r="G4944" s="15">
        <f>IFERROR((DATEVALUE(A4944)),A4944)</f>
        <v>45448</v>
      </c>
      <c r="H4944" s="16" t="str">
        <f>IF((IFERROR((VLOOKUP(D4944,'Automation (QBO)'!A:B,2,FALSE)),"0"))=0,"Suspense",(IFERROR((VLOOKUP(D4944,'Automation (QBO)'!A:B,2,FALSE)),"Suspense")))</f>
        <v>Balance (CIBC)</v>
      </c>
      <c r="I4944" s="17">
        <f t="shared" ref="I4944:I5007" si="77">E4944</f>
        <v>23000.21</v>
      </c>
      <c r="J4944" s="12" t="str">
        <f>H4944</f>
        <v>Balance (CIBC)</v>
      </c>
    </row>
    <row r="4945" spans="1:10" hidden="1">
      <c r="A4945" s="13" t="s">
        <v>838</v>
      </c>
      <c r="B4945" s="12" t="s">
        <v>136</v>
      </c>
      <c r="C4945" s="12" t="s">
        <v>723</v>
      </c>
      <c r="D4945" s="12" t="s">
        <v>394</v>
      </c>
      <c r="E4945" s="12">
        <v>35000</v>
      </c>
      <c r="F4945" s="14" t="str">
        <f>A4945&amp;B4945&amp;C4945&amp;D4945&amp;E4945</f>
        <v>2024-06-05PaymentNero South Granville:Nero Project11005 Chequing (CIBC)35000</v>
      </c>
      <c r="G4945" s="15">
        <f>IFERROR((DATEVALUE(A4945)),A4945)</f>
        <v>45448</v>
      </c>
      <c r="H4945" s="16" t="str">
        <f>IF((IFERROR((VLOOKUP(D4945,'Automation (QBO)'!A:B,2,FALSE)),"0"))=0,"Suspense",(IFERROR((VLOOKUP(D4945,'Automation (QBO)'!A:B,2,FALSE)),"Suspense")))</f>
        <v>Balance (CIBC)</v>
      </c>
      <c r="I4945" s="17">
        <f t="shared" si="77"/>
        <v>35000</v>
      </c>
      <c r="J4945" s="12" t="str">
        <f>H4945</f>
        <v>Balance (CIBC)</v>
      </c>
    </row>
    <row r="4946" spans="1:10" hidden="1">
      <c r="A4946" s="13" t="s">
        <v>841</v>
      </c>
      <c r="B4946" s="12" t="s">
        <v>83</v>
      </c>
      <c r="C4946" s="12" t="s">
        <v>210</v>
      </c>
      <c r="D4946" s="12" t="s">
        <v>390</v>
      </c>
      <c r="E4946" s="12">
        <v>2010.13</v>
      </c>
      <c r="F4946" s="14" t="str">
        <f>A4946&amp;B4946&amp;C4946&amp;D4946&amp;E4946</f>
        <v>2024-06-06ExpenseWindsor Plywood Coquitlam21010 Visa Payable (CIBC)2010.13</v>
      </c>
      <c r="G4946" s="15">
        <f>IFERROR((DATEVALUE(A4946)),A4946)</f>
        <v>45449</v>
      </c>
      <c r="H4946" s="16" t="str">
        <f>IF((IFERROR((VLOOKUP(D4946,'Automation (QBO)'!A:B,2,FALSE)),"0"))=0,"Suspense",(IFERROR((VLOOKUP(D4946,'Automation (QBO)'!A:B,2,FALSE)),"Suspense")))</f>
        <v>Suspense</v>
      </c>
      <c r="I4946" s="17">
        <f t="shared" si="77"/>
        <v>2010.13</v>
      </c>
      <c r="J4946" s="12" t="str">
        <f>H4946</f>
        <v>Suspense</v>
      </c>
    </row>
    <row r="4947" spans="1:10" hidden="1">
      <c r="A4947" s="13" t="s">
        <v>841</v>
      </c>
      <c r="B4947" s="12" t="s">
        <v>83</v>
      </c>
      <c r="C4947" s="12" t="s">
        <v>126</v>
      </c>
      <c r="D4947" s="12" t="s">
        <v>390</v>
      </c>
      <c r="E4947" s="12">
        <v>12.31</v>
      </c>
      <c r="F4947" s="14" t="str">
        <f>A4947&amp;B4947&amp;C4947&amp;D4947&amp;E4947</f>
        <v>2024-06-06ExpenseAmazon21010 Visa Payable (CIBC)12.31</v>
      </c>
      <c r="G4947" s="15">
        <f>IFERROR((DATEVALUE(A4947)),A4947)</f>
        <v>45449</v>
      </c>
      <c r="H4947" s="16" t="str">
        <f>IF((IFERROR((VLOOKUP(D4947,'Automation (QBO)'!A:B,2,FALSE)),"0"))=0,"Suspense",(IFERROR((VLOOKUP(D4947,'Automation (QBO)'!A:B,2,FALSE)),"Suspense")))</f>
        <v>Suspense</v>
      </c>
      <c r="I4947" s="17">
        <f t="shared" si="77"/>
        <v>12.31</v>
      </c>
      <c r="J4947" s="12" t="str">
        <f>H4947</f>
        <v>Suspense</v>
      </c>
    </row>
    <row r="4948" spans="1:10" hidden="1">
      <c r="A4948" s="13" t="s">
        <v>841</v>
      </c>
      <c r="B4948" s="12" t="s">
        <v>83</v>
      </c>
      <c r="C4948" s="12" t="s">
        <v>126</v>
      </c>
      <c r="D4948" s="12" t="s">
        <v>395</v>
      </c>
      <c r="E4948" s="12">
        <v>12.31</v>
      </c>
      <c r="F4948" s="14" t="str">
        <f>A4948&amp;B4948&amp;C4948&amp;D4948&amp;E4948</f>
        <v>2024-06-06ExpenseAmazon52165 Computer - Software12.31</v>
      </c>
      <c r="G4948" s="15">
        <f>IFERROR((DATEVALUE(A4948)),A4948)</f>
        <v>45449</v>
      </c>
      <c r="H4948" s="16" t="str">
        <f>IF((IFERROR((VLOOKUP(D4948,'Automation (QBO)'!A:B,2,FALSE)),"0"))=0,"Suspense",(IFERROR((VLOOKUP(D4948,'Automation (QBO)'!A:B,2,FALSE)),"Suspense")))</f>
        <v>Computer - Software</v>
      </c>
      <c r="I4948" s="17">
        <f t="shared" si="77"/>
        <v>12.31</v>
      </c>
      <c r="J4948" s="12" t="str">
        <f>H4948</f>
        <v>Computer - Software</v>
      </c>
    </row>
    <row r="4949" spans="1:10" hidden="1">
      <c r="A4949" s="13" t="s">
        <v>841</v>
      </c>
      <c r="B4949" s="12" t="s">
        <v>83</v>
      </c>
      <c r="C4949" s="12" t="s">
        <v>126</v>
      </c>
      <c r="D4949" s="12" t="s">
        <v>392</v>
      </c>
      <c r="E4949" s="12">
        <v>0</v>
      </c>
      <c r="F4949" s="14" t="str">
        <f>A4949&amp;B4949&amp;C4949&amp;D4949&amp;E4949</f>
        <v>2024-06-06ExpenseAmazon21020 GST/HST Payable0</v>
      </c>
      <c r="G4949" s="15">
        <f>IFERROR((DATEVALUE(A4949)),A4949)</f>
        <v>45449</v>
      </c>
      <c r="H4949" s="16" t="str">
        <f>IF((IFERROR((VLOOKUP(D4949,'Automation (QBO)'!A:B,2,FALSE)),"0"))=0,"Suspense",(IFERROR((VLOOKUP(D4949,'Automation (QBO)'!A:B,2,FALSE)),"Suspense")))</f>
        <v>GST/HST Payable</v>
      </c>
      <c r="I4949" s="17">
        <f t="shared" si="77"/>
        <v>0</v>
      </c>
      <c r="J4949" s="12" t="str">
        <f>H4949</f>
        <v>GST/HST Payable</v>
      </c>
    </row>
    <row r="4950" spans="1:10" hidden="1">
      <c r="A4950" s="13" t="s">
        <v>841</v>
      </c>
      <c r="B4950" s="12" t="s">
        <v>493</v>
      </c>
      <c r="C4950" s="12" t="s">
        <v>581</v>
      </c>
      <c r="D4950" s="12" t="s">
        <v>525</v>
      </c>
      <c r="E4950" s="12">
        <v>13.91</v>
      </c>
      <c r="F4950" s="14" t="str">
        <f>A4950&amp;B4950&amp;C4950&amp;D4950&amp;E4950</f>
        <v>2024-06-06Bill Payment (Credit Card)A Bread Affair21021 Visa Payable (2369) (deleted)13.91</v>
      </c>
      <c r="G4950" s="15">
        <f>IFERROR((DATEVALUE(A4950)),A4950)</f>
        <v>45449</v>
      </c>
      <c r="H4950" s="16" t="str">
        <f>IF((IFERROR((VLOOKUP(D4950,'Automation (QBO)'!A:B,2,FALSE)),"0"))=0,"Suspense",(IFERROR((VLOOKUP(D4950,'Automation (QBO)'!A:B,2,FALSE)),"Suspense")))</f>
        <v>Balance (CIBC Visa)</v>
      </c>
      <c r="I4950" s="17">
        <f t="shared" si="77"/>
        <v>13.91</v>
      </c>
      <c r="J4950" s="12" t="str">
        <f>H4950</f>
        <v>Balance (CIBC Visa)</v>
      </c>
    </row>
    <row r="4951" spans="1:10" hidden="1">
      <c r="A4951" s="13" t="s">
        <v>841</v>
      </c>
      <c r="B4951" s="12" t="s">
        <v>493</v>
      </c>
      <c r="C4951" s="12" t="s">
        <v>581</v>
      </c>
      <c r="D4951" s="12" t="s">
        <v>496</v>
      </c>
      <c r="E4951" s="12">
        <v>-13.91</v>
      </c>
      <c r="F4951" s="14" t="str">
        <f>A4951&amp;B4951&amp;C4951&amp;D4951&amp;E4951</f>
        <v>2024-06-06Bill Payment (Credit Card)A Bread Affair21000 Accounts Payable-13.91</v>
      </c>
      <c r="G4951" s="15">
        <f>IFERROR((DATEVALUE(A4951)),A4951)</f>
        <v>45449</v>
      </c>
      <c r="H4951" s="16" t="str">
        <f>IF((IFERROR((VLOOKUP(D4951,'Automation (QBO)'!A:B,2,FALSE)),"0"))=0,"Suspense",(IFERROR((VLOOKUP(D4951,'Automation (QBO)'!A:B,2,FALSE)),"Suspense")))</f>
        <v>Accounts Payable - Unknown</v>
      </c>
      <c r="I4951" s="17">
        <f t="shared" si="77"/>
        <v>-13.91</v>
      </c>
      <c r="J4951" s="12" t="str">
        <f>H4951</f>
        <v>Accounts Payable - Unknown</v>
      </c>
    </row>
    <row r="4952" spans="1:10" hidden="1">
      <c r="A4952" s="13" t="s">
        <v>841</v>
      </c>
      <c r="B4952" s="12" t="s">
        <v>493</v>
      </c>
      <c r="C4952" s="12" t="s">
        <v>117</v>
      </c>
      <c r="D4952" s="12" t="s">
        <v>525</v>
      </c>
      <c r="E4952" s="12">
        <v>712.81</v>
      </c>
      <c r="F4952" s="14" t="str">
        <f>A4952&amp;B4952&amp;C4952&amp;D4952&amp;E4952</f>
        <v>2024-06-06Bill Payment (Credit Card)Standard Building Supplies21021 Visa Payable (2369) (deleted)712.81</v>
      </c>
      <c r="G4952" s="15">
        <f>IFERROR((DATEVALUE(A4952)),A4952)</f>
        <v>45449</v>
      </c>
      <c r="H4952" s="16" t="str">
        <f>IF((IFERROR((VLOOKUP(D4952,'Automation (QBO)'!A:B,2,FALSE)),"0"))=0,"Suspense",(IFERROR((VLOOKUP(D4952,'Automation (QBO)'!A:B,2,FALSE)),"Suspense")))</f>
        <v>Balance (CIBC Visa)</v>
      </c>
      <c r="I4952" s="17">
        <f t="shared" si="77"/>
        <v>712.81</v>
      </c>
      <c r="J4952" s="12" t="str">
        <f>H4952</f>
        <v>Balance (CIBC Visa)</v>
      </c>
    </row>
    <row r="4953" spans="1:10" hidden="1">
      <c r="A4953" s="13" t="s">
        <v>841</v>
      </c>
      <c r="B4953" s="12" t="s">
        <v>493</v>
      </c>
      <c r="C4953" s="12" t="s">
        <v>117</v>
      </c>
      <c r="D4953" s="12" t="s">
        <v>496</v>
      </c>
      <c r="E4953" s="12">
        <v>-712.81</v>
      </c>
      <c r="F4953" s="14" t="str">
        <f>A4953&amp;B4953&amp;C4953&amp;D4953&amp;E4953</f>
        <v>2024-06-06Bill Payment (Credit Card)Standard Building Supplies21000 Accounts Payable-712.81</v>
      </c>
      <c r="G4953" s="15">
        <f>IFERROR((DATEVALUE(A4953)),A4953)</f>
        <v>45449</v>
      </c>
      <c r="H4953" s="16" t="str">
        <f>IF((IFERROR((VLOOKUP(D4953,'Automation (QBO)'!A:B,2,FALSE)),"0"))=0,"Suspense",(IFERROR((VLOOKUP(D4953,'Automation (QBO)'!A:B,2,FALSE)),"Suspense")))</f>
        <v>Accounts Payable - Unknown</v>
      </c>
      <c r="I4953" s="17">
        <f t="shared" si="77"/>
        <v>-712.81</v>
      </c>
      <c r="J4953" s="12" t="str">
        <f>H4953</f>
        <v>Accounts Payable - Unknown</v>
      </c>
    </row>
    <row r="4954" spans="1:10" hidden="1">
      <c r="A4954" s="13" t="s">
        <v>841</v>
      </c>
      <c r="B4954" s="12" t="s">
        <v>493</v>
      </c>
      <c r="C4954" s="12" t="s">
        <v>842</v>
      </c>
      <c r="D4954" s="12" t="s">
        <v>515</v>
      </c>
      <c r="E4954" s="12">
        <v>31.38</v>
      </c>
      <c r="F4954" s="14" t="str">
        <f>A4954&amp;B4954&amp;C4954&amp;D4954&amp;E4954</f>
        <v>2024-06-06Bill Payment (Credit Card)Siegel's Bagels (2000) Ltd.21008 Visa Payable (4431) (deleted)31.38</v>
      </c>
      <c r="G4954" s="15">
        <f>IFERROR((DATEVALUE(A4954)),A4954)</f>
        <v>45449</v>
      </c>
      <c r="H4954" s="16" t="str">
        <f>IF((IFERROR((VLOOKUP(D4954,'Automation (QBO)'!A:B,2,FALSE)),"0"))=0,"Suspense",(IFERROR((VLOOKUP(D4954,'Automation (QBO)'!A:B,2,FALSE)),"Suspense")))</f>
        <v>Balance (CIBC Visa)</v>
      </c>
      <c r="I4954" s="17">
        <f t="shared" si="77"/>
        <v>31.38</v>
      </c>
      <c r="J4954" s="12" t="str">
        <f>H4954</f>
        <v>Balance (CIBC Visa)</v>
      </c>
    </row>
    <row r="4955" spans="1:10" hidden="1">
      <c r="A4955" s="13" t="s">
        <v>841</v>
      </c>
      <c r="B4955" s="12" t="s">
        <v>493</v>
      </c>
      <c r="C4955" s="12" t="s">
        <v>842</v>
      </c>
      <c r="D4955" s="12" t="s">
        <v>496</v>
      </c>
      <c r="E4955" s="12">
        <v>-31.38</v>
      </c>
      <c r="F4955" s="14" t="str">
        <f>A4955&amp;B4955&amp;C4955&amp;D4955&amp;E4955</f>
        <v>2024-06-06Bill Payment (Credit Card)Siegel's Bagels (2000) Ltd.21000 Accounts Payable-31.38</v>
      </c>
      <c r="G4955" s="15">
        <f>IFERROR((DATEVALUE(A4955)),A4955)</f>
        <v>45449</v>
      </c>
      <c r="H4955" s="16" t="str">
        <f>IF((IFERROR((VLOOKUP(D4955,'Automation (QBO)'!A:B,2,FALSE)),"0"))=0,"Suspense",(IFERROR((VLOOKUP(D4955,'Automation (QBO)'!A:B,2,FALSE)),"Suspense")))</f>
        <v>Accounts Payable - Unknown</v>
      </c>
      <c r="I4955" s="17">
        <f t="shared" si="77"/>
        <v>-31.38</v>
      </c>
      <c r="J4955" s="12" t="str">
        <f>H4955</f>
        <v>Accounts Payable - Unknown</v>
      </c>
    </row>
    <row r="4956" spans="1:10" hidden="1">
      <c r="A4956" s="13" t="s">
        <v>841</v>
      </c>
      <c r="B4956" s="12" t="s">
        <v>83</v>
      </c>
      <c r="C4956" s="12" t="s">
        <v>131</v>
      </c>
      <c r="D4956" s="12" t="s">
        <v>411</v>
      </c>
      <c r="E4956" s="12">
        <v>91.96</v>
      </c>
      <c r="F4956" s="14" t="str">
        <f>A4956&amp;B4956&amp;C4956&amp;D4956&amp;E4956</f>
        <v>2024-06-06ExpenseInsurance Corporation of British Columbia52185 Insurance - Vehicles91.96</v>
      </c>
      <c r="G4956" s="15">
        <f>IFERROR((DATEVALUE(A4956)),A4956)</f>
        <v>45449</v>
      </c>
      <c r="H4956" s="16" t="str">
        <f>IF((IFERROR((VLOOKUP(D4956,'Automation (QBO)'!A:B,2,FALSE)),"0"))=0,"Suspense",(IFERROR((VLOOKUP(D4956,'Automation (QBO)'!A:B,2,FALSE)),"Suspense")))</f>
        <v>Insurance - Vehicles</v>
      </c>
      <c r="I4956" s="17">
        <f t="shared" si="77"/>
        <v>91.96</v>
      </c>
      <c r="J4956" s="12" t="str">
        <f>H4956</f>
        <v>Insurance - Vehicles</v>
      </c>
    </row>
    <row r="4957" spans="1:10" hidden="1">
      <c r="A4957" s="13" t="s">
        <v>841</v>
      </c>
      <c r="B4957" s="12" t="s">
        <v>83</v>
      </c>
      <c r="C4957" s="12" t="s">
        <v>131</v>
      </c>
      <c r="D4957" s="12" t="s">
        <v>392</v>
      </c>
      <c r="E4957" s="12">
        <v>0</v>
      </c>
      <c r="F4957" s="14" t="str">
        <f>A4957&amp;B4957&amp;C4957&amp;D4957&amp;E4957</f>
        <v>2024-06-06ExpenseInsurance Corporation of British Columbia21020 GST/HST Payable0</v>
      </c>
      <c r="G4957" s="15">
        <f>IFERROR((DATEVALUE(A4957)),A4957)</f>
        <v>45449</v>
      </c>
      <c r="H4957" s="16" t="str">
        <f>IF((IFERROR((VLOOKUP(D4957,'Automation (QBO)'!A:B,2,FALSE)),"0"))=0,"Suspense",(IFERROR((VLOOKUP(D4957,'Automation (QBO)'!A:B,2,FALSE)),"Suspense")))</f>
        <v>GST/HST Payable</v>
      </c>
      <c r="I4957" s="17">
        <f t="shared" si="77"/>
        <v>0</v>
      </c>
      <c r="J4957" s="12" t="str">
        <f>H4957</f>
        <v>GST/HST Payable</v>
      </c>
    </row>
    <row r="4958" spans="1:10" hidden="1">
      <c r="A4958" s="13" t="s">
        <v>841</v>
      </c>
      <c r="B4958" s="12" t="s">
        <v>247</v>
      </c>
      <c r="C4958" s="12" t="s">
        <v>843</v>
      </c>
      <c r="D4958" s="12" t="s">
        <v>496</v>
      </c>
      <c r="E4958" s="12">
        <v>-2205</v>
      </c>
      <c r="F4958" s="14" t="str">
        <f>A4958&amp;B4958&amp;C4958&amp;D4958&amp;E4958</f>
        <v>2024-06-06Bill Payment (Cheque)Top-Tier Mechanical Ltd.21000 Accounts Payable-2205</v>
      </c>
      <c r="G4958" s="15">
        <f>IFERROR((DATEVALUE(A4958)),A4958)</f>
        <v>45449</v>
      </c>
      <c r="H4958" s="16" t="str">
        <f>IF((IFERROR((VLOOKUP(D4958,'Automation (QBO)'!A:B,2,FALSE)),"0"))=0,"Suspense",(IFERROR((VLOOKUP(D4958,'Automation (QBO)'!A:B,2,FALSE)),"Suspense")))</f>
        <v>Accounts Payable - Unknown</v>
      </c>
      <c r="I4958" s="17">
        <f t="shared" si="77"/>
        <v>-2205</v>
      </c>
      <c r="J4958" s="12" t="str">
        <f>H4958</f>
        <v>Accounts Payable - Unknown</v>
      </c>
    </row>
    <row r="4959" spans="1:10" hidden="1">
      <c r="A4959" s="13" t="s">
        <v>841</v>
      </c>
      <c r="B4959" s="12" t="s">
        <v>83</v>
      </c>
      <c r="C4959" s="12" t="s">
        <v>210</v>
      </c>
      <c r="D4959" s="12" t="s">
        <v>391</v>
      </c>
      <c r="E4959" s="12">
        <v>2010.13</v>
      </c>
      <c r="F4959" s="14" t="str">
        <f>A4959&amp;B4959&amp;C4959&amp;D4959&amp;E4959</f>
        <v>2024-06-06ExpenseWindsor Plywood Coquitlam51335 COGS - Supplies2010.13</v>
      </c>
      <c r="G4959" s="15">
        <f>IFERROR((DATEVALUE(A4959)),A4959)</f>
        <v>45449</v>
      </c>
      <c r="H4959" s="16" t="str">
        <f>IF((IFERROR((VLOOKUP(D4959,'Automation (QBO)'!A:B,2,FALSE)),"0"))=0,"Suspense",(IFERROR((VLOOKUP(D4959,'Automation (QBO)'!A:B,2,FALSE)),"Suspense")))</f>
        <v>COGS - Supplies</v>
      </c>
      <c r="I4959" s="17">
        <f t="shared" si="77"/>
        <v>2010.13</v>
      </c>
      <c r="J4959" s="12" t="str">
        <f>H4959</f>
        <v>COGS - Supplies</v>
      </c>
    </row>
    <row r="4960" spans="1:10" hidden="1">
      <c r="A4960" s="13" t="s">
        <v>841</v>
      </c>
      <c r="B4960" s="12" t="s">
        <v>83</v>
      </c>
      <c r="C4960" s="12" t="s">
        <v>210</v>
      </c>
      <c r="D4960" s="12" t="s">
        <v>392</v>
      </c>
      <c r="E4960" s="12">
        <v>0</v>
      </c>
      <c r="F4960" s="14" t="str">
        <f>A4960&amp;B4960&amp;C4960&amp;D4960&amp;E4960</f>
        <v>2024-06-06ExpenseWindsor Plywood Coquitlam21020 GST/HST Payable0</v>
      </c>
      <c r="G4960" s="15">
        <f>IFERROR((DATEVALUE(A4960)),A4960)</f>
        <v>45449</v>
      </c>
      <c r="H4960" s="16" t="str">
        <f>IF((IFERROR((VLOOKUP(D4960,'Automation (QBO)'!A:B,2,FALSE)),"0"))=0,"Suspense",(IFERROR((VLOOKUP(D4960,'Automation (QBO)'!A:B,2,FALSE)),"Suspense")))</f>
        <v>GST/HST Payable</v>
      </c>
      <c r="I4960" s="17">
        <f t="shared" si="77"/>
        <v>0</v>
      </c>
      <c r="J4960" s="12" t="str">
        <f>H4960</f>
        <v>GST/HST Payable</v>
      </c>
    </row>
    <row r="4961" spans="1:10" hidden="1">
      <c r="A4961" s="13" t="s">
        <v>841</v>
      </c>
      <c r="B4961" s="12" t="s">
        <v>247</v>
      </c>
      <c r="C4961" s="12" t="s">
        <v>843</v>
      </c>
      <c r="D4961" s="12" t="s">
        <v>394</v>
      </c>
      <c r="E4961" s="12">
        <v>-2205</v>
      </c>
      <c r="F4961" s="14" t="str">
        <f>A4961&amp;B4961&amp;C4961&amp;D4961&amp;E4961</f>
        <v>2024-06-06Bill Payment (Cheque)Top-Tier Mechanical Ltd.11005 Chequing (CIBC)-2205</v>
      </c>
      <c r="G4961" s="15">
        <f>IFERROR((DATEVALUE(A4961)),A4961)</f>
        <v>45449</v>
      </c>
      <c r="H4961" s="16" t="str">
        <f>IF((IFERROR((VLOOKUP(D4961,'Automation (QBO)'!A:B,2,FALSE)),"0"))=0,"Suspense",(IFERROR((VLOOKUP(D4961,'Automation (QBO)'!A:B,2,FALSE)),"Suspense")))</f>
        <v>Balance (CIBC)</v>
      </c>
      <c r="I4961" s="17">
        <f t="shared" si="77"/>
        <v>-2205</v>
      </c>
      <c r="J4961" s="12" t="str">
        <f>H4961</f>
        <v>Balance (CIBC)</v>
      </c>
    </row>
    <row r="4962" spans="1:10" hidden="1">
      <c r="A4962" s="13" t="s">
        <v>841</v>
      </c>
      <c r="B4962" s="12" t="s">
        <v>83</v>
      </c>
      <c r="C4962" s="12" t="s">
        <v>131</v>
      </c>
      <c r="D4962" s="12" t="s">
        <v>394</v>
      </c>
      <c r="E4962" s="12">
        <v>-91.96</v>
      </c>
      <c r="F4962" s="14" t="str">
        <f>A4962&amp;B4962&amp;C4962&amp;D4962&amp;E4962</f>
        <v>2024-06-06ExpenseInsurance Corporation of British Columbia11005 Chequing (CIBC)-91.96</v>
      </c>
      <c r="G4962" s="15">
        <f>IFERROR((DATEVALUE(A4962)),A4962)</f>
        <v>45449</v>
      </c>
      <c r="H4962" s="16" t="str">
        <f>IF((IFERROR((VLOOKUP(D4962,'Automation (QBO)'!A:B,2,FALSE)),"0"))=0,"Suspense",(IFERROR((VLOOKUP(D4962,'Automation (QBO)'!A:B,2,FALSE)),"Suspense")))</f>
        <v>Balance (CIBC)</v>
      </c>
      <c r="I4962" s="17">
        <f t="shared" si="77"/>
        <v>-91.96</v>
      </c>
      <c r="J4962" s="12" t="str">
        <f>H4962</f>
        <v>Balance (CIBC)</v>
      </c>
    </row>
    <row r="4963" spans="1:10" hidden="1">
      <c r="A4963" s="13" t="s">
        <v>844</v>
      </c>
      <c r="B4963" s="12" t="s">
        <v>493</v>
      </c>
      <c r="C4963" s="12" t="s">
        <v>103</v>
      </c>
      <c r="D4963" s="12" t="s">
        <v>390</v>
      </c>
      <c r="E4963" s="12">
        <v>580.99</v>
      </c>
      <c r="F4963" s="14" t="str">
        <f>A4963&amp;B4963&amp;C4963&amp;D4963&amp;E4963</f>
        <v>2024-06-07Bill Payment (Credit Card)Ames Tile &amp; Stone21010 Visa Payable (CIBC)580.99</v>
      </c>
      <c r="G4963" s="15">
        <f>IFERROR((DATEVALUE(A4963)),A4963)</f>
        <v>45450</v>
      </c>
      <c r="H4963" s="16" t="str">
        <f>IF((IFERROR((VLOOKUP(D4963,'Automation (QBO)'!A:B,2,FALSE)),"0"))=0,"Suspense",(IFERROR((VLOOKUP(D4963,'Automation (QBO)'!A:B,2,FALSE)),"Suspense")))</f>
        <v>Suspense</v>
      </c>
      <c r="I4963" s="17">
        <f t="shared" si="77"/>
        <v>580.99</v>
      </c>
      <c r="J4963" s="12" t="str">
        <f>H4963</f>
        <v>Suspense</v>
      </c>
    </row>
    <row r="4964" spans="1:10" hidden="1">
      <c r="A4964" s="13" t="s">
        <v>844</v>
      </c>
      <c r="B4964" s="12" t="s">
        <v>493</v>
      </c>
      <c r="C4964" s="12" t="s">
        <v>102</v>
      </c>
      <c r="D4964" s="12" t="s">
        <v>390</v>
      </c>
      <c r="E4964" s="12">
        <v>135.91999999999999</v>
      </c>
      <c r="F4964" s="14" t="str">
        <f>A4964&amp;B4964&amp;C4964&amp;D4964&amp;E4964</f>
        <v>2024-06-07Bill Payment (Credit Card)Petro Canada21010 Visa Payable (CIBC)135.92</v>
      </c>
      <c r="G4964" s="15">
        <f>IFERROR((DATEVALUE(A4964)),A4964)</f>
        <v>45450</v>
      </c>
      <c r="H4964" s="16" t="str">
        <f>IF((IFERROR((VLOOKUP(D4964,'Automation (QBO)'!A:B,2,FALSE)),"0"))=0,"Suspense",(IFERROR((VLOOKUP(D4964,'Automation (QBO)'!A:B,2,FALSE)),"Suspense")))</f>
        <v>Suspense</v>
      </c>
      <c r="I4964" s="17">
        <f t="shared" si="77"/>
        <v>135.91999999999999</v>
      </c>
      <c r="J4964" s="12" t="str">
        <f>H4964</f>
        <v>Suspense</v>
      </c>
    </row>
    <row r="4965" spans="1:10" hidden="1">
      <c r="A4965" s="13" t="s">
        <v>844</v>
      </c>
      <c r="B4965" s="12" t="s">
        <v>493</v>
      </c>
      <c r="C4965" s="12" t="s">
        <v>182</v>
      </c>
      <c r="D4965" s="12" t="s">
        <v>525</v>
      </c>
      <c r="E4965" s="12">
        <v>609.23</v>
      </c>
      <c r="F4965" s="14" t="str">
        <f>A4965&amp;B4965&amp;C4965&amp;D4965&amp;E4965</f>
        <v>2024-06-07Bill Payment (Credit Card)Pacific West Systems Supplies21021 Visa Payable (2369) (deleted)609.23</v>
      </c>
      <c r="G4965" s="15">
        <f>IFERROR((DATEVALUE(A4965)),A4965)</f>
        <v>45450</v>
      </c>
      <c r="H4965" s="16" t="str">
        <f>IF((IFERROR((VLOOKUP(D4965,'Automation (QBO)'!A:B,2,FALSE)),"0"))=0,"Suspense",(IFERROR((VLOOKUP(D4965,'Automation (QBO)'!A:B,2,FALSE)),"Suspense")))</f>
        <v>Balance (CIBC Visa)</v>
      </c>
      <c r="I4965" s="17">
        <f t="shared" si="77"/>
        <v>609.23</v>
      </c>
      <c r="J4965" s="12" t="str">
        <f>H4965</f>
        <v>Balance (CIBC Visa)</v>
      </c>
    </row>
    <row r="4966" spans="1:10" hidden="1">
      <c r="A4966" s="13" t="s">
        <v>844</v>
      </c>
      <c r="B4966" s="12" t="s">
        <v>493</v>
      </c>
      <c r="C4966" s="12" t="s">
        <v>182</v>
      </c>
      <c r="D4966" s="12" t="s">
        <v>496</v>
      </c>
      <c r="E4966" s="12">
        <v>-609.23</v>
      </c>
      <c r="F4966" s="14" t="str">
        <f>A4966&amp;B4966&amp;C4966&amp;D4966&amp;E4966</f>
        <v>2024-06-07Bill Payment (Credit Card)Pacific West Systems Supplies21000 Accounts Payable-609.23</v>
      </c>
      <c r="G4966" s="15">
        <f>IFERROR((DATEVALUE(A4966)),A4966)</f>
        <v>45450</v>
      </c>
      <c r="H4966" s="16" t="str">
        <f>IF((IFERROR((VLOOKUP(D4966,'Automation (QBO)'!A:B,2,FALSE)),"0"))=0,"Suspense",(IFERROR((VLOOKUP(D4966,'Automation (QBO)'!A:B,2,FALSE)),"Suspense")))</f>
        <v>Accounts Payable - Unknown</v>
      </c>
      <c r="I4966" s="17">
        <f t="shared" si="77"/>
        <v>-609.23</v>
      </c>
      <c r="J4966" s="12" t="str">
        <f>H4966</f>
        <v>Accounts Payable - Unknown</v>
      </c>
    </row>
    <row r="4967" spans="1:10" hidden="1">
      <c r="A4967" s="13" t="s">
        <v>844</v>
      </c>
      <c r="B4967" s="12" t="s">
        <v>493</v>
      </c>
      <c r="C4967" s="12" t="s">
        <v>117</v>
      </c>
      <c r="D4967" s="12" t="s">
        <v>525</v>
      </c>
      <c r="E4967" s="12">
        <v>255.05</v>
      </c>
      <c r="F4967" s="14" t="str">
        <f>A4967&amp;B4967&amp;C4967&amp;D4967&amp;E4967</f>
        <v>2024-06-07Bill Payment (Credit Card)Standard Building Supplies21021 Visa Payable (2369) (deleted)255.05</v>
      </c>
      <c r="G4967" s="15">
        <f>IFERROR((DATEVALUE(A4967)),A4967)</f>
        <v>45450</v>
      </c>
      <c r="H4967" s="16" t="str">
        <f>IF((IFERROR((VLOOKUP(D4967,'Automation (QBO)'!A:B,2,FALSE)),"0"))=0,"Suspense",(IFERROR((VLOOKUP(D4967,'Automation (QBO)'!A:B,2,FALSE)),"Suspense")))</f>
        <v>Balance (CIBC Visa)</v>
      </c>
      <c r="I4967" s="17">
        <f t="shared" si="77"/>
        <v>255.05</v>
      </c>
      <c r="J4967" s="12" t="str">
        <f>H4967</f>
        <v>Balance (CIBC Visa)</v>
      </c>
    </row>
    <row r="4968" spans="1:10" hidden="1">
      <c r="A4968" s="13" t="s">
        <v>844</v>
      </c>
      <c r="B4968" s="12" t="s">
        <v>493</v>
      </c>
      <c r="C4968" s="12" t="s">
        <v>117</v>
      </c>
      <c r="D4968" s="12" t="s">
        <v>496</v>
      </c>
      <c r="E4968" s="12">
        <v>-255.05</v>
      </c>
      <c r="F4968" s="14" t="str">
        <f>A4968&amp;B4968&amp;C4968&amp;D4968&amp;E4968</f>
        <v>2024-06-07Bill Payment (Credit Card)Standard Building Supplies21000 Accounts Payable-255.05</v>
      </c>
      <c r="G4968" s="15">
        <f>IFERROR((DATEVALUE(A4968)),A4968)</f>
        <v>45450</v>
      </c>
      <c r="H4968" s="16" t="str">
        <f>IF((IFERROR((VLOOKUP(D4968,'Automation (QBO)'!A:B,2,FALSE)),"0"))=0,"Suspense",(IFERROR((VLOOKUP(D4968,'Automation (QBO)'!A:B,2,FALSE)),"Suspense")))</f>
        <v>Accounts Payable - Unknown</v>
      </c>
      <c r="I4968" s="17">
        <f t="shared" si="77"/>
        <v>-255.05</v>
      </c>
      <c r="J4968" s="12" t="str">
        <f>H4968</f>
        <v>Accounts Payable - Unknown</v>
      </c>
    </row>
    <row r="4969" spans="1:10" hidden="1">
      <c r="A4969" s="13" t="s">
        <v>844</v>
      </c>
      <c r="B4969" s="12" t="s">
        <v>493</v>
      </c>
      <c r="C4969" s="12" t="s">
        <v>845</v>
      </c>
      <c r="D4969" s="12" t="s">
        <v>515</v>
      </c>
      <c r="E4969" s="12">
        <v>31.98</v>
      </c>
      <c r="F4969" s="14" t="str">
        <f>A4969&amp;B4969&amp;C4969&amp;D4969&amp;E4969</f>
        <v>2024-06-07Bill Payment (Credit Card)Petit Ami21008 Visa Payable (4431) (deleted)31.98</v>
      </c>
      <c r="G4969" s="15">
        <f>IFERROR((DATEVALUE(A4969)),A4969)</f>
        <v>45450</v>
      </c>
      <c r="H4969" s="16" t="str">
        <f>IF((IFERROR((VLOOKUP(D4969,'Automation (QBO)'!A:B,2,FALSE)),"0"))=0,"Suspense",(IFERROR((VLOOKUP(D4969,'Automation (QBO)'!A:B,2,FALSE)),"Suspense")))</f>
        <v>Balance (CIBC Visa)</v>
      </c>
      <c r="I4969" s="17">
        <f t="shared" si="77"/>
        <v>31.98</v>
      </c>
      <c r="J4969" s="12" t="str">
        <f>H4969</f>
        <v>Balance (CIBC Visa)</v>
      </c>
    </row>
    <row r="4970" spans="1:10" hidden="1">
      <c r="A4970" s="13" t="s">
        <v>844</v>
      </c>
      <c r="B4970" s="12" t="s">
        <v>493</v>
      </c>
      <c r="C4970" s="12" t="s">
        <v>845</v>
      </c>
      <c r="D4970" s="12" t="s">
        <v>496</v>
      </c>
      <c r="E4970" s="12">
        <v>-31.98</v>
      </c>
      <c r="F4970" s="14" t="str">
        <f>A4970&amp;B4970&amp;C4970&amp;D4970&amp;E4970</f>
        <v>2024-06-07Bill Payment (Credit Card)Petit Ami21000 Accounts Payable-31.98</v>
      </c>
      <c r="G4970" s="15">
        <f>IFERROR((DATEVALUE(A4970)),A4970)</f>
        <v>45450</v>
      </c>
      <c r="H4970" s="16" t="str">
        <f>IF((IFERROR((VLOOKUP(D4970,'Automation (QBO)'!A:B,2,FALSE)),"0"))=0,"Suspense",(IFERROR((VLOOKUP(D4970,'Automation (QBO)'!A:B,2,FALSE)),"Suspense")))</f>
        <v>Accounts Payable - Unknown</v>
      </c>
      <c r="I4970" s="17">
        <f t="shared" si="77"/>
        <v>-31.98</v>
      </c>
      <c r="J4970" s="12" t="str">
        <f>H4970</f>
        <v>Accounts Payable - Unknown</v>
      </c>
    </row>
    <row r="4971" spans="1:10" hidden="1">
      <c r="A4971" s="13" t="s">
        <v>844</v>
      </c>
      <c r="B4971" s="12" t="s">
        <v>493</v>
      </c>
      <c r="C4971" s="12" t="s">
        <v>89</v>
      </c>
      <c r="D4971" s="12" t="s">
        <v>496</v>
      </c>
      <c r="E4971" s="12">
        <v>-144</v>
      </c>
      <c r="F4971" s="14" t="str">
        <f>A4971&amp;B4971&amp;C4971&amp;D4971&amp;E4971</f>
        <v>2024-06-07Bill Payment (Credit Card)MV Recycling and Waste Centre21000 Accounts Payable-144</v>
      </c>
      <c r="G4971" s="15">
        <f>IFERROR((DATEVALUE(A4971)),A4971)</f>
        <v>45450</v>
      </c>
      <c r="H4971" s="16" t="str">
        <f>IF((IFERROR((VLOOKUP(D4971,'Automation (QBO)'!A:B,2,FALSE)),"0"))=0,"Suspense",(IFERROR((VLOOKUP(D4971,'Automation (QBO)'!A:B,2,FALSE)),"Suspense")))</f>
        <v>Accounts Payable - Unknown</v>
      </c>
      <c r="I4971" s="17">
        <f t="shared" si="77"/>
        <v>-144</v>
      </c>
      <c r="J4971" s="12" t="str">
        <f>H4971</f>
        <v>Accounts Payable - Unknown</v>
      </c>
    </row>
    <row r="4972" spans="1:10" hidden="1">
      <c r="A4972" s="13" t="s">
        <v>844</v>
      </c>
      <c r="B4972" s="12" t="s">
        <v>493</v>
      </c>
      <c r="C4972" s="12" t="s">
        <v>102</v>
      </c>
      <c r="D4972" s="12" t="s">
        <v>496</v>
      </c>
      <c r="E4972" s="12">
        <v>-135.91999999999999</v>
      </c>
      <c r="F4972" s="14" t="str">
        <f>A4972&amp;B4972&amp;C4972&amp;D4972&amp;E4972</f>
        <v>2024-06-07Bill Payment (Credit Card)Petro Canada21000 Accounts Payable-135.92</v>
      </c>
      <c r="G4972" s="15">
        <f>IFERROR((DATEVALUE(A4972)),A4972)</f>
        <v>45450</v>
      </c>
      <c r="H4972" s="16" t="str">
        <f>IF((IFERROR((VLOOKUP(D4972,'Automation (QBO)'!A:B,2,FALSE)),"0"))=0,"Suspense",(IFERROR((VLOOKUP(D4972,'Automation (QBO)'!A:B,2,FALSE)),"Suspense")))</f>
        <v>Accounts Payable - Unknown</v>
      </c>
      <c r="I4972" s="17">
        <f t="shared" si="77"/>
        <v>-135.91999999999999</v>
      </c>
      <c r="J4972" s="12" t="str">
        <f>H4972</f>
        <v>Accounts Payable - Unknown</v>
      </c>
    </row>
    <row r="4973" spans="1:10" hidden="1">
      <c r="A4973" s="13" t="s">
        <v>844</v>
      </c>
      <c r="B4973" s="12" t="s">
        <v>493</v>
      </c>
      <c r="C4973" s="12" t="s">
        <v>103</v>
      </c>
      <c r="D4973" s="12" t="s">
        <v>496</v>
      </c>
      <c r="E4973" s="12">
        <v>-580.99</v>
      </c>
      <c r="F4973" s="14" t="str">
        <f>A4973&amp;B4973&amp;C4973&amp;D4973&amp;E4973</f>
        <v>2024-06-07Bill Payment (Credit Card)Ames Tile &amp; Stone21000 Accounts Payable-580.99</v>
      </c>
      <c r="G4973" s="15">
        <f>IFERROR((DATEVALUE(A4973)),A4973)</f>
        <v>45450</v>
      </c>
      <c r="H4973" s="16" t="str">
        <f>IF((IFERROR((VLOOKUP(D4973,'Automation (QBO)'!A:B,2,FALSE)),"0"))=0,"Suspense",(IFERROR((VLOOKUP(D4973,'Automation (QBO)'!A:B,2,FALSE)),"Suspense")))</f>
        <v>Accounts Payable - Unknown</v>
      </c>
      <c r="I4973" s="17">
        <f t="shared" si="77"/>
        <v>-580.99</v>
      </c>
      <c r="J4973" s="12" t="str">
        <f>H4973</f>
        <v>Accounts Payable - Unknown</v>
      </c>
    </row>
    <row r="4974" spans="1:10" hidden="1">
      <c r="A4974" s="13" t="s">
        <v>844</v>
      </c>
      <c r="B4974" s="12" t="s">
        <v>493</v>
      </c>
      <c r="C4974" s="12" t="s">
        <v>89</v>
      </c>
      <c r="D4974" s="12" t="s">
        <v>390</v>
      </c>
      <c r="E4974" s="12">
        <v>144</v>
      </c>
      <c r="F4974" s="14" t="str">
        <f>A4974&amp;B4974&amp;C4974&amp;D4974&amp;E4974</f>
        <v>2024-06-07Bill Payment (Credit Card)MV Recycling and Waste Centre21010 Visa Payable (CIBC)144</v>
      </c>
      <c r="G4974" s="15">
        <f>IFERROR((DATEVALUE(A4974)),A4974)</f>
        <v>45450</v>
      </c>
      <c r="H4974" s="16" t="str">
        <f>IF((IFERROR((VLOOKUP(D4974,'Automation (QBO)'!A:B,2,FALSE)),"0"))=0,"Suspense",(IFERROR((VLOOKUP(D4974,'Automation (QBO)'!A:B,2,FALSE)),"Suspense")))</f>
        <v>Suspense</v>
      </c>
      <c r="I4974" s="17">
        <f t="shared" si="77"/>
        <v>144</v>
      </c>
      <c r="J4974" s="12" t="str">
        <f>H4974</f>
        <v>Suspense</v>
      </c>
    </row>
    <row r="4975" spans="1:10" hidden="1">
      <c r="A4975" s="13" t="s">
        <v>846</v>
      </c>
      <c r="B4975" s="12" t="s">
        <v>493</v>
      </c>
      <c r="C4975" s="12" t="s">
        <v>847</v>
      </c>
      <c r="D4975" s="12" t="s">
        <v>390</v>
      </c>
      <c r="E4975" s="12">
        <v>268.67</v>
      </c>
      <c r="F4975" s="14" t="str">
        <f>A4975&amp;B4975&amp;C4975&amp;D4975&amp;E4975</f>
        <v>2024-06-08Bill Payment (Credit Card)GoDaddy Domains Canada, Inc21010 Visa Payable (CIBC)268.67</v>
      </c>
      <c r="G4975" s="15">
        <f>IFERROR((DATEVALUE(A4975)),A4975)</f>
        <v>45451</v>
      </c>
      <c r="H4975" s="16" t="str">
        <f>IF((IFERROR((VLOOKUP(D4975,'Automation (QBO)'!A:B,2,FALSE)),"0"))=0,"Suspense",(IFERROR((VLOOKUP(D4975,'Automation (QBO)'!A:B,2,FALSE)),"Suspense")))</f>
        <v>Suspense</v>
      </c>
      <c r="I4975" s="17">
        <f t="shared" si="77"/>
        <v>268.67</v>
      </c>
      <c r="J4975" s="12" t="str">
        <f>H4975</f>
        <v>Suspense</v>
      </c>
    </row>
    <row r="4976" spans="1:10" hidden="1">
      <c r="A4976" s="13" t="s">
        <v>846</v>
      </c>
      <c r="B4976" s="12" t="s">
        <v>493</v>
      </c>
      <c r="C4976" s="12" t="s">
        <v>847</v>
      </c>
      <c r="D4976" s="12" t="s">
        <v>496</v>
      </c>
      <c r="E4976" s="12">
        <v>-268.67</v>
      </c>
      <c r="F4976" s="14" t="str">
        <f>A4976&amp;B4976&amp;C4976&amp;D4976&amp;E4976</f>
        <v>2024-06-08Bill Payment (Credit Card)GoDaddy Domains Canada, Inc21000 Accounts Payable-268.67</v>
      </c>
      <c r="G4976" s="15">
        <f>IFERROR((DATEVALUE(A4976)),A4976)</f>
        <v>45451</v>
      </c>
      <c r="H4976" s="16" t="str">
        <f>IF((IFERROR((VLOOKUP(D4976,'Automation (QBO)'!A:B,2,FALSE)),"0"))=0,"Suspense",(IFERROR((VLOOKUP(D4976,'Automation (QBO)'!A:B,2,FALSE)),"Suspense")))</f>
        <v>Accounts Payable - Unknown</v>
      </c>
      <c r="I4976" s="17">
        <f t="shared" si="77"/>
        <v>-268.67</v>
      </c>
      <c r="J4976" s="12" t="str">
        <f>H4976</f>
        <v>Accounts Payable - Unknown</v>
      </c>
    </row>
    <row r="4977" spans="1:10" hidden="1">
      <c r="A4977" s="13" t="s">
        <v>848</v>
      </c>
      <c r="B4977" s="12" t="s">
        <v>528</v>
      </c>
      <c r="C4977" s="12" t="s">
        <v>842</v>
      </c>
      <c r="D4977" s="12" t="s">
        <v>496</v>
      </c>
      <c r="E4977" s="12">
        <v>31.38</v>
      </c>
      <c r="F4977" s="14" t="str">
        <f>A4977&amp;B4977&amp;C4977&amp;D4977&amp;E4977</f>
        <v>2024-06-09BillSiegel's Bagels (2000) Ltd.21000 Accounts Payable31.38</v>
      </c>
      <c r="G4977" s="15">
        <f>IFERROR((DATEVALUE(A4977)),A4977)</f>
        <v>45452</v>
      </c>
      <c r="H4977" s="16" t="str">
        <f>IF((IFERROR((VLOOKUP(D4977,'Automation (QBO)'!A:B,2,FALSE)),"0"))=0,"Suspense",(IFERROR((VLOOKUP(D4977,'Automation (QBO)'!A:B,2,FALSE)),"Suspense")))</f>
        <v>Accounts Payable - Unknown</v>
      </c>
      <c r="I4977" s="17">
        <f t="shared" si="77"/>
        <v>31.38</v>
      </c>
      <c r="J4977" s="12" t="str">
        <f>H4977</f>
        <v>Accounts Payable - Unknown</v>
      </c>
    </row>
    <row r="4978" spans="1:10" hidden="1">
      <c r="A4978" s="13" t="s">
        <v>848</v>
      </c>
      <c r="B4978" s="12" t="s">
        <v>528</v>
      </c>
      <c r="C4978" s="12" t="s">
        <v>842</v>
      </c>
      <c r="D4978" s="12" t="s">
        <v>426</v>
      </c>
      <c r="E4978" s="12">
        <v>-1.49</v>
      </c>
      <c r="F4978" s="14" t="str">
        <f>A4978&amp;B4978&amp;C4978&amp;D4978&amp;E4978</f>
        <v>2024-06-09BillSiegel's Bagels (2000) Ltd.21031 GST/HST Suspense-1.49</v>
      </c>
      <c r="G4978" s="15">
        <f>IFERROR((DATEVALUE(A4978)),A4978)</f>
        <v>45452</v>
      </c>
      <c r="H4978" s="16" t="str">
        <f>IF((IFERROR((VLOOKUP(D4978,'Automation (QBO)'!A:B,2,FALSE)),"0"))=0,"Suspense",(IFERROR((VLOOKUP(D4978,'Automation (QBO)'!A:B,2,FALSE)),"Suspense")))</f>
        <v>GST/HST Suspense</v>
      </c>
      <c r="I4978" s="17">
        <f t="shared" si="77"/>
        <v>-1.49</v>
      </c>
      <c r="J4978" s="12" t="str">
        <f>H4978</f>
        <v>GST/HST Suspense</v>
      </c>
    </row>
    <row r="4979" spans="1:10" hidden="1">
      <c r="A4979" s="13" t="s">
        <v>848</v>
      </c>
      <c r="B4979" s="12" t="s">
        <v>528</v>
      </c>
      <c r="C4979" s="12" t="s">
        <v>842</v>
      </c>
      <c r="D4979" s="12" t="s">
        <v>398</v>
      </c>
      <c r="E4979" s="12">
        <v>29.89</v>
      </c>
      <c r="F4979" s="14" t="str">
        <f>A4979&amp;B4979&amp;C4979&amp;D4979&amp;E4979</f>
        <v>2024-06-09BillSiegel's Bagels (2000) Ltd.52190 Meals &amp; Entertainment29.89</v>
      </c>
      <c r="G4979" s="15">
        <f>IFERROR((DATEVALUE(A4979)),A4979)</f>
        <v>45452</v>
      </c>
      <c r="H4979" s="16" t="str">
        <f>IF((IFERROR((VLOOKUP(D4979,'Automation (QBO)'!A:B,2,FALSE)),"0"))=0,"Suspense",(IFERROR((VLOOKUP(D4979,'Automation (QBO)'!A:B,2,FALSE)),"Suspense")))</f>
        <v>Meals &amp; Entertainment</v>
      </c>
      <c r="I4979" s="17">
        <f t="shared" si="77"/>
        <v>29.89</v>
      </c>
      <c r="J4979" s="12" t="str">
        <f>H4979</f>
        <v>Meals &amp; Entertainment</v>
      </c>
    </row>
    <row r="4980" spans="1:10" hidden="1">
      <c r="A4980" s="13" t="s">
        <v>848</v>
      </c>
      <c r="B4980" s="12" t="s">
        <v>528</v>
      </c>
      <c r="C4980" s="12" t="s">
        <v>180</v>
      </c>
      <c r="D4980" s="12" t="s">
        <v>496</v>
      </c>
      <c r="E4980" s="12">
        <v>96.66</v>
      </c>
      <c r="F4980" s="14" t="str">
        <f>A4980&amp;B4980&amp;C4980&amp;D4980&amp;E4980</f>
        <v>2024-06-09BillCrestlynn Contracting21000 Accounts Payable96.66</v>
      </c>
      <c r="G4980" s="15">
        <f>IFERROR((DATEVALUE(A4980)),A4980)</f>
        <v>45452</v>
      </c>
      <c r="H4980" s="16" t="str">
        <f>IF((IFERROR((VLOOKUP(D4980,'Automation (QBO)'!A:B,2,FALSE)),"0"))=0,"Suspense",(IFERROR((VLOOKUP(D4980,'Automation (QBO)'!A:B,2,FALSE)),"Suspense")))</f>
        <v>Accounts Payable - Unknown</v>
      </c>
      <c r="I4980" s="17">
        <f t="shared" si="77"/>
        <v>96.66</v>
      </c>
      <c r="J4980" s="12" t="str">
        <f>H4980</f>
        <v>Accounts Payable - Unknown</v>
      </c>
    </row>
    <row r="4981" spans="1:10" hidden="1">
      <c r="A4981" s="13" t="s">
        <v>848</v>
      </c>
      <c r="B4981" s="12" t="s">
        <v>528</v>
      </c>
      <c r="C4981" s="12" t="s">
        <v>180</v>
      </c>
      <c r="D4981" s="12" t="s">
        <v>400</v>
      </c>
      <c r="E4981" s="12">
        <v>92.06</v>
      </c>
      <c r="F4981" s="14" t="str">
        <f>A4981&amp;B4981&amp;C4981&amp;D4981&amp;E4981</f>
        <v>2024-06-09BillCrestlynn Contracting51320 COGS - Subcontractors92.06</v>
      </c>
      <c r="G4981" s="15">
        <f>IFERROR((DATEVALUE(A4981)),A4981)</f>
        <v>45452</v>
      </c>
      <c r="H4981" s="16" t="str">
        <f>IF((IFERROR((VLOOKUP(D4981,'Automation (QBO)'!A:B,2,FALSE)),"0"))=0,"Suspense",(IFERROR((VLOOKUP(D4981,'Automation (QBO)'!A:B,2,FALSE)),"Suspense")))</f>
        <v>COGS - Subcontracts</v>
      </c>
      <c r="I4981" s="17">
        <f t="shared" si="77"/>
        <v>92.06</v>
      </c>
      <c r="J4981" s="12" t="str">
        <f>H4981</f>
        <v>COGS - Subcontracts</v>
      </c>
    </row>
    <row r="4982" spans="1:10" hidden="1">
      <c r="A4982" s="13" t="s">
        <v>848</v>
      </c>
      <c r="B4982" s="12" t="s">
        <v>528</v>
      </c>
      <c r="C4982" s="12" t="s">
        <v>180</v>
      </c>
      <c r="D4982" s="12" t="s">
        <v>426</v>
      </c>
      <c r="E4982" s="12">
        <v>-4.5999999999999996</v>
      </c>
      <c r="F4982" s="14" t="str">
        <f>A4982&amp;B4982&amp;C4982&amp;D4982&amp;E4982</f>
        <v>2024-06-09BillCrestlynn Contracting21031 GST/HST Suspense-4.6</v>
      </c>
      <c r="G4982" s="15">
        <f>IFERROR((DATEVALUE(A4982)),A4982)</f>
        <v>45452</v>
      </c>
      <c r="H4982" s="16" t="str">
        <f>IF((IFERROR((VLOOKUP(D4982,'Automation (QBO)'!A:B,2,FALSE)),"0"))=0,"Suspense",(IFERROR((VLOOKUP(D4982,'Automation (QBO)'!A:B,2,FALSE)),"Suspense")))</f>
        <v>GST/HST Suspense</v>
      </c>
      <c r="I4982" s="17">
        <f t="shared" si="77"/>
        <v>-4.5999999999999996</v>
      </c>
      <c r="J4982" s="12" t="str">
        <f>H4982</f>
        <v>GST/HST Suspense</v>
      </c>
    </row>
    <row r="4983" spans="1:10" hidden="1">
      <c r="A4983" s="13" t="s">
        <v>848</v>
      </c>
      <c r="B4983" s="12" t="s">
        <v>528</v>
      </c>
      <c r="C4983" s="12" t="s">
        <v>180</v>
      </c>
      <c r="D4983" s="12" t="s">
        <v>496</v>
      </c>
      <c r="E4983" s="12">
        <v>2661.76</v>
      </c>
      <c r="F4983" s="14" t="str">
        <f>A4983&amp;B4983&amp;C4983&amp;D4983&amp;E4983</f>
        <v>2024-06-09BillCrestlynn Contracting21000 Accounts Payable2661.76</v>
      </c>
      <c r="G4983" s="15">
        <f>IFERROR((DATEVALUE(A4983)),A4983)</f>
        <v>45452</v>
      </c>
      <c r="H4983" s="16" t="str">
        <f>IF((IFERROR((VLOOKUP(D4983,'Automation (QBO)'!A:B,2,FALSE)),"0"))=0,"Suspense",(IFERROR((VLOOKUP(D4983,'Automation (QBO)'!A:B,2,FALSE)),"Suspense")))</f>
        <v>Accounts Payable - Unknown</v>
      </c>
      <c r="I4983" s="17">
        <f t="shared" si="77"/>
        <v>2661.76</v>
      </c>
      <c r="J4983" s="12" t="str">
        <f>H4983</f>
        <v>Accounts Payable - Unknown</v>
      </c>
    </row>
    <row r="4984" spans="1:10" hidden="1">
      <c r="A4984" s="13" t="s">
        <v>848</v>
      </c>
      <c r="B4984" s="12" t="s">
        <v>528</v>
      </c>
      <c r="C4984" s="12" t="s">
        <v>180</v>
      </c>
      <c r="D4984" s="12" t="s">
        <v>400</v>
      </c>
      <c r="E4984" s="12">
        <v>2535</v>
      </c>
      <c r="F4984" s="14" t="str">
        <f>A4984&amp;B4984&amp;C4984&amp;D4984&amp;E4984</f>
        <v>2024-06-09BillCrestlynn Contracting51320 COGS - Subcontractors2535</v>
      </c>
      <c r="G4984" s="15">
        <f>IFERROR((DATEVALUE(A4984)),A4984)</f>
        <v>45452</v>
      </c>
      <c r="H4984" s="16" t="str">
        <f>IF((IFERROR((VLOOKUP(D4984,'Automation (QBO)'!A:B,2,FALSE)),"0"))=0,"Suspense",(IFERROR((VLOOKUP(D4984,'Automation (QBO)'!A:B,2,FALSE)),"Suspense")))</f>
        <v>COGS - Subcontracts</v>
      </c>
      <c r="I4984" s="17">
        <f t="shared" si="77"/>
        <v>2535</v>
      </c>
      <c r="J4984" s="12" t="str">
        <f>H4984</f>
        <v>COGS - Subcontracts</v>
      </c>
    </row>
    <row r="4985" spans="1:10" hidden="1">
      <c r="A4985" s="13" t="s">
        <v>848</v>
      </c>
      <c r="B4985" s="12" t="s">
        <v>528</v>
      </c>
      <c r="C4985" s="12" t="s">
        <v>180</v>
      </c>
      <c r="D4985" s="12" t="s">
        <v>426</v>
      </c>
      <c r="E4985" s="12">
        <v>-126.76</v>
      </c>
      <c r="F4985" s="14" t="str">
        <f>A4985&amp;B4985&amp;C4985&amp;D4985&amp;E4985</f>
        <v>2024-06-09BillCrestlynn Contracting21031 GST/HST Suspense-126.76</v>
      </c>
      <c r="G4985" s="15">
        <f>IFERROR((DATEVALUE(A4985)),A4985)</f>
        <v>45452</v>
      </c>
      <c r="H4985" s="16" t="str">
        <f>IF((IFERROR((VLOOKUP(D4985,'Automation (QBO)'!A:B,2,FALSE)),"0"))=0,"Suspense",(IFERROR((VLOOKUP(D4985,'Automation (QBO)'!A:B,2,FALSE)),"Suspense")))</f>
        <v>GST/HST Suspense</v>
      </c>
      <c r="I4985" s="17">
        <f t="shared" si="77"/>
        <v>-126.76</v>
      </c>
      <c r="J4985" s="12" t="str">
        <f>H4985</f>
        <v>GST/HST Suspense</v>
      </c>
    </row>
    <row r="4986" spans="1:10" hidden="1">
      <c r="A4986" s="13" t="s">
        <v>848</v>
      </c>
      <c r="B4986" s="12" t="s">
        <v>528</v>
      </c>
      <c r="C4986" s="12" t="s">
        <v>180</v>
      </c>
      <c r="D4986" s="12" t="s">
        <v>496</v>
      </c>
      <c r="E4986" s="12">
        <v>136.5</v>
      </c>
      <c r="F4986" s="14" t="str">
        <f>A4986&amp;B4986&amp;C4986&amp;D4986&amp;E4986</f>
        <v>2024-06-09BillCrestlynn Contracting21000 Accounts Payable136.5</v>
      </c>
      <c r="G4986" s="15">
        <f>IFERROR((DATEVALUE(A4986)),A4986)</f>
        <v>45452</v>
      </c>
      <c r="H4986" s="16" t="str">
        <f>IF((IFERROR((VLOOKUP(D4986,'Automation (QBO)'!A:B,2,FALSE)),"0"))=0,"Suspense",(IFERROR((VLOOKUP(D4986,'Automation (QBO)'!A:B,2,FALSE)),"Suspense")))</f>
        <v>Accounts Payable - Unknown</v>
      </c>
      <c r="I4986" s="17">
        <f t="shared" si="77"/>
        <v>136.5</v>
      </c>
      <c r="J4986" s="12" t="str">
        <f>H4986</f>
        <v>Accounts Payable - Unknown</v>
      </c>
    </row>
    <row r="4987" spans="1:10" hidden="1">
      <c r="A4987" s="13" t="s">
        <v>848</v>
      </c>
      <c r="B4987" s="12" t="s">
        <v>528</v>
      </c>
      <c r="C4987" s="12" t="s">
        <v>180</v>
      </c>
      <c r="D4987" s="12" t="s">
        <v>400</v>
      </c>
      <c r="E4987" s="12">
        <v>130</v>
      </c>
      <c r="F4987" s="14" t="str">
        <f>A4987&amp;B4987&amp;C4987&amp;D4987&amp;E4987</f>
        <v>2024-06-09BillCrestlynn Contracting51320 COGS - Subcontractors130</v>
      </c>
      <c r="G4987" s="15">
        <f>IFERROR((DATEVALUE(A4987)),A4987)</f>
        <v>45452</v>
      </c>
      <c r="H4987" s="16" t="str">
        <f>IF((IFERROR((VLOOKUP(D4987,'Automation (QBO)'!A:B,2,FALSE)),"0"))=0,"Suspense",(IFERROR((VLOOKUP(D4987,'Automation (QBO)'!A:B,2,FALSE)),"Suspense")))</f>
        <v>COGS - Subcontracts</v>
      </c>
      <c r="I4987" s="17">
        <f t="shared" si="77"/>
        <v>130</v>
      </c>
      <c r="J4987" s="12" t="str">
        <f>H4987</f>
        <v>COGS - Subcontracts</v>
      </c>
    </row>
    <row r="4988" spans="1:10" hidden="1">
      <c r="A4988" s="13" t="s">
        <v>848</v>
      </c>
      <c r="B4988" s="12" t="s">
        <v>528</v>
      </c>
      <c r="C4988" s="12" t="s">
        <v>180</v>
      </c>
      <c r="D4988" s="12" t="s">
        <v>426</v>
      </c>
      <c r="E4988" s="12">
        <v>-6.5</v>
      </c>
      <c r="F4988" s="14" t="str">
        <f>A4988&amp;B4988&amp;C4988&amp;D4988&amp;E4988</f>
        <v>2024-06-09BillCrestlynn Contracting21031 GST/HST Suspense-6.5</v>
      </c>
      <c r="G4988" s="15">
        <f>IFERROR((DATEVALUE(A4988)),A4988)</f>
        <v>45452</v>
      </c>
      <c r="H4988" s="16" t="str">
        <f>IF((IFERROR((VLOOKUP(D4988,'Automation (QBO)'!A:B,2,FALSE)),"0"))=0,"Suspense",(IFERROR((VLOOKUP(D4988,'Automation (QBO)'!A:B,2,FALSE)),"Suspense")))</f>
        <v>GST/HST Suspense</v>
      </c>
      <c r="I4988" s="17">
        <f t="shared" si="77"/>
        <v>-6.5</v>
      </c>
      <c r="J4988" s="12" t="str">
        <f>H4988</f>
        <v>GST/HST Suspense</v>
      </c>
    </row>
    <row r="4989" spans="1:10" hidden="1">
      <c r="A4989" s="13" t="s">
        <v>848</v>
      </c>
      <c r="B4989" s="12" t="s">
        <v>528</v>
      </c>
      <c r="C4989" s="12" t="s">
        <v>849</v>
      </c>
      <c r="D4989" s="12" t="s">
        <v>391</v>
      </c>
      <c r="E4989" s="12">
        <v>69.3</v>
      </c>
      <c r="F4989" s="14" t="str">
        <f>A4989&amp;B4989&amp;C4989&amp;D4989&amp;E4989</f>
        <v>2024-06-09BillCloverdale Paint Inc.51335 COGS - Supplies69.3</v>
      </c>
      <c r="G4989" s="15">
        <f>IFERROR((DATEVALUE(A4989)),A4989)</f>
        <v>45452</v>
      </c>
      <c r="H4989" s="16" t="str">
        <f>IF((IFERROR((VLOOKUP(D4989,'Automation (QBO)'!A:B,2,FALSE)),"0"))=0,"Suspense",(IFERROR((VLOOKUP(D4989,'Automation (QBO)'!A:B,2,FALSE)),"Suspense")))</f>
        <v>COGS - Supplies</v>
      </c>
      <c r="I4989" s="17">
        <f t="shared" si="77"/>
        <v>69.3</v>
      </c>
      <c r="J4989" s="12" t="str">
        <f>H4989</f>
        <v>COGS - Supplies</v>
      </c>
    </row>
    <row r="4990" spans="1:10" hidden="1">
      <c r="A4990" s="13" t="s">
        <v>848</v>
      </c>
      <c r="B4990" s="12" t="s">
        <v>528</v>
      </c>
      <c r="C4990" s="12" t="s">
        <v>849</v>
      </c>
      <c r="D4990" s="12" t="s">
        <v>426</v>
      </c>
      <c r="E4990" s="12">
        <v>-3.24</v>
      </c>
      <c r="F4990" s="14" t="str">
        <f>A4990&amp;B4990&amp;C4990&amp;D4990&amp;E4990</f>
        <v>2024-06-09BillCloverdale Paint Inc.21031 GST/HST Suspense-3.24</v>
      </c>
      <c r="G4990" s="15">
        <f>IFERROR((DATEVALUE(A4990)),A4990)</f>
        <v>45452</v>
      </c>
      <c r="H4990" s="16" t="str">
        <f>IF((IFERROR((VLOOKUP(D4990,'Automation (QBO)'!A:B,2,FALSE)),"0"))=0,"Suspense",(IFERROR((VLOOKUP(D4990,'Automation (QBO)'!A:B,2,FALSE)),"Suspense")))</f>
        <v>GST/HST Suspense</v>
      </c>
      <c r="I4990" s="17">
        <f t="shared" si="77"/>
        <v>-3.24</v>
      </c>
      <c r="J4990" s="12" t="str">
        <f>H4990</f>
        <v>GST/HST Suspense</v>
      </c>
    </row>
    <row r="4991" spans="1:10" hidden="1">
      <c r="A4991" s="13" t="s">
        <v>848</v>
      </c>
      <c r="B4991" s="12" t="s">
        <v>528</v>
      </c>
      <c r="C4991" s="12" t="s">
        <v>849</v>
      </c>
      <c r="D4991" s="12" t="s">
        <v>496</v>
      </c>
      <c r="E4991" s="12">
        <v>72.540000000000006</v>
      </c>
      <c r="F4991" s="14" t="str">
        <f>A4991&amp;B4991&amp;C4991&amp;D4991&amp;E4991</f>
        <v>2024-06-09BillCloverdale Paint Inc.21000 Accounts Payable72.54</v>
      </c>
      <c r="G4991" s="15">
        <f>IFERROR((DATEVALUE(A4991)),A4991)</f>
        <v>45452</v>
      </c>
      <c r="H4991" s="16" t="str">
        <f>IF((IFERROR((VLOOKUP(D4991,'Automation (QBO)'!A:B,2,FALSE)),"0"))=0,"Suspense",(IFERROR((VLOOKUP(D4991,'Automation (QBO)'!A:B,2,FALSE)),"Suspense")))</f>
        <v>Accounts Payable - Unknown</v>
      </c>
      <c r="I4991" s="17">
        <f t="shared" si="77"/>
        <v>72.540000000000006</v>
      </c>
      <c r="J4991" s="12" t="str">
        <f>H4991</f>
        <v>Accounts Payable - Unknown</v>
      </c>
    </row>
    <row r="4992" spans="1:10" hidden="1">
      <c r="A4992" s="13" t="s">
        <v>848</v>
      </c>
      <c r="B4992" s="12" t="s">
        <v>528</v>
      </c>
      <c r="C4992" s="12" t="s">
        <v>850</v>
      </c>
      <c r="D4992" s="12" t="s">
        <v>496</v>
      </c>
      <c r="E4992" s="12">
        <v>121.46</v>
      </c>
      <c r="F4992" s="14" t="str">
        <f>A4992&amp;B4992&amp;C4992&amp;D4992&amp;E4992</f>
        <v>2024-06-09BillSwaneset Bay Resort and Country Club21000 Accounts Payable121.46</v>
      </c>
      <c r="G4992" s="15">
        <f>IFERROR((DATEVALUE(A4992)),A4992)</f>
        <v>45452</v>
      </c>
      <c r="H4992" s="16" t="str">
        <f>IF((IFERROR((VLOOKUP(D4992,'Automation (QBO)'!A:B,2,FALSE)),"0"))=0,"Suspense",(IFERROR((VLOOKUP(D4992,'Automation (QBO)'!A:B,2,FALSE)),"Suspense")))</f>
        <v>Accounts Payable - Unknown</v>
      </c>
      <c r="I4992" s="17">
        <f t="shared" si="77"/>
        <v>121.46</v>
      </c>
      <c r="J4992" s="12" t="str">
        <f>H4992</f>
        <v>Accounts Payable - Unknown</v>
      </c>
    </row>
    <row r="4993" spans="1:10" hidden="1">
      <c r="A4993" s="13" t="s">
        <v>848</v>
      </c>
      <c r="B4993" s="12" t="s">
        <v>528</v>
      </c>
      <c r="C4993" s="12" t="s">
        <v>850</v>
      </c>
      <c r="D4993" s="12" t="s">
        <v>426</v>
      </c>
      <c r="E4993" s="12">
        <v>-4.51</v>
      </c>
      <c r="F4993" s="14" t="str">
        <f>A4993&amp;B4993&amp;C4993&amp;D4993&amp;E4993</f>
        <v>2024-06-09BillSwaneset Bay Resort and Country Club21031 GST/HST Suspense-4.51</v>
      </c>
      <c r="G4993" s="15">
        <f>IFERROR((DATEVALUE(A4993)),A4993)</f>
        <v>45452</v>
      </c>
      <c r="H4993" s="16" t="str">
        <f>IF((IFERROR((VLOOKUP(D4993,'Automation (QBO)'!A:B,2,FALSE)),"0"))=0,"Suspense",(IFERROR((VLOOKUP(D4993,'Automation (QBO)'!A:B,2,FALSE)),"Suspense")))</f>
        <v>GST/HST Suspense</v>
      </c>
      <c r="I4993" s="17">
        <f t="shared" si="77"/>
        <v>-4.51</v>
      </c>
      <c r="J4993" s="12" t="str">
        <f>H4993</f>
        <v>GST/HST Suspense</v>
      </c>
    </row>
    <row r="4994" spans="1:10" hidden="1">
      <c r="A4994" s="13" t="s">
        <v>848</v>
      </c>
      <c r="B4994" s="12" t="s">
        <v>528</v>
      </c>
      <c r="C4994" s="12" t="s">
        <v>850</v>
      </c>
      <c r="D4994" s="12" t="s">
        <v>398</v>
      </c>
      <c r="E4994" s="12">
        <v>116.95</v>
      </c>
      <c r="F4994" s="14" t="str">
        <f>A4994&amp;B4994&amp;C4994&amp;D4994&amp;E4994</f>
        <v>2024-06-09BillSwaneset Bay Resort and Country Club52190 Meals &amp; Entertainment116.95</v>
      </c>
      <c r="G4994" s="15">
        <f>IFERROR((DATEVALUE(A4994)),A4994)</f>
        <v>45452</v>
      </c>
      <c r="H4994" s="16" t="str">
        <f>IF((IFERROR((VLOOKUP(D4994,'Automation (QBO)'!A:B,2,FALSE)),"0"))=0,"Suspense",(IFERROR((VLOOKUP(D4994,'Automation (QBO)'!A:B,2,FALSE)),"Suspense")))</f>
        <v>Meals &amp; Entertainment</v>
      </c>
      <c r="I4994" s="17">
        <f t="shared" si="77"/>
        <v>116.95</v>
      </c>
      <c r="J4994" s="12" t="str">
        <f>H4994</f>
        <v>Meals &amp; Entertainment</v>
      </c>
    </row>
    <row r="4995" spans="1:10" hidden="1">
      <c r="A4995" s="13" t="s">
        <v>848</v>
      </c>
      <c r="B4995" s="12" t="s">
        <v>528</v>
      </c>
      <c r="C4995" s="12" t="s">
        <v>563</v>
      </c>
      <c r="D4995" s="12" t="s">
        <v>496</v>
      </c>
      <c r="E4995" s="12">
        <v>52500</v>
      </c>
      <c r="F4995" s="14" t="str">
        <f>A4995&amp;B4995&amp;C4995&amp;D4995&amp;E4995</f>
        <v>2024-06-09BillSeasonal Mechanical21000 Accounts Payable52500</v>
      </c>
      <c r="G4995" s="15">
        <f>IFERROR((DATEVALUE(A4995)),A4995)</f>
        <v>45452</v>
      </c>
      <c r="H4995" s="16" t="str">
        <f>IF((IFERROR((VLOOKUP(D4995,'Automation (QBO)'!A:B,2,FALSE)),"0"))=0,"Suspense",(IFERROR((VLOOKUP(D4995,'Automation (QBO)'!A:B,2,FALSE)),"Suspense")))</f>
        <v>Accounts Payable - Unknown</v>
      </c>
      <c r="I4995" s="17">
        <f t="shared" si="77"/>
        <v>52500</v>
      </c>
      <c r="J4995" s="12" t="str">
        <f>H4995</f>
        <v>Accounts Payable - Unknown</v>
      </c>
    </row>
    <row r="4996" spans="1:10" hidden="1">
      <c r="A4996" s="13" t="s">
        <v>848</v>
      </c>
      <c r="B4996" s="12" t="s">
        <v>528</v>
      </c>
      <c r="C4996" s="12" t="s">
        <v>563</v>
      </c>
      <c r="D4996" s="12" t="s">
        <v>400</v>
      </c>
      <c r="E4996" s="12">
        <v>50000</v>
      </c>
      <c r="F4996" s="14" t="str">
        <f>A4996&amp;B4996&amp;C4996&amp;D4996&amp;E4996</f>
        <v>2024-06-09BillSeasonal Mechanical51320 COGS - Subcontractors50000</v>
      </c>
      <c r="G4996" s="15">
        <f>IFERROR((DATEVALUE(A4996)),A4996)</f>
        <v>45452</v>
      </c>
      <c r="H4996" s="16" t="str">
        <f>IF((IFERROR((VLOOKUP(D4996,'Automation (QBO)'!A:B,2,FALSE)),"0"))=0,"Suspense",(IFERROR((VLOOKUP(D4996,'Automation (QBO)'!A:B,2,FALSE)),"Suspense")))</f>
        <v>COGS - Subcontracts</v>
      </c>
      <c r="I4996" s="17">
        <f t="shared" si="77"/>
        <v>50000</v>
      </c>
      <c r="J4996" s="12" t="str">
        <f>H4996</f>
        <v>COGS - Subcontracts</v>
      </c>
    </row>
    <row r="4997" spans="1:10" hidden="1">
      <c r="A4997" s="13" t="s">
        <v>848</v>
      </c>
      <c r="B4997" s="12" t="s">
        <v>528</v>
      </c>
      <c r="C4997" s="12" t="s">
        <v>87</v>
      </c>
      <c r="D4997" s="12" t="s">
        <v>496</v>
      </c>
      <c r="E4997" s="12">
        <v>587.16</v>
      </c>
      <c r="F4997" s="14" t="str">
        <f>A4997&amp;B4997&amp;C4997&amp;D4997&amp;E4997</f>
        <v>2024-06-09BillHome Depot21000 Accounts Payable587.16</v>
      </c>
      <c r="G4997" s="15">
        <f>IFERROR((DATEVALUE(A4997)),A4997)</f>
        <v>45452</v>
      </c>
      <c r="H4997" s="16" t="str">
        <f>IF((IFERROR((VLOOKUP(D4997,'Automation (QBO)'!A:B,2,FALSE)),"0"))=0,"Suspense",(IFERROR((VLOOKUP(D4997,'Automation (QBO)'!A:B,2,FALSE)),"Suspense")))</f>
        <v>Accounts Payable - Unknown</v>
      </c>
      <c r="I4997" s="17">
        <f t="shared" si="77"/>
        <v>587.16</v>
      </c>
      <c r="J4997" s="12" t="str">
        <f>H4997</f>
        <v>Accounts Payable - Unknown</v>
      </c>
    </row>
    <row r="4998" spans="1:10" hidden="1">
      <c r="A4998" s="13" t="s">
        <v>848</v>
      </c>
      <c r="B4998" s="12" t="s">
        <v>528</v>
      </c>
      <c r="C4998" s="12" t="s">
        <v>87</v>
      </c>
      <c r="D4998" s="12" t="s">
        <v>391</v>
      </c>
      <c r="E4998" s="12">
        <v>560.95000000000005</v>
      </c>
      <c r="F4998" s="14" t="str">
        <f>A4998&amp;B4998&amp;C4998&amp;D4998&amp;E4998</f>
        <v>2024-06-09BillHome Depot51335 COGS - Supplies560.95</v>
      </c>
      <c r="G4998" s="15">
        <f>IFERROR((DATEVALUE(A4998)),A4998)</f>
        <v>45452</v>
      </c>
      <c r="H4998" s="16" t="str">
        <f>IF((IFERROR((VLOOKUP(D4998,'Automation (QBO)'!A:B,2,FALSE)),"0"))=0,"Suspense",(IFERROR((VLOOKUP(D4998,'Automation (QBO)'!A:B,2,FALSE)),"Suspense")))</f>
        <v>COGS - Supplies</v>
      </c>
      <c r="I4998" s="17">
        <f t="shared" si="77"/>
        <v>560.95000000000005</v>
      </c>
      <c r="J4998" s="12" t="str">
        <f>H4998</f>
        <v>COGS - Supplies</v>
      </c>
    </row>
    <row r="4999" spans="1:10" hidden="1">
      <c r="A4999" s="13" t="s">
        <v>848</v>
      </c>
      <c r="B4999" s="12" t="s">
        <v>528</v>
      </c>
      <c r="C4999" s="12" t="s">
        <v>843</v>
      </c>
      <c r="D4999" s="12" t="s">
        <v>496</v>
      </c>
      <c r="E4999" s="12">
        <v>2205</v>
      </c>
      <c r="F4999" s="14" t="str">
        <f>A4999&amp;B4999&amp;C4999&amp;D4999&amp;E4999</f>
        <v>2024-06-09BillTop-Tier Mechanical Ltd.21000 Accounts Payable2205</v>
      </c>
      <c r="G4999" s="15">
        <f>IFERROR((DATEVALUE(A4999)),A4999)</f>
        <v>45452</v>
      </c>
      <c r="H4999" s="16" t="str">
        <f>IF((IFERROR((VLOOKUP(D4999,'Automation (QBO)'!A:B,2,FALSE)),"0"))=0,"Suspense",(IFERROR((VLOOKUP(D4999,'Automation (QBO)'!A:B,2,FALSE)),"Suspense")))</f>
        <v>Accounts Payable - Unknown</v>
      </c>
      <c r="I4999" s="17">
        <f t="shared" si="77"/>
        <v>2205</v>
      </c>
      <c r="J4999" s="12" t="str">
        <f>H4999</f>
        <v>Accounts Payable - Unknown</v>
      </c>
    </row>
    <row r="5000" spans="1:10" hidden="1">
      <c r="A5000" s="13" t="s">
        <v>848</v>
      </c>
      <c r="B5000" s="12" t="s">
        <v>528</v>
      </c>
      <c r="C5000" s="12" t="s">
        <v>843</v>
      </c>
      <c r="D5000" s="12" t="s">
        <v>400</v>
      </c>
      <c r="E5000" s="12">
        <v>2100</v>
      </c>
      <c r="F5000" s="14" t="str">
        <f>A5000&amp;B5000&amp;C5000&amp;D5000&amp;E5000</f>
        <v>2024-06-09BillTop-Tier Mechanical Ltd.51320 COGS - Subcontractors2100</v>
      </c>
      <c r="G5000" s="15">
        <f>IFERROR((DATEVALUE(A5000)),A5000)</f>
        <v>45452</v>
      </c>
      <c r="H5000" s="16" t="str">
        <f>IF((IFERROR((VLOOKUP(D5000,'Automation (QBO)'!A:B,2,FALSE)),"0"))=0,"Suspense",(IFERROR((VLOOKUP(D5000,'Automation (QBO)'!A:B,2,FALSE)),"Suspense")))</f>
        <v>COGS - Subcontracts</v>
      </c>
      <c r="I5000" s="17">
        <f t="shared" si="77"/>
        <v>2100</v>
      </c>
      <c r="J5000" s="12" t="str">
        <f>H5000</f>
        <v>COGS - Subcontracts</v>
      </c>
    </row>
    <row r="5001" spans="1:10" hidden="1">
      <c r="A5001" s="13" t="s">
        <v>848</v>
      </c>
      <c r="B5001" s="12" t="s">
        <v>528</v>
      </c>
      <c r="C5001" s="12" t="s">
        <v>843</v>
      </c>
      <c r="D5001" s="12" t="s">
        <v>426</v>
      </c>
      <c r="E5001" s="12">
        <v>-105</v>
      </c>
      <c r="F5001" s="14" t="str">
        <f>A5001&amp;B5001&amp;C5001&amp;D5001&amp;E5001</f>
        <v>2024-06-09BillTop-Tier Mechanical Ltd.21031 GST/HST Suspense-105</v>
      </c>
      <c r="G5001" s="15">
        <f>IFERROR((DATEVALUE(A5001)),A5001)</f>
        <v>45452</v>
      </c>
      <c r="H5001" s="16" t="str">
        <f>IF((IFERROR((VLOOKUP(D5001,'Automation (QBO)'!A:B,2,FALSE)),"0"))=0,"Suspense",(IFERROR((VLOOKUP(D5001,'Automation (QBO)'!A:B,2,FALSE)),"Suspense")))</f>
        <v>GST/HST Suspense</v>
      </c>
      <c r="I5001" s="17">
        <f t="shared" si="77"/>
        <v>-105</v>
      </c>
      <c r="J5001" s="12" t="str">
        <f>H5001</f>
        <v>GST/HST Suspense</v>
      </c>
    </row>
    <row r="5002" spans="1:10" hidden="1">
      <c r="A5002" s="13" t="s">
        <v>848</v>
      </c>
      <c r="B5002" s="12" t="s">
        <v>528</v>
      </c>
      <c r="C5002" s="12" t="s">
        <v>563</v>
      </c>
      <c r="D5002" s="12" t="s">
        <v>426</v>
      </c>
      <c r="E5002" s="12">
        <v>-2500</v>
      </c>
      <c r="F5002" s="14" t="str">
        <f>A5002&amp;B5002&amp;C5002&amp;D5002&amp;E5002</f>
        <v>2024-06-09BillSeasonal Mechanical21031 GST/HST Suspense-2500</v>
      </c>
      <c r="G5002" s="15">
        <f>IFERROR((DATEVALUE(A5002)),A5002)</f>
        <v>45452</v>
      </c>
      <c r="H5002" s="16" t="str">
        <f>IF((IFERROR((VLOOKUP(D5002,'Automation (QBO)'!A:B,2,FALSE)),"0"))=0,"Suspense",(IFERROR((VLOOKUP(D5002,'Automation (QBO)'!A:B,2,FALSE)),"Suspense")))</f>
        <v>GST/HST Suspense</v>
      </c>
      <c r="I5002" s="17">
        <f t="shared" si="77"/>
        <v>-2500</v>
      </c>
      <c r="J5002" s="12" t="str">
        <f>H5002</f>
        <v>GST/HST Suspense</v>
      </c>
    </row>
    <row r="5003" spans="1:10" hidden="1">
      <c r="A5003" s="13" t="s">
        <v>848</v>
      </c>
      <c r="B5003" s="12" t="s">
        <v>528</v>
      </c>
      <c r="C5003" s="12" t="s">
        <v>320</v>
      </c>
      <c r="D5003" s="12" t="s">
        <v>496</v>
      </c>
      <c r="E5003" s="12">
        <v>27888</v>
      </c>
      <c r="F5003" s="14" t="str">
        <f>A5003&amp;B5003&amp;C5003&amp;D5003&amp;E5003</f>
        <v>2024-06-09BillWestcoast Cutting &amp; Coring Group Ltd.21000 Accounts Payable27888</v>
      </c>
      <c r="G5003" s="15">
        <f>IFERROR((DATEVALUE(A5003)),A5003)</f>
        <v>45452</v>
      </c>
      <c r="H5003" s="16" t="str">
        <f>IF((IFERROR((VLOOKUP(D5003,'Automation (QBO)'!A:B,2,FALSE)),"0"))=0,"Suspense",(IFERROR((VLOOKUP(D5003,'Automation (QBO)'!A:B,2,FALSE)),"Suspense")))</f>
        <v>Accounts Payable - Unknown</v>
      </c>
      <c r="I5003" s="17">
        <f t="shared" si="77"/>
        <v>27888</v>
      </c>
      <c r="J5003" s="12" t="str">
        <f>H5003</f>
        <v>Accounts Payable - Unknown</v>
      </c>
    </row>
    <row r="5004" spans="1:10" hidden="1">
      <c r="A5004" s="13" t="s">
        <v>848</v>
      </c>
      <c r="B5004" s="12" t="s">
        <v>528</v>
      </c>
      <c r="C5004" s="12" t="s">
        <v>320</v>
      </c>
      <c r="D5004" s="12" t="s">
        <v>391</v>
      </c>
      <c r="E5004" s="12">
        <v>26560</v>
      </c>
      <c r="F5004" s="14" t="str">
        <f>A5004&amp;B5004&amp;C5004&amp;D5004&amp;E5004</f>
        <v>2024-06-09BillWestcoast Cutting &amp; Coring Group Ltd.51335 COGS - Supplies26560</v>
      </c>
      <c r="G5004" s="15">
        <f>IFERROR((DATEVALUE(A5004)),A5004)</f>
        <v>45452</v>
      </c>
      <c r="H5004" s="16" t="str">
        <f>IF((IFERROR((VLOOKUP(D5004,'Automation (QBO)'!A:B,2,FALSE)),"0"))=0,"Suspense",(IFERROR((VLOOKUP(D5004,'Automation (QBO)'!A:B,2,FALSE)),"Suspense")))</f>
        <v>COGS - Supplies</v>
      </c>
      <c r="I5004" s="17">
        <f t="shared" si="77"/>
        <v>26560</v>
      </c>
      <c r="J5004" s="12" t="str">
        <f>H5004</f>
        <v>COGS - Supplies</v>
      </c>
    </row>
    <row r="5005" spans="1:10" hidden="1">
      <c r="A5005" s="13" t="s">
        <v>848</v>
      </c>
      <c r="B5005" s="12" t="s">
        <v>528</v>
      </c>
      <c r="C5005" s="12" t="s">
        <v>320</v>
      </c>
      <c r="D5005" s="12" t="s">
        <v>426</v>
      </c>
      <c r="E5005" s="12">
        <v>-1328</v>
      </c>
      <c r="F5005" s="14" t="str">
        <f>A5005&amp;B5005&amp;C5005&amp;D5005&amp;E5005</f>
        <v>2024-06-09BillWestcoast Cutting &amp; Coring Group Ltd.21031 GST/HST Suspense-1328</v>
      </c>
      <c r="G5005" s="15">
        <f>IFERROR((DATEVALUE(A5005)),A5005)</f>
        <v>45452</v>
      </c>
      <c r="H5005" s="16" t="str">
        <f>IF((IFERROR((VLOOKUP(D5005,'Automation (QBO)'!A:B,2,FALSE)),"0"))=0,"Suspense",(IFERROR((VLOOKUP(D5005,'Automation (QBO)'!A:B,2,FALSE)),"Suspense")))</f>
        <v>GST/HST Suspense</v>
      </c>
      <c r="I5005" s="17">
        <f t="shared" si="77"/>
        <v>-1328</v>
      </c>
      <c r="J5005" s="12" t="str">
        <f>H5005</f>
        <v>GST/HST Suspense</v>
      </c>
    </row>
    <row r="5006" spans="1:10" hidden="1">
      <c r="A5006" s="13" t="s">
        <v>848</v>
      </c>
      <c r="B5006" s="12" t="s">
        <v>528</v>
      </c>
      <c r="C5006" s="12" t="s">
        <v>94</v>
      </c>
      <c r="D5006" s="12" t="s">
        <v>409</v>
      </c>
      <c r="E5006" s="12">
        <v>47.65</v>
      </c>
      <c r="F5006" s="14" t="str">
        <f>A5006&amp;B5006&amp;C5006&amp;D5006&amp;E5006</f>
        <v>2024-06-09BillEsso51205 COGS - Fuel47.65</v>
      </c>
      <c r="G5006" s="15">
        <f>IFERROR((DATEVALUE(A5006)),A5006)</f>
        <v>45452</v>
      </c>
      <c r="H5006" s="16" t="str">
        <f>IF((IFERROR((VLOOKUP(D5006,'Automation (QBO)'!A:B,2,FALSE)),"0"))=0,"Suspense",(IFERROR((VLOOKUP(D5006,'Automation (QBO)'!A:B,2,FALSE)),"Suspense")))</f>
        <v>COGS - Fuel</v>
      </c>
      <c r="I5006" s="17">
        <f t="shared" si="77"/>
        <v>47.65</v>
      </c>
      <c r="J5006" s="12" t="str">
        <f>H5006</f>
        <v>COGS - Fuel</v>
      </c>
    </row>
    <row r="5007" spans="1:10" hidden="1">
      <c r="A5007" s="13" t="s">
        <v>848</v>
      </c>
      <c r="B5007" s="12" t="s">
        <v>528</v>
      </c>
      <c r="C5007" s="12" t="s">
        <v>94</v>
      </c>
      <c r="D5007" s="12" t="s">
        <v>426</v>
      </c>
      <c r="E5007" s="12">
        <v>-2.38</v>
      </c>
      <c r="F5007" s="14" t="str">
        <f>A5007&amp;B5007&amp;C5007&amp;D5007&amp;E5007</f>
        <v>2024-06-09BillEsso21031 GST/HST Suspense-2.38</v>
      </c>
      <c r="G5007" s="15">
        <f>IFERROR((DATEVALUE(A5007)),A5007)</f>
        <v>45452</v>
      </c>
      <c r="H5007" s="16" t="str">
        <f>IF((IFERROR((VLOOKUP(D5007,'Automation (QBO)'!A:B,2,FALSE)),"0"))=0,"Suspense",(IFERROR((VLOOKUP(D5007,'Automation (QBO)'!A:B,2,FALSE)),"Suspense")))</f>
        <v>GST/HST Suspense</v>
      </c>
      <c r="I5007" s="17">
        <f t="shared" si="77"/>
        <v>-2.38</v>
      </c>
      <c r="J5007" s="12" t="str">
        <f>H5007</f>
        <v>GST/HST Suspense</v>
      </c>
    </row>
    <row r="5008" spans="1:10" hidden="1">
      <c r="A5008" s="13" t="s">
        <v>848</v>
      </c>
      <c r="B5008" s="12" t="s">
        <v>528</v>
      </c>
      <c r="C5008" s="12" t="s">
        <v>94</v>
      </c>
      <c r="D5008" s="12" t="s">
        <v>496</v>
      </c>
      <c r="E5008" s="12">
        <v>50.03</v>
      </c>
      <c r="F5008" s="14" t="str">
        <f>A5008&amp;B5008&amp;C5008&amp;D5008&amp;E5008</f>
        <v>2024-06-09BillEsso21000 Accounts Payable50.03</v>
      </c>
      <c r="G5008" s="15">
        <f>IFERROR((DATEVALUE(A5008)),A5008)</f>
        <v>45452</v>
      </c>
      <c r="H5008" s="16" t="str">
        <f>IF((IFERROR((VLOOKUP(D5008,'Automation (QBO)'!A:B,2,FALSE)),"0"))=0,"Suspense",(IFERROR((VLOOKUP(D5008,'Automation (QBO)'!A:B,2,FALSE)),"Suspense")))</f>
        <v>Accounts Payable - Unknown</v>
      </c>
      <c r="I5008" s="17">
        <f t="shared" ref="I5008:I5071" si="78">E5008</f>
        <v>50.03</v>
      </c>
      <c r="J5008" s="12" t="str">
        <f>H5008</f>
        <v>Accounts Payable - Unknown</v>
      </c>
    </row>
    <row r="5009" spans="1:10" hidden="1">
      <c r="A5009" s="13" t="s">
        <v>848</v>
      </c>
      <c r="B5009" s="12" t="s">
        <v>528</v>
      </c>
      <c r="C5009" s="12" t="s">
        <v>839</v>
      </c>
      <c r="D5009" s="12" t="s">
        <v>496</v>
      </c>
      <c r="E5009" s="12">
        <v>256.12</v>
      </c>
      <c r="F5009" s="14" t="str">
        <f>A5009&amp;B5009&amp;C5009&amp;D5009&amp;E5009</f>
        <v>2024-06-09BillTap &amp; Barrel21000 Accounts Payable256.12</v>
      </c>
      <c r="G5009" s="15">
        <f>IFERROR((DATEVALUE(A5009)),A5009)</f>
        <v>45452</v>
      </c>
      <c r="H5009" s="16" t="str">
        <f>IF((IFERROR((VLOOKUP(D5009,'Automation (QBO)'!A:B,2,FALSE)),"0"))=0,"Suspense",(IFERROR((VLOOKUP(D5009,'Automation (QBO)'!A:B,2,FALSE)),"Suspense")))</f>
        <v>Accounts Payable - Unknown</v>
      </c>
      <c r="I5009" s="17">
        <f t="shared" si="78"/>
        <v>256.12</v>
      </c>
      <c r="J5009" s="12" t="str">
        <f>H5009</f>
        <v>Accounts Payable - Unknown</v>
      </c>
    </row>
    <row r="5010" spans="1:10" hidden="1">
      <c r="A5010" s="13" t="s">
        <v>848</v>
      </c>
      <c r="B5010" s="12" t="s">
        <v>528</v>
      </c>
      <c r="C5010" s="12" t="s">
        <v>89</v>
      </c>
      <c r="D5010" s="12" t="s">
        <v>496</v>
      </c>
      <c r="E5010" s="12">
        <v>29</v>
      </c>
      <c r="F5010" s="14" t="str">
        <f>A5010&amp;B5010&amp;C5010&amp;D5010&amp;E5010</f>
        <v>2024-06-09BillMV Recycling and Waste Centre21000 Accounts Payable29</v>
      </c>
      <c r="G5010" s="15">
        <f>IFERROR((DATEVALUE(A5010)),A5010)</f>
        <v>45452</v>
      </c>
      <c r="H5010" s="16" t="str">
        <f>IF((IFERROR((VLOOKUP(D5010,'Automation (QBO)'!A:B,2,FALSE)),"0"))=0,"Suspense",(IFERROR((VLOOKUP(D5010,'Automation (QBO)'!A:B,2,FALSE)),"Suspense")))</f>
        <v>Accounts Payable - Unknown</v>
      </c>
      <c r="I5010" s="17">
        <f t="shared" si="78"/>
        <v>29</v>
      </c>
      <c r="J5010" s="12" t="str">
        <f>H5010</f>
        <v>Accounts Payable - Unknown</v>
      </c>
    </row>
    <row r="5011" spans="1:10" hidden="1">
      <c r="A5011" s="13" t="s">
        <v>848</v>
      </c>
      <c r="B5011" s="12" t="s">
        <v>528</v>
      </c>
      <c r="C5011" s="12" t="s">
        <v>839</v>
      </c>
      <c r="D5011" s="12" t="s">
        <v>426</v>
      </c>
      <c r="E5011" s="12">
        <v>-8.64</v>
      </c>
      <c r="F5011" s="14" t="str">
        <f>A5011&amp;B5011&amp;C5011&amp;D5011&amp;E5011</f>
        <v>2024-06-09BillTap &amp; Barrel21031 GST/HST Suspense-8.64</v>
      </c>
      <c r="G5011" s="15">
        <f>IFERROR((DATEVALUE(A5011)),A5011)</f>
        <v>45452</v>
      </c>
      <c r="H5011" s="16" t="str">
        <f>IF((IFERROR((VLOOKUP(D5011,'Automation (QBO)'!A:B,2,FALSE)),"0"))=0,"Suspense",(IFERROR((VLOOKUP(D5011,'Automation (QBO)'!A:B,2,FALSE)),"Suspense")))</f>
        <v>GST/HST Suspense</v>
      </c>
      <c r="I5011" s="17">
        <f t="shared" si="78"/>
        <v>-8.64</v>
      </c>
      <c r="J5011" s="12" t="str">
        <f>H5011</f>
        <v>GST/HST Suspense</v>
      </c>
    </row>
    <row r="5012" spans="1:10" hidden="1">
      <c r="A5012" s="13" t="s">
        <v>848</v>
      </c>
      <c r="B5012" s="12" t="s">
        <v>528</v>
      </c>
      <c r="C5012" s="12" t="s">
        <v>839</v>
      </c>
      <c r="D5012" s="12" t="s">
        <v>398</v>
      </c>
      <c r="E5012" s="12">
        <v>247.48</v>
      </c>
      <c r="F5012" s="14" t="str">
        <f>A5012&amp;B5012&amp;C5012&amp;D5012&amp;E5012</f>
        <v>2024-06-09BillTap &amp; Barrel52190 Meals &amp; Entertainment247.48</v>
      </c>
      <c r="G5012" s="15">
        <f>IFERROR((DATEVALUE(A5012)),A5012)</f>
        <v>45452</v>
      </c>
      <c r="H5012" s="16" t="str">
        <f>IF((IFERROR((VLOOKUP(D5012,'Automation (QBO)'!A:B,2,FALSE)),"0"))=0,"Suspense",(IFERROR((VLOOKUP(D5012,'Automation (QBO)'!A:B,2,FALSE)),"Suspense")))</f>
        <v>Meals &amp; Entertainment</v>
      </c>
      <c r="I5012" s="17">
        <f t="shared" si="78"/>
        <v>247.48</v>
      </c>
      <c r="J5012" s="12" t="str">
        <f>H5012</f>
        <v>Meals &amp; Entertainment</v>
      </c>
    </row>
    <row r="5013" spans="1:10" hidden="1">
      <c r="A5013" s="13" t="s">
        <v>848</v>
      </c>
      <c r="B5013" s="12" t="s">
        <v>528</v>
      </c>
      <c r="C5013" s="12" t="s">
        <v>89</v>
      </c>
      <c r="D5013" s="12" t="s">
        <v>410</v>
      </c>
      <c r="E5013" s="12">
        <v>29</v>
      </c>
      <c r="F5013" s="14" t="str">
        <f>A5013&amp;B5013&amp;C5013&amp;D5013&amp;E5013</f>
        <v>2024-06-09BillMV Recycling and Waste Centre51315 COGS - Disposal29</v>
      </c>
      <c r="G5013" s="15">
        <f>IFERROR((DATEVALUE(A5013)),A5013)</f>
        <v>45452</v>
      </c>
      <c r="H5013" s="16" t="str">
        <f>IF((IFERROR((VLOOKUP(D5013,'Automation (QBO)'!A:B,2,FALSE)),"0"))=0,"Suspense",(IFERROR((VLOOKUP(D5013,'Automation (QBO)'!A:B,2,FALSE)),"Suspense")))</f>
        <v>COGS - Disposal</v>
      </c>
      <c r="I5013" s="17">
        <f t="shared" si="78"/>
        <v>29</v>
      </c>
      <c r="J5013" s="12" t="str">
        <f>H5013</f>
        <v>COGS - Disposal</v>
      </c>
    </row>
    <row r="5014" spans="1:10" hidden="1">
      <c r="A5014" s="13" t="s">
        <v>848</v>
      </c>
      <c r="B5014" s="12" t="s">
        <v>528</v>
      </c>
      <c r="C5014" s="12" t="s">
        <v>133</v>
      </c>
      <c r="D5014" s="12" t="s">
        <v>496</v>
      </c>
      <c r="E5014" s="12">
        <v>122.4</v>
      </c>
      <c r="F5014" s="14" t="str">
        <f>A5014&amp;B5014&amp;C5014&amp;D5014&amp;E5014</f>
        <v>2024-06-09BillProsol21000 Accounts Payable122.4</v>
      </c>
      <c r="G5014" s="15">
        <f>IFERROR((DATEVALUE(A5014)),A5014)</f>
        <v>45452</v>
      </c>
      <c r="H5014" s="16" t="str">
        <f>IF((IFERROR((VLOOKUP(D5014,'Automation (QBO)'!A:B,2,FALSE)),"0"))=0,"Suspense",(IFERROR((VLOOKUP(D5014,'Automation (QBO)'!A:B,2,FALSE)),"Suspense")))</f>
        <v>Accounts Payable - Unknown</v>
      </c>
      <c r="I5014" s="17">
        <f t="shared" si="78"/>
        <v>122.4</v>
      </c>
      <c r="J5014" s="12" t="str">
        <f>H5014</f>
        <v>Accounts Payable - Unknown</v>
      </c>
    </row>
    <row r="5015" spans="1:10" hidden="1">
      <c r="A5015" s="13" t="s">
        <v>848</v>
      </c>
      <c r="B5015" s="12" t="s">
        <v>528</v>
      </c>
      <c r="C5015" s="12" t="s">
        <v>133</v>
      </c>
      <c r="D5015" s="12" t="s">
        <v>391</v>
      </c>
      <c r="E5015" s="12">
        <v>116.94</v>
      </c>
      <c r="F5015" s="14" t="str">
        <f>A5015&amp;B5015&amp;C5015&amp;D5015&amp;E5015</f>
        <v>2024-06-09BillProsol51335 COGS - Supplies116.94</v>
      </c>
      <c r="G5015" s="15">
        <f>IFERROR((DATEVALUE(A5015)),A5015)</f>
        <v>45452</v>
      </c>
      <c r="H5015" s="16" t="str">
        <f>IF((IFERROR((VLOOKUP(D5015,'Automation (QBO)'!A:B,2,FALSE)),"0"))=0,"Suspense",(IFERROR((VLOOKUP(D5015,'Automation (QBO)'!A:B,2,FALSE)),"Suspense")))</f>
        <v>COGS - Supplies</v>
      </c>
      <c r="I5015" s="17">
        <f t="shared" si="78"/>
        <v>116.94</v>
      </c>
      <c r="J5015" s="12" t="str">
        <f>H5015</f>
        <v>COGS - Supplies</v>
      </c>
    </row>
    <row r="5016" spans="1:10" hidden="1">
      <c r="A5016" s="13" t="s">
        <v>848</v>
      </c>
      <c r="B5016" s="12" t="s">
        <v>528</v>
      </c>
      <c r="C5016" s="12" t="s">
        <v>133</v>
      </c>
      <c r="D5016" s="12" t="s">
        <v>426</v>
      </c>
      <c r="E5016" s="12">
        <v>-5.46</v>
      </c>
      <c r="F5016" s="14" t="str">
        <f>A5016&amp;B5016&amp;C5016&amp;D5016&amp;E5016</f>
        <v>2024-06-09BillProsol21031 GST/HST Suspense-5.46</v>
      </c>
      <c r="G5016" s="15">
        <f>IFERROR((DATEVALUE(A5016)),A5016)</f>
        <v>45452</v>
      </c>
      <c r="H5016" s="16" t="str">
        <f>IF((IFERROR((VLOOKUP(D5016,'Automation (QBO)'!A:B,2,FALSE)),"0"))=0,"Suspense",(IFERROR((VLOOKUP(D5016,'Automation (QBO)'!A:B,2,FALSE)),"Suspense")))</f>
        <v>GST/HST Suspense</v>
      </c>
      <c r="I5016" s="17">
        <f t="shared" si="78"/>
        <v>-5.46</v>
      </c>
      <c r="J5016" s="12" t="str">
        <f>H5016</f>
        <v>GST/HST Suspense</v>
      </c>
    </row>
    <row r="5017" spans="1:10" hidden="1">
      <c r="A5017" s="13" t="s">
        <v>848</v>
      </c>
      <c r="B5017" s="12" t="s">
        <v>528</v>
      </c>
      <c r="C5017" s="12" t="s">
        <v>182</v>
      </c>
      <c r="D5017" s="12" t="s">
        <v>496</v>
      </c>
      <c r="E5017" s="12">
        <v>418.43</v>
      </c>
      <c r="F5017" s="14" t="str">
        <f>A5017&amp;B5017&amp;C5017&amp;D5017&amp;E5017</f>
        <v>2024-06-09BillPacific West Systems Supplies21000 Accounts Payable418.43</v>
      </c>
      <c r="G5017" s="15">
        <f>IFERROR((DATEVALUE(A5017)),A5017)</f>
        <v>45452</v>
      </c>
      <c r="H5017" s="16" t="str">
        <f>IF((IFERROR((VLOOKUP(D5017,'Automation (QBO)'!A:B,2,FALSE)),"0"))=0,"Suspense",(IFERROR((VLOOKUP(D5017,'Automation (QBO)'!A:B,2,FALSE)),"Suspense")))</f>
        <v>Accounts Payable - Unknown</v>
      </c>
      <c r="I5017" s="17">
        <f t="shared" si="78"/>
        <v>418.43</v>
      </c>
      <c r="J5017" s="12" t="str">
        <f>H5017</f>
        <v>Accounts Payable - Unknown</v>
      </c>
    </row>
    <row r="5018" spans="1:10" hidden="1">
      <c r="A5018" s="13" t="s">
        <v>848</v>
      </c>
      <c r="B5018" s="12" t="s">
        <v>528</v>
      </c>
      <c r="C5018" s="12" t="s">
        <v>182</v>
      </c>
      <c r="D5018" s="12" t="s">
        <v>391</v>
      </c>
      <c r="E5018" s="12">
        <v>399.75</v>
      </c>
      <c r="F5018" s="14" t="str">
        <f>A5018&amp;B5018&amp;C5018&amp;D5018&amp;E5018</f>
        <v>2024-06-09BillPacific West Systems Supplies51335 COGS - Supplies399.75</v>
      </c>
      <c r="G5018" s="15">
        <f>IFERROR((DATEVALUE(A5018)),A5018)</f>
        <v>45452</v>
      </c>
      <c r="H5018" s="16" t="str">
        <f>IF((IFERROR((VLOOKUP(D5018,'Automation (QBO)'!A:B,2,FALSE)),"0"))=0,"Suspense",(IFERROR((VLOOKUP(D5018,'Automation (QBO)'!A:B,2,FALSE)),"Suspense")))</f>
        <v>COGS - Supplies</v>
      </c>
      <c r="I5018" s="17">
        <f t="shared" si="78"/>
        <v>399.75</v>
      </c>
      <c r="J5018" s="12" t="str">
        <f>H5018</f>
        <v>COGS - Supplies</v>
      </c>
    </row>
    <row r="5019" spans="1:10" hidden="1">
      <c r="A5019" s="13" t="s">
        <v>848</v>
      </c>
      <c r="B5019" s="12" t="s">
        <v>528</v>
      </c>
      <c r="C5019" s="12" t="s">
        <v>182</v>
      </c>
      <c r="D5019" s="12" t="s">
        <v>426</v>
      </c>
      <c r="E5019" s="12">
        <v>-18.68</v>
      </c>
      <c r="F5019" s="14" t="str">
        <f>A5019&amp;B5019&amp;C5019&amp;D5019&amp;E5019</f>
        <v>2024-06-09BillPacific West Systems Supplies21031 GST/HST Suspense-18.68</v>
      </c>
      <c r="G5019" s="15">
        <f>IFERROR((DATEVALUE(A5019)),A5019)</f>
        <v>45452</v>
      </c>
      <c r="H5019" s="16" t="str">
        <f>IF((IFERROR((VLOOKUP(D5019,'Automation (QBO)'!A:B,2,FALSE)),"0"))=0,"Suspense",(IFERROR((VLOOKUP(D5019,'Automation (QBO)'!A:B,2,FALSE)),"Suspense")))</f>
        <v>GST/HST Suspense</v>
      </c>
      <c r="I5019" s="17">
        <f t="shared" si="78"/>
        <v>-18.68</v>
      </c>
      <c r="J5019" s="12" t="str">
        <f>H5019</f>
        <v>GST/HST Suspense</v>
      </c>
    </row>
    <row r="5020" spans="1:10" hidden="1">
      <c r="A5020" s="13" t="s">
        <v>848</v>
      </c>
      <c r="B5020" s="12" t="s">
        <v>528</v>
      </c>
      <c r="C5020" s="12" t="s">
        <v>87</v>
      </c>
      <c r="D5020" s="12" t="s">
        <v>496</v>
      </c>
      <c r="E5020" s="12">
        <v>1300.33</v>
      </c>
      <c r="F5020" s="14" t="str">
        <f>A5020&amp;B5020&amp;C5020&amp;D5020&amp;E5020</f>
        <v>2024-06-09BillHome Depot21000 Accounts Payable1300.33</v>
      </c>
      <c r="G5020" s="15">
        <f>IFERROR((DATEVALUE(A5020)),A5020)</f>
        <v>45452</v>
      </c>
      <c r="H5020" s="16" t="str">
        <f>IF((IFERROR((VLOOKUP(D5020,'Automation (QBO)'!A:B,2,FALSE)),"0"))=0,"Suspense",(IFERROR((VLOOKUP(D5020,'Automation (QBO)'!A:B,2,FALSE)),"Suspense")))</f>
        <v>Accounts Payable - Unknown</v>
      </c>
      <c r="I5020" s="17">
        <f t="shared" si="78"/>
        <v>1300.33</v>
      </c>
      <c r="J5020" s="12" t="str">
        <f>H5020</f>
        <v>Accounts Payable - Unknown</v>
      </c>
    </row>
    <row r="5021" spans="1:10" hidden="1">
      <c r="A5021" s="13" t="s">
        <v>848</v>
      </c>
      <c r="B5021" s="12" t="s">
        <v>528</v>
      </c>
      <c r="C5021" s="12" t="s">
        <v>87</v>
      </c>
      <c r="D5021" s="12" t="s">
        <v>391</v>
      </c>
      <c r="E5021" s="12">
        <v>1242.28</v>
      </c>
      <c r="F5021" s="14" t="str">
        <f>A5021&amp;B5021&amp;C5021&amp;D5021&amp;E5021</f>
        <v>2024-06-09BillHome Depot51335 COGS - Supplies1242.28</v>
      </c>
      <c r="G5021" s="15">
        <f>IFERROR((DATEVALUE(A5021)),A5021)</f>
        <v>45452</v>
      </c>
      <c r="H5021" s="16" t="str">
        <f>IF((IFERROR((VLOOKUP(D5021,'Automation (QBO)'!A:B,2,FALSE)),"0"))=0,"Suspense",(IFERROR((VLOOKUP(D5021,'Automation (QBO)'!A:B,2,FALSE)),"Suspense")))</f>
        <v>COGS - Supplies</v>
      </c>
      <c r="I5021" s="17">
        <f t="shared" si="78"/>
        <v>1242.28</v>
      </c>
      <c r="J5021" s="12" t="str">
        <f>H5021</f>
        <v>COGS - Supplies</v>
      </c>
    </row>
    <row r="5022" spans="1:10" hidden="1">
      <c r="A5022" s="13" t="s">
        <v>848</v>
      </c>
      <c r="B5022" s="12" t="s">
        <v>528</v>
      </c>
      <c r="C5022" s="12" t="s">
        <v>87</v>
      </c>
      <c r="D5022" s="12" t="s">
        <v>426</v>
      </c>
      <c r="E5022" s="12">
        <v>-58.05</v>
      </c>
      <c r="F5022" s="14" t="str">
        <f>A5022&amp;B5022&amp;C5022&amp;D5022&amp;E5022</f>
        <v>2024-06-09BillHome Depot21031 GST/HST Suspense-58.05</v>
      </c>
      <c r="G5022" s="15">
        <f>IFERROR((DATEVALUE(A5022)),A5022)</f>
        <v>45452</v>
      </c>
      <c r="H5022" s="16" t="str">
        <f>IF((IFERROR((VLOOKUP(D5022,'Automation (QBO)'!A:B,2,FALSE)),"0"))=0,"Suspense",(IFERROR((VLOOKUP(D5022,'Automation (QBO)'!A:B,2,FALSE)),"Suspense")))</f>
        <v>GST/HST Suspense</v>
      </c>
      <c r="I5022" s="17">
        <f t="shared" si="78"/>
        <v>-58.05</v>
      </c>
      <c r="J5022" s="12" t="str">
        <f>H5022</f>
        <v>GST/HST Suspense</v>
      </c>
    </row>
    <row r="5023" spans="1:10" hidden="1">
      <c r="A5023" s="13" t="s">
        <v>848</v>
      </c>
      <c r="B5023" s="12" t="s">
        <v>528</v>
      </c>
      <c r="C5023" s="12" t="s">
        <v>845</v>
      </c>
      <c r="D5023" s="12" t="s">
        <v>496</v>
      </c>
      <c r="E5023" s="12">
        <v>22.58</v>
      </c>
      <c r="F5023" s="14" t="str">
        <f>A5023&amp;B5023&amp;C5023&amp;D5023&amp;E5023</f>
        <v>2024-06-09BillPetit Ami21000 Accounts Payable22.58</v>
      </c>
      <c r="G5023" s="15">
        <f>IFERROR((DATEVALUE(A5023)),A5023)</f>
        <v>45452</v>
      </c>
      <c r="H5023" s="16" t="str">
        <f>IF((IFERROR((VLOOKUP(D5023,'Automation (QBO)'!A:B,2,FALSE)),"0"))=0,"Suspense",(IFERROR((VLOOKUP(D5023,'Automation (QBO)'!A:B,2,FALSE)),"Suspense")))</f>
        <v>Accounts Payable - Unknown</v>
      </c>
      <c r="I5023" s="17">
        <f t="shared" si="78"/>
        <v>22.58</v>
      </c>
      <c r="J5023" s="12" t="str">
        <f>H5023</f>
        <v>Accounts Payable - Unknown</v>
      </c>
    </row>
    <row r="5024" spans="1:10" hidden="1">
      <c r="A5024" s="13" t="s">
        <v>848</v>
      </c>
      <c r="B5024" s="12" t="s">
        <v>528</v>
      </c>
      <c r="C5024" s="12" t="s">
        <v>845</v>
      </c>
      <c r="D5024" s="12" t="s">
        <v>426</v>
      </c>
      <c r="E5024" s="12">
        <v>-1.08</v>
      </c>
      <c r="F5024" s="14" t="str">
        <f>A5024&amp;B5024&amp;C5024&amp;D5024&amp;E5024</f>
        <v>2024-06-09BillPetit Ami21031 GST/HST Suspense-1.08</v>
      </c>
      <c r="G5024" s="15">
        <f>IFERROR((DATEVALUE(A5024)),A5024)</f>
        <v>45452</v>
      </c>
      <c r="H5024" s="16" t="str">
        <f>IF((IFERROR((VLOOKUP(D5024,'Automation (QBO)'!A:B,2,FALSE)),"0"))=0,"Suspense",(IFERROR((VLOOKUP(D5024,'Automation (QBO)'!A:B,2,FALSE)),"Suspense")))</f>
        <v>GST/HST Suspense</v>
      </c>
      <c r="I5024" s="17">
        <f t="shared" si="78"/>
        <v>-1.08</v>
      </c>
      <c r="J5024" s="12" t="str">
        <f>H5024</f>
        <v>GST/HST Suspense</v>
      </c>
    </row>
    <row r="5025" spans="1:10" hidden="1">
      <c r="A5025" s="13" t="s">
        <v>848</v>
      </c>
      <c r="B5025" s="12" t="s">
        <v>528</v>
      </c>
      <c r="C5025" s="12" t="s">
        <v>845</v>
      </c>
      <c r="D5025" s="12" t="s">
        <v>398</v>
      </c>
      <c r="E5025" s="12">
        <v>21.5</v>
      </c>
      <c r="F5025" s="14" t="str">
        <f>A5025&amp;B5025&amp;C5025&amp;D5025&amp;E5025</f>
        <v>2024-06-09BillPetit Ami52190 Meals &amp; Entertainment21.5</v>
      </c>
      <c r="G5025" s="15">
        <f>IFERROR((DATEVALUE(A5025)),A5025)</f>
        <v>45452</v>
      </c>
      <c r="H5025" s="16" t="str">
        <f>IF((IFERROR((VLOOKUP(D5025,'Automation (QBO)'!A:B,2,FALSE)),"0"))=0,"Suspense",(IFERROR((VLOOKUP(D5025,'Automation (QBO)'!A:B,2,FALSE)),"Suspense")))</f>
        <v>Meals &amp; Entertainment</v>
      </c>
      <c r="I5025" s="17">
        <f t="shared" si="78"/>
        <v>21.5</v>
      </c>
      <c r="J5025" s="12" t="str">
        <f>H5025</f>
        <v>Meals &amp; Entertainment</v>
      </c>
    </row>
    <row r="5026" spans="1:10" hidden="1">
      <c r="A5026" s="13" t="s">
        <v>848</v>
      </c>
      <c r="B5026" s="12" t="s">
        <v>528</v>
      </c>
      <c r="C5026" s="12" t="s">
        <v>845</v>
      </c>
      <c r="D5026" s="12" t="s">
        <v>496</v>
      </c>
      <c r="E5026" s="12">
        <v>9.4</v>
      </c>
      <c r="F5026" s="14" t="str">
        <f>A5026&amp;B5026&amp;C5026&amp;D5026&amp;E5026</f>
        <v>2024-06-09BillPetit Ami21000 Accounts Payable9.4</v>
      </c>
      <c r="G5026" s="15">
        <f>IFERROR((DATEVALUE(A5026)),A5026)</f>
        <v>45452</v>
      </c>
      <c r="H5026" s="16" t="str">
        <f>IF((IFERROR((VLOOKUP(D5026,'Automation (QBO)'!A:B,2,FALSE)),"0"))=0,"Suspense",(IFERROR((VLOOKUP(D5026,'Automation (QBO)'!A:B,2,FALSE)),"Suspense")))</f>
        <v>Accounts Payable - Unknown</v>
      </c>
      <c r="I5026" s="17">
        <f t="shared" si="78"/>
        <v>9.4</v>
      </c>
      <c r="J5026" s="12" t="str">
        <f>H5026</f>
        <v>Accounts Payable - Unknown</v>
      </c>
    </row>
    <row r="5027" spans="1:10" hidden="1">
      <c r="A5027" s="13" t="s">
        <v>848</v>
      </c>
      <c r="B5027" s="12" t="s">
        <v>528</v>
      </c>
      <c r="C5027" s="12" t="s">
        <v>845</v>
      </c>
      <c r="D5027" s="12" t="s">
        <v>426</v>
      </c>
      <c r="E5027" s="12">
        <v>-0.45</v>
      </c>
      <c r="F5027" s="14" t="str">
        <f>A5027&amp;B5027&amp;C5027&amp;D5027&amp;E5027</f>
        <v>2024-06-09BillPetit Ami21031 GST/HST Suspense-0.45</v>
      </c>
      <c r="G5027" s="15">
        <f>IFERROR((DATEVALUE(A5027)),A5027)</f>
        <v>45452</v>
      </c>
      <c r="H5027" s="16" t="str">
        <f>IF((IFERROR((VLOOKUP(D5027,'Automation (QBO)'!A:B,2,FALSE)),"0"))=0,"Suspense",(IFERROR((VLOOKUP(D5027,'Automation (QBO)'!A:B,2,FALSE)),"Suspense")))</f>
        <v>GST/HST Suspense</v>
      </c>
      <c r="I5027" s="17">
        <f t="shared" si="78"/>
        <v>-0.45</v>
      </c>
      <c r="J5027" s="12" t="str">
        <f>H5027</f>
        <v>GST/HST Suspense</v>
      </c>
    </row>
    <row r="5028" spans="1:10" hidden="1">
      <c r="A5028" s="13" t="s">
        <v>848</v>
      </c>
      <c r="B5028" s="12" t="s">
        <v>528</v>
      </c>
      <c r="C5028" s="12" t="s">
        <v>845</v>
      </c>
      <c r="D5028" s="12" t="s">
        <v>398</v>
      </c>
      <c r="E5028" s="12">
        <v>8.9499999999999993</v>
      </c>
      <c r="F5028" s="14" t="str">
        <f>A5028&amp;B5028&amp;C5028&amp;D5028&amp;E5028</f>
        <v>2024-06-09BillPetit Ami52190 Meals &amp; Entertainment8.95</v>
      </c>
      <c r="G5028" s="15">
        <f>IFERROR((DATEVALUE(A5028)),A5028)</f>
        <v>45452</v>
      </c>
      <c r="H5028" s="16" t="str">
        <f>IF((IFERROR((VLOOKUP(D5028,'Automation (QBO)'!A:B,2,FALSE)),"0"))=0,"Suspense",(IFERROR((VLOOKUP(D5028,'Automation (QBO)'!A:B,2,FALSE)),"Suspense")))</f>
        <v>Meals &amp; Entertainment</v>
      </c>
      <c r="I5028" s="17">
        <f t="shared" si="78"/>
        <v>8.9499999999999993</v>
      </c>
      <c r="J5028" s="12" t="str">
        <f>H5028</f>
        <v>Meals &amp; Entertainment</v>
      </c>
    </row>
    <row r="5029" spans="1:10" hidden="1">
      <c r="A5029" s="13" t="s">
        <v>848</v>
      </c>
      <c r="B5029" s="12" t="s">
        <v>528</v>
      </c>
      <c r="C5029" s="12" t="s">
        <v>87</v>
      </c>
      <c r="D5029" s="12" t="s">
        <v>391</v>
      </c>
      <c r="E5029" s="12">
        <v>60.97</v>
      </c>
      <c r="F5029" s="14" t="str">
        <f>A5029&amp;B5029&amp;C5029&amp;D5029&amp;E5029</f>
        <v>2024-06-09BillHome Depot51335 COGS - Supplies60.97</v>
      </c>
      <c r="G5029" s="15">
        <f>IFERROR((DATEVALUE(A5029)),A5029)</f>
        <v>45452</v>
      </c>
      <c r="H5029" s="16" t="str">
        <f>IF((IFERROR((VLOOKUP(D5029,'Automation (QBO)'!A:B,2,FALSE)),"0"))=0,"Suspense",(IFERROR((VLOOKUP(D5029,'Automation (QBO)'!A:B,2,FALSE)),"Suspense")))</f>
        <v>COGS - Supplies</v>
      </c>
      <c r="I5029" s="17">
        <f t="shared" si="78"/>
        <v>60.97</v>
      </c>
      <c r="J5029" s="12" t="str">
        <f>H5029</f>
        <v>COGS - Supplies</v>
      </c>
    </row>
    <row r="5030" spans="1:10" hidden="1">
      <c r="A5030" s="13" t="s">
        <v>848</v>
      </c>
      <c r="B5030" s="12" t="s">
        <v>528</v>
      </c>
      <c r="C5030" s="12" t="s">
        <v>87</v>
      </c>
      <c r="D5030" s="12" t="s">
        <v>426</v>
      </c>
      <c r="E5030" s="12">
        <v>-2.85</v>
      </c>
      <c r="F5030" s="14" t="str">
        <f>A5030&amp;B5030&amp;C5030&amp;D5030&amp;E5030</f>
        <v>2024-06-09BillHome Depot21031 GST/HST Suspense-2.85</v>
      </c>
      <c r="G5030" s="15">
        <f>IFERROR((DATEVALUE(A5030)),A5030)</f>
        <v>45452</v>
      </c>
      <c r="H5030" s="16" t="str">
        <f>IF((IFERROR((VLOOKUP(D5030,'Automation (QBO)'!A:B,2,FALSE)),"0"))=0,"Suspense",(IFERROR((VLOOKUP(D5030,'Automation (QBO)'!A:B,2,FALSE)),"Suspense")))</f>
        <v>GST/HST Suspense</v>
      </c>
      <c r="I5030" s="17">
        <f t="shared" si="78"/>
        <v>-2.85</v>
      </c>
      <c r="J5030" s="12" t="str">
        <f>H5030</f>
        <v>GST/HST Suspense</v>
      </c>
    </row>
    <row r="5031" spans="1:10" hidden="1">
      <c r="A5031" s="13" t="s">
        <v>848</v>
      </c>
      <c r="B5031" s="12" t="s">
        <v>528</v>
      </c>
      <c r="C5031" s="12" t="s">
        <v>87</v>
      </c>
      <c r="D5031" s="12" t="s">
        <v>496</v>
      </c>
      <c r="E5031" s="12">
        <v>63.82</v>
      </c>
      <c r="F5031" s="14" t="str">
        <f>A5031&amp;B5031&amp;C5031&amp;D5031&amp;E5031</f>
        <v>2024-06-09BillHome Depot21000 Accounts Payable63.82</v>
      </c>
      <c r="G5031" s="15">
        <f>IFERROR((DATEVALUE(A5031)),A5031)</f>
        <v>45452</v>
      </c>
      <c r="H5031" s="16" t="str">
        <f>IF((IFERROR((VLOOKUP(D5031,'Automation (QBO)'!A:B,2,FALSE)),"0"))=0,"Suspense",(IFERROR((VLOOKUP(D5031,'Automation (QBO)'!A:B,2,FALSE)),"Suspense")))</f>
        <v>Accounts Payable - Unknown</v>
      </c>
      <c r="I5031" s="17">
        <f t="shared" si="78"/>
        <v>63.82</v>
      </c>
      <c r="J5031" s="12" t="str">
        <f>H5031</f>
        <v>Accounts Payable - Unknown</v>
      </c>
    </row>
    <row r="5032" spans="1:10" hidden="1">
      <c r="A5032" s="13" t="s">
        <v>848</v>
      </c>
      <c r="B5032" s="12" t="s">
        <v>528</v>
      </c>
      <c r="C5032" s="12" t="s">
        <v>103</v>
      </c>
      <c r="D5032" s="12" t="s">
        <v>391</v>
      </c>
      <c r="E5032" s="12">
        <v>580.99</v>
      </c>
      <c r="F5032" s="14" t="str">
        <f>A5032&amp;B5032&amp;C5032&amp;D5032&amp;E5032</f>
        <v>2024-06-09BillAmes Tile &amp; Stone51335 COGS - Supplies580.99</v>
      </c>
      <c r="G5032" s="15">
        <f>IFERROR((DATEVALUE(A5032)),A5032)</f>
        <v>45452</v>
      </c>
      <c r="H5032" s="16" t="str">
        <f>IF((IFERROR((VLOOKUP(D5032,'Automation (QBO)'!A:B,2,FALSE)),"0"))=0,"Suspense",(IFERROR((VLOOKUP(D5032,'Automation (QBO)'!A:B,2,FALSE)),"Suspense")))</f>
        <v>COGS - Supplies</v>
      </c>
      <c r="I5032" s="17">
        <f t="shared" si="78"/>
        <v>580.99</v>
      </c>
      <c r="J5032" s="12" t="str">
        <f>H5032</f>
        <v>COGS - Supplies</v>
      </c>
    </row>
    <row r="5033" spans="1:10" hidden="1">
      <c r="A5033" s="13" t="s">
        <v>848</v>
      </c>
      <c r="B5033" s="12" t="s">
        <v>528</v>
      </c>
      <c r="C5033" s="12" t="s">
        <v>103</v>
      </c>
      <c r="D5033" s="12" t="s">
        <v>496</v>
      </c>
      <c r="E5033" s="12">
        <v>580.99</v>
      </c>
      <c r="F5033" s="14" t="str">
        <f>A5033&amp;B5033&amp;C5033&amp;D5033&amp;E5033</f>
        <v>2024-06-09BillAmes Tile &amp; Stone21000 Accounts Payable580.99</v>
      </c>
      <c r="G5033" s="15">
        <f>IFERROR((DATEVALUE(A5033)),A5033)</f>
        <v>45452</v>
      </c>
      <c r="H5033" s="16" t="str">
        <f>IF((IFERROR((VLOOKUP(D5033,'Automation (QBO)'!A:B,2,FALSE)),"0"))=0,"Suspense",(IFERROR((VLOOKUP(D5033,'Automation (QBO)'!A:B,2,FALSE)),"Suspense")))</f>
        <v>Accounts Payable - Unknown</v>
      </c>
      <c r="I5033" s="17">
        <f t="shared" si="78"/>
        <v>580.99</v>
      </c>
      <c r="J5033" s="12" t="str">
        <f>H5033</f>
        <v>Accounts Payable - Unknown</v>
      </c>
    </row>
    <row r="5034" spans="1:10" hidden="1">
      <c r="A5034" s="13" t="s">
        <v>848</v>
      </c>
      <c r="B5034" s="12" t="s">
        <v>528</v>
      </c>
      <c r="C5034" s="12" t="s">
        <v>102</v>
      </c>
      <c r="D5034" s="12" t="s">
        <v>496</v>
      </c>
      <c r="E5034" s="12">
        <v>135.91999999999999</v>
      </c>
      <c r="F5034" s="14" t="str">
        <f>A5034&amp;B5034&amp;C5034&amp;D5034&amp;E5034</f>
        <v>2024-06-09BillPetro Canada21000 Accounts Payable135.92</v>
      </c>
      <c r="G5034" s="15">
        <f>IFERROR((DATEVALUE(A5034)),A5034)</f>
        <v>45452</v>
      </c>
      <c r="H5034" s="16" t="str">
        <f>IF((IFERROR((VLOOKUP(D5034,'Automation (QBO)'!A:B,2,FALSE)),"0"))=0,"Suspense",(IFERROR((VLOOKUP(D5034,'Automation (QBO)'!A:B,2,FALSE)),"Suspense")))</f>
        <v>Accounts Payable - Unknown</v>
      </c>
      <c r="I5034" s="17">
        <f t="shared" si="78"/>
        <v>135.91999999999999</v>
      </c>
      <c r="J5034" s="12" t="str">
        <f>H5034</f>
        <v>Accounts Payable - Unknown</v>
      </c>
    </row>
    <row r="5035" spans="1:10" hidden="1">
      <c r="A5035" s="13" t="s">
        <v>848</v>
      </c>
      <c r="B5035" s="12" t="s">
        <v>528</v>
      </c>
      <c r="C5035" s="12" t="s">
        <v>133</v>
      </c>
      <c r="D5035" s="12" t="s">
        <v>496</v>
      </c>
      <c r="E5035" s="12">
        <v>158.61000000000001</v>
      </c>
      <c r="F5035" s="14" t="str">
        <f>A5035&amp;B5035&amp;C5035&amp;D5035&amp;E5035</f>
        <v>2024-06-09BillProsol21000 Accounts Payable158.61</v>
      </c>
      <c r="G5035" s="15">
        <f>IFERROR((DATEVALUE(A5035)),A5035)</f>
        <v>45452</v>
      </c>
      <c r="H5035" s="16" t="str">
        <f>IF((IFERROR((VLOOKUP(D5035,'Automation (QBO)'!A:B,2,FALSE)),"0"))=0,"Suspense",(IFERROR((VLOOKUP(D5035,'Automation (QBO)'!A:B,2,FALSE)),"Suspense")))</f>
        <v>Accounts Payable - Unknown</v>
      </c>
      <c r="I5035" s="17">
        <f t="shared" si="78"/>
        <v>158.61000000000001</v>
      </c>
      <c r="J5035" s="12" t="str">
        <f>H5035</f>
        <v>Accounts Payable - Unknown</v>
      </c>
    </row>
    <row r="5036" spans="1:10" hidden="1">
      <c r="A5036" s="13" t="s">
        <v>848</v>
      </c>
      <c r="B5036" s="12" t="s">
        <v>528</v>
      </c>
      <c r="C5036" s="12" t="s">
        <v>133</v>
      </c>
      <c r="D5036" s="12" t="s">
        <v>391</v>
      </c>
      <c r="E5036" s="12">
        <v>151.53</v>
      </c>
      <c r="F5036" s="14" t="str">
        <f>A5036&amp;B5036&amp;C5036&amp;D5036&amp;E5036</f>
        <v>2024-06-09BillProsol51335 COGS - Supplies151.53</v>
      </c>
      <c r="G5036" s="15">
        <f>IFERROR((DATEVALUE(A5036)),A5036)</f>
        <v>45452</v>
      </c>
      <c r="H5036" s="16" t="str">
        <f>IF((IFERROR((VLOOKUP(D5036,'Automation (QBO)'!A:B,2,FALSE)),"0"))=0,"Suspense",(IFERROR((VLOOKUP(D5036,'Automation (QBO)'!A:B,2,FALSE)),"Suspense")))</f>
        <v>COGS - Supplies</v>
      </c>
      <c r="I5036" s="17">
        <f t="shared" si="78"/>
        <v>151.53</v>
      </c>
      <c r="J5036" s="12" t="str">
        <f>H5036</f>
        <v>COGS - Supplies</v>
      </c>
    </row>
    <row r="5037" spans="1:10" hidden="1">
      <c r="A5037" s="13" t="s">
        <v>848</v>
      </c>
      <c r="B5037" s="12" t="s">
        <v>528</v>
      </c>
      <c r="C5037" s="12" t="s">
        <v>133</v>
      </c>
      <c r="D5037" s="12" t="s">
        <v>426</v>
      </c>
      <c r="E5037" s="12">
        <v>-7.08</v>
      </c>
      <c r="F5037" s="14" t="str">
        <f>A5037&amp;B5037&amp;C5037&amp;D5037&amp;E5037</f>
        <v>2024-06-09BillProsol21031 GST/HST Suspense-7.08</v>
      </c>
      <c r="G5037" s="15">
        <f>IFERROR((DATEVALUE(A5037)),A5037)</f>
        <v>45452</v>
      </c>
      <c r="H5037" s="16" t="str">
        <f>IF((IFERROR((VLOOKUP(D5037,'Automation (QBO)'!A:B,2,FALSE)),"0"))=0,"Suspense",(IFERROR((VLOOKUP(D5037,'Automation (QBO)'!A:B,2,FALSE)),"Suspense")))</f>
        <v>GST/HST Suspense</v>
      </c>
      <c r="I5037" s="17">
        <f t="shared" si="78"/>
        <v>-7.08</v>
      </c>
      <c r="J5037" s="12" t="str">
        <f>H5037</f>
        <v>GST/HST Suspense</v>
      </c>
    </row>
    <row r="5038" spans="1:10" hidden="1">
      <c r="A5038" s="13" t="s">
        <v>848</v>
      </c>
      <c r="B5038" s="12" t="s">
        <v>528</v>
      </c>
      <c r="C5038" s="12" t="s">
        <v>102</v>
      </c>
      <c r="D5038" s="12" t="s">
        <v>409</v>
      </c>
      <c r="E5038" s="12">
        <v>129.44999999999999</v>
      </c>
      <c r="F5038" s="14" t="str">
        <f>A5038&amp;B5038&amp;C5038&amp;D5038&amp;E5038</f>
        <v>2024-06-09BillPetro Canada51205 COGS - Fuel129.45</v>
      </c>
      <c r="G5038" s="15">
        <f>IFERROR((DATEVALUE(A5038)),A5038)</f>
        <v>45452</v>
      </c>
      <c r="H5038" s="16" t="str">
        <f>IF((IFERROR((VLOOKUP(D5038,'Automation (QBO)'!A:B,2,FALSE)),"0"))=0,"Suspense",(IFERROR((VLOOKUP(D5038,'Automation (QBO)'!A:B,2,FALSE)),"Suspense")))</f>
        <v>COGS - Fuel</v>
      </c>
      <c r="I5038" s="17">
        <f t="shared" si="78"/>
        <v>129.44999999999999</v>
      </c>
      <c r="J5038" s="12" t="str">
        <f>H5038</f>
        <v>COGS - Fuel</v>
      </c>
    </row>
    <row r="5039" spans="1:10" hidden="1">
      <c r="A5039" s="13" t="s">
        <v>848</v>
      </c>
      <c r="B5039" s="12" t="s">
        <v>528</v>
      </c>
      <c r="C5039" s="12" t="s">
        <v>102</v>
      </c>
      <c r="D5039" s="12" t="s">
        <v>426</v>
      </c>
      <c r="E5039" s="12">
        <v>-6.47</v>
      </c>
      <c r="F5039" s="14" t="str">
        <f>A5039&amp;B5039&amp;C5039&amp;D5039&amp;E5039</f>
        <v>2024-06-09BillPetro Canada21031 GST/HST Suspense-6.47</v>
      </c>
      <c r="G5039" s="15">
        <f>IFERROR((DATEVALUE(A5039)),A5039)</f>
        <v>45452</v>
      </c>
      <c r="H5039" s="16" t="str">
        <f>IF((IFERROR((VLOOKUP(D5039,'Automation (QBO)'!A:B,2,FALSE)),"0"))=0,"Suspense",(IFERROR((VLOOKUP(D5039,'Automation (QBO)'!A:B,2,FALSE)),"Suspense")))</f>
        <v>GST/HST Suspense</v>
      </c>
      <c r="I5039" s="17">
        <f t="shared" si="78"/>
        <v>-6.47</v>
      </c>
      <c r="J5039" s="12" t="str">
        <f>H5039</f>
        <v>GST/HST Suspense</v>
      </c>
    </row>
    <row r="5040" spans="1:10" hidden="1">
      <c r="A5040" s="13" t="s">
        <v>848</v>
      </c>
      <c r="B5040" s="12" t="s">
        <v>528</v>
      </c>
      <c r="C5040" s="12" t="s">
        <v>581</v>
      </c>
      <c r="D5040" s="12" t="s">
        <v>426</v>
      </c>
      <c r="E5040" s="12">
        <v>-1.28</v>
      </c>
      <c r="F5040" s="14" t="str">
        <f>A5040&amp;B5040&amp;C5040&amp;D5040&amp;E5040</f>
        <v>2024-06-09BillA Bread Affair21031 GST/HST Suspense-1.28</v>
      </c>
      <c r="G5040" s="15">
        <f>IFERROR((DATEVALUE(A5040)),A5040)</f>
        <v>45452</v>
      </c>
      <c r="H5040" s="16" t="str">
        <f>IF((IFERROR((VLOOKUP(D5040,'Automation (QBO)'!A:B,2,FALSE)),"0"))=0,"Suspense",(IFERROR((VLOOKUP(D5040,'Automation (QBO)'!A:B,2,FALSE)),"Suspense")))</f>
        <v>GST/HST Suspense</v>
      </c>
      <c r="I5040" s="17">
        <f t="shared" si="78"/>
        <v>-1.28</v>
      </c>
      <c r="J5040" s="12" t="str">
        <f>H5040</f>
        <v>GST/HST Suspense</v>
      </c>
    </row>
    <row r="5041" spans="1:10" hidden="1">
      <c r="A5041" s="13" t="s">
        <v>848</v>
      </c>
      <c r="B5041" s="12" t="s">
        <v>528</v>
      </c>
      <c r="C5041" s="12" t="s">
        <v>581</v>
      </c>
      <c r="D5041" s="12" t="s">
        <v>398</v>
      </c>
      <c r="E5041" s="12">
        <v>25.5</v>
      </c>
      <c r="F5041" s="14" t="str">
        <f>A5041&amp;B5041&amp;C5041&amp;D5041&amp;E5041</f>
        <v>2024-06-09BillA Bread Affair52190 Meals &amp; Entertainment25.5</v>
      </c>
      <c r="G5041" s="15">
        <f>IFERROR((DATEVALUE(A5041)),A5041)</f>
        <v>45452</v>
      </c>
      <c r="H5041" s="16" t="str">
        <f>IF((IFERROR((VLOOKUP(D5041,'Automation (QBO)'!A:B,2,FALSE)),"0"))=0,"Suspense",(IFERROR((VLOOKUP(D5041,'Automation (QBO)'!A:B,2,FALSE)),"Suspense")))</f>
        <v>Meals &amp; Entertainment</v>
      </c>
      <c r="I5041" s="17">
        <f t="shared" si="78"/>
        <v>25.5</v>
      </c>
      <c r="J5041" s="12" t="str">
        <f>H5041</f>
        <v>Meals &amp; Entertainment</v>
      </c>
    </row>
    <row r="5042" spans="1:10" hidden="1">
      <c r="A5042" s="13" t="s">
        <v>848</v>
      </c>
      <c r="B5042" s="12" t="s">
        <v>528</v>
      </c>
      <c r="C5042" s="12" t="s">
        <v>581</v>
      </c>
      <c r="D5042" s="12" t="s">
        <v>496</v>
      </c>
      <c r="E5042" s="12">
        <v>26.78</v>
      </c>
      <c r="F5042" s="14" t="str">
        <f>A5042&amp;B5042&amp;C5042&amp;D5042&amp;E5042</f>
        <v>2024-06-09BillA Bread Affair21000 Accounts Payable26.78</v>
      </c>
      <c r="G5042" s="15">
        <f>IFERROR((DATEVALUE(A5042)),A5042)</f>
        <v>45452</v>
      </c>
      <c r="H5042" s="16" t="str">
        <f>IF((IFERROR((VLOOKUP(D5042,'Automation (QBO)'!A:B,2,FALSE)),"0"))=0,"Suspense",(IFERROR((VLOOKUP(D5042,'Automation (QBO)'!A:B,2,FALSE)),"Suspense")))</f>
        <v>Accounts Payable - Unknown</v>
      </c>
      <c r="I5042" s="17">
        <f t="shared" si="78"/>
        <v>26.78</v>
      </c>
      <c r="J5042" s="12" t="str">
        <f>H5042</f>
        <v>Accounts Payable - Unknown</v>
      </c>
    </row>
    <row r="5043" spans="1:10" hidden="1">
      <c r="A5043" s="13" t="s">
        <v>848</v>
      </c>
      <c r="B5043" s="12" t="s">
        <v>528</v>
      </c>
      <c r="C5043" s="12" t="s">
        <v>87</v>
      </c>
      <c r="D5043" s="12" t="s">
        <v>496</v>
      </c>
      <c r="E5043" s="12">
        <v>363.16</v>
      </c>
      <c r="F5043" s="14" t="str">
        <f>A5043&amp;B5043&amp;C5043&amp;D5043&amp;E5043</f>
        <v>2024-06-09BillHome Depot21000 Accounts Payable363.16</v>
      </c>
      <c r="G5043" s="15">
        <f>IFERROR((DATEVALUE(A5043)),A5043)</f>
        <v>45452</v>
      </c>
      <c r="H5043" s="16" t="str">
        <f>IF((IFERROR((VLOOKUP(D5043,'Automation (QBO)'!A:B,2,FALSE)),"0"))=0,"Suspense",(IFERROR((VLOOKUP(D5043,'Automation (QBO)'!A:B,2,FALSE)),"Suspense")))</f>
        <v>Accounts Payable - Unknown</v>
      </c>
      <c r="I5043" s="17">
        <f t="shared" si="78"/>
        <v>363.16</v>
      </c>
      <c r="J5043" s="12" t="str">
        <f>H5043</f>
        <v>Accounts Payable - Unknown</v>
      </c>
    </row>
    <row r="5044" spans="1:10" hidden="1">
      <c r="A5044" s="13" t="s">
        <v>848</v>
      </c>
      <c r="B5044" s="12" t="s">
        <v>528</v>
      </c>
      <c r="C5044" s="12" t="s">
        <v>87</v>
      </c>
      <c r="D5044" s="12" t="s">
        <v>391</v>
      </c>
      <c r="E5044" s="12">
        <v>346.95</v>
      </c>
      <c r="F5044" s="14" t="str">
        <f>A5044&amp;B5044&amp;C5044&amp;D5044&amp;E5044</f>
        <v>2024-06-09BillHome Depot51335 COGS - Supplies346.95</v>
      </c>
      <c r="G5044" s="15">
        <f>IFERROR((DATEVALUE(A5044)),A5044)</f>
        <v>45452</v>
      </c>
      <c r="H5044" s="16" t="str">
        <f>IF((IFERROR((VLOOKUP(D5044,'Automation (QBO)'!A:B,2,FALSE)),"0"))=0,"Suspense",(IFERROR((VLOOKUP(D5044,'Automation (QBO)'!A:B,2,FALSE)),"Suspense")))</f>
        <v>COGS - Supplies</v>
      </c>
      <c r="I5044" s="17">
        <f t="shared" si="78"/>
        <v>346.95</v>
      </c>
      <c r="J5044" s="12" t="str">
        <f>H5044</f>
        <v>COGS - Supplies</v>
      </c>
    </row>
    <row r="5045" spans="1:10" hidden="1">
      <c r="A5045" s="13" t="s">
        <v>848</v>
      </c>
      <c r="B5045" s="12" t="s">
        <v>528</v>
      </c>
      <c r="C5045" s="12" t="s">
        <v>113</v>
      </c>
      <c r="D5045" s="12" t="s">
        <v>408</v>
      </c>
      <c r="E5045" s="12">
        <v>8</v>
      </c>
      <c r="F5045" s="14" t="str">
        <f>A5045&amp;B5045&amp;C5045&amp;D5045&amp;E5045</f>
        <v>2024-06-09BillImpark52205 Travel &amp; Parking8</v>
      </c>
      <c r="G5045" s="15">
        <f>IFERROR((DATEVALUE(A5045)),A5045)</f>
        <v>45452</v>
      </c>
      <c r="H5045" s="16" t="str">
        <f>IF((IFERROR((VLOOKUP(D5045,'Automation (QBO)'!A:B,2,FALSE)),"0"))=0,"Suspense",(IFERROR((VLOOKUP(D5045,'Automation (QBO)'!A:B,2,FALSE)),"Suspense")))</f>
        <v>Travel &amp; Parking</v>
      </c>
      <c r="I5045" s="17">
        <f t="shared" si="78"/>
        <v>8</v>
      </c>
      <c r="J5045" s="12" t="str">
        <f>H5045</f>
        <v>Travel &amp; Parking</v>
      </c>
    </row>
    <row r="5046" spans="1:10" hidden="1">
      <c r="A5046" s="13" t="s">
        <v>848</v>
      </c>
      <c r="B5046" s="12" t="s">
        <v>528</v>
      </c>
      <c r="C5046" s="12" t="s">
        <v>87</v>
      </c>
      <c r="D5046" s="12" t="s">
        <v>426</v>
      </c>
      <c r="E5046" s="12">
        <v>-26.21</v>
      </c>
      <c r="F5046" s="14" t="str">
        <f>A5046&amp;B5046&amp;C5046&amp;D5046&amp;E5046</f>
        <v>2024-06-09BillHome Depot21031 GST/HST Suspense-26.21</v>
      </c>
      <c r="G5046" s="15">
        <f>IFERROR((DATEVALUE(A5046)),A5046)</f>
        <v>45452</v>
      </c>
      <c r="H5046" s="16" t="str">
        <f>IF((IFERROR((VLOOKUP(D5046,'Automation (QBO)'!A:B,2,FALSE)),"0"))=0,"Suspense",(IFERROR((VLOOKUP(D5046,'Automation (QBO)'!A:B,2,FALSE)),"Suspense")))</f>
        <v>GST/HST Suspense</v>
      </c>
      <c r="I5046" s="17">
        <f t="shared" si="78"/>
        <v>-26.21</v>
      </c>
      <c r="J5046" s="12" t="str">
        <f>H5046</f>
        <v>GST/HST Suspense</v>
      </c>
    </row>
    <row r="5047" spans="1:10" hidden="1">
      <c r="A5047" s="13" t="s">
        <v>848</v>
      </c>
      <c r="B5047" s="12" t="s">
        <v>528</v>
      </c>
      <c r="C5047" s="12" t="s">
        <v>87</v>
      </c>
      <c r="D5047" s="12" t="s">
        <v>426</v>
      </c>
      <c r="E5047" s="12">
        <v>-16.21</v>
      </c>
      <c r="F5047" s="14" t="str">
        <f>A5047&amp;B5047&amp;C5047&amp;D5047&amp;E5047</f>
        <v>2024-06-09BillHome Depot21031 GST/HST Suspense-16.21</v>
      </c>
      <c r="G5047" s="15">
        <f>IFERROR((DATEVALUE(A5047)),A5047)</f>
        <v>45452</v>
      </c>
      <c r="H5047" s="16" t="str">
        <f>IF((IFERROR((VLOOKUP(D5047,'Automation (QBO)'!A:B,2,FALSE)),"0"))=0,"Suspense",(IFERROR((VLOOKUP(D5047,'Automation (QBO)'!A:B,2,FALSE)),"Suspense")))</f>
        <v>GST/HST Suspense</v>
      </c>
      <c r="I5047" s="17">
        <f t="shared" si="78"/>
        <v>-16.21</v>
      </c>
      <c r="J5047" s="12" t="str">
        <f>H5047</f>
        <v>GST/HST Suspense</v>
      </c>
    </row>
    <row r="5048" spans="1:10" hidden="1">
      <c r="A5048" s="13" t="s">
        <v>848</v>
      </c>
      <c r="B5048" s="12" t="s">
        <v>528</v>
      </c>
      <c r="C5048" s="12" t="s">
        <v>89</v>
      </c>
      <c r="D5048" s="12" t="s">
        <v>496</v>
      </c>
      <c r="E5048" s="12">
        <v>144</v>
      </c>
      <c r="F5048" s="14" t="str">
        <f>A5048&amp;B5048&amp;C5048&amp;D5048&amp;E5048</f>
        <v>2024-06-09BillMV Recycling and Waste Centre21000 Accounts Payable144</v>
      </c>
      <c r="G5048" s="15">
        <f>IFERROR((DATEVALUE(A5048)),A5048)</f>
        <v>45452</v>
      </c>
      <c r="H5048" s="16" t="str">
        <f>IF((IFERROR((VLOOKUP(D5048,'Automation (QBO)'!A:B,2,FALSE)),"0"))=0,"Suspense",(IFERROR((VLOOKUP(D5048,'Automation (QBO)'!A:B,2,FALSE)),"Suspense")))</f>
        <v>Accounts Payable - Unknown</v>
      </c>
      <c r="I5048" s="17">
        <f t="shared" si="78"/>
        <v>144</v>
      </c>
      <c r="J5048" s="12" t="str">
        <f>H5048</f>
        <v>Accounts Payable - Unknown</v>
      </c>
    </row>
    <row r="5049" spans="1:10" hidden="1">
      <c r="A5049" s="13" t="s">
        <v>848</v>
      </c>
      <c r="B5049" s="12" t="s">
        <v>528</v>
      </c>
      <c r="C5049" s="12" t="s">
        <v>89</v>
      </c>
      <c r="D5049" s="12" t="s">
        <v>410</v>
      </c>
      <c r="E5049" s="12">
        <v>144</v>
      </c>
      <c r="F5049" s="14" t="str">
        <f>A5049&amp;B5049&amp;C5049&amp;D5049&amp;E5049</f>
        <v>2024-06-09BillMV Recycling and Waste Centre51315 COGS - Disposal144</v>
      </c>
      <c r="G5049" s="15">
        <f>IFERROR((DATEVALUE(A5049)),A5049)</f>
        <v>45452</v>
      </c>
      <c r="H5049" s="16" t="str">
        <f>IF((IFERROR((VLOOKUP(D5049,'Automation (QBO)'!A:B,2,FALSE)),"0"))=0,"Suspense",(IFERROR((VLOOKUP(D5049,'Automation (QBO)'!A:B,2,FALSE)),"Suspense")))</f>
        <v>COGS - Disposal</v>
      </c>
      <c r="I5049" s="17">
        <f t="shared" si="78"/>
        <v>144</v>
      </c>
      <c r="J5049" s="12" t="str">
        <f>H5049</f>
        <v>COGS - Disposal</v>
      </c>
    </row>
    <row r="5050" spans="1:10" hidden="1">
      <c r="A5050" s="13" t="s">
        <v>848</v>
      </c>
      <c r="B5050" s="12" t="s">
        <v>528</v>
      </c>
      <c r="C5050" s="12" t="s">
        <v>182</v>
      </c>
      <c r="D5050" s="12" t="s">
        <v>496</v>
      </c>
      <c r="E5050" s="12">
        <v>609.23</v>
      </c>
      <c r="F5050" s="14" t="str">
        <f>A5050&amp;B5050&amp;C5050&amp;D5050&amp;E5050</f>
        <v>2024-06-09BillPacific West Systems Supplies21000 Accounts Payable609.23</v>
      </c>
      <c r="G5050" s="15">
        <f>IFERROR((DATEVALUE(A5050)),A5050)</f>
        <v>45452</v>
      </c>
      <c r="H5050" s="16" t="str">
        <f>IF((IFERROR((VLOOKUP(D5050,'Automation (QBO)'!A:B,2,FALSE)),"0"))=0,"Suspense",(IFERROR((VLOOKUP(D5050,'Automation (QBO)'!A:B,2,FALSE)),"Suspense")))</f>
        <v>Accounts Payable - Unknown</v>
      </c>
      <c r="I5050" s="17">
        <f t="shared" si="78"/>
        <v>609.23</v>
      </c>
      <c r="J5050" s="12" t="str">
        <f>H5050</f>
        <v>Accounts Payable - Unknown</v>
      </c>
    </row>
    <row r="5051" spans="1:10" hidden="1">
      <c r="A5051" s="13" t="s">
        <v>848</v>
      </c>
      <c r="B5051" s="12" t="s">
        <v>528</v>
      </c>
      <c r="C5051" s="12" t="s">
        <v>182</v>
      </c>
      <c r="D5051" s="12" t="s">
        <v>391</v>
      </c>
      <c r="E5051" s="12">
        <v>609.23</v>
      </c>
      <c r="F5051" s="14" t="str">
        <f>A5051&amp;B5051&amp;C5051&amp;D5051&amp;E5051</f>
        <v>2024-06-09BillPacific West Systems Supplies51335 COGS - Supplies609.23</v>
      </c>
      <c r="G5051" s="15">
        <f>IFERROR((DATEVALUE(A5051)),A5051)</f>
        <v>45452</v>
      </c>
      <c r="H5051" s="16" t="str">
        <f>IF((IFERROR((VLOOKUP(D5051,'Automation (QBO)'!A:B,2,FALSE)),"0"))=0,"Suspense",(IFERROR((VLOOKUP(D5051,'Automation (QBO)'!A:B,2,FALSE)),"Suspense")))</f>
        <v>COGS - Supplies</v>
      </c>
      <c r="I5051" s="17">
        <f t="shared" si="78"/>
        <v>609.23</v>
      </c>
      <c r="J5051" s="12" t="str">
        <f>H5051</f>
        <v>COGS - Supplies</v>
      </c>
    </row>
    <row r="5052" spans="1:10" hidden="1">
      <c r="A5052" s="13" t="s">
        <v>848</v>
      </c>
      <c r="B5052" s="12" t="s">
        <v>528</v>
      </c>
      <c r="C5052" s="12" t="s">
        <v>518</v>
      </c>
      <c r="D5052" s="12" t="s">
        <v>391</v>
      </c>
      <c r="E5052" s="12">
        <v>146.47999999999999</v>
      </c>
      <c r="F5052" s="14" t="str">
        <f>A5052&amp;B5052&amp;C5052&amp;D5052&amp;E5052</f>
        <v>2024-06-09BillRona Coquitlam51335 COGS - Supplies146.48</v>
      </c>
      <c r="G5052" s="15">
        <f>IFERROR((DATEVALUE(A5052)),A5052)</f>
        <v>45452</v>
      </c>
      <c r="H5052" s="16" t="str">
        <f>IF((IFERROR((VLOOKUP(D5052,'Automation (QBO)'!A:B,2,FALSE)),"0"))=0,"Suspense",(IFERROR((VLOOKUP(D5052,'Automation (QBO)'!A:B,2,FALSE)),"Suspense")))</f>
        <v>COGS - Supplies</v>
      </c>
      <c r="I5052" s="17">
        <f t="shared" si="78"/>
        <v>146.47999999999999</v>
      </c>
      <c r="J5052" s="12" t="str">
        <f>H5052</f>
        <v>COGS - Supplies</v>
      </c>
    </row>
    <row r="5053" spans="1:10" hidden="1">
      <c r="A5053" s="13" t="s">
        <v>848</v>
      </c>
      <c r="B5053" s="12" t="s">
        <v>528</v>
      </c>
      <c r="C5053" s="12" t="s">
        <v>518</v>
      </c>
      <c r="D5053" s="12" t="s">
        <v>426</v>
      </c>
      <c r="E5053" s="12">
        <v>-6.85</v>
      </c>
      <c r="F5053" s="14" t="str">
        <f>A5053&amp;B5053&amp;C5053&amp;D5053&amp;E5053</f>
        <v>2024-06-09BillRona Coquitlam21031 GST/HST Suspense-6.85</v>
      </c>
      <c r="G5053" s="15">
        <f>IFERROR((DATEVALUE(A5053)),A5053)</f>
        <v>45452</v>
      </c>
      <c r="H5053" s="16" t="str">
        <f>IF((IFERROR((VLOOKUP(D5053,'Automation (QBO)'!A:B,2,FALSE)),"0"))=0,"Suspense",(IFERROR((VLOOKUP(D5053,'Automation (QBO)'!A:B,2,FALSE)),"Suspense")))</f>
        <v>GST/HST Suspense</v>
      </c>
      <c r="I5053" s="17">
        <f t="shared" si="78"/>
        <v>-6.85</v>
      </c>
      <c r="J5053" s="12" t="str">
        <f>H5053</f>
        <v>GST/HST Suspense</v>
      </c>
    </row>
    <row r="5054" spans="1:10" hidden="1">
      <c r="A5054" s="13" t="s">
        <v>848</v>
      </c>
      <c r="B5054" s="12" t="s">
        <v>528</v>
      </c>
      <c r="C5054" s="12" t="s">
        <v>518</v>
      </c>
      <c r="D5054" s="12" t="s">
        <v>496</v>
      </c>
      <c r="E5054" s="12">
        <v>153.33000000000001</v>
      </c>
      <c r="F5054" s="14" t="str">
        <f>A5054&amp;B5054&amp;C5054&amp;D5054&amp;E5054</f>
        <v>2024-06-09BillRona Coquitlam21000 Accounts Payable153.33</v>
      </c>
      <c r="G5054" s="15">
        <f>IFERROR((DATEVALUE(A5054)),A5054)</f>
        <v>45452</v>
      </c>
      <c r="H5054" s="16" t="str">
        <f>IF((IFERROR((VLOOKUP(D5054,'Automation (QBO)'!A:B,2,FALSE)),"0"))=0,"Suspense",(IFERROR((VLOOKUP(D5054,'Automation (QBO)'!A:B,2,FALSE)),"Suspense")))</f>
        <v>Accounts Payable - Unknown</v>
      </c>
      <c r="I5054" s="17">
        <f t="shared" si="78"/>
        <v>153.33000000000001</v>
      </c>
      <c r="J5054" s="12" t="str">
        <f>H5054</f>
        <v>Accounts Payable - Unknown</v>
      </c>
    </row>
    <row r="5055" spans="1:10" hidden="1">
      <c r="A5055" s="13" t="s">
        <v>848</v>
      </c>
      <c r="B5055" s="12" t="s">
        <v>245</v>
      </c>
      <c r="C5055" s="12" t="s">
        <v>87</v>
      </c>
      <c r="D5055" s="12" t="s">
        <v>496</v>
      </c>
      <c r="E5055" s="12">
        <v>-381.08</v>
      </c>
      <c r="F5055" s="14" t="str">
        <f>A5055&amp;B5055&amp;C5055&amp;D5055&amp;E5055</f>
        <v>2024-06-09Supplier CreditHome Depot21000 Accounts Payable-381.08</v>
      </c>
      <c r="G5055" s="15">
        <f>IFERROR((DATEVALUE(A5055)),A5055)</f>
        <v>45452</v>
      </c>
      <c r="H5055" s="16" t="str">
        <f>IF((IFERROR((VLOOKUP(D5055,'Automation (QBO)'!A:B,2,FALSE)),"0"))=0,"Suspense",(IFERROR((VLOOKUP(D5055,'Automation (QBO)'!A:B,2,FALSE)),"Suspense")))</f>
        <v>Accounts Payable - Unknown</v>
      </c>
      <c r="I5055" s="17">
        <f t="shared" si="78"/>
        <v>-381.08</v>
      </c>
      <c r="J5055" s="12" t="str">
        <f>H5055</f>
        <v>Accounts Payable - Unknown</v>
      </c>
    </row>
    <row r="5056" spans="1:10" hidden="1">
      <c r="A5056" s="13" t="s">
        <v>848</v>
      </c>
      <c r="B5056" s="12" t="s">
        <v>245</v>
      </c>
      <c r="C5056" s="12" t="s">
        <v>87</v>
      </c>
      <c r="D5056" s="12" t="s">
        <v>391</v>
      </c>
      <c r="E5056" s="12">
        <v>-364.07</v>
      </c>
      <c r="F5056" s="14" t="str">
        <f>A5056&amp;B5056&amp;C5056&amp;D5056&amp;E5056</f>
        <v>2024-06-09Supplier CreditHome Depot51335 COGS - Supplies-364.07</v>
      </c>
      <c r="G5056" s="15">
        <f>IFERROR((DATEVALUE(A5056)),A5056)</f>
        <v>45452</v>
      </c>
      <c r="H5056" s="16" t="str">
        <f>IF((IFERROR((VLOOKUP(D5056,'Automation (QBO)'!A:B,2,FALSE)),"0"))=0,"Suspense",(IFERROR((VLOOKUP(D5056,'Automation (QBO)'!A:B,2,FALSE)),"Suspense")))</f>
        <v>COGS - Supplies</v>
      </c>
      <c r="I5056" s="17">
        <f t="shared" si="78"/>
        <v>-364.07</v>
      </c>
      <c r="J5056" s="12" t="str">
        <f>H5056</f>
        <v>COGS - Supplies</v>
      </c>
    </row>
    <row r="5057" spans="1:10" hidden="1">
      <c r="A5057" s="13" t="s">
        <v>848</v>
      </c>
      <c r="B5057" s="12" t="s">
        <v>245</v>
      </c>
      <c r="C5057" s="12" t="s">
        <v>87</v>
      </c>
      <c r="D5057" s="12" t="s">
        <v>426</v>
      </c>
      <c r="E5057" s="12">
        <v>17.010000000000002</v>
      </c>
      <c r="F5057" s="14" t="str">
        <f>A5057&amp;B5057&amp;C5057&amp;D5057&amp;E5057</f>
        <v>2024-06-09Supplier CreditHome Depot21031 GST/HST Suspense17.01</v>
      </c>
      <c r="G5057" s="15">
        <f>IFERROR((DATEVALUE(A5057)),A5057)</f>
        <v>45452</v>
      </c>
      <c r="H5057" s="16" t="str">
        <f>IF((IFERROR((VLOOKUP(D5057,'Automation (QBO)'!A:B,2,FALSE)),"0"))=0,"Suspense",(IFERROR((VLOOKUP(D5057,'Automation (QBO)'!A:B,2,FALSE)),"Suspense")))</f>
        <v>GST/HST Suspense</v>
      </c>
      <c r="I5057" s="17">
        <f t="shared" si="78"/>
        <v>17.010000000000002</v>
      </c>
      <c r="J5057" s="12" t="str">
        <f>H5057</f>
        <v>GST/HST Suspense</v>
      </c>
    </row>
    <row r="5058" spans="1:10" hidden="1">
      <c r="A5058" s="13" t="s">
        <v>848</v>
      </c>
      <c r="B5058" s="12" t="s">
        <v>245</v>
      </c>
      <c r="C5058" s="12" t="s">
        <v>87</v>
      </c>
      <c r="D5058" s="12" t="s">
        <v>496</v>
      </c>
      <c r="E5058" s="12">
        <v>-4.0599999999999996</v>
      </c>
      <c r="F5058" s="14" t="str">
        <f>A5058&amp;B5058&amp;C5058&amp;D5058&amp;E5058</f>
        <v>2024-06-09Supplier CreditHome Depot21000 Accounts Payable-4.06</v>
      </c>
      <c r="G5058" s="15">
        <f>IFERROR((DATEVALUE(A5058)),A5058)</f>
        <v>45452</v>
      </c>
      <c r="H5058" s="16" t="str">
        <f>IF((IFERROR((VLOOKUP(D5058,'Automation (QBO)'!A:B,2,FALSE)),"0"))=0,"Suspense",(IFERROR((VLOOKUP(D5058,'Automation (QBO)'!A:B,2,FALSE)),"Suspense")))</f>
        <v>Accounts Payable - Unknown</v>
      </c>
      <c r="I5058" s="17">
        <f t="shared" si="78"/>
        <v>-4.0599999999999996</v>
      </c>
      <c r="J5058" s="12" t="str">
        <f>H5058</f>
        <v>Accounts Payable - Unknown</v>
      </c>
    </row>
    <row r="5059" spans="1:10" hidden="1">
      <c r="A5059" s="13" t="s">
        <v>848</v>
      </c>
      <c r="B5059" s="12" t="s">
        <v>245</v>
      </c>
      <c r="C5059" s="12" t="s">
        <v>87</v>
      </c>
      <c r="D5059" s="12" t="s">
        <v>391</v>
      </c>
      <c r="E5059" s="12">
        <v>-3.88</v>
      </c>
      <c r="F5059" s="14" t="str">
        <f>A5059&amp;B5059&amp;C5059&amp;D5059&amp;E5059</f>
        <v>2024-06-09Supplier CreditHome Depot51335 COGS - Supplies-3.88</v>
      </c>
      <c r="G5059" s="15">
        <f>IFERROR((DATEVALUE(A5059)),A5059)</f>
        <v>45452</v>
      </c>
      <c r="H5059" s="16" t="str">
        <f>IF((IFERROR((VLOOKUP(D5059,'Automation (QBO)'!A:B,2,FALSE)),"0"))=0,"Suspense",(IFERROR((VLOOKUP(D5059,'Automation (QBO)'!A:B,2,FALSE)),"Suspense")))</f>
        <v>COGS - Supplies</v>
      </c>
      <c r="I5059" s="17">
        <f t="shared" si="78"/>
        <v>-3.88</v>
      </c>
      <c r="J5059" s="12" t="str">
        <f>H5059</f>
        <v>COGS - Supplies</v>
      </c>
    </row>
    <row r="5060" spans="1:10" hidden="1">
      <c r="A5060" s="13" t="s">
        <v>848</v>
      </c>
      <c r="B5060" s="12" t="s">
        <v>245</v>
      </c>
      <c r="C5060" s="12" t="s">
        <v>87</v>
      </c>
      <c r="D5060" s="12" t="s">
        <v>426</v>
      </c>
      <c r="E5060" s="12">
        <v>0.18</v>
      </c>
      <c r="F5060" s="14" t="str">
        <f>A5060&amp;B5060&amp;C5060&amp;D5060&amp;E5060</f>
        <v>2024-06-09Supplier CreditHome Depot21031 GST/HST Suspense0.18</v>
      </c>
      <c r="G5060" s="15">
        <f>IFERROR((DATEVALUE(A5060)),A5060)</f>
        <v>45452</v>
      </c>
      <c r="H5060" s="16" t="str">
        <f>IF((IFERROR((VLOOKUP(D5060,'Automation (QBO)'!A:B,2,FALSE)),"0"))=0,"Suspense",(IFERROR((VLOOKUP(D5060,'Automation (QBO)'!A:B,2,FALSE)),"Suspense")))</f>
        <v>GST/HST Suspense</v>
      </c>
      <c r="I5060" s="17">
        <f t="shared" si="78"/>
        <v>0.18</v>
      </c>
      <c r="J5060" s="12" t="str">
        <f>H5060</f>
        <v>GST/HST Suspense</v>
      </c>
    </row>
    <row r="5061" spans="1:10" hidden="1">
      <c r="A5061" s="13" t="s">
        <v>848</v>
      </c>
      <c r="B5061" s="12" t="s">
        <v>245</v>
      </c>
      <c r="C5061" s="12" t="s">
        <v>133</v>
      </c>
      <c r="D5061" s="12" t="s">
        <v>496</v>
      </c>
      <c r="E5061" s="12">
        <v>-158.61000000000001</v>
      </c>
      <c r="F5061" s="14" t="str">
        <f>A5061&amp;B5061&amp;C5061&amp;D5061&amp;E5061</f>
        <v>2024-06-09Supplier CreditProsol21000 Accounts Payable-158.61</v>
      </c>
      <c r="G5061" s="15">
        <f>IFERROR((DATEVALUE(A5061)),A5061)</f>
        <v>45452</v>
      </c>
      <c r="H5061" s="16" t="str">
        <f>IF((IFERROR((VLOOKUP(D5061,'Automation (QBO)'!A:B,2,FALSE)),"0"))=0,"Suspense",(IFERROR((VLOOKUP(D5061,'Automation (QBO)'!A:B,2,FALSE)),"Suspense")))</f>
        <v>Accounts Payable - Unknown</v>
      </c>
      <c r="I5061" s="17">
        <f t="shared" si="78"/>
        <v>-158.61000000000001</v>
      </c>
      <c r="J5061" s="12" t="str">
        <f>H5061</f>
        <v>Accounts Payable - Unknown</v>
      </c>
    </row>
    <row r="5062" spans="1:10" hidden="1">
      <c r="A5062" s="13" t="s">
        <v>848</v>
      </c>
      <c r="B5062" s="12" t="s">
        <v>245</v>
      </c>
      <c r="C5062" s="12" t="s">
        <v>133</v>
      </c>
      <c r="D5062" s="12" t="s">
        <v>391</v>
      </c>
      <c r="E5062" s="12">
        <v>-151.53</v>
      </c>
      <c r="F5062" s="14" t="str">
        <f>A5062&amp;B5062&amp;C5062&amp;D5062&amp;E5062</f>
        <v>2024-06-09Supplier CreditProsol51335 COGS - Supplies-151.53</v>
      </c>
      <c r="G5062" s="15">
        <f>IFERROR((DATEVALUE(A5062)),A5062)</f>
        <v>45452</v>
      </c>
      <c r="H5062" s="16" t="str">
        <f>IF((IFERROR((VLOOKUP(D5062,'Automation (QBO)'!A:B,2,FALSE)),"0"))=0,"Suspense",(IFERROR((VLOOKUP(D5062,'Automation (QBO)'!A:B,2,FALSE)),"Suspense")))</f>
        <v>COGS - Supplies</v>
      </c>
      <c r="I5062" s="17">
        <f t="shared" si="78"/>
        <v>-151.53</v>
      </c>
      <c r="J5062" s="12" t="str">
        <f>H5062</f>
        <v>COGS - Supplies</v>
      </c>
    </row>
    <row r="5063" spans="1:10" hidden="1">
      <c r="A5063" s="13" t="s">
        <v>848</v>
      </c>
      <c r="B5063" s="12" t="s">
        <v>245</v>
      </c>
      <c r="C5063" s="12" t="s">
        <v>133</v>
      </c>
      <c r="D5063" s="12" t="s">
        <v>426</v>
      </c>
      <c r="E5063" s="12">
        <v>7.08</v>
      </c>
      <c r="F5063" s="14" t="str">
        <f>A5063&amp;B5063&amp;C5063&amp;D5063&amp;E5063</f>
        <v>2024-06-09Supplier CreditProsol21031 GST/HST Suspense7.08</v>
      </c>
      <c r="G5063" s="15">
        <f>IFERROR((DATEVALUE(A5063)),A5063)</f>
        <v>45452</v>
      </c>
      <c r="H5063" s="16" t="str">
        <f>IF((IFERROR((VLOOKUP(D5063,'Automation (QBO)'!A:B,2,FALSE)),"0"))=0,"Suspense",(IFERROR((VLOOKUP(D5063,'Automation (QBO)'!A:B,2,FALSE)),"Suspense")))</f>
        <v>GST/HST Suspense</v>
      </c>
      <c r="I5063" s="17">
        <f t="shared" si="78"/>
        <v>7.08</v>
      </c>
      <c r="J5063" s="12" t="str">
        <f>H5063</f>
        <v>GST/HST Suspense</v>
      </c>
    </row>
    <row r="5064" spans="1:10" hidden="1">
      <c r="A5064" s="13" t="s">
        <v>848</v>
      </c>
      <c r="B5064" s="12" t="s">
        <v>528</v>
      </c>
      <c r="C5064" s="12" t="s">
        <v>113</v>
      </c>
      <c r="D5064" s="12" t="s">
        <v>496</v>
      </c>
      <c r="E5064" s="12">
        <v>8</v>
      </c>
      <c r="F5064" s="14" t="str">
        <f>A5064&amp;B5064&amp;C5064&amp;D5064&amp;E5064</f>
        <v>2024-06-09BillImpark21000 Accounts Payable8</v>
      </c>
      <c r="G5064" s="15">
        <f>IFERROR((DATEVALUE(A5064)),A5064)</f>
        <v>45452</v>
      </c>
      <c r="H5064" s="16" t="str">
        <f>IF((IFERROR((VLOOKUP(D5064,'Automation (QBO)'!A:B,2,FALSE)),"0"))=0,"Suspense",(IFERROR((VLOOKUP(D5064,'Automation (QBO)'!A:B,2,FALSE)),"Suspense")))</f>
        <v>Accounts Payable - Unknown</v>
      </c>
      <c r="I5064" s="17">
        <f t="shared" si="78"/>
        <v>8</v>
      </c>
      <c r="J5064" s="12" t="str">
        <f>H5064</f>
        <v>Accounts Payable - Unknown</v>
      </c>
    </row>
    <row r="5065" spans="1:10" hidden="1">
      <c r="A5065" s="13" t="s">
        <v>851</v>
      </c>
      <c r="B5065" s="12" t="s">
        <v>493</v>
      </c>
      <c r="C5065" s="12" t="s">
        <v>207</v>
      </c>
      <c r="D5065" s="12" t="s">
        <v>390</v>
      </c>
      <c r="E5065" s="12">
        <v>1939.79</v>
      </c>
      <c r="F5065" s="14" t="str">
        <f>A5065&amp;B5065&amp;C5065&amp;D5065&amp;E5065</f>
        <v>2024-06-10Bill Payment (Credit Card)United Rentals21010 Visa Payable (CIBC)1939.79</v>
      </c>
      <c r="G5065" s="15">
        <f>IFERROR((DATEVALUE(A5065)),A5065)</f>
        <v>45453</v>
      </c>
      <c r="H5065" s="16" t="str">
        <f>IF((IFERROR((VLOOKUP(D5065,'Automation (QBO)'!A:B,2,FALSE)),"0"))=0,"Suspense",(IFERROR((VLOOKUP(D5065,'Automation (QBO)'!A:B,2,FALSE)),"Suspense")))</f>
        <v>Suspense</v>
      </c>
      <c r="I5065" s="17">
        <f t="shared" si="78"/>
        <v>1939.79</v>
      </c>
      <c r="J5065" s="12" t="str">
        <f>H5065</f>
        <v>Suspense</v>
      </c>
    </row>
    <row r="5066" spans="1:10" hidden="1">
      <c r="A5066" s="13" t="s">
        <v>851</v>
      </c>
      <c r="B5066" s="12" t="s">
        <v>83</v>
      </c>
      <c r="C5066" s="12" t="s">
        <v>819</v>
      </c>
      <c r="D5066" s="12" t="s">
        <v>390</v>
      </c>
      <c r="E5066" s="12">
        <v>47.39</v>
      </c>
      <c r="F5066" s="14" t="str">
        <f>A5066&amp;B5066&amp;C5066&amp;D5066&amp;E5066</f>
        <v>2024-06-10ExpensePaper Statement Fee (Checking)21010 Visa Payable (CIBC)47.39</v>
      </c>
      <c r="G5066" s="15">
        <f>IFERROR((DATEVALUE(A5066)),A5066)</f>
        <v>45453</v>
      </c>
      <c r="H5066" s="16" t="str">
        <f>IF((IFERROR((VLOOKUP(D5066,'Automation (QBO)'!A:B,2,FALSE)),"0"))=0,"Suspense",(IFERROR((VLOOKUP(D5066,'Automation (QBO)'!A:B,2,FALSE)),"Suspense")))</f>
        <v>Suspense</v>
      </c>
      <c r="I5066" s="17">
        <f t="shared" si="78"/>
        <v>47.39</v>
      </c>
      <c r="J5066" s="12" t="str">
        <f>H5066</f>
        <v>Suspense</v>
      </c>
    </row>
    <row r="5067" spans="1:10" hidden="1">
      <c r="A5067" s="13" t="s">
        <v>851</v>
      </c>
      <c r="B5067" s="12" t="s">
        <v>83</v>
      </c>
      <c r="C5067" s="12" t="s">
        <v>819</v>
      </c>
      <c r="D5067" s="12" t="s">
        <v>403</v>
      </c>
      <c r="E5067" s="12">
        <v>47.39</v>
      </c>
      <c r="F5067" s="14" t="str">
        <f>A5067&amp;B5067&amp;C5067&amp;D5067&amp;E5067</f>
        <v>2024-06-10ExpensePaper Statement Fee (Checking)52115 Bank Fees47.39</v>
      </c>
      <c r="G5067" s="15">
        <f>IFERROR((DATEVALUE(A5067)),A5067)</f>
        <v>45453</v>
      </c>
      <c r="H5067" s="16" t="str">
        <f>IF((IFERROR((VLOOKUP(D5067,'Automation (QBO)'!A:B,2,FALSE)),"0"))=0,"Suspense",(IFERROR((VLOOKUP(D5067,'Automation (QBO)'!A:B,2,FALSE)),"Suspense")))</f>
        <v>Bank Fees</v>
      </c>
      <c r="I5067" s="17">
        <f t="shared" si="78"/>
        <v>47.39</v>
      </c>
      <c r="J5067" s="12" t="str">
        <f>H5067</f>
        <v>Bank Fees</v>
      </c>
    </row>
    <row r="5068" spans="1:10" hidden="1">
      <c r="A5068" s="13" t="s">
        <v>851</v>
      </c>
      <c r="B5068" s="12" t="s">
        <v>83</v>
      </c>
      <c r="C5068" s="12" t="s">
        <v>819</v>
      </c>
      <c r="D5068" s="12" t="s">
        <v>392</v>
      </c>
      <c r="E5068" s="12">
        <v>0</v>
      </c>
      <c r="F5068" s="14" t="str">
        <f>A5068&amp;B5068&amp;C5068&amp;D5068&amp;E5068</f>
        <v>2024-06-10ExpensePaper Statement Fee (Checking)21020 GST/HST Payable0</v>
      </c>
      <c r="G5068" s="15">
        <f>IFERROR((DATEVALUE(A5068)),A5068)</f>
        <v>45453</v>
      </c>
      <c r="H5068" s="16" t="str">
        <f>IF((IFERROR((VLOOKUP(D5068,'Automation (QBO)'!A:B,2,FALSE)),"0"))=0,"Suspense",(IFERROR((VLOOKUP(D5068,'Automation (QBO)'!A:B,2,FALSE)),"Suspense")))</f>
        <v>GST/HST Payable</v>
      </c>
      <c r="I5068" s="17">
        <f t="shared" si="78"/>
        <v>0</v>
      </c>
      <c r="J5068" s="12" t="str">
        <f>H5068</f>
        <v>GST/HST Payable</v>
      </c>
    </row>
    <row r="5069" spans="1:10" hidden="1">
      <c r="A5069" s="13" t="s">
        <v>851</v>
      </c>
      <c r="B5069" s="12" t="s">
        <v>493</v>
      </c>
      <c r="C5069" s="12" t="s">
        <v>89</v>
      </c>
      <c r="D5069" s="12" t="s">
        <v>525</v>
      </c>
      <c r="E5069" s="12">
        <v>29</v>
      </c>
      <c r="F5069" s="14" t="str">
        <f>A5069&amp;B5069&amp;C5069&amp;D5069&amp;E5069</f>
        <v>2024-06-10Bill Payment (Credit Card)MV Recycling and Waste Centre21021 Visa Payable (2369) (deleted)29</v>
      </c>
      <c r="G5069" s="15">
        <f>IFERROR((DATEVALUE(A5069)),A5069)</f>
        <v>45453</v>
      </c>
      <c r="H5069" s="16" t="str">
        <f>IF((IFERROR((VLOOKUP(D5069,'Automation (QBO)'!A:B,2,FALSE)),"0"))=0,"Suspense",(IFERROR((VLOOKUP(D5069,'Automation (QBO)'!A:B,2,FALSE)),"Suspense")))</f>
        <v>Balance (CIBC Visa)</v>
      </c>
      <c r="I5069" s="17">
        <f t="shared" si="78"/>
        <v>29</v>
      </c>
      <c r="J5069" s="12" t="str">
        <f>H5069</f>
        <v>Balance (CIBC Visa)</v>
      </c>
    </row>
    <row r="5070" spans="1:10" hidden="1">
      <c r="A5070" s="13" t="s">
        <v>851</v>
      </c>
      <c r="B5070" s="12" t="s">
        <v>493</v>
      </c>
      <c r="C5070" s="12" t="s">
        <v>89</v>
      </c>
      <c r="D5070" s="12" t="s">
        <v>496</v>
      </c>
      <c r="E5070" s="12">
        <v>-29</v>
      </c>
      <c r="F5070" s="14" t="str">
        <f>A5070&amp;B5070&amp;C5070&amp;D5070&amp;E5070</f>
        <v>2024-06-10Bill Payment (Credit Card)MV Recycling and Waste Centre21000 Accounts Payable-29</v>
      </c>
      <c r="G5070" s="15">
        <f>IFERROR((DATEVALUE(A5070)),A5070)</f>
        <v>45453</v>
      </c>
      <c r="H5070" s="16" t="str">
        <f>IF((IFERROR((VLOOKUP(D5070,'Automation (QBO)'!A:B,2,FALSE)),"0"))=0,"Suspense",(IFERROR((VLOOKUP(D5070,'Automation (QBO)'!A:B,2,FALSE)),"Suspense")))</f>
        <v>Accounts Payable - Unknown</v>
      </c>
      <c r="I5070" s="17">
        <f t="shared" si="78"/>
        <v>-29</v>
      </c>
      <c r="J5070" s="12" t="str">
        <f>H5070</f>
        <v>Accounts Payable - Unknown</v>
      </c>
    </row>
    <row r="5071" spans="1:10" hidden="1">
      <c r="A5071" s="13" t="s">
        <v>851</v>
      </c>
      <c r="B5071" s="12" t="s">
        <v>493</v>
      </c>
      <c r="C5071" s="12" t="s">
        <v>94</v>
      </c>
      <c r="D5071" s="12" t="s">
        <v>515</v>
      </c>
      <c r="E5071" s="12">
        <v>50.03</v>
      </c>
      <c r="F5071" s="14" t="str">
        <f>A5071&amp;B5071&amp;C5071&amp;D5071&amp;E5071</f>
        <v>2024-06-10Bill Payment (Credit Card)Esso21008 Visa Payable (4431) (deleted)50.03</v>
      </c>
      <c r="G5071" s="15">
        <f>IFERROR((DATEVALUE(A5071)),A5071)</f>
        <v>45453</v>
      </c>
      <c r="H5071" s="16" t="str">
        <f>IF((IFERROR((VLOOKUP(D5071,'Automation (QBO)'!A:B,2,FALSE)),"0"))=0,"Suspense",(IFERROR((VLOOKUP(D5071,'Automation (QBO)'!A:B,2,FALSE)),"Suspense")))</f>
        <v>Balance (CIBC Visa)</v>
      </c>
      <c r="I5071" s="17">
        <f t="shared" si="78"/>
        <v>50.03</v>
      </c>
      <c r="J5071" s="12" t="str">
        <f>H5071</f>
        <v>Balance (CIBC Visa)</v>
      </c>
    </row>
    <row r="5072" spans="1:10" hidden="1">
      <c r="A5072" s="13" t="s">
        <v>851</v>
      </c>
      <c r="B5072" s="12" t="s">
        <v>493</v>
      </c>
      <c r="C5072" s="12" t="s">
        <v>94</v>
      </c>
      <c r="D5072" s="12" t="s">
        <v>496</v>
      </c>
      <c r="E5072" s="12">
        <v>-50.03</v>
      </c>
      <c r="F5072" s="14" t="str">
        <f>A5072&amp;B5072&amp;C5072&amp;D5072&amp;E5072</f>
        <v>2024-06-10Bill Payment (Credit Card)Esso21000 Accounts Payable-50.03</v>
      </c>
      <c r="G5072" s="15">
        <f>IFERROR((DATEVALUE(A5072)),A5072)</f>
        <v>45453</v>
      </c>
      <c r="H5072" s="16" t="str">
        <f>IF((IFERROR((VLOOKUP(D5072,'Automation (QBO)'!A:B,2,FALSE)),"0"))=0,"Suspense",(IFERROR((VLOOKUP(D5072,'Automation (QBO)'!A:B,2,FALSE)),"Suspense")))</f>
        <v>Accounts Payable - Unknown</v>
      </c>
      <c r="I5072" s="17">
        <f t="shared" ref="I5072:I5135" si="79">E5072</f>
        <v>-50.03</v>
      </c>
      <c r="J5072" s="12" t="str">
        <f>H5072</f>
        <v>Accounts Payable - Unknown</v>
      </c>
    </row>
    <row r="5073" spans="1:10" hidden="1">
      <c r="A5073" s="13" t="s">
        <v>851</v>
      </c>
      <c r="B5073" s="12" t="s">
        <v>493</v>
      </c>
      <c r="C5073" s="12" t="s">
        <v>850</v>
      </c>
      <c r="D5073" s="12" t="s">
        <v>515</v>
      </c>
      <c r="E5073" s="12">
        <v>121.46</v>
      </c>
      <c r="F5073" s="14" t="str">
        <f>A5073&amp;B5073&amp;C5073&amp;D5073&amp;E5073</f>
        <v>2024-06-10Bill Payment (Credit Card)Swaneset Bay Resort and Country Club21008 Visa Payable (4431) (deleted)121.46</v>
      </c>
      <c r="G5073" s="15">
        <f>IFERROR((DATEVALUE(A5073)),A5073)</f>
        <v>45453</v>
      </c>
      <c r="H5073" s="16" t="str">
        <f>IF((IFERROR((VLOOKUP(D5073,'Automation (QBO)'!A:B,2,FALSE)),"0"))=0,"Suspense",(IFERROR((VLOOKUP(D5073,'Automation (QBO)'!A:B,2,FALSE)),"Suspense")))</f>
        <v>Balance (CIBC Visa)</v>
      </c>
      <c r="I5073" s="17">
        <f t="shared" si="79"/>
        <v>121.46</v>
      </c>
      <c r="J5073" s="12" t="str">
        <f>H5073</f>
        <v>Balance (CIBC Visa)</v>
      </c>
    </row>
    <row r="5074" spans="1:10" hidden="1">
      <c r="A5074" s="13" t="s">
        <v>851</v>
      </c>
      <c r="B5074" s="12" t="s">
        <v>493</v>
      </c>
      <c r="C5074" s="12" t="s">
        <v>850</v>
      </c>
      <c r="D5074" s="12" t="s">
        <v>496</v>
      </c>
      <c r="E5074" s="12">
        <v>-121.46</v>
      </c>
      <c r="F5074" s="14" t="str">
        <f>A5074&amp;B5074&amp;C5074&amp;D5074&amp;E5074</f>
        <v>2024-06-10Bill Payment (Credit Card)Swaneset Bay Resort and Country Club21000 Accounts Payable-121.46</v>
      </c>
      <c r="G5074" s="15">
        <f>IFERROR((DATEVALUE(A5074)),A5074)</f>
        <v>45453</v>
      </c>
      <c r="H5074" s="16" t="str">
        <f>IF((IFERROR((VLOOKUP(D5074,'Automation (QBO)'!A:B,2,FALSE)),"0"))=0,"Suspense",(IFERROR((VLOOKUP(D5074,'Automation (QBO)'!A:B,2,FALSE)),"Suspense")))</f>
        <v>Accounts Payable - Unknown</v>
      </c>
      <c r="I5074" s="17">
        <f t="shared" si="79"/>
        <v>-121.46</v>
      </c>
      <c r="J5074" s="12" t="str">
        <f>H5074</f>
        <v>Accounts Payable - Unknown</v>
      </c>
    </row>
    <row r="5075" spans="1:10" hidden="1">
      <c r="A5075" s="13" t="s">
        <v>851</v>
      </c>
      <c r="B5075" s="12" t="s">
        <v>83</v>
      </c>
      <c r="C5075" s="12" t="s">
        <v>661</v>
      </c>
      <c r="D5075" s="12" t="s">
        <v>398</v>
      </c>
      <c r="E5075" s="12">
        <v>313.26</v>
      </c>
      <c r="F5075" s="14" t="str">
        <f>A5075&amp;B5075&amp;C5075&amp;D5075&amp;E5075</f>
        <v>2024-06-10ExpenseIntl ABM Withdrawal52190 Meals &amp; Entertainment313.26</v>
      </c>
      <c r="G5075" s="15">
        <f>IFERROR((DATEVALUE(A5075)),A5075)</f>
        <v>45453</v>
      </c>
      <c r="H5075" s="16" t="str">
        <f>IF((IFERROR((VLOOKUP(D5075,'Automation (QBO)'!A:B,2,FALSE)),"0"))=0,"Suspense",(IFERROR((VLOOKUP(D5075,'Automation (QBO)'!A:B,2,FALSE)),"Suspense")))</f>
        <v>Meals &amp; Entertainment</v>
      </c>
      <c r="I5075" s="17">
        <f t="shared" si="79"/>
        <v>313.26</v>
      </c>
      <c r="J5075" s="12" t="str">
        <f>H5075</f>
        <v>Meals &amp; Entertainment</v>
      </c>
    </row>
    <row r="5076" spans="1:10" hidden="1">
      <c r="A5076" s="13" t="s">
        <v>851</v>
      </c>
      <c r="B5076" s="12" t="s">
        <v>83</v>
      </c>
      <c r="C5076" s="12" t="s">
        <v>661</v>
      </c>
      <c r="D5076" s="12" t="s">
        <v>392</v>
      </c>
      <c r="E5076" s="12">
        <v>0</v>
      </c>
      <c r="F5076" s="14" t="str">
        <f>A5076&amp;B5076&amp;C5076&amp;D5076&amp;E5076</f>
        <v>2024-06-10ExpenseIntl ABM Withdrawal21020 GST/HST Payable0</v>
      </c>
      <c r="G5076" s="15">
        <f>IFERROR((DATEVALUE(A5076)),A5076)</f>
        <v>45453</v>
      </c>
      <c r="H5076" s="16" t="str">
        <f>IF((IFERROR((VLOOKUP(D5076,'Automation (QBO)'!A:B,2,FALSE)),"0"))=0,"Suspense",(IFERROR((VLOOKUP(D5076,'Automation (QBO)'!A:B,2,FALSE)),"Suspense")))</f>
        <v>GST/HST Payable</v>
      </c>
      <c r="I5076" s="17">
        <f t="shared" si="79"/>
        <v>0</v>
      </c>
      <c r="J5076" s="12" t="str">
        <f>H5076</f>
        <v>GST/HST Payable</v>
      </c>
    </row>
    <row r="5077" spans="1:10" hidden="1">
      <c r="A5077" s="13" t="s">
        <v>851</v>
      </c>
      <c r="B5077" s="12" t="s">
        <v>83</v>
      </c>
      <c r="D5077" s="12" t="s">
        <v>403</v>
      </c>
      <c r="E5077" s="12">
        <v>3</v>
      </c>
      <c r="F5077" s="14" t="str">
        <f>A5077&amp;B5077&amp;C5077&amp;D5077&amp;E5077</f>
        <v>2024-06-10Expense52115 Bank Fees3</v>
      </c>
      <c r="G5077" s="15">
        <f>IFERROR((DATEVALUE(A5077)),A5077)</f>
        <v>45453</v>
      </c>
      <c r="H5077" s="16" t="str">
        <f>IF((IFERROR((VLOOKUP(D5077,'Automation (QBO)'!A:B,2,FALSE)),"0"))=0,"Suspense",(IFERROR((VLOOKUP(D5077,'Automation (QBO)'!A:B,2,FALSE)),"Suspense")))</f>
        <v>Bank Fees</v>
      </c>
      <c r="I5077" s="17">
        <f t="shared" si="79"/>
        <v>3</v>
      </c>
      <c r="J5077" s="12" t="str">
        <f>H5077</f>
        <v>Bank Fees</v>
      </c>
    </row>
    <row r="5078" spans="1:10" hidden="1">
      <c r="A5078" s="13" t="s">
        <v>851</v>
      </c>
      <c r="B5078" s="12" t="s">
        <v>83</v>
      </c>
      <c r="D5078" s="12" t="s">
        <v>392</v>
      </c>
      <c r="E5078" s="12">
        <v>0</v>
      </c>
      <c r="F5078" s="14" t="str">
        <f>A5078&amp;B5078&amp;C5078&amp;D5078&amp;E5078</f>
        <v>2024-06-10Expense21020 GST/HST Payable0</v>
      </c>
      <c r="G5078" s="15">
        <f>IFERROR((DATEVALUE(A5078)),A5078)</f>
        <v>45453</v>
      </c>
      <c r="H5078" s="16" t="str">
        <f>IF((IFERROR((VLOOKUP(D5078,'Automation (QBO)'!A:B,2,FALSE)),"0"))=0,"Suspense",(IFERROR((VLOOKUP(D5078,'Automation (QBO)'!A:B,2,FALSE)),"Suspense")))</f>
        <v>GST/HST Payable</v>
      </c>
      <c r="I5078" s="17">
        <f t="shared" si="79"/>
        <v>0</v>
      </c>
      <c r="J5078" s="12" t="str">
        <f>H5078</f>
        <v>GST/HST Payable</v>
      </c>
    </row>
    <row r="5079" spans="1:10" hidden="1">
      <c r="A5079" s="13" t="s">
        <v>851</v>
      </c>
      <c r="B5079" s="12" t="s">
        <v>493</v>
      </c>
      <c r="C5079" s="12" t="s">
        <v>207</v>
      </c>
      <c r="D5079" s="12" t="s">
        <v>496</v>
      </c>
      <c r="E5079" s="12">
        <v>-1939.79</v>
      </c>
      <c r="F5079" s="14" t="str">
        <f>A5079&amp;B5079&amp;C5079&amp;D5079&amp;E5079</f>
        <v>2024-06-10Bill Payment (Credit Card)United Rentals21000 Accounts Payable-1939.79</v>
      </c>
      <c r="G5079" s="15">
        <f>IFERROR((DATEVALUE(A5079)),A5079)</f>
        <v>45453</v>
      </c>
      <c r="H5079" s="16" t="str">
        <f>IF((IFERROR((VLOOKUP(D5079,'Automation (QBO)'!A:B,2,FALSE)),"0"))=0,"Suspense",(IFERROR((VLOOKUP(D5079,'Automation (QBO)'!A:B,2,FALSE)),"Suspense")))</f>
        <v>Accounts Payable - Unknown</v>
      </c>
      <c r="I5079" s="17">
        <f t="shared" si="79"/>
        <v>-1939.79</v>
      </c>
      <c r="J5079" s="12" t="str">
        <f>H5079</f>
        <v>Accounts Payable - Unknown</v>
      </c>
    </row>
    <row r="5080" spans="1:10" hidden="1">
      <c r="A5080" s="13" t="s">
        <v>851</v>
      </c>
      <c r="B5080" s="12" t="s">
        <v>83</v>
      </c>
      <c r="C5080" s="12" t="s">
        <v>113</v>
      </c>
      <c r="D5080" s="12" t="s">
        <v>515</v>
      </c>
      <c r="E5080" s="12">
        <v>8</v>
      </c>
      <c r="F5080" s="14" t="str">
        <f>A5080&amp;B5080&amp;C5080&amp;D5080&amp;E5080</f>
        <v>2024-06-10ExpenseImpark21008 Visa Payable (4431) (deleted)8</v>
      </c>
      <c r="G5080" s="15">
        <f>IFERROR((DATEVALUE(A5080)),A5080)</f>
        <v>45453</v>
      </c>
      <c r="H5080" s="16" t="str">
        <f>IF((IFERROR((VLOOKUP(D5080,'Automation (QBO)'!A:B,2,FALSE)),"0"))=0,"Suspense",(IFERROR((VLOOKUP(D5080,'Automation (QBO)'!A:B,2,FALSE)),"Suspense")))</f>
        <v>Balance (CIBC Visa)</v>
      </c>
      <c r="I5080" s="17">
        <f t="shared" si="79"/>
        <v>8</v>
      </c>
      <c r="J5080" s="12" t="str">
        <f>H5080</f>
        <v>Balance (CIBC Visa)</v>
      </c>
    </row>
    <row r="5081" spans="1:10" hidden="1">
      <c r="A5081" s="13" t="s">
        <v>851</v>
      </c>
      <c r="B5081" s="12" t="s">
        <v>83</v>
      </c>
      <c r="C5081" s="12" t="s">
        <v>113</v>
      </c>
      <c r="D5081" s="12" t="s">
        <v>408</v>
      </c>
      <c r="E5081" s="12">
        <v>8</v>
      </c>
      <c r="F5081" s="14" t="str">
        <f>A5081&amp;B5081&amp;C5081&amp;D5081&amp;E5081</f>
        <v>2024-06-10ExpenseImpark52205 Travel &amp; Parking8</v>
      </c>
      <c r="G5081" s="15">
        <f>IFERROR((DATEVALUE(A5081)),A5081)</f>
        <v>45453</v>
      </c>
      <c r="H5081" s="16" t="str">
        <f>IF((IFERROR((VLOOKUP(D5081,'Automation (QBO)'!A:B,2,FALSE)),"0"))=0,"Suspense",(IFERROR((VLOOKUP(D5081,'Automation (QBO)'!A:B,2,FALSE)),"Suspense")))</f>
        <v>Travel &amp; Parking</v>
      </c>
      <c r="I5081" s="17">
        <f t="shared" si="79"/>
        <v>8</v>
      </c>
      <c r="J5081" s="12" t="str">
        <f>H5081</f>
        <v>Travel &amp; Parking</v>
      </c>
    </row>
    <row r="5082" spans="1:10" hidden="1">
      <c r="A5082" s="13" t="s">
        <v>851</v>
      </c>
      <c r="B5082" s="12" t="s">
        <v>83</v>
      </c>
      <c r="C5082" s="12" t="s">
        <v>113</v>
      </c>
      <c r="D5082" s="12" t="s">
        <v>392</v>
      </c>
      <c r="E5082" s="12">
        <v>0</v>
      </c>
      <c r="F5082" s="14" t="str">
        <f>A5082&amp;B5082&amp;C5082&amp;D5082&amp;E5082</f>
        <v>2024-06-10ExpenseImpark21020 GST/HST Payable0</v>
      </c>
      <c r="G5082" s="15">
        <f>IFERROR((DATEVALUE(A5082)),A5082)</f>
        <v>45453</v>
      </c>
      <c r="H5082" s="16" t="str">
        <f>IF((IFERROR((VLOOKUP(D5082,'Automation (QBO)'!A:B,2,FALSE)),"0"))=0,"Suspense",(IFERROR((VLOOKUP(D5082,'Automation (QBO)'!A:B,2,FALSE)),"Suspense")))</f>
        <v>GST/HST Payable</v>
      </c>
      <c r="I5082" s="17">
        <f t="shared" si="79"/>
        <v>0</v>
      </c>
      <c r="J5082" s="12" t="str">
        <f>H5082</f>
        <v>GST/HST Payable</v>
      </c>
    </row>
    <row r="5083" spans="1:10" hidden="1">
      <c r="A5083" s="13" t="s">
        <v>851</v>
      </c>
      <c r="B5083" s="12" t="s">
        <v>83</v>
      </c>
      <c r="C5083" s="12" t="s">
        <v>128</v>
      </c>
      <c r="D5083" s="12" t="s">
        <v>525</v>
      </c>
      <c r="E5083" s="12">
        <v>356.16</v>
      </c>
      <c r="F5083" s="14" t="str">
        <f>A5083&amp;B5083&amp;C5083&amp;D5083&amp;E5083</f>
        <v>2024-06-10ExpenseBig Steel Box21021 Visa Payable (2369) (deleted)356.16</v>
      </c>
      <c r="G5083" s="15">
        <f>IFERROR((DATEVALUE(A5083)),A5083)</f>
        <v>45453</v>
      </c>
      <c r="H5083" s="16" t="str">
        <f>IF((IFERROR((VLOOKUP(D5083,'Automation (QBO)'!A:B,2,FALSE)),"0"))=0,"Suspense",(IFERROR((VLOOKUP(D5083,'Automation (QBO)'!A:B,2,FALSE)),"Suspense")))</f>
        <v>Balance (CIBC Visa)</v>
      </c>
      <c r="I5083" s="17">
        <f t="shared" si="79"/>
        <v>356.16</v>
      </c>
      <c r="J5083" s="12" t="str">
        <f>H5083</f>
        <v>Balance (CIBC Visa)</v>
      </c>
    </row>
    <row r="5084" spans="1:10" hidden="1">
      <c r="A5084" s="13" t="s">
        <v>851</v>
      </c>
      <c r="B5084" s="12" t="s">
        <v>83</v>
      </c>
      <c r="C5084" s="12" t="s">
        <v>128</v>
      </c>
      <c r="D5084" s="12" t="s">
        <v>391</v>
      </c>
      <c r="E5084" s="12">
        <v>356.16</v>
      </c>
      <c r="F5084" s="14" t="str">
        <f>A5084&amp;B5084&amp;C5084&amp;D5084&amp;E5084</f>
        <v>2024-06-10ExpenseBig Steel Box51335 COGS - Supplies356.16</v>
      </c>
      <c r="G5084" s="15">
        <f>IFERROR((DATEVALUE(A5084)),A5084)</f>
        <v>45453</v>
      </c>
      <c r="H5084" s="16" t="str">
        <f>IF((IFERROR((VLOOKUP(D5084,'Automation (QBO)'!A:B,2,FALSE)),"0"))=0,"Suspense",(IFERROR((VLOOKUP(D5084,'Automation (QBO)'!A:B,2,FALSE)),"Suspense")))</f>
        <v>COGS - Supplies</v>
      </c>
      <c r="I5084" s="17">
        <f t="shared" si="79"/>
        <v>356.16</v>
      </c>
      <c r="J5084" s="12" t="str">
        <f>H5084</f>
        <v>COGS - Supplies</v>
      </c>
    </row>
    <row r="5085" spans="1:10" hidden="1">
      <c r="A5085" s="13" t="s">
        <v>851</v>
      </c>
      <c r="B5085" s="12" t="s">
        <v>83</v>
      </c>
      <c r="C5085" s="12" t="s">
        <v>661</v>
      </c>
      <c r="D5085" s="12" t="s">
        <v>394</v>
      </c>
      <c r="E5085" s="12">
        <v>-313.26</v>
      </c>
      <c r="F5085" s="14" t="str">
        <f>A5085&amp;B5085&amp;C5085&amp;D5085&amp;E5085</f>
        <v>2024-06-10ExpenseIntl ABM Withdrawal11005 Chequing (CIBC)-313.26</v>
      </c>
      <c r="G5085" s="15">
        <f>IFERROR((DATEVALUE(A5085)),A5085)</f>
        <v>45453</v>
      </c>
      <c r="H5085" s="16" t="str">
        <f>IF((IFERROR((VLOOKUP(D5085,'Automation (QBO)'!A:B,2,FALSE)),"0"))=0,"Suspense",(IFERROR((VLOOKUP(D5085,'Automation (QBO)'!A:B,2,FALSE)),"Suspense")))</f>
        <v>Balance (CIBC)</v>
      </c>
      <c r="I5085" s="17">
        <f t="shared" si="79"/>
        <v>-313.26</v>
      </c>
      <c r="J5085" s="12" t="str">
        <f>H5085</f>
        <v>Balance (CIBC)</v>
      </c>
    </row>
    <row r="5086" spans="1:10" hidden="1">
      <c r="A5086" s="13" t="s">
        <v>851</v>
      </c>
      <c r="B5086" s="12" t="s">
        <v>83</v>
      </c>
      <c r="D5086" s="12" t="s">
        <v>394</v>
      </c>
      <c r="E5086" s="12">
        <v>-3</v>
      </c>
      <c r="F5086" s="14" t="str">
        <f>A5086&amp;B5086&amp;C5086&amp;D5086&amp;E5086</f>
        <v>2024-06-10Expense11005 Chequing (CIBC)-3</v>
      </c>
      <c r="G5086" s="15">
        <f>IFERROR((DATEVALUE(A5086)),A5086)</f>
        <v>45453</v>
      </c>
      <c r="H5086" s="16" t="str">
        <f>IF((IFERROR((VLOOKUP(D5086,'Automation (QBO)'!A:B,2,FALSE)),"0"))=0,"Suspense",(IFERROR((VLOOKUP(D5086,'Automation (QBO)'!A:B,2,FALSE)),"Suspense")))</f>
        <v>Balance (CIBC)</v>
      </c>
      <c r="I5086" s="17">
        <f t="shared" si="79"/>
        <v>-3</v>
      </c>
      <c r="J5086" s="12" t="str">
        <f>H5086</f>
        <v>Balance (CIBC)</v>
      </c>
    </row>
    <row r="5087" spans="1:10" hidden="1">
      <c r="A5087" s="13" t="s">
        <v>852</v>
      </c>
      <c r="B5087" s="12" t="s">
        <v>493</v>
      </c>
      <c r="C5087" s="12" t="s">
        <v>853</v>
      </c>
      <c r="D5087" s="12" t="s">
        <v>390</v>
      </c>
      <c r="E5087" s="12">
        <v>20.47</v>
      </c>
      <c r="F5087" s="14" t="str">
        <f>A5087&amp;B5087&amp;C5087&amp;D5087&amp;E5087</f>
        <v>2024-06-11Bill Payment (Credit Card)Granville Island Stamps Plus Inc.21010 Visa Payable (CIBC)20.47</v>
      </c>
      <c r="G5087" s="15">
        <f>IFERROR((DATEVALUE(A5087)),A5087)</f>
        <v>45454</v>
      </c>
      <c r="H5087" s="16" t="str">
        <f>IF((IFERROR((VLOOKUP(D5087,'Automation (QBO)'!A:B,2,FALSE)),"0"))=0,"Suspense",(IFERROR((VLOOKUP(D5087,'Automation (QBO)'!A:B,2,FALSE)),"Suspense")))</f>
        <v>Suspense</v>
      </c>
      <c r="I5087" s="17">
        <f t="shared" si="79"/>
        <v>20.47</v>
      </c>
      <c r="J5087" s="12" t="str">
        <f>H5087</f>
        <v>Suspense</v>
      </c>
    </row>
    <row r="5088" spans="1:10" hidden="1">
      <c r="A5088" s="13" t="s">
        <v>852</v>
      </c>
      <c r="B5088" s="12" t="s">
        <v>123</v>
      </c>
      <c r="D5088" s="12" t="s">
        <v>390</v>
      </c>
      <c r="E5088" s="12">
        <v>-20000</v>
      </c>
      <c r="F5088" s="14" t="str">
        <f>A5088&amp;B5088&amp;C5088&amp;D5088&amp;E5088</f>
        <v>2024-06-11Credit Card Payment21010 Visa Payable (CIBC)-20000</v>
      </c>
      <c r="G5088" s="15">
        <f>IFERROR((DATEVALUE(A5088)),A5088)</f>
        <v>45454</v>
      </c>
      <c r="H5088" s="16" t="str">
        <f>IF((IFERROR((VLOOKUP(D5088,'Automation (QBO)'!A:B,2,FALSE)),"0"))=0,"Suspense",(IFERROR((VLOOKUP(D5088,'Automation (QBO)'!A:B,2,FALSE)),"Suspense")))</f>
        <v>Suspense</v>
      </c>
      <c r="I5088" s="17">
        <f t="shared" si="79"/>
        <v>-20000</v>
      </c>
      <c r="J5088" s="12" t="str">
        <f>H5088</f>
        <v>Suspense</v>
      </c>
    </row>
    <row r="5089" spans="1:10" hidden="1">
      <c r="A5089" s="13" t="s">
        <v>852</v>
      </c>
      <c r="B5089" s="12" t="s">
        <v>91</v>
      </c>
      <c r="C5089" s="12" t="s">
        <v>137</v>
      </c>
      <c r="D5089" s="12" t="s">
        <v>420</v>
      </c>
      <c r="E5089" s="12">
        <v>25000</v>
      </c>
      <c r="F5089" s="14" t="str">
        <f>A5089&amp;B5089&amp;C5089&amp;D5089&amp;E5089</f>
        <v>2024-06-11InvoiceBump Physio Co21045 Deposit Received25000</v>
      </c>
      <c r="G5089" s="15">
        <f>IFERROR((DATEVALUE(A5089)),A5089)</f>
        <v>45454</v>
      </c>
      <c r="H5089" s="16" t="str">
        <f>IF((IFERROR((VLOOKUP(D5089,'Automation (QBO)'!A:B,2,FALSE)),"0"))=0,"Suspense",(IFERROR((VLOOKUP(D5089,'Automation (QBO)'!A:B,2,FALSE)),"Suspense")))</f>
        <v>Liability - Depostis Received</v>
      </c>
      <c r="I5089" s="17">
        <f t="shared" si="79"/>
        <v>25000</v>
      </c>
      <c r="J5089" s="12" t="str">
        <f>H5089</f>
        <v>Liability - Depostis Received</v>
      </c>
    </row>
    <row r="5090" spans="1:10" hidden="1">
      <c r="A5090" s="13" t="s">
        <v>852</v>
      </c>
      <c r="B5090" s="12" t="s">
        <v>91</v>
      </c>
      <c r="C5090" s="12" t="s">
        <v>137</v>
      </c>
      <c r="D5090" s="12" t="s">
        <v>392</v>
      </c>
      <c r="E5090" s="12">
        <v>0</v>
      </c>
      <c r="F5090" s="14" t="str">
        <f>A5090&amp;B5090&amp;C5090&amp;D5090&amp;E5090</f>
        <v>2024-06-11InvoiceBump Physio Co21020 GST/HST Payable0</v>
      </c>
      <c r="G5090" s="15">
        <f>IFERROR((DATEVALUE(A5090)),A5090)</f>
        <v>45454</v>
      </c>
      <c r="H5090" s="16" t="str">
        <f>IF((IFERROR((VLOOKUP(D5090,'Automation (QBO)'!A:B,2,FALSE)),"0"))=0,"Suspense",(IFERROR((VLOOKUP(D5090,'Automation (QBO)'!A:B,2,FALSE)),"Suspense")))</f>
        <v>GST/HST Payable</v>
      </c>
      <c r="I5090" s="17">
        <f t="shared" si="79"/>
        <v>0</v>
      </c>
      <c r="J5090" s="12" t="str">
        <f>H5090</f>
        <v>GST/HST Payable</v>
      </c>
    </row>
    <row r="5091" spans="1:10" hidden="1">
      <c r="A5091" s="13" t="s">
        <v>852</v>
      </c>
      <c r="B5091" s="12" t="s">
        <v>91</v>
      </c>
      <c r="C5091" s="12" t="s">
        <v>137</v>
      </c>
      <c r="D5091" s="12" t="s">
        <v>417</v>
      </c>
      <c r="E5091" s="12">
        <v>25000</v>
      </c>
      <c r="F5091" s="14" t="str">
        <f>A5091&amp;B5091&amp;C5091&amp;D5091&amp;E5091</f>
        <v>2024-06-11InvoiceBump Physio Co12000 Accounts Receivable25000</v>
      </c>
      <c r="G5091" s="15">
        <f>IFERROR((DATEVALUE(A5091)),A5091)</f>
        <v>45454</v>
      </c>
      <c r="H5091" s="16" t="str">
        <f>IF((IFERROR((VLOOKUP(D5091,'Automation (QBO)'!A:B,2,FALSE)),"0"))=0,"Suspense",(IFERROR((VLOOKUP(D5091,'Automation (QBO)'!A:B,2,FALSE)),"Suspense")))</f>
        <v>Accounts Recievable - Suspense</v>
      </c>
      <c r="I5091" s="17">
        <f t="shared" si="79"/>
        <v>25000</v>
      </c>
      <c r="J5091" s="12" t="str">
        <f>H5091</f>
        <v>Accounts Recievable - Suspense</v>
      </c>
    </row>
    <row r="5092" spans="1:10" hidden="1">
      <c r="A5092" s="13" t="s">
        <v>852</v>
      </c>
      <c r="B5092" s="12" t="s">
        <v>493</v>
      </c>
      <c r="C5092" s="12" t="s">
        <v>133</v>
      </c>
      <c r="F5092" s="14" t="str">
        <f>A5092&amp;B5092&amp;C5092&amp;D5092&amp;E5092</f>
        <v>2024-06-11Bill Payment (Credit Card)Prosol</v>
      </c>
      <c r="G5092" s="15">
        <f>IFERROR((DATEVALUE(A5092)),A5092)</f>
        <v>45454</v>
      </c>
      <c r="H5092" s="16" t="str">
        <f>IF((IFERROR((VLOOKUP(D5092,'Automation (QBO)'!A:B,2,FALSE)),"0"))=0,"Suspense",(IFERROR((VLOOKUP(D5092,'Automation (QBO)'!A:B,2,FALSE)),"Suspense")))</f>
        <v>Suspense</v>
      </c>
      <c r="I5092" s="17">
        <f t="shared" si="79"/>
        <v>0</v>
      </c>
      <c r="J5092" s="12" t="str">
        <f>H5092</f>
        <v>Suspense</v>
      </c>
    </row>
    <row r="5093" spans="1:10" hidden="1">
      <c r="A5093" s="13" t="s">
        <v>852</v>
      </c>
      <c r="B5093" s="12" t="s">
        <v>493</v>
      </c>
      <c r="C5093" s="12" t="s">
        <v>133</v>
      </c>
      <c r="D5093" s="12" t="s">
        <v>496</v>
      </c>
      <c r="F5093" s="14" t="str">
        <f>A5093&amp;B5093&amp;C5093&amp;D5093&amp;E5093</f>
        <v>2024-06-11Bill Payment (Credit Card)Prosol21000 Accounts Payable</v>
      </c>
      <c r="G5093" s="15">
        <f>IFERROR((DATEVALUE(A5093)),A5093)</f>
        <v>45454</v>
      </c>
      <c r="H5093" s="16" t="str">
        <f>IF((IFERROR((VLOOKUP(D5093,'Automation (QBO)'!A:B,2,FALSE)),"0"))=0,"Suspense",(IFERROR((VLOOKUP(D5093,'Automation (QBO)'!A:B,2,FALSE)),"Suspense")))</f>
        <v>Accounts Payable - Unknown</v>
      </c>
      <c r="I5093" s="17">
        <f t="shared" si="79"/>
        <v>0</v>
      </c>
      <c r="J5093" s="12" t="str">
        <f>H5093</f>
        <v>Accounts Payable - Unknown</v>
      </c>
    </row>
    <row r="5094" spans="1:10" hidden="1">
      <c r="A5094" s="13" t="s">
        <v>852</v>
      </c>
      <c r="B5094" s="12" t="s">
        <v>247</v>
      </c>
      <c r="C5094" s="12" t="s">
        <v>144</v>
      </c>
      <c r="D5094" s="12" t="s">
        <v>496</v>
      </c>
      <c r="E5094" s="12">
        <v>-1139.25</v>
      </c>
      <c r="F5094" s="14" t="str">
        <f>A5094&amp;B5094&amp;C5094&amp;D5094&amp;E5094</f>
        <v>2024-06-11Bill Payment (Cheque)Reload Contracting Ltd.21000 Accounts Payable-1139.25</v>
      </c>
      <c r="G5094" s="15">
        <f>IFERROR((DATEVALUE(A5094)),A5094)</f>
        <v>45454</v>
      </c>
      <c r="H5094" s="16" t="str">
        <f>IF((IFERROR((VLOOKUP(D5094,'Automation (QBO)'!A:B,2,FALSE)),"0"))=0,"Suspense",(IFERROR((VLOOKUP(D5094,'Automation (QBO)'!A:B,2,FALSE)),"Suspense")))</f>
        <v>Accounts Payable - Unknown</v>
      </c>
      <c r="I5094" s="17">
        <f t="shared" si="79"/>
        <v>-1139.25</v>
      </c>
      <c r="J5094" s="12" t="str">
        <f>H5094</f>
        <v>Accounts Payable - Unknown</v>
      </c>
    </row>
    <row r="5095" spans="1:10" hidden="1">
      <c r="A5095" s="13" t="s">
        <v>852</v>
      </c>
      <c r="B5095" s="12" t="s">
        <v>493</v>
      </c>
      <c r="C5095" s="12" t="s">
        <v>853</v>
      </c>
      <c r="D5095" s="12" t="s">
        <v>496</v>
      </c>
      <c r="E5095" s="12">
        <v>-20.47</v>
      </c>
      <c r="F5095" s="14" t="str">
        <f>A5095&amp;B5095&amp;C5095&amp;D5095&amp;E5095</f>
        <v>2024-06-11Bill Payment (Credit Card)Granville Island Stamps Plus Inc.21000 Accounts Payable-20.47</v>
      </c>
      <c r="G5095" s="15">
        <f>IFERROR((DATEVALUE(A5095)),A5095)</f>
        <v>45454</v>
      </c>
      <c r="H5095" s="16" t="str">
        <f>IF((IFERROR((VLOOKUP(D5095,'Automation (QBO)'!A:B,2,FALSE)),"0"))=0,"Suspense",(IFERROR((VLOOKUP(D5095,'Automation (QBO)'!A:B,2,FALSE)),"Suspense")))</f>
        <v>Accounts Payable - Unknown</v>
      </c>
      <c r="I5095" s="17">
        <f t="shared" si="79"/>
        <v>-20.47</v>
      </c>
      <c r="J5095" s="12" t="str">
        <f>H5095</f>
        <v>Accounts Payable - Unknown</v>
      </c>
    </row>
    <row r="5096" spans="1:10" hidden="1">
      <c r="A5096" s="13" t="s">
        <v>852</v>
      </c>
      <c r="B5096" s="12" t="s">
        <v>493</v>
      </c>
      <c r="C5096" s="12" t="s">
        <v>89</v>
      </c>
      <c r="D5096" s="12" t="s">
        <v>496</v>
      </c>
      <c r="E5096" s="12">
        <v>-127</v>
      </c>
      <c r="F5096" s="14" t="str">
        <f>A5096&amp;B5096&amp;C5096&amp;D5096&amp;E5096</f>
        <v>2024-06-11Bill Payment (Credit Card)MV Recycling and Waste Centre21000 Accounts Payable-127</v>
      </c>
      <c r="G5096" s="15">
        <f>IFERROR((DATEVALUE(A5096)),A5096)</f>
        <v>45454</v>
      </c>
      <c r="H5096" s="16" t="str">
        <f>IF((IFERROR((VLOOKUP(D5096,'Automation (QBO)'!A:B,2,FALSE)),"0"))=0,"Suspense",(IFERROR((VLOOKUP(D5096,'Automation (QBO)'!A:B,2,FALSE)),"Suspense")))</f>
        <v>Accounts Payable - Unknown</v>
      </c>
      <c r="I5096" s="17">
        <f t="shared" si="79"/>
        <v>-127</v>
      </c>
      <c r="J5096" s="12" t="str">
        <f>H5096</f>
        <v>Accounts Payable - Unknown</v>
      </c>
    </row>
    <row r="5097" spans="1:10" hidden="1">
      <c r="A5097" s="13" t="s">
        <v>852</v>
      </c>
      <c r="B5097" s="12" t="s">
        <v>493</v>
      </c>
      <c r="C5097" s="12" t="s">
        <v>182</v>
      </c>
      <c r="D5097" s="12" t="s">
        <v>515</v>
      </c>
      <c r="E5097" s="12">
        <v>418.43</v>
      </c>
      <c r="F5097" s="14" t="str">
        <f>A5097&amp;B5097&amp;C5097&amp;D5097&amp;E5097</f>
        <v>2024-06-11Bill Payment (Credit Card)Pacific West Systems Supplies21008 Visa Payable (4431) (deleted)418.43</v>
      </c>
      <c r="G5097" s="15">
        <f>IFERROR((DATEVALUE(A5097)),A5097)</f>
        <v>45454</v>
      </c>
      <c r="H5097" s="16" t="str">
        <f>IF((IFERROR((VLOOKUP(D5097,'Automation (QBO)'!A:B,2,FALSE)),"0"))=0,"Suspense",(IFERROR((VLOOKUP(D5097,'Automation (QBO)'!A:B,2,FALSE)),"Suspense")))</f>
        <v>Balance (CIBC Visa)</v>
      </c>
      <c r="I5097" s="17">
        <f t="shared" si="79"/>
        <v>418.43</v>
      </c>
      <c r="J5097" s="12" t="str">
        <f>H5097</f>
        <v>Balance (CIBC Visa)</v>
      </c>
    </row>
    <row r="5098" spans="1:10" hidden="1">
      <c r="A5098" s="13" t="s">
        <v>852</v>
      </c>
      <c r="B5098" s="12" t="s">
        <v>493</v>
      </c>
      <c r="C5098" s="12" t="s">
        <v>182</v>
      </c>
      <c r="D5098" s="12" t="s">
        <v>496</v>
      </c>
      <c r="E5098" s="12">
        <v>-418.43</v>
      </c>
      <c r="F5098" s="14" t="str">
        <f>A5098&amp;B5098&amp;C5098&amp;D5098&amp;E5098</f>
        <v>2024-06-11Bill Payment (Credit Card)Pacific West Systems Supplies21000 Accounts Payable-418.43</v>
      </c>
      <c r="G5098" s="15">
        <f>IFERROR((DATEVALUE(A5098)),A5098)</f>
        <v>45454</v>
      </c>
      <c r="H5098" s="16" t="str">
        <f>IF((IFERROR((VLOOKUP(D5098,'Automation (QBO)'!A:B,2,FALSE)),"0"))=0,"Suspense",(IFERROR((VLOOKUP(D5098,'Automation (QBO)'!A:B,2,FALSE)),"Suspense")))</f>
        <v>Accounts Payable - Unknown</v>
      </c>
      <c r="I5098" s="17">
        <f t="shared" si="79"/>
        <v>-418.43</v>
      </c>
      <c r="J5098" s="12" t="str">
        <f>H5098</f>
        <v>Accounts Payable - Unknown</v>
      </c>
    </row>
    <row r="5099" spans="1:10" hidden="1">
      <c r="A5099" s="13" t="s">
        <v>852</v>
      </c>
      <c r="B5099" s="12" t="s">
        <v>493</v>
      </c>
      <c r="C5099" s="12" t="s">
        <v>89</v>
      </c>
      <c r="D5099" s="12" t="s">
        <v>390</v>
      </c>
      <c r="E5099" s="12">
        <v>127</v>
      </c>
      <c r="F5099" s="14" t="str">
        <f>A5099&amp;B5099&amp;C5099&amp;D5099&amp;E5099</f>
        <v>2024-06-11Bill Payment (Credit Card)MV Recycling and Waste Centre21010 Visa Payable (CIBC)127</v>
      </c>
      <c r="G5099" s="15">
        <f>IFERROR((DATEVALUE(A5099)),A5099)</f>
        <v>45454</v>
      </c>
      <c r="H5099" s="16" t="str">
        <f>IF((IFERROR((VLOOKUP(D5099,'Automation (QBO)'!A:B,2,FALSE)),"0"))=0,"Suspense",(IFERROR((VLOOKUP(D5099,'Automation (QBO)'!A:B,2,FALSE)),"Suspense")))</f>
        <v>Suspense</v>
      </c>
      <c r="I5099" s="17">
        <f t="shared" si="79"/>
        <v>127</v>
      </c>
      <c r="J5099" s="12" t="str">
        <f>H5099</f>
        <v>Suspense</v>
      </c>
    </row>
    <row r="5100" spans="1:10" hidden="1">
      <c r="A5100" s="13" t="s">
        <v>852</v>
      </c>
      <c r="B5100" s="12" t="s">
        <v>247</v>
      </c>
      <c r="C5100" s="12" t="s">
        <v>144</v>
      </c>
      <c r="D5100" s="12" t="s">
        <v>394</v>
      </c>
      <c r="E5100" s="12">
        <v>-1139.25</v>
      </c>
      <c r="F5100" s="14" t="str">
        <f>A5100&amp;B5100&amp;C5100&amp;D5100&amp;E5100</f>
        <v>2024-06-11Bill Payment (Cheque)Reload Contracting Ltd.11005 Chequing (CIBC)-1139.25</v>
      </c>
      <c r="G5100" s="15">
        <f>IFERROR((DATEVALUE(A5100)),A5100)</f>
        <v>45454</v>
      </c>
      <c r="H5100" s="16" t="str">
        <f>IF((IFERROR((VLOOKUP(D5100,'Automation (QBO)'!A:B,2,FALSE)),"0"))=0,"Suspense",(IFERROR((VLOOKUP(D5100,'Automation (QBO)'!A:B,2,FALSE)),"Suspense")))</f>
        <v>Balance (CIBC)</v>
      </c>
      <c r="I5100" s="17">
        <f t="shared" si="79"/>
        <v>-1139.25</v>
      </c>
      <c r="J5100" s="12" t="str">
        <f>H5100</f>
        <v>Balance (CIBC)</v>
      </c>
    </row>
    <row r="5101" spans="1:10" hidden="1">
      <c r="A5101" s="13" t="s">
        <v>852</v>
      </c>
      <c r="B5101" s="12" t="s">
        <v>123</v>
      </c>
      <c r="D5101" s="12" t="s">
        <v>394</v>
      </c>
      <c r="E5101" s="12">
        <v>-20000</v>
      </c>
      <c r="F5101" s="14" t="str">
        <f>A5101&amp;B5101&amp;C5101&amp;D5101&amp;E5101</f>
        <v>2024-06-11Credit Card Payment11005 Chequing (CIBC)-20000</v>
      </c>
      <c r="G5101" s="15">
        <f>IFERROR((DATEVALUE(A5101)),A5101)</f>
        <v>45454</v>
      </c>
      <c r="H5101" s="16" t="str">
        <f>IF((IFERROR((VLOOKUP(D5101,'Automation (QBO)'!A:B,2,FALSE)),"0"))=0,"Suspense",(IFERROR((VLOOKUP(D5101,'Automation (QBO)'!A:B,2,FALSE)),"Suspense")))</f>
        <v>Balance (CIBC)</v>
      </c>
      <c r="I5101" s="17">
        <f t="shared" si="79"/>
        <v>-20000</v>
      </c>
      <c r="J5101" s="12" t="str">
        <f>H5101</f>
        <v>Balance (CIBC)</v>
      </c>
    </row>
    <row r="5102" spans="1:10" hidden="1">
      <c r="A5102" s="13" t="s">
        <v>854</v>
      </c>
      <c r="B5102" s="12" t="s">
        <v>122</v>
      </c>
      <c r="C5102" s="12" t="s">
        <v>207</v>
      </c>
      <c r="D5102" s="12" t="s">
        <v>390</v>
      </c>
      <c r="E5102" s="12">
        <v>-334.81</v>
      </c>
      <c r="F5102" s="14" t="str">
        <f>A5102&amp;B5102&amp;C5102&amp;D5102&amp;E5102</f>
        <v>2024-06-12Credit Card CreditUnited Rentals21010 Visa Payable (CIBC)-334.81</v>
      </c>
      <c r="G5102" s="15">
        <f>IFERROR((DATEVALUE(A5102)),A5102)</f>
        <v>45455</v>
      </c>
      <c r="H5102" s="16" t="str">
        <f>IF((IFERROR((VLOOKUP(D5102,'Automation (QBO)'!A:B,2,FALSE)),"0"))=0,"Suspense",(IFERROR((VLOOKUP(D5102,'Automation (QBO)'!A:B,2,FALSE)),"Suspense")))</f>
        <v>Suspense</v>
      </c>
      <c r="I5102" s="17">
        <f t="shared" si="79"/>
        <v>-334.81</v>
      </c>
      <c r="J5102" s="12" t="str">
        <f>H5102</f>
        <v>Suspense</v>
      </c>
    </row>
    <row r="5103" spans="1:10" hidden="1">
      <c r="A5103" s="13" t="s">
        <v>854</v>
      </c>
      <c r="B5103" s="12" t="s">
        <v>493</v>
      </c>
      <c r="C5103" s="12" t="s">
        <v>839</v>
      </c>
      <c r="D5103" s="12" t="s">
        <v>390</v>
      </c>
      <c r="E5103" s="12">
        <v>306.95</v>
      </c>
      <c r="F5103" s="14" t="str">
        <f>A5103&amp;B5103&amp;C5103&amp;D5103&amp;E5103</f>
        <v>2024-06-12Bill Payment (Credit Card)Tap &amp; Barrel21010 Visa Payable (CIBC)306.95</v>
      </c>
      <c r="G5103" s="15">
        <f>IFERROR((DATEVALUE(A5103)),A5103)</f>
        <v>45455</v>
      </c>
      <c r="H5103" s="16" t="str">
        <f>IF((IFERROR((VLOOKUP(D5103,'Automation (QBO)'!A:B,2,FALSE)),"0"))=0,"Suspense",(IFERROR((VLOOKUP(D5103,'Automation (QBO)'!A:B,2,FALSE)),"Suspense")))</f>
        <v>Suspense</v>
      </c>
      <c r="I5103" s="17">
        <f t="shared" si="79"/>
        <v>306.95</v>
      </c>
      <c r="J5103" s="12" t="str">
        <f>H5103</f>
        <v>Suspense</v>
      </c>
    </row>
    <row r="5104" spans="1:10" hidden="1">
      <c r="A5104" s="13" t="s">
        <v>854</v>
      </c>
      <c r="B5104" s="12" t="s">
        <v>493</v>
      </c>
      <c r="C5104" s="12" t="s">
        <v>675</v>
      </c>
      <c r="D5104" s="12" t="s">
        <v>390</v>
      </c>
      <c r="E5104" s="12">
        <v>125</v>
      </c>
      <c r="F5104" s="14" t="str">
        <f>A5104&amp;B5104&amp;C5104&amp;D5104&amp;E5104</f>
        <v>2024-06-12Bill Payment (Credit Card)Centennial Town Pantry - Chevron21010 Visa Payable (CIBC)125</v>
      </c>
      <c r="G5104" s="15">
        <f>IFERROR((DATEVALUE(A5104)),A5104)</f>
        <v>45455</v>
      </c>
      <c r="H5104" s="16" t="str">
        <f>IF((IFERROR((VLOOKUP(D5104,'Automation (QBO)'!A:B,2,FALSE)),"0"))=0,"Suspense",(IFERROR((VLOOKUP(D5104,'Automation (QBO)'!A:B,2,FALSE)),"Suspense")))</f>
        <v>Suspense</v>
      </c>
      <c r="I5104" s="17">
        <f t="shared" si="79"/>
        <v>125</v>
      </c>
      <c r="J5104" s="12" t="str">
        <f>H5104</f>
        <v>Suspense</v>
      </c>
    </row>
    <row r="5105" spans="1:10" hidden="1">
      <c r="A5105" s="13" t="s">
        <v>854</v>
      </c>
      <c r="B5105" s="12" t="s">
        <v>83</v>
      </c>
      <c r="C5105" s="12" t="s">
        <v>89</v>
      </c>
      <c r="D5105" s="12" t="s">
        <v>390</v>
      </c>
      <c r="E5105" s="12">
        <v>45</v>
      </c>
      <c r="F5105" s="14" t="str">
        <f>A5105&amp;B5105&amp;C5105&amp;D5105&amp;E5105</f>
        <v>2024-06-12ExpenseMV Recycling and Waste Centre21010 Visa Payable (CIBC)45</v>
      </c>
      <c r="G5105" s="15">
        <f>IFERROR((DATEVALUE(A5105)),A5105)</f>
        <v>45455</v>
      </c>
      <c r="H5105" s="16" t="str">
        <f>IF((IFERROR((VLOOKUP(D5105,'Automation (QBO)'!A:B,2,FALSE)),"0"))=0,"Suspense",(IFERROR((VLOOKUP(D5105,'Automation (QBO)'!A:B,2,FALSE)),"Suspense")))</f>
        <v>Suspense</v>
      </c>
      <c r="I5105" s="17">
        <f t="shared" si="79"/>
        <v>45</v>
      </c>
      <c r="J5105" s="12" t="str">
        <f>H5105</f>
        <v>Suspense</v>
      </c>
    </row>
    <row r="5106" spans="1:10" hidden="1">
      <c r="A5106" s="13" t="s">
        <v>854</v>
      </c>
      <c r="B5106" s="12" t="s">
        <v>83</v>
      </c>
      <c r="C5106" s="12" t="s">
        <v>89</v>
      </c>
      <c r="D5106" s="12" t="s">
        <v>410</v>
      </c>
      <c r="E5106" s="12">
        <v>45</v>
      </c>
      <c r="F5106" s="14" t="str">
        <f>A5106&amp;B5106&amp;C5106&amp;D5106&amp;E5106</f>
        <v>2024-06-12ExpenseMV Recycling and Waste Centre51315 COGS - Disposal45</v>
      </c>
      <c r="G5106" s="15">
        <f>IFERROR((DATEVALUE(A5106)),A5106)</f>
        <v>45455</v>
      </c>
      <c r="H5106" s="16" t="str">
        <f>IF((IFERROR((VLOOKUP(D5106,'Automation (QBO)'!A:B,2,FALSE)),"0"))=0,"Suspense",(IFERROR((VLOOKUP(D5106,'Automation (QBO)'!A:B,2,FALSE)),"Suspense")))</f>
        <v>COGS - Disposal</v>
      </c>
      <c r="I5106" s="17">
        <f t="shared" si="79"/>
        <v>45</v>
      </c>
      <c r="J5106" s="12" t="str">
        <f>H5106</f>
        <v>COGS - Disposal</v>
      </c>
    </row>
    <row r="5107" spans="1:10" hidden="1">
      <c r="A5107" s="13" t="s">
        <v>854</v>
      </c>
      <c r="B5107" s="12" t="s">
        <v>83</v>
      </c>
      <c r="C5107" s="12" t="s">
        <v>89</v>
      </c>
      <c r="D5107" s="12" t="s">
        <v>392</v>
      </c>
      <c r="E5107" s="12">
        <v>0</v>
      </c>
      <c r="F5107" s="14" t="str">
        <f>A5107&amp;B5107&amp;C5107&amp;D5107&amp;E5107</f>
        <v>2024-06-12ExpenseMV Recycling and Waste Centre21020 GST/HST Payable0</v>
      </c>
      <c r="G5107" s="15">
        <f>IFERROR((DATEVALUE(A5107)),A5107)</f>
        <v>45455</v>
      </c>
      <c r="H5107" s="16" t="str">
        <f>IF((IFERROR((VLOOKUP(D5107,'Automation (QBO)'!A:B,2,FALSE)),"0"))=0,"Suspense",(IFERROR((VLOOKUP(D5107,'Automation (QBO)'!A:B,2,FALSE)),"Suspense")))</f>
        <v>GST/HST Payable</v>
      </c>
      <c r="I5107" s="17">
        <f t="shared" si="79"/>
        <v>0</v>
      </c>
      <c r="J5107" s="12" t="str">
        <f>H5107</f>
        <v>GST/HST Payable</v>
      </c>
    </row>
    <row r="5108" spans="1:10" hidden="1">
      <c r="A5108" s="13" t="s">
        <v>854</v>
      </c>
      <c r="B5108" s="12" t="s">
        <v>122</v>
      </c>
      <c r="C5108" s="12" t="s">
        <v>207</v>
      </c>
      <c r="D5108" s="12" t="s">
        <v>391</v>
      </c>
      <c r="E5108" s="12">
        <v>-318.87</v>
      </c>
      <c r="F5108" s="14" t="str">
        <f>A5108&amp;B5108&amp;C5108&amp;D5108&amp;E5108</f>
        <v>2024-06-12Credit Card CreditUnited Rentals51335 COGS - Supplies-318.87</v>
      </c>
      <c r="G5108" s="15">
        <f>IFERROR((DATEVALUE(A5108)),A5108)</f>
        <v>45455</v>
      </c>
      <c r="H5108" s="16" t="str">
        <f>IF((IFERROR((VLOOKUP(D5108,'Automation (QBO)'!A:B,2,FALSE)),"0"))=0,"Suspense",(IFERROR((VLOOKUP(D5108,'Automation (QBO)'!A:B,2,FALSE)),"Suspense")))</f>
        <v>COGS - Supplies</v>
      </c>
      <c r="I5108" s="17">
        <f t="shared" si="79"/>
        <v>-318.87</v>
      </c>
      <c r="J5108" s="12" t="str">
        <f>H5108</f>
        <v>COGS - Supplies</v>
      </c>
    </row>
    <row r="5109" spans="1:10" hidden="1">
      <c r="A5109" s="13" t="s">
        <v>854</v>
      </c>
      <c r="B5109" s="12" t="s">
        <v>122</v>
      </c>
      <c r="C5109" s="12" t="s">
        <v>207</v>
      </c>
      <c r="D5109" s="12" t="s">
        <v>392</v>
      </c>
      <c r="E5109" s="12">
        <v>15.94</v>
      </c>
      <c r="F5109" s="14" t="str">
        <f>A5109&amp;B5109&amp;C5109&amp;D5109&amp;E5109</f>
        <v>2024-06-12Credit Card CreditUnited Rentals21020 GST/HST Payable15.94</v>
      </c>
      <c r="G5109" s="15">
        <f>IFERROR((DATEVALUE(A5109)),A5109)</f>
        <v>45455</v>
      </c>
      <c r="H5109" s="16" t="str">
        <f>IF((IFERROR((VLOOKUP(D5109,'Automation (QBO)'!A:B,2,FALSE)),"0"))=0,"Suspense",(IFERROR((VLOOKUP(D5109,'Automation (QBO)'!A:B,2,FALSE)),"Suspense")))</f>
        <v>GST/HST Payable</v>
      </c>
      <c r="I5109" s="17">
        <f t="shared" si="79"/>
        <v>15.94</v>
      </c>
      <c r="J5109" s="12" t="str">
        <f>H5109</f>
        <v>GST/HST Payable</v>
      </c>
    </row>
    <row r="5110" spans="1:10" hidden="1">
      <c r="A5110" s="13" t="s">
        <v>854</v>
      </c>
      <c r="B5110" s="12" t="s">
        <v>493</v>
      </c>
      <c r="C5110" s="12" t="s">
        <v>87</v>
      </c>
      <c r="D5110" s="12" t="s">
        <v>525</v>
      </c>
      <c r="E5110" s="12">
        <v>569.24</v>
      </c>
      <c r="F5110" s="14" t="str">
        <f>A5110&amp;B5110&amp;C5110&amp;D5110&amp;E5110</f>
        <v>2024-06-12Bill Payment (Credit Card)Home Depot21021 Visa Payable (2369) (deleted)569.24</v>
      </c>
      <c r="G5110" s="15">
        <f>IFERROR((DATEVALUE(A5110)),A5110)</f>
        <v>45455</v>
      </c>
      <c r="H5110" s="16" t="str">
        <f>IF((IFERROR((VLOOKUP(D5110,'Automation (QBO)'!A:B,2,FALSE)),"0"))=0,"Suspense",(IFERROR((VLOOKUP(D5110,'Automation (QBO)'!A:B,2,FALSE)),"Suspense")))</f>
        <v>Balance (CIBC Visa)</v>
      </c>
      <c r="I5110" s="17">
        <f t="shared" si="79"/>
        <v>569.24</v>
      </c>
      <c r="J5110" s="12" t="str">
        <f>H5110</f>
        <v>Balance (CIBC Visa)</v>
      </c>
    </row>
    <row r="5111" spans="1:10" hidden="1">
      <c r="A5111" s="13" t="s">
        <v>854</v>
      </c>
      <c r="B5111" s="12" t="s">
        <v>493</v>
      </c>
      <c r="C5111" s="12" t="s">
        <v>110</v>
      </c>
      <c r="D5111" s="12" t="s">
        <v>515</v>
      </c>
      <c r="E5111" s="12">
        <v>323.91000000000003</v>
      </c>
      <c r="F5111" s="14" t="str">
        <f>A5111&amp;B5111&amp;C5111&amp;D5111&amp;E5111</f>
        <v>2024-06-12Bill Payment (Credit Card)Dicks Lumber21008 Visa Payable (4431) (deleted)323.91</v>
      </c>
      <c r="G5111" s="15">
        <f>IFERROR((DATEVALUE(A5111)),A5111)</f>
        <v>45455</v>
      </c>
      <c r="H5111" s="16" t="str">
        <f>IF((IFERROR((VLOOKUP(D5111,'Automation (QBO)'!A:B,2,FALSE)),"0"))=0,"Suspense",(IFERROR((VLOOKUP(D5111,'Automation (QBO)'!A:B,2,FALSE)),"Suspense")))</f>
        <v>Balance (CIBC Visa)</v>
      </c>
      <c r="I5111" s="17">
        <f t="shared" si="79"/>
        <v>323.91000000000003</v>
      </c>
      <c r="J5111" s="12" t="str">
        <f>H5111</f>
        <v>Balance (CIBC Visa)</v>
      </c>
    </row>
    <row r="5112" spans="1:10" hidden="1">
      <c r="A5112" s="13" t="s">
        <v>854</v>
      </c>
      <c r="B5112" s="12" t="s">
        <v>493</v>
      </c>
      <c r="C5112" s="12" t="s">
        <v>110</v>
      </c>
      <c r="D5112" s="12" t="s">
        <v>496</v>
      </c>
      <c r="E5112" s="12">
        <v>-323.91000000000003</v>
      </c>
      <c r="F5112" s="14" t="str">
        <f>A5112&amp;B5112&amp;C5112&amp;D5112&amp;E5112</f>
        <v>2024-06-12Bill Payment (Credit Card)Dicks Lumber21000 Accounts Payable-323.91</v>
      </c>
      <c r="G5112" s="15">
        <f>IFERROR((DATEVALUE(A5112)),A5112)</f>
        <v>45455</v>
      </c>
      <c r="H5112" s="16" t="str">
        <f>IF((IFERROR((VLOOKUP(D5112,'Automation (QBO)'!A:B,2,FALSE)),"0"))=0,"Suspense",(IFERROR((VLOOKUP(D5112,'Automation (QBO)'!A:B,2,FALSE)),"Suspense")))</f>
        <v>Accounts Payable - Unknown</v>
      </c>
      <c r="I5112" s="17">
        <f t="shared" si="79"/>
        <v>-323.91000000000003</v>
      </c>
      <c r="J5112" s="12" t="str">
        <f>H5112</f>
        <v>Accounts Payable - Unknown</v>
      </c>
    </row>
    <row r="5113" spans="1:10" hidden="1">
      <c r="A5113" s="13" t="s">
        <v>854</v>
      </c>
      <c r="B5113" s="12" t="s">
        <v>493</v>
      </c>
      <c r="C5113" s="12" t="s">
        <v>849</v>
      </c>
      <c r="D5113" s="12" t="s">
        <v>515</v>
      </c>
      <c r="E5113" s="12">
        <v>72.540000000000006</v>
      </c>
      <c r="F5113" s="14" t="str">
        <f>A5113&amp;B5113&amp;C5113&amp;D5113&amp;E5113</f>
        <v>2024-06-12Bill Payment (Credit Card)Cloverdale Paint Inc.21008 Visa Payable (4431) (deleted)72.54</v>
      </c>
      <c r="G5113" s="15">
        <f>IFERROR((DATEVALUE(A5113)),A5113)</f>
        <v>45455</v>
      </c>
      <c r="H5113" s="16" t="str">
        <f>IF((IFERROR((VLOOKUP(D5113,'Automation (QBO)'!A:B,2,FALSE)),"0"))=0,"Suspense",(IFERROR((VLOOKUP(D5113,'Automation (QBO)'!A:B,2,FALSE)),"Suspense")))</f>
        <v>Balance (CIBC Visa)</v>
      </c>
      <c r="I5113" s="17">
        <f t="shared" si="79"/>
        <v>72.540000000000006</v>
      </c>
      <c r="J5113" s="12" t="str">
        <f>H5113</f>
        <v>Balance (CIBC Visa)</v>
      </c>
    </row>
    <row r="5114" spans="1:10" hidden="1">
      <c r="A5114" s="13" t="s">
        <v>854</v>
      </c>
      <c r="B5114" s="12" t="s">
        <v>493</v>
      </c>
      <c r="C5114" s="12" t="s">
        <v>849</v>
      </c>
      <c r="D5114" s="12" t="s">
        <v>496</v>
      </c>
      <c r="E5114" s="12">
        <v>-72.540000000000006</v>
      </c>
      <c r="F5114" s="14" t="str">
        <f>A5114&amp;B5114&amp;C5114&amp;D5114&amp;E5114</f>
        <v>2024-06-12Bill Payment (Credit Card)Cloverdale Paint Inc.21000 Accounts Payable-72.54</v>
      </c>
      <c r="G5114" s="15">
        <f>IFERROR((DATEVALUE(A5114)),A5114)</f>
        <v>45455</v>
      </c>
      <c r="H5114" s="16" t="str">
        <f>IF((IFERROR((VLOOKUP(D5114,'Automation (QBO)'!A:B,2,FALSE)),"0"))=0,"Suspense",(IFERROR((VLOOKUP(D5114,'Automation (QBO)'!A:B,2,FALSE)),"Suspense")))</f>
        <v>Accounts Payable - Unknown</v>
      </c>
      <c r="I5114" s="17">
        <f t="shared" si="79"/>
        <v>-72.540000000000006</v>
      </c>
      <c r="J5114" s="12" t="str">
        <f>H5114</f>
        <v>Accounts Payable - Unknown</v>
      </c>
    </row>
    <row r="5115" spans="1:10" hidden="1">
      <c r="A5115" s="13" t="s">
        <v>854</v>
      </c>
      <c r="B5115" s="12" t="s">
        <v>493</v>
      </c>
      <c r="C5115" s="12" t="s">
        <v>113</v>
      </c>
      <c r="D5115" s="12" t="s">
        <v>515</v>
      </c>
      <c r="E5115" s="12">
        <v>12</v>
      </c>
      <c r="F5115" s="14" t="str">
        <f>A5115&amp;B5115&amp;C5115&amp;D5115&amp;E5115</f>
        <v>2024-06-12Bill Payment (Credit Card)Impark21008 Visa Payable (4431) (deleted)12</v>
      </c>
      <c r="G5115" s="15">
        <f>IFERROR((DATEVALUE(A5115)),A5115)</f>
        <v>45455</v>
      </c>
      <c r="H5115" s="16" t="str">
        <f>IF((IFERROR((VLOOKUP(D5115,'Automation (QBO)'!A:B,2,FALSE)),"0"))=0,"Suspense",(IFERROR((VLOOKUP(D5115,'Automation (QBO)'!A:B,2,FALSE)),"Suspense")))</f>
        <v>Balance (CIBC Visa)</v>
      </c>
      <c r="I5115" s="17">
        <f t="shared" si="79"/>
        <v>12</v>
      </c>
      <c r="J5115" s="12" t="str">
        <f>H5115</f>
        <v>Balance (CIBC Visa)</v>
      </c>
    </row>
    <row r="5116" spans="1:10" hidden="1">
      <c r="A5116" s="13" t="s">
        <v>854</v>
      </c>
      <c r="B5116" s="12" t="s">
        <v>493</v>
      </c>
      <c r="C5116" s="12" t="s">
        <v>113</v>
      </c>
      <c r="D5116" s="12" t="s">
        <v>496</v>
      </c>
      <c r="E5116" s="12">
        <v>-12</v>
      </c>
      <c r="F5116" s="14" t="str">
        <f>A5116&amp;B5116&amp;C5116&amp;D5116&amp;E5116</f>
        <v>2024-06-12Bill Payment (Credit Card)Impark21000 Accounts Payable-12</v>
      </c>
      <c r="G5116" s="15">
        <f>IFERROR((DATEVALUE(A5116)),A5116)</f>
        <v>45455</v>
      </c>
      <c r="H5116" s="16" t="str">
        <f>IF((IFERROR((VLOOKUP(D5116,'Automation (QBO)'!A:B,2,FALSE)),"0"))=0,"Suspense",(IFERROR((VLOOKUP(D5116,'Automation (QBO)'!A:B,2,FALSE)),"Suspense")))</f>
        <v>Accounts Payable - Unknown</v>
      </c>
      <c r="I5116" s="17">
        <f t="shared" si="79"/>
        <v>-12</v>
      </c>
      <c r="J5116" s="12" t="str">
        <f>H5116</f>
        <v>Accounts Payable - Unknown</v>
      </c>
    </row>
    <row r="5117" spans="1:10" hidden="1">
      <c r="A5117" s="13" t="s">
        <v>854</v>
      </c>
      <c r="B5117" s="12" t="s">
        <v>493</v>
      </c>
      <c r="C5117" s="12" t="s">
        <v>133</v>
      </c>
      <c r="D5117" s="12" t="s">
        <v>515</v>
      </c>
      <c r="E5117" s="12">
        <v>122.4</v>
      </c>
      <c r="F5117" s="14" t="str">
        <f>A5117&amp;B5117&amp;C5117&amp;D5117&amp;E5117</f>
        <v>2024-06-12Bill Payment (Credit Card)Prosol21008 Visa Payable (4431) (deleted)122.4</v>
      </c>
      <c r="G5117" s="15">
        <f>IFERROR((DATEVALUE(A5117)),A5117)</f>
        <v>45455</v>
      </c>
      <c r="H5117" s="16" t="str">
        <f>IF((IFERROR((VLOOKUP(D5117,'Automation (QBO)'!A:B,2,FALSE)),"0"))=0,"Suspense",(IFERROR((VLOOKUP(D5117,'Automation (QBO)'!A:B,2,FALSE)),"Suspense")))</f>
        <v>Balance (CIBC Visa)</v>
      </c>
      <c r="I5117" s="17">
        <f t="shared" si="79"/>
        <v>122.4</v>
      </c>
      <c r="J5117" s="12" t="str">
        <f>H5117</f>
        <v>Balance (CIBC Visa)</v>
      </c>
    </row>
    <row r="5118" spans="1:10" hidden="1">
      <c r="A5118" s="13" t="s">
        <v>854</v>
      </c>
      <c r="B5118" s="12" t="s">
        <v>493</v>
      </c>
      <c r="C5118" s="12" t="s">
        <v>133</v>
      </c>
      <c r="D5118" s="12" t="s">
        <v>496</v>
      </c>
      <c r="E5118" s="12">
        <v>-122.4</v>
      </c>
      <c r="F5118" s="14" t="str">
        <f>A5118&amp;B5118&amp;C5118&amp;D5118&amp;E5118</f>
        <v>2024-06-12Bill Payment (Credit Card)Prosol21000 Accounts Payable-122.4</v>
      </c>
      <c r="G5118" s="15">
        <f>IFERROR((DATEVALUE(A5118)),A5118)</f>
        <v>45455</v>
      </c>
      <c r="H5118" s="16" t="str">
        <f>IF((IFERROR((VLOOKUP(D5118,'Automation (QBO)'!A:B,2,FALSE)),"0"))=0,"Suspense",(IFERROR((VLOOKUP(D5118,'Automation (QBO)'!A:B,2,FALSE)),"Suspense")))</f>
        <v>Accounts Payable - Unknown</v>
      </c>
      <c r="I5118" s="17">
        <f t="shared" si="79"/>
        <v>-122.4</v>
      </c>
      <c r="J5118" s="12" t="str">
        <f>H5118</f>
        <v>Accounts Payable - Unknown</v>
      </c>
    </row>
    <row r="5119" spans="1:10" hidden="1">
      <c r="A5119" s="13" t="s">
        <v>854</v>
      </c>
      <c r="B5119" s="12" t="s">
        <v>493</v>
      </c>
      <c r="C5119" s="12" t="s">
        <v>101</v>
      </c>
      <c r="D5119" s="12" t="s">
        <v>515</v>
      </c>
      <c r="E5119" s="12">
        <v>228.94</v>
      </c>
      <c r="F5119" s="14" t="str">
        <f>A5119&amp;B5119&amp;C5119&amp;D5119&amp;E5119</f>
        <v>2024-06-12Bill Payment (Credit Card)Shell Canada21008 Visa Payable (4431) (deleted)228.94</v>
      </c>
      <c r="G5119" s="15">
        <f>IFERROR((DATEVALUE(A5119)),A5119)</f>
        <v>45455</v>
      </c>
      <c r="H5119" s="16" t="str">
        <f>IF((IFERROR((VLOOKUP(D5119,'Automation (QBO)'!A:B,2,FALSE)),"0"))=0,"Suspense",(IFERROR((VLOOKUP(D5119,'Automation (QBO)'!A:B,2,FALSE)),"Suspense")))</f>
        <v>Balance (CIBC Visa)</v>
      </c>
      <c r="I5119" s="17">
        <f t="shared" si="79"/>
        <v>228.94</v>
      </c>
      <c r="J5119" s="12" t="str">
        <f>H5119</f>
        <v>Balance (CIBC Visa)</v>
      </c>
    </row>
    <row r="5120" spans="1:10" hidden="1">
      <c r="A5120" s="13" t="s">
        <v>854</v>
      </c>
      <c r="B5120" s="12" t="s">
        <v>493</v>
      </c>
      <c r="C5120" s="12" t="s">
        <v>101</v>
      </c>
      <c r="D5120" s="12" t="s">
        <v>496</v>
      </c>
      <c r="E5120" s="12">
        <v>-228.94</v>
      </c>
      <c r="F5120" s="14" t="str">
        <f>A5120&amp;B5120&amp;C5120&amp;D5120&amp;E5120</f>
        <v>2024-06-12Bill Payment (Credit Card)Shell Canada21000 Accounts Payable-228.94</v>
      </c>
      <c r="G5120" s="15">
        <f>IFERROR((DATEVALUE(A5120)),A5120)</f>
        <v>45455</v>
      </c>
      <c r="H5120" s="16" t="str">
        <f>IF((IFERROR((VLOOKUP(D5120,'Automation (QBO)'!A:B,2,FALSE)),"0"))=0,"Suspense",(IFERROR((VLOOKUP(D5120,'Automation (QBO)'!A:B,2,FALSE)),"Suspense")))</f>
        <v>Accounts Payable - Unknown</v>
      </c>
      <c r="I5120" s="17">
        <f t="shared" si="79"/>
        <v>-228.94</v>
      </c>
      <c r="J5120" s="12" t="str">
        <f>H5120</f>
        <v>Accounts Payable - Unknown</v>
      </c>
    </row>
    <row r="5121" spans="1:10" hidden="1">
      <c r="A5121" s="13" t="s">
        <v>854</v>
      </c>
      <c r="B5121" s="12" t="s">
        <v>493</v>
      </c>
      <c r="C5121" s="12" t="s">
        <v>839</v>
      </c>
      <c r="D5121" s="12" t="s">
        <v>496</v>
      </c>
      <c r="E5121" s="12">
        <v>-306.95</v>
      </c>
      <c r="F5121" s="14" t="str">
        <f>A5121&amp;B5121&amp;C5121&amp;D5121&amp;E5121</f>
        <v>2024-06-12Bill Payment (Credit Card)Tap &amp; Barrel21000 Accounts Payable-306.95</v>
      </c>
      <c r="G5121" s="15">
        <f>IFERROR((DATEVALUE(A5121)),A5121)</f>
        <v>45455</v>
      </c>
      <c r="H5121" s="16" t="str">
        <f>IF((IFERROR((VLOOKUP(D5121,'Automation (QBO)'!A:B,2,FALSE)),"0"))=0,"Suspense",(IFERROR((VLOOKUP(D5121,'Automation (QBO)'!A:B,2,FALSE)),"Suspense")))</f>
        <v>Accounts Payable - Unknown</v>
      </c>
      <c r="I5121" s="17">
        <f t="shared" si="79"/>
        <v>-306.95</v>
      </c>
      <c r="J5121" s="12" t="str">
        <f>H5121</f>
        <v>Accounts Payable - Unknown</v>
      </c>
    </row>
    <row r="5122" spans="1:10" hidden="1">
      <c r="A5122" s="13" t="s">
        <v>854</v>
      </c>
      <c r="B5122" s="12" t="s">
        <v>493</v>
      </c>
      <c r="C5122" s="12" t="s">
        <v>581</v>
      </c>
      <c r="D5122" s="12" t="s">
        <v>496</v>
      </c>
      <c r="E5122" s="12">
        <v>-107.41</v>
      </c>
      <c r="F5122" s="14" t="str">
        <f>A5122&amp;B5122&amp;C5122&amp;D5122&amp;E5122</f>
        <v>2024-06-12Bill Payment (Credit Card)A Bread Affair21000 Accounts Payable-107.41</v>
      </c>
      <c r="G5122" s="15">
        <f>IFERROR((DATEVALUE(A5122)),A5122)</f>
        <v>45455</v>
      </c>
      <c r="H5122" s="16" t="str">
        <f>IF((IFERROR((VLOOKUP(D5122,'Automation (QBO)'!A:B,2,FALSE)),"0"))=0,"Suspense",(IFERROR((VLOOKUP(D5122,'Automation (QBO)'!A:B,2,FALSE)),"Suspense")))</f>
        <v>Accounts Payable - Unknown</v>
      </c>
      <c r="I5122" s="17">
        <f t="shared" si="79"/>
        <v>-107.41</v>
      </c>
      <c r="J5122" s="12" t="str">
        <f>H5122</f>
        <v>Accounts Payable - Unknown</v>
      </c>
    </row>
    <row r="5123" spans="1:10" hidden="1">
      <c r="A5123" s="13" t="s">
        <v>854</v>
      </c>
      <c r="B5123" s="12" t="s">
        <v>493</v>
      </c>
      <c r="C5123" s="12" t="s">
        <v>675</v>
      </c>
      <c r="D5123" s="12" t="s">
        <v>496</v>
      </c>
      <c r="E5123" s="12">
        <v>-125</v>
      </c>
      <c r="F5123" s="14" t="str">
        <f>A5123&amp;B5123&amp;C5123&amp;D5123&amp;E5123</f>
        <v>2024-06-12Bill Payment (Credit Card)Centennial Town Pantry - Chevron21000 Accounts Payable-125</v>
      </c>
      <c r="G5123" s="15">
        <f>IFERROR((DATEVALUE(A5123)),A5123)</f>
        <v>45455</v>
      </c>
      <c r="H5123" s="16" t="str">
        <f>IF((IFERROR((VLOOKUP(D5123,'Automation (QBO)'!A:B,2,FALSE)),"0"))=0,"Suspense",(IFERROR((VLOOKUP(D5123,'Automation (QBO)'!A:B,2,FALSE)),"Suspense")))</f>
        <v>Accounts Payable - Unknown</v>
      </c>
      <c r="I5123" s="17">
        <f t="shared" si="79"/>
        <v>-125</v>
      </c>
      <c r="J5123" s="12" t="str">
        <f>H5123</f>
        <v>Accounts Payable - Unknown</v>
      </c>
    </row>
    <row r="5124" spans="1:10" hidden="1">
      <c r="A5124" s="13" t="s">
        <v>854</v>
      </c>
      <c r="B5124" s="12" t="s">
        <v>493</v>
      </c>
      <c r="C5124" s="12" t="s">
        <v>87</v>
      </c>
      <c r="D5124" s="12" t="s">
        <v>496</v>
      </c>
      <c r="E5124" s="12">
        <v>-569.24</v>
      </c>
      <c r="F5124" s="14" t="str">
        <f>A5124&amp;B5124&amp;C5124&amp;D5124&amp;E5124</f>
        <v>2024-06-12Bill Payment (Credit Card)Home Depot21000 Accounts Payable-569.24</v>
      </c>
      <c r="G5124" s="15">
        <f>IFERROR((DATEVALUE(A5124)),A5124)</f>
        <v>45455</v>
      </c>
      <c r="H5124" s="16" t="str">
        <f>IF((IFERROR((VLOOKUP(D5124,'Automation (QBO)'!A:B,2,FALSE)),"0"))=0,"Suspense",(IFERROR((VLOOKUP(D5124,'Automation (QBO)'!A:B,2,FALSE)),"Suspense")))</f>
        <v>Accounts Payable - Unknown</v>
      </c>
      <c r="I5124" s="17">
        <f t="shared" si="79"/>
        <v>-569.24</v>
      </c>
      <c r="J5124" s="12" t="str">
        <f>H5124</f>
        <v>Accounts Payable - Unknown</v>
      </c>
    </row>
    <row r="5125" spans="1:10" hidden="1">
      <c r="A5125" s="13" t="s">
        <v>854</v>
      </c>
      <c r="B5125" s="12" t="s">
        <v>493</v>
      </c>
      <c r="C5125" s="12" t="s">
        <v>581</v>
      </c>
      <c r="D5125" s="12" t="s">
        <v>390</v>
      </c>
      <c r="E5125" s="12">
        <v>107.41</v>
      </c>
      <c r="F5125" s="14" t="str">
        <f>A5125&amp;B5125&amp;C5125&amp;D5125&amp;E5125</f>
        <v>2024-06-12Bill Payment (Credit Card)A Bread Affair21010 Visa Payable (CIBC)107.41</v>
      </c>
      <c r="G5125" s="15">
        <f>IFERROR((DATEVALUE(A5125)),A5125)</f>
        <v>45455</v>
      </c>
      <c r="H5125" s="16" t="str">
        <f>IF((IFERROR((VLOOKUP(D5125,'Automation (QBO)'!A:B,2,FALSE)),"0"))=0,"Suspense",(IFERROR((VLOOKUP(D5125,'Automation (QBO)'!A:B,2,FALSE)),"Suspense")))</f>
        <v>Suspense</v>
      </c>
      <c r="I5125" s="17">
        <f t="shared" si="79"/>
        <v>107.41</v>
      </c>
      <c r="J5125" s="12" t="str">
        <f>H5125</f>
        <v>Suspense</v>
      </c>
    </row>
    <row r="5126" spans="1:10" hidden="1">
      <c r="A5126" s="13" t="s">
        <v>855</v>
      </c>
      <c r="B5126" s="12" t="s">
        <v>493</v>
      </c>
      <c r="C5126" s="12" t="s">
        <v>110</v>
      </c>
      <c r="D5126" s="12" t="s">
        <v>390</v>
      </c>
      <c r="E5126" s="12">
        <v>523.57000000000005</v>
      </c>
      <c r="F5126" s="14" t="str">
        <f>A5126&amp;B5126&amp;C5126&amp;D5126&amp;E5126</f>
        <v>2024-06-13Bill Payment (Credit Card)Dicks Lumber21010 Visa Payable (CIBC)523.57</v>
      </c>
      <c r="G5126" s="15">
        <f>IFERROR((DATEVALUE(A5126)),A5126)</f>
        <v>45456</v>
      </c>
      <c r="H5126" s="16" t="str">
        <f>IF((IFERROR((VLOOKUP(D5126,'Automation (QBO)'!A:B,2,FALSE)),"0"))=0,"Suspense",(IFERROR((VLOOKUP(D5126,'Automation (QBO)'!A:B,2,FALSE)),"Suspense")))</f>
        <v>Suspense</v>
      </c>
      <c r="I5126" s="17">
        <f t="shared" si="79"/>
        <v>523.57000000000005</v>
      </c>
      <c r="J5126" s="12" t="str">
        <f>H5126</f>
        <v>Suspense</v>
      </c>
    </row>
    <row r="5127" spans="1:10" hidden="1">
      <c r="A5127" s="13" t="s">
        <v>855</v>
      </c>
      <c r="B5127" s="12" t="s">
        <v>493</v>
      </c>
      <c r="C5127" s="12" t="s">
        <v>856</v>
      </c>
      <c r="D5127" s="12" t="s">
        <v>390</v>
      </c>
      <c r="E5127" s="12">
        <v>151.77000000000001</v>
      </c>
      <c r="F5127" s="14" t="str">
        <f>A5127&amp;B5127&amp;C5127&amp;D5127&amp;E5127</f>
        <v>2024-06-13Bill Payment (Credit Card)Walmart21010 Visa Payable (CIBC)151.77</v>
      </c>
      <c r="G5127" s="15">
        <f>IFERROR((DATEVALUE(A5127)),A5127)</f>
        <v>45456</v>
      </c>
      <c r="H5127" s="16" t="str">
        <f>IF((IFERROR((VLOOKUP(D5127,'Automation (QBO)'!A:B,2,FALSE)),"0"))=0,"Suspense",(IFERROR((VLOOKUP(D5127,'Automation (QBO)'!A:B,2,FALSE)),"Suspense")))</f>
        <v>Suspense</v>
      </c>
      <c r="I5127" s="17">
        <f t="shared" si="79"/>
        <v>151.77000000000001</v>
      </c>
      <c r="J5127" s="12" t="str">
        <f>H5127</f>
        <v>Suspense</v>
      </c>
    </row>
    <row r="5128" spans="1:10" hidden="1">
      <c r="A5128" s="13" t="s">
        <v>855</v>
      </c>
      <c r="B5128" s="12" t="s">
        <v>493</v>
      </c>
      <c r="C5128" s="12" t="s">
        <v>103</v>
      </c>
      <c r="D5128" s="12" t="s">
        <v>390</v>
      </c>
      <c r="E5128" s="12">
        <v>83.14</v>
      </c>
      <c r="F5128" s="14" t="str">
        <f>A5128&amp;B5128&amp;C5128&amp;D5128&amp;E5128</f>
        <v>2024-06-13Bill Payment (Credit Card)Ames Tile &amp; Stone21010 Visa Payable (CIBC)83.14</v>
      </c>
      <c r="G5128" s="15">
        <f>IFERROR((DATEVALUE(A5128)),A5128)</f>
        <v>45456</v>
      </c>
      <c r="H5128" s="16" t="str">
        <f>IF((IFERROR((VLOOKUP(D5128,'Automation (QBO)'!A:B,2,FALSE)),"0"))=0,"Suspense",(IFERROR((VLOOKUP(D5128,'Automation (QBO)'!A:B,2,FALSE)),"Suspense")))</f>
        <v>Suspense</v>
      </c>
      <c r="I5128" s="17">
        <f t="shared" si="79"/>
        <v>83.14</v>
      </c>
      <c r="J5128" s="12" t="str">
        <f>H5128</f>
        <v>Suspense</v>
      </c>
    </row>
    <row r="5129" spans="1:10" hidden="1">
      <c r="A5129" s="13" t="s">
        <v>855</v>
      </c>
      <c r="B5129" s="12" t="s">
        <v>83</v>
      </c>
      <c r="C5129" s="12" t="s">
        <v>113</v>
      </c>
      <c r="D5129" s="12" t="s">
        <v>390</v>
      </c>
      <c r="E5129" s="12">
        <v>0</v>
      </c>
      <c r="F5129" s="14" t="str">
        <f>A5129&amp;B5129&amp;C5129&amp;D5129&amp;E5129</f>
        <v>2024-06-13ExpenseImpark21010 Visa Payable (CIBC)0</v>
      </c>
      <c r="G5129" s="15">
        <f>IFERROR((DATEVALUE(A5129)),A5129)</f>
        <v>45456</v>
      </c>
      <c r="H5129" s="16" t="str">
        <f>IF((IFERROR((VLOOKUP(D5129,'Automation (QBO)'!A:B,2,FALSE)),"0"))=0,"Suspense",(IFERROR((VLOOKUP(D5129,'Automation (QBO)'!A:B,2,FALSE)),"Suspense")))</f>
        <v>Suspense</v>
      </c>
      <c r="I5129" s="17">
        <f t="shared" si="79"/>
        <v>0</v>
      </c>
      <c r="J5129" s="12" t="str">
        <f>H5129</f>
        <v>Suspense</v>
      </c>
    </row>
    <row r="5130" spans="1:10" hidden="1">
      <c r="A5130" s="13" t="s">
        <v>855</v>
      </c>
      <c r="B5130" s="12" t="s">
        <v>136</v>
      </c>
      <c r="C5130" s="12" t="s">
        <v>137</v>
      </c>
      <c r="D5130" s="12" t="s">
        <v>417</v>
      </c>
      <c r="E5130" s="12">
        <v>-10000</v>
      </c>
      <c r="F5130" s="14" t="str">
        <f>A5130&amp;B5130&amp;C5130&amp;D5130&amp;E5130</f>
        <v>2024-06-13PaymentBump Physio Co12000 Accounts Receivable-10000</v>
      </c>
      <c r="G5130" s="15">
        <f>IFERROR((DATEVALUE(A5130)),A5130)</f>
        <v>45456</v>
      </c>
      <c r="H5130" s="16" t="str">
        <f>IF((IFERROR((VLOOKUP(D5130,'Automation (QBO)'!A:B,2,FALSE)),"0"))=0,"Suspense",(IFERROR((VLOOKUP(D5130,'Automation (QBO)'!A:B,2,FALSE)),"Suspense")))</f>
        <v>Accounts Recievable - Suspense</v>
      </c>
      <c r="I5130" s="17">
        <f t="shared" si="79"/>
        <v>-10000</v>
      </c>
      <c r="J5130" s="12" t="str">
        <f>H5130</f>
        <v>Accounts Recievable - Suspense</v>
      </c>
    </row>
    <row r="5131" spans="1:10" hidden="1">
      <c r="A5131" s="13" t="s">
        <v>855</v>
      </c>
      <c r="B5131" s="12" t="s">
        <v>247</v>
      </c>
      <c r="C5131" s="12" t="s">
        <v>794</v>
      </c>
      <c r="D5131" s="12" t="s">
        <v>496</v>
      </c>
      <c r="E5131" s="12">
        <v>-3911.25</v>
      </c>
      <c r="F5131" s="14" t="str">
        <f>A5131&amp;B5131&amp;C5131&amp;D5131&amp;E5131</f>
        <v>2024-06-13Bill Payment (Cheque)Creative Mayhem21000 Accounts Payable-3911.25</v>
      </c>
      <c r="G5131" s="15">
        <f>IFERROR((DATEVALUE(A5131)),A5131)</f>
        <v>45456</v>
      </c>
      <c r="H5131" s="16" t="str">
        <f>IF((IFERROR((VLOOKUP(D5131,'Automation (QBO)'!A:B,2,FALSE)),"0"))=0,"Suspense",(IFERROR((VLOOKUP(D5131,'Automation (QBO)'!A:B,2,FALSE)),"Suspense")))</f>
        <v>Accounts Payable - Unknown</v>
      </c>
      <c r="I5131" s="17">
        <f t="shared" si="79"/>
        <v>-3911.25</v>
      </c>
      <c r="J5131" s="12" t="str">
        <f>H5131</f>
        <v>Accounts Payable - Unknown</v>
      </c>
    </row>
    <row r="5132" spans="1:10" hidden="1">
      <c r="A5132" s="13" t="s">
        <v>855</v>
      </c>
      <c r="B5132" s="12" t="s">
        <v>247</v>
      </c>
      <c r="C5132" s="12" t="s">
        <v>534</v>
      </c>
      <c r="D5132" s="12" t="s">
        <v>496</v>
      </c>
      <c r="E5132" s="12">
        <v>-131.88999999999999</v>
      </c>
      <c r="F5132" s="14" t="str">
        <f>A5132&amp;B5132&amp;C5132&amp;D5132&amp;E5132</f>
        <v>2024-06-13Bill Payment (Cheque)Chevron - Inlet Town Pantry21000 Accounts Payable-131.89</v>
      </c>
      <c r="G5132" s="15">
        <f>IFERROR((DATEVALUE(A5132)),A5132)</f>
        <v>45456</v>
      </c>
      <c r="H5132" s="16" t="str">
        <f>IF((IFERROR((VLOOKUP(D5132,'Automation (QBO)'!A:B,2,FALSE)),"0"))=0,"Suspense",(IFERROR((VLOOKUP(D5132,'Automation (QBO)'!A:B,2,FALSE)),"Suspense")))</f>
        <v>Accounts Payable - Unknown</v>
      </c>
      <c r="I5132" s="17">
        <f t="shared" si="79"/>
        <v>-131.88999999999999</v>
      </c>
      <c r="J5132" s="12" t="str">
        <f>H5132</f>
        <v>Accounts Payable - Unknown</v>
      </c>
    </row>
    <row r="5133" spans="1:10" hidden="1">
      <c r="A5133" s="13" t="s">
        <v>855</v>
      </c>
      <c r="B5133" s="12" t="s">
        <v>247</v>
      </c>
      <c r="C5133" s="12" t="s">
        <v>681</v>
      </c>
      <c r="D5133" s="12" t="s">
        <v>496</v>
      </c>
      <c r="E5133" s="12">
        <v>-3832.5</v>
      </c>
      <c r="F5133" s="14" t="str">
        <f>A5133&amp;B5133&amp;C5133&amp;D5133&amp;E5133</f>
        <v>2024-06-13Bill Payment (Cheque)Protech Welding Ltd21000 Accounts Payable-3832.5</v>
      </c>
      <c r="G5133" s="15">
        <f>IFERROR((DATEVALUE(A5133)),A5133)</f>
        <v>45456</v>
      </c>
      <c r="H5133" s="16" t="str">
        <f>IF((IFERROR((VLOOKUP(D5133,'Automation (QBO)'!A:B,2,FALSE)),"0"))=0,"Suspense",(IFERROR((VLOOKUP(D5133,'Automation (QBO)'!A:B,2,FALSE)),"Suspense")))</f>
        <v>Accounts Payable - Unknown</v>
      </c>
      <c r="I5133" s="17">
        <f t="shared" si="79"/>
        <v>-3832.5</v>
      </c>
      <c r="J5133" s="12" t="str">
        <f>H5133</f>
        <v>Accounts Payable - Unknown</v>
      </c>
    </row>
    <row r="5134" spans="1:10" hidden="1">
      <c r="A5134" s="13" t="s">
        <v>855</v>
      </c>
      <c r="B5134" s="12" t="s">
        <v>493</v>
      </c>
      <c r="C5134" s="12" t="s">
        <v>110</v>
      </c>
      <c r="D5134" s="12" t="s">
        <v>496</v>
      </c>
      <c r="E5134" s="12">
        <v>-523.57000000000005</v>
      </c>
      <c r="F5134" s="14" t="str">
        <f>A5134&amp;B5134&amp;C5134&amp;D5134&amp;E5134</f>
        <v>2024-06-13Bill Payment (Credit Card)Dicks Lumber21000 Accounts Payable-523.57</v>
      </c>
      <c r="G5134" s="15">
        <f>IFERROR((DATEVALUE(A5134)),A5134)</f>
        <v>45456</v>
      </c>
      <c r="H5134" s="16" t="str">
        <f>IF((IFERROR((VLOOKUP(D5134,'Automation (QBO)'!A:B,2,FALSE)),"0"))=0,"Suspense",(IFERROR((VLOOKUP(D5134,'Automation (QBO)'!A:B,2,FALSE)),"Suspense")))</f>
        <v>Accounts Payable - Unknown</v>
      </c>
      <c r="I5134" s="17">
        <f t="shared" si="79"/>
        <v>-523.57000000000005</v>
      </c>
      <c r="J5134" s="12" t="str">
        <f>H5134</f>
        <v>Accounts Payable - Unknown</v>
      </c>
    </row>
    <row r="5135" spans="1:10" hidden="1">
      <c r="A5135" s="13" t="s">
        <v>855</v>
      </c>
      <c r="B5135" s="12" t="s">
        <v>493</v>
      </c>
      <c r="C5135" s="12" t="s">
        <v>856</v>
      </c>
      <c r="D5135" s="12" t="s">
        <v>496</v>
      </c>
      <c r="E5135" s="12">
        <v>-151.77000000000001</v>
      </c>
      <c r="F5135" s="14" t="str">
        <f>A5135&amp;B5135&amp;C5135&amp;D5135&amp;E5135</f>
        <v>2024-06-13Bill Payment (Credit Card)Walmart21000 Accounts Payable-151.77</v>
      </c>
      <c r="G5135" s="15">
        <f>IFERROR((DATEVALUE(A5135)),A5135)</f>
        <v>45456</v>
      </c>
      <c r="H5135" s="16" t="str">
        <f>IF((IFERROR((VLOOKUP(D5135,'Automation (QBO)'!A:B,2,FALSE)),"0"))=0,"Suspense",(IFERROR((VLOOKUP(D5135,'Automation (QBO)'!A:B,2,FALSE)),"Suspense")))</f>
        <v>Accounts Payable - Unknown</v>
      </c>
      <c r="I5135" s="17">
        <f t="shared" si="79"/>
        <v>-151.77000000000001</v>
      </c>
      <c r="J5135" s="12" t="str">
        <f>H5135</f>
        <v>Accounts Payable - Unknown</v>
      </c>
    </row>
    <row r="5136" spans="1:10" hidden="1">
      <c r="A5136" s="13" t="s">
        <v>855</v>
      </c>
      <c r="B5136" s="12" t="s">
        <v>493</v>
      </c>
      <c r="C5136" s="12" t="s">
        <v>103</v>
      </c>
      <c r="D5136" s="12" t="s">
        <v>496</v>
      </c>
      <c r="E5136" s="12">
        <v>-83.14</v>
      </c>
      <c r="F5136" s="14" t="str">
        <f>A5136&amp;B5136&amp;C5136&amp;D5136&amp;E5136</f>
        <v>2024-06-13Bill Payment (Credit Card)Ames Tile &amp; Stone21000 Accounts Payable-83.14</v>
      </c>
      <c r="G5136" s="15">
        <f>IFERROR((DATEVALUE(A5136)),A5136)</f>
        <v>45456</v>
      </c>
      <c r="H5136" s="16" t="str">
        <f>IF((IFERROR((VLOOKUP(D5136,'Automation (QBO)'!A:B,2,FALSE)),"0"))=0,"Suspense",(IFERROR((VLOOKUP(D5136,'Automation (QBO)'!A:B,2,FALSE)),"Suspense")))</f>
        <v>Accounts Payable - Unknown</v>
      </c>
      <c r="I5136" s="17">
        <f t="shared" ref="I5136:I5199" si="80">E5136</f>
        <v>-83.14</v>
      </c>
      <c r="J5136" s="12" t="str">
        <f>H5136</f>
        <v>Accounts Payable - Unknown</v>
      </c>
    </row>
    <row r="5137" spans="1:10" hidden="1">
      <c r="A5137" s="13" t="s">
        <v>855</v>
      </c>
      <c r="B5137" s="12" t="s">
        <v>136</v>
      </c>
      <c r="C5137" s="12" t="s">
        <v>137</v>
      </c>
      <c r="F5137" s="14" t="str">
        <f>A5137&amp;B5137&amp;C5137&amp;D5137&amp;E5137</f>
        <v>2024-06-13PaymentBump Physio Co</v>
      </c>
      <c r="G5137" s="15">
        <f>IFERROR((DATEVALUE(A5137)),A5137)</f>
        <v>45456</v>
      </c>
      <c r="H5137" s="16" t="str">
        <f>IF((IFERROR((VLOOKUP(D5137,'Automation (QBO)'!A:B,2,FALSE)),"0"))=0,"Suspense",(IFERROR((VLOOKUP(D5137,'Automation (QBO)'!A:B,2,FALSE)),"Suspense")))</f>
        <v>Suspense</v>
      </c>
      <c r="I5137" s="17">
        <f t="shared" si="80"/>
        <v>0</v>
      </c>
      <c r="J5137" s="12" t="str">
        <f>H5137</f>
        <v>Suspense</v>
      </c>
    </row>
    <row r="5138" spans="1:10" hidden="1">
      <c r="A5138" s="13" t="s">
        <v>855</v>
      </c>
      <c r="B5138" s="12" t="s">
        <v>136</v>
      </c>
      <c r="C5138" s="12" t="s">
        <v>137</v>
      </c>
      <c r="D5138" s="12" t="s">
        <v>417</v>
      </c>
      <c r="E5138" s="12">
        <v>0</v>
      </c>
      <c r="F5138" s="14" t="str">
        <f>A5138&amp;B5138&amp;C5138&amp;D5138&amp;E5138</f>
        <v>2024-06-13PaymentBump Physio Co12000 Accounts Receivable0</v>
      </c>
      <c r="G5138" s="15">
        <f>IFERROR((DATEVALUE(A5138)),A5138)</f>
        <v>45456</v>
      </c>
      <c r="H5138" s="16" t="str">
        <f>IF((IFERROR((VLOOKUP(D5138,'Automation (QBO)'!A:B,2,FALSE)),"0"))=0,"Suspense",(IFERROR((VLOOKUP(D5138,'Automation (QBO)'!A:B,2,FALSE)),"Suspense")))</f>
        <v>Accounts Recievable - Suspense</v>
      </c>
      <c r="I5138" s="17">
        <f t="shared" si="80"/>
        <v>0</v>
      </c>
      <c r="J5138" s="12" t="str">
        <f>H5138</f>
        <v>Accounts Recievable - Suspense</v>
      </c>
    </row>
    <row r="5139" spans="1:10" hidden="1">
      <c r="A5139" s="13" t="s">
        <v>855</v>
      </c>
      <c r="B5139" s="12" t="s">
        <v>493</v>
      </c>
      <c r="C5139" s="12" t="s">
        <v>87</v>
      </c>
      <c r="D5139" s="12" t="s">
        <v>515</v>
      </c>
      <c r="E5139" s="12">
        <v>1360.09</v>
      </c>
      <c r="F5139" s="14" t="str">
        <f>A5139&amp;B5139&amp;C5139&amp;D5139&amp;E5139</f>
        <v>2024-06-13Bill Payment (Credit Card)Home Depot21008 Visa Payable (4431) (deleted)1360.09</v>
      </c>
      <c r="G5139" s="15">
        <f>IFERROR((DATEVALUE(A5139)),A5139)</f>
        <v>45456</v>
      </c>
      <c r="H5139" s="16" t="str">
        <f>IF((IFERROR((VLOOKUP(D5139,'Automation (QBO)'!A:B,2,FALSE)),"0"))=0,"Suspense",(IFERROR((VLOOKUP(D5139,'Automation (QBO)'!A:B,2,FALSE)),"Suspense")))</f>
        <v>Balance (CIBC Visa)</v>
      </c>
      <c r="I5139" s="17">
        <f t="shared" si="80"/>
        <v>1360.09</v>
      </c>
      <c r="J5139" s="12" t="str">
        <f>H5139</f>
        <v>Balance (CIBC Visa)</v>
      </c>
    </row>
    <row r="5140" spans="1:10" hidden="1">
      <c r="A5140" s="13" t="s">
        <v>855</v>
      </c>
      <c r="B5140" s="12" t="s">
        <v>493</v>
      </c>
      <c r="C5140" s="12" t="s">
        <v>87</v>
      </c>
      <c r="D5140" s="12" t="s">
        <v>496</v>
      </c>
      <c r="E5140" s="12">
        <v>-1360.09</v>
      </c>
      <c r="F5140" s="14" t="str">
        <f>A5140&amp;B5140&amp;C5140&amp;D5140&amp;E5140</f>
        <v>2024-06-13Bill Payment (Credit Card)Home Depot21000 Accounts Payable-1360.09</v>
      </c>
      <c r="G5140" s="15">
        <f>IFERROR((DATEVALUE(A5140)),A5140)</f>
        <v>45456</v>
      </c>
      <c r="H5140" s="16" t="str">
        <f>IF((IFERROR((VLOOKUP(D5140,'Automation (QBO)'!A:B,2,FALSE)),"0"))=0,"Suspense",(IFERROR((VLOOKUP(D5140,'Automation (QBO)'!A:B,2,FALSE)),"Suspense")))</f>
        <v>Accounts Payable - Unknown</v>
      </c>
      <c r="I5140" s="17">
        <f t="shared" si="80"/>
        <v>-1360.09</v>
      </c>
      <c r="J5140" s="12" t="str">
        <f>H5140</f>
        <v>Accounts Payable - Unknown</v>
      </c>
    </row>
    <row r="5141" spans="1:10" hidden="1">
      <c r="A5141" s="13" t="s">
        <v>855</v>
      </c>
      <c r="B5141" s="12" t="s">
        <v>83</v>
      </c>
      <c r="C5141" s="12" t="s">
        <v>113</v>
      </c>
      <c r="D5141" s="12" t="s">
        <v>408</v>
      </c>
      <c r="E5141" s="12">
        <v>0</v>
      </c>
      <c r="F5141" s="14" t="str">
        <f>A5141&amp;B5141&amp;C5141&amp;D5141&amp;E5141</f>
        <v>2024-06-13ExpenseImpark52205 Travel &amp; Parking0</v>
      </c>
      <c r="G5141" s="15">
        <f>IFERROR((DATEVALUE(A5141)),A5141)</f>
        <v>45456</v>
      </c>
      <c r="H5141" s="16" t="str">
        <f>IF((IFERROR((VLOOKUP(D5141,'Automation (QBO)'!A:B,2,FALSE)),"0"))=0,"Suspense",(IFERROR((VLOOKUP(D5141,'Automation (QBO)'!A:B,2,FALSE)),"Suspense")))</f>
        <v>Travel &amp; Parking</v>
      </c>
      <c r="I5141" s="17">
        <f t="shared" si="80"/>
        <v>0</v>
      </c>
      <c r="J5141" s="12" t="str">
        <f>H5141</f>
        <v>Travel &amp; Parking</v>
      </c>
    </row>
    <row r="5142" spans="1:10" hidden="1">
      <c r="A5142" s="13" t="s">
        <v>855</v>
      </c>
      <c r="B5142" s="12" t="s">
        <v>83</v>
      </c>
      <c r="C5142" s="12" t="s">
        <v>113</v>
      </c>
      <c r="D5142" s="12" t="s">
        <v>392</v>
      </c>
      <c r="E5142" s="12">
        <v>0</v>
      </c>
      <c r="F5142" s="14" t="str">
        <f>A5142&amp;B5142&amp;C5142&amp;D5142&amp;E5142</f>
        <v>2024-06-13ExpenseImpark21020 GST/HST Payable0</v>
      </c>
      <c r="G5142" s="15">
        <f>IFERROR((DATEVALUE(A5142)),A5142)</f>
        <v>45456</v>
      </c>
      <c r="H5142" s="16" t="str">
        <f>IF((IFERROR((VLOOKUP(D5142,'Automation (QBO)'!A:B,2,FALSE)),"0"))=0,"Suspense",(IFERROR((VLOOKUP(D5142,'Automation (QBO)'!A:B,2,FALSE)),"Suspense")))</f>
        <v>GST/HST Payable</v>
      </c>
      <c r="I5142" s="17">
        <f t="shared" si="80"/>
        <v>0</v>
      </c>
      <c r="J5142" s="12" t="str">
        <f>H5142</f>
        <v>GST/HST Payable</v>
      </c>
    </row>
    <row r="5143" spans="1:10" hidden="1">
      <c r="A5143" s="13" t="s">
        <v>855</v>
      </c>
      <c r="B5143" s="12" t="s">
        <v>247</v>
      </c>
      <c r="C5143" s="12" t="s">
        <v>794</v>
      </c>
      <c r="D5143" s="12" t="s">
        <v>394</v>
      </c>
      <c r="E5143" s="12">
        <v>-3911.25</v>
      </c>
      <c r="F5143" s="14" t="str">
        <f>A5143&amp;B5143&amp;C5143&amp;D5143&amp;E5143</f>
        <v>2024-06-13Bill Payment (Cheque)Creative Mayhem11005 Chequing (CIBC)-3911.25</v>
      </c>
      <c r="G5143" s="15">
        <f>IFERROR((DATEVALUE(A5143)),A5143)</f>
        <v>45456</v>
      </c>
      <c r="H5143" s="16" t="str">
        <f>IF((IFERROR((VLOOKUP(D5143,'Automation (QBO)'!A:B,2,FALSE)),"0"))=0,"Suspense",(IFERROR((VLOOKUP(D5143,'Automation (QBO)'!A:B,2,FALSE)),"Suspense")))</f>
        <v>Balance (CIBC)</v>
      </c>
      <c r="I5143" s="17">
        <f t="shared" si="80"/>
        <v>-3911.25</v>
      </c>
      <c r="J5143" s="12" t="str">
        <f>H5143</f>
        <v>Balance (CIBC)</v>
      </c>
    </row>
    <row r="5144" spans="1:10" hidden="1">
      <c r="A5144" s="13" t="s">
        <v>855</v>
      </c>
      <c r="B5144" s="12" t="s">
        <v>136</v>
      </c>
      <c r="C5144" s="12" t="s">
        <v>137</v>
      </c>
      <c r="D5144" s="12" t="s">
        <v>394</v>
      </c>
      <c r="E5144" s="12">
        <v>10000</v>
      </c>
      <c r="F5144" s="14" t="str">
        <f>A5144&amp;B5144&amp;C5144&amp;D5144&amp;E5144</f>
        <v>2024-06-13PaymentBump Physio Co11005 Chequing (CIBC)10000</v>
      </c>
      <c r="G5144" s="15">
        <f>IFERROR((DATEVALUE(A5144)),A5144)</f>
        <v>45456</v>
      </c>
      <c r="H5144" s="16" t="str">
        <f>IF((IFERROR((VLOOKUP(D5144,'Automation (QBO)'!A:B,2,FALSE)),"0"))=0,"Suspense",(IFERROR((VLOOKUP(D5144,'Automation (QBO)'!A:B,2,FALSE)),"Suspense")))</f>
        <v>Balance (CIBC)</v>
      </c>
      <c r="I5144" s="17">
        <f t="shared" si="80"/>
        <v>10000</v>
      </c>
      <c r="J5144" s="12" t="str">
        <f>H5144</f>
        <v>Balance (CIBC)</v>
      </c>
    </row>
    <row r="5145" spans="1:10" hidden="1">
      <c r="A5145" s="13" t="s">
        <v>855</v>
      </c>
      <c r="B5145" s="12" t="s">
        <v>247</v>
      </c>
      <c r="C5145" s="12" t="s">
        <v>681</v>
      </c>
      <c r="D5145" s="12" t="s">
        <v>394</v>
      </c>
      <c r="E5145" s="12">
        <v>-3832.5</v>
      </c>
      <c r="F5145" s="14" t="str">
        <f>A5145&amp;B5145&amp;C5145&amp;D5145&amp;E5145</f>
        <v>2024-06-13Bill Payment (Cheque)Protech Welding Ltd11005 Chequing (CIBC)-3832.5</v>
      </c>
      <c r="G5145" s="15">
        <f>IFERROR((DATEVALUE(A5145)),A5145)</f>
        <v>45456</v>
      </c>
      <c r="H5145" s="16" t="str">
        <f>IF((IFERROR((VLOOKUP(D5145,'Automation (QBO)'!A:B,2,FALSE)),"0"))=0,"Suspense",(IFERROR((VLOOKUP(D5145,'Automation (QBO)'!A:B,2,FALSE)),"Suspense")))</f>
        <v>Balance (CIBC)</v>
      </c>
      <c r="I5145" s="17">
        <f t="shared" si="80"/>
        <v>-3832.5</v>
      </c>
      <c r="J5145" s="12" t="str">
        <f>H5145</f>
        <v>Balance (CIBC)</v>
      </c>
    </row>
    <row r="5146" spans="1:10" hidden="1">
      <c r="A5146" s="13" t="s">
        <v>855</v>
      </c>
      <c r="B5146" s="12" t="s">
        <v>247</v>
      </c>
      <c r="C5146" s="12" t="s">
        <v>534</v>
      </c>
      <c r="D5146" s="12" t="s">
        <v>394</v>
      </c>
      <c r="E5146" s="12">
        <v>-131.88999999999999</v>
      </c>
      <c r="F5146" s="14" t="str">
        <f>A5146&amp;B5146&amp;C5146&amp;D5146&amp;E5146</f>
        <v>2024-06-13Bill Payment (Cheque)Chevron - Inlet Town Pantry11005 Chequing (CIBC)-131.89</v>
      </c>
      <c r="G5146" s="15">
        <f>IFERROR((DATEVALUE(A5146)),A5146)</f>
        <v>45456</v>
      </c>
      <c r="H5146" s="16" t="str">
        <f>IF((IFERROR((VLOOKUP(D5146,'Automation (QBO)'!A:B,2,FALSE)),"0"))=0,"Suspense",(IFERROR((VLOOKUP(D5146,'Automation (QBO)'!A:B,2,FALSE)),"Suspense")))</f>
        <v>Balance (CIBC)</v>
      </c>
      <c r="I5146" s="17">
        <f t="shared" si="80"/>
        <v>-131.88999999999999</v>
      </c>
      <c r="J5146" s="12" t="str">
        <f>H5146</f>
        <v>Balance (CIBC)</v>
      </c>
    </row>
    <row r="5147" spans="1:10" hidden="1">
      <c r="A5147" s="13" t="s">
        <v>857</v>
      </c>
      <c r="B5147" s="12" t="s">
        <v>493</v>
      </c>
      <c r="C5147" s="12" t="s">
        <v>217</v>
      </c>
      <c r="D5147" s="12" t="s">
        <v>390</v>
      </c>
      <c r="E5147" s="12">
        <v>1260</v>
      </c>
      <c r="F5147" s="14" t="str">
        <f>A5147&amp;B5147&amp;C5147&amp;D5147&amp;E5147</f>
        <v>2024-06-14Bill Payment (Credit Card)Workforce Staffing Solutions Ltd.21010 Visa Payable (CIBC)1260</v>
      </c>
      <c r="G5147" s="15">
        <f>IFERROR((DATEVALUE(A5147)),A5147)</f>
        <v>45457</v>
      </c>
      <c r="H5147" s="16" t="str">
        <f>IF((IFERROR((VLOOKUP(D5147,'Automation (QBO)'!A:B,2,FALSE)),"0"))=0,"Suspense",(IFERROR((VLOOKUP(D5147,'Automation (QBO)'!A:B,2,FALSE)),"Suspense")))</f>
        <v>Suspense</v>
      </c>
      <c r="I5147" s="17">
        <f t="shared" si="80"/>
        <v>1260</v>
      </c>
      <c r="J5147" s="12" t="str">
        <f>H5147</f>
        <v>Suspense</v>
      </c>
    </row>
    <row r="5148" spans="1:10" hidden="1">
      <c r="A5148" s="13" t="s">
        <v>857</v>
      </c>
      <c r="B5148" s="12" t="s">
        <v>493</v>
      </c>
      <c r="C5148" s="12" t="s">
        <v>110</v>
      </c>
      <c r="D5148" s="12" t="s">
        <v>390</v>
      </c>
      <c r="E5148" s="12">
        <v>795.47</v>
      </c>
      <c r="F5148" s="14" t="str">
        <f>A5148&amp;B5148&amp;C5148&amp;D5148&amp;E5148</f>
        <v>2024-06-14Bill Payment (Credit Card)Dicks Lumber21010 Visa Payable (CIBC)795.47</v>
      </c>
      <c r="G5148" s="15">
        <f>IFERROR((DATEVALUE(A5148)),A5148)</f>
        <v>45457</v>
      </c>
      <c r="H5148" s="16" t="str">
        <f>IF((IFERROR((VLOOKUP(D5148,'Automation (QBO)'!A:B,2,FALSE)),"0"))=0,"Suspense",(IFERROR((VLOOKUP(D5148,'Automation (QBO)'!A:B,2,FALSE)),"Suspense")))</f>
        <v>Suspense</v>
      </c>
      <c r="I5148" s="17">
        <f t="shared" si="80"/>
        <v>795.47</v>
      </c>
      <c r="J5148" s="12" t="str">
        <f>H5148</f>
        <v>Suspense</v>
      </c>
    </row>
    <row r="5149" spans="1:10" hidden="1">
      <c r="A5149" s="13" t="s">
        <v>857</v>
      </c>
      <c r="B5149" s="12" t="s">
        <v>493</v>
      </c>
      <c r="C5149" s="12" t="s">
        <v>102</v>
      </c>
      <c r="D5149" s="12" t="s">
        <v>390</v>
      </c>
      <c r="E5149" s="12">
        <v>181.75</v>
      </c>
      <c r="F5149" s="14" t="str">
        <f>A5149&amp;B5149&amp;C5149&amp;D5149&amp;E5149</f>
        <v>2024-06-14Bill Payment (Credit Card)Petro Canada21010 Visa Payable (CIBC)181.75</v>
      </c>
      <c r="G5149" s="15">
        <f>IFERROR((DATEVALUE(A5149)),A5149)</f>
        <v>45457</v>
      </c>
      <c r="H5149" s="16" t="str">
        <f>IF((IFERROR((VLOOKUP(D5149,'Automation (QBO)'!A:B,2,FALSE)),"0"))=0,"Suspense",(IFERROR((VLOOKUP(D5149,'Automation (QBO)'!A:B,2,FALSE)),"Suspense")))</f>
        <v>Suspense</v>
      </c>
      <c r="I5149" s="17">
        <f t="shared" si="80"/>
        <v>181.75</v>
      </c>
      <c r="J5149" s="12" t="str">
        <f>H5149</f>
        <v>Suspense</v>
      </c>
    </row>
    <row r="5150" spans="1:10" hidden="1">
      <c r="A5150" s="13" t="s">
        <v>857</v>
      </c>
      <c r="B5150" s="12" t="s">
        <v>493</v>
      </c>
      <c r="C5150" s="12" t="s">
        <v>102</v>
      </c>
      <c r="D5150" s="12" t="s">
        <v>390</v>
      </c>
      <c r="E5150" s="12">
        <v>36.04</v>
      </c>
      <c r="F5150" s="14" t="str">
        <f>A5150&amp;B5150&amp;C5150&amp;D5150&amp;E5150</f>
        <v>2024-06-14Bill Payment (Credit Card)Petro Canada21010 Visa Payable (CIBC)36.04</v>
      </c>
      <c r="G5150" s="15">
        <f>IFERROR((DATEVALUE(A5150)),A5150)</f>
        <v>45457</v>
      </c>
      <c r="H5150" s="16" t="str">
        <f>IF((IFERROR((VLOOKUP(D5150,'Automation (QBO)'!A:B,2,FALSE)),"0"))=0,"Suspense",(IFERROR((VLOOKUP(D5150,'Automation (QBO)'!A:B,2,FALSE)),"Suspense")))</f>
        <v>Suspense</v>
      </c>
      <c r="I5150" s="17">
        <f t="shared" si="80"/>
        <v>36.04</v>
      </c>
      <c r="J5150" s="12" t="str">
        <f>H5150</f>
        <v>Suspense</v>
      </c>
    </row>
    <row r="5151" spans="1:10" hidden="1">
      <c r="A5151" s="13" t="s">
        <v>857</v>
      </c>
      <c r="B5151" s="12" t="s">
        <v>136</v>
      </c>
      <c r="C5151" s="12" t="s">
        <v>137</v>
      </c>
      <c r="D5151" s="12" t="s">
        <v>417</v>
      </c>
      <c r="E5151" s="12">
        <v>-10000</v>
      </c>
      <c r="F5151" s="14" t="str">
        <f>A5151&amp;B5151&amp;C5151&amp;D5151&amp;E5151</f>
        <v>2024-06-14PaymentBump Physio Co12000 Accounts Receivable-10000</v>
      </c>
      <c r="G5151" s="15">
        <f>IFERROR((DATEVALUE(A5151)),A5151)</f>
        <v>45457</v>
      </c>
      <c r="H5151" s="16" t="str">
        <f>IF((IFERROR((VLOOKUP(D5151,'Automation (QBO)'!A:B,2,FALSE)),"0"))=0,"Suspense",(IFERROR((VLOOKUP(D5151,'Automation (QBO)'!A:B,2,FALSE)),"Suspense")))</f>
        <v>Accounts Recievable - Suspense</v>
      </c>
      <c r="I5151" s="17">
        <f t="shared" si="80"/>
        <v>-10000</v>
      </c>
      <c r="J5151" s="12" t="str">
        <f>H5151</f>
        <v>Accounts Recievable - Suspense</v>
      </c>
    </row>
    <row r="5152" spans="1:10" hidden="1">
      <c r="A5152" s="13" t="s">
        <v>857</v>
      </c>
      <c r="B5152" s="12" t="s">
        <v>493</v>
      </c>
      <c r="C5152" s="12" t="s">
        <v>117</v>
      </c>
      <c r="D5152" s="12" t="s">
        <v>525</v>
      </c>
      <c r="E5152" s="12">
        <v>814.41</v>
      </c>
      <c r="F5152" s="14" t="str">
        <f>A5152&amp;B5152&amp;C5152&amp;D5152&amp;E5152</f>
        <v>2024-06-14Bill Payment (Credit Card)Standard Building Supplies21021 Visa Payable (2369) (deleted)814.41</v>
      </c>
      <c r="G5152" s="15">
        <f>IFERROR((DATEVALUE(A5152)),A5152)</f>
        <v>45457</v>
      </c>
      <c r="H5152" s="16" t="str">
        <f>IF((IFERROR((VLOOKUP(D5152,'Automation (QBO)'!A:B,2,FALSE)),"0"))=0,"Suspense",(IFERROR((VLOOKUP(D5152,'Automation (QBO)'!A:B,2,FALSE)),"Suspense")))</f>
        <v>Balance (CIBC Visa)</v>
      </c>
      <c r="I5152" s="17">
        <f t="shared" si="80"/>
        <v>814.41</v>
      </c>
      <c r="J5152" s="12" t="str">
        <f>H5152</f>
        <v>Balance (CIBC Visa)</v>
      </c>
    </row>
    <row r="5153" spans="1:10" hidden="1">
      <c r="A5153" s="13" t="s">
        <v>857</v>
      </c>
      <c r="B5153" s="12" t="s">
        <v>493</v>
      </c>
      <c r="C5153" s="12" t="s">
        <v>117</v>
      </c>
      <c r="D5153" s="12" t="s">
        <v>496</v>
      </c>
      <c r="E5153" s="12">
        <v>-814.41</v>
      </c>
      <c r="F5153" s="14" t="str">
        <f>A5153&amp;B5153&amp;C5153&amp;D5153&amp;E5153</f>
        <v>2024-06-14Bill Payment (Credit Card)Standard Building Supplies21000 Accounts Payable-814.41</v>
      </c>
      <c r="G5153" s="15">
        <f>IFERROR((DATEVALUE(A5153)),A5153)</f>
        <v>45457</v>
      </c>
      <c r="H5153" s="16" t="str">
        <f>IF((IFERROR((VLOOKUP(D5153,'Automation (QBO)'!A:B,2,FALSE)),"0"))=0,"Suspense",(IFERROR((VLOOKUP(D5153,'Automation (QBO)'!A:B,2,FALSE)),"Suspense")))</f>
        <v>Accounts Payable - Unknown</v>
      </c>
      <c r="I5153" s="17">
        <f t="shared" si="80"/>
        <v>-814.41</v>
      </c>
      <c r="J5153" s="12" t="str">
        <f>H5153</f>
        <v>Accounts Payable - Unknown</v>
      </c>
    </row>
    <row r="5154" spans="1:10" hidden="1">
      <c r="A5154" s="13" t="s">
        <v>857</v>
      </c>
      <c r="B5154" s="12" t="s">
        <v>493</v>
      </c>
      <c r="C5154" s="12" t="s">
        <v>849</v>
      </c>
      <c r="D5154" s="12" t="s">
        <v>515</v>
      </c>
      <c r="E5154" s="12">
        <v>57.43</v>
      </c>
      <c r="F5154" s="14" t="str">
        <f>A5154&amp;B5154&amp;C5154&amp;D5154&amp;E5154</f>
        <v>2024-06-14Bill Payment (Credit Card)Cloverdale Paint Inc.21008 Visa Payable (4431) (deleted)57.43</v>
      </c>
      <c r="G5154" s="15">
        <f>IFERROR((DATEVALUE(A5154)),A5154)</f>
        <v>45457</v>
      </c>
      <c r="H5154" s="16" t="str">
        <f>IF((IFERROR((VLOOKUP(D5154,'Automation (QBO)'!A:B,2,FALSE)),"0"))=0,"Suspense",(IFERROR((VLOOKUP(D5154,'Automation (QBO)'!A:B,2,FALSE)),"Suspense")))</f>
        <v>Balance (CIBC Visa)</v>
      </c>
      <c r="I5154" s="17">
        <f t="shared" si="80"/>
        <v>57.43</v>
      </c>
      <c r="J5154" s="12" t="str">
        <f>H5154</f>
        <v>Balance (CIBC Visa)</v>
      </c>
    </row>
    <row r="5155" spans="1:10" hidden="1">
      <c r="A5155" s="13" t="s">
        <v>857</v>
      </c>
      <c r="B5155" s="12" t="s">
        <v>493</v>
      </c>
      <c r="C5155" s="12" t="s">
        <v>849</v>
      </c>
      <c r="D5155" s="12" t="s">
        <v>496</v>
      </c>
      <c r="E5155" s="12">
        <v>-57.43</v>
      </c>
      <c r="F5155" s="14" t="str">
        <f>A5155&amp;B5155&amp;C5155&amp;D5155&amp;E5155</f>
        <v>2024-06-14Bill Payment (Credit Card)Cloverdale Paint Inc.21000 Accounts Payable-57.43</v>
      </c>
      <c r="G5155" s="15">
        <f>IFERROR((DATEVALUE(A5155)),A5155)</f>
        <v>45457</v>
      </c>
      <c r="H5155" s="16" t="str">
        <f>IF((IFERROR((VLOOKUP(D5155,'Automation (QBO)'!A:B,2,FALSE)),"0"))=0,"Suspense",(IFERROR((VLOOKUP(D5155,'Automation (QBO)'!A:B,2,FALSE)),"Suspense")))</f>
        <v>Accounts Payable - Unknown</v>
      </c>
      <c r="I5155" s="17">
        <f t="shared" si="80"/>
        <v>-57.43</v>
      </c>
      <c r="J5155" s="12" t="str">
        <f>H5155</f>
        <v>Accounts Payable - Unknown</v>
      </c>
    </row>
    <row r="5156" spans="1:10" hidden="1">
      <c r="A5156" s="13" t="s">
        <v>857</v>
      </c>
      <c r="B5156" s="12" t="s">
        <v>493</v>
      </c>
      <c r="C5156" s="12" t="s">
        <v>148</v>
      </c>
      <c r="D5156" s="12" t="s">
        <v>515</v>
      </c>
      <c r="E5156" s="12">
        <v>166.95</v>
      </c>
      <c r="F5156" s="14" t="str">
        <f>A5156&amp;B5156&amp;C5156&amp;D5156&amp;E5156</f>
        <v>2024-06-14Bill Payment (Credit Card)Deakin Industries21008 Visa Payable (4431) (deleted)166.95</v>
      </c>
      <c r="G5156" s="15">
        <f>IFERROR((DATEVALUE(A5156)),A5156)</f>
        <v>45457</v>
      </c>
      <c r="H5156" s="16" t="str">
        <f>IF((IFERROR((VLOOKUP(D5156,'Automation (QBO)'!A:B,2,FALSE)),"0"))=0,"Suspense",(IFERROR((VLOOKUP(D5156,'Automation (QBO)'!A:B,2,FALSE)),"Suspense")))</f>
        <v>Balance (CIBC Visa)</v>
      </c>
      <c r="I5156" s="17">
        <f t="shared" si="80"/>
        <v>166.95</v>
      </c>
      <c r="J5156" s="12" t="str">
        <f>H5156</f>
        <v>Balance (CIBC Visa)</v>
      </c>
    </row>
    <row r="5157" spans="1:10" hidden="1">
      <c r="A5157" s="13" t="s">
        <v>857</v>
      </c>
      <c r="B5157" s="12" t="s">
        <v>493</v>
      </c>
      <c r="C5157" s="12" t="s">
        <v>148</v>
      </c>
      <c r="D5157" s="12" t="s">
        <v>496</v>
      </c>
      <c r="E5157" s="12">
        <v>-166.95</v>
      </c>
      <c r="F5157" s="14" t="str">
        <f>A5157&amp;B5157&amp;C5157&amp;D5157&amp;E5157</f>
        <v>2024-06-14Bill Payment (Credit Card)Deakin Industries21000 Accounts Payable-166.95</v>
      </c>
      <c r="G5157" s="15">
        <f>IFERROR((DATEVALUE(A5157)),A5157)</f>
        <v>45457</v>
      </c>
      <c r="H5157" s="16" t="str">
        <f>IF((IFERROR((VLOOKUP(D5157,'Automation (QBO)'!A:B,2,FALSE)),"0"))=0,"Suspense",(IFERROR((VLOOKUP(D5157,'Automation (QBO)'!A:B,2,FALSE)),"Suspense")))</f>
        <v>Accounts Payable - Unknown</v>
      </c>
      <c r="I5157" s="17">
        <f t="shared" si="80"/>
        <v>-166.95</v>
      </c>
      <c r="J5157" s="12" t="str">
        <f>H5157</f>
        <v>Accounts Payable - Unknown</v>
      </c>
    </row>
    <row r="5158" spans="1:10" hidden="1">
      <c r="A5158" s="13" t="s">
        <v>857</v>
      </c>
      <c r="B5158" s="12" t="s">
        <v>493</v>
      </c>
      <c r="C5158" s="12" t="s">
        <v>845</v>
      </c>
      <c r="D5158" s="12" t="s">
        <v>515</v>
      </c>
      <c r="E5158" s="12">
        <v>37.770000000000003</v>
      </c>
      <c r="F5158" s="14" t="str">
        <f>A5158&amp;B5158&amp;C5158&amp;D5158&amp;E5158</f>
        <v>2024-06-14Bill Payment (Credit Card)Petit Ami21008 Visa Payable (4431) (deleted)37.77</v>
      </c>
      <c r="G5158" s="15">
        <f>IFERROR((DATEVALUE(A5158)),A5158)</f>
        <v>45457</v>
      </c>
      <c r="H5158" s="16" t="str">
        <f>IF((IFERROR((VLOOKUP(D5158,'Automation (QBO)'!A:B,2,FALSE)),"0"))=0,"Suspense",(IFERROR((VLOOKUP(D5158,'Automation (QBO)'!A:B,2,FALSE)),"Suspense")))</f>
        <v>Balance (CIBC Visa)</v>
      </c>
      <c r="I5158" s="17">
        <f t="shared" si="80"/>
        <v>37.770000000000003</v>
      </c>
      <c r="J5158" s="12" t="str">
        <f>H5158</f>
        <v>Balance (CIBC Visa)</v>
      </c>
    </row>
    <row r="5159" spans="1:10" hidden="1">
      <c r="A5159" s="13" t="s">
        <v>857</v>
      </c>
      <c r="B5159" s="12" t="s">
        <v>493</v>
      </c>
      <c r="C5159" s="12" t="s">
        <v>845</v>
      </c>
      <c r="D5159" s="12" t="s">
        <v>496</v>
      </c>
      <c r="E5159" s="12">
        <v>-37.770000000000003</v>
      </c>
      <c r="F5159" s="14" t="str">
        <f>A5159&amp;B5159&amp;C5159&amp;D5159&amp;E5159</f>
        <v>2024-06-14Bill Payment (Credit Card)Petit Ami21000 Accounts Payable-37.77</v>
      </c>
      <c r="G5159" s="15">
        <f>IFERROR((DATEVALUE(A5159)),A5159)</f>
        <v>45457</v>
      </c>
      <c r="H5159" s="16" t="str">
        <f>IF((IFERROR((VLOOKUP(D5159,'Automation (QBO)'!A:B,2,FALSE)),"0"))=0,"Suspense",(IFERROR((VLOOKUP(D5159,'Automation (QBO)'!A:B,2,FALSE)),"Suspense")))</f>
        <v>Accounts Payable - Unknown</v>
      </c>
      <c r="I5159" s="17">
        <f t="shared" si="80"/>
        <v>-37.770000000000003</v>
      </c>
      <c r="J5159" s="12" t="str">
        <f>H5159</f>
        <v>Accounts Payable - Unknown</v>
      </c>
    </row>
    <row r="5160" spans="1:10" hidden="1">
      <c r="A5160" s="13" t="s">
        <v>857</v>
      </c>
      <c r="B5160" s="12" t="s">
        <v>247</v>
      </c>
      <c r="C5160" s="12" t="s">
        <v>320</v>
      </c>
      <c r="D5160" s="12" t="s">
        <v>496</v>
      </c>
      <c r="E5160" s="12">
        <v>-27888</v>
      </c>
      <c r="F5160" s="14" t="str">
        <f>A5160&amp;B5160&amp;C5160&amp;D5160&amp;E5160</f>
        <v>2024-06-14Bill Payment (Cheque)Westcoast Cutting &amp; Coring Group Ltd.21000 Accounts Payable-27888</v>
      </c>
      <c r="G5160" s="15">
        <f>IFERROR((DATEVALUE(A5160)),A5160)</f>
        <v>45457</v>
      </c>
      <c r="H5160" s="16" t="str">
        <f>IF((IFERROR((VLOOKUP(D5160,'Automation (QBO)'!A:B,2,FALSE)),"0"))=0,"Suspense",(IFERROR((VLOOKUP(D5160,'Automation (QBO)'!A:B,2,FALSE)),"Suspense")))</f>
        <v>Accounts Payable - Unknown</v>
      </c>
      <c r="I5160" s="17">
        <f t="shared" si="80"/>
        <v>-27888</v>
      </c>
      <c r="J5160" s="12" t="str">
        <f>H5160</f>
        <v>Accounts Payable - Unknown</v>
      </c>
    </row>
    <row r="5161" spans="1:10" hidden="1">
      <c r="A5161" s="13" t="s">
        <v>857</v>
      </c>
      <c r="B5161" s="12" t="s">
        <v>247</v>
      </c>
      <c r="C5161" s="12" t="s">
        <v>144</v>
      </c>
      <c r="D5161" s="12" t="s">
        <v>496</v>
      </c>
      <c r="E5161" s="12">
        <v>-9229</v>
      </c>
      <c r="F5161" s="14" t="str">
        <f>A5161&amp;B5161&amp;C5161&amp;D5161&amp;E5161</f>
        <v>2024-06-14Bill Payment (Cheque)Reload Contracting Ltd.21000 Accounts Payable-9229</v>
      </c>
      <c r="G5161" s="15">
        <f>IFERROR((DATEVALUE(A5161)),A5161)</f>
        <v>45457</v>
      </c>
      <c r="H5161" s="16" t="str">
        <f>IF((IFERROR((VLOOKUP(D5161,'Automation (QBO)'!A:B,2,FALSE)),"0"))=0,"Suspense",(IFERROR((VLOOKUP(D5161,'Automation (QBO)'!A:B,2,FALSE)),"Suspense")))</f>
        <v>Accounts Payable - Unknown</v>
      </c>
      <c r="I5161" s="17">
        <f t="shared" si="80"/>
        <v>-9229</v>
      </c>
      <c r="J5161" s="12" t="str">
        <f>H5161</f>
        <v>Accounts Payable - Unknown</v>
      </c>
    </row>
    <row r="5162" spans="1:10" hidden="1">
      <c r="A5162" s="13" t="s">
        <v>857</v>
      </c>
      <c r="B5162" s="12" t="s">
        <v>493</v>
      </c>
      <c r="C5162" s="12" t="s">
        <v>102</v>
      </c>
      <c r="D5162" s="12" t="s">
        <v>496</v>
      </c>
      <c r="E5162" s="12">
        <v>-181.75</v>
      </c>
      <c r="F5162" s="14" t="str">
        <f>A5162&amp;B5162&amp;C5162&amp;D5162&amp;E5162</f>
        <v>2024-06-14Bill Payment (Credit Card)Petro Canada21000 Accounts Payable-181.75</v>
      </c>
      <c r="G5162" s="15">
        <f>IFERROR((DATEVALUE(A5162)),A5162)</f>
        <v>45457</v>
      </c>
      <c r="H5162" s="16" t="str">
        <f>IF((IFERROR((VLOOKUP(D5162,'Automation (QBO)'!A:B,2,FALSE)),"0"))=0,"Suspense",(IFERROR((VLOOKUP(D5162,'Automation (QBO)'!A:B,2,FALSE)),"Suspense")))</f>
        <v>Accounts Payable - Unknown</v>
      </c>
      <c r="I5162" s="17">
        <f t="shared" si="80"/>
        <v>-181.75</v>
      </c>
      <c r="J5162" s="12" t="str">
        <f>H5162</f>
        <v>Accounts Payable - Unknown</v>
      </c>
    </row>
    <row r="5163" spans="1:10" hidden="1">
      <c r="A5163" s="13" t="s">
        <v>857</v>
      </c>
      <c r="B5163" s="12" t="s">
        <v>493</v>
      </c>
      <c r="C5163" s="12" t="s">
        <v>217</v>
      </c>
      <c r="D5163" s="12" t="s">
        <v>496</v>
      </c>
      <c r="E5163" s="12">
        <v>-1260</v>
      </c>
      <c r="F5163" s="14" t="str">
        <f>A5163&amp;B5163&amp;C5163&amp;D5163&amp;E5163</f>
        <v>2024-06-14Bill Payment (Credit Card)Workforce Staffing Solutions Ltd.21000 Accounts Payable-1260</v>
      </c>
      <c r="G5163" s="15">
        <f>IFERROR((DATEVALUE(A5163)),A5163)</f>
        <v>45457</v>
      </c>
      <c r="H5163" s="16" t="str">
        <f>IF((IFERROR((VLOOKUP(D5163,'Automation (QBO)'!A:B,2,FALSE)),"0"))=0,"Suspense",(IFERROR((VLOOKUP(D5163,'Automation (QBO)'!A:B,2,FALSE)),"Suspense")))</f>
        <v>Accounts Payable - Unknown</v>
      </c>
      <c r="I5163" s="17">
        <f t="shared" si="80"/>
        <v>-1260</v>
      </c>
      <c r="J5163" s="12" t="str">
        <f>H5163</f>
        <v>Accounts Payable - Unknown</v>
      </c>
    </row>
    <row r="5164" spans="1:10" hidden="1">
      <c r="A5164" s="13" t="s">
        <v>857</v>
      </c>
      <c r="B5164" s="12" t="s">
        <v>493</v>
      </c>
      <c r="C5164" s="12" t="s">
        <v>102</v>
      </c>
      <c r="D5164" s="12" t="s">
        <v>496</v>
      </c>
      <c r="E5164" s="12">
        <v>-36.04</v>
      </c>
      <c r="F5164" s="14" t="str">
        <f>A5164&amp;B5164&amp;C5164&amp;D5164&amp;E5164</f>
        <v>2024-06-14Bill Payment (Credit Card)Petro Canada21000 Accounts Payable-36.04</v>
      </c>
      <c r="G5164" s="15">
        <f>IFERROR((DATEVALUE(A5164)),A5164)</f>
        <v>45457</v>
      </c>
      <c r="H5164" s="16" t="str">
        <f>IF((IFERROR((VLOOKUP(D5164,'Automation (QBO)'!A:B,2,FALSE)),"0"))=0,"Suspense",(IFERROR((VLOOKUP(D5164,'Automation (QBO)'!A:B,2,FALSE)),"Suspense")))</f>
        <v>Accounts Payable - Unknown</v>
      </c>
      <c r="I5164" s="17">
        <f t="shared" si="80"/>
        <v>-36.04</v>
      </c>
      <c r="J5164" s="12" t="str">
        <f>H5164</f>
        <v>Accounts Payable - Unknown</v>
      </c>
    </row>
    <row r="5165" spans="1:10" hidden="1">
      <c r="A5165" s="13" t="s">
        <v>857</v>
      </c>
      <c r="B5165" s="12" t="s">
        <v>493</v>
      </c>
      <c r="C5165" s="12" t="s">
        <v>110</v>
      </c>
      <c r="D5165" s="12" t="s">
        <v>496</v>
      </c>
      <c r="E5165" s="12">
        <v>-795.47</v>
      </c>
      <c r="F5165" s="14" t="str">
        <f>A5165&amp;B5165&amp;C5165&amp;D5165&amp;E5165</f>
        <v>2024-06-14Bill Payment (Credit Card)Dicks Lumber21000 Accounts Payable-795.47</v>
      </c>
      <c r="G5165" s="15">
        <f>IFERROR((DATEVALUE(A5165)),A5165)</f>
        <v>45457</v>
      </c>
      <c r="H5165" s="16" t="str">
        <f>IF((IFERROR((VLOOKUP(D5165,'Automation (QBO)'!A:B,2,FALSE)),"0"))=0,"Suspense",(IFERROR((VLOOKUP(D5165,'Automation (QBO)'!A:B,2,FALSE)),"Suspense")))</f>
        <v>Accounts Payable - Unknown</v>
      </c>
      <c r="I5165" s="17">
        <f t="shared" si="80"/>
        <v>-795.47</v>
      </c>
      <c r="J5165" s="12" t="str">
        <f>H5165</f>
        <v>Accounts Payable - Unknown</v>
      </c>
    </row>
    <row r="5166" spans="1:10" hidden="1">
      <c r="A5166" s="13" t="s">
        <v>857</v>
      </c>
      <c r="B5166" s="12" t="s">
        <v>136</v>
      </c>
      <c r="C5166" s="12" t="s">
        <v>137</v>
      </c>
      <c r="F5166" s="14" t="str">
        <f>A5166&amp;B5166&amp;C5166&amp;D5166&amp;E5166</f>
        <v>2024-06-14PaymentBump Physio Co</v>
      </c>
      <c r="G5166" s="15">
        <f>IFERROR((DATEVALUE(A5166)),A5166)</f>
        <v>45457</v>
      </c>
      <c r="H5166" s="16" t="str">
        <f>IF((IFERROR((VLOOKUP(D5166,'Automation (QBO)'!A:B,2,FALSE)),"0"))=0,"Suspense",(IFERROR((VLOOKUP(D5166,'Automation (QBO)'!A:B,2,FALSE)),"Suspense")))</f>
        <v>Suspense</v>
      </c>
      <c r="I5166" s="17">
        <f t="shared" si="80"/>
        <v>0</v>
      </c>
      <c r="J5166" s="12" t="str">
        <f>H5166</f>
        <v>Suspense</v>
      </c>
    </row>
    <row r="5167" spans="1:10" hidden="1">
      <c r="A5167" s="13" t="s">
        <v>857</v>
      </c>
      <c r="B5167" s="12" t="s">
        <v>136</v>
      </c>
      <c r="C5167" s="12" t="s">
        <v>137</v>
      </c>
      <c r="D5167" s="12" t="s">
        <v>417</v>
      </c>
      <c r="E5167" s="12">
        <v>0</v>
      </c>
      <c r="F5167" s="14" t="str">
        <f>A5167&amp;B5167&amp;C5167&amp;D5167&amp;E5167</f>
        <v>2024-06-14PaymentBump Physio Co12000 Accounts Receivable0</v>
      </c>
      <c r="G5167" s="15">
        <f>IFERROR((DATEVALUE(A5167)),A5167)</f>
        <v>45457</v>
      </c>
      <c r="H5167" s="16" t="str">
        <f>IF((IFERROR((VLOOKUP(D5167,'Automation (QBO)'!A:B,2,FALSE)),"0"))=0,"Suspense",(IFERROR((VLOOKUP(D5167,'Automation (QBO)'!A:B,2,FALSE)),"Suspense")))</f>
        <v>Accounts Recievable - Suspense</v>
      </c>
      <c r="I5167" s="17">
        <f t="shared" si="80"/>
        <v>0</v>
      </c>
      <c r="J5167" s="12" t="str">
        <f>H5167</f>
        <v>Accounts Recievable - Suspense</v>
      </c>
    </row>
    <row r="5168" spans="1:10" hidden="1">
      <c r="A5168" s="13" t="s">
        <v>857</v>
      </c>
      <c r="B5168" s="12" t="s">
        <v>136</v>
      </c>
      <c r="C5168" s="12" t="s">
        <v>137</v>
      </c>
      <c r="D5168" s="12" t="s">
        <v>394</v>
      </c>
      <c r="E5168" s="12">
        <v>10000</v>
      </c>
      <c r="F5168" s="14" t="str">
        <f>A5168&amp;B5168&amp;C5168&amp;D5168&amp;E5168</f>
        <v>2024-06-14PaymentBump Physio Co11005 Chequing (CIBC)10000</v>
      </c>
      <c r="G5168" s="15">
        <f>IFERROR((DATEVALUE(A5168)),A5168)</f>
        <v>45457</v>
      </c>
      <c r="H5168" s="16" t="str">
        <f>IF((IFERROR((VLOOKUP(D5168,'Automation (QBO)'!A:B,2,FALSE)),"0"))=0,"Suspense",(IFERROR((VLOOKUP(D5168,'Automation (QBO)'!A:B,2,FALSE)),"Suspense")))</f>
        <v>Balance (CIBC)</v>
      </c>
      <c r="I5168" s="17">
        <f t="shared" si="80"/>
        <v>10000</v>
      </c>
      <c r="J5168" s="12" t="str">
        <f>H5168</f>
        <v>Balance (CIBC)</v>
      </c>
    </row>
    <row r="5169" spans="1:10" hidden="1">
      <c r="A5169" s="13" t="s">
        <v>857</v>
      </c>
      <c r="B5169" s="12" t="s">
        <v>247</v>
      </c>
      <c r="C5169" s="12" t="s">
        <v>320</v>
      </c>
      <c r="D5169" s="12" t="s">
        <v>394</v>
      </c>
      <c r="E5169" s="12">
        <v>-27888</v>
      </c>
      <c r="F5169" s="14" t="str">
        <f>A5169&amp;B5169&amp;C5169&amp;D5169&amp;E5169</f>
        <v>2024-06-14Bill Payment (Cheque)Westcoast Cutting &amp; Coring Group Ltd.11005 Chequing (CIBC)-27888</v>
      </c>
      <c r="G5169" s="15">
        <f>IFERROR((DATEVALUE(A5169)),A5169)</f>
        <v>45457</v>
      </c>
      <c r="H5169" s="16" t="str">
        <f>IF((IFERROR((VLOOKUP(D5169,'Automation (QBO)'!A:B,2,FALSE)),"0"))=0,"Suspense",(IFERROR((VLOOKUP(D5169,'Automation (QBO)'!A:B,2,FALSE)),"Suspense")))</f>
        <v>Balance (CIBC)</v>
      </c>
      <c r="I5169" s="17">
        <f t="shared" si="80"/>
        <v>-27888</v>
      </c>
      <c r="J5169" s="12" t="str">
        <f>H5169</f>
        <v>Balance (CIBC)</v>
      </c>
    </row>
    <row r="5170" spans="1:10" hidden="1">
      <c r="A5170" s="13" t="s">
        <v>857</v>
      </c>
      <c r="B5170" s="12" t="s">
        <v>247</v>
      </c>
      <c r="C5170" s="12" t="s">
        <v>144</v>
      </c>
      <c r="D5170" s="12" t="s">
        <v>394</v>
      </c>
      <c r="E5170" s="12">
        <v>-9229</v>
      </c>
      <c r="F5170" s="14" t="str">
        <f>A5170&amp;B5170&amp;C5170&amp;D5170&amp;E5170</f>
        <v>2024-06-14Bill Payment (Cheque)Reload Contracting Ltd.11005 Chequing (CIBC)-9229</v>
      </c>
      <c r="G5170" s="15">
        <f>IFERROR((DATEVALUE(A5170)),A5170)</f>
        <v>45457</v>
      </c>
      <c r="H5170" s="16" t="str">
        <f>IF((IFERROR((VLOOKUP(D5170,'Automation (QBO)'!A:B,2,FALSE)),"0"))=0,"Suspense",(IFERROR((VLOOKUP(D5170,'Automation (QBO)'!A:B,2,FALSE)),"Suspense")))</f>
        <v>Balance (CIBC)</v>
      </c>
      <c r="I5170" s="17">
        <f t="shared" si="80"/>
        <v>-9229</v>
      </c>
      <c r="J5170" s="12" t="str">
        <f>H5170</f>
        <v>Balance (CIBC)</v>
      </c>
    </row>
    <row r="5171" spans="1:10" hidden="1">
      <c r="A5171" s="13" t="s">
        <v>858</v>
      </c>
      <c r="B5171" s="12" t="s">
        <v>493</v>
      </c>
      <c r="C5171" s="12" t="s">
        <v>532</v>
      </c>
      <c r="D5171" s="12" t="s">
        <v>390</v>
      </c>
      <c r="E5171" s="12">
        <v>403.79</v>
      </c>
      <c r="F5171" s="14" t="str">
        <f>A5171&amp;B5171&amp;C5171&amp;D5171&amp;E5171</f>
        <v>2024-06-15Bill Payment (Credit Card)Summit Tools21010 Visa Payable (CIBC)403.79</v>
      </c>
      <c r="G5171" s="15">
        <f>IFERROR((DATEVALUE(A5171)),A5171)</f>
        <v>45458</v>
      </c>
      <c r="H5171" s="16" t="str">
        <f>IF((IFERROR((VLOOKUP(D5171,'Automation (QBO)'!A:B,2,FALSE)),"0"))=0,"Suspense",(IFERROR((VLOOKUP(D5171,'Automation (QBO)'!A:B,2,FALSE)),"Suspense")))</f>
        <v>Suspense</v>
      </c>
      <c r="I5171" s="17">
        <f t="shared" si="80"/>
        <v>403.79</v>
      </c>
      <c r="J5171" s="12" t="str">
        <f>H5171</f>
        <v>Suspense</v>
      </c>
    </row>
    <row r="5172" spans="1:10" hidden="1">
      <c r="A5172" s="13" t="s">
        <v>858</v>
      </c>
      <c r="B5172" s="12" t="s">
        <v>493</v>
      </c>
      <c r="C5172" s="12" t="s">
        <v>532</v>
      </c>
      <c r="D5172" s="12" t="s">
        <v>496</v>
      </c>
      <c r="E5172" s="12">
        <v>-403.79</v>
      </c>
      <c r="F5172" s="14" t="str">
        <f>A5172&amp;B5172&amp;C5172&amp;D5172&amp;E5172</f>
        <v>2024-06-15Bill Payment (Credit Card)Summit Tools21000 Accounts Payable-403.79</v>
      </c>
      <c r="G5172" s="15">
        <f>IFERROR((DATEVALUE(A5172)),A5172)</f>
        <v>45458</v>
      </c>
      <c r="H5172" s="16" t="str">
        <f>IF((IFERROR((VLOOKUP(D5172,'Automation (QBO)'!A:B,2,FALSE)),"0"))=0,"Suspense",(IFERROR((VLOOKUP(D5172,'Automation (QBO)'!A:B,2,FALSE)),"Suspense")))</f>
        <v>Accounts Payable - Unknown</v>
      </c>
      <c r="I5172" s="17">
        <f t="shared" si="80"/>
        <v>-403.79</v>
      </c>
      <c r="J5172" s="12" t="str">
        <f>H5172</f>
        <v>Accounts Payable - Unknown</v>
      </c>
    </row>
    <row r="5173" spans="1:10" hidden="1">
      <c r="A5173" s="13" t="s">
        <v>859</v>
      </c>
      <c r="B5173" s="12" t="s">
        <v>135</v>
      </c>
      <c r="D5173" s="12" t="s">
        <v>427</v>
      </c>
      <c r="E5173" s="12">
        <v>58.31</v>
      </c>
      <c r="F5173" s="14" t="str">
        <f>A5173&amp;B5173&amp;C5173&amp;D5173&amp;E5173</f>
        <v>2024-06-16Journal Entry21001 Payroll Clearing account58.31</v>
      </c>
      <c r="G5173" s="15">
        <f>IFERROR((DATEVALUE(A5173)),A5173)</f>
        <v>45459</v>
      </c>
      <c r="H5173" s="16" t="str">
        <f>IF((IFERROR((VLOOKUP(D5173,'Automation (QBO)'!A:B,2,FALSE)),"0"))=0,"Suspense",(IFERROR((VLOOKUP(D5173,'Automation (QBO)'!A:B,2,FALSE)),"Suspense")))</f>
        <v>Clearings &amp; Transfers</v>
      </c>
      <c r="I5173" s="17">
        <f t="shared" si="80"/>
        <v>58.31</v>
      </c>
      <c r="J5173" s="12" t="str">
        <f>H5173</f>
        <v>Clearings &amp; Transfers</v>
      </c>
    </row>
    <row r="5174" spans="1:10" hidden="1">
      <c r="A5174" s="13" t="s">
        <v>859</v>
      </c>
      <c r="B5174" s="12" t="s">
        <v>493</v>
      </c>
      <c r="C5174" s="12" t="s">
        <v>281</v>
      </c>
      <c r="D5174" s="12" t="s">
        <v>390</v>
      </c>
      <c r="E5174" s="12">
        <v>44.22</v>
      </c>
      <c r="F5174" s="14" t="str">
        <f>A5174&amp;B5174&amp;C5174&amp;D5174&amp;E5174</f>
        <v>2024-06-16Bill Payment (Credit Card)Mr Lube21010 Visa Payable (CIBC)44.22</v>
      </c>
      <c r="G5174" s="15">
        <f>IFERROR((DATEVALUE(A5174)),A5174)</f>
        <v>45459</v>
      </c>
      <c r="H5174" s="16" t="str">
        <f>IF((IFERROR((VLOOKUP(D5174,'Automation (QBO)'!A:B,2,FALSE)),"0"))=0,"Suspense",(IFERROR((VLOOKUP(D5174,'Automation (QBO)'!A:B,2,FALSE)),"Suspense")))</f>
        <v>Suspense</v>
      </c>
      <c r="I5174" s="17">
        <f t="shared" si="80"/>
        <v>44.22</v>
      </c>
      <c r="J5174" s="12" t="str">
        <f>H5174</f>
        <v>Suspense</v>
      </c>
    </row>
    <row r="5175" spans="1:10" hidden="1">
      <c r="A5175" s="13" t="s">
        <v>859</v>
      </c>
      <c r="B5175" s="12" t="s">
        <v>83</v>
      </c>
      <c r="C5175" s="12" t="s">
        <v>172</v>
      </c>
      <c r="D5175" s="12" t="s">
        <v>390</v>
      </c>
      <c r="E5175" s="12">
        <v>33.590000000000003</v>
      </c>
      <c r="F5175" s="14" t="str">
        <f>A5175&amp;B5175&amp;C5175&amp;D5175&amp;E5175</f>
        <v>2024-06-16ExpenseGoDaddy21010 Visa Payable (CIBC)33.59</v>
      </c>
      <c r="G5175" s="15">
        <f>IFERROR((DATEVALUE(A5175)),A5175)</f>
        <v>45459</v>
      </c>
      <c r="H5175" s="16" t="str">
        <f>IF((IFERROR((VLOOKUP(D5175,'Automation (QBO)'!A:B,2,FALSE)),"0"))=0,"Suspense",(IFERROR((VLOOKUP(D5175,'Automation (QBO)'!A:B,2,FALSE)),"Suspense")))</f>
        <v>Suspense</v>
      </c>
      <c r="I5175" s="17">
        <f t="shared" si="80"/>
        <v>33.590000000000003</v>
      </c>
      <c r="J5175" s="12" t="str">
        <f>H5175</f>
        <v>Suspense</v>
      </c>
    </row>
    <row r="5176" spans="1:10" hidden="1">
      <c r="A5176" s="13" t="s">
        <v>859</v>
      </c>
      <c r="B5176" s="12" t="s">
        <v>83</v>
      </c>
      <c r="C5176" s="12" t="s">
        <v>172</v>
      </c>
      <c r="D5176" s="12" t="s">
        <v>397</v>
      </c>
      <c r="E5176" s="12">
        <v>33.590000000000003</v>
      </c>
      <c r="F5176" s="14" t="str">
        <f>A5176&amp;B5176&amp;C5176&amp;D5176&amp;E5176</f>
        <v>2024-06-16ExpenseGoDaddy52152 Technology / Website Expenses33.59</v>
      </c>
      <c r="G5176" s="15">
        <f>IFERROR((DATEVALUE(A5176)),A5176)</f>
        <v>45459</v>
      </c>
      <c r="H5176" s="16" t="str">
        <f>IF((IFERROR((VLOOKUP(D5176,'Automation (QBO)'!A:B,2,FALSE)),"0"))=0,"Suspense",(IFERROR((VLOOKUP(D5176,'Automation (QBO)'!A:B,2,FALSE)),"Suspense")))</f>
        <v>Technology &amp; Website</v>
      </c>
      <c r="I5176" s="17">
        <f t="shared" si="80"/>
        <v>33.590000000000003</v>
      </c>
      <c r="J5176" s="12" t="str">
        <f>H5176</f>
        <v>Technology &amp; Website</v>
      </c>
    </row>
    <row r="5177" spans="1:10" hidden="1">
      <c r="A5177" s="13" t="s">
        <v>859</v>
      </c>
      <c r="B5177" s="12" t="s">
        <v>83</v>
      </c>
      <c r="C5177" s="12" t="s">
        <v>172</v>
      </c>
      <c r="D5177" s="12" t="s">
        <v>392</v>
      </c>
      <c r="E5177" s="12">
        <v>0</v>
      </c>
      <c r="F5177" s="14" t="str">
        <f>A5177&amp;B5177&amp;C5177&amp;D5177&amp;E5177</f>
        <v>2024-06-16ExpenseGoDaddy21020 GST/HST Payable0</v>
      </c>
      <c r="G5177" s="15">
        <f>IFERROR((DATEVALUE(A5177)),A5177)</f>
        <v>45459</v>
      </c>
      <c r="H5177" s="16" t="str">
        <f>IF((IFERROR((VLOOKUP(D5177,'Automation (QBO)'!A:B,2,FALSE)),"0"))=0,"Suspense",(IFERROR((VLOOKUP(D5177,'Automation (QBO)'!A:B,2,FALSE)),"Suspense")))</f>
        <v>GST/HST Payable</v>
      </c>
      <c r="I5177" s="17">
        <f t="shared" si="80"/>
        <v>0</v>
      </c>
      <c r="J5177" s="12" t="str">
        <f>H5177</f>
        <v>GST/HST Payable</v>
      </c>
    </row>
    <row r="5178" spans="1:10" hidden="1">
      <c r="A5178" s="13" t="s">
        <v>859</v>
      </c>
      <c r="B5178" s="12" t="s">
        <v>135</v>
      </c>
      <c r="D5178" s="12" t="s">
        <v>427</v>
      </c>
      <c r="E5178" s="12">
        <v>217.06</v>
      </c>
      <c r="F5178" s="14" t="str">
        <f>A5178&amp;B5178&amp;C5178&amp;D5178&amp;E5178</f>
        <v>2024-06-16Journal Entry21001 Payroll Clearing account217.06</v>
      </c>
      <c r="G5178" s="15">
        <f>IFERROR((DATEVALUE(A5178)),A5178)</f>
        <v>45459</v>
      </c>
      <c r="H5178" s="16" t="str">
        <f>IF((IFERROR((VLOOKUP(D5178,'Automation (QBO)'!A:B,2,FALSE)),"0"))=0,"Suspense",(IFERROR((VLOOKUP(D5178,'Automation (QBO)'!A:B,2,FALSE)),"Suspense")))</f>
        <v>Clearings &amp; Transfers</v>
      </c>
      <c r="I5178" s="17">
        <f t="shared" si="80"/>
        <v>217.06</v>
      </c>
      <c r="J5178" s="12" t="str">
        <f>H5178</f>
        <v>Clearings &amp; Transfers</v>
      </c>
    </row>
    <row r="5179" spans="1:10" hidden="1">
      <c r="A5179" s="13" t="s">
        <v>859</v>
      </c>
      <c r="B5179" s="12" t="s">
        <v>493</v>
      </c>
      <c r="C5179" s="12" t="s">
        <v>281</v>
      </c>
      <c r="D5179" s="12" t="s">
        <v>496</v>
      </c>
      <c r="E5179" s="12">
        <v>-44.22</v>
      </c>
      <c r="F5179" s="14" t="str">
        <f>A5179&amp;B5179&amp;C5179&amp;D5179&amp;E5179</f>
        <v>2024-06-16Bill Payment (Credit Card)Mr Lube21000 Accounts Payable-44.22</v>
      </c>
      <c r="G5179" s="15">
        <f>IFERROR((DATEVALUE(A5179)),A5179)</f>
        <v>45459</v>
      </c>
      <c r="H5179" s="16" t="str">
        <f>IF((IFERROR((VLOOKUP(D5179,'Automation (QBO)'!A:B,2,FALSE)),"0"))=0,"Suspense",(IFERROR((VLOOKUP(D5179,'Automation (QBO)'!A:B,2,FALSE)),"Suspense")))</f>
        <v>Accounts Payable - Unknown</v>
      </c>
      <c r="I5179" s="17">
        <f t="shared" si="80"/>
        <v>-44.22</v>
      </c>
      <c r="J5179" s="12" t="str">
        <f>H5179</f>
        <v>Accounts Payable - Unknown</v>
      </c>
    </row>
    <row r="5180" spans="1:10" hidden="1">
      <c r="A5180" s="13" t="s">
        <v>859</v>
      </c>
      <c r="B5180" s="12" t="s">
        <v>528</v>
      </c>
      <c r="C5180" s="12" t="s">
        <v>148</v>
      </c>
      <c r="D5180" s="12" t="s">
        <v>496</v>
      </c>
      <c r="E5180" s="12">
        <v>166.95</v>
      </c>
      <c r="F5180" s="14" t="str">
        <f>A5180&amp;B5180&amp;C5180&amp;D5180&amp;E5180</f>
        <v>2024-06-16BillDeakin Industries21000 Accounts Payable166.95</v>
      </c>
      <c r="G5180" s="15">
        <f>IFERROR((DATEVALUE(A5180)),A5180)</f>
        <v>45459</v>
      </c>
      <c r="H5180" s="16" t="str">
        <f>IF((IFERROR((VLOOKUP(D5180,'Automation (QBO)'!A:B,2,FALSE)),"0"))=0,"Suspense",(IFERROR((VLOOKUP(D5180,'Automation (QBO)'!A:B,2,FALSE)),"Suspense")))</f>
        <v>Accounts Payable - Unknown</v>
      </c>
      <c r="I5180" s="17">
        <f t="shared" si="80"/>
        <v>166.95</v>
      </c>
      <c r="J5180" s="12" t="str">
        <f>H5180</f>
        <v>Accounts Payable - Unknown</v>
      </c>
    </row>
    <row r="5181" spans="1:10" hidden="1">
      <c r="A5181" s="13" t="s">
        <v>859</v>
      </c>
      <c r="B5181" s="12" t="s">
        <v>528</v>
      </c>
      <c r="C5181" s="12" t="s">
        <v>148</v>
      </c>
      <c r="D5181" s="12" t="s">
        <v>504</v>
      </c>
      <c r="E5181" s="12">
        <v>159</v>
      </c>
      <c r="F5181" s="14" t="str">
        <f>A5181&amp;B5181&amp;C5181&amp;D5181&amp;E5181</f>
        <v>2024-06-16BillDeakin Industries52210 Uniforms and Laundry159</v>
      </c>
      <c r="G5181" s="15">
        <f>IFERROR((DATEVALUE(A5181)),A5181)</f>
        <v>45459</v>
      </c>
      <c r="H5181" s="16" t="str">
        <f>IF((IFERROR((VLOOKUP(D5181,'Automation (QBO)'!A:B,2,FALSE)),"0"))=0,"Suspense",(IFERROR((VLOOKUP(D5181,'Automation (QBO)'!A:B,2,FALSE)),"Suspense")))</f>
        <v>Uniforms &amp; Laundry</v>
      </c>
      <c r="I5181" s="17">
        <f t="shared" si="80"/>
        <v>159</v>
      </c>
      <c r="J5181" s="12" t="str">
        <f>H5181</f>
        <v>Uniforms &amp; Laundry</v>
      </c>
    </row>
    <row r="5182" spans="1:10" hidden="1">
      <c r="A5182" s="13" t="s">
        <v>859</v>
      </c>
      <c r="B5182" s="12" t="s">
        <v>528</v>
      </c>
      <c r="C5182" s="12" t="s">
        <v>148</v>
      </c>
      <c r="D5182" s="12" t="s">
        <v>426</v>
      </c>
      <c r="E5182" s="12">
        <v>-7.95</v>
      </c>
      <c r="F5182" s="14" t="str">
        <f>A5182&amp;B5182&amp;C5182&amp;D5182&amp;E5182</f>
        <v>2024-06-16BillDeakin Industries21031 GST/HST Suspense-7.95</v>
      </c>
      <c r="G5182" s="15">
        <f>IFERROR((DATEVALUE(A5182)),A5182)</f>
        <v>45459</v>
      </c>
      <c r="H5182" s="16" t="str">
        <f>IF((IFERROR((VLOOKUP(D5182,'Automation (QBO)'!A:B,2,FALSE)),"0"))=0,"Suspense",(IFERROR((VLOOKUP(D5182,'Automation (QBO)'!A:B,2,FALSE)),"Suspense")))</f>
        <v>GST/HST Suspense</v>
      </c>
      <c r="I5182" s="17">
        <f t="shared" si="80"/>
        <v>-7.95</v>
      </c>
      <c r="J5182" s="12" t="str">
        <f>H5182</f>
        <v>GST/HST Suspense</v>
      </c>
    </row>
    <row r="5183" spans="1:10" hidden="1">
      <c r="A5183" s="13" t="s">
        <v>859</v>
      </c>
      <c r="B5183" s="12" t="s">
        <v>528</v>
      </c>
      <c r="C5183" s="12" t="s">
        <v>564</v>
      </c>
      <c r="D5183" s="12" t="s">
        <v>496</v>
      </c>
      <c r="E5183" s="12">
        <v>20.41</v>
      </c>
      <c r="F5183" s="14" t="str">
        <f>A5183&amp;B5183&amp;C5183&amp;D5183&amp;E5183</f>
        <v>2024-06-16BillPit Stop Portable Toilet Services Ltd.21000 Accounts Payable20.41</v>
      </c>
      <c r="G5183" s="15">
        <f>IFERROR((DATEVALUE(A5183)),A5183)</f>
        <v>45459</v>
      </c>
      <c r="H5183" s="16" t="str">
        <f>IF((IFERROR((VLOOKUP(D5183,'Automation (QBO)'!A:B,2,FALSE)),"0"))=0,"Suspense",(IFERROR((VLOOKUP(D5183,'Automation (QBO)'!A:B,2,FALSE)),"Suspense")))</f>
        <v>Accounts Payable - Unknown</v>
      </c>
      <c r="I5183" s="17">
        <f t="shared" si="80"/>
        <v>20.41</v>
      </c>
      <c r="J5183" s="12" t="str">
        <f>H5183</f>
        <v>Accounts Payable - Unknown</v>
      </c>
    </row>
    <row r="5184" spans="1:10" hidden="1">
      <c r="A5184" s="13" t="s">
        <v>859</v>
      </c>
      <c r="B5184" s="12" t="s">
        <v>528</v>
      </c>
      <c r="C5184" s="12" t="s">
        <v>583</v>
      </c>
      <c r="D5184" s="12" t="s">
        <v>496</v>
      </c>
      <c r="E5184" s="12">
        <v>133.59</v>
      </c>
      <c r="F5184" s="14" t="str">
        <f>A5184&amp;B5184&amp;C5184&amp;D5184&amp;E5184</f>
        <v>2024-06-16BillThe Keg21000 Accounts Payable133.59</v>
      </c>
      <c r="G5184" s="15">
        <f>IFERROR((DATEVALUE(A5184)),A5184)</f>
        <v>45459</v>
      </c>
      <c r="H5184" s="16" t="str">
        <f>IF((IFERROR((VLOOKUP(D5184,'Automation (QBO)'!A:B,2,FALSE)),"0"))=0,"Suspense",(IFERROR((VLOOKUP(D5184,'Automation (QBO)'!A:B,2,FALSE)),"Suspense")))</f>
        <v>Accounts Payable - Unknown</v>
      </c>
      <c r="I5184" s="17">
        <f t="shared" si="80"/>
        <v>133.59</v>
      </c>
      <c r="J5184" s="12" t="str">
        <f>H5184</f>
        <v>Accounts Payable - Unknown</v>
      </c>
    </row>
    <row r="5185" spans="1:10" hidden="1">
      <c r="A5185" s="13" t="s">
        <v>859</v>
      </c>
      <c r="B5185" s="12" t="s">
        <v>528</v>
      </c>
      <c r="C5185" s="12" t="s">
        <v>583</v>
      </c>
      <c r="D5185" s="12" t="s">
        <v>426</v>
      </c>
      <c r="E5185" s="12">
        <v>-5.0999999999999996</v>
      </c>
      <c r="F5185" s="14" t="str">
        <f>A5185&amp;B5185&amp;C5185&amp;D5185&amp;E5185</f>
        <v>2024-06-16BillThe Keg21031 GST/HST Suspense-5.1</v>
      </c>
      <c r="G5185" s="15">
        <f>IFERROR((DATEVALUE(A5185)),A5185)</f>
        <v>45459</v>
      </c>
      <c r="H5185" s="16" t="str">
        <f>IF((IFERROR((VLOOKUP(D5185,'Automation (QBO)'!A:B,2,FALSE)),"0"))=0,"Suspense",(IFERROR((VLOOKUP(D5185,'Automation (QBO)'!A:B,2,FALSE)),"Suspense")))</f>
        <v>GST/HST Suspense</v>
      </c>
      <c r="I5185" s="17">
        <f t="shared" si="80"/>
        <v>-5.0999999999999996</v>
      </c>
      <c r="J5185" s="12" t="str">
        <f>H5185</f>
        <v>GST/HST Suspense</v>
      </c>
    </row>
    <row r="5186" spans="1:10" hidden="1">
      <c r="A5186" s="13" t="s">
        <v>859</v>
      </c>
      <c r="B5186" s="12" t="s">
        <v>528</v>
      </c>
      <c r="C5186" s="12" t="s">
        <v>583</v>
      </c>
      <c r="D5186" s="12" t="s">
        <v>398</v>
      </c>
      <c r="E5186" s="12">
        <v>128.49</v>
      </c>
      <c r="F5186" s="14" t="str">
        <f>A5186&amp;B5186&amp;C5186&amp;D5186&amp;E5186</f>
        <v>2024-06-16BillThe Keg52190 Meals &amp; Entertainment128.49</v>
      </c>
      <c r="G5186" s="15">
        <f>IFERROR((DATEVALUE(A5186)),A5186)</f>
        <v>45459</v>
      </c>
      <c r="H5186" s="16" t="str">
        <f>IF((IFERROR((VLOOKUP(D5186,'Automation (QBO)'!A:B,2,FALSE)),"0"))=0,"Suspense",(IFERROR((VLOOKUP(D5186,'Automation (QBO)'!A:B,2,FALSE)),"Suspense")))</f>
        <v>Meals &amp; Entertainment</v>
      </c>
      <c r="I5186" s="17">
        <f t="shared" si="80"/>
        <v>128.49</v>
      </c>
      <c r="J5186" s="12" t="str">
        <f>H5186</f>
        <v>Meals &amp; Entertainment</v>
      </c>
    </row>
    <row r="5187" spans="1:10" hidden="1">
      <c r="A5187" s="13" t="s">
        <v>859</v>
      </c>
      <c r="B5187" s="12" t="s">
        <v>528</v>
      </c>
      <c r="C5187" s="12" t="s">
        <v>564</v>
      </c>
      <c r="D5187" s="12" t="s">
        <v>391</v>
      </c>
      <c r="E5187" s="12">
        <v>19.440000000000001</v>
      </c>
      <c r="F5187" s="14" t="str">
        <f>A5187&amp;B5187&amp;C5187&amp;D5187&amp;E5187</f>
        <v>2024-06-16BillPit Stop Portable Toilet Services Ltd.51335 COGS - Supplies19.44</v>
      </c>
      <c r="G5187" s="15">
        <f>IFERROR((DATEVALUE(A5187)),A5187)</f>
        <v>45459</v>
      </c>
      <c r="H5187" s="16" t="str">
        <f>IF((IFERROR((VLOOKUP(D5187,'Automation (QBO)'!A:B,2,FALSE)),"0"))=0,"Suspense",(IFERROR((VLOOKUP(D5187,'Automation (QBO)'!A:B,2,FALSE)),"Suspense")))</f>
        <v>COGS - Supplies</v>
      </c>
      <c r="I5187" s="17">
        <f t="shared" si="80"/>
        <v>19.440000000000001</v>
      </c>
      <c r="J5187" s="12" t="str">
        <f>H5187</f>
        <v>COGS - Supplies</v>
      </c>
    </row>
    <row r="5188" spans="1:10" hidden="1">
      <c r="A5188" s="13" t="s">
        <v>859</v>
      </c>
      <c r="B5188" s="12" t="s">
        <v>528</v>
      </c>
      <c r="C5188" s="12" t="s">
        <v>564</v>
      </c>
      <c r="D5188" s="12" t="s">
        <v>426</v>
      </c>
      <c r="E5188" s="12">
        <v>-0.97</v>
      </c>
      <c r="F5188" s="14" t="str">
        <f>A5188&amp;B5188&amp;C5188&amp;D5188&amp;E5188</f>
        <v>2024-06-16BillPit Stop Portable Toilet Services Ltd.21031 GST/HST Suspense-0.97</v>
      </c>
      <c r="G5188" s="15">
        <f>IFERROR((DATEVALUE(A5188)),A5188)</f>
        <v>45459</v>
      </c>
      <c r="H5188" s="16" t="str">
        <f>IF((IFERROR((VLOOKUP(D5188,'Automation (QBO)'!A:B,2,FALSE)),"0"))=0,"Suspense",(IFERROR((VLOOKUP(D5188,'Automation (QBO)'!A:B,2,FALSE)),"Suspense")))</f>
        <v>GST/HST Suspense</v>
      </c>
      <c r="I5188" s="17">
        <f t="shared" si="80"/>
        <v>-0.97</v>
      </c>
      <c r="J5188" s="12" t="str">
        <f>H5188</f>
        <v>GST/HST Suspense</v>
      </c>
    </row>
    <row r="5189" spans="1:10" hidden="1">
      <c r="A5189" s="13" t="s">
        <v>859</v>
      </c>
      <c r="B5189" s="12" t="s">
        <v>528</v>
      </c>
      <c r="C5189" s="12" t="s">
        <v>97</v>
      </c>
      <c r="D5189" s="12" t="s">
        <v>496</v>
      </c>
      <c r="E5189" s="12">
        <v>200</v>
      </c>
      <c r="F5189" s="14" t="str">
        <f>A5189&amp;B5189&amp;C5189&amp;D5189&amp;E5189</f>
        <v>2024-06-16BillLonsdale Chevron21000 Accounts Payable200</v>
      </c>
      <c r="G5189" s="15">
        <f>IFERROR((DATEVALUE(A5189)),A5189)</f>
        <v>45459</v>
      </c>
      <c r="H5189" s="16" t="str">
        <f>IF((IFERROR((VLOOKUP(D5189,'Automation (QBO)'!A:B,2,FALSE)),"0"))=0,"Suspense",(IFERROR((VLOOKUP(D5189,'Automation (QBO)'!A:B,2,FALSE)),"Suspense")))</f>
        <v>Accounts Payable - Unknown</v>
      </c>
      <c r="I5189" s="17">
        <f t="shared" si="80"/>
        <v>200</v>
      </c>
      <c r="J5189" s="12" t="str">
        <f>H5189</f>
        <v>Accounts Payable - Unknown</v>
      </c>
    </row>
    <row r="5190" spans="1:10" hidden="1">
      <c r="A5190" s="13" t="s">
        <v>859</v>
      </c>
      <c r="B5190" s="12" t="s">
        <v>528</v>
      </c>
      <c r="C5190" s="12" t="s">
        <v>97</v>
      </c>
      <c r="D5190" s="12" t="s">
        <v>409</v>
      </c>
      <c r="E5190" s="12">
        <v>190.48</v>
      </c>
      <c r="F5190" s="14" t="str">
        <f>A5190&amp;B5190&amp;C5190&amp;D5190&amp;E5190</f>
        <v>2024-06-16BillLonsdale Chevron51205 COGS - Fuel190.48</v>
      </c>
      <c r="G5190" s="15">
        <f>IFERROR((DATEVALUE(A5190)),A5190)</f>
        <v>45459</v>
      </c>
      <c r="H5190" s="16" t="str">
        <f>IF((IFERROR((VLOOKUP(D5190,'Automation (QBO)'!A:B,2,FALSE)),"0"))=0,"Suspense",(IFERROR((VLOOKUP(D5190,'Automation (QBO)'!A:B,2,FALSE)),"Suspense")))</f>
        <v>COGS - Fuel</v>
      </c>
      <c r="I5190" s="17">
        <f t="shared" si="80"/>
        <v>190.48</v>
      </c>
      <c r="J5190" s="12" t="str">
        <f>H5190</f>
        <v>COGS - Fuel</v>
      </c>
    </row>
    <row r="5191" spans="1:10" hidden="1">
      <c r="A5191" s="13" t="s">
        <v>859</v>
      </c>
      <c r="B5191" s="12" t="s">
        <v>528</v>
      </c>
      <c r="C5191" s="12" t="s">
        <v>97</v>
      </c>
      <c r="D5191" s="12" t="s">
        <v>426</v>
      </c>
      <c r="E5191" s="12">
        <v>-9.52</v>
      </c>
      <c r="F5191" s="14" t="str">
        <f>A5191&amp;B5191&amp;C5191&amp;D5191&amp;E5191</f>
        <v>2024-06-16BillLonsdale Chevron21031 GST/HST Suspense-9.52</v>
      </c>
      <c r="G5191" s="15">
        <f>IFERROR((DATEVALUE(A5191)),A5191)</f>
        <v>45459</v>
      </c>
      <c r="H5191" s="16" t="str">
        <f>IF((IFERROR((VLOOKUP(D5191,'Automation (QBO)'!A:B,2,FALSE)),"0"))=0,"Suspense",(IFERROR((VLOOKUP(D5191,'Automation (QBO)'!A:B,2,FALSE)),"Suspense")))</f>
        <v>GST/HST Suspense</v>
      </c>
      <c r="I5191" s="17">
        <f t="shared" si="80"/>
        <v>-9.52</v>
      </c>
      <c r="J5191" s="12" t="str">
        <f>H5191</f>
        <v>GST/HST Suspense</v>
      </c>
    </row>
    <row r="5192" spans="1:10" hidden="1">
      <c r="A5192" s="13" t="s">
        <v>859</v>
      </c>
      <c r="B5192" s="12" t="s">
        <v>528</v>
      </c>
      <c r="C5192" s="12" t="s">
        <v>835</v>
      </c>
      <c r="D5192" s="12" t="s">
        <v>496</v>
      </c>
      <c r="E5192" s="12">
        <v>72.150000000000006</v>
      </c>
      <c r="F5192" s="14" t="str">
        <f>A5192&amp;B5192&amp;C5192&amp;D5192&amp;E5192</f>
        <v>2024-06-16BillBig Sky Golf Inc.21000 Accounts Payable72.15</v>
      </c>
      <c r="G5192" s="15">
        <f>IFERROR((DATEVALUE(A5192)),A5192)</f>
        <v>45459</v>
      </c>
      <c r="H5192" s="16" t="str">
        <f>IF((IFERROR((VLOOKUP(D5192,'Automation (QBO)'!A:B,2,FALSE)),"0"))=0,"Suspense",(IFERROR((VLOOKUP(D5192,'Automation (QBO)'!A:B,2,FALSE)),"Suspense")))</f>
        <v>Accounts Payable - Unknown</v>
      </c>
      <c r="I5192" s="17">
        <f t="shared" si="80"/>
        <v>72.150000000000006</v>
      </c>
      <c r="J5192" s="12" t="str">
        <f>H5192</f>
        <v>Accounts Payable - Unknown</v>
      </c>
    </row>
    <row r="5193" spans="1:10" hidden="1">
      <c r="A5193" s="13" t="s">
        <v>859</v>
      </c>
      <c r="B5193" s="12" t="s">
        <v>528</v>
      </c>
      <c r="C5193" s="12" t="s">
        <v>835</v>
      </c>
      <c r="D5193" s="12" t="s">
        <v>426</v>
      </c>
      <c r="E5193" s="12">
        <v>-3.35</v>
      </c>
      <c r="F5193" s="14" t="str">
        <f>A5193&amp;B5193&amp;C5193&amp;D5193&amp;E5193</f>
        <v>2024-06-16BillBig Sky Golf Inc.21031 GST/HST Suspense-3.35</v>
      </c>
      <c r="G5193" s="15">
        <f>IFERROR((DATEVALUE(A5193)),A5193)</f>
        <v>45459</v>
      </c>
      <c r="H5193" s="16" t="str">
        <f>IF((IFERROR((VLOOKUP(D5193,'Automation (QBO)'!A:B,2,FALSE)),"0"))=0,"Suspense",(IFERROR((VLOOKUP(D5193,'Automation (QBO)'!A:B,2,FALSE)),"Suspense")))</f>
        <v>GST/HST Suspense</v>
      </c>
      <c r="I5193" s="17">
        <f t="shared" si="80"/>
        <v>-3.35</v>
      </c>
      <c r="J5193" s="12" t="str">
        <f>H5193</f>
        <v>GST/HST Suspense</v>
      </c>
    </row>
    <row r="5194" spans="1:10" hidden="1">
      <c r="A5194" s="13" t="s">
        <v>859</v>
      </c>
      <c r="B5194" s="12" t="s">
        <v>528</v>
      </c>
      <c r="C5194" s="12" t="s">
        <v>835</v>
      </c>
      <c r="D5194" s="12" t="s">
        <v>398</v>
      </c>
      <c r="E5194" s="12">
        <v>68.8</v>
      </c>
      <c r="F5194" s="14" t="str">
        <f>A5194&amp;B5194&amp;C5194&amp;D5194&amp;E5194</f>
        <v>2024-06-16BillBig Sky Golf Inc.52190 Meals &amp; Entertainment68.8</v>
      </c>
      <c r="G5194" s="15">
        <f>IFERROR((DATEVALUE(A5194)),A5194)</f>
        <v>45459</v>
      </c>
      <c r="H5194" s="16" t="str">
        <f>IF((IFERROR((VLOOKUP(D5194,'Automation (QBO)'!A:B,2,FALSE)),"0"))=0,"Suspense",(IFERROR((VLOOKUP(D5194,'Automation (QBO)'!A:B,2,FALSE)),"Suspense")))</f>
        <v>Meals &amp; Entertainment</v>
      </c>
      <c r="I5194" s="17">
        <f t="shared" si="80"/>
        <v>68.8</v>
      </c>
      <c r="J5194" s="12" t="str">
        <f>H5194</f>
        <v>Meals &amp; Entertainment</v>
      </c>
    </row>
    <row r="5195" spans="1:10" hidden="1">
      <c r="A5195" s="13" t="s">
        <v>859</v>
      </c>
      <c r="B5195" s="12" t="s">
        <v>528</v>
      </c>
      <c r="C5195" s="12" t="s">
        <v>169</v>
      </c>
      <c r="D5195" s="12" t="s">
        <v>496</v>
      </c>
      <c r="E5195" s="12">
        <v>525</v>
      </c>
      <c r="F5195" s="14" t="str">
        <f>A5195&amp;B5195&amp;C5195&amp;D5195&amp;E5195</f>
        <v>2024-06-16BillCrowe MacKay LLP21000 Accounts Payable525</v>
      </c>
      <c r="G5195" s="15">
        <f>IFERROR((DATEVALUE(A5195)),A5195)</f>
        <v>45459</v>
      </c>
      <c r="H5195" s="16" t="str">
        <f>IF((IFERROR((VLOOKUP(D5195,'Automation (QBO)'!A:B,2,FALSE)),"0"))=0,"Suspense",(IFERROR((VLOOKUP(D5195,'Automation (QBO)'!A:B,2,FALSE)),"Suspense")))</f>
        <v>Accounts Payable - Unknown</v>
      </c>
      <c r="I5195" s="17">
        <f t="shared" si="80"/>
        <v>525</v>
      </c>
      <c r="J5195" s="12" t="str">
        <f>H5195</f>
        <v>Accounts Payable - Unknown</v>
      </c>
    </row>
    <row r="5196" spans="1:10" hidden="1">
      <c r="A5196" s="13" t="s">
        <v>859</v>
      </c>
      <c r="B5196" s="12" t="s">
        <v>528</v>
      </c>
      <c r="C5196" s="12" t="s">
        <v>169</v>
      </c>
      <c r="D5196" s="12" t="s">
        <v>396</v>
      </c>
      <c r="E5196" s="12">
        <v>500</v>
      </c>
      <c r="F5196" s="14" t="str">
        <f>A5196&amp;B5196&amp;C5196&amp;D5196&amp;E5196</f>
        <v>2024-06-16BillCrowe MacKay LLP52110 Accounting500</v>
      </c>
      <c r="G5196" s="15">
        <f>IFERROR((DATEVALUE(A5196)),A5196)</f>
        <v>45459</v>
      </c>
      <c r="H5196" s="16" t="str">
        <f>IF((IFERROR((VLOOKUP(D5196,'Automation (QBO)'!A:B,2,FALSE)),"0"))=0,"Suspense",(IFERROR((VLOOKUP(D5196,'Automation (QBO)'!A:B,2,FALSE)),"Suspense")))</f>
        <v>Accounting</v>
      </c>
      <c r="I5196" s="17">
        <f t="shared" si="80"/>
        <v>500</v>
      </c>
      <c r="J5196" s="12" t="str">
        <f>H5196</f>
        <v>Accounting</v>
      </c>
    </row>
    <row r="5197" spans="1:10" hidden="1">
      <c r="A5197" s="13" t="s">
        <v>859</v>
      </c>
      <c r="B5197" s="12" t="s">
        <v>528</v>
      </c>
      <c r="C5197" s="12" t="s">
        <v>169</v>
      </c>
      <c r="D5197" s="12" t="s">
        <v>426</v>
      </c>
      <c r="E5197" s="12">
        <v>-25</v>
      </c>
      <c r="F5197" s="14" t="str">
        <f>A5197&amp;B5197&amp;C5197&amp;D5197&amp;E5197</f>
        <v>2024-06-16BillCrowe MacKay LLP21031 GST/HST Suspense-25</v>
      </c>
      <c r="G5197" s="15">
        <f>IFERROR((DATEVALUE(A5197)),A5197)</f>
        <v>45459</v>
      </c>
      <c r="H5197" s="16" t="str">
        <f>IF((IFERROR((VLOOKUP(D5197,'Automation (QBO)'!A:B,2,FALSE)),"0"))=0,"Suspense",(IFERROR((VLOOKUP(D5197,'Automation (QBO)'!A:B,2,FALSE)),"Suspense")))</f>
        <v>GST/HST Suspense</v>
      </c>
      <c r="I5197" s="17">
        <f t="shared" si="80"/>
        <v>-25</v>
      </c>
      <c r="J5197" s="12" t="str">
        <f>H5197</f>
        <v>GST/HST Suspense</v>
      </c>
    </row>
    <row r="5198" spans="1:10" hidden="1">
      <c r="A5198" s="13" t="s">
        <v>859</v>
      </c>
      <c r="B5198" s="12" t="s">
        <v>528</v>
      </c>
      <c r="C5198" s="12" t="s">
        <v>89</v>
      </c>
      <c r="D5198" s="12" t="s">
        <v>496</v>
      </c>
      <c r="E5198" s="12">
        <v>127</v>
      </c>
      <c r="F5198" s="14" t="str">
        <f>A5198&amp;B5198&amp;C5198&amp;D5198&amp;E5198</f>
        <v>2024-06-16BillMV Recycling and Waste Centre21000 Accounts Payable127</v>
      </c>
      <c r="G5198" s="15">
        <f>IFERROR((DATEVALUE(A5198)),A5198)</f>
        <v>45459</v>
      </c>
      <c r="H5198" s="16" t="str">
        <f>IF((IFERROR((VLOOKUP(D5198,'Automation (QBO)'!A:B,2,FALSE)),"0"))=0,"Suspense",(IFERROR((VLOOKUP(D5198,'Automation (QBO)'!A:B,2,FALSE)),"Suspense")))</f>
        <v>Accounts Payable - Unknown</v>
      </c>
      <c r="I5198" s="17">
        <f t="shared" si="80"/>
        <v>127</v>
      </c>
      <c r="J5198" s="12" t="str">
        <f>H5198</f>
        <v>Accounts Payable - Unknown</v>
      </c>
    </row>
    <row r="5199" spans="1:10" hidden="1">
      <c r="A5199" s="13" t="s">
        <v>859</v>
      </c>
      <c r="B5199" s="12" t="s">
        <v>528</v>
      </c>
      <c r="C5199" s="12" t="s">
        <v>89</v>
      </c>
      <c r="D5199" s="12" t="s">
        <v>410</v>
      </c>
      <c r="E5199" s="12">
        <v>127</v>
      </c>
      <c r="F5199" s="14" t="str">
        <f>A5199&amp;B5199&amp;C5199&amp;D5199&amp;E5199</f>
        <v>2024-06-16BillMV Recycling and Waste Centre51315 COGS - Disposal127</v>
      </c>
      <c r="G5199" s="15">
        <f>IFERROR((DATEVALUE(A5199)),A5199)</f>
        <v>45459</v>
      </c>
      <c r="H5199" s="16" t="str">
        <f>IF((IFERROR((VLOOKUP(D5199,'Automation (QBO)'!A:B,2,FALSE)),"0"))=0,"Suspense",(IFERROR((VLOOKUP(D5199,'Automation (QBO)'!A:B,2,FALSE)),"Suspense")))</f>
        <v>COGS - Disposal</v>
      </c>
      <c r="I5199" s="17">
        <f t="shared" si="80"/>
        <v>127</v>
      </c>
      <c r="J5199" s="12" t="str">
        <f>H5199</f>
        <v>COGS - Disposal</v>
      </c>
    </row>
    <row r="5200" spans="1:10" hidden="1">
      <c r="A5200" s="13" t="s">
        <v>859</v>
      </c>
      <c r="B5200" s="12" t="s">
        <v>528</v>
      </c>
      <c r="C5200" s="12" t="s">
        <v>119</v>
      </c>
      <c r="D5200" s="12" t="s">
        <v>409</v>
      </c>
      <c r="E5200" s="12">
        <v>190.48</v>
      </c>
      <c r="F5200" s="14" t="str">
        <f>A5200&amp;B5200&amp;C5200&amp;D5200&amp;E5200</f>
        <v>2024-06-16BillPort Moody Town Pantry51205 COGS - Fuel190.48</v>
      </c>
      <c r="G5200" s="15">
        <f>IFERROR((DATEVALUE(A5200)),A5200)</f>
        <v>45459</v>
      </c>
      <c r="H5200" s="16" t="str">
        <f>IF((IFERROR((VLOOKUP(D5200,'Automation (QBO)'!A:B,2,FALSE)),"0"))=0,"Suspense",(IFERROR((VLOOKUP(D5200,'Automation (QBO)'!A:B,2,FALSE)),"Suspense")))</f>
        <v>COGS - Fuel</v>
      </c>
      <c r="I5200" s="17">
        <f t="shared" ref="I5200:I5263" si="81">E5200</f>
        <v>190.48</v>
      </c>
      <c r="J5200" s="12" t="str">
        <f>H5200</f>
        <v>COGS - Fuel</v>
      </c>
    </row>
    <row r="5201" spans="1:10" hidden="1">
      <c r="A5201" s="13" t="s">
        <v>859</v>
      </c>
      <c r="B5201" s="12" t="s">
        <v>528</v>
      </c>
      <c r="C5201" s="12" t="s">
        <v>119</v>
      </c>
      <c r="D5201" s="12" t="s">
        <v>426</v>
      </c>
      <c r="E5201" s="12">
        <v>-9.52</v>
      </c>
      <c r="F5201" s="14" t="str">
        <f>A5201&amp;B5201&amp;C5201&amp;D5201&amp;E5201</f>
        <v>2024-06-16BillPort Moody Town Pantry21031 GST/HST Suspense-9.52</v>
      </c>
      <c r="G5201" s="15">
        <f>IFERROR((DATEVALUE(A5201)),A5201)</f>
        <v>45459</v>
      </c>
      <c r="H5201" s="16" t="str">
        <f>IF((IFERROR((VLOOKUP(D5201,'Automation (QBO)'!A:B,2,FALSE)),"0"))=0,"Suspense",(IFERROR((VLOOKUP(D5201,'Automation (QBO)'!A:B,2,FALSE)),"Suspense")))</f>
        <v>GST/HST Suspense</v>
      </c>
      <c r="I5201" s="17">
        <f t="shared" si="81"/>
        <v>-9.52</v>
      </c>
      <c r="J5201" s="12" t="str">
        <f>H5201</f>
        <v>GST/HST Suspense</v>
      </c>
    </row>
    <row r="5202" spans="1:10" hidden="1">
      <c r="A5202" s="13" t="s">
        <v>859</v>
      </c>
      <c r="B5202" s="12" t="s">
        <v>528</v>
      </c>
      <c r="C5202" s="12" t="s">
        <v>119</v>
      </c>
      <c r="D5202" s="12" t="s">
        <v>496</v>
      </c>
      <c r="E5202" s="12">
        <v>200</v>
      </c>
      <c r="F5202" s="14" t="str">
        <f>A5202&amp;B5202&amp;C5202&amp;D5202&amp;E5202</f>
        <v>2024-06-16BillPort Moody Town Pantry21000 Accounts Payable200</v>
      </c>
      <c r="G5202" s="15">
        <f>IFERROR((DATEVALUE(A5202)),A5202)</f>
        <v>45459</v>
      </c>
      <c r="H5202" s="16" t="str">
        <f>IF((IFERROR((VLOOKUP(D5202,'Automation (QBO)'!A:B,2,FALSE)),"0"))=0,"Suspense",(IFERROR((VLOOKUP(D5202,'Automation (QBO)'!A:B,2,FALSE)),"Suspense")))</f>
        <v>Accounts Payable - Unknown</v>
      </c>
      <c r="I5202" s="17">
        <f t="shared" si="81"/>
        <v>200</v>
      </c>
      <c r="J5202" s="12" t="str">
        <f>H5202</f>
        <v>Accounts Payable - Unknown</v>
      </c>
    </row>
    <row r="5203" spans="1:10" hidden="1">
      <c r="A5203" s="13" t="s">
        <v>859</v>
      </c>
      <c r="B5203" s="12" t="s">
        <v>528</v>
      </c>
      <c r="C5203" s="12" t="s">
        <v>110</v>
      </c>
      <c r="D5203" s="12" t="s">
        <v>496</v>
      </c>
      <c r="E5203" s="12">
        <v>993.54</v>
      </c>
      <c r="F5203" s="14" t="str">
        <f>A5203&amp;B5203&amp;C5203&amp;D5203&amp;E5203</f>
        <v>2024-06-16BillDicks Lumber21000 Accounts Payable993.54</v>
      </c>
      <c r="G5203" s="15">
        <f>IFERROR((DATEVALUE(A5203)),A5203)</f>
        <v>45459</v>
      </c>
      <c r="H5203" s="16" t="str">
        <f>IF((IFERROR((VLOOKUP(D5203,'Automation (QBO)'!A:B,2,FALSE)),"0"))=0,"Suspense",(IFERROR((VLOOKUP(D5203,'Automation (QBO)'!A:B,2,FALSE)),"Suspense")))</f>
        <v>Accounts Payable - Unknown</v>
      </c>
      <c r="I5203" s="17">
        <f t="shared" si="81"/>
        <v>993.54</v>
      </c>
      <c r="J5203" s="12" t="str">
        <f>H5203</f>
        <v>Accounts Payable - Unknown</v>
      </c>
    </row>
    <row r="5204" spans="1:10" hidden="1">
      <c r="A5204" s="13" t="s">
        <v>859</v>
      </c>
      <c r="B5204" s="12" t="s">
        <v>528</v>
      </c>
      <c r="C5204" s="12" t="s">
        <v>110</v>
      </c>
      <c r="D5204" s="12" t="s">
        <v>391</v>
      </c>
      <c r="E5204" s="12">
        <v>949.13</v>
      </c>
      <c r="F5204" s="14" t="str">
        <f>A5204&amp;B5204&amp;C5204&amp;D5204&amp;E5204</f>
        <v>2024-06-16BillDicks Lumber51335 COGS - Supplies949.13</v>
      </c>
      <c r="G5204" s="15">
        <f>IFERROR((DATEVALUE(A5204)),A5204)</f>
        <v>45459</v>
      </c>
      <c r="H5204" s="16" t="str">
        <f>IF((IFERROR((VLOOKUP(D5204,'Automation (QBO)'!A:B,2,FALSE)),"0"))=0,"Suspense",(IFERROR((VLOOKUP(D5204,'Automation (QBO)'!A:B,2,FALSE)),"Suspense")))</f>
        <v>COGS - Supplies</v>
      </c>
      <c r="I5204" s="17">
        <f t="shared" si="81"/>
        <v>949.13</v>
      </c>
      <c r="J5204" s="12" t="str">
        <f>H5204</f>
        <v>COGS - Supplies</v>
      </c>
    </row>
    <row r="5205" spans="1:10" hidden="1">
      <c r="A5205" s="13" t="s">
        <v>859</v>
      </c>
      <c r="B5205" s="12" t="s">
        <v>528</v>
      </c>
      <c r="C5205" s="12" t="s">
        <v>110</v>
      </c>
      <c r="D5205" s="12" t="s">
        <v>426</v>
      </c>
      <c r="E5205" s="12">
        <v>-44.41</v>
      </c>
      <c r="F5205" s="14" t="str">
        <f>A5205&amp;B5205&amp;C5205&amp;D5205&amp;E5205</f>
        <v>2024-06-16BillDicks Lumber21031 GST/HST Suspense-44.41</v>
      </c>
      <c r="G5205" s="15">
        <f>IFERROR((DATEVALUE(A5205)),A5205)</f>
        <v>45459</v>
      </c>
      <c r="H5205" s="16" t="str">
        <f>IF((IFERROR((VLOOKUP(D5205,'Automation (QBO)'!A:B,2,FALSE)),"0"))=0,"Suspense",(IFERROR((VLOOKUP(D5205,'Automation (QBO)'!A:B,2,FALSE)),"Suspense")))</f>
        <v>GST/HST Suspense</v>
      </c>
      <c r="I5205" s="17">
        <f t="shared" si="81"/>
        <v>-44.41</v>
      </c>
      <c r="J5205" s="12" t="str">
        <f>H5205</f>
        <v>GST/HST Suspense</v>
      </c>
    </row>
    <row r="5206" spans="1:10" hidden="1">
      <c r="A5206" s="13" t="s">
        <v>859</v>
      </c>
      <c r="B5206" s="12" t="s">
        <v>528</v>
      </c>
      <c r="C5206" s="12" t="s">
        <v>87</v>
      </c>
      <c r="D5206" s="12" t="s">
        <v>391</v>
      </c>
      <c r="E5206" s="12">
        <v>17.100000000000001</v>
      </c>
      <c r="F5206" s="14" t="str">
        <f>A5206&amp;B5206&amp;C5206&amp;D5206&amp;E5206</f>
        <v>2024-06-16BillHome Depot51335 COGS - Supplies17.1</v>
      </c>
      <c r="G5206" s="15">
        <f>IFERROR((DATEVALUE(A5206)),A5206)</f>
        <v>45459</v>
      </c>
      <c r="H5206" s="16" t="str">
        <f>IF((IFERROR((VLOOKUP(D5206,'Automation (QBO)'!A:B,2,FALSE)),"0"))=0,"Suspense",(IFERROR((VLOOKUP(D5206,'Automation (QBO)'!A:B,2,FALSE)),"Suspense")))</f>
        <v>COGS - Supplies</v>
      </c>
      <c r="I5206" s="17">
        <f t="shared" si="81"/>
        <v>17.100000000000001</v>
      </c>
      <c r="J5206" s="12" t="str">
        <f>H5206</f>
        <v>COGS - Supplies</v>
      </c>
    </row>
    <row r="5207" spans="1:10" hidden="1">
      <c r="A5207" s="13" t="s">
        <v>859</v>
      </c>
      <c r="B5207" s="12" t="s">
        <v>528</v>
      </c>
      <c r="C5207" s="12" t="s">
        <v>87</v>
      </c>
      <c r="D5207" s="12" t="s">
        <v>426</v>
      </c>
      <c r="E5207" s="12">
        <v>-0.8</v>
      </c>
      <c r="F5207" s="14" t="str">
        <f>A5207&amp;B5207&amp;C5207&amp;D5207&amp;E5207</f>
        <v>2024-06-16BillHome Depot21031 GST/HST Suspense-0.8</v>
      </c>
      <c r="G5207" s="15">
        <f>IFERROR((DATEVALUE(A5207)),A5207)</f>
        <v>45459</v>
      </c>
      <c r="H5207" s="16" t="str">
        <f>IF((IFERROR((VLOOKUP(D5207,'Automation (QBO)'!A:B,2,FALSE)),"0"))=0,"Suspense",(IFERROR((VLOOKUP(D5207,'Automation (QBO)'!A:B,2,FALSE)),"Suspense")))</f>
        <v>GST/HST Suspense</v>
      </c>
      <c r="I5207" s="17">
        <f t="shared" si="81"/>
        <v>-0.8</v>
      </c>
      <c r="J5207" s="12" t="str">
        <f>H5207</f>
        <v>GST/HST Suspense</v>
      </c>
    </row>
    <row r="5208" spans="1:10" hidden="1">
      <c r="A5208" s="13" t="s">
        <v>859</v>
      </c>
      <c r="B5208" s="12" t="s">
        <v>135</v>
      </c>
      <c r="D5208" s="12" t="s">
        <v>428</v>
      </c>
      <c r="E5208" s="12">
        <v>20769.23</v>
      </c>
      <c r="F5208" s="14" t="str">
        <f>A5208&amp;B5208&amp;C5208&amp;D5208&amp;E5208</f>
        <v>2024-06-16Journal Entry52510 Payroll - Salary20769.23</v>
      </c>
      <c r="G5208" s="15">
        <f>IFERROR((DATEVALUE(A5208)),A5208)</f>
        <v>45459</v>
      </c>
      <c r="H5208" s="16" t="str">
        <f>IF((IFERROR((VLOOKUP(D5208,'Automation (QBO)'!A:B,2,FALSE)),"0"))=0,"Suspense",(IFERROR((VLOOKUP(D5208,'Automation (QBO)'!A:B,2,FALSE)),"Suspense")))</f>
        <v>Payroll - Salary</v>
      </c>
      <c r="I5208" s="17">
        <f t="shared" si="81"/>
        <v>20769.23</v>
      </c>
      <c r="J5208" s="12" t="str">
        <f>H5208</f>
        <v>Payroll - Salary</v>
      </c>
    </row>
    <row r="5209" spans="1:10" hidden="1">
      <c r="A5209" s="13" t="s">
        <v>859</v>
      </c>
      <c r="B5209" s="12" t="s">
        <v>135</v>
      </c>
      <c r="D5209" s="12" t="s">
        <v>423</v>
      </c>
      <c r="E5209" s="12">
        <v>513</v>
      </c>
      <c r="F5209" s="14" t="str">
        <f>A5209&amp;B5209&amp;C5209&amp;D5209&amp;E5209</f>
        <v>2024-06-16Journal Entry52535 Payroll - WCB (Employees)513</v>
      </c>
      <c r="G5209" s="15">
        <f>IFERROR((DATEVALUE(A5209)),A5209)</f>
        <v>45459</v>
      </c>
      <c r="H5209" s="16" t="str">
        <f>IF((IFERROR((VLOOKUP(D5209,'Automation (QBO)'!A:B,2,FALSE)),"0"))=0,"Suspense",(IFERROR((VLOOKUP(D5209,'Automation (QBO)'!A:B,2,FALSE)),"Suspense")))</f>
        <v>Payroll - WCB (Employees)</v>
      </c>
      <c r="I5209" s="17">
        <f t="shared" si="81"/>
        <v>513</v>
      </c>
      <c r="J5209" s="12" t="str">
        <f>H5209</f>
        <v>Payroll - WCB (Employees)</v>
      </c>
    </row>
    <row r="5210" spans="1:10" hidden="1">
      <c r="A5210" s="13" t="s">
        <v>859</v>
      </c>
      <c r="B5210" s="12" t="s">
        <v>135</v>
      </c>
      <c r="D5210" s="12" t="s">
        <v>424</v>
      </c>
      <c r="E5210" s="12">
        <v>770.15</v>
      </c>
      <c r="F5210" s="14" t="str">
        <f>A5210&amp;B5210&amp;C5210&amp;D5210&amp;E5210</f>
        <v>2024-06-16Journal Entry52525 Payroll - CPP770.15</v>
      </c>
      <c r="G5210" s="15">
        <f>IFERROR((DATEVALUE(A5210)),A5210)</f>
        <v>45459</v>
      </c>
      <c r="H5210" s="16" t="str">
        <f>IF((IFERROR((VLOOKUP(D5210,'Automation (QBO)'!A:B,2,FALSE)),"0"))=0,"Suspense",(IFERROR((VLOOKUP(D5210,'Automation (QBO)'!A:B,2,FALSE)),"Suspense")))</f>
        <v>Payroll - CPP + EI</v>
      </c>
      <c r="I5210" s="17">
        <f t="shared" si="81"/>
        <v>770.15</v>
      </c>
      <c r="J5210" s="12" t="str">
        <f>H5210</f>
        <v>Payroll - CPP + EI</v>
      </c>
    </row>
    <row r="5211" spans="1:10" hidden="1">
      <c r="A5211" s="13" t="s">
        <v>859</v>
      </c>
      <c r="B5211" s="12" t="s">
        <v>135</v>
      </c>
      <c r="D5211" s="12" t="s">
        <v>425</v>
      </c>
      <c r="E5211" s="12">
        <v>303.91000000000003</v>
      </c>
      <c r="F5211" s="14" t="str">
        <f>A5211&amp;B5211&amp;C5211&amp;D5211&amp;E5211</f>
        <v>2024-06-16Journal Entry52520 Payroll - EI303.91</v>
      </c>
      <c r="G5211" s="15">
        <f>IFERROR((DATEVALUE(A5211)),A5211)</f>
        <v>45459</v>
      </c>
      <c r="H5211" s="16" t="str">
        <f>IF((IFERROR((VLOOKUP(D5211,'Automation (QBO)'!A:B,2,FALSE)),"0"))=0,"Suspense",(IFERROR((VLOOKUP(D5211,'Automation (QBO)'!A:B,2,FALSE)),"Suspense")))</f>
        <v>Payroll - CPP + EI</v>
      </c>
      <c r="I5211" s="17">
        <f t="shared" si="81"/>
        <v>303.91000000000003</v>
      </c>
      <c r="J5211" s="12" t="str">
        <f>H5211</f>
        <v>Payroll - CPP + EI</v>
      </c>
    </row>
    <row r="5212" spans="1:10" hidden="1">
      <c r="A5212" s="13" t="s">
        <v>859</v>
      </c>
      <c r="B5212" s="12" t="s">
        <v>135</v>
      </c>
      <c r="D5212" s="12" t="s">
        <v>403</v>
      </c>
      <c r="E5212" s="12">
        <v>89.32</v>
      </c>
      <c r="F5212" s="14" t="str">
        <f>A5212&amp;B5212&amp;C5212&amp;D5212&amp;E5212</f>
        <v>2024-06-16Journal Entry52115 Bank Fees89.32</v>
      </c>
      <c r="G5212" s="15">
        <f>IFERROR((DATEVALUE(A5212)),A5212)</f>
        <v>45459</v>
      </c>
      <c r="H5212" s="16" t="str">
        <f>IF((IFERROR((VLOOKUP(D5212,'Automation (QBO)'!A:B,2,FALSE)),"0"))=0,"Suspense",(IFERROR((VLOOKUP(D5212,'Automation (QBO)'!A:B,2,FALSE)),"Suspense")))</f>
        <v>Bank Fees</v>
      </c>
      <c r="I5212" s="17">
        <f t="shared" si="81"/>
        <v>89.32</v>
      </c>
      <c r="J5212" s="12" t="str">
        <f>H5212</f>
        <v>Bank Fees</v>
      </c>
    </row>
    <row r="5213" spans="1:10" hidden="1">
      <c r="A5213" s="13" t="s">
        <v>859</v>
      </c>
      <c r="B5213" s="12" t="s">
        <v>135</v>
      </c>
      <c r="D5213" s="12" t="s">
        <v>426</v>
      </c>
      <c r="E5213" s="12">
        <v>-4.47</v>
      </c>
      <c r="F5213" s="14" t="str">
        <f>A5213&amp;B5213&amp;C5213&amp;D5213&amp;E5213</f>
        <v>2024-06-16Journal Entry21031 GST/HST Suspense-4.47</v>
      </c>
      <c r="G5213" s="15">
        <f>IFERROR((DATEVALUE(A5213)),A5213)</f>
        <v>45459</v>
      </c>
      <c r="H5213" s="16" t="str">
        <f>IF((IFERROR((VLOOKUP(D5213,'Automation (QBO)'!A:B,2,FALSE)),"0"))=0,"Suspense",(IFERROR((VLOOKUP(D5213,'Automation (QBO)'!A:B,2,FALSE)),"Suspense")))</f>
        <v>GST/HST Suspense</v>
      </c>
      <c r="I5213" s="17">
        <f t="shared" si="81"/>
        <v>-4.47</v>
      </c>
      <c r="J5213" s="12" t="str">
        <f>H5213</f>
        <v>GST/HST Suspense</v>
      </c>
    </row>
    <row r="5214" spans="1:10" hidden="1">
      <c r="A5214" s="13" t="s">
        <v>859</v>
      </c>
      <c r="B5214" s="12" t="s">
        <v>135</v>
      </c>
      <c r="D5214" s="12" t="s">
        <v>422</v>
      </c>
      <c r="E5214" s="12">
        <v>18381.650000000001</v>
      </c>
      <c r="F5214" s="14" t="str">
        <f>A5214&amp;B5214&amp;C5214&amp;D5214&amp;E5214</f>
        <v>2024-06-16Journal Entry52505 Payroll - Hourly18381.65</v>
      </c>
      <c r="G5214" s="15">
        <f>IFERROR((DATEVALUE(A5214)),A5214)</f>
        <v>45459</v>
      </c>
      <c r="H5214" s="16" t="str">
        <f>IF((IFERROR((VLOOKUP(D5214,'Automation (QBO)'!A:B,2,FALSE)),"0"))=0,"Suspense",(IFERROR((VLOOKUP(D5214,'Automation (QBO)'!A:B,2,FALSE)),"Suspense")))</f>
        <v>Payroll - Hourly</v>
      </c>
      <c r="I5214" s="17">
        <f t="shared" si="81"/>
        <v>18381.650000000001</v>
      </c>
      <c r="J5214" s="12" t="str">
        <f>H5214</f>
        <v>Payroll - Hourly</v>
      </c>
    </row>
    <row r="5215" spans="1:10" hidden="1">
      <c r="A5215" s="13" t="s">
        <v>859</v>
      </c>
      <c r="B5215" s="12" t="s">
        <v>135</v>
      </c>
      <c r="D5215" s="12" t="s">
        <v>423</v>
      </c>
      <c r="E5215" s="12">
        <v>454.02</v>
      </c>
      <c r="F5215" s="14" t="str">
        <f>A5215&amp;B5215&amp;C5215&amp;D5215&amp;E5215</f>
        <v>2024-06-16Journal Entry52535 Payroll - WCB (Employees)454.02</v>
      </c>
      <c r="G5215" s="15">
        <f>IFERROR((DATEVALUE(A5215)),A5215)</f>
        <v>45459</v>
      </c>
      <c r="H5215" s="16" t="str">
        <f>IF((IFERROR((VLOOKUP(D5215,'Automation (QBO)'!A:B,2,FALSE)),"0"))=0,"Suspense",(IFERROR((VLOOKUP(D5215,'Automation (QBO)'!A:B,2,FALSE)),"Suspense")))</f>
        <v>Payroll - WCB (Employees)</v>
      </c>
      <c r="I5215" s="17">
        <f t="shared" si="81"/>
        <v>454.02</v>
      </c>
      <c r="J5215" s="12" t="str">
        <f>H5215</f>
        <v>Payroll - WCB (Employees)</v>
      </c>
    </row>
    <row r="5216" spans="1:10" hidden="1">
      <c r="A5216" s="13" t="s">
        <v>859</v>
      </c>
      <c r="B5216" s="12" t="s">
        <v>135</v>
      </c>
      <c r="D5216" s="12" t="s">
        <v>424</v>
      </c>
      <c r="E5216" s="12">
        <v>779.21</v>
      </c>
      <c r="F5216" s="14" t="str">
        <f>A5216&amp;B5216&amp;C5216&amp;D5216&amp;E5216</f>
        <v>2024-06-16Journal Entry52525 Payroll - CPP779.21</v>
      </c>
      <c r="G5216" s="15">
        <f>IFERROR((DATEVALUE(A5216)),A5216)</f>
        <v>45459</v>
      </c>
      <c r="H5216" s="16" t="str">
        <f>IF((IFERROR((VLOOKUP(D5216,'Automation (QBO)'!A:B,2,FALSE)),"0"))=0,"Suspense",(IFERROR((VLOOKUP(D5216,'Automation (QBO)'!A:B,2,FALSE)),"Suspense")))</f>
        <v>Payroll - CPP + EI</v>
      </c>
      <c r="I5216" s="17">
        <f t="shared" si="81"/>
        <v>779.21</v>
      </c>
      <c r="J5216" s="12" t="str">
        <f>H5216</f>
        <v>Payroll - CPP + EI</v>
      </c>
    </row>
    <row r="5217" spans="1:12" hidden="1">
      <c r="A5217" s="13" t="s">
        <v>859</v>
      </c>
      <c r="B5217" s="12" t="s">
        <v>135</v>
      </c>
      <c r="D5217" s="12" t="s">
        <v>425</v>
      </c>
      <c r="E5217" s="12">
        <v>319.94</v>
      </c>
      <c r="F5217" s="14" t="str">
        <f>A5217&amp;B5217&amp;C5217&amp;D5217&amp;E5217</f>
        <v>2024-06-16Journal Entry52520 Payroll - EI319.94</v>
      </c>
      <c r="G5217" s="15">
        <f>IFERROR((DATEVALUE(A5217)),A5217)</f>
        <v>45459</v>
      </c>
      <c r="H5217" s="16" t="str">
        <f>IF((IFERROR((VLOOKUP(D5217,'Automation (QBO)'!A:B,2,FALSE)),"0"))=0,"Suspense",(IFERROR((VLOOKUP(D5217,'Automation (QBO)'!A:B,2,FALSE)),"Suspense")))</f>
        <v>Payroll - CPP + EI</v>
      </c>
      <c r="I5217" s="17">
        <f t="shared" si="81"/>
        <v>319.94</v>
      </c>
      <c r="J5217" s="12" t="str">
        <f>H5217</f>
        <v>Payroll - CPP + EI</v>
      </c>
    </row>
    <row r="5218" spans="1:12" hidden="1">
      <c r="A5218" s="13" t="s">
        <v>859</v>
      </c>
      <c r="B5218" s="12" t="s">
        <v>135</v>
      </c>
      <c r="D5218" s="12" t="s">
        <v>403</v>
      </c>
      <c r="E5218" s="12">
        <v>117.96</v>
      </c>
      <c r="F5218" s="14" t="str">
        <f>A5218&amp;B5218&amp;C5218&amp;D5218&amp;E5218</f>
        <v>2024-06-16Journal Entry52115 Bank Fees117.96</v>
      </c>
      <c r="G5218" s="15">
        <f>IFERROR((DATEVALUE(A5218)),A5218)</f>
        <v>45459</v>
      </c>
      <c r="H5218" s="16" t="str">
        <f>IF((IFERROR((VLOOKUP(D5218,'Automation (QBO)'!A:B,2,FALSE)),"0"))=0,"Suspense",(IFERROR((VLOOKUP(D5218,'Automation (QBO)'!A:B,2,FALSE)),"Suspense")))</f>
        <v>Bank Fees</v>
      </c>
      <c r="I5218" s="17">
        <f t="shared" si="81"/>
        <v>117.96</v>
      </c>
      <c r="J5218" s="12" t="str">
        <f>H5218</f>
        <v>Bank Fees</v>
      </c>
    </row>
    <row r="5219" spans="1:12" hidden="1">
      <c r="A5219" s="13" t="s">
        <v>859</v>
      </c>
      <c r="B5219" s="12" t="s">
        <v>135</v>
      </c>
      <c r="D5219" s="12" t="s">
        <v>426</v>
      </c>
      <c r="E5219" s="12">
        <v>-5.9</v>
      </c>
      <c r="F5219" s="14" t="str">
        <f>A5219&amp;B5219&amp;C5219&amp;D5219&amp;E5219</f>
        <v>2024-06-16Journal Entry21031 GST/HST Suspense-5.9</v>
      </c>
      <c r="G5219" s="15">
        <f>IFERROR((DATEVALUE(A5219)),A5219)</f>
        <v>45459</v>
      </c>
      <c r="H5219" s="16" t="str">
        <f>IF((IFERROR((VLOOKUP(D5219,'Automation (QBO)'!A:B,2,FALSE)),"0"))=0,"Suspense",(IFERROR((VLOOKUP(D5219,'Automation (QBO)'!A:B,2,FALSE)),"Suspense")))</f>
        <v>GST/HST Suspense</v>
      </c>
      <c r="I5219" s="17">
        <f t="shared" si="81"/>
        <v>-5.9</v>
      </c>
      <c r="J5219" s="12" t="str">
        <f>H5219</f>
        <v>GST/HST Suspense</v>
      </c>
    </row>
    <row r="5220" spans="1:12" hidden="1">
      <c r="A5220" s="13" t="s">
        <v>859</v>
      </c>
      <c r="B5220" s="12" t="s">
        <v>528</v>
      </c>
      <c r="C5220" s="12" t="s">
        <v>87</v>
      </c>
      <c r="D5220" s="12" t="s">
        <v>496</v>
      </c>
      <c r="E5220" s="12">
        <v>17.899999999999999</v>
      </c>
      <c r="F5220" s="14" t="str">
        <f>A5220&amp;B5220&amp;C5220&amp;D5220&amp;E5220</f>
        <v>2024-06-16BillHome Depot21000 Accounts Payable17.9</v>
      </c>
      <c r="G5220" s="15">
        <f>IFERROR((DATEVALUE(A5220)),A5220)</f>
        <v>45459</v>
      </c>
      <c r="H5220" s="16" t="str">
        <f>IF((IFERROR((VLOOKUP(D5220,'Automation (QBO)'!A:B,2,FALSE)),"0"))=0,"Suspense",(IFERROR((VLOOKUP(D5220,'Automation (QBO)'!A:B,2,FALSE)),"Suspense")))</f>
        <v>Accounts Payable - Unknown</v>
      </c>
      <c r="I5220" s="17">
        <f t="shared" si="81"/>
        <v>17.899999999999999</v>
      </c>
      <c r="J5220" s="12" t="str">
        <f>H5220</f>
        <v>Accounts Payable - Unknown</v>
      </c>
    </row>
    <row r="5221" spans="1:12" hidden="1">
      <c r="A5221" s="13" t="s">
        <v>859</v>
      </c>
      <c r="B5221" s="12" t="s">
        <v>135</v>
      </c>
      <c r="D5221" s="12" t="s">
        <v>394</v>
      </c>
      <c r="E5221" s="12">
        <v>-22426.76</v>
      </c>
      <c r="F5221" s="14" t="str">
        <f>A5221&amp;B5221&amp;C5221&amp;D5221&amp;E5221</f>
        <v>2024-06-16Journal Entry11005 Chequing (CIBC)-22426.76</v>
      </c>
      <c r="G5221" s="15">
        <f>IFERROR((DATEVALUE(A5221)),A5221)</f>
        <v>45459</v>
      </c>
      <c r="H5221" s="16" t="str">
        <f>IF((IFERROR((VLOOKUP(D5221,'Automation (QBO)'!A:B,2,FALSE)),"0"))=0,"Suspense",(IFERROR((VLOOKUP(D5221,'Automation (QBO)'!A:B,2,FALSE)),"Suspense")))</f>
        <v>Balance (CIBC)</v>
      </c>
      <c r="I5221" s="17">
        <f t="shared" si="81"/>
        <v>-22426.76</v>
      </c>
      <c r="J5221" s="12" t="str">
        <f>H5221</f>
        <v>Balance (CIBC)</v>
      </c>
    </row>
    <row r="5222" spans="1:12" hidden="1">
      <c r="A5222" s="13" t="s">
        <v>859</v>
      </c>
      <c r="B5222" s="12" t="s">
        <v>135</v>
      </c>
      <c r="D5222" s="12" t="s">
        <v>394</v>
      </c>
      <c r="E5222" s="12">
        <v>-19971.87</v>
      </c>
      <c r="F5222" s="14" t="str">
        <f>A5222&amp;B5222&amp;C5222&amp;D5222&amp;E5222</f>
        <v>2024-06-16Journal Entry11005 Chequing (CIBC)-19971.87</v>
      </c>
      <c r="G5222" s="15">
        <f>IFERROR((DATEVALUE(A5222)),A5222)</f>
        <v>45459</v>
      </c>
      <c r="H5222" s="16" t="str">
        <f>IF((IFERROR((VLOOKUP(D5222,'Automation (QBO)'!A:B,2,FALSE)),"0"))=0,"Suspense",(IFERROR((VLOOKUP(D5222,'Automation (QBO)'!A:B,2,FALSE)),"Suspense")))</f>
        <v>Balance (CIBC)</v>
      </c>
      <c r="I5222" s="17">
        <f t="shared" si="81"/>
        <v>-19971.87</v>
      </c>
      <c r="J5222" s="12" t="str">
        <f>H5222</f>
        <v>Balance (CIBC)</v>
      </c>
    </row>
    <row r="5223" spans="1:12" hidden="1">
      <c r="A5223" s="13" t="s">
        <v>859</v>
      </c>
      <c r="B5223" s="12" t="s">
        <v>135</v>
      </c>
      <c r="D5223" s="12" t="s">
        <v>1054</v>
      </c>
      <c r="E5223" s="12">
        <v>34.99</v>
      </c>
      <c r="F5223" s="14" t="str">
        <f>A5223&amp;B5223&amp;C5223&amp;D5223&amp;E5223</f>
        <v>2024-06-16Journal Entry52545 Payroll - Employee Benefits (Paid)34.99</v>
      </c>
      <c r="G5223" s="15">
        <f>IFERROR((DATEVALUE(A5223)),A5223)</f>
        <v>45459</v>
      </c>
      <c r="H5223" s="16" t="str">
        <f>IF((IFERROR((VLOOKUP(D5223,'Automation (QBO)'!A:B,2,FALSE)),"0"))=0,"Suspense",(IFERROR((VLOOKUP(D5223,'Automation (QBO)'!A:B,2,FALSE)),"Suspense")))</f>
        <v>Payroll - Employee Benefits (Paid)</v>
      </c>
      <c r="I5223" s="17">
        <f t="shared" si="81"/>
        <v>34.99</v>
      </c>
      <c r="J5223" s="12" t="str">
        <f>H5223</f>
        <v>Payroll - Employee Benefits (Paid)</v>
      </c>
      <c r="L5223" s="61" t="s">
        <v>1051</v>
      </c>
    </row>
    <row r="5224" spans="1:12" hidden="1">
      <c r="A5224" s="13" t="s">
        <v>859</v>
      </c>
      <c r="B5224" s="12" t="s">
        <v>135</v>
      </c>
      <c r="D5224" s="12" t="s">
        <v>1054</v>
      </c>
      <c r="E5224" s="12">
        <v>130.25</v>
      </c>
      <c r="F5224" s="14" t="str">
        <f>A5224&amp;B5224&amp;C5224&amp;D5224&amp;E5224</f>
        <v>2024-06-16Journal Entry52545 Payroll - Employee Benefits (Paid)130.25</v>
      </c>
      <c r="G5224" s="15">
        <f>IFERROR((DATEVALUE(A5224)),A5224)</f>
        <v>45459</v>
      </c>
      <c r="H5224" s="16" t="str">
        <f>IF((IFERROR((VLOOKUP(D5224,'Automation (QBO)'!A:B,2,FALSE)),"0"))=0,"Suspense",(IFERROR((VLOOKUP(D5224,'Automation (QBO)'!A:B,2,FALSE)),"Suspense")))</f>
        <v>Payroll - Employee Benefits (Paid)</v>
      </c>
      <c r="I5224" s="17">
        <f t="shared" si="81"/>
        <v>130.25</v>
      </c>
      <c r="J5224" s="12" t="str">
        <f>H5224</f>
        <v>Payroll - Employee Benefits (Paid)</v>
      </c>
      <c r="L5224" s="61" t="s">
        <v>1051</v>
      </c>
    </row>
    <row r="5225" spans="1:12" hidden="1">
      <c r="A5225" s="13" t="s">
        <v>860</v>
      </c>
      <c r="B5225" s="12" t="s">
        <v>91</v>
      </c>
      <c r="C5225" s="12" t="s">
        <v>723</v>
      </c>
      <c r="D5225" s="67" t="s">
        <v>418</v>
      </c>
      <c r="E5225" s="12">
        <v>0</v>
      </c>
      <c r="F5225" s="14" t="str">
        <f>A5225&amp;B5225&amp;C5225&amp;D5225&amp;E5225</f>
        <v>2024-06-17InvoiceNero South Granville:Nero ProjectBillable Expense Income0</v>
      </c>
      <c r="G5225" s="15">
        <f>IFERROR((DATEVALUE(A5225)),A5225)</f>
        <v>45460</v>
      </c>
      <c r="H5225" s="16" t="str">
        <f>IF((IFERROR((VLOOKUP(D5225,'Automation (QBO)'!A:B,2,FALSE)),"0"))=0,"Suspense",(IFERROR((VLOOKUP(D5225,'Automation (QBO)'!A:B,2,FALSE)),"Suspense")))</f>
        <v>Project Income - Materials</v>
      </c>
      <c r="I5225" s="17">
        <f t="shared" si="81"/>
        <v>0</v>
      </c>
      <c r="J5225" s="12" t="str">
        <f>H5225</f>
        <v>Project Income - Materials</v>
      </c>
      <c r="L5225" s="12" t="s">
        <v>1058</v>
      </c>
    </row>
    <row r="5226" spans="1:12" hidden="1">
      <c r="A5226" s="13" t="s">
        <v>860</v>
      </c>
      <c r="B5226" s="12" t="s">
        <v>493</v>
      </c>
      <c r="C5226" s="12" t="s">
        <v>185</v>
      </c>
      <c r="D5226" s="12" t="s">
        <v>390</v>
      </c>
      <c r="E5226" s="12">
        <v>1441.84</v>
      </c>
      <c r="F5226" s="14" t="str">
        <f>A5226&amp;B5226&amp;C5226&amp;D5226&amp;E5226</f>
        <v>2024-06-17Bill Payment (Credit Card)Daltile Canada Vancouver21010 Visa Payable (CIBC)1441.84</v>
      </c>
      <c r="G5226" s="15">
        <f>IFERROR((DATEVALUE(A5226)),A5226)</f>
        <v>45460</v>
      </c>
      <c r="H5226" s="16" t="str">
        <f>IF((IFERROR((VLOOKUP(D5226,'Automation (QBO)'!A:B,2,FALSE)),"0"))=0,"Suspense",(IFERROR((VLOOKUP(D5226,'Automation (QBO)'!A:B,2,FALSE)),"Suspense")))</f>
        <v>Suspense</v>
      </c>
      <c r="I5226" s="17">
        <f t="shared" si="81"/>
        <v>1441.84</v>
      </c>
      <c r="J5226" s="12" t="str">
        <f>H5226</f>
        <v>Suspense</v>
      </c>
    </row>
    <row r="5227" spans="1:12" hidden="1">
      <c r="A5227" s="13" t="s">
        <v>860</v>
      </c>
      <c r="B5227" s="12" t="s">
        <v>83</v>
      </c>
      <c r="C5227" s="12" t="s">
        <v>861</v>
      </c>
      <c r="D5227" s="12" t="s">
        <v>390</v>
      </c>
      <c r="E5227" s="12">
        <v>64.62</v>
      </c>
      <c r="F5227" s="14" t="str">
        <f>A5227&amp;B5227&amp;C5227&amp;D5227&amp;E5227</f>
        <v>2024-06-17ExpenseGRiP Tire &amp; Auto - Port Moody21010 Visa Payable (CIBC)64.62</v>
      </c>
      <c r="G5227" s="15">
        <f>IFERROR((DATEVALUE(A5227)),A5227)</f>
        <v>45460</v>
      </c>
      <c r="H5227" s="16" t="str">
        <f>IF((IFERROR((VLOOKUP(D5227,'Automation (QBO)'!A:B,2,FALSE)),"0"))=0,"Suspense",(IFERROR((VLOOKUP(D5227,'Automation (QBO)'!A:B,2,FALSE)),"Suspense")))</f>
        <v>Suspense</v>
      </c>
      <c r="I5227" s="17">
        <f t="shared" si="81"/>
        <v>64.62</v>
      </c>
      <c r="J5227" s="12" t="str">
        <f>H5227</f>
        <v>Suspense</v>
      </c>
    </row>
    <row r="5228" spans="1:12" hidden="1">
      <c r="A5228" s="13" t="s">
        <v>860</v>
      </c>
      <c r="B5228" s="12" t="s">
        <v>136</v>
      </c>
      <c r="C5228" s="12" t="s">
        <v>137</v>
      </c>
      <c r="D5228" s="12" t="s">
        <v>417</v>
      </c>
      <c r="E5228" s="12">
        <v>-5000</v>
      </c>
      <c r="F5228" s="14" t="str">
        <f>A5228&amp;B5228&amp;C5228&amp;D5228&amp;E5228</f>
        <v>2024-06-17PaymentBump Physio Co12000 Accounts Receivable-5000</v>
      </c>
      <c r="G5228" s="15">
        <f>IFERROR((DATEVALUE(A5228)),A5228)</f>
        <v>45460</v>
      </c>
      <c r="H5228" s="16" t="str">
        <f>IF((IFERROR((VLOOKUP(D5228,'Automation (QBO)'!A:B,2,FALSE)),"0"))=0,"Suspense",(IFERROR((VLOOKUP(D5228,'Automation (QBO)'!A:B,2,FALSE)),"Suspense")))</f>
        <v>Accounts Recievable - Suspense</v>
      </c>
      <c r="I5228" s="17">
        <f t="shared" si="81"/>
        <v>-5000</v>
      </c>
      <c r="J5228" s="12" t="str">
        <f>H5228</f>
        <v>Accounts Recievable - Suspense</v>
      </c>
    </row>
    <row r="5229" spans="1:12" hidden="1">
      <c r="A5229" s="13" t="s">
        <v>860</v>
      </c>
      <c r="B5229" s="12" t="s">
        <v>83</v>
      </c>
      <c r="C5229" s="12" t="s">
        <v>553</v>
      </c>
      <c r="D5229" s="12" t="s">
        <v>416</v>
      </c>
      <c r="E5229" s="12">
        <v>1217.6600000000001</v>
      </c>
      <c r="F5229" s="14" t="str">
        <f>A5229&amp;B5229&amp;C5229&amp;D5229&amp;E5229</f>
        <v>2024-06-17ExpenseECONOMICAL INSURANCE COMPANY52220 Insurance &amp; Fines1217.66</v>
      </c>
      <c r="G5229" s="15">
        <f>IFERROR((DATEVALUE(A5229)),A5229)</f>
        <v>45460</v>
      </c>
      <c r="H5229" s="16" t="str">
        <f>IF((IFERROR((VLOOKUP(D5229,'Automation (QBO)'!A:B,2,FALSE)),"0"))=0,"Suspense",(IFERROR((VLOOKUP(D5229,'Automation (QBO)'!A:B,2,FALSE)),"Suspense")))</f>
        <v>Insurance - Vehicles</v>
      </c>
      <c r="I5229" s="17">
        <f t="shared" si="81"/>
        <v>1217.6600000000001</v>
      </c>
      <c r="J5229" s="12" t="str">
        <f>H5229</f>
        <v>Insurance - Vehicles</v>
      </c>
    </row>
    <row r="5230" spans="1:12" hidden="1">
      <c r="A5230" s="13" t="s">
        <v>860</v>
      </c>
      <c r="B5230" s="12" t="s">
        <v>83</v>
      </c>
      <c r="C5230" s="12" t="s">
        <v>553</v>
      </c>
      <c r="D5230" s="12" t="s">
        <v>392</v>
      </c>
      <c r="E5230" s="12">
        <v>0</v>
      </c>
      <c r="F5230" s="14" t="str">
        <f>A5230&amp;B5230&amp;C5230&amp;D5230&amp;E5230</f>
        <v>2024-06-17ExpenseECONOMICAL INSURANCE COMPANY21020 GST/HST Payable0</v>
      </c>
      <c r="G5230" s="15">
        <f>IFERROR((DATEVALUE(A5230)),A5230)</f>
        <v>45460</v>
      </c>
      <c r="H5230" s="16" t="str">
        <f>IF((IFERROR((VLOOKUP(D5230,'Automation (QBO)'!A:B,2,FALSE)),"0"))=0,"Suspense",(IFERROR((VLOOKUP(D5230,'Automation (QBO)'!A:B,2,FALSE)),"Suspense")))</f>
        <v>GST/HST Payable</v>
      </c>
      <c r="I5230" s="17">
        <f t="shared" si="81"/>
        <v>0</v>
      </c>
      <c r="J5230" s="12" t="str">
        <f>H5230</f>
        <v>GST/HST Payable</v>
      </c>
    </row>
    <row r="5231" spans="1:12" hidden="1">
      <c r="A5231" s="13" t="s">
        <v>860</v>
      </c>
      <c r="B5231" s="12" t="s">
        <v>83</v>
      </c>
      <c r="C5231" s="12" t="s">
        <v>861</v>
      </c>
      <c r="D5231" s="12" t="s">
        <v>412</v>
      </c>
      <c r="E5231" s="12">
        <v>61.54</v>
      </c>
      <c r="F5231" s="14" t="str">
        <f>A5231&amp;B5231&amp;C5231&amp;D5231&amp;E5231</f>
        <v>2024-06-17ExpenseGRiP Tire &amp; Auto - Port Moody51305 COGS - Miscellaneous (Vehicle)61.54</v>
      </c>
      <c r="G5231" s="15">
        <f>IFERROR((DATEVALUE(A5231)),A5231)</f>
        <v>45460</v>
      </c>
      <c r="H5231" s="16" t="str">
        <f>IF((IFERROR((VLOOKUP(D5231,'Automation (QBO)'!A:B,2,FALSE)),"0"))=0,"Suspense",(IFERROR((VLOOKUP(D5231,'Automation (QBO)'!A:B,2,FALSE)),"Suspense")))</f>
        <v>COGS - Miscellaneous (Vehicle)</v>
      </c>
      <c r="I5231" s="17">
        <f t="shared" si="81"/>
        <v>61.54</v>
      </c>
      <c r="J5231" s="12" t="str">
        <f>H5231</f>
        <v>COGS - Miscellaneous (Vehicle)</v>
      </c>
    </row>
    <row r="5232" spans="1:12" hidden="1">
      <c r="A5232" s="13" t="s">
        <v>860</v>
      </c>
      <c r="B5232" s="12" t="s">
        <v>83</v>
      </c>
      <c r="C5232" s="12" t="s">
        <v>861</v>
      </c>
      <c r="D5232" s="12" t="s">
        <v>392</v>
      </c>
      <c r="E5232" s="12">
        <v>-3.08</v>
      </c>
      <c r="F5232" s="14" t="str">
        <f>A5232&amp;B5232&amp;C5232&amp;D5232&amp;E5232</f>
        <v>2024-06-17ExpenseGRiP Tire &amp; Auto - Port Moody21020 GST/HST Payable-3.08</v>
      </c>
      <c r="G5232" s="15">
        <f>IFERROR((DATEVALUE(A5232)),A5232)</f>
        <v>45460</v>
      </c>
      <c r="H5232" s="16" t="str">
        <f>IF((IFERROR((VLOOKUP(D5232,'Automation (QBO)'!A:B,2,FALSE)),"0"))=0,"Suspense",(IFERROR((VLOOKUP(D5232,'Automation (QBO)'!A:B,2,FALSE)),"Suspense")))</f>
        <v>GST/HST Payable</v>
      </c>
      <c r="I5232" s="17">
        <f t="shared" si="81"/>
        <v>-3.08</v>
      </c>
      <c r="J5232" s="12" t="str">
        <f>H5232</f>
        <v>GST/HST Payable</v>
      </c>
    </row>
    <row r="5233" spans="1:10" hidden="1">
      <c r="A5233" s="13" t="s">
        <v>860</v>
      </c>
      <c r="B5233" s="12" t="s">
        <v>83</v>
      </c>
      <c r="C5233" s="12" t="s">
        <v>862</v>
      </c>
      <c r="D5233" s="12" t="s">
        <v>392</v>
      </c>
      <c r="E5233" s="12">
        <v>0</v>
      </c>
      <c r="F5233" s="14" t="str">
        <f>A5233&amp;B5233&amp;C5233&amp;D5233&amp;E5233</f>
        <v>2024-06-17ExpenseRH Avvshe.com Stokeontrent21020 GST/HST Payable0</v>
      </c>
      <c r="G5233" s="15">
        <f>IFERROR((DATEVALUE(A5233)),A5233)</f>
        <v>45460</v>
      </c>
      <c r="H5233" s="16" t="str">
        <f>IF((IFERROR((VLOOKUP(D5233,'Automation (QBO)'!A:B,2,FALSE)),"0"))=0,"Suspense",(IFERROR((VLOOKUP(D5233,'Automation (QBO)'!A:B,2,FALSE)),"Suspense")))</f>
        <v>GST/HST Payable</v>
      </c>
      <c r="I5233" s="17">
        <f t="shared" si="81"/>
        <v>0</v>
      </c>
      <c r="J5233" s="12" t="str">
        <f>H5233</f>
        <v>GST/HST Payable</v>
      </c>
    </row>
    <row r="5234" spans="1:10" hidden="1">
      <c r="A5234" s="13" t="s">
        <v>860</v>
      </c>
      <c r="B5234" s="12" t="s">
        <v>493</v>
      </c>
      <c r="C5234" s="12" t="s">
        <v>113</v>
      </c>
      <c r="D5234" s="12" t="s">
        <v>515</v>
      </c>
      <c r="E5234" s="12">
        <v>13</v>
      </c>
      <c r="F5234" s="14" t="str">
        <f>A5234&amp;B5234&amp;C5234&amp;D5234&amp;E5234</f>
        <v>2024-06-17Bill Payment (Credit Card)Impark21008 Visa Payable (4431) (deleted)13</v>
      </c>
      <c r="G5234" s="15">
        <f>IFERROR((DATEVALUE(A5234)),A5234)</f>
        <v>45460</v>
      </c>
      <c r="H5234" s="16" t="str">
        <f>IF((IFERROR((VLOOKUP(D5234,'Automation (QBO)'!A:B,2,FALSE)),"0"))=0,"Suspense",(IFERROR((VLOOKUP(D5234,'Automation (QBO)'!A:B,2,FALSE)),"Suspense")))</f>
        <v>Balance (CIBC Visa)</v>
      </c>
      <c r="I5234" s="17">
        <f t="shared" si="81"/>
        <v>13</v>
      </c>
      <c r="J5234" s="12" t="str">
        <f>H5234</f>
        <v>Balance (CIBC Visa)</v>
      </c>
    </row>
    <row r="5235" spans="1:10" hidden="1">
      <c r="A5235" s="13" t="s">
        <v>860</v>
      </c>
      <c r="B5235" s="12" t="s">
        <v>493</v>
      </c>
      <c r="C5235" s="12" t="s">
        <v>113</v>
      </c>
      <c r="D5235" s="12" t="s">
        <v>496</v>
      </c>
      <c r="E5235" s="12">
        <v>-13</v>
      </c>
      <c r="F5235" s="14" t="str">
        <f>A5235&amp;B5235&amp;C5235&amp;D5235&amp;E5235</f>
        <v>2024-06-17Bill Payment (Credit Card)Impark21000 Accounts Payable-13</v>
      </c>
      <c r="G5235" s="15">
        <f>IFERROR((DATEVALUE(A5235)),A5235)</f>
        <v>45460</v>
      </c>
      <c r="H5235" s="16" t="str">
        <f>IF((IFERROR((VLOOKUP(D5235,'Automation (QBO)'!A:B,2,FALSE)),"0"))=0,"Suspense",(IFERROR((VLOOKUP(D5235,'Automation (QBO)'!A:B,2,FALSE)),"Suspense")))</f>
        <v>Accounts Payable - Unknown</v>
      </c>
      <c r="I5235" s="17">
        <f t="shared" si="81"/>
        <v>-13</v>
      </c>
      <c r="J5235" s="12" t="str">
        <f>H5235</f>
        <v>Accounts Payable - Unknown</v>
      </c>
    </row>
    <row r="5236" spans="1:10" hidden="1">
      <c r="A5236" s="13" t="s">
        <v>860</v>
      </c>
      <c r="B5236" s="12" t="s">
        <v>247</v>
      </c>
      <c r="C5236" s="12" t="s">
        <v>155</v>
      </c>
      <c r="D5236" s="12" t="s">
        <v>496</v>
      </c>
      <c r="E5236" s="12">
        <v>-42000</v>
      </c>
      <c r="F5236" s="14" t="str">
        <f>A5236&amp;B5236&amp;C5236&amp;D5236&amp;E5236</f>
        <v>2024-06-17Bill Payment (Cheque)Brenmack Electric Ltd21000 Accounts Payable-42000</v>
      </c>
      <c r="G5236" s="15">
        <f>IFERROR((DATEVALUE(A5236)),A5236)</f>
        <v>45460</v>
      </c>
      <c r="H5236" s="16" t="str">
        <f>IF((IFERROR((VLOOKUP(D5236,'Automation (QBO)'!A:B,2,FALSE)),"0"))=0,"Suspense",(IFERROR((VLOOKUP(D5236,'Automation (QBO)'!A:B,2,FALSE)),"Suspense")))</f>
        <v>Accounts Payable - Unknown</v>
      </c>
      <c r="I5236" s="17">
        <f t="shared" si="81"/>
        <v>-42000</v>
      </c>
      <c r="J5236" s="12" t="str">
        <f>H5236</f>
        <v>Accounts Payable - Unknown</v>
      </c>
    </row>
    <row r="5237" spans="1:10" hidden="1">
      <c r="A5237" s="13" t="s">
        <v>860</v>
      </c>
      <c r="B5237" s="12" t="s">
        <v>247</v>
      </c>
      <c r="C5237" s="12" t="s">
        <v>180</v>
      </c>
      <c r="D5237" s="12" t="s">
        <v>496</v>
      </c>
      <c r="E5237" s="12">
        <v>-4164.87</v>
      </c>
      <c r="F5237" s="14" t="str">
        <f>A5237&amp;B5237&amp;C5237&amp;D5237&amp;E5237</f>
        <v>2024-06-17Bill Payment (Cheque)Crestlynn Contracting21000 Accounts Payable-4164.87</v>
      </c>
      <c r="G5237" s="15">
        <f>IFERROR((DATEVALUE(A5237)),A5237)</f>
        <v>45460</v>
      </c>
      <c r="H5237" s="16" t="str">
        <f>IF((IFERROR((VLOOKUP(D5237,'Automation (QBO)'!A:B,2,FALSE)),"0"))=0,"Suspense",(IFERROR((VLOOKUP(D5237,'Automation (QBO)'!A:B,2,FALSE)),"Suspense")))</f>
        <v>Accounts Payable - Unknown</v>
      </c>
      <c r="I5237" s="17">
        <f t="shared" si="81"/>
        <v>-4164.87</v>
      </c>
      <c r="J5237" s="12" t="str">
        <f>H5237</f>
        <v>Accounts Payable - Unknown</v>
      </c>
    </row>
    <row r="5238" spans="1:10" hidden="1">
      <c r="A5238" s="13" t="s">
        <v>860</v>
      </c>
      <c r="B5238" s="12" t="s">
        <v>247</v>
      </c>
      <c r="C5238" s="12" t="s">
        <v>155</v>
      </c>
      <c r="D5238" s="12" t="s">
        <v>496</v>
      </c>
      <c r="E5238" s="12">
        <v>-9393.2999999999993</v>
      </c>
      <c r="F5238" s="14" t="str">
        <f>A5238&amp;B5238&amp;C5238&amp;D5238&amp;E5238</f>
        <v>2024-06-17Bill Payment (Cheque)Brenmack Electric Ltd21000 Accounts Payable-9393.3</v>
      </c>
      <c r="G5238" s="15">
        <f>IFERROR((DATEVALUE(A5238)),A5238)</f>
        <v>45460</v>
      </c>
      <c r="H5238" s="16" t="str">
        <f>IF((IFERROR((VLOOKUP(D5238,'Automation (QBO)'!A:B,2,FALSE)),"0"))=0,"Suspense",(IFERROR((VLOOKUP(D5238,'Automation (QBO)'!A:B,2,FALSE)),"Suspense")))</f>
        <v>Accounts Payable - Unknown</v>
      </c>
      <c r="I5238" s="17">
        <f t="shared" si="81"/>
        <v>-9393.2999999999993</v>
      </c>
      <c r="J5238" s="12" t="str">
        <f>H5238</f>
        <v>Accounts Payable - Unknown</v>
      </c>
    </row>
    <row r="5239" spans="1:10" hidden="1">
      <c r="A5239" s="13" t="s">
        <v>860</v>
      </c>
      <c r="B5239" s="12" t="s">
        <v>493</v>
      </c>
      <c r="C5239" s="12" t="s">
        <v>185</v>
      </c>
      <c r="D5239" s="12" t="s">
        <v>496</v>
      </c>
      <c r="E5239" s="12">
        <v>-1441.84</v>
      </c>
      <c r="F5239" s="14" t="str">
        <f>A5239&amp;B5239&amp;C5239&amp;D5239&amp;E5239</f>
        <v>2024-06-17Bill Payment (Credit Card)Daltile Canada Vancouver21000 Accounts Payable-1441.84</v>
      </c>
      <c r="G5239" s="15">
        <f>IFERROR((DATEVALUE(A5239)),A5239)</f>
        <v>45460</v>
      </c>
      <c r="H5239" s="16" t="str">
        <f>IF((IFERROR((VLOOKUP(D5239,'Automation (QBO)'!A:B,2,FALSE)),"0"))=0,"Suspense",(IFERROR((VLOOKUP(D5239,'Automation (QBO)'!A:B,2,FALSE)),"Suspense")))</f>
        <v>Accounts Payable - Unknown</v>
      </c>
      <c r="I5239" s="17">
        <f t="shared" si="81"/>
        <v>-1441.84</v>
      </c>
      <c r="J5239" s="12" t="str">
        <f>H5239</f>
        <v>Accounts Payable - Unknown</v>
      </c>
    </row>
    <row r="5240" spans="1:10" hidden="1">
      <c r="A5240" s="13" t="s">
        <v>860</v>
      </c>
      <c r="B5240" s="12" t="s">
        <v>136</v>
      </c>
      <c r="C5240" s="12" t="s">
        <v>137</v>
      </c>
      <c r="F5240" s="14" t="str">
        <f>A5240&amp;B5240&amp;C5240&amp;D5240&amp;E5240</f>
        <v>2024-06-17PaymentBump Physio Co</v>
      </c>
      <c r="G5240" s="15">
        <f>IFERROR((DATEVALUE(A5240)),A5240)</f>
        <v>45460</v>
      </c>
      <c r="H5240" s="16" t="str">
        <f>IF((IFERROR((VLOOKUP(D5240,'Automation (QBO)'!A:B,2,FALSE)),"0"))=0,"Suspense",(IFERROR((VLOOKUP(D5240,'Automation (QBO)'!A:B,2,FALSE)),"Suspense")))</f>
        <v>Suspense</v>
      </c>
      <c r="I5240" s="17">
        <f t="shared" si="81"/>
        <v>0</v>
      </c>
      <c r="J5240" s="12" t="str">
        <f>H5240</f>
        <v>Suspense</v>
      </c>
    </row>
    <row r="5241" spans="1:10" hidden="1">
      <c r="A5241" s="13" t="s">
        <v>860</v>
      </c>
      <c r="B5241" s="12" t="s">
        <v>136</v>
      </c>
      <c r="C5241" s="12" t="s">
        <v>137</v>
      </c>
      <c r="D5241" s="12" t="s">
        <v>417</v>
      </c>
      <c r="E5241" s="12">
        <v>0</v>
      </c>
      <c r="F5241" s="14" t="str">
        <f>A5241&amp;B5241&amp;C5241&amp;D5241&amp;E5241</f>
        <v>2024-06-17PaymentBump Physio Co12000 Accounts Receivable0</v>
      </c>
      <c r="G5241" s="15">
        <f>IFERROR((DATEVALUE(A5241)),A5241)</f>
        <v>45460</v>
      </c>
      <c r="H5241" s="16" t="str">
        <f>IF((IFERROR((VLOOKUP(D5241,'Automation (QBO)'!A:B,2,FALSE)),"0"))=0,"Suspense",(IFERROR((VLOOKUP(D5241,'Automation (QBO)'!A:B,2,FALSE)),"Suspense")))</f>
        <v>Accounts Recievable - Suspense</v>
      </c>
      <c r="I5241" s="17">
        <f t="shared" si="81"/>
        <v>0</v>
      </c>
      <c r="J5241" s="12" t="str">
        <f>H5241</f>
        <v>Accounts Recievable - Suspense</v>
      </c>
    </row>
    <row r="5242" spans="1:10" hidden="1">
      <c r="A5242" s="13" t="s">
        <v>860</v>
      </c>
      <c r="B5242" s="12" t="s">
        <v>91</v>
      </c>
      <c r="C5242" s="12" t="s">
        <v>723</v>
      </c>
      <c r="D5242" s="12" t="s">
        <v>417</v>
      </c>
      <c r="E5242" s="12">
        <v>83150.679999999993</v>
      </c>
      <c r="F5242" s="14" t="str">
        <f>A5242&amp;B5242&amp;C5242&amp;D5242&amp;E5242</f>
        <v>2024-06-17InvoiceNero South Granville:Nero Project12000 Accounts Receivable83150.68</v>
      </c>
      <c r="G5242" s="15">
        <f>IFERROR((DATEVALUE(A5242)),A5242)</f>
        <v>45460</v>
      </c>
      <c r="H5242" s="16" t="str">
        <f>IF((IFERROR((VLOOKUP(D5242,'Automation (QBO)'!A:B,2,FALSE)),"0"))=0,"Suspense",(IFERROR((VLOOKUP(D5242,'Automation (QBO)'!A:B,2,FALSE)),"Suspense")))</f>
        <v>Accounts Recievable - Suspense</v>
      </c>
      <c r="I5242" s="17">
        <f t="shared" si="81"/>
        <v>83150.679999999993</v>
      </c>
      <c r="J5242" s="12" t="str">
        <f>H5242</f>
        <v>Accounts Recievable - Suspense</v>
      </c>
    </row>
    <row r="5243" spans="1:10" hidden="1">
      <c r="A5243" s="13" t="s">
        <v>860</v>
      </c>
      <c r="B5243" s="12" t="s">
        <v>91</v>
      </c>
      <c r="C5243" s="12" t="s">
        <v>723</v>
      </c>
      <c r="D5243" s="12" t="s">
        <v>392</v>
      </c>
      <c r="E5243" s="12">
        <v>3959.56</v>
      </c>
      <c r="F5243" s="14" t="str">
        <f>A5243&amp;B5243&amp;C5243&amp;D5243&amp;E5243</f>
        <v>2024-06-17InvoiceNero South Granville:Nero Project21020 GST/HST Payable3959.56</v>
      </c>
      <c r="G5243" s="15">
        <f>IFERROR((DATEVALUE(A5243)),A5243)</f>
        <v>45460</v>
      </c>
      <c r="H5243" s="16" t="str">
        <f>IF((IFERROR((VLOOKUP(D5243,'Automation (QBO)'!A:B,2,FALSE)),"0"))=0,"Suspense",(IFERROR((VLOOKUP(D5243,'Automation (QBO)'!A:B,2,FALSE)),"Suspense")))</f>
        <v>GST/HST Payable</v>
      </c>
      <c r="I5243" s="17">
        <f t="shared" si="81"/>
        <v>3959.56</v>
      </c>
      <c r="J5243" s="12" t="str">
        <f>H5243</f>
        <v>GST/HST Payable</v>
      </c>
    </row>
    <row r="5244" spans="1:10" hidden="1">
      <c r="A5244" s="13" t="s">
        <v>860</v>
      </c>
      <c r="B5244" s="12" t="s">
        <v>83</v>
      </c>
      <c r="C5244" s="12" t="s">
        <v>862</v>
      </c>
      <c r="D5244" s="12" t="s">
        <v>391</v>
      </c>
      <c r="E5244" s="12">
        <v>59.29</v>
      </c>
      <c r="F5244" s="14" t="str">
        <f>A5244&amp;B5244&amp;C5244&amp;D5244&amp;E5244</f>
        <v>2024-06-17ExpenseRH Avvshe.com Stokeontrent51335 COGS - Supplies59.29</v>
      </c>
      <c r="G5244" s="15">
        <f>IFERROR((DATEVALUE(A5244)),A5244)</f>
        <v>45460</v>
      </c>
      <c r="H5244" s="16" t="str">
        <f>IF((IFERROR((VLOOKUP(D5244,'Automation (QBO)'!A:B,2,FALSE)),"0"))=0,"Suspense",(IFERROR((VLOOKUP(D5244,'Automation (QBO)'!A:B,2,FALSE)),"Suspense")))</f>
        <v>COGS - Supplies</v>
      </c>
      <c r="I5244" s="17">
        <f t="shared" si="81"/>
        <v>59.29</v>
      </c>
      <c r="J5244" s="12" t="str">
        <f>H5244</f>
        <v>COGS - Supplies</v>
      </c>
    </row>
    <row r="5245" spans="1:10" hidden="1">
      <c r="A5245" s="13" t="s">
        <v>860</v>
      </c>
      <c r="B5245" s="12" t="s">
        <v>83</v>
      </c>
      <c r="C5245" s="12" t="s">
        <v>862</v>
      </c>
      <c r="D5245" s="12" t="s">
        <v>390</v>
      </c>
      <c r="E5245" s="12">
        <v>59.29</v>
      </c>
      <c r="F5245" s="14" t="str">
        <f>A5245&amp;B5245&amp;C5245&amp;D5245&amp;E5245</f>
        <v>2024-06-17ExpenseRH Avvshe.com Stokeontrent21010 Visa Payable (CIBC)59.29</v>
      </c>
      <c r="G5245" s="15">
        <f>IFERROR((DATEVALUE(A5245)),A5245)</f>
        <v>45460</v>
      </c>
      <c r="H5245" s="16" t="str">
        <f>IF((IFERROR((VLOOKUP(D5245,'Automation (QBO)'!A:B,2,FALSE)),"0"))=0,"Suspense",(IFERROR((VLOOKUP(D5245,'Automation (QBO)'!A:B,2,FALSE)),"Suspense")))</f>
        <v>Suspense</v>
      </c>
      <c r="I5245" s="17">
        <f t="shared" si="81"/>
        <v>59.29</v>
      </c>
      <c r="J5245" s="12" t="str">
        <f>H5245</f>
        <v>Suspense</v>
      </c>
    </row>
    <row r="5246" spans="1:10" hidden="1">
      <c r="A5246" s="13" t="s">
        <v>860</v>
      </c>
      <c r="B5246" s="12" t="s">
        <v>83</v>
      </c>
      <c r="C5246" s="12" t="s">
        <v>553</v>
      </c>
      <c r="D5246" s="12" t="s">
        <v>394</v>
      </c>
      <c r="E5246" s="12">
        <v>-1217.6600000000001</v>
      </c>
      <c r="F5246" s="14" t="str">
        <f>A5246&amp;B5246&amp;C5246&amp;D5246&amp;E5246</f>
        <v>2024-06-17ExpenseECONOMICAL INSURANCE COMPANY11005 Chequing (CIBC)-1217.66</v>
      </c>
      <c r="G5246" s="15">
        <f>IFERROR((DATEVALUE(A5246)),A5246)</f>
        <v>45460</v>
      </c>
      <c r="H5246" s="16" t="str">
        <f>IF((IFERROR((VLOOKUP(D5246,'Automation (QBO)'!A:B,2,FALSE)),"0"))=0,"Suspense",(IFERROR((VLOOKUP(D5246,'Automation (QBO)'!A:B,2,FALSE)),"Suspense")))</f>
        <v>Balance (CIBC)</v>
      </c>
      <c r="I5246" s="17">
        <f t="shared" si="81"/>
        <v>-1217.6600000000001</v>
      </c>
      <c r="J5246" s="12" t="str">
        <f>H5246</f>
        <v>Balance (CIBC)</v>
      </c>
    </row>
    <row r="5247" spans="1:10" hidden="1">
      <c r="A5247" s="13" t="s">
        <v>860</v>
      </c>
      <c r="B5247" s="12" t="s">
        <v>136</v>
      </c>
      <c r="C5247" s="12" t="s">
        <v>137</v>
      </c>
      <c r="D5247" s="12" t="s">
        <v>394</v>
      </c>
      <c r="E5247" s="12">
        <v>5000</v>
      </c>
      <c r="F5247" s="14" t="str">
        <f>A5247&amp;B5247&amp;C5247&amp;D5247&amp;E5247</f>
        <v>2024-06-17PaymentBump Physio Co11005 Chequing (CIBC)5000</v>
      </c>
      <c r="G5247" s="15">
        <f>IFERROR((DATEVALUE(A5247)),A5247)</f>
        <v>45460</v>
      </c>
      <c r="H5247" s="16" t="str">
        <f>IF((IFERROR((VLOOKUP(D5247,'Automation (QBO)'!A:B,2,FALSE)),"0"))=0,"Suspense",(IFERROR((VLOOKUP(D5247,'Automation (QBO)'!A:B,2,FALSE)),"Suspense")))</f>
        <v>Balance (CIBC)</v>
      </c>
      <c r="I5247" s="17">
        <f t="shared" si="81"/>
        <v>5000</v>
      </c>
      <c r="J5247" s="12" t="str">
        <f>H5247</f>
        <v>Balance (CIBC)</v>
      </c>
    </row>
    <row r="5248" spans="1:10" hidden="1">
      <c r="A5248" s="13" t="s">
        <v>860</v>
      </c>
      <c r="B5248" s="12" t="s">
        <v>247</v>
      </c>
      <c r="C5248" s="12" t="s">
        <v>155</v>
      </c>
      <c r="D5248" s="12" t="s">
        <v>394</v>
      </c>
      <c r="E5248" s="12">
        <v>-42000</v>
      </c>
      <c r="F5248" s="14" t="str">
        <f>A5248&amp;B5248&amp;C5248&amp;D5248&amp;E5248</f>
        <v>2024-06-17Bill Payment (Cheque)Brenmack Electric Ltd11005 Chequing (CIBC)-42000</v>
      </c>
      <c r="G5248" s="15">
        <f>IFERROR((DATEVALUE(A5248)),A5248)</f>
        <v>45460</v>
      </c>
      <c r="H5248" s="16" t="str">
        <f>IF((IFERROR((VLOOKUP(D5248,'Automation (QBO)'!A:B,2,FALSE)),"0"))=0,"Suspense",(IFERROR((VLOOKUP(D5248,'Automation (QBO)'!A:B,2,FALSE)),"Suspense")))</f>
        <v>Balance (CIBC)</v>
      </c>
      <c r="I5248" s="17">
        <f t="shared" si="81"/>
        <v>-42000</v>
      </c>
      <c r="J5248" s="12" t="str">
        <f>H5248</f>
        <v>Balance (CIBC)</v>
      </c>
    </row>
    <row r="5249" spans="1:10" hidden="1">
      <c r="A5249" s="13" t="s">
        <v>860</v>
      </c>
      <c r="B5249" s="12" t="s">
        <v>247</v>
      </c>
      <c r="C5249" s="12" t="s">
        <v>155</v>
      </c>
      <c r="D5249" s="12" t="s">
        <v>394</v>
      </c>
      <c r="E5249" s="12">
        <v>-9393.2999999999993</v>
      </c>
      <c r="F5249" s="14" t="str">
        <f>A5249&amp;B5249&amp;C5249&amp;D5249&amp;E5249</f>
        <v>2024-06-17Bill Payment (Cheque)Brenmack Electric Ltd11005 Chequing (CIBC)-9393.3</v>
      </c>
      <c r="G5249" s="15">
        <f>IFERROR((DATEVALUE(A5249)),A5249)</f>
        <v>45460</v>
      </c>
      <c r="H5249" s="16" t="str">
        <f>IF((IFERROR((VLOOKUP(D5249,'Automation (QBO)'!A:B,2,FALSE)),"0"))=0,"Suspense",(IFERROR((VLOOKUP(D5249,'Automation (QBO)'!A:B,2,FALSE)),"Suspense")))</f>
        <v>Balance (CIBC)</v>
      </c>
      <c r="I5249" s="17">
        <f t="shared" si="81"/>
        <v>-9393.2999999999993</v>
      </c>
      <c r="J5249" s="12" t="str">
        <f>H5249</f>
        <v>Balance (CIBC)</v>
      </c>
    </row>
    <row r="5250" spans="1:10" hidden="1">
      <c r="A5250" s="13" t="s">
        <v>860</v>
      </c>
      <c r="B5250" s="12" t="s">
        <v>247</v>
      </c>
      <c r="C5250" s="12" t="s">
        <v>180</v>
      </c>
      <c r="D5250" s="12" t="s">
        <v>394</v>
      </c>
      <c r="E5250" s="12">
        <v>-4164.87</v>
      </c>
      <c r="F5250" s="14" t="str">
        <f>A5250&amp;B5250&amp;C5250&amp;D5250&amp;E5250</f>
        <v>2024-06-17Bill Payment (Cheque)Crestlynn Contracting11005 Chequing (CIBC)-4164.87</v>
      </c>
      <c r="G5250" s="15">
        <f>IFERROR((DATEVALUE(A5250)),A5250)</f>
        <v>45460</v>
      </c>
      <c r="H5250" s="16" t="str">
        <f>IF((IFERROR((VLOOKUP(D5250,'Automation (QBO)'!A:B,2,FALSE)),"0"))=0,"Suspense",(IFERROR((VLOOKUP(D5250,'Automation (QBO)'!A:B,2,FALSE)),"Suspense")))</f>
        <v>Balance (CIBC)</v>
      </c>
      <c r="I5250" s="17">
        <f t="shared" si="81"/>
        <v>-4164.87</v>
      </c>
      <c r="J5250" s="12" t="str">
        <f>H5250</f>
        <v>Balance (CIBC)</v>
      </c>
    </row>
    <row r="5251" spans="1:10" hidden="1">
      <c r="A5251" s="13" t="s">
        <v>860</v>
      </c>
      <c r="B5251" s="12" t="s">
        <v>91</v>
      </c>
      <c r="C5251" s="12" t="s">
        <v>723</v>
      </c>
      <c r="D5251" s="12" t="s">
        <v>419</v>
      </c>
      <c r="E5251" s="12">
        <v>79191.12</v>
      </c>
      <c r="F5251" s="14" t="str">
        <f>A5251&amp;B5251&amp;C5251&amp;D5251&amp;E5251</f>
        <v>2024-06-17InvoiceNero South Granville:Nero Project41005 Income - Project Management79191.12</v>
      </c>
      <c r="G5251" s="15">
        <f>IFERROR((DATEVALUE(A5251)),A5251)</f>
        <v>45460</v>
      </c>
      <c r="H5251" s="16" t="str">
        <f>IF((IFERROR((VLOOKUP(D5251,'Automation (QBO)'!A:B,2,FALSE)),"0"))=0,"Suspense",(IFERROR((VLOOKUP(D5251,'Automation (QBO)'!A:B,2,FALSE)),"Suspense")))</f>
        <v>Labour - Management ($)</v>
      </c>
      <c r="I5251" s="17">
        <f t="shared" si="81"/>
        <v>79191.12</v>
      </c>
      <c r="J5251" s="12" t="str">
        <f>H5251</f>
        <v>Labour - Management ($)</v>
      </c>
    </row>
    <row r="5252" spans="1:10" hidden="1">
      <c r="A5252" s="13" t="s">
        <v>860</v>
      </c>
      <c r="B5252" s="12" t="s">
        <v>91</v>
      </c>
      <c r="C5252" s="12" t="s">
        <v>723</v>
      </c>
      <c r="D5252" s="12" t="s">
        <v>419</v>
      </c>
      <c r="E5252" s="12">
        <v>0</v>
      </c>
      <c r="F5252" s="14" t="str">
        <f>A5252&amp;B5252&amp;C5252&amp;D5252&amp;E5252</f>
        <v>2024-06-17InvoiceNero South Granville:Nero Project41005 Income - Project Management0</v>
      </c>
      <c r="G5252" s="15">
        <f>IFERROR((DATEVALUE(A5252)),A5252)</f>
        <v>45460</v>
      </c>
      <c r="H5252" s="16" t="str">
        <f>IF((IFERROR((VLOOKUP(D5252,'Automation (QBO)'!A:B,2,FALSE)),"0"))=0,"Suspense",(IFERROR((VLOOKUP(D5252,'Automation (QBO)'!A:B,2,FALSE)),"Suspense")))</f>
        <v>Labour - Management ($)</v>
      </c>
      <c r="I5252" s="17">
        <f t="shared" si="81"/>
        <v>0</v>
      </c>
      <c r="J5252" s="12" t="str">
        <f>H5252</f>
        <v>Labour - Management ($)</v>
      </c>
    </row>
    <row r="5253" spans="1:10" hidden="1">
      <c r="A5253" s="13" t="s">
        <v>860</v>
      </c>
      <c r="B5253" s="12" t="s">
        <v>91</v>
      </c>
      <c r="C5253" s="12" t="s">
        <v>723</v>
      </c>
      <c r="D5253" s="12" t="s">
        <v>419</v>
      </c>
      <c r="E5253" s="12">
        <v>0</v>
      </c>
      <c r="F5253" s="14" t="str">
        <f>A5253&amp;B5253&amp;C5253&amp;D5253&amp;E5253</f>
        <v>2024-06-17InvoiceNero South Granville:Nero Project41005 Income - Project Management0</v>
      </c>
      <c r="G5253" s="15">
        <f>IFERROR((DATEVALUE(A5253)),A5253)</f>
        <v>45460</v>
      </c>
      <c r="H5253" s="16" t="str">
        <f>IF((IFERROR((VLOOKUP(D5253,'Automation (QBO)'!A:B,2,FALSE)),"0"))=0,"Suspense",(IFERROR((VLOOKUP(D5253,'Automation (QBO)'!A:B,2,FALSE)),"Suspense")))</f>
        <v>Labour - Management ($)</v>
      </c>
      <c r="I5253" s="17">
        <f t="shared" si="81"/>
        <v>0</v>
      </c>
      <c r="J5253" s="12" t="str">
        <f>H5253</f>
        <v>Labour - Management ($)</v>
      </c>
    </row>
    <row r="5254" spans="1:10" hidden="1">
      <c r="A5254" s="13" t="s">
        <v>860</v>
      </c>
      <c r="B5254" s="12" t="s">
        <v>91</v>
      </c>
      <c r="C5254" s="12" t="s">
        <v>723</v>
      </c>
      <c r="D5254" s="12" t="s">
        <v>419</v>
      </c>
      <c r="E5254" s="12">
        <v>0</v>
      </c>
      <c r="F5254" s="14" t="str">
        <f>A5254&amp;B5254&amp;C5254&amp;D5254&amp;E5254</f>
        <v>2024-06-17InvoiceNero South Granville:Nero Project41005 Income - Project Management0</v>
      </c>
      <c r="G5254" s="15">
        <f>IFERROR((DATEVALUE(A5254)),A5254)</f>
        <v>45460</v>
      </c>
      <c r="H5254" s="16" t="str">
        <f>IF((IFERROR((VLOOKUP(D5254,'Automation (QBO)'!A:B,2,FALSE)),"0"))=0,"Suspense",(IFERROR((VLOOKUP(D5254,'Automation (QBO)'!A:B,2,FALSE)),"Suspense")))</f>
        <v>Labour - Management ($)</v>
      </c>
      <c r="I5254" s="17">
        <f t="shared" si="81"/>
        <v>0</v>
      </c>
      <c r="J5254" s="12" t="str">
        <f>H5254</f>
        <v>Labour - Management ($)</v>
      </c>
    </row>
    <row r="5255" spans="1:10" hidden="1">
      <c r="A5255" s="13" t="s">
        <v>863</v>
      </c>
      <c r="B5255" s="12" t="s">
        <v>493</v>
      </c>
      <c r="C5255" s="12" t="s">
        <v>261</v>
      </c>
      <c r="D5255" s="12" t="s">
        <v>390</v>
      </c>
      <c r="E5255" s="12">
        <v>7394.46</v>
      </c>
      <c r="F5255" s="14" t="str">
        <f>A5255&amp;B5255&amp;C5255&amp;D5255&amp;E5255</f>
        <v>2024-06-18Bill Payment (Credit Card)Robinson21010 Visa Payable (CIBC)7394.46</v>
      </c>
      <c r="G5255" s="15">
        <f>IFERROR((DATEVALUE(A5255)),A5255)</f>
        <v>45461</v>
      </c>
      <c r="H5255" s="16" t="str">
        <f>IF((IFERROR((VLOOKUP(D5255,'Automation (QBO)'!A:B,2,FALSE)),"0"))=0,"Suspense",(IFERROR((VLOOKUP(D5255,'Automation (QBO)'!A:B,2,FALSE)),"Suspense")))</f>
        <v>Suspense</v>
      </c>
      <c r="I5255" s="17">
        <f t="shared" si="81"/>
        <v>7394.46</v>
      </c>
      <c r="J5255" s="12" t="str">
        <f>H5255</f>
        <v>Suspense</v>
      </c>
    </row>
    <row r="5256" spans="1:10" hidden="1">
      <c r="A5256" s="13" t="s">
        <v>863</v>
      </c>
      <c r="B5256" s="12" t="s">
        <v>493</v>
      </c>
      <c r="C5256" s="12" t="s">
        <v>217</v>
      </c>
      <c r="D5256" s="12" t="s">
        <v>390</v>
      </c>
      <c r="E5256" s="12">
        <v>1260</v>
      </c>
      <c r="F5256" s="14" t="str">
        <f>A5256&amp;B5256&amp;C5256&amp;D5256&amp;E5256</f>
        <v>2024-06-18Bill Payment (Credit Card)Workforce Staffing Solutions Ltd.21010 Visa Payable (CIBC)1260</v>
      </c>
      <c r="G5256" s="15">
        <f>IFERROR((DATEVALUE(A5256)),A5256)</f>
        <v>45461</v>
      </c>
      <c r="H5256" s="16" t="str">
        <f>IF((IFERROR((VLOOKUP(D5256,'Automation (QBO)'!A:B,2,FALSE)),"0"))=0,"Suspense",(IFERROR((VLOOKUP(D5256,'Automation (QBO)'!A:B,2,FALSE)),"Suspense")))</f>
        <v>Suspense</v>
      </c>
      <c r="I5256" s="17">
        <f t="shared" si="81"/>
        <v>1260</v>
      </c>
      <c r="J5256" s="12" t="str">
        <f>H5256</f>
        <v>Suspense</v>
      </c>
    </row>
    <row r="5257" spans="1:10" hidden="1">
      <c r="A5257" s="13" t="s">
        <v>863</v>
      </c>
      <c r="B5257" s="12" t="s">
        <v>83</v>
      </c>
      <c r="C5257" s="12" t="s">
        <v>623</v>
      </c>
      <c r="D5257" s="12" t="s">
        <v>624</v>
      </c>
      <c r="E5257" s="12">
        <v>0</v>
      </c>
      <c r="F5257" s="14" t="str">
        <f>A5257&amp;B5257&amp;C5257&amp;D5257&amp;E5257</f>
        <v>2024-06-18ExpensePayworks51310 COGS - Labour0</v>
      </c>
      <c r="G5257" s="15">
        <f>IFERROR((DATEVALUE(A5257)),A5257)</f>
        <v>45461</v>
      </c>
      <c r="H5257" s="16" t="str">
        <f>IF((IFERROR((VLOOKUP(D5257,'Automation (QBO)'!A:B,2,FALSE)),"0"))=0,"Suspense",(IFERROR((VLOOKUP(D5257,'Automation (QBO)'!A:B,2,FALSE)),"Suspense")))</f>
        <v>COGS - Labour</v>
      </c>
      <c r="I5257" s="17">
        <f t="shared" si="81"/>
        <v>0</v>
      </c>
      <c r="J5257" s="12" t="str">
        <f>H5257</f>
        <v>COGS - Labour</v>
      </c>
    </row>
    <row r="5258" spans="1:10" hidden="1">
      <c r="A5258" s="13" t="s">
        <v>863</v>
      </c>
      <c r="B5258" s="12" t="s">
        <v>83</v>
      </c>
      <c r="C5258" s="12" t="s">
        <v>623</v>
      </c>
      <c r="D5258" s="12" t="s">
        <v>392</v>
      </c>
      <c r="E5258" s="12">
        <v>0</v>
      </c>
      <c r="F5258" s="14" t="str">
        <f>A5258&amp;B5258&amp;C5258&amp;D5258&amp;E5258</f>
        <v>2024-06-18ExpensePayworks21020 GST/HST Payable0</v>
      </c>
      <c r="G5258" s="15">
        <f>IFERROR((DATEVALUE(A5258)),A5258)</f>
        <v>45461</v>
      </c>
      <c r="H5258" s="16" t="str">
        <f>IF((IFERROR((VLOOKUP(D5258,'Automation (QBO)'!A:B,2,FALSE)),"0"))=0,"Suspense",(IFERROR((VLOOKUP(D5258,'Automation (QBO)'!A:B,2,FALSE)),"Suspense")))</f>
        <v>GST/HST Payable</v>
      </c>
      <c r="I5258" s="17">
        <f t="shared" si="81"/>
        <v>0</v>
      </c>
      <c r="J5258" s="12" t="str">
        <f>H5258</f>
        <v>GST/HST Payable</v>
      </c>
    </row>
    <row r="5259" spans="1:10" hidden="1">
      <c r="A5259" s="13" t="s">
        <v>863</v>
      </c>
      <c r="B5259" s="12" t="s">
        <v>493</v>
      </c>
      <c r="C5259" s="12" t="s">
        <v>117</v>
      </c>
      <c r="D5259" s="12" t="s">
        <v>525</v>
      </c>
      <c r="E5259" s="12">
        <v>297.64</v>
      </c>
      <c r="F5259" s="14" t="str">
        <f>A5259&amp;B5259&amp;C5259&amp;D5259&amp;E5259</f>
        <v>2024-06-18Bill Payment (Credit Card)Standard Building Supplies21021 Visa Payable (2369) (deleted)297.64</v>
      </c>
      <c r="G5259" s="15">
        <f>IFERROR((DATEVALUE(A5259)),A5259)</f>
        <v>45461</v>
      </c>
      <c r="H5259" s="16" t="str">
        <f>IF((IFERROR((VLOOKUP(D5259,'Automation (QBO)'!A:B,2,FALSE)),"0"))=0,"Suspense",(IFERROR((VLOOKUP(D5259,'Automation (QBO)'!A:B,2,FALSE)),"Suspense")))</f>
        <v>Balance (CIBC Visa)</v>
      </c>
      <c r="I5259" s="17">
        <f t="shared" si="81"/>
        <v>297.64</v>
      </c>
      <c r="J5259" s="12" t="str">
        <f>H5259</f>
        <v>Balance (CIBC Visa)</v>
      </c>
    </row>
    <row r="5260" spans="1:10" hidden="1">
      <c r="A5260" s="13" t="s">
        <v>863</v>
      </c>
      <c r="B5260" s="12" t="s">
        <v>493</v>
      </c>
      <c r="C5260" s="12" t="s">
        <v>117</v>
      </c>
      <c r="D5260" s="12" t="s">
        <v>496</v>
      </c>
      <c r="E5260" s="12">
        <v>-297.64</v>
      </c>
      <c r="F5260" s="14" t="str">
        <f>A5260&amp;B5260&amp;C5260&amp;D5260&amp;E5260</f>
        <v>2024-06-18Bill Payment (Credit Card)Standard Building Supplies21000 Accounts Payable-297.64</v>
      </c>
      <c r="G5260" s="15">
        <f>IFERROR((DATEVALUE(A5260)),A5260)</f>
        <v>45461</v>
      </c>
      <c r="H5260" s="16" t="str">
        <f>IF((IFERROR((VLOOKUP(D5260,'Automation (QBO)'!A:B,2,FALSE)),"0"))=0,"Suspense",(IFERROR((VLOOKUP(D5260,'Automation (QBO)'!A:B,2,FALSE)),"Suspense")))</f>
        <v>Accounts Payable - Unknown</v>
      </c>
      <c r="I5260" s="17">
        <f t="shared" si="81"/>
        <v>-297.64</v>
      </c>
      <c r="J5260" s="12" t="str">
        <f>H5260</f>
        <v>Accounts Payable - Unknown</v>
      </c>
    </row>
    <row r="5261" spans="1:10" hidden="1">
      <c r="A5261" s="13" t="s">
        <v>863</v>
      </c>
      <c r="B5261" s="12" t="s">
        <v>83</v>
      </c>
      <c r="C5261" s="12" t="s">
        <v>106</v>
      </c>
      <c r="D5261" s="12" t="s">
        <v>413</v>
      </c>
      <c r="E5261" s="12">
        <v>-1173.7</v>
      </c>
      <c r="F5261" s="14" t="str">
        <f>A5261&amp;B5261&amp;C5261&amp;D5261&amp;E5261</f>
        <v>2024-06-18ExpenseBDC21040 Shareholder Loan-1173.7</v>
      </c>
      <c r="G5261" s="15">
        <f>IFERROR((DATEVALUE(A5261)),A5261)</f>
        <v>45461</v>
      </c>
      <c r="H5261" s="16" t="str">
        <f>IF((IFERROR((VLOOKUP(D5261,'Automation (QBO)'!A:B,2,FALSE)),"0"))=0,"Suspense",(IFERROR((VLOOKUP(D5261,'Automation (QBO)'!A:B,2,FALSE)),"Suspense")))</f>
        <v>Shareholder Loan</v>
      </c>
      <c r="I5261" s="17">
        <f t="shared" si="81"/>
        <v>-1173.7</v>
      </c>
      <c r="J5261" s="12" t="str">
        <f>H5261</f>
        <v>Shareholder Loan</v>
      </c>
    </row>
    <row r="5262" spans="1:10" hidden="1">
      <c r="A5262" s="13" t="s">
        <v>863</v>
      </c>
      <c r="B5262" s="12" t="s">
        <v>493</v>
      </c>
      <c r="C5262" s="12" t="s">
        <v>89</v>
      </c>
      <c r="D5262" s="12" t="s">
        <v>515</v>
      </c>
      <c r="E5262" s="12">
        <v>37</v>
      </c>
      <c r="F5262" s="14" t="str">
        <f>A5262&amp;B5262&amp;C5262&amp;D5262&amp;E5262</f>
        <v>2024-06-18Bill Payment (Credit Card)MV Recycling and Waste Centre21008 Visa Payable (4431) (deleted)37</v>
      </c>
      <c r="G5262" s="15">
        <f>IFERROR((DATEVALUE(A5262)),A5262)</f>
        <v>45461</v>
      </c>
      <c r="H5262" s="16" t="str">
        <f>IF((IFERROR((VLOOKUP(D5262,'Automation (QBO)'!A:B,2,FALSE)),"0"))=0,"Suspense",(IFERROR((VLOOKUP(D5262,'Automation (QBO)'!A:B,2,FALSE)),"Suspense")))</f>
        <v>Balance (CIBC Visa)</v>
      </c>
      <c r="I5262" s="17">
        <f t="shared" si="81"/>
        <v>37</v>
      </c>
      <c r="J5262" s="12" t="str">
        <f>H5262</f>
        <v>Balance (CIBC Visa)</v>
      </c>
    </row>
    <row r="5263" spans="1:10" hidden="1">
      <c r="A5263" s="13" t="s">
        <v>863</v>
      </c>
      <c r="B5263" s="12" t="s">
        <v>493</v>
      </c>
      <c r="C5263" s="12" t="s">
        <v>89</v>
      </c>
      <c r="D5263" s="12" t="s">
        <v>496</v>
      </c>
      <c r="E5263" s="12">
        <v>-37</v>
      </c>
      <c r="F5263" s="14" t="str">
        <f>A5263&amp;B5263&amp;C5263&amp;D5263&amp;E5263</f>
        <v>2024-06-18Bill Payment (Credit Card)MV Recycling and Waste Centre21000 Accounts Payable-37</v>
      </c>
      <c r="G5263" s="15">
        <f>IFERROR((DATEVALUE(A5263)),A5263)</f>
        <v>45461</v>
      </c>
      <c r="H5263" s="16" t="str">
        <f>IF((IFERROR((VLOOKUP(D5263,'Automation (QBO)'!A:B,2,FALSE)),"0"))=0,"Suspense",(IFERROR((VLOOKUP(D5263,'Automation (QBO)'!A:B,2,FALSE)),"Suspense")))</f>
        <v>Accounts Payable - Unknown</v>
      </c>
      <c r="I5263" s="17">
        <f t="shared" si="81"/>
        <v>-37</v>
      </c>
      <c r="J5263" s="12" t="str">
        <f>H5263</f>
        <v>Accounts Payable - Unknown</v>
      </c>
    </row>
    <row r="5264" spans="1:10" hidden="1">
      <c r="A5264" s="13" t="s">
        <v>863</v>
      </c>
      <c r="B5264" s="12" t="s">
        <v>493</v>
      </c>
      <c r="C5264" s="12" t="s">
        <v>113</v>
      </c>
      <c r="D5264" s="12" t="s">
        <v>515</v>
      </c>
      <c r="E5264" s="12">
        <v>14</v>
      </c>
      <c r="F5264" s="14" t="str">
        <f>A5264&amp;B5264&amp;C5264&amp;D5264&amp;E5264</f>
        <v>2024-06-18Bill Payment (Credit Card)Impark21008 Visa Payable (4431) (deleted)14</v>
      </c>
      <c r="G5264" s="15">
        <f>IFERROR((DATEVALUE(A5264)),A5264)</f>
        <v>45461</v>
      </c>
      <c r="H5264" s="16" t="str">
        <f>IF((IFERROR((VLOOKUP(D5264,'Automation (QBO)'!A:B,2,FALSE)),"0"))=0,"Suspense",(IFERROR((VLOOKUP(D5264,'Automation (QBO)'!A:B,2,FALSE)),"Suspense")))</f>
        <v>Balance (CIBC Visa)</v>
      </c>
      <c r="I5264" s="17">
        <f t="shared" ref="I5264:I5327" si="82">E5264</f>
        <v>14</v>
      </c>
      <c r="J5264" s="12" t="str">
        <f>H5264</f>
        <v>Balance (CIBC Visa)</v>
      </c>
    </row>
    <row r="5265" spans="1:10" hidden="1">
      <c r="A5265" s="13" t="s">
        <v>863</v>
      </c>
      <c r="B5265" s="12" t="s">
        <v>493</v>
      </c>
      <c r="C5265" s="12" t="s">
        <v>113</v>
      </c>
      <c r="D5265" s="12" t="s">
        <v>496</v>
      </c>
      <c r="E5265" s="12">
        <v>-14</v>
      </c>
      <c r="F5265" s="14" t="str">
        <f>A5265&amp;B5265&amp;C5265&amp;D5265&amp;E5265</f>
        <v>2024-06-18Bill Payment (Credit Card)Impark21000 Accounts Payable-14</v>
      </c>
      <c r="G5265" s="15">
        <f>IFERROR((DATEVALUE(A5265)),A5265)</f>
        <v>45461</v>
      </c>
      <c r="H5265" s="16" t="str">
        <f>IF((IFERROR((VLOOKUP(D5265,'Automation (QBO)'!A:B,2,FALSE)),"0"))=0,"Suspense",(IFERROR((VLOOKUP(D5265,'Automation (QBO)'!A:B,2,FALSE)),"Suspense")))</f>
        <v>Accounts Payable - Unknown</v>
      </c>
      <c r="I5265" s="17">
        <f t="shared" si="82"/>
        <v>-14</v>
      </c>
      <c r="J5265" s="12" t="str">
        <f>H5265</f>
        <v>Accounts Payable - Unknown</v>
      </c>
    </row>
    <row r="5266" spans="1:10" hidden="1">
      <c r="A5266" s="13" t="s">
        <v>863</v>
      </c>
      <c r="B5266" s="12" t="s">
        <v>83</v>
      </c>
      <c r="C5266" s="12" t="s">
        <v>131</v>
      </c>
      <c r="D5266" s="12" t="s">
        <v>401</v>
      </c>
      <c r="E5266" s="12">
        <v>107.08</v>
      </c>
      <c r="F5266" s="14" t="str">
        <f>A5266&amp;B5266&amp;C5266&amp;D5266&amp;E5266</f>
        <v>2024-06-18ExpenseInsurance Corporation of British Columbia52175 Insurance - Liability107.08</v>
      </c>
      <c r="G5266" s="15">
        <f>IFERROR((DATEVALUE(A5266)),A5266)</f>
        <v>45461</v>
      </c>
      <c r="H5266" s="16" t="str">
        <f>IF((IFERROR((VLOOKUP(D5266,'Automation (QBO)'!A:B,2,FALSE)),"0"))=0,"Suspense",(IFERROR((VLOOKUP(D5266,'Automation (QBO)'!A:B,2,FALSE)),"Suspense")))</f>
        <v>Suspense</v>
      </c>
      <c r="I5266" s="17">
        <f t="shared" si="82"/>
        <v>107.08</v>
      </c>
      <c r="J5266" s="12" t="str">
        <f>H5266</f>
        <v>Suspense</v>
      </c>
    </row>
    <row r="5267" spans="1:10" hidden="1">
      <c r="A5267" s="13" t="s">
        <v>863</v>
      </c>
      <c r="B5267" s="12" t="s">
        <v>83</v>
      </c>
      <c r="C5267" s="12" t="s">
        <v>131</v>
      </c>
      <c r="D5267" s="12" t="s">
        <v>392</v>
      </c>
      <c r="E5267" s="12">
        <v>0</v>
      </c>
      <c r="F5267" s="14" t="str">
        <f>A5267&amp;B5267&amp;C5267&amp;D5267&amp;E5267</f>
        <v>2024-06-18ExpenseInsurance Corporation of British Columbia21020 GST/HST Payable0</v>
      </c>
      <c r="G5267" s="15">
        <f>IFERROR((DATEVALUE(A5267)),A5267)</f>
        <v>45461</v>
      </c>
      <c r="H5267" s="16" t="str">
        <f>IF((IFERROR((VLOOKUP(D5267,'Automation (QBO)'!A:B,2,FALSE)),"0"))=0,"Suspense",(IFERROR((VLOOKUP(D5267,'Automation (QBO)'!A:B,2,FALSE)),"Suspense")))</f>
        <v>GST/HST Payable</v>
      </c>
      <c r="I5267" s="17">
        <f t="shared" si="82"/>
        <v>0</v>
      </c>
      <c r="J5267" s="12" t="str">
        <f>H5267</f>
        <v>GST/HST Payable</v>
      </c>
    </row>
    <row r="5268" spans="1:10" hidden="1">
      <c r="A5268" s="13" t="s">
        <v>863</v>
      </c>
      <c r="B5268" s="12" t="s">
        <v>493</v>
      </c>
      <c r="C5268" s="12" t="s">
        <v>217</v>
      </c>
      <c r="D5268" s="12" t="s">
        <v>496</v>
      </c>
      <c r="E5268" s="12">
        <v>-1260</v>
      </c>
      <c r="F5268" s="14" t="str">
        <f>A5268&amp;B5268&amp;C5268&amp;D5268&amp;E5268</f>
        <v>2024-06-18Bill Payment (Credit Card)Workforce Staffing Solutions Ltd.21000 Accounts Payable-1260</v>
      </c>
      <c r="G5268" s="15">
        <f>IFERROR((DATEVALUE(A5268)),A5268)</f>
        <v>45461</v>
      </c>
      <c r="H5268" s="16" t="str">
        <f>IF((IFERROR((VLOOKUP(D5268,'Automation (QBO)'!A:B,2,FALSE)),"0"))=0,"Suspense",(IFERROR((VLOOKUP(D5268,'Automation (QBO)'!A:B,2,FALSE)),"Suspense")))</f>
        <v>Accounts Payable - Unknown</v>
      </c>
      <c r="I5268" s="17">
        <f t="shared" si="82"/>
        <v>-1260</v>
      </c>
      <c r="J5268" s="12" t="str">
        <f>H5268</f>
        <v>Accounts Payable - Unknown</v>
      </c>
    </row>
    <row r="5269" spans="1:10" hidden="1">
      <c r="A5269" s="13" t="s">
        <v>863</v>
      </c>
      <c r="B5269" s="12" t="s">
        <v>493</v>
      </c>
      <c r="C5269" s="12" t="s">
        <v>261</v>
      </c>
      <c r="D5269" s="12" t="s">
        <v>496</v>
      </c>
      <c r="E5269" s="12">
        <v>-7394.46</v>
      </c>
      <c r="F5269" s="14" t="str">
        <f>A5269&amp;B5269&amp;C5269&amp;D5269&amp;E5269</f>
        <v>2024-06-18Bill Payment (Credit Card)Robinson21000 Accounts Payable-7394.46</v>
      </c>
      <c r="G5269" s="15">
        <f>IFERROR((DATEVALUE(A5269)),A5269)</f>
        <v>45461</v>
      </c>
      <c r="H5269" s="16" t="str">
        <f>IF((IFERROR((VLOOKUP(D5269,'Automation (QBO)'!A:B,2,FALSE)),"0"))=0,"Suspense",(IFERROR((VLOOKUP(D5269,'Automation (QBO)'!A:B,2,FALSE)),"Suspense")))</f>
        <v>Accounts Payable - Unknown</v>
      </c>
      <c r="I5269" s="17">
        <f t="shared" si="82"/>
        <v>-7394.46</v>
      </c>
      <c r="J5269" s="12" t="str">
        <f>H5269</f>
        <v>Accounts Payable - Unknown</v>
      </c>
    </row>
    <row r="5270" spans="1:10" hidden="1">
      <c r="A5270" s="13" t="s">
        <v>863</v>
      </c>
      <c r="B5270" s="12" t="s">
        <v>83</v>
      </c>
      <c r="C5270" s="12" t="s">
        <v>131</v>
      </c>
      <c r="D5270" s="12" t="s">
        <v>394</v>
      </c>
      <c r="E5270" s="12">
        <v>-107.08</v>
      </c>
      <c r="F5270" s="14" t="str">
        <f>A5270&amp;B5270&amp;C5270&amp;D5270&amp;E5270</f>
        <v>2024-06-18ExpenseInsurance Corporation of British Columbia11005 Chequing (CIBC)-107.08</v>
      </c>
      <c r="G5270" s="15">
        <f>IFERROR((DATEVALUE(A5270)),A5270)</f>
        <v>45461</v>
      </c>
      <c r="H5270" s="16" t="str">
        <f>IF((IFERROR((VLOOKUP(D5270,'Automation (QBO)'!A:B,2,FALSE)),"0"))=0,"Suspense",(IFERROR((VLOOKUP(D5270,'Automation (QBO)'!A:B,2,FALSE)),"Suspense")))</f>
        <v>Balance (CIBC)</v>
      </c>
      <c r="I5270" s="17">
        <f t="shared" si="82"/>
        <v>-107.08</v>
      </c>
      <c r="J5270" s="12" t="str">
        <f>H5270</f>
        <v>Balance (CIBC)</v>
      </c>
    </row>
    <row r="5271" spans="1:10" hidden="1">
      <c r="A5271" s="13" t="s">
        <v>863</v>
      </c>
      <c r="B5271" s="12" t="s">
        <v>83</v>
      </c>
      <c r="C5271" s="12" t="s">
        <v>623</v>
      </c>
      <c r="D5271" s="12" t="s">
        <v>394</v>
      </c>
      <c r="E5271" s="12">
        <v>0</v>
      </c>
      <c r="F5271" s="14" t="str">
        <f>A5271&amp;B5271&amp;C5271&amp;D5271&amp;E5271</f>
        <v>2024-06-18ExpensePayworks11005 Chequing (CIBC)0</v>
      </c>
      <c r="G5271" s="15">
        <f>IFERROR((DATEVALUE(A5271)),A5271)</f>
        <v>45461</v>
      </c>
      <c r="H5271" s="16" t="str">
        <f>IF((IFERROR((VLOOKUP(D5271,'Automation (QBO)'!A:B,2,FALSE)),"0"))=0,"Suspense",(IFERROR((VLOOKUP(D5271,'Automation (QBO)'!A:B,2,FALSE)),"Suspense")))</f>
        <v>Balance (CIBC)</v>
      </c>
      <c r="I5271" s="17">
        <f t="shared" si="82"/>
        <v>0</v>
      </c>
      <c r="J5271" s="12" t="str">
        <f>H5271</f>
        <v>Balance (CIBC)</v>
      </c>
    </row>
    <row r="5272" spans="1:10" hidden="1">
      <c r="A5272" s="13" t="s">
        <v>863</v>
      </c>
      <c r="B5272" s="12" t="s">
        <v>83</v>
      </c>
      <c r="C5272" s="12" t="s">
        <v>106</v>
      </c>
      <c r="D5272" s="12" t="s">
        <v>394</v>
      </c>
      <c r="E5272" s="12">
        <v>-1173.7</v>
      </c>
      <c r="F5272" s="14" t="str">
        <f>A5272&amp;B5272&amp;C5272&amp;D5272&amp;E5272</f>
        <v>2024-06-18ExpenseBDC11005 Chequing (CIBC)-1173.7</v>
      </c>
      <c r="G5272" s="15">
        <f>IFERROR((DATEVALUE(A5272)),A5272)</f>
        <v>45461</v>
      </c>
      <c r="H5272" s="16" t="str">
        <f>IF((IFERROR((VLOOKUP(D5272,'Automation (QBO)'!A:B,2,FALSE)),"0"))=0,"Suspense",(IFERROR((VLOOKUP(D5272,'Automation (QBO)'!A:B,2,FALSE)),"Suspense")))</f>
        <v>Balance (CIBC)</v>
      </c>
      <c r="I5272" s="17">
        <f t="shared" si="82"/>
        <v>-1173.7</v>
      </c>
      <c r="J5272" s="12" t="str">
        <f>H5272</f>
        <v>Balance (CIBC)</v>
      </c>
    </row>
    <row r="5273" spans="1:10" hidden="1">
      <c r="A5273" s="13" t="s">
        <v>864</v>
      </c>
      <c r="B5273" s="12" t="s">
        <v>122</v>
      </c>
      <c r="C5273" s="12" t="s">
        <v>185</v>
      </c>
      <c r="D5273" s="12" t="s">
        <v>390</v>
      </c>
      <c r="E5273" s="12">
        <v>-336</v>
      </c>
      <c r="F5273" s="14" t="str">
        <f>A5273&amp;B5273&amp;C5273&amp;D5273&amp;E5273</f>
        <v>2024-06-19Credit Card CreditDaltile Canada Vancouver21010 Visa Payable (CIBC)-336</v>
      </c>
      <c r="G5273" s="15">
        <f>IFERROR((DATEVALUE(A5273)),A5273)</f>
        <v>45462</v>
      </c>
      <c r="H5273" s="16" t="str">
        <f>IF((IFERROR((VLOOKUP(D5273,'Automation (QBO)'!A:B,2,FALSE)),"0"))=0,"Suspense",(IFERROR((VLOOKUP(D5273,'Automation (QBO)'!A:B,2,FALSE)),"Suspense")))</f>
        <v>Suspense</v>
      </c>
      <c r="I5273" s="17">
        <f t="shared" si="82"/>
        <v>-336</v>
      </c>
      <c r="J5273" s="12" t="str">
        <f>H5273</f>
        <v>Suspense</v>
      </c>
    </row>
    <row r="5274" spans="1:10" hidden="1">
      <c r="A5274" s="13" t="s">
        <v>864</v>
      </c>
      <c r="B5274" s="12" t="s">
        <v>136</v>
      </c>
      <c r="C5274" s="12" t="s">
        <v>558</v>
      </c>
      <c r="D5274" s="12" t="s">
        <v>417</v>
      </c>
      <c r="E5274" s="12">
        <v>-62198.96</v>
      </c>
      <c r="F5274" s="14" t="str">
        <f>A5274&amp;B5274&amp;C5274&amp;D5274&amp;E5274</f>
        <v>2024-06-19PaymentRomers Lynn Valley12000 Accounts Receivable-62198.96</v>
      </c>
      <c r="G5274" s="15">
        <f>IFERROR((DATEVALUE(A5274)),A5274)</f>
        <v>45462</v>
      </c>
      <c r="H5274" s="16" t="str">
        <f>IF((IFERROR((VLOOKUP(D5274,'Automation (QBO)'!A:B,2,FALSE)),"0"))=0,"Suspense",(IFERROR((VLOOKUP(D5274,'Automation (QBO)'!A:B,2,FALSE)),"Suspense")))</f>
        <v>Accounts Recievable - Suspense</v>
      </c>
      <c r="I5274" s="17">
        <f t="shared" si="82"/>
        <v>-62198.96</v>
      </c>
      <c r="J5274" s="12" t="str">
        <f>H5274</f>
        <v>Accounts Recievable - Suspense</v>
      </c>
    </row>
    <row r="5275" spans="1:10" hidden="1">
      <c r="A5275" s="13" t="s">
        <v>864</v>
      </c>
      <c r="B5275" s="12" t="s">
        <v>493</v>
      </c>
      <c r="C5275" s="12" t="s">
        <v>117</v>
      </c>
      <c r="D5275" s="12" t="s">
        <v>525</v>
      </c>
      <c r="E5275" s="12">
        <v>748.03</v>
      </c>
      <c r="F5275" s="14" t="str">
        <f>A5275&amp;B5275&amp;C5275&amp;D5275&amp;E5275</f>
        <v>2024-06-19Bill Payment (Credit Card)Standard Building Supplies21021 Visa Payable (2369) (deleted)748.03</v>
      </c>
      <c r="G5275" s="15">
        <f>IFERROR((DATEVALUE(A5275)),A5275)</f>
        <v>45462</v>
      </c>
      <c r="H5275" s="16" t="str">
        <f>IF((IFERROR((VLOOKUP(D5275,'Automation (QBO)'!A:B,2,FALSE)),"0"))=0,"Suspense",(IFERROR((VLOOKUP(D5275,'Automation (QBO)'!A:B,2,FALSE)),"Suspense")))</f>
        <v>Balance (CIBC Visa)</v>
      </c>
      <c r="I5275" s="17">
        <f t="shared" si="82"/>
        <v>748.03</v>
      </c>
      <c r="J5275" s="12" t="str">
        <f>H5275</f>
        <v>Balance (CIBC Visa)</v>
      </c>
    </row>
    <row r="5276" spans="1:10" hidden="1">
      <c r="A5276" s="13" t="s">
        <v>864</v>
      </c>
      <c r="B5276" s="12" t="s">
        <v>493</v>
      </c>
      <c r="C5276" s="12" t="s">
        <v>117</v>
      </c>
      <c r="D5276" s="12" t="s">
        <v>496</v>
      </c>
      <c r="E5276" s="12">
        <v>-748.03</v>
      </c>
      <c r="F5276" s="14" t="str">
        <f>A5276&amp;B5276&amp;C5276&amp;D5276&amp;E5276</f>
        <v>2024-06-19Bill Payment (Credit Card)Standard Building Supplies21000 Accounts Payable-748.03</v>
      </c>
      <c r="G5276" s="15">
        <f>IFERROR((DATEVALUE(A5276)),A5276)</f>
        <v>45462</v>
      </c>
      <c r="H5276" s="16" t="str">
        <f>IF((IFERROR((VLOOKUP(D5276,'Automation (QBO)'!A:B,2,FALSE)),"0"))=0,"Suspense",(IFERROR((VLOOKUP(D5276,'Automation (QBO)'!A:B,2,FALSE)),"Suspense")))</f>
        <v>Accounts Payable - Unknown</v>
      </c>
      <c r="I5276" s="17">
        <f t="shared" si="82"/>
        <v>-748.03</v>
      </c>
      <c r="J5276" s="12" t="str">
        <f>H5276</f>
        <v>Accounts Payable - Unknown</v>
      </c>
    </row>
    <row r="5277" spans="1:10" hidden="1">
      <c r="A5277" s="13" t="s">
        <v>864</v>
      </c>
      <c r="B5277" s="12" t="s">
        <v>122</v>
      </c>
      <c r="C5277" s="12" t="s">
        <v>185</v>
      </c>
      <c r="D5277" s="12" t="s">
        <v>391</v>
      </c>
      <c r="E5277" s="12">
        <v>-320</v>
      </c>
      <c r="F5277" s="14" t="str">
        <f>A5277&amp;B5277&amp;C5277&amp;D5277&amp;E5277</f>
        <v>2024-06-19Credit Card CreditDaltile Canada Vancouver51335 COGS - Supplies-320</v>
      </c>
      <c r="G5277" s="15">
        <f>IFERROR((DATEVALUE(A5277)),A5277)</f>
        <v>45462</v>
      </c>
      <c r="H5277" s="16" t="str">
        <f>IF((IFERROR((VLOOKUP(D5277,'Automation (QBO)'!A:B,2,FALSE)),"0"))=0,"Suspense",(IFERROR((VLOOKUP(D5277,'Automation (QBO)'!A:B,2,FALSE)),"Suspense")))</f>
        <v>COGS - Supplies</v>
      </c>
      <c r="I5277" s="17">
        <f t="shared" si="82"/>
        <v>-320</v>
      </c>
      <c r="J5277" s="12" t="str">
        <f>H5277</f>
        <v>COGS - Supplies</v>
      </c>
    </row>
    <row r="5278" spans="1:10" hidden="1">
      <c r="A5278" s="13" t="s">
        <v>864</v>
      </c>
      <c r="B5278" s="12" t="s">
        <v>122</v>
      </c>
      <c r="C5278" s="12" t="s">
        <v>185</v>
      </c>
      <c r="D5278" s="12" t="s">
        <v>392</v>
      </c>
      <c r="E5278" s="12">
        <v>16</v>
      </c>
      <c r="F5278" s="14" t="str">
        <f>A5278&amp;B5278&amp;C5278&amp;D5278&amp;E5278</f>
        <v>2024-06-19Credit Card CreditDaltile Canada Vancouver21020 GST/HST Payable16</v>
      </c>
      <c r="G5278" s="15">
        <f>IFERROR((DATEVALUE(A5278)),A5278)</f>
        <v>45462</v>
      </c>
      <c r="H5278" s="16" t="str">
        <f>IF((IFERROR((VLOOKUP(D5278,'Automation (QBO)'!A:B,2,FALSE)),"0"))=0,"Suspense",(IFERROR((VLOOKUP(D5278,'Automation (QBO)'!A:B,2,FALSE)),"Suspense")))</f>
        <v>GST/HST Payable</v>
      </c>
      <c r="I5278" s="17">
        <f t="shared" si="82"/>
        <v>16</v>
      </c>
      <c r="J5278" s="12" t="str">
        <f>H5278</f>
        <v>GST/HST Payable</v>
      </c>
    </row>
    <row r="5279" spans="1:10" hidden="1">
      <c r="A5279" s="13" t="s">
        <v>864</v>
      </c>
      <c r="B5279" s="12" t="s">
        <v>493</v>
      </c>
      <c r="C5279" s="12" t="s">
        <v>113</v>
      </c>
      <c r="D5279" s="12" t="s">
        <v>515</v>
      </c>
      <c r="E5279" s="12">
        <v>3.5</v>
      </c>
      <c r="F5279" s="14" t="str">
        <f>A5279&amp;B5279&amp;C5279&amp;D5279&amp;E5279</f>
        <v>2024-06-19Bill Payment (Credit Card)Impark21008 Visa Payable (4431) (deleted)3.5</v>
      </c>
      <c r="G5279" s="15">
        <f>IFERROR((DATEVALUE(A5279)),A5279)</f>
        <v>45462</v>
      </c>
      <c r="H5279" s="16" t="str">
        <f>IF((IFERROR((VLOOKUP(D5279,'Automation (QBO)'!A:B,2,FALSE)),"0"))=0,"Suspense",(IFERROR((VLOOKUP(D5279,'Automation (QBO)'!A:B,2,FALSE)),"Suspense")))</f>
        <v>Balance (CIBC Visa)</v>
      </c>
      <c r="I5279" s="17">
        <f t="shared" si="82"/>
        <v>3.5</v>
      </c>
      <c r="J5279" s="12" t="str">
        <f>H5279</f>
        <v>Balance (CIBC Visa)</v>
      </c>
    </row>
    <row r="5280" spans="1:10" hidden="1">
      <c r="A5280" s="13" t="s">
        <v>864</v>
      </c>
      <c r="B5280" s="12" t="s">
        <v>493</v>
      </c>
      <c r="C5280" s="12" t="s">
        <v>113</v>
      </c>
      <c r="D5280" s="12" t="s">
        <v>496</v>
      </c>
      <c r="E5280" s="12">
        <v>-3.5</v>
      </c>
      <c r="F5280" s="14" t="str">
        <f>A5280&amp;B5280&amp;C5280&amp;D5280&amp;E5280</f>
        <v>2024-06-19Bill Payment (Credit Card)Impark21000 Accounts Payable-3.5</v>
      </c>
      <c r="G5280" s="15">
        <f>IFERROR((DATEVALUE(A5280)),A5280)</f>
        <v>45462</v>
      </c>
      <c r="H5280" s="16" t="str">
        <f>IF((IFERROR((VLOOKUP(D5280,'Automation (QBO)'!A:B,2,FALSE)),"0"))=0,"Suspense",(IFERROR((VLOOKUP(D5280,'Automation (QBO)'!A:B,2,FALSE)),"Suspense")))</f>
        <v>Accounts Payable - Unknown</v>
      </c>
      <c r="I5280" s="17">
        <f t="shared" si="82"/>
        <v>-3.5</v>
      </c>
      <c r="J5280" s="12" t="str">
        <f>H5280</f>
        <v>Accounts Payable - Unknown</v>
      </c>
    </row>
    <row r="5281" spans="1:10" hidden="1">
      <c r="A5281" s="13" t="s">
        <v>864</v>
      </c>
      <c r="B5281" s="12" t="s">
        <v>493</v>
      </c>
      <c r="C5281" s="12" t="s">
        <v>217</v>
      </c>
      <c r="D5281" s="12" t="s">
        <v>496</v>
      </c>
      <c r="E5281" s="12">
        <v>-1260</v>
      </c>
      <c r="F5281" s="14" t="str">
        <f>A5281&amp;B5281&amp;C5281&amp;D5281&amp;E5281</f>
        <v>2024-06-19Bill Payment (Credit Card)Workforce Staffing Solutions Ltd.21000 Accounts Payable-1260</v>
      </c>
      <c r="G5281" s="15">
        <f>IFERROR((DATEVALUE(A5281)),A5281)</f>
        <v>45462</v>
      </c>
      <c r="H5281" s="16" t="str">
        <f>IF((IFERROR((VLOOKUP(D5281,'Automation (QBO)'!A:B,2,FALSE)),"0"))=0,"Suspense",(IFERROR((VLOOKUP(D5281,'Automation (QBO)'!A:B,2,FALSE)),"Suspense")))</f>
        <v>Accounts Payable - Unknown</v>
      </c>
      <c r="I5281" s="17">
        <f t="shared" si="82"/>
        <v>-1260</v>
      </c>
      <c r="J5281" s="12" t="str">
        <f>H5281</f>
        <v>Accounts Payable - Unknown</v>
      </c>
    </row>
    <row r="5282" spans="1:10" hidden="1">
      <c r="A5282" s="13" t="s">
        <v>864</v>
      </c>
      <c r="B5282" s="12" t="s">
        <v>493</v>
      </c>
      <c r="C5282" s="12" t="s">
        <v>217</v>
      </c>
      <c r="D5282" s="12" t="s">
        <v>390</v>
      </c>
      <c r="E5282" s="12">
        <v>1260</v>
      </c>
      <c r="F5282" s="14" t="str">
        <f>A5282&amp;B5282&amp;C5282&amp;D5282&amp;E5282</f>
        <v>2024-06-19Bill Payment (Credit Card)Workforce Staffing Solutions Ltd.21010 Visa Payable (CIBC)1260</v>
      </c>
      <c r="G5282" s="15">
        <f>IFERROR((DATEVALUE(A5282)),A5282)</f>
        <v>45462</v>
      </c>
      <c r="H5282" s="16" t="str">
        <f>IF((IFERROR((VLOOKUP(D5282,'Automation (QBO)'!A:B,2,FALSE)),"0"))=0,"Suspense",(IFERROR((VLOOKUP(D5282,'Automation (QBO)'!A:B,2,FALSE)),"Suspense")))</f>
        <v>Suspense</v>
      </c>
      <c r="I5282" s="17">
        <f t="shared" si="82"/>
        <v>1260</v>
      </c>
      <c r="J5282" s="12" t="str">
        <f>H5282</f>
        <v>Suspense</v>
      </c>
    </row>
    <row r="5283" spans="1:10" hidden="1">
      <c r="A5283" s="13" t="s">
        <v>864</v>
      </c>
      <c r="B5283" s="12" t="s">
        <v>123</v>
      </c>
      <c r="D5283" s="12" t="s">
        <v>390</v>
      </c>
      <c r="E5283" s="12">
        <v>-10000</v>
      </c>
      <c r="F5283" s="14" t="str">
        <f>A5283&amp;B5283&amp;C5283&amp;D5283&amp;E5283</f>
        <v>2024-06-19Credit Card Payment21010 Visa Payable (CIBC)-10000</v>
      </c>
      <c r="G5283" s="15">
        <f>IFERROR((DATEVALUE(A5283)),A5283)</f>
        <v>45462</v>
      </c>
      <c r="H5283" s="16" t="str">
        <f>IF((IFERROR((VLOOKUP(D5283,'Automation (QBO)'!A:B,2,FALSE)),"0"))=0,"Suspense",(IFERROR((VLOOKUP(D5283,'Automation (QBO)'!A:B,2,FALSE)),"Suspense")))</f>
        <v>Suspense</v>
      </c>
      <c r="I5283" s="17">
        <f t="shared" si="82"/>
        <v>-10000</v>
      </c>
      <c r="J5283" s="12" t="str">
        <f>H5283</f>
        <v>Suspense</v>
      </c>
    </row>
    <row r="5284" spans="1:10" hidden="1">
      <c r="A5284" s="13" t="s">
        <v>864</v>
      </c>
      <c r="B5284" s="12" t="s">
        <v>136</v>
      </c>
      <c r="C5284" s="12" t="s">
        <v>558</v>
      </c>
      <c r="D5284" s="12" t="s">
        <v>394</v>
      </c>
      <c r="E5284" s="12">
        <v>62198.96</v>
      </c>
      <c r="F5284" s="14" t="str">
        <f>A5284&amp;B5284&amp;C5284&amp;D5284&amp;E5284</f>
        <v>2024-06-19PaymentRomers Lynn Valley11005 Chequing (CIBC)62198.96</v>
      </c>
      <c r="G5284" s="15">
        <f>IFERROR((DATEVALUE(A5284)),A5284)</f>
        <v>45462</v>
      </c>
      <c r="H5284" s="16" t="str">
        <f>IF((IFERROR((VLOOKUP(D5284,'Automation (QBO)'!A:B,2,FALSE)),"0"))=0,"Suspense",(IFERROR((VLOOKUP(D5284,'Automation (QBO)'!A:B,2,FALSE)),"Suspense")))</f>
        <v>Balance (CIBC)</v>
      </c>
      <c r="I5284" s="17">
        <f t="shared" si="82"/>
        <v>62198.96</v>
      </c>
      <c r="J5284" s="12" t="str">
        <f>H5284</f>
        <v>Balance (CIBC)</v>
      </c>
    </row>
    <row r="5285" spans="1:10" hidden="1">
      <c r="A5285" s="13" t="s">
        <v>864</v>
      </c>
      <c r="B5285" s="12" t="s">
        <v>123</v>
      </c>
      <c r="D5285" s="12" t="s">
        <v>394</v>
      </c>
      <c r="E5285" s="12">
        <v>-10000</v>
      </c>
      <c r="F5285" s="14" t="str">
        <f>A5285&amp;B5285&amp;C5285&amp;D5285&amp;E5285</f>
        <v>2024-06-19Credit Card Payment11005 Chequing (CIBC)-10000</v>
      </c>
      <c r="G5285" s="15">
        <f>IFERROR((DATEVALUE(A5285)),A5285)</f>
        <v>45462</v>
      </c>
      <c r="H5285" s="16" t="str">
        <f>IF((IFERROR((VLOOKUP(D5285,'Automation (QBO)'!A:B,2,FALSE)),"0"))=0,"Suspense",(IFERROR((VLOOKUP(D5285,'Automation (QBO)'!A:B,2,FALSE)),"Suspense")))</f>
        <v>Balance (CIBC)</v>
      </c>
      <c r="I5285" s="17">
        <f t="shared" si="82"/>
        <v>-10000</v>
      </c>
      <c r="J5285" s="12" t="str">
        <f>H5285</f>
        <v>Balance (CIBC)</v>
      </c>
    </row>
    <row r="5286" spans="1:10" hidden="1">
      <c r="A5286" s="13" t="s">
        <v>865</v>
      </c>
      <c r="B5286" s="12" t="s">
        <v>493</v>
      </c>
      <c r="C5286" s="12" t="s">
        <v>218</v>
      </c>
      <c r="D5286" s="12" t="s">
        <v>390</v>
      </c>
      <c r="E5286" s="12">
        <v>8101.67</v>
      </c>
      <c r="F5286" s="14" t="str">
        <f>A5286&amp;B5286&amp;C5286&amp;D5286&amp;E5286</f>
        <v>2024-06-20Bill Payment (Credit Card)Western Canada Coatings Ltd.21010 Visa Payable (CIBC)8101.67</v>
      </c>
      <c r="G5286" s="15">
        <f>IFERROR((DATEVALUE(A5286)),A5286)</f>
        <v>45463</v>
      </c>
      <c r="H5286" s="16" t="str">
        <f>IF((IFERROR((VLOOKUP(D5286,'Automation (QBO)'!A:B,2,FALSE)),"0"))=0,"Suspense",(IFERROR((VLOOKUP(D5286,'Automation (QBO)'!A:B,2,FALSE)),"Suspense")))</f>
        <v>Suspense</v>
      </c>
      <c r="I5286" s="17">
        <f t="shared" si="82"/>
        <v>8101.67</v>
      </c>
      <c r="J5286" s="12" t="str">
        <f>H5286</f>
        <v>Suspense</v>
      </c>
    </row>
    <row r="5287" spans="1:10" hidden="1">
      <c r="A5287" s="13" t="s">
        <v>865</v>
      </c>
      <c r="B5287" s="12" t="s">
        <v>493</v>
      </c>
      <c r="C5287" s="12" t="s">
        <v>564</v>
      </c>
      <c r="D5287" s="12" t="s">
        <v>390</v>
      </c>
      <c r="E5287" s="12">
        <v>173.86</v>
      </c>
      <c r="F5287" s="14" t="str">
        <f>A5287&amp;B5287&amp;C5287&amp;D5287&amp;E5287</f>
        <v>2024-06-20Bill Payment (Credit Card)Pit Stop Portable Toilet Services Ltd.21010 Visa Payable (CIBC)173.86</v>
      </c>
      <c r="G5287" s="15">
        <f>IFERROR((DATEVALUE(A5287)),A5287)</f>
        <v>45463</v>
      </c>
      <c r="H5287" s="16" t="str">
        <f>IF((IFERROR((VLOOKUP(D5287,'Automation (QBO)'!A:B,2,FALSE)),"0"))=0,"Suspense",(IFERROR((VLOOKUP(D5287,'Automation (QBO)'!A:B,2,FALSE)),"Suspense")))</f>
        <v>Suspense</v>
      </c>
      <c r="I5287" s="17">
        <f t="shared" si="82"/>
        <v>173.86</v>
      </c>
      <c r="J5287" s="12" t="str">
        <f>H5287</f>
        <v>Suspense</v>
      </c>
    </row>
    <row r="5288" spans="1:10" hidden="1">
      <c r="A5288" s="13" t="s">
        <v>865</v>
      </c>
      <c r="B5288" s="12" t="s">
        <v>493</v>
      </c>
      <c r="C5288" s="12" t="s">
        <v>721</v>
      </c>
      <c r="D5288" s="12" t="s">
        <v>390</v>
      </c>
      <c r="E5288" s="12">
        <v>49</v>
      </c>
      <c r="F5288" s="14" t="str">
        <f>A5288&amp;B5288&amp;C5288&amp;D5288&amp;E5288</f>
        <v>2024-06-20Bill Payment (Credit Card)City of Vancouver - Transfer S21010 Visa Payable (CIBC)49</v>
      </c>
      <c r="G5288" s="15">
        <f>IFERROR((DATEVALUE(A5288)),A5288)</f>
        <v>45463</v>
      </c>
      <c r="H5288" s="16" t="str">
        <f>IF((IFERROR((VLOOKUP(D5288,'Automation (QBO)'!A:B,2,FALSE)),"0"))=0,"Suspense",(IFERROR((VLOOKUP(D5288,'Automation (QBO)'!A:B,2,FALSE)),"Suspense")))</f>
        <v>Suspense</v>
      </c>
      <c r="I5288" s="17">
        <f t="shared" si="82"/>
        <v>49</v>
      </c>
      <c r="J5288" s="12" t="str">
        <f>H5288</f>
        <v>Suspense</v>
      </c>
    </row>
    <row r="5289" spans="1:10" hidden="1">
      <c r="A5289" s="13" t="s">
        <v>865</v>
      </c>
      <c r="B5289" s="12" t="s">
        <v>493</v>
      </c>
      <c r="C5289" s="12" t="s">
        <v>866</v>
      </c>
      <c r="D5289" s="12" t="s">
        <v>390</v>
      </c>
      <c r="E5289" s="12">
        <v>33.979999999999997</v>
      </c>
      <c r="F5289" s="14" t="str">
        <f>A5289&amp;B5289&amp;C5289&amp;D5289&amp;E5289</f>
        <v>2024-06-20Bill Payment (Credit Card)Safeway21010 Visa Payable (CIBC)33.98</v>
      </c>
      <c r="G5289" s="15">
        <f>IFERROR((DATEVALUE(A5289)),A5289)</f>
        <v>45463</v>
      </c>
      <c r="H5289" s="16" t="str">
        <f>IF((IFERROR((VLOOKUP(D5289,'Automation (QBO)'!A:B,2,FALSE)),"0"))=0,"Suspense",(IFERROR((VLOOKUP(D5289,'Automation (QBO)'!A:B,2,FALSE)),"Suspense")))</f>
        <v>Suspense</v>
      </c>
      <c r="I5289" s="17">
        <f t="shared" si="82"/>
        <v>33.979999999999997</v>
      </c>
      <c r="J5289" s="12" t="str">
        <f>H5289</f>
        <v>Suspense</v>
      </c>
    </row>
    <row r="5290" spans="1:10" hidden="1">
      <c r="A5290" s="13" t="s">
        <v>865</v>
      </c>
      <c r="B5290" s="12" t="s">
        <v>83</v>
      </c>
      <c r="C5290" s="12" t="s">
        <v>217</v>
      </c>
      <c r="D5290" s="12" t="s">
        <v>390</v>
      </c>
      <c r="E5290" s="12">
        <v>1260</v>
      </c>
      <c r="F5290" s="14" t="str">
        <f>A5290&amp;B5290&amp;C5290&amp;D5290&amp;E5290</f>
        <v>2024-06-20ExpenseWorkforce Staffing Solutions Ltd.21010 Visa Payable (CIBC)1260</v>
      </c>
      <c r="G5290" s="15">
        <f>IFERROR((DATEVALUE(A5290)),A5290)</f>
        <v>45463</v>
      </c>
      <c r="H5290" s="16" t="str">
        <f>IF((IFERROR((VLOOKUP(D5290,'Automation (QBO)'!A:B,2,FALSE)),"0"))=0,"Suspense",(IFERROR((VLOOKUP(D5290,'Automation (QBO)'!A:B,2,FALSE)),"Suspense")))</f>
        <v>Suspense</v>
      </c>
      <c r="I5290" s="17">
        <f t="shared" si="82"/>
        <v>1260</v>
      </c>
      <c r="J5290" s="12" t="str">
        <f>H5290</f>
        <v>Suspense</v>
      </c>
    </row>
    <row r="5291" spans="1:10" hidden="1">
      <c r="A5291" s="13" t="s">
        <v>865</v>
      </c>
      <c r="B5291" s="12" t="s">
        <v>136</v>
      </c>
      <c r="C5291" s="12" t="s">
        <v>166</v>
      </c>
      <c r="D5291" s="12" t="s">
        <v>417</v>
      </c>
      <c r="E5291" s="12">
        <v>-2100</v>
      </c>
      <c r="F5291" s="14" t="str">
        <f>A5291&amp;B5291&amp;C5291&amp;D5291&amp;E5291</f>
        <v>2024-06-20Payment1262541 B.C Ltd.12000 Accounts Receivable-2100</v>
      </c>
      <c r="G5291" s="15">
        <f>IFERROR((DATEVALUE(A5291)),A5291)</f>
        <v>45463</v>
      </c>
      <c r="H5291" s="16" t="str">
        <f>IF((IFERROR((VLOOKUP(D5291,'Automation (QBO)'!A:B,2,FALSE)),"0"))=0,"Suspense",(IFERROR((VLOOKUP(D5291,'Automation (QBO)'!A:B,2,FALSE)),"Suspense")))</f>
        <v>Accounts Recievable - Suspense</v>
      </c>
      <c r="I5291" s="17">
        <f t="shared" si="82"/>
        <v>-2100</v>
      </c>
      <c r="J5291" s="12" t="str">
        <f>H5291</f>
        <v>Accounts Recievable - Suspense</v>
      </c>
    </row>
    <row r="5292" spans="1:10" hidden="1">
      <c r="A5292" s="13" t="s">
        <v>865</v>
      </c>
      <c r="B5292" s="12" t="s">
        <v>493</v>
      </c>
      <c r="C5292" s="12" t="s">
        <v>117</v>
      </c>
      <c r="D5292" s="12" t="s">
        <v>525</v>
      </c>
      <c r="E5292" s="12">
        <v>154.19999999999999</v>
      </c>
      <c r="F5292" s="14" t="str">
        <f>A5292&amp;B5292&amp;C5292&amp;D5292&amp;E5292</f>
        <v>2024-06-20Bill Payment (Credit Card)Standard Building Supplies21021 Visa Payable (2369) (deleted)154.2</v>
      </c>
      <c r="G5292" s="15">
        <f>IFERROR((DATEVALUE(A5292)),A5292)</f>
        <v>45463</v>
      </c>
      <c r="H5292" s="16" t="str">
        <f>IF((IFERROR((VLOOKUP(D5292,'Automation (QBO)'!A:B,2,FALSE)),"0"))=0,"Suspense",(IFERROR((VLOOKUP(D5292,'Automation (QBO)'!A:B,2,FALSE)),"Suspense")))</f>
        <v>Balance (CIBC Visa)</v>
      </c>
      <c r="I5292" s="17">
        <f t="shared" si="82"/>
        <v>154.19999999999999</v>
      </c>
      <c r="J5292" s="12" t="str">
        <f>H5292</f>
        <v>Balance (CIBC Visa)</v>
      </c>
    </row>
    <row r="5293" spans="1:10" hidden="1">
      <c r="A5293" s="13" t="s">
        <v>865</v>
      </c>
      <c r="B5293" s="12" t="s">
        <v>493</v>
      </c>
      <c r="C5293" s="12" t="s">
        <v>117</v>
      </c>
      <c r="D5293" s="12" t="s">
        <v>496</v>
      </c>
      <c r="E5293" s="12">
        <v>-154.19999999999999</v>
      </c>
      <c r="F5293" s="14" t="str">
        <f>A5293&amp;B5293&amp;C5293&amp;D5293&amp;E5293</f>
        <v>2024-06-20Bill Payment (Credit Card)Standard Building Supplies21000 Accounts Payable-154.2</v>
      </c>
      <c r="G5293" s="15">
        <f>IFERROR((DATEVALUE(A5293)),A5293)</f>
        <v>45463</v>
      </c>
      <c r="H5293" s="16" t="str">
        <f>IF((IFERROR((VLOOKUP(D5293,'Automation (QBO)'!A:B,2,FALSE)),"0"))=0,"Suspense",(IFERROR((VLOOKUP(D5293,'Automation (QBO)'!A:B,2,FALSE)),"Suspense")))</f>
        <v>Accounts Payable - Unknown</v>
      </c>
      <c r="I5293" s="17">
        <f t="shared" si="82"/>
        <v>-154.19999999999999</v>
      </c>
      <c r="J5293" s="12" t="str">
        <f>H5293</f>
        <v>Accounts Payable - Unknown</v>
      </c>
    </row>
    <row r="5294" spans="1:10" hidden="1">
      <c r="A5294" s="13" t="s">
        <v>865</v>
      </c>
      <c r="B5294" s="12" t="s">
        <v>83</v>
      </c>
      <c r="C5294" s="12" t="s">
        <v>217</v>
      </c>
      <c r="D5294" s="12" t="s">
        <v>400</v>
      </c>
      <c r="E5294" s="12">
        <v>1200</v>
      </c>
      <c r="F5294" s="14" t="str">
        <f>A5294&amp;B5294&amp;C5294&amp;D5294&amp;E5294</f>
        <v>2024-06-20ExpenseWorkforce Staffing Solutions Ltd.51320 COGS - Subcontractors1200</v>
      </c>
      <c r="G5294" s="15">
        <f>IFERROR((DATEVALUE(A5294)),A5294)</f>
        <v>45463</v>
      </c>
      <c r="H5294" s="16" t="str">
        <f>IF((IFERROR((VLOOKUP(D5294,'Automation (QBO)'!A:B,2,FALSE)),"0"))=0,"Suspense",(IFERROR((VLOOKUP(D5294,'Automation (QBO)'!A:B,2,FALSE)),"Suspense")))</f>
        <v>COGS - Subcontracts</v>
      </c>
      <c r="I5294" s="17">
        <f t="shared" si="82"/>
        <v>1200</v>
      </c>
      <c r="J5294" s="12" t="str">
        <f>H5294</f>
        <v>COGS - Subcontracts</v>
      </c>
    </row>
    <row r="5295" spans="1:10" hidden="1">
      <c r="A5295" s="13" t="s">
        <v>865</v>
      </c>
      <c r="B5295" s="12" t="s">
        <v>83</v>
      </c>
      <c r="C5295" s="12" t="s">
        <v>217</v>
      </c>
      <c r="D5295" s="12" t="s">
        <v>392</v>
      </c>
      <c r="E5295" s="12">
        <v>-60</v>
      </c>
      <c r="F5295" s="14" t="str">
        <f>A5295&amp;B5295&amp;C5295&amp;D5295&amp;E5295</f>
        <v>2024-06-20ExpenseWorkforce Staffing Solutions Ltd.21020 GST/HST Payable-60</v>
      </c>
      <c r="G5295" s="15">
        <f>IFERROR((DATEVALUE(A5295)),A5295)</f>
        <v>45463</v>
      </c>
      <c r="H5295" s="16" t="str">
        <f>IF((IFERROR((VLOOKUP(D5295,'Automation (QBO)'!A:B,2,FALSE)),"0"))=0,"Suspense",(IFERROR((VLOOKUP(D5295,'Automation (QBO)'!A:B,2,FALSE)),"Suspense")))</f>
        <v>GST/HST Payable</v>
      </c>
      <c r="I5295" s="17">
        <f t="shared" si="82"/>
        <v>-60</v>
      </c>
      <c r="J5295" s="12" t="str">
        <f>H5295</f>
        <v>GST/HST Payable</v>
      </c>
    </row>
    <row r="5296" spans="1:10" hidden="1">
      <c r="A5296" s="13" t="s">
        <v>865</v>
      </c>
      <c r="B5296" s="12" t="s">
        <v>493</v>
      </c>
      <c r="C5296" s="12" t="s">
        <v>867</v>
      </c>
      <c r="D5296" s="12" t="s">
        <v>515</v>
      </c>
      <c r="E5296" s="12">
        <v>6.45</v>
      </c>
      <c r="F5296" s="14" t="str">
        <f>A5296&amp;B5296&amp;C5296&amp;D5296&amp;E5296</f>
        <v>2024-06-20Bill Payment (Credit Card)Duso's Italian Foods21008 Visa Payable (4431) (deleted)6.45</v>
      </c>
      <c r="G5296" s="15">
        <f>IFERROR((DATEVALUE(A5296)),A5296)</f>
        <v>45463</v>
      </c>
      <c r="H5296" s="16" t="str">
        <f>IF((IFERROR((VLOOKUP(D5296,'Automation (QBO)'!A:B,2,FALSE)),"0"))=0,"Suspense",(IFERROR((VLOOKUP(D5296,'Automation (QBO)'!A:B,2,FALSE)),"Suspense")))</f>
        <v>Balance (CIBC Visa)</v>
      </c>
      <c r="I5296" s="17">
        <f t="shared" si="82"/>
        <v>6.45</v>
      </c>
      <c r="J5296" s="12" t="str">
        <f>H5296</f>
        <v>Balance (CIBC Visa)</v>
      </c>
    </row>
    <row r="5297" spans="1:10" hidden="1">
      <c r="A5297" s="13" t="s">
        <v>865</v>
      </c>
      <c r="B5297" s="12" t="s">
        <v>493</v>
      </c>
      <c r="C5297" s="12" t="s">
        <v>867</v>
      </c>
      <c r="D5297" s="12" t="s">
        <v>496</v>
      </c>
      <c r="E5297" s="12">
        <v>-6.45</v>
      </c>
      <c r="F5297" s="14" t="str">
        <f>A5297&amp;B5297&amp;C5297&amp;D5297&amp;E5297</f>
        <v>2024-06-20Bill Payment (Credit Card)Duso's Italian Foods21000 Accounts Payable-6.45</v>
      </c>
      <c r="G5297" s="15">
        <f>IFERROR((DATEVALUE(A5297)),A5297)</f>
        <v>45463</v>
      </c>
      <c r="H5297" s="16" t="str">
        <f>IF((IFERROR((VLOOKUP(D5297,'Automation (QBO)'!A:B,2,FALSE)),"0"))=0,"Suspense",(IFERROR((VLOOKUP(D5297,'Automation (QBO)'!A:B,2,FALSE)),"Suspense")))</f>
        <v>Accounts Payable - Unknown</v>
      </c>
      <c r="I5297" s="17">
        <f t="shared" si="82"/>
        <v>-6.45</v>
      </c>
      <c r="J5297" s="12" t="str">
        <f>H5297</f>
        <v>Accounts Payable - Unknown</v>
      </c>
    </row>
    <row r="5298" spans="1:10" hidden="1">
      <c r="A5298" s="13" t="s">
        <v>865</v>
      </c>
      <c r="B5298" s="12" t="s">
        <v>493</v>
      </c>
      <c r="C5298" s="12" t="s">
        <v>533</v>
      </c>
      <c r="D5298" s="12" t="s">
        <v>515</v>
      </c>
      <c r="E5298" s="12">
        <v>67.599999999999994</v>
      </c>
      <c r="F5298" s="14" t="str">
        <f>A5298&amp;B5298&amp;C5298&amp;D5298&amp;E5298</f>
        <v>2024-06-20Bill Payment (Credit Card)MY ISLAND CAFE21008 Visa Payable (4431) (deleted)67.6</v>
      </c>
      <c r="G5298" s="15">
        <f>IFERROR((DATEVALUE(A5298)),A5298)</f>
        <v>45463</v>
      </c>
      <c r="H5298" s="16" t="str">
        <f>IF((IFERROR((VLOOKUP(D5298,'Automation (QBO)'!A:B,2,FALSE)),"0"))=0,"Suspense",(IFERROR((VLOOKUP(D5298,'Automation (QBO)'!A:B,2,FALSE)),"Suspense")))</f>
        <v>Balance (CIBC Visa)</v>
      </c>
      <c r="I5298" s="17">
        <f t="shared" si="82"/>
        <v>67.599999999999994</v>
      </c>
      <c r="J5298" s="12" t="str">
        <f>H5298</f>
        <v>Balance (CIBC Visa)</v>
      </c>
    </row>
    <row r="5299" spans="1:10" hidden="1">
      <c r="A5299" s="13" t="s">
        <v>865</v>
      </c>
      <c r="B5299" s="12" t="s">
        <v>493</v>
      </c>
      <c r="C5299" s="12" t="s">
        <v>533</v>
      </c>
      <c r="D5299" s="12" t="s">
        <v>496</v>
      </c>
      <c r="E5299" s="12">
        <v>-67.599999999999994</v>
      </c>
      <c r="F5299" s="14" t="str">
        <f>A5299&amp;B5299&amp;C5299&amp;D5299&amp;E5299</f>
        <v>2024-06-20Bill Payment (Credit Card)MY ISLAND CAFE21000 Accounts Payable-67.6</v>
      </c>
      <c r="G5299" s="15">
        <f>IFERROR((DATEVALUE(A5299)),A5299)</f>
        <v>45463</v>
      </c>
      <c r="H5299" s="16" t="str">
        <f>IF((IFERROR((VLOOKUP(D5299,'Automation (QBO)'!A:B,2,FALSE)),"0"))=0,"Suspense",(IFERROR((VLOOKUP(D5299,'Automation (QBO)'!A:B,2,FALSE)),"Suspense")))</f>
        <v>Accounts Payable - Unknown</v>
      </c>
      <c r="I5299" s="17">
        <f t="shared" si="82"/>
        <v>-67.599999999999994</v>
      </c>
      <c r="J5299" s="12" t="str">
        <f>H5299</f>
        <v>Accounts Payable - Unknown</v>
      </c>
    </row>
    <row r="5300" spans="1:10" hidden="1">
      <c r="A5300" s="13" t="s">
        <v>865</v>
      </c>
      <c r="B5300" s="12" t="s">
        <v>493</v>
      </c>
      <c r="C5300" s="12" t="s">
        <v>868</v>
      </c>
      <c r="D5300" s="12" t="s">
        <v>515</v>
      </c>
      <c r="E5300" s="12">
        <v>79.2</v>
      </c>
      <c r="F5300" s="14" t="str">
        <f>A5300&amp;B5300&amp;C5300&amp;D5300&amp;E5300</f>
        <v>2024-06-20Bill Payment (Credit Card)Pizza Pzazz21008 Visa Payable (4431) (deleted)79.2</v>
      </c>
      <c r="G5300" s="15">
        <f>IFERROR((DATEVALUE(A5300)),A5300)</f>
        <v>45463</v>
      </c>
      <c r="H5300" s="16" t="str">
        <f>IF((IFERROR((VLOOKUP(D5300,'Automation (QBO)'!A:B,2,FALSE)),"0"))=0,"Suspense",(IFERROR((VLOOKUP(D5300,'Automation (QBO)'!A:B,2,FALSE)),"Suspense")))</f>
        <v>Balance (CIBC Visa)</v>
      </c>
      <c r="I5300" s="17">
        <f t="shared" si="82"/>
        <v>79.2</v>
      </c>
      <c r="J5300" s="12" t="str">
        <f>H5300</f>
        <v>Balance (CIBC Visa)</v>
      </c>
    </row>
    <row r="5301" spans="1:10" hidden="1">
      <c r="A5301" s="13" t="s">
        <v>865</v>
      </c>
      <c r="B5301" s="12" t="s">
        <v>493</v>
      </c>
      <c r="C5301" s="12" t="s">
        <v>868</v>
      </c>
      <c r="D5301" s="12" t="s">
        <v>496</v>
      </c>
      <c r="E5301" s="12">
        <v>-79.2</v>
      </c>
      <c r="F5301" s="14" t="str">
        <f>A5301&amp;B5301&amp;C5301&amp;D5301&amp;E5301</f>
        <v>2024-06-20Bill Payment (Credit Card)Pizza Pzazz21000 Accounts Payable-79.2</v>
      </c>
      <c r="G5301" s="15">
        <f>IFERROR((DATEVALUE(A5301)),A5301)</f>
        <v>45463</v>
      </c>
      <c r="H5301" s="16" t="str">
        <f>IF((IFERROR((VLOOKUP(D5301,'Automation (QBO)'!A:B,2,FALSE)),"0"))=0,"Suspense",(IFERROR((VLOOKUP(D5301,'Automation (QBO)'!A:B,2,FALSE)),"Suspense")))</f>
        <v>Accounts Payable - Unknown</v>
      </c>
      <c r="I5301" s="17">
        <f t="shared" si="82"/>
        <v>-79.2</v>
      </c>
      <c r="J5301" s="12" t="str">
        <f>H5301</f>
        <v>Accounts Payable - Unknown</v>
      </c>
    </row>
    <row r="5302" spans="1:10" hidden="1">
      <c r="A5302" s="13" t="s">
        <v>865</v>
      </c>
      <c r="B5302" s="12" t="s">
        <v>493</v>
      </c>
      <c r="C5302" s="12" t="s">
        <v>87</v>
      </c>
      <c r="D5302" s="12" t="s">
        <v>515</v>
      </c>
      <c r="E5302" s="12">
        <v>361.84</v>
      </c>
      <c r="F5302" s="14" t="str">
        <f>A5302&amp;B5302&amp;C5302&amp;D5302&amp;E5302</f>
        <v>2024-06-20Bill Payment (Credit Card)Home Depot21008 Visa Payable (4431) (deleted)361.84</v>
      </c>
      <c r="G5302" s="15">
        <f>IFERROR((DATEVALUE(A5302)),A5302)</f>
        <v>45463</v>
      </c>
      <c r="H5302" s="16" t="str">
        <f>IF((IFERROR((VLOOKUP(D5302,'Automation (QBO)'!A:B,2,FALSE)),"0"))=0,"Suspense",(IFERROR((VLOOKUP(D5302,'Automation (QBO)'!A:B,2,FALSE)),"Suspense")))</f>
        <v>Balance (CIBC Visa)</v>
      </c>
      <c r="I5302" s="17">
        <f t="shared" si="82"/>
        <v>361.84</v>
      </c>
      <c r="J5302" s="12" t="str">
        <f>H5302</f>
        <v>Balance (CIBC Visa)</v>
      </c>
    </row>
    <row r="5303" spans="1:10" hidden="1">
      <c r="A5303" s="13" t="s">
        <v>865</v>
      </c>
      <c r="B5303" s="12" t="s">
        <v>493</v>
      </c>
      <c r="C5303" s="12" t="s">
        <v>842</v>
      </c>
      <c r="D5303" s="12" t="s">
        <v>515</v>
      </c>
      <c r="E5303" s="12">
        <v>4.99</v>
      </c>
      <c r="F5303" s="14" t="str">
        <f>A5303&amp;B5303&amp;C5303&amp;D5303&amp;E5303</f>
        <v>2024-06-20Bill Payment (Credit Card)Siegel's Bagels (2000) Ltd.21008 Visa Payable (4431) (deleted)4.99</v>
      </c>
      <c r="G5303" s="15">
        <f>IFERROR((DATEVALUE(A5303)),A5303)</f>
        <v>45463</v>
      </c>
      <c r="H5303" s="16" t="str">
        <f>IF((IFERROR((VLOOKUP(D5303,'Automation (QBO)'!A:B,2,FALSE)),"0"))=0,"Suspense",(IFERROR((VLOOKUP(D5303,'Automation (QBO)'!A:B,2,FALSE)),"Suspense")))</f>
        <v>Balance (CIBC Visa)</v>
      </c>
      <c r="I5303" s="17">
        <f t="shared" si="82"/>
        <v>4.99</v>
      </c>
      <c r="J5303" s="12" t="str">
        <f>H5303</f>
        <v>Balance (CIBC Visa)</v>
      </c>
    </row>
    <row r="5304" spans="1:10" hidden="1">
      <c r="A5304" s="13" t="s">
        <v>865</v>
      </c>
      <c r="B5304" s="12" t="s">
        <v>493</v>
      </c>
      <c r="C5304" s="12" t="s">
        <v>842</v>
      </c>
      <c r="D5304" s="12" t="s">
        <v>496</v>
      </c>
      <c r="E5304" s="12">
        <v>-4.99</v>
      </c>
      <c r="F5304" s="14" t="str">
        <f>A5304&amp;B5304&amp;C5304&amp;D5304&amp;E5304</f>
        <v>2024-06-20Bill Payment (Credit Card)Siegel's Bagels (2000) Ltd.21000 Accounts Payable-4.99</v>
      </c>
      <c r="G5304" s="15">
        <f>IFERROR((DATEVALUE(A5304)),A5304)</f>
        <v>45463</v>
      </c>
      <c r="H5304" s="16" t="str">
        <f>IF((IFERROR((VLOOKUP(D5304,'Automation (QBO)'!A:B,2,FALSE)),"0"))=0,"Suspense",(IFERROR((VLOOKUP(D5304,'Automation (QBO)'!A:B,2,FALSE)),"Suspense")))</f>
        <v>Accounts Payable - Unknown</v>
      </c>
      <c r="I5304" s="17">
        <f t="shared" si="82"/>
        <v>-4.99</v>
      </c>
      <c r="J5304" s="12" t="str">
        <f>H5304</f>
        <v>Accounts Payable - Unknown</v>
      </c>
    </row>
    <row r="5305" spans="1:10" hidden="1">
      <c r="A5305" s="13" t="s">
        <v>865</v>
      </c>
      <c r="B5305" s="12" t="s">
        <v>247</v>
      </c>
      <c r="C5305" s="12" t="s">
        <v>551</v>
      </c>
      <c r="D5305" s="12" t="s">
        <v>496</v>
      </c>
      <c r="E5305" s="12">
        <v>-936.77</v>
      </c>
      <c r="F5305" s="14" t="str">
        <f>A5305&amp;B5305&amp;C5305&amp;D5305&amp;E5305</f>
        <v>2024-06-20Bill Payment (Cheque)Farrwest Electrical Inc21000 Accounts Payable-936.77</v>
      </c>
      <c r="G5305" s="15">
        <f>IFERROR((DATEVALUE(A5305)),A5305)</f>
        <v>45463</v>
      </c>
      <c r="H5305" s="16" t="str">
        <f>IF((IFERROR((VLOOKUP(D5305,'Automation (QBO)'!A:B,2,FALSE)),"0"))=0,"Suspense",(IFERROR((VLOOKUP(D5305,'Automation (QBO)'!A:B,2,FALSE)),"Suspense")))</f>
        <v>Accounts Payable - Unknown</v>
      </c>
      <c r="I5305" s="17">
        <f t="shared" si="82"/>
        <v>-936.77</v>
      </c>
      <c r="J5305" s="12" t="str">
        <f>H5305</f>
        <v>Accounts Payable - Unknown</v>
      </c>
    </row>
    <row r="5306" spans="1:10" hidden="1">
      <c r="A5306" s="13" t="s">
        <v>865</v>
      </c>
      <c r="B5306" s="12" t="s">
        <v>493</v>
      </c>
      <c r="C5306" s="12" t="s">
        <v>564</v>
      </c>
      <c r="D5306" s="12" t="s">
        <v>496</v>
      </c>
      <c r="E5306" s="12">
        <v>-173.86</v>
      </c>
      <c r="F5306" s="14" t="str">
        <f>A5306&amp;B5306&amp;C5306&amp;D5306&amp;E5306</f>
        <v>2024-06-20Bill Payment (Credit Card)Pit Stop Portable Toilet Services Ltd.21000 Accounts Payable-173.86</v>
      </c>
      <c r="G5306" s="15">
        <f>IFERROR((DATEVALUE(A5306)),A5306)</f>
        <v>45463</v>
      </c>
      <c r="H5306" s="16" t="str">
        <f>IF((IFERROR((VLOOKUP(D5306,'Automation (QBO)'!A:B,2,FALSE)),"0"))=0,"Suspense",(IFERROR((VLOOKUP(D5306,'Automation (QBO)'!A:B,2,FALSE)),"Suspense")))</f>
        <v>Accounts Payable - Unknown</v>
      </c>
      <c r="I5306" s="17">
        <f t="shared" si="82"/>
        <v>-173.86</v>
      </c>
      <c r="J5306" s="12" t="str">
        <f>H5306</f>
        <v>Accounts Payable - Unknown</v>
      </c>
    </row>
    <row r="5307" spans="1:10" hidden="1">
      <c r="A5307" s="13" t="s">
        <v>865</v>
      </c>
      <c r="B5307" s="12" t="s">
        <v>493</v>
      </c>
      <c r="C5307" s="12" t="s">
        <v>721</v>
      </c>
      <c r="D5307" s="12" t="s">
        <v>496</v>
      </c>
      <c r="E5307" s="12">
        <v>-49</v>
      </c>
      <c r="F5307" s="14" t="str">
        <f>A5307&amp;B5307&amp;C5307&amp;D5307&amp;E5307</f>
        <v>2024-06-20Bill Payment (Credit Card)City of Vancouver - Transfer S21000 Accounts Payable-49</v>
      </c>
      <c r="G5307" s="15">
        <f>IFERROR((DATEVALUE(A5307)),A5307)</f>
        <v>45463</v>
      </c>
      <c r="H5307" s="16" t="str">
        <f>IF((IFERROR((VLOOKUP(D5307,'Automation (QBO)'!A:B,2,FALSE)),"0"))=0,"Suspense",(IFERROR((VLOOKUP(D5307,'Automation (QBO)'!A:B,2,FALSE)),"Suspense")))</f>
        <v>Accounts Payable - Unknown</v>
      </c>
      <c r="I5307" s="17">
        <f t="shared" si="82"/>
        <v>-49</v>
      </c>
      <c r="J5307" s="12" t="str">
        <f>H5307</f>
        <v>Accounts Payable - Unknown</v>
      </c>
    </row>
    <row r="5308" spans="1:10" hidden="1">
      <c r="A5308" s="13" t="s">
        <v>865</v>
      </c>
      <c r="B5308" s="12" t="s">
        <v>493</v>
      </c>
      <c r="C5308" s="12" t="s">
        <v>218</v>
      </c>
      <c r="D5308" s="12" t="s">
        <v>496</v>
      </c>
      <c r="E5308" s="12">
        <v>-8101.67</v>
      </c>
      <c r="F5308" s="14" t="str">
        <f>A5308&amp;B5308&amp;C5308&amp;D5308&amp;E5308</f>
        <v>2024-06-20Bill Payment (Credit Card)Western Canada Coatings Ltd.21000 Accounts Payable-8101.67</v>
      </c>
      <c r="G5308" s="15">
        <f>IFERROR((DATEVALUE(A5308)),A5308)</f>
        <v>45463</v>
      </c>
      <c r="H5308" s="16" t="str">
        <f>IF((IFERROR((VLOOKUP(D5308,'Automation (QBO)'!A:B,2,FALSE)),"0"))=0,"Suspense",(IFERROR((VLOOKUP(D5308,'Automation (QBO)'!A:B,2,FALSE)),"Suspense")))</f>
        <v>Accounts Payable - Unknown</v>
      </c>
      <c r="I5308" s="17">
        <f t="shared" si="82"/>
        <v>-8101.67</v>
      </c>
      <c r="J5308" s="12" t="str">
        <f>H5308</f>
        <v>Accounts Payable - Unknown</v>
      </c>
    </row>
    <row r="5309" spans="1:10" hidden="1">
      <c r="A5309" s="13" t="s">
        <v>865</v>
      </c>
      <c r="B5309" s="12" t="s">
        <v>493</v>
      </c>
      <c r="C5309" s="12" t="s">
        <v>866</v>
      </c>
      <c r="D5309" s="12" t="s">
        <v>496</v>
      </c>
      <c r="E5309" s="12">
        <v>-33.979999999999997</v>
      </c>
      <c r="F5309" s="14" t="str">
        <f>A5309&amp;B5309&amp;C5309&amp;D5309&amp;E5309</f>
        <v>2024-06-20Bill Payment (Credit Card)Safeway21000 Accounts Payable-33.98</v>
      </c>
      <c r="G5309" s="15">
        <f>IFERROR((DATEVALUE(A5309)),A5309)</f>
        <v>45463</v>
      </c>
      <c r="H5309" s="16" t="str">
        <f>IF((IFERROR((VLOOKUP(D5309,'Automation (QBO)'!A:B,2,FALSE)),"0"))=0,"Suspense",(IFERROR((VLOOKUP(D5309,'Automation (QBO)'!A:B,2,FALSE)),"Suspense")))</f>
        <v>Accounts Payable - Unknown</v>
      </c>
      <c r="I5309" s="17">
        <f t="shared" si="82"/>
        <v>-33.979999999999997</v>
      </c>
      <c r="J5309" s="12" t="str">
        <f>H5309</f>
        <v>Accounts Payable - Unknown</v>
      </c>
    </row>
    <row r="5310" spans="1:10" hidden="1">
      <c r="A5310" s="13" t="s">
        <v>865</v>
      </c>
      <c r="B5310" s="12" t="s">
        <v>493</v>
      </c>
      <c r="C5310" s="12" t="s">
        <v>87</v>
      </c>
      <c r="D5310" s="12" t="s">
        <v>496</v>
      </c>
      <c r="E5310" s="12">
        <v>-361.84</v>
      </c>
      <c r="F5310" s="14" t="str">
        <f>A5310&amp;B5310&amp;C5310&amp;D5310&amp;E5310</f>
        <v>2024-06-20Bill Payment (Credit Card)Home Depot21000 Accounts Payable-361.84</v>
      </c>
      <c r="G5310" s="15">
        <f>IFERROR((DATEVALUE(A5310)),A5310)</f>
        <v>45463</v>
      </c>
      <c r="H5310" s="16" t="str">
        <f>IF((IFERROR((VLOOKUP(D5310,'Automation (QBO)'!A:B,2,FALSE)),"0"))=0,"Suspense",(IFERROR((VLOOKUP(D5310,'Automation (QBO)'!A:B,2,FALSE)),"Suspense")))</f>
        <v>Accounts Payable - Unknown</v>
      </c>
      <c r="I5310" s="17">
        <f t="shared" si="82"/>
        <v>-361.84</v>
      </c>
      <c r="J5310" s="12" t="str">
        <f>H5310</f>
        <v>Accounts Payable - Unknown</v>
      </c>
    </row>
    <row r="5311" spans="1:10" hidden="1">
      <c r="A5311" s="13" t="s">
        <v>865</v>
      </c>
      <c r="B5311" s="12" t="s">
        <v>136</v>
      </c>
      <c r="C5311" s="12" t="s">
        <v>166</v>
      </c>
      <c r="D5311" s="12" t="s">
        <v>394</v>
      </c>
      <c r="E5311" s="12">
        <v>2100</v>
      </c>
      <c r="F5311" s="14" t="str">
        <f>A5311&amp;B5311&amp;C5311&amp;D5311&amp;E5311</f>
        <v>2024-06-20Payment1262541 B.C Ltd.11005 Chequing (CIBC)2100</v>
      </c>
      <c r="G5311" s="15">
        <f>IFERROR((DATEVALUE(A5311)),A5311)</f>
        <v>45463</v>
      </c>
      <c r="H5311" s="16" t="str">
        <f>IF((IFERROR((VLOOKUP(D5311,'Automation (QBO)'!A:B,2,FALSE)),"0"))=0,"Suspense",(IFERROR((VLOOKUP(D5311,'Automation (QBO)'!A:B,2,FALSE)),"Suspense")))</f>
        <v>Balance (CIBC)</v>
      </c>
      <c r="I5311" s="17">
        <f t="shared" si="82"/>
        <v>2100</v>
      </c>
      <c r="J5311" s="12" t="str">
        <f>H5311</f>
        <v>Balance (CIBC)</v>
      </c>
    </row>
    <row r="5312" spans="1:10" hidden="1">
      <c r="A5312" s="13" t="s">
        <v>865</v>
      </c>
      <c r="B5312" s="12" t="s">
        <v>247</v>
      </c>
      <c r="C5312" s="12" t="s">
        <v>551</v>
      </c>
      <c r="D5312" s="12" t="s">
        <v>394</v>
      </c>
      <c r="E5312" s="12">
        <v>-936.77</v>
      </c>
      <c r="F5312" s="14" t="str">
        <f>A5312&amp;B5312&amp;C5312&amp;D5312&amp;E5312</f>
        <v>2024-06-20Bill Payment (Cheque)Farrwest Electrical Inc11005 Chequing (CIBC)-936.77</v>
      </c>
      <c r="G5312" s="15">
        <f>IFERROR((DATEVALUE(A5312)),A5312)</f>
        <v>45463</v>
      </c>
      <c r="H5312" s="16" t="str">
        <f>IF((IFERROR((VLOOKUP(D5312,'Automation (QBO)'!A:B,2,FALSE)),"0"))=0,"Suspense",(IFERROR((VLOOKUP(D5312,'Automation (QBO)'!A:B,2,FALSE)),"Suspense")))</f>
        <v>Balance (CIBC)</v>
      </c>
      <c r="I5312" s="17">
        <f t="shared" si="82"/>
        <v>-936.77</v>
      </c>
      <c r="J5312" s="12" t="str">
        <f>H5312</f>
        <v>Balance (CIBC)</v>
      </c>
    </row>
    <row r="5313" spans="1:10" hidden="1">
      <c r="A5313" s="13" t="s">
        <v>869</v>
      </c>
      <c r="B5313" s="12" t="s">
        <v>83</v>
      </c>
      <c r="C5313" s="12" t="s">
        <v>217</v>
      </c>
      <c r="D5313" s="12" t="s">
        <v>390</v>
      </c>
      <c r="E5313" s="12">
        <v>1260</v>
      </c>
      <c r="F5313" s="14" t="str">
        <f>A5313&amp;B5313&amp;C5313&amp;D5313&amp;E5313</f>
        <v>2024-06-21ExpenseWorkforce Staffing Solutions Ltd.21010 Visa Payable (CIBC)1260</v>
      </c>
      <c r="G5313" s="15">
        <f>IFERROR((DATEVALUE(A5313)),A5313)</f>
        <v>45464</v>
      </c>
      <c r="H5313" s="16" t="str">
        <f>IF((IFERROR((VLOOKUP(D5313,'Automation (QBO)'!A:B,2,FALSE)),"0"))=0,"Suspense",(IFERROR((VLOOKUP(D5313,'Automation (QBO)'!A:B,2,FALSE)),"Suspense")))</f>
        <v>Suspense</v>
      </c>
      <c r="I5313" s="17">
        <f t="shared" si="82"/>
        <v>1260</v>
      </c>
      <c r="J5313" s="12" t="str">
        <f>H5313</f>
        <v>Suspense</v>
      </c>
    </row>
    <row r="5314" spans="1:10" hidden="1">
      <c r="A5314" s="13" t="s">
        <v>869</v>
      </c>
      <c r="B5314" s="12" t="s">
        <v>123</v>
      </c>
      <c r="D5314" s="12" t="s">
        <v>390</v>
      </c>
      <c r="E5314" s="12">
        <v>-10000</v>
      </c>
      <c r="F5314" s="14" t="str">
        <f>A5314&amp;B5314&amp;C5314&amp;D5314&amp;E5314</f>
        <v>2024-06-21Credit Card Payment21010 Visa Payable (CIBC)-10000</v>
      </c>
      <c r="G5314" s="15">
        <f>IFERROR((DATEVALUE(A5314)),A5314)</f>
        <v>45464</v>
      </c>
      <c r="H5314" s="16" t="str">
        <f>IF((IFERROR((VLOOKUP(D5314,'Automation (QBO)'!A:B,2,FALSE)),"0"))=0,"Suspense",(IFERROR((VLOOKUP(D5314,'Automation (QBO)'!A:B,2,FALSE)),"Suspense")))</f>
        <v>Suspense</v>
      </c>
      <c r="I5314" s="17">
        <f t="shared" si="82"/>
        <v>-10000</v>
      </c>
      <c r="J5314" s="12" t="str">
        <f>H5314</f>
        <v>Suspense</v>
      </c>
    </row>
    <row r="5315" spans="1:10" hidden="1">
      <c r="A5315" s="13" t="s">
        <v>869</v>
      </c>
      <c r="B5315" s="12" t="s">
        <v>83</v>
      </c>
      <c r="C5315" s="12" t="s">
        <v>217</v>
      </c>
      <c r="D5315" s="12" t="s">
        <v>400</v>
      </c>
      <c r="E5315" s="12">
        <v>1200</v>
      </c>
      <c r="F5315" s="14" t="str">
        <f>A5315&amp;B5315&amp;C5315&amp;D5315&amp;E5315</f>
        <v>2024-06-21ExpenseWorkforce Staffing Solutions Ltd.51320 COGS - Subcontractors1200</v>
      </c>
      <c r="G5315" s="15">
        <f>IFERROR((DATEVALUE(A5315)),A5315)</f>
        <v>45464</v>
      </c>
      <c r="H5315" s="16" t="str">
        <f>IF((IFERROR((VLOOKUP(D5315,'Automation (QBO)'!A:B,2,FALSE)),"0"))=0,"Suspense",(IFERROR((VLOOKUP(D5315,'Automation (QBO)'!A:B,2,FALSE)),"Suspense")))</f>
        <v>COGS - Subcontracts</v>
      </c>
      <c r="I5315" s="17">
        <f t="shared" si="82"/>
        <v>1200</v>
      </c>
      <c r="J5315" s="12" t="str">
        <f>H5315</f>
        <v>COGS - Subcontracts</v>
      </c>
    </row>
    <row r="5316" spans="1:10" hidden="1">
      <c r="A5316" s="13" t="s">
        <v>869</v>
      </c>
      <c r="B5316" s="12" t="s">
        <v>83</v>
      </c>
      <c r="C5316" s="12" t="s">
        <v>217</v>
      </c>
      <c r="D5316" s="12" t="s">
        <v>392</v>
      </c>
      <c r="E5316" s="12">
        <v>-60</v>
      </c>
      <c r="F5316" s="14" t="str">
        <f>A5316&amp;B5316&amp;C5316&amp;D5316&amp;E5316</f>
        <v>2024-06-21ExpenseWorkforce Staffing Solutions Ltd.21020 GST/HST Payable-60</v>
      </c>
      <c r="G5316" s="15">
        <f>IFERROR((DATEVALUE(A5316)),A5316)</f>
        <v>45464</v>
      </c>
      <c r="H5316" s="16" t="str">
        <f>IF((IFERROR((VLOOKUP(D5316,'Automation (QBO)'!A:B,2,FALSE)),"0"))=0,"Suspense",(IFERROR((VLOOKUP(D5316,'Automation (QBO)'!A:B,2,FALSE)),"Suspense")))</f>
        <v>GST/HST Payable</v>
      </c>
      <c r="I5316" s="17">
        <f t="shared" si="82"/>
        <v>-60</v>
      </c>
      <c r="J5316" s="12" t="str">
        <f>H5316</f>
        <v>GST/HST Payable</v>
      </c>
    </row>
    <row r="5317" spans="1:10" hidden="1">
      <c r="A5317" s="13" t="s">
        <v>869</v>
      </c>
      <c r="B5317" s="12" t="s">
        <v>493</v>
      </c>
      <c r="C5317" s="12" t="s">
        <v>281</v>
      </c>
      <c r="D5317" s="12" t="s">
        <v>515</v>
      </c>
      <c r="E5317" s="12">
        <v>166.37</v>
      </c>
      <c r="F5317" s="14" t="str">
        <f>A5317&amp;B5317&amp;C5317&amp;D5317&amp;E5317</f>
        <v>2024-06-21Bill Payment (Credit Card)Mr Lube21008 Visa Payable (4431) (deleted)166.37</v>
      </c>
      <c r="G5317" s="15">
        <f>IFERROR((DATEVALUE(A5317)),A5317)</f>
        <v>45464</v>
      </c>
      <c r="H5317" s="16" t="str">
        <f>IF((IFERROR((VLOOKUP(D5317,'Automation (QBO)'!A:B,2,FALSE)),"0"))=0,"Suspense",(IFERROR((VLOOKUP(D5317,'Automation (QBO)'!A:B,2,FALSE)),"Suspense")))</f>
        <v>Balance (CIBC Visa)</v>
      </c>
      <c r="I5317" s="17">
        <f t="shared" si="82"/>
        <v>166.37</v>
      </c>
      <c r="J5317" s="12" t="str">
        <f>H5317</f>
        <v>Balance (CIBC Visa)</v>
      </c>
    </row>
    <row r="5318" spans="1:10" hidden="1">
      <c r="A5318" s="13" t="s">
        <v>869</v>
      </c>
      <c r="B5318" s="12" t="s">
        <v>493</v>
      </c>
      <c r="C5318" s="12" t="s">
        <v>281</v>
      </c>
      <c r="D5318" s="12" t="s">
        <v>496</v>
      </c>
      <c r="E5318" s="12">
        <v>-166.37</v>
      </c>
      <c r="F5318" s="14" t="str">
        <f>A5318&amp;B5318&amp;C5318&amp;D5318&amp;E5318</f>
        <v>2024-06-21Bill Payment (Credit Card)Mr Lube21000 Accounts Payable-166.37</v>
      </c>
      <c r="G5318" s="15">
        <f>IFERROR((DATEVALUE(A5318)),A5318)</f>
        <v>45464</v>
      </c>
      <c r="H5318" s="16" t="str">
        <f>IF((IFERROR((VLOOKUP(D5318,'Automation (QBO)'!A:B,2,FALSE)),"0"))=0,"Suspense",(IFERROR((VLOOKUP(D5318,'Automation (QBO)'!A:B,2,FALSE)),"Suspense")))</f>
        <v>Accounts Payable - Unknown</v>
      </c>
      <c r="I5318" s="17">
        <f t="shared" si="82"/>
        <v>-166.37</v>
      </c>
      <c r="J5318" s="12" t="str">
        <f>H5318</f>
        <v>Accounts Payable - Unknown</v>
      </c>
    </row>
    <row r="5319" spans="1:10" hidden="1">
      <c r="A5319" s="13" t="s">
        <v>869</v>
      </c>
      <c r="B5319" s="12" t="s">
        <v>493</v>
      </c>
      <c r="C5319" s="12" t="s">
        <v>845</v>
      </c>
      <c r="D5319" s="12" t="s">
        <v>515</v>
      </c>
      <c r="E5319" s="12">
        <v>16.170000000000002</v>
      </c>
      <c r="F5319" s="14" t="str">
        <f>A5319&amp;B5319&amp;C5319&amp;D5319&amp;E5319</f>
        <v>2024-06-21Bill Payment (Credit Card)Petit Ami21008 Visa Payable (4431) (deleted)16.17</v>
      </c>
      <c r="G5319" s="15">
        <f>IFERROR((DATEVALUE(A5319)),A5319)</f>
        <v>45464</v>
      </c>
      <c r="H5319" s="16" t="str">
        <f>IF((IFERROR((VLOOKUP(D5319,'Automation (QBO)'!A:B,2,FALSE)),"0"))=0,"Suspense",(IFERROR((VLOOKUP(D5319,'Automation (QBO)'!A:B,2,FALSE)),"Suspense")))</f>
        <v>Balance (CIBC Visa)</v>
      </c>
      <c r="I5319" s="17">
        <f t="shared" si="82"/>
        <v>16.170000000000002</v>
      </c>
      <c r="J5319" s="12" t="str">
        <f>H5319</f>
        <v>Balance (CIBC Visa)</v>
      </c>
    </row>
    <row r="5320" spans="1:10" hidden="1">
      <c r="A5320" s="13" t="s">
        <v>869</v>
      </c>
      <c r="B5320" s="12" t="s">
        <v>493</v>
      </c>
      <c r="C5320" s="12" t="s">
        <v>845</v>
      </c>
      <c r="D5320" s="12" t="s">
        <v>496</v>
      </c>
      <c r="E5320" s="12">
        <v>-16.170000000000002</v>
      </c>
      <c r="F5320" s="14" t="str">
        <f>A5320&amp;B5320&amp;C5320&amp;D5320&amp;E5320</f>
        <v>2024-06-21Bill Payment (Credit Card)Petit Ami21000 Accounts Payable-16.17</v>
      </c>
      <c r="G5320" s="15">
        <f>IFERROR((DATEVALUE(A5320)),A5320)</f>
        <v>45464</v>
      </c>
      <c r="H5320" s="16" t="str">
        <f>IF((IFERROR((VLOOKUP(D5320,'Automation (QBO)'!A:B,2,FALSE)),"0"))=0,"Suspense",(IFERROR((VLOOKUP(D5320,'Automation (QBO)'!A:B,2,FALSE)),"Suspense")))</f>
        <v>Accounts Payable - Unknown</v>
      </c>
      <c r="I5320" s="17">
        <f t="shared" si="82"/>
        <v>-16.170000000000002</v>
      </c>
      <c r="J5320" s="12" t="str">
        <f>H5320</f>
        <v>Accounts Payable - Unknown</v>
      </c>
    </row>
    <row r="5321" spans="1:10" hidden="1">
      <c r="A5321" s="13" t="s">
        <v>869</v>
      </c>
      <c r="B5321" s="12" t="s">
        <v>247</v>
      </c>
      <c r="C5321" s="12" t="s">
        <v>511</v>
      </c>
      <c r="D5321" s="12" t="s">
        <v>496</v>
      </c>
      <c r="E5321" s="12">
        <v>-17735.55</v>
      </c>
      <c r="F5321" s="14" t="str">
        <f>A5321&amp;B5321&amp;C5321&amp;D5321&amp;E5321</f>
        <v>2024-06-21Bill Payment (Cheque)Cooper Electrical Contracting LtD21000 Accounts Payable-17735.55</v>
      </c>
      <c r="G5321" s="15">
        <f>IFERROR((DATEVALUE(A5321)),A5321)</f>
        <v>45464</v>
      </c>
      <c r="H5321" s="16" t="str">
        <f>IF((IFERROR((VLOOKUP(D5321,'Automation (QBO)'!A:B,2,FALSE)),"0"))=0,"Suspense",(IFERROR((VLOOKUP(D5321,'Automation (QBO)'!A:B,2,FALSE)),"Suspense")))</f>
        <v>Accounts Payable - Unknown</v>
      </c>
      <c r="I5321" s="17">
        <f t="shared" si="82"/>
        <v>-17735.55</v>
      </c>
      <c r="J5321" s="12" t="str">
        <f>H5321</f>
        <v>Accounts Payable - Unknown</v>
      </c>
    </row>
    <row r="5322" spans="1:10" hidden="1">
      <c r="A5322" s="13" t="s">
        <v>869</v>
      </c>
      <c r="B5322" s="12" t="s">
        <v>247</v>
      </c>
      <c r="C5322" s="12" t="s">
        <v>807</v>
      </c>
      <c r="D5322" s="12" t="s">
        <v>496</v>
      </c>
      <c r="E5322" s="12">
        <v>-165</v>
      </c>
      <c r="F5322" s="14" t="str">
        <f>A5322&amp;B5322&amp;C5322&amp;D5322&amp;E5322</f>
        <v>2024-06-21Bill Payment (Cheque)Village of Anmore21000 Accounts Payable-165</v>
      </c>
      <c r="G5322" s="15">
        <f>IFERROR((DATEVALUE(A5322)),A5322)</f>
        <v>45464</v>
      </c>
      <c r="H5322" s="16" t="str">
        <f>IF((IFERROR((VLOOKUP(D5322,'Automation (QBO)'!A:B,2,FALSE)),"0"))=0,"Suspense",(IFERROR((VLOOKUP(D5322,'Automation (QBO)'!A:B,2,FALSE)),"Suspense")))</f>
        <v>Accounts Payable - Unknown</v>
      </c>
      <c r="I5322" s="17">
        <f t="shared" si="82"/>
        <v>-165</v>
      </c>
      <c r="J5322" s="12" t="str">
        <f>H5322</f>
        <v>Accounts Payable - Unknown</v>
      </c>
    </row>
    <row r="5323" spans="1:10" hidden="1">
      <c r="A5323" s="13" t="s">
        <v>869</v>
      </c>
      <c r="B5323" s="12" t="s">
        <v>123</v>
      </c>
      <c r="D5323" s="12" t="s">
        <v>394</v>
      </c>
      <c r="E5323" s="12">
        <v>-10000</v>
      </c>
      <c r="F5323" s="14" t="str">
        <f>A5323&amp;B5323&amp;C5323&amp;D5323&amp;E5323</f>
        <v>2024-06-21Credit Card Payment11005 Chequing (CIBC)-10000</v>
      </c>
      <c r="G5323" s="15">
        <f>IFERROR((DATEVALUE(A5323)),A5323)</f>
        <v>45464</v>
      </c>
      <c r="H5323" s="16" t="str">
        <f>IF((IFERROR((VLOOKUP(D5323,'Automation (QBO)'!A:B,2,FALSE)),"0"))=0,"Suspense",(IFERROR((VLOOKUP(D5323,'Automation (QBO)'!A:B,2,FALSE)),"Suspense")))</f>
        <v>Balance (CIBC)</v>
      </c>
      <c r="I5323" s="17">
        <f t="shared" si="82"/>
        <v>-10000</v>
      </c>
      <c r="J5323" s="12" t="str">
        <f>H5323</f>
        <v>Balance (CIBC)</v>
      </c>
    </row>
    <row r="5324" spans="1:10" hidden="1">
      <c r="A5324" s="13" t="s">
        <v>869</v>
      </c>
      <c r="B5324" s="12" t="s">
        <v>247</v>
      </c>
      <c r="C5324" s="12" t="s">
        <v>511</v>
      </c>
      <c r="D5324" s="12" t="s">
        <v>394</v>
      </c>
      <c r="E5324" s="12">
        <v>-17735.55</v>
      </c>
      <c r="F5324" s="14" t="str">
        <f>A5324&amp;B5324&amp;C5324&amp;D5324&amp;E5324</f>
        <v>2024-06-21Bill Payment (Cheque)Cooper Electrical Contracting LtD11005 Chequing (CIBC)-17735.55</v>
      </c>
      <c r="G5324" s="15">
        <f>IFERROR((DATEVALUE(A5324)),A5324)</f>
        <v>45464</v>
      </c>
      <c r="H5324" s="16" t="str">
        <f>IF((IFERROR((VLOOKUP(D5324,'Automation (QBO)'!A:B,2,FALSE)),"0"))=0,"Suspense",(IFERROR((VLOOKUP(D5324,'Automation (QBO)'!A:B,2,FALSE)),"Suspense")))</f>
        <v>Balance (CIBC)</v>
      </c>
      <c r="I5324" s="17">
        <f t="shared" si="82"/>
        <v>-17735.55</v>
      </c>
      <c r="J5324" s="12" t="str">
        <f>H5324</f>
        <v>Balance (CIBC)</v>
      </c>
    </row>
    <row r="5325" spans="1:10" hidden="1">
      <c r="A5325" s="13" t="s">
        <v>869</v>
      </c>
      <c r="B5325" s="12" t="s">
        <v>247</v>
      </c>
      <c r="C5325" s="12" t="s">
        <v>807</v>
      </c>
      <c r="D5325" s="12" t="s">
        <v>394</v>
      </c>
      <c r="E5325" s="12">
        <v>-165</v>
      </c>
      <c r="F5325" s="14" t="str">
        <f>A5325&amp;B5325&amp;C5325&amp;D5325&amp;E5325</f>
        <v>2024-06-21Bill Payment (Cheque)Village of Anmore11005 Chequing (CIBC)-165</v>
      </c>
      <c r="G5325" s="15">
        <f>IFERROR((DATEVALUE(A5325)),A5325)</f>
        <v>45464</v>
      </c>
      <c r="H5325" s="16" t="str">
        <f>IF((IFERROR((VLOOKUP(D5325,'Automation (QBO)'!A:B,2,FALSE)),"0"))=0,"Suspense",(IFERROR((VLOOKUP(D5325,'Automation (QBO)'!A:B,2,FALSE)),"Suspense")))</f>
        <v>Balance (CIBC)</v>
      </c>
      <c r="I5325" s="17">
        <f t="shared" si="82"/>
        <v>-165</v>
      </c>
      <c r="J5325" s="12" t="str">
        <f>H5325</f>
        <v>Balance (CIBC)</v>
      </c>
    </row>
    <row r="5326" spans="1:10" hidden="1">
      <c r="A5326" s="13" t="s">
        <v>870</v>
      </c>
      <c r="B5326" s="12" t="s">
        <v>83</v>
      </c>
      <c r="C5326" s="12" t="s">
        <v>187</v>
      </c>
      <c r="D5326" s="12" t="s">
        <v>395</v>
      </c>
      <c r="E5326" s="12">
        <v>89.6</v>
      </c>
      <c r="F5326" s="14" t="str">
        <f>A5326&amp;B5326&amp;C5326&amp;D5326&amp;E5326</f>
        <v>2024-06-22ExpenseInuit Quickbooks52165 Computer - Software89.6</v>
      </c>
      <c r="G5326" s="15">
        <f>IFERROR((DATEVALUE(A5326)),A5326)</f>
        <v>45465</v>
      </c>
      <c r="H5326" s="16" t="str">
        <f>IF((IFERROR((VLOOKUP(D5326,'Automation (QBO)'!A:B,2,FALSE)),"0"))=0,"Suspense",(IFERROR((VLOOKUP(D5326,'Automation (QBO)'!A:B,2,FALSE)),"Suspense")))</f>
        <v>Computer - Software</v>
      </c>
      <c r="I5326" s="17">
        <f t="shared" si="82"/>
        <v>89.6</v>
      </c>
      <c r="J5326" s="12" t="str">
        <f>H5326</f>
        <v>Computer - Software</v>
      </c>
    </row>
    <row r="5327" spans="1:10" hidden="1">
      <c r="A5327" s="13" t="s">
        <v>870</v>
      </c>
      <c r="B5327" s="12" t="s">
        <v>83</v>
      </c>
      <c r="C5327" s="12" t="s">
        <v>187</v>
      </c>
      <c r="D5327" s="12" t="s">
        <v>392</v>
      </c>
      <c r="E5327" s="12">
        <v>0</v>
      </c>
      <c r="F5327" s="14" t="str">
        <f>A5327&amp;B5327&amp;C5327&amp;D5327&amp;E5327</f>
        <v>2024-06-22ExpenseInuit Quickbooks21020 GST/HST Payable0</v>
      </c>
      <c r="G5327" s="15">
        <f>IFERROR((DATEVALUE(A5327)),A5327)</f>
        <v>45465</v>
      </c>
      <c r="H5327" s="16" t="str">
        <f>IF((IFERROR((VLOOKUP(D5327,'Automation (QBO)'!A:B,2,FALSE)),"0"))=0,"Suspense",(IFERROR((VLOOKUP(D5327,'Automation (QBO)'!A:B,2,FALSE)),"Suspense")))</f>
        <v>GST/HST Payable</v>
      </c>
      <c r="I5327" s="17">
        <f t="shared" si="82"/>
        <v>0</v>
      </c>
      <c r="J5327" s="12" t="str">
        <f>H5327</f>
        <v>GST/HST Payable</v>
      </c>
    </row>
    <row r="5328" spans="1:10" hidden="1">
      <c r="A5328" s="13" t="s">
        <v>870</v>
      </c>
      <c r="B5328" s="12" t="s">
        <v>83</v>
      </c>
      <c r="C5328" s="12" t="s">
        <v>187</v>
      </c>
      <c r="D5328" s="12" t="s">
        <v>390</v>
      </c>
      <c r="E5328" s="12">
        <v>89.6</v>
      </c>
      <c r="F5328" s="14" t="str">
        <f>A5328&amp;B5328&amp;C5328&amp;D5328&amp;E5328</f>
        <v>2024-06-22ExpenseInuit Quickbooks21010 Visa Payable (CIBC)89.6</v>
      </c>
      <c r="G5328" s="15">
        <f>IFERROR((DATEVALUE(A5328)),A5328)</f>
        <v>45465</v>
      </c>
      <c r="H5328" s="16" t="str">
        <f>IF((IFERROR((VLOOKUP(D5328,'Automation (QBO)'!A:B,2,FALSE)),"0"))=0,"Suspense",(IFERROR((VLOOKUP(D5328,'Automation (QBO)'!A:B,2,FALSE)),"Suspense")))</f>
        <v>Suspense</v>
      </c>
      <c r="I5328" s="17">
        <f t="shared" ref="I5328:I5391" si="83">E5328</f>
        <v>89.6</v>
      </c>
      <c r="J5328" s="12" t="str">
        <f>H5328</f>
        <v>Suspense</v>
      </c>
    </row>
    <row r="5329" spans="1:10" hidden="1">
      <c r="A5329" s="13" t="s">
        <v>871</v>
      </c>
      <c r="B5329" s="12" t="s">
        <v>528</v>
      </c>
      <c r="C5329" s="12" t="s">
        <v>849</v>
      </c>
      <c r="D5329" s="12" t="s">
        <v>496</v>
      </c>
      <c r="E5329" s="12">
        <v>57.43</v>
      </c>
      <c r="F5329" s="14" t="str">
        <f>A5329&amp;B5329&amp;C5329&amp;D5329&amp;E5329</f>
        <v>2024-06-23BillCloverdale Paint Inc.21000 Accounts Payable57.43</v>
      </c>
      <c r="G5329" s="15">
        <f>IFERROR((DATEVALUE(A5329)),A5329)</f>
        <v>45466</v>
      </c>
      <c r="H5329" s="16" t="str">
        <f>IF((IFERROR((VLOOKUP(D5329,'Automation (QBO)'!A:B,2,FALSE)),"0"))=0,"Suspense",(IFERROR((VLOOKUP(D5329,'Automation (QBO)'!A:B,2,FALSE)),"Suspense")))</f>
        <v>Accounts Payable - Unknown</v>
      </c>
      <c r="I5329" s="17">
        <f t="shared" si="83"/>
        <v>57.43</v>
      </c>
      <c r="J5329" s="12" t="str">
        <f>H5329</f>
        <v>Accounts Payable - Unknown</v>
      </c>
    </row>
    <row r="5330" spans="1:10" hidden="1">
      <c r="A5330" s="13" t="s">
        <v>871</v>
      </c>
      <c r="B5330" s="12" t="s">
        <v>528</v>
      </c>
      <c r="C5330" s="12" t="s">
        <v>218</v>
      </c>
      <c r="D5330" s="12" t="s">
        <v>496</v>
      </c>
      <c r="E5330" s="12">
        <v>8101.67</v>
      </c>
      <c r="F5330" s="14" t="str">
        <f>A5330&amp;B5330&amp;C5330&amp;D5330&amp;E5330</f>
        <v>2024-06-23BillWestern Canada Coatings Ltd.21000 Accounts Payable8101.67</v>
      </c>
      <c r="G5330" s="15">
        <f>IFERROR((DATEVALUE(A5330)),A5330)</f>
        <v>45466</v>
      </c>
      <c r="H5330" s="16" t="str">
        <f>IF((IFERROR((VLOOKUP(D5330,'Automation (QBO)'!A:B,2,FALSE)),"0"))=0,"Suspense",(IFERROR((VLOOKUP(D5330,'Automation (QBO)'!A:B,2,FALSE)),"Suspense")))</f>
        <v>Accounts Payable - Unknown</v>
      </c>
      <c r="I5330" s="17">
        <f t="shared" si="83"/>
        <v>8101.67</v>
      </c>
      <c r="J5330" s="12" t="str">
        <f>H5330</f>
        <v>Accounts Payable - Unknown</v>
      </c>
    </row>
    <row r="5331" spans="1:10" hidden="1">
      <c r="A5331" s="13" t="s">
        <v>871</v>
      </c>
      <c r="B5331" s="12" t="s">
        <v>528</v>
      </c>
      <c r="C5331" s="12" t="s">
        <v>155</v>
      </c>
      <c r="D5331" s="12" t="s">
        <v>496</v>
      </c>
      <c r="E5331" s="12">
        <v>9393.2999999999993</v>
      </c>
      <c r="F5331" s="14" t="str">
        <f>A5331&amp;B5331&amp;C5331&amp;D5331&amp;E5331</f>
        <v>2024-06-23BillBrenmack Electric Ltd21000 Accounts Payable9393.3</v>
      </c>
      <c r="G5331" s="15">
        <f>IFERROR((DATEVALUE(A5331)),A5331)</f>
        <v>45466</v>
      </c>
      <c r="H5331" s="16" t="str">
        <f>IF((IFERROR((VLOOKUP(D5331,'Automation (QBO)'!A:B,2,FALSE)),"0"))=0,"Suspense",(IFERROR((VLOOKUP(D5331,'Automation (QBO)'!A:B,2,FALSE)),"Suspense")))</f>
        <v>Accounts Payable - Unknown</v>
      </c>
      <c r="I5331" s="17">
        <f t="shared" si="83"/>
        <v>9393.2999999999993</v>
      </c>
      <c r="J5331" s="12" t="str">
        <f>H5331</f>
        <v>Accounts Payable - Unknown</v>
      </c>
    </row>
    <row r="5332" spans="1:10" hidden="1">
      <c r="A5332" s="13" t="s">
        <v>871</v>
      </c>
      <c r="B5332" s="12" t="s">
        <v>528</v>
      </c>
      <c r="C5332" s="12" t="s">
        <v>117</v>
      </c>
      <c r="D5332" s="12" t="s">
        <v>496</v>
      </c>
      <c r="E5332" s="12">
        <v>255.05</v>
      </c>
      <c r="F5332" s="14" t="str">
        <f>A5332&amp;B5332&amp;C5332&amp;D5332&amp;E5332</f>
        <v>2024-06-23BillStandard Building Supplies21000 Accounts Payable255.05</v>
      </c>
      <c r="G5332" s="15">
        <f>IFERROR((DATEVALUE(A5332)),A5332)</f>
        <v>45466</v>
      </c>
      <c r="H5332" s="16" t="str">
        <f>IF((IFERROR((VLOOKUP(D5332,'Automation (QBO)'!A:B,2,FALSE)),"0"))=0,"Suspense",(IFERROR((VLOOKUP(D5332,'Automation (QBO)'!A:B,2,FALSE)),"Suspense")))</f>
        <v>Accounts Payable - Unknown</v>
      </c>
      <c r="I5332" s="17">
        <f t="shared" si="83"/>
        <v>255.05</v>
      </c>
      <c r="J5332" s="12" t="str">
        <f>H5332</f>
        <v>Accounts Payable - Unknown</v>
      </c>
    </row>
    <row r="5333" spans="1:10" hidden="1">
      <c r="A5333" s="13" t="s">
        <v>871</v>
      </c>
      <c r="B5333" s="12" t="s">
        <v>528</v>
      </c>
      <c r="C5333" s="12" t="s">
        <v>218</v>
      </c>
      <c r="D5333" s="12" t="s">
        <v>400</v>
      </c>
      <c r="E5333" s="12">
        <v>7715.88</v>
      </c>
      <c r="F5333" s="14" t="str">
        <f>A5333&amp;B5333&amp;C5333&amp;D5333&amp;E5333</f>
        <v>2024-06-23BillWestern Canada Coatings Ltd.51320 COGS - Subcontractors7715.88</v>
      </c>
      <c r="G5333" s="15">
        <f>IFERROR((DATEVALUE(A5333)),A5333)</f>
        <v>45466</v>
      </c>
      <c r="H5333" s="16" t="str">
        <f>IF((IFERROR((VLOOKUP(D5333,'Automation (QBO)'!A:B,2,FALSE)),"0"))=0,"Suspense",(IFERROR((VLOOKUP(D5333,'Automation (QBO)'!A:B,2,FALSE)),"Suspense")))</f>
        <v>COGS - Subcontracts</v>
      </c>
      <c r="I5333" s="17">
        <f t="shared" si="83"/>
        <v>7715.88</v>
      </c>
      <c r="J5333" s="12" t="str">
        <f>H5333</f>
        <v>COGS - Subcontracts</v>
      </c>
    </row>
    <row r="5334" spans="1:10" hidden="1">
      <c r="A5334" s="13" t="s">
        <v>871</v>
      </c>
      <c r="B5334" s="12" t="s">
        <v>528</v>
      </c>
      <c r="C5334" s="12" t="s">
        <v>218</v>
      </c>
      <c r="D5334" s="12" t="s">
        <v>426</v>
      </c>
      <c r="E5334" s="12">
        <v>-385.79</v>
      </c>
      <c r="F5334" s="14" t="str">
        <f>A5334&amp;B5334&amp;C5334&amp;D5334&amp;E5334</f>
        <v>2024-06-23BillWestern Canada Coatings Ltd.21031 GST/HST Suspense-385.79</v>
      </c>
      <c r="G5334" s="15">
        <f>IFERROR((DATEVALUE(A5334)),A5334)</f>
        <v>45466</v>
      </c>
      <c r="H5334" s="16" t="str">
        <f>IF((IFERROR((VLOOKUP(D5334,'Automation (QBO)'!A:B,2,FALSE)),"0"))=0,"Suspense",(IFERROR((VLOOKUP(D5334,'Automation (QBO)'!A:B,2,FALSE)),"Suspense")))</f>
        <v>GST/HST Suspense</v>
      </c>
      <c r="I5334" s="17">
        <f t="shared" si="83"/>
        <v>-385.79</v>
      </c>
      <c r="J5334" s="12" t="str">
        <f>H5334</f>
        <v>GST/HST Suspense</v>
      </c>
    </row>
    <row r="5335" spans="1:10" hidden="1">
      <c r="A5335" s="13" t="s">
        <v>871</v>
      </c>
      <c r="B5335" s="12" t="s">
        <v>528</v>
      </c>
      <c r="C5335" s="12" t="s">
        <v>155</v>
      </c>
      <c r="D5335" s="12" t="s">
        <v>400</v>
      </c>
      <c r="E5335" s="12">
        <v>8946</v>
      </c>
      <c r="F5335" s="14" t="str">
        <f>A5335&amp;B5335&amp;C5335&amp;D5335&amp;E5335</f>
        <v>2024-06-23BillBrenmack Electric Ltd51320 COGS - Subcontractors8946</v>
      </c>
      <c r="G5335" s="15">
        <f>IFERROR((DATEVALUE(A5335)),A5335)</f>
        <v>45466</v>
      </c>
      <c r="H5335" s="16" t="str">
        <f>IF((IFERROR((VLOOKUP(D5335,'Automation (QBO)'!A:B,2,FALSE)),"0"))=0,"Suspense",(IFERROR((VLOOKUP(D5335,'Automation (QBO)'!A:B,2,FALSE)),"Suspense")))</f>
        <v>COGS - Subcontracts</v>
      </c>
      <c r="I5335" s="17">
        <f t="shared" si="83"/>
        <v>8946</v>
      </c>
      <c r="J5335" s="12" t="str">
        <f>H5335</f>
        <v>COGS - Subcontracts</v>
      </c>
    </row>
    <row r="5336" spans="1:10" hidden="1">
      <c r="A5336" s="13" t="s">
        <v>871</v>
      </c>
      <c r="B5336" s="12" t="s">
        <v>528</v>
      </c>
      <c r="C5336" s="12" t="s">
        <v>155</v>
      </c>
      <c r="D5336" s="12" t="s">
        <v>426</v>
      </c>
      <c r="E5336" s="12">
        <v>-447.3</v>
      </c>
      <c r="F5336" s="14" t="str">
        <f>A5336&amp;B5336&amp;C5336&amp;D5336&amp;E5336</f>
        <v>2024-06-23BillBrenmack Electric Ltd21031 GST/HST Suspense-447.3</v>
      </c>
      <c r="G5336" s="15">
        <f>IFERROR((DATEVALUE(A5336)),A5336)</f>
        <v>45466</v>
      </c>
      <c r="H5336" s="16" t="str">
        <f>IF((IFERROR((VLOOKUP(D5336,'Automation (QBO)'!A:B,2,FALSE)),"0"))=0,"Suspense",(IFERROR((VLOOKUP(D5336,'Automation (QBO)'!A:B,2,FALSE)),"Suspense")))</f>
        <v>GST/HST Suspense</v>
      </c>
      <c r="I5336" s="17">
        <f t="shared" si="83"/>
        <v>-447.3</v>
      </c>
      <c r="J5336" s="12" t="str">
        <f>H5336</f>
        <v>GST/HST Suspense</v>
      </c>
    </row>
    <row r="5337" spans="1:10" hidden="1">
      <c r="A5337" s="13" t="s">
        <v>871</v>
      </c>
      <c r="B5337" s="12" t="s">
        <v>528</v>
      </c>
      <c r="C5337" s="12" t="s">
        <v>117</v>
      </c>
      <c r="D5337" s="12" t="s">
        <v>391</v>
      </c>
      <c r="E5337" s="12">
        <v>243.33</v>
      </c>
      <c r="F5337" s="14" t="str">
        <f>A5337&amp;B5337&amp;C5337&amp;D5337&amp;E5337</f>
        <v>2024-06-23BillStandard Building Supplies51335 COGS - Supplies243.33</v>
      </c>
      <c r="G5337" s="15">
        <f>IFERROR((DATEVALUE(A5337)),A5337)</f>
        <v>45466</v>
      </c>
      <c r="H5337" s="16" t="str">
        <f>IF((IFERROR((VLOOKUP(D5337,'Automation (QBO)'!A:B,2,FALSE)),"0"))=0,"Suspense",(IFERROR((VLOOKUP(D5337,'Automation (QBO)'!A:B,2,FALSE)),"Suspense")))</f>
        <v>COGS - Supplies</v>
      </c>
      <c r="I5337" s="17">
        <f t="shared" si="83"/>
        <v>243.33</v>
      </c>
      <c r="J5337" s="12" t="str">
        <f>H5337</f>
        <v>COGS - Supplies</v>
      </c>
    </row>
    <row r="5338" spans="1:10" hidden="1">
      <c r="A5338" s="13" t="s">
        <v>871</v>
      </c>
      <c r="B5338" s="12" t="s">
        <v>528</v>
      </c>
      <c r="C5338" s="12" t="s">
        <v>117</v>
      </c>
      <c r="D5338" s="12" t="s">
        <v>426</v>
      </c>
      <c r="E5338" s="12">
        <v>-11.72</v>
      </c>
      <c r="F5338" s="14" t="str">
        <f>A5338&amp;B5338&amp;C5338&amp;D5338&amp;E5338</f>
        <v>2024-06-23BillStandard Building Supplies21031 GST/HST Suspense-11.72</v>
      </c>
      <c r="G5338" s="15">
        <f>IFERROR((DATEVALUE(A5338)),A5338)</f>
        <v>45466</v>
      </c>
      <c r="H5338" s="16" t="str">
        <f>IF((IFERROR((VLOOKUP(D5338,'Automation (QBO)'!A:B,2,FALSE)),"0"))=0,"Suspense",(IFERROR((VLOOKUP(D5338,'Automation (QBO)'!A:B,2,FALSE)),"Suspense")))</f>
        <v>GST/HST Suspense</v>
      </c>
      <c r="I5338" s="17">
        <f t="shared" si="83"/>
        <v>-11.72</v>
      </c>
      <c r="J5338" s="12" t="str">
        <f>H5338</f>
        <v>GST/HST Suspense</v>
      </c>
    </row>
    <row r="5339" spans="1:10" hidden="1">
      <c r="A5339" s="13" t="s">
        <v>871</v>
      </c>
      <c r="B5339" s="12" t="s">
        <v>528</v>
      </c>
      <c r="C5339" s="12" t="s">
        <v>117</v>
      </c>
      <c r="D5339" s="12" t="s">
        <v>496</v>
      </c>
      <c r="E5339" s="12">
        <v>105.46</v>
      </c>
      <c r="F5339" s="14" t="str">
        <f>A5339&amp;B5339&amp;C5339&amp;D5339&amp;E5339</f>
        <v>2024-06-23BillStandard Building Supplies21000 Accounts Payable105.46</v>
      </c>
      <c r="G5339" s="15">
        <f>IFERROR((DATEVALUE(A5339)),A5339)</f>
        <v>45466</v>
      </c>
      <c r="H5339" s="16" t="str">
        <f>IF((IFERROR((VLOOKUP(D5339,'Automation (QBO)'!A:B,2,FALSE)),"0"))=0,"Suspense",(IFERROR((VLOOKUP(D5339,'Automation (QBO)'!A:B,2,FALSE)),"Suspense")))</f>
        <v>Accounts Payable - Unknown</v>
      </c>
      <c r="I5339" s="17">
        <f t="shared" si="83"/>
        <v>105.46</v>
      </c>
      <c r="J5339" s="12" t="str">
        <f>H5339</f>
        <v>Accounts Payable - Unknown</v>
      </c>
    </row>
    <row r="5340" spans="1:10" hidden="1">
      <c r="A5340" s="13" t="s">
        <v>871</v>
      </c>
      <c r="B5340" s="12" t="s">
        <v>528</v>
      </c>
      <c r="C5340" s="12" t="s">
        <v>117</v>
      </c>
      <c r="D5340" s="12" t="s">
        <v>391</v>
      </c>
      <c r="E5340" s="12">
        <v>100.75</v>
      </c>
      <c r="F5340" s="14" t="str">
        <f>A5340&amp;B5340&amp;C5340&amp;D5340&amp;E5340</f>
        <v>2024-06-23BillStandard Building Supplies51335 COGS - Supplies100.75</v>
      </c>
      <c r="G5340" s="15">
        <f>IFERROR((DATEVALUE(A5340)),A5340)</f>
        <v>45466</v>
      </c>
      <c r="H5340" s="16" t="str">
        <f>IF((IFERROR((VLOOKUP(D5340,'Automation (QBO)'!A:B,2,FALSE)),"0"))=0,"Suspense",(IFERROR((VLOOKUP(D5340,'Automation (QBO)'!A:B,2,FALSE)),"Suspense")))</f>
        <v>COGS - Supplies</v>
      </c>
      <c r="I5340" s="17">
        <f t="shared" si="83"/>
        <v>100.75</v>
      </c>
      <c r="J5340" s="12" t="str">
        <f>H5340</f>
        <v>COGS - Supplies</v>
      </c>
    </row>
    <row r="5341" spans="1:10" hidden="1">
      <c r="A5341" s="13" t="s">
        <v>871</v>
      </c>
      <c r="B5341" s="12" t="s">
        <v>528</v>
      </c>
      <c r="C5341" s="12" t="s">
        <v>207</v>
      </c>
      <c r="D5341" s="12" t="s">
        <v>496</v>
      </c>
      <c r="E5341" s="12">
        <v>1939.79</v>
      </c>
      <c r="F5341" s="14" t="str">
        <f>A5341&amp;B5341&amp;C5341&amp;D5341&amp;E5341</f>
        <v>2024-06-23BillUnited Rentals21000 Accounts Payable1939.79</v>
      </c>
      <c r="G5341" s="15">
        <f>IFERROR((DATEVALUE(A5341)),A5341)</f>
        <v>45466</v>
      </c>
      <c r="H5341" s="16" t="str">
        <f>IF((IFERROR((VLOOKUP(D5341,'Automation (QBO)'!A:B,2,FALSE)),"0"))=0,"Suspense",(IFERROR((VLOOKUP(D5341,'Automation (QBO)'!A:B,2,FALSE)),"Suspense")))</f>
        <v>Accounts Payable - Unknown</v>
      </c>
      <c r="I5341" s="17">
        <f t="shared" si="83"/>
        <v>1939.79</v>
      </c>
      <c r="J5341" s="12" t="str">
        <f>H5341</f>
        <v>Accounts Payable - Unknown</v>
      </c>
    </row>
    <row r="5342" spans="1:10" hidden="1">
      <c r="A5342" s="13" t="s">
        <v>871</v>
      </c>
      <c r="B5342" s="12" t="s">
        <v>528</v>
      </c>
      <c r="C5342" s="12" t="s">
        <v>207</v>
      </c>
      <c r="D5342" s="12" t="s">
        <v>391</v>
      </c>
      <c r="E5342" s="12">
        <v>1939.79</v>
      </c>
      <c r="F5342" s="14" t="str">
        <f>A5342&amp;B5342&amp;C5342&amp;D5342&amp;E5342</f>
        <v>2024-06-23BillUnited Rentals51335 COGS - Supplies1939.79</v>
      </c>
      <c r="G5342" s="15">
        <f>IFERROR((DATEVALUE(A5342)),A5342)</f>
        <v>45466</v>
      </c>
      <c r="H5342" s="16" t="str">
        <f>IF((IFERROR((VLOOKUP(D5342,'Automation (QBO)'!A:B,2,FALSE)),"0"))=0,"Suspense",(IFERROR((VLOOKUP(D5342,'Automation (QBO)'!A:B,2,FALSE)),"Suspense")))</f>
        <v>COGS - Supplies</v>
      </c>
      <c r="I5342" s="17">
        <f t="shared" si="83"/>
        <v>1939.79</v>
      </c>
      <c r="J5342" s="12" t="str">
        <f>H5342</f>
        <v>COGS - Supplies</v>
      </c>
    </row>
    <row r="5343" spans="1:10" hidden="1">
      <c r="A5343" s="13" t="s">
        <v>871</v>
      </c>
      <c r="B5343" s="12" t="s">
        <v>528</v>
      </c>
      <c r="C5343" s="12" t="s">
        <v>180</v>
      </c>
      <c r="D5343" s="12" t="s">
        <v>496</v>
      </c>
      <c r="E5343" s="12">
        <v>4164.87</v>
      </c>
      <c r="F5343" s="14" t="str">
        <f>A5343&amp;B5343&amp;C5343&amp;D5343&amp;E5343</f>
        <v>2024-06-23BillCrestlynn Contracting21000 Accounts Payable4164.87</v>
      </c>
      <c r="G5343" s="15">
        <f>IFERROR((DATEVALUE(A5343)),A5343)</f>
        <v>45466</v>
      </c>
      <c r="H5343" s="16" t="str">
        <f>IF((IFERROR((VLOOKUP(D5343,'Automation (QBO)'!A:B,2,FALSE)),"0"))=0,"Suspense",(IFERROR((VLOOKUP(D5343,'Automation (QBO)'!A:B,2,FALSE)),"Suspense")))</f>
        <v>Accounts Payable - Unknown</v>
      </c>
      <c r="I5343" s="17">
        <f t="shared" si="83"/>
        <v>4164.87</v>
      </c>
      <c r="J5343" s="12" t="str">
        <f>H5343</f>
        <v>Accounts Payable - Unknown</v>
      </c>
    </row>
    <row r="5344" spans="1:10" hidden="1">
      <c r="A5344" s="13" t="s">
        <v>871</v>
      </c>
      <c r="B5344" s="12" t="s">
        <v>528</v>
      </c>
      <c r="C5344" s="12" t="s">
        <v>180</v>
      </c>
      <c r="D5344" s="12" t="s">
        <v>400</v>
      </c>
      <c r="E5344" s="12">
        <v>3966.53</v>
      </c>
      <c r="F5344" s="14" t="str">
        <f>A5344&amp;B5344&amp;C5344&amp;D5344&amp;E5344</f>
        <v>2024-06-23BillCrestlynn Contracting51320 COGS - Subcontractors3966.53</v>
      </c>
      <c r="G5344" s="15">
        <f>IFERROR((DATEVALUE(A5344)),A5344)</f>
        <v>45466</v>
      </c>
      <c r="H5344" s="16" t="str">
        <f>IF((IFERROR((VLOOKUP(D5344,'Automation (QBO)'!A:B,2,FALSE)),"0"))=0,"Suspense",(IFERROR((VLOOKUP(D5344,'Automation (QBO)'!A:B,2,FALSE)),"Suspense")))</f>
        <v>COGS - Subcontracts</v>
      </c>
      <c r="I5344" s="17">
        <f t="shared" si="83"/>
        <v>3966.53</v>
      </c>
      <c r="J5344" s="12" t="str">
        <f>H5344</f>
        <v>COGS - Subcontracts</v>
      </c>
    </row>
    <row r="5345" spans="1:10" hidden="1">
      <c r="A5345" s="13" t="s">
        <v>871</v>
      </c>
      <c r="B5345" s="12" t="s">
        <v>528</v>
      </c>
      <c r="C5345" s="12" t="s">
        <v>180</v>
      </c>
      <c r="D5345" s="12" t="s">
        <v>426</v>
      </c>
      <c r="E5345" s="12">
        <v>-198.34</v>
      </c>
      <c r="F5345" s="14" t="str">
        <f>A5345&amp;B5345&amp;C5345&amp;D5345&amp;E5345</f>
        <v>2024-06-23BillCrestlynn Contracting21031 GST/HST Suspense-198.34</v>
      </c>
      <c r="G5345" s="15">
        <f>IFERROR((DATEVALUE(A5345)),A5345)</f>
        <v>45466</v>
      </c>
      <c r="H5345" s="16" t="str">
        <f>IF((IFERROR((VLOOKUP(D5345,'Automation (QBO)'!A:B,2,FALSE)),"0"))=0,"Suspense",(IFERROR((VLOOKUP(D5345,'Automation (QBO)'!A:B,2,FALSE)),"Suspense")))</f>
        <v>GST/HST Suspense</v>
      </c>
      <c r="I5345" s="17">
        <f t="shared" si="83"/>
        <v>-198.34</v>
      </c>
      <c r="J5345" s="12" t="str">
        <f>H5345</f>
        <v>GST/HST Suspense</v>
      </c>
    </row>
    <row r="5346" spans="1:10" hidden="1">
      <c r="A5346" s="13" t="s">
        <v>871</v>
      </c>
      <c r="B5346" s="12" t="s">
        <v>528</v>
      </c>
      <c r="C5346" s="12" t="s">
        <v>144</v>
      </c>
      <c r="D5346" s="12" t="s">
        <v>496</v>
      </c>
      <c r="E5346" s="12">
        <v>9229</v>
      </c>
      <c r="F5346" s="14" t="str">
        <f>A5346&amp;B5346&amp;C5346&amp;D5346&amp;E5346</f>
        <v>2024-06-23BillReload Contracting Ltd.21000 Accounts Payable9229</v>
      </c>
      <c r="G5346" s="15">
        <f>IFERROR((DATEVALUE(A5346)),A5346)</f>
        <v>45466</v>
      </c>
      <c r="H5346" s="16" t="str">
        <f>IF((IFERROR((VLOOKUP(D5346,'Automation (QBO)'!A:B,2,FALSE)),"0"))=0,"Suspense",(IFERROR((VLOOKUP(D5346,'Automation (QBO)'!A:B,2,FALSE)),"Suspense")))</f>
        <v>Accounts Payable - Unknown</v>
      </c>
      <c r="I5346" s="17">
        <f t="shared" si="83"/>
        <v>9229</v>
      </c>
      <c r="J5346" s="12" t="str">
        <f>H5346</f>
        <v>Accounts Payable - Unknown</v>
      </c>
    </row>
    <row r="5347" spans="1:10" hidden="1">
      <c r="A5347" s="13" t="s">
        <v>871</v>
      </c>
      <c r="B5347" s="12" t="s">
        <v>528</v>
      </c>
      <c r="C5347" s="12" t="s">
        <v>144</v>
      </c>
      <c r="D5347" s="12" t="s">
        <v>400</v>
      </c>
      <c r="E5347" s="12">
        <v>8789.52</v>
      </c>
      <c r="F5347" s="14" t="str">
        <f>A5347&amp;B5347&amp;C5347&amp;D5347&amp;E5347</f>
        <v>2024-06-23BillReload Contracting Ltd.51320 COGS - Subcontractors8789.52</v>
      </c>
      <c r="G5347" s="15">
        <f>IFERROR((DATEVALUE(A5347)),A5347)</f>
        <v>45466</v>
      </c>
      <c r="H5347" s="16" t="str">
        <f>IF((IFERROR((VLOOKUP(D5347,'Automation (QBO)'!A:B,2,FALSE)),"0"))=0,"Suspense",(IFERROR((VLOOKUP(D5347,'Automation (QBO)'!A:B,2,FALSE)),"Suspense")))</f>
        <v>COGS - Subcontracts</v>
      </c>
      <c r="I5347" s="17">
        <f t="shared" si="83"/>
        <v>8789.52</v>
      </c>
      <c r="J5347" s="12" t="str">
        <f>H5347</f>
        <v>COGS - Subcontracts</v>
      </c>
    </row>
    <row r="5348" spans="1:10" hidden="1">
      <c r="A5348" s="13" t="s">
        <v>871</v>
      </c>
      <c r="B5348" s="12" t="s">
        <v>528</v>
      </c>
      <c r="C5348" s="12" t="s">
        <v>144</v>
      </c>
      <c r="D5348" s="12" t="s">
        <v>426</v>
      </c>
      <c r="E5348" s="12">
        <v>-439.48</v>
      </c>
      <c r="F5348" s="14" t="str">
        <f>A5348&amp;B5348&amp;C5348&amp;D5348&amp;E5348</f>
        <v>2024-06-23BillReload Contracting Ltd.21031 GST/HST Suspense-439.48</v>
      </c>
      <c r="G5348" s="15">
        <f>IFERROR((DATEVALUE(A5348)),A5348)</f>
        <v>45466</v>
      </c>
      <c r="H5348" s="16" t="str">
        <f>IF((IFERROR((VLOOKUP(D5348,'Automation (QBO)'!A:B,2,FALSE)),"0"))=0,"Suspense",(IFERROR((VLOOKUP(D5348,'Automation (QBO)'!A:B,2,FALSE)),"Suspense")))</f>
        <v>GST/HST Suspense</v>
      </c>
      <c r="I5348" s="17">
        <f t="shared" si="83"/>
        <v>-439.48</v>
      </c>
      <c r="J5348" s="12" t="str">
        <f>H5348</f>
        <v>GST/HST Suspense</v>
      </c>
    </row>
    <row r="5349" spans="1:10" hidden="1">
      <c r="A5349" s="13" t="s">
        <v>871</v>
      </c>
      <c r="B5349" s="12" t="s">
        <v>528</v>
      </c>
      <c r="C5349" s="12" t="s">
        <v>144</v>
      </c>
      <c r="D5349" s="12" t="s">
        <v>496</v>
      </c>
      <c r="E5349" s="12">
        <v>1139.25</v>
      </c>
      <c r="F5349" s="14" t="str">
        <f>A5349&amp;B5349&amp;C5349&amp;D5349&amp;E5349</f>
        <v>2024-06-23BillReload Contracting Ltd.21000 Accounts Payable1139.25</v>
      </c>
      <c r="G5349" s="15">
        <f>IFERROR((DATEVALUE(A5349)),A5349)</f>
        <v>45466</v>
      </c>
      <c r="H5349" s="16" t="str">
        <f>IF((IFERROR((VLOOKUP(D5349,'Automation (QBO)'!A:B,2,FALSE)),"0"))=0,"Suspense",(IFERROR((VLOOKUP(D5349,'Automation (QBO)'!A:B,2,FALSE)),"Suspense")))</f>
        <v>Accounts Payable - Unknown</v>
      </c>
      <c r="I5349" s="17">
        <f t="shared" si="83"/>
        <v>1139.25</v>
      </c>
      <c r="J5349" s="12" t="str">
        <f>H5349</f>
        <v>Accounts Payable - Unknown</v>
      </c>
    </row>
    <row r="5350" spans="1:10" hidden="1">
      <c r="A5350" s="13" t="s">
        <v>871</v>
      </c>
      <c r="B5350" s="12" t="s">
        <v>528</v>
      </c>
      <c r="C5350" s="12" t="s">
        <v>144</v>
      </c>
      <c r="D5350" s="12" t="s">
        <v>400</v>
      </c>
      <c r="E5350" s="12">
        <v>1085</v>
      </c>
      <c r="F5350" s="14" t="str">
        <f>A5350&amp;B5350&amp;C5350&amp;D5350&amp;E5350</f>
        <v>2024-06-23BillReload Contracting Ltd.51320 COGS - Subcontractors1085</v>
      </c>
      <c r="G5350" s="15">
        <f>IFERROR((DATEVALUE(A5350)),A5350)</f>
        <v>45466</v>
      </c>
      <c r="H5350" s="16" t="str">
        <f>IF((IFERROR((VLOOKUP(D5350,'Automation (QBO)'!A:B,2,FALSE)),"0"))=0,"Suspense",(IFERROR((VLOOKUP(D5350,'Automation (QBO)'!A:B,2,FALSE)),"Suspense")))</f>
        <v>COGS - Subcontracts</v>
      </c>
      <c r="I5350" s="17">
        <f t="shared" si="83"/>
        <v>1085</v>
      </c>
      <c r="J5350" s="12" t="str">
        <f>H5350</f>
        <v>COGS - Subcontracts</v>
      </c>
    </row>
    <row r="5351" spans="1:10" hidden="1">
      <c r="A5351" s="13" t="s">
        <v>871</v>
      </c>
      <c r="B5351" s="12" t="s">
        <v>528</v>
      </c>
      <c r="C5351" s="12" t="s">
        <v>144</v>
      </c>
      <c r="D5351" s="12" t="s">
        <v>426</v>
      </c>
      <c r="E5351" s="12">
        <v>-54.25</v>
      </c>
      <c r="F5351" s="14" t="str">
        <f>A5351&amp;B5351&amp;C5351&amp;D5351&amp;E5351</f>
        <v>2024-06-23BillReload Contracting Ltd.21031 GST/HST Suspense-54.25</v>
      </c>
      <c r="G5351" s="15">
        <f>IFERROR((DATEVALUE(A5351)),A5351)</f>
        <v>45466</v>
      </c>
      <c r="H5351" s="16" t="str">
        <f>IF((IFERROR((VLOOKUP(D5351,'Automation (QBO)'!A:B,2,FALSE)),"0"))=0,"Suspense",(IFERROR((VLOOKUP(D5351,'Automation (QBO)'!A:B,2,FALSE)),"Suspense")))</f>
        <v>GST/HST Suspense</v>
      </c>
      <c r="I5351" s="17">
        <f t="shared" si="83"/>
        <v>-54.25</v>
      </c>
      <c r="J5351" s="12" t="str">
        <f>H5351</f>
        <v>GST/HST Suspense</v>
      </c>
    </row>
    <row r="5352" spans="1:10" hidden="1">
      <c r="A5352" s="13" t="s">
        <v>871</v>
      </c>
      <c r="B5352" s="12" t="s">
        <v>528</v>
      </c>
      <c r="C5352" s="12" t="s">
        <v>144</v>
      </c>
      <c r="D5352" s="12" t="s">
        <v>496</v>
      </c>
      <c r="E5352" s="12">
        <v>1470</v>
      </c>
      <c r="F5352" s="14" t="str">
        <f>A5352&amp;B5352&amp;C5352&amp;D5352&amp;E5352</f>
        <v>2024-06-23BillReload Contracting Ltd.21000 Accounts Payable1470</v>
      </c>
      <c r="G5352" s="15">
        <f>IFERROR((DATEVALUE(A5352)),A5352)</f>
        <v>45466</v>
      </c>
      <c r="H5352" s="16" t="str">
        <f>IF((IFERROR((VLOOKUP(D5352,'Automation (QBO)'!A:B,2,FALSE)),"0"))=0,"Suspense",(IFERROR((VLOOKUP(D5352,'Automation (QBO)'!A:B,2,FALSE)),"Suspense")))</f>
        <v>Accounts Payable - Unknown</v>
      </c>
      <c r="I5352" s="17">
        <f t="shared" si="83"/>
        <v>1470</v>
      </c>
      <c r="J5352" s="12" t="str">
        <f>H5352</f>
        <v>Accounts Payable - Unknown</v>
      </c>
    </row>
    <row r="5353" spans="1:10" hidden="1">
      <c r="A5353" s="13" t="s">
        <v>871</v>
      </c>
      <c r="B5353" s="12" t="s">
        <v>528</v>
      </c>
      <c r="C5353" s="12" t="s">
        <v>144</v>
      </c>
      <c r="D5353" s="12" t="s">
        <v>400</v>
      </c>
      <c r="E5353" s="12">
        <v>1400</v>
      </c>
      <c r="F5353" s="14" t="str">
        <f>A5353&amp;B5353&amp;C5353&amp;D5353&amp;E5353</f>
        <v>2024-06-23BillReload Contracting Ltd.51320 COGS - Subcontractors1400</v>
      </c>
      <c r="G5353" s="15">
        <f>IFERROR((DATEVALUE(A5353)),A5353)</f>
        <v>45466</v>
      </c>
      <c r="H5353" s="16" t="str">
        <f>IF((IFERROR((VLOOKUP(D5353,'Automation (QBO)'!A:B,2,FALSE)),"0"))=0,"Suspense",(IFERROR((VLOOKUP(D5353,'Automation (QBO)'!A:B,2,FALSE)),"Suspense")))</f>
        <v>COGS - Subcontracts</v>
      </c>
      <c r="I5353" s="17">
        <f t="shared" si="83"/>
        <v>1400</v>
      </c>
      <c r="J5353" s="12" t="str">
        <f>H5353</f>
        <v>COGS - Subcontracts</v>
      </c>
    </row>
    <row r="5354" spans="1:10" hidden="1">
      <c r="A5354" s="13" t="s">
        <v>871</v>
      </c>
      <c r="B5354" s="12" t="s">
        <v>528</v>
      </c>
      <c r="C5354" s="12" t="s">
        <v>144</v>
      </c>
      <c r="D5354" s="12" t="s">
        <v>426</v>
      </c>
      <c r="E5354" s="12">
        <v>-70</v>
      </c>
      <c r="F5354" s="14" t="str">
        <f>A5354&amp;B5354&amp;C5354&amp;D5354&amp;E5354</f>
        <v>2024-06-23BillReload Contracting Ltd.21031 GST/HST Suspense-70</v>
      </c>
      <c r="G5354" s="15">
        <f>IFERROR((DATEVALUE(A5354)),A5354)</f>
        <v>45466</v>
      </c>
      <c r="H5354" s="16" t="str">
        <f>IF((IFERROR((VLOOKUP(D5354,'Automation (QBO)'!A:B,2,FALSE)),"0"))=0,"Suspense",(IFERROR((VLOOKUP(D5354,'Automation (QBO)'!A:B,2,FALSE)),"Suspense")))</f>
        <v>GST/HST Suspense</v>
      </c>
      <c r="I5354" s="17">
        <f t="shared" si="83"/>
        <v>-70</v>
      </c>
      <c r="J5354" s="12" t="str">
        <f>H5354</f>
        <v>GST/HST Suspense</v>
      </c>
    </row>
    <row r="5355" spans="1:10" hidden="1">
      <c r="A5355" s="13" t="s">
        <v>871</v>
      </c>
      <c r="B5355" s="12" t="s">
        <v>528</v>
      </c>
      <c r="C5355" s="12" t="s">
        <v>113</v>
      </c>
      <c r="D5355" s="12" t="s">
        <v>496</v>
      </c>
      <c r="E5355" s="12">
        <v>14</v>
      </c>
      <c r="F5355" s="14" t="str">
        <f>A5355&amp;B5355&amp;C5355&amp;D5355&amp;E5355</f>
        <v>2024-06-23BillImpark21000 Accounts Payable14</v>
      </c>
      <c r="G5355" s="15">
        <f>IFERROR((DATEVALUE(A5355)),A5355)</f>
        <v>45466</v>
      </c>
      <c r="H5355" s="16" t="str">
        <f>IF((IFERROR((VLOOKUP(D5355,'Automation (QBO)'!A:B,2,FALSE)),"0"))=0,"Suspense",(IFERROR((VLOOKUP(D5355,'Automation (QBO)'!A:B,2,FALSE)),"Suspense")))</f>
        <v>Accounts Payable - Unknown</v>
      </c>
      <c r="I5355" s="17">
        <f t="shared" si="83"/>
        <v>14</v>
      </c>
      <c r="J5355" s="12" t="str">
        <f>H5355</f>
        <v>Accounts Payable - Unknown</v>
      </c>
    </row>
    <row r="5356" spans="1:10" hidden="1">
      <c r="A5356" s="13" t="s">
        <v>871</v>
      </c>
      <c r="B5356" s="12" t="s">
        <v>528</v>
      </c>
      <c r="C5356" s="12" t="s">
        <v>807</v>
      </c>
      <c r="D5356" s="12" t="s">
        <v>496</v>
      </c>
      <c r="E5356" s="12">
        <v>165</v>
      </c>
      <c r="F5356" s="14" t="str">
        <f>A5356&amp;B5356&amp;C5356&amp;D5356&amp;E5356</f>
        <v>2024-06-23BillVillage of Anmore21000 Accounts Payable165</v>
      </c>
      <c r="G5356" s="15">
        <f>IFERROR((DATEVALUE(A5356)),A5356)</f>
        <v>45466</v>
      </c>
      <c r="H5356" s="16" t="str">
        <f>IF((IFERROR((VLOOKUP(D5356,'Automation (QBO)'!A:B,2,FALSE)),"0"))=0,"Suspense",(IFERROR((VLOOKUP(D5356,'Automation (QBO)'!A:B,2,FALSE)),"Suspense")))</f>
        <v>Accounts Payable - Unknown</v>
      </c>
      <c r="I5356" s="17">
        <f t="shared" si="83"/>
        <v>165</v>
      </c>
      <c r="J5356" s="12" t="str">
        <f>H5356</f>
        <v>Accounts Payable - Unknown</v>
      </c>
    </row>
    <row r="5357" spans="1:10" hidden="1">
      <c r="A5357" s="13" t="s">
        <v>871</v>
      </c>
      <c r="B5357" s="12" t="s">
        <v>528</v>
      </c>
      <c r="C5357" s="12" t="s">
        <v>675</v>
      </c>
      <c r="D5357" s="12" t="s">
        <v>496</v>
      </c>
      <c r="E5357" s="12">
        <v>125</v>
      </c>
      <c r="F5357" s="14" t="str">
        <f>A5357&amp;B5357&amp;C5357&amp;D5357&amp;E5357</f>
        <v>2024-06-23BillCentennial Town Pantry - Chevron21000 Accounts Payable125</v>
      </c>
      <c r="G5357" s="15">
        <f>IFERROR((DATEVALUE(A5357)),A5357)</f>
        <v>45466</v>
      </c>
      <c r="H5357" s="16" t="str">
        <f>IF((IFERROR((VLOOKUP(D5357,'Automation (QBO)'!A:B,2,FALSE)),"0"))=0,"Suspense",(IFERROR((VLOOKUP(D5357,'Automation (QBO)'!A:B,2,FALSE)),"Suspense")))</f>
        <v>Accounts Payable - Unknown</v>
      </c>
      <c r="I5357" s="17">
        <f t="shared" si="83"/>
        <v>125</v>
      </c>
      <c r="J5357" s="12" t="str">
        <f>H5357</f>
        <v>Accounts Payable - Unknown</v>
      </c>
    </row>
    <row r="5358" spans="1:10" hidden="1">
      <c r="A5358" s="13" t="s">
        <v>871</v>
      </c>
      <c r="B5358" s="12" t="s">
        <v>528</v>
      </c>
      <c r="C5358" s="12" t="s">
        <v>185</v>
      </c>
      <c r="D5358" s="12" t="s">
        <v>496</v>
      </c>
      <c r="E5358" s="12">
        <v>1441.84</v>
      </c>
      <c r="F5358" s="14" t="str">
        <f>A5358&amp;B5358&amp;C5358&amp;D5358&amp;E5358</f>
        <v>2024-06-23BillDaltile Canada Vancouver21000 Accounts Payable1441.84</v>
      </c>
      <c r="G5358" s="15">
        <f>IFERROR((DATEVALUE(A5358)),A5358)</f>
        <v>45466</v>
      </c>
      <c r="H5358" s="16" t="str">
        <f>IF((IFERROR((VLOOKUP(D5358,'Automation (QBO)'!A:B,2,FALSE)),"0"))=0,"Suspense",(IFERROR((VLOOKUP(D5358,'Automation (QBO)'!A:B,2,FALSE)),"Suspense")))</f>
        <v>Accounts Payable - Unknown</v>
      </c>
      <c r="I5358" s="17">
        <f t="shared" si="83"/>
        <v>1441.84</v>
      </c>
      <c r="J5358" s="12" t="str">
        <f>H5358</f>
        <v>Accounts Payable - Unknown</v>
      </c>
    </row>
    <row r="5359" spans="1:10" hidden="1">
      <c r="A5359" s="13" t="s">
        <v>871</v>
      </c>
      <c r="B5359" s="12" t="s">
        <v>528</v>
      </c>
      <c r="C5359" s="12" t="s">
        <v>675</v>
      </c>
      <c r="D5359" s="12" t="s">
        <v>409</v>
      </c>
      <c r="E5359" s="12">
        <v>119.05</v>
      </c>
      <c r="F5359" s="14" t="str">
        <f>A5359&amp;B5359&amp;C5359&amp;D5359&amp;E5359</f>
        <v>2024-06-23BillCentennial Town Pantry - Chevron51205 COGS - Fuel119.05</v>
      </c>
      <c r="G5359" s="15">
        <f>IFERROR((DATEVALUE(A5359)),A5359)</f>
        <v>45466</v>
      </c>
      <c r="H5359" s="16" t="str">
        <f>IF((IFERROR((VLOOKUP(D5359,'Automation (QBO)'!A:B,2,FALSE)),"0"))=0,"Suspense",(IFERROR((VLOOKUP(D5359,'Automation (QBO)'!A:B,2,FALSE)),"Suspense")))</f>
        <v>COGS - Fuel</v>
      </c>
      <c r="I5359" s="17">
        <f t="shared" si="83"/>
        <v>119.05</v>
      </c>
      <c r="J5359" s="12" t="str">
        <f>H5359</f>
        <v>COGS - Fuel</v>
      </c>
    </row>
    <row r="5360" spans="1:10" hidden="1">
      <c r="A5360" s="13" t="s">
        <v>871</v>
      </c>
      <c r="B5360" s="12" t="s">
        <v>528</v>
      </c>
      <c r="C5360" s="12" t="s">
        <v>675</v>
      </c>
      <c r="D5360" s="12" t="s">
        <v>426</v>
      </c>
      <c r="E5360" s="12">
        <v>-5.95</v>
      </c>
      <c r="F5360" s="14" t="str">
        <f>A5360&amp;B5360&amp;C5360&amp;D5360&amp;E5360</f>
        <v>2024-06-23BillCentennial Town Pantry - Chevron21031 GST/HST Suspense-5.95</v>
      </c>
      <c r="G5360" s="15">
        <f>IFERROR((DATEVALUE(A5360)),A5360)</f>
        <v>45466</v>
      </c>
      <c r="H5360" s="16" t="str">
        <f>IF((IFERROR((VLOOKUP(D5360,'Automation (QBO)'!A:B,2,FALSE)),"0"))=0,"Suspense",(IFERROR((VLOOKUP(D5360,'Automation (QBO)'!A:B,2,FALSE)),"Suspense")))</f>
        <v>GST/HST Suspense</v>
      </c>
      <c r="I5360" s="17">
        <f t="shared" si="83"/>
        <v>-5.95</v>
      </c>
      <c r="J5360" s="12" t="str">
        <f>H5360</f>
        <v>GST/HST Suspense</v>
      </c>
    </row>
    <row r="5361" spans="1:10" hidden="1">
      <c r="A5361" s="13" t="s">
        <v>871</v>
      </c>
      <c r="B5361" s="12" t="s">
        <v>528</v>
      </c>
      <c r="C5361" s="12" t="s">
        <v>807</v>
      </c>
      <c r="D5361" s="12" t="s">
        <v>500</v>
      </c>
      <c r="E5361" s="12">
        <v>165</v>
      </c>
      <c r="F5361" s="14" t="str">
        <f>A5361&amp;B5361&amp;C5361&amp;D5361&amp;E5361</f>
        <v>2024-06-23BillVillage of Anmore52140 Licenses &amp; Permits165</v>
      </c>
      <c r="G5361" s="15">
        <f>IFERROR((DATEVALUE(A5361)),A5361)</f>
        <v>45466</v>
      </c>
      <c r="H5361" s="16" t="str">
        <f>IF((IFERROR((VLOOKUP(D5361,'Automation (QBO)'!A:B,2,FALSE)),"0"))=0,"Suspense",(IFERROR((VLOOKUP(D5361,'Automation (QBO)'!A:B,2,FALSE)),"Suspense")))</f>
        <v>Licenses &amp; Permits</v>
      </c>
      <c r="I5361" s="17">
        <f t="shared" si="83"/>
        <v>165</v>
      </c>
      <c r="J5361" s="12" t="str">
        <f>H5361</f>
        <v>Licenses &amp; Permits</v>
      </c>
    </row>
    <row r="5362" spans="1:10" hidden="1">
      <c r="A5362" s="13" t="s">
        <v>871</v>
      </c>
      <c r="B5362" s="12" t="s">
        <v>528</v>
      </c>
      <c r="C5362" s="12" t="s">
        <v>185</v>
      </c>
      <c r="D5362" s="12" t="s">
        <v>391</v>
      </c>
      <c r="E5362" s="12">
        <v>1377.47</v>
      </c>
      <c r="F5362" s="14" t="str">
        <f>A5362&amp;B5362&amp;C5362&amp;D5362&amp;E5362</f>
        <v>2024-06-23BillDaltile Canada Vancouver51335 COGS - Supplies1377.47</v>
      </c>
      <c r="G5362" s="15">
        <f>IFERROR((DATEVALUE(A5362)),A5362)</f>
        <v>45466</v>
      </c>
      <c r="H5362" s="16" t="str">
        <f>IF((IFERROR((VLOOKUP(D5362,'Automation (QBO)'!A:B,2,FALSE)),"0"))=0,"Suspense",(IFERROR((VLOOKUP(D5362,'Automation (QBO)'!A:B,2,FALSE)),"Suspense")))</f>
        <v>COGS - Supplies</v>
      </c>
      <c r="I5362" s="17">
        <f t="shared" si="83"/>
        <v>1377.47</v>
      </c>
      <c r="J5362" s="12" t="str">
        <f>H5362</f>
        <v>COGS - Supplies</v>
      </c>
    </row>
    <row r="5363" spans="1:10" hidden="1">
      <c r="A5363" s="13" t="s">
        <v>871</v>
      </c>
      <c r="B5363" s="12" t="s">
        <v>528</v>
      </c>
      <c r="C5363" s="12" t="s">
        <v>185</v>
      </c>
      <c r="D5363" s="12" t="s">
        <v>426</v>
      </c>
      <c r="E5363" s="12">
        <v>-64.37</v>
      </c>
      <c r="F5363" s="14" t="str">
        <f>A5363&amp;B5363&amp;C5363&amp;D5363&amp;E5363</f>
        <v>2024-06-23BillDaltile Canada Vancouver21031 GST/HST Suspense-64.37</v>
      </c>
      <c r="G5363" s="15">
        <f>IFERROR((DATEVALUE(A5363)),A5363)</f>
        <v>45466</v>
      </c>
      <c r="H5363" s="16" t="str">
        <f>IF((IFERROR((VLOOKUP(D5363,'Automation (QBO)'!A:B,2,FALSE)),"0"))=0,"Suspense",(IFERROR((VLOOKUP(D5363,'Automation (QBO)'!A:B,2,FALSE)),"Suspense")))</f>
        <v>GST/HST Suspense</v>
      </c>
      <c r="I5363" s="17">
        <f t="shared" si="83"/>
        <v>-64.37</v>
      </c>
      <c r="J5363" s="12" t="str">
        <f>H5363</f>
        <v>GST/HST Suspense</v>
      </c>
    </row>
    <row r="5364" spans="1:10" hidden="1">
      <c r="A5364" s="13" t="s">
        <v>871</v>
      </c>
      <c r="B5364" s="12" t="s">
        <v>528</v>
      </c>
      <c r="C5364" s="12" t="s">
        <v>285</v>
      </c>
      <c r="D5364" s="12" t="s">
        <v>391</v>
      </c>
      <c r="E5364" s="12">
        <v>99.15</v>
      </c>
      <c r="F5364" s="14" t="str">
        <f>A5364&amp;B5364&amp;C5364&amp;D5364&amp;E5364</f>
        <v>2024-06-23BillSherwin-Williams51335 COGS - Supplies99.15</v>
      </c>
      <c r="G5364" s="15">
        <f>IFERROR((DATEVALUE(A5364)),A5364)</f>
        <v>45466</v>
      </c>
      <c r="H5364" s="16" t="str">
        <f>IF((IFERROR((VLOOKUP(D5364,'Automation (QBO)'!A:B,2,FALSE)),"0"))=0,"Suspense",(IFERROR((VLOOKUP(D5364,'Automation (QBO)'!A:B,2,FALSE)),"Suspense")))</f>
        <v>COGS - Supplies</v>
      </c>
      <c r="I5364" s="17">
        <f t="shared" si="83"/>
        <v>99.15</v>
      </c>
      <c r="J5364" s="12" t="str">
        <f>H5364</f>
        <v>COGS - Supplies</v>
      </c>
    </row>
    <row r="5365" spans="1:10" hidden="1">
      <c r="A5365" s="13" t="s">
        <v>871</v>
      </c>
      <c r="B5365" s="12" t="s">
        <v>528</v>
      </c>
      <c r="C5365" s="12" t="s">
        <v>548</v>
      </c>
      <c r="D5365" s="12" t="s">
        <v>496</v>
      </c>
      <c r="E5365" s="12">
        <v>23374.400000000001</v>
      </c>
      <c r="F5365" s="14" t="str">
        <f>A5365&amp;B5365&amp;C5365&amp;D5365&amp;E5365</f>
        <v>2024-06-23BillBetter Buy Chairs21000 Accounts Payable23374.4</v>
      </c>
      <c r="G5365" s="15">
        <f>IFERROR((DATEVALUE(A5365)),A5365)</f>
        <v>45466</v>
      </c>
      <c r="H5365" s="16" t="str">
        <f>IF((IFERROR((VLOOKUP(D5365,'Automation (QBO)'!A:B,2,FALSE)),"0"))=0,"Suspense",(IFERROR((VLOOKUP(D5365,'Automation (QBO)'!A:B,2,FALSE)),"Suspense")))</f>
        <v>Accounts Payable - Unknown</v>
      </c>
      <c r="I5365" s="17">
        <f t="shared" si="83"/>
        <v>23374.400000000001</v>
      </c>
      <c r="J5365" s="12" t="str">
        <f>H5365</f>
        <v>Accounts Payable - Unknown</v>
      </c>
    </row>
    <row r="5366" spans="1:10" hidden="1">
      <c r="A5366" s="13" t="s">
        <v>871</v>
      </c>
      <c r="B5366" s="12" t="s">
        <v>528</v>
      </c>
      <c r="C5366" s="12" t="s">
        <v>548</v>
      </c>
      <c r="D5366" s="12" t="s">
        <v>391</v>
      </c>
      <c r="E5366" s="12">
        <v>18365.599999999999</v>
      </c>
      <c r="F5366" s="14" t="str">
        <f>A5366&amp;B5366&amp;C5366&amp;D5366&amp;E5366</f>
        <v>2024-06-23BillBetter Buy Chairs51335 COGS - Supplies18365.6</v>
      </c>
      <c r="G5366" s="15">
        <f>IFERROR((DATEVALUE(A5366)),A5366)</f>
        <v>45466</v>
      </c>
      <c r="H5366" s="16" t="str">
        <f>IF((IFERROR((VLOOKUP(D5366,'Automation (QBO)'!A:B,2,FALSE)),"0"))=0,"Suspense",(IFERROR((VLOOKUP(D5366,'Automation (QBO)'!A:B,2,FALSE)),"Suspense")))</f>
        <v>COGS - Supplies</v>
      </c>
      <c r="I5366" s="17">
        <f t="shared" si="83"/>
        <v>18365.599999999999</v>
      </c>
      <c r="J5366" s="12" t="str">
        <f>H5366</f>
        <v>COGS - Supplies</v>
      </c>
    </row>
    <row r="5367" spans="1:10" hidden="1">
      <c r="A5367" s="13" t="s">
        <v>871</v>
      </c>
      <c r="B5367" s="12" t="s">
        <v>528</v>
      </c>
      <c r="C5367" s="12" t="s">
        <v>548</v>
      </c>
      <c r="D5367" s="12" t="s">
        <v>426</v>
      </c>
      <c r="E5367" s="12">
        <v>-5008.8</v>
      </c>
      <c r="F5367" s="14" t="str">
        <f>A5367&amp;B5367&amp;C5367&amp;D5367&amp;E5367</f>
        <v>2024-06-23BillBetter Buy Chairs21031 GST/HST Suspense-5008.8</v>
      </c>
      <c r="G5367" s="15">
        <f>IFERROR((DATEVALUE(A5367)),A5367)</f>
        <v>45466</v>
      </c>
      <c r="H5367" s="16" t="str">
        <f>IF((IFERROR((VLOOKUP(D5367,'Automation (QBO)'!A:B,2,FALSE)),"0"))=0,"Suspense",(IFERROR((VLOOKUP(D5367,'Automation (QBO)'!A:B,2,FALSE)),"Suspense")))</f>
        <v>GST/HST Suspense</v>
      </c>
      <c r="I5367" s="17">
        <f t="shared" si="83"/>
        <v>-5008.8</v>
      </c>
      <c r="J5367" s="12" t="str">
        <f>H5367</f>
        <v>GST/HST Suspense</v>
      </c>
    </row>
    <row r="5368" spans="1:10" hidden="1">
      <c r="A5368" s="13" t="s">
        <v>871</v>
      </c>
      <c r="B5368" s="12" t="s">
        <v>528</v>
      </c>
      <c r="C5368" s="12" t="s">
        <v>155</v>
      </c>
      <c r="D5368" s="12" t="s">
        <v>496</v>
      </c>
      <c r="E5368" s="12">
        <v>42000</v>
      </c>
      <c r="F5368" s="14" t="str">
        <f>A5368&amp;B5368&amp;C5368&amp;D5368&amp;E5368</f>
        <v>2024-06-23BillBrenmack Electric Ltd21000 Accounts Payable42000</v>
      </c>
      <c r="G5368" s="15">
        <f>IFERROR((DATEVALUE(A5368)),A5368)</f>
        <v>45466</v>
      </c>
      <c r="H5368" s="16" t="str">
        <f>IF((IFERROR((VLOOKUP(D5368,'Automation (QBO)'!A:B,2,FALSE)),"0"))=0,"Suspense",(IFERROR((VLOOKUP(D5368,'Automation (QBO)'!A:B,2,FALSE)),"Suspense")))</f>
        <v>Accounts Payable - Unknown</v>
      </c>
      <c r="I5368" s="17">
        <f t="shared" si="83"/>
        <v>42000</v>
      </c>
      <c r="J5368" s="12" t="str">
        <f>H5368</f>
        <v>Accounts Payable - Unknown</v>
      </c>
    </row>
    <row r="5369" spans="1:10" hidden="1">
      <c r="A5369" s="13" t="s">
        <v>871</v>
      </c>
      <c r="B5369" s="12" t="s">
        <v>528</v>
      </c>
      <c r="C5369" s="12" t="s">
        <v>155</v>
      </c>
      <c r="D5369" s="12" t="s">
        <v>400</v>
      </c>
      <c r="E5369" s="12">
        <v>40000</v>
      </c>
      <c r="F5369" s="14" t="str">
        <f>A5369&amp;B5369&amp;C5369&amp;D5369&amp;E5369</f>
        <v>2024-06-23BillBrenmack Electric Ltd51320 COGS - Subcontractors40000</v>
      </c>
      <c r="G5369" s="15">
        <f>IFERROR((DATEVALUE(A5369)),A5369)</f>
        <v>45466</v>
      </c>
      <c r="H5369" s="16" t="str">
        <f>IF((IFERROR((VLOOKUP(D5369,'Automation (QBO)'!A:B,2,FALSE)),"0"))=0,"Suspense",(IFERROR((VLOOKUP(D5369,'Automation (QBO)'!A:B,2,FALSE)),"Suspense")))</f>
        <v>COGS - Subcontracts</v>
      </c>
      <c r="I5369" s="17">
        <f t="shared" si="83"/>
        <v>40000</v>
      </c>
      <c r="J5369" s="12" t="str">
        <f>H5369</f>
        <v>COGS - Subcontracts</v>
      </c>
    </row>
    <row r="5370" spans="1:10" hidden="1">
      <c r="A5370" s="13" t="s">
        <v>871</v>
      </c>
      <c r="B5370" s="12" t="s">
        <v>528</v>
      </c>
      <c r="C5370" s="12" t="s">
        <v>155</v>
      </c>
      <c r="D5370" s="12" t="s">
        <v>426</v>
      </c>
      <c r="E5370" s="12">
        <v>-2000</v>
      </c>
      <c r="F5370" s="14" t="str">
        <f>A5370&amp;B5370&amp;C5370&amp;D5370&amp;E5370</f>
        <v>2024-06-23BillBrenmack Electric Ltd21031 GST/HST Suspense-2000</v>
      </c>
      <c r="G5370" s="15">
        <f>IFERROR((DATEVALUE(A5370)),A5370)</f>
        <v>45466</v>
      </c>
      <c r="H5370" s="16" t="str">
        <f>IF((IFERROR((VLOOKUP(D5370,'Automation (QBO)'!A:B,2,FALSE)),"0"))=0,"Suspense",(IFERROR((VLOOKUP(D5370,'Automation (QBO)'!A:B,2,FALSE)),"Suspense")))</f>
        <v>GST/HST Suspense</v>
      </c>
      <c r="I5370" s="17">
        <f t="shared" si="83"/>
        <v>-2000</v>
      </c>
      <c r="J5370" s="12" t="str">
        <f>H5370</f>
        <v>GST/HST Suspense</v>
      </c>
    </row>
    <row r="5371" spans="1:10" hidden="1">
      <c r="A5371" s="13" t="s">
        <v>871</v>
      </c>
      <c r="B5371" s="12" t="s">
        <v>528</v>
      </c>
      <c r="C5371" s="12" t="s">
        <v>681</v>
      </c>
      <c r="D5371" s="12" t="s">
        <v>496</v>
      </c>
      <c r="E5371" s="12">
        <v>3832.5</v>
      </c>
      <c r="F5371" s="14" t="str">
        <f>A5371&amp;B5371&amp;C5371&amp;D5371&amp;E5371</f>
        <v>2024-06-23BillProtech Welding Ltd21000 Accounts Payable3832.5</v>
      </c>
      <c r="G5371" s="15">
        <f>IFERROR((DATEVALUE(A5371)),A5371)</f>
        <v>45466</v>
      </c>
      <c r="H5371" s="16" t="str">
        <f>IF((IFERROR((VLOOKUP(D5371,'Automation (QBO)'!A:B,2,FALSE)),"0"))=0,"Suspense",(IFERROR((VLOOKUP(D5371,'Automation (QBO)'!A:B,2,FALSE)),"Suspense")))</f>
        <v>Accounts Payable - Unknown</v>
      </c>
      <c r="I5371" s="17">
        <f t="shared" si="83"/>
        <v>3832.5</v>
      </c>
      <c r="J5371" s="12" t="str">
        <f>H5371</f>
        <v>Accounts Payable - Unknown</v>
      </c>
    </row>
    <row r="5372" spans="1:10" hidden="1">
      <c r="A5372" s="13" t="s">
        <v>871</v>
      </c>
      <c r="B5372" s="12" t="s">
        <v>528</v>
      </c>
      <c r="C5372" s="12" t="s">
        <v>681</v>
      </c>
      <c r="D5372" s="12" t="s">
        <v>400</v>
      </c>
      <c r="E5372" s="12">
        <v>3650</v>
      </c>
      <c r="F5372" s="14" t="str">
        <f>A5372&amp;B5372&amp;C5372&amp;D5372&amp;E5372</f>
        <v>2024-06-23BillProtech Welding Ltd51320 COGS - Subcontractors3650</v>
      </c>
      <c r="G5372" s="15">
        <f>IFERROR((DATEVALUE(A5372)),A5372)</f>
        <v>45466</v>
      </c>
      <c r="H5372" s="16" t="str">
        <f>IF((IFERROR((VLOOKUP(D5372,'Automation (QBO)'!A:B,2,FALSE)),"0"))=0,"Suspense",(IFERROR((VLOOKUP(D5372,'Automation (QBO)'!A:B,2,FALSE)),"Suspense")))</f>
        <v>COGS - Subcontracts</v>
      </c>
      <c r="I5372" s="17">
        <f t="shared" si="83"/>
        <v>3650</v>
      </c>
      <c r="J5372" s="12" t="str">
        <f>H5372</f>
        <v>COGS - Subcontracts</v>
      </c>
    </row>
    <row r="5373" spans="1:10" hidden="1">
      <c r="A5373" s="13" t="s">
        <v>871</v>
      </c>
      <c r="B5373" s="12" t="s">
        <v>528</v>
      </c>
      <c r="C5373" s="12" t="s">
        <v>681</v>
      </c>
      <c r="D5373" s="12" t="s">
        <v>426</v>
      </c>
      <c r="E5373" s="12">
        <v>-182.5</v>
      </c>
      <c r="F5373" s="14" t="str">
        <f>A5373&amp;B5373&amp;C5373&amp;D5373&amp;E5373</f>
        <v>2024-06-23BillProtech Welding Ltd21031 GST/HST Suspense-182.5</v>
      </c>
      <c r="G5373" s="15">
        <f>IFERROR((DATEVALUE(A5373)),A5373)</f>
        <v>45466</v>
      </c>
      <c r="H5373" s="16" t="str">
        <f>IF((IFERROR((VLOOKUP(D5373,'Automation (QBO)'!A:B,2,FALSE)),"0"))=0,"Suspense",(IFERROR((VLOOKUP(D5373,'Automation (QBO)'!A:B,2,FALSE)),"Suspense")))</f>
        <v>GST/HST Suspense</v>
      </c>
      <c r="I5373" s="17">
        <f t="shared" si="83"/>
        <v>-182.5</v>
      </c>
      <c r="J5373" s="12" t="str">
        <f>H5373</f>
        <v>GST/HST Suspense</v>
      </c>
    </row>
    <row r="5374" spans="1:10" hidden="1">
      <c r="A5374" s="13" t="s">
        <v>871</v>
      </c>
      <c r="B5374" s="12" t="s">
        <v>528</v>
      </c>
      <c r="C5374" s="12" t="s">
        <v>551</v>
      </c>
      <c r="D5374" s="12" t="s">
        <v>400</v>
      </c>
      <c r="E5374" s="12">
        <v>892.16</v>
      </c>
      <c r="F5374" s="14" t="str">
        <f>A5374&amp;B5374&amp;C5374&amp;D5374&amp;E5374</f>
        <v>2024-06-23BillFarrwest Electrical Inc51320 COGS - Subcontractors892.16</v>
      </c>
      <c r="G5374" s="15">
        <f>IFERROR((DATEVALUE(A5374)),A5374)</f>
        <v>45466</v>
      </c>
      <c r="H5374" s="16" t="str">
        <f>IF((IFERROR((VLOOKUP(D5374,'Automation (QBO)'!A:B,2,FALSE)),"0"))=0,"Suspense",(IFERROR((VLOOKUP(D5374,'Automation (QBO)'!A:B,2,FALSE)),"Suspense")))</f>
        <v>COGS - Subcontracts</v>
      </c>
      <c r="I5374" s="17">
        <f t="shared" si="83"/>
        <v>892.16</v>
      </c>
      <c r="J5374" s="12" t="str">
        <f>H5374</f>
        <v>COGS - Subcontracts</v>
      </c>
    </row>
    <row r="5375" spans="1:10" hidden="1">
      <c r="A5375" s="13" t="s">
        <v>871</v>
      </c>
      <c r="B5375" s="12" t="s">
        <v>528</v>
      </c>
      <c r="C5375" s="12" t="s">
        <v>551</v>
      </c>
      <c r="D5375" s="12" t="s">
        <v>426</v>
      </c>
      <c r="E5375" s="12">
        <v>-44.61</v>
      </c>
      <c r="F5375" s="14" t="str">
        <f>A5375&amp;B5375&amp;C5375&amp;D5375&amp;E5375</f>
        <v>2024-06-23BillFarrwest Electrical Inc21031 GST/HST Suspense-44.61</v>
      </c>
      <c r="G5375" s="15">
        <f>IFERROR((DATEVALUE(A5375)),A5375)</f>
        <v>45466</v>
      </c>
      <c r="H5375" s="16" t="str">
        <f>IF((IFERROR((VLOOKUP(D5375,'Automation (QBO)'!A:B,2,FALSE)),"0"))=0,"Suspense",(IFERROR((VLOOKUP(D5375,'Automation (QBO)'!A:B,2,FALSE)),"Suspense")))</f>
        <v>GST/HST Suspense</v>
      </c>
      <c r="I5375" s="17">
        <f t="shared" si="83"/>
        <v>-44.61</v>
      </c>
      <c r="J5375" s="12" t="str">
        <f>H5375</f>
        <v>GST/HST Suspense</v>
      </c>
    </row>
    <row r="5376" spans="1:10" hidden="1">
      <c r="A5376" s="13" t="s">
        <v>871</v>
      </c>
      <c r="B5376" s="12" t="s">
        <v>528</v>
      </c>
      <c r="C5376" s="12" t="s">
        <v>551</v>
      </c>
      <c r="D5376" s="12" t="s">
        <v>496</v>
      </c>
      <c r="E5376" s="12">
        <v>936.77</v>
      </c>
      <c r="F5376" s="14" t="str">
        <f>A5376&amp;B5376&amp;C5376&amp;D5376&amp;E5376</f>
        <v>2024-06-23BillFarrwest Electrical Inc21000 Accounts Payable936.77</v>
      </c>
      <c r="G5376" s="15">
        <f>IFERROR((DATEVALUE(A5376)),A5376)</f>
        <v>45466</v>
      </c>
      <c r="H5376" s="16" t="str">
        <f>IF((IFERROR((VLOOKUP(D5376,'Automation (QBO)'!A:B,2,FALSE)),"0"))=0,"Suspense",(IFERROR((VLOOKUP(D5376,'Automation (QBO)'!A:B,2,FALSE)),"Suspense")))</f>
        <v>Accounts Payable - Unknown</v>
      </c>
      <c r="I5376" s="17">
        <f t="shared" si="83"/>
        <v>936.77</v>
      </c>
      <c r="J5376" s="12" t="str">
        <f>H5376</f>
        <v>Accounts Payable - Unknown</v>
      </c>
    </row>
    <row r="5377" spans="1:10" hidden="1">
      <c r="A5377" s="13" t="s">
        <v>871</v>
      </c>
      <c r="B5377" s="12" t="s">
        <v>528</v>
      </c>
      <c r="C5377" s="12" t="s">
        <v>511</v>
      </c>
      <c r="D5377" s="12" t="s">
        <v>496</v>
      </c>
      <c r="E5377" s="12">
        <v>17735.55</v>
      </c>
      <c r="F5377" s="14" t="str">
        <f>A5377&amp;B5377&amp;C5377&amp;D5377&amp;E5377</f>
        <v>2024-06-23BillCooper Electrical Contracting LtD21000 Accounts Payable17735.55</v>
      </c>
      <c r="G5377" s="15">
        <f>IFERROR((DATEVALUE(A5377)),A5377)</f>
        <v>45466</v>
      </c>
      <c r="H5377" s="16" t="str">
        <f>IF((IFERROR((VLOOKUP(D5377,'Automation (QBO)'!A:B,2,FALSE)),"0"))=0,"Suspense",(IFERROR((VLOOKUP(D5377,'Automation (QBO)'!A:B,2,FALSE)),"Suspense")))</f>
        <v>Accounts Payable - Unknown</v>
      </c>
      <c r="I5377" s="17">
        <f t="shared" si="83"/>
        <v>17735.55</v>
      </c>
      <c r="J5377" s="12" t="str">
        <f>H5377</f>
        <v>Accounts Payable - Unknown</v>
      </c>
    </row>
    <row r="5378" spans="1:10" hidden="1">
      <c r="A5378" s="13" t="s">
        <v>871</v>
      </c>
      <c r="B5378" s="12" t="s">
        <v>528</v>
      </c>
      <c r="C5378" s="12" t="s">
        <v>511</v>
      </c>
      <c r="D5378" s="12" t="s">
        <v>400</v>
      </c>
      <c r="E5378" s="12">
        <v>16891</v>
      </c>
      <c r="F5378" s="14" t="str">
        <f>A5378&amp;B5378&amp;C5378&amp;D5378&amp;E5378</f>
        <v>2024-06-23BillCooper Electrical Contracting LtD51320 COGS - Subcontractors16891</v>
      </c>
      <c r="G5378" s="15">
        <f>IFERROR((DATEVALUE(A5378)),A5378)</f>
        <v>45466</v>
      </c>
      <c r="H5378" s="16" t="str">
        <f>IF((IFERROR((VLOOKUP(D5378,'Automation (QBO)'!A:B,2,FALSE)),"0"))=0,"Suspense",(IFERROR((VLOOKUP(D5378,'Automation (QBO)'!A:B,2,FALSE)),"Suspense")))</f>
        <v>COGS - Subcontracts</v>
      </c>
      <c r="I5378" s="17">
        <f t="shared" si="83"/>
        <v>16891</v>
      </c>
      <c r="J5378" s="12" t="str">
        <f>H5378</f>
        <v>COGS - Subcontracts</v>
      </c>
    </row>
    <row r="5379" spans="1:10" hidden="1">
      <c r="A5379" s="13" t="s">
        <v>871</v>
      </c>
      <c r="B5379" s="12" t="s">
        <v>528</v>
      </c>
      <c r="C5379" s="12" t="s">
        <v>511</v>
      </c>
      <c r="D5379" s="12" t="s">
        <v>426</v>
      </c>
      <c r="E5379" s="12">
        <v>-844.55</v>
      </c>
      <c r="F5379" s="14" t="str">
        <f>A5379&amp;B5379&amp;C5379&amp;D5379&amp;E5379</f>
        <v>2024-06-23BillCooper Electrical Contracting LtD21031 GST/HST Suspense-844.55</v>
      </c>
      <c r="G5379" s="15">
        <f>IFERROR((DATEVALUE(A5379)),A5379)</f>
        <v>45466</v>
      </c>
      <c r="H5379" s="16" t="str">
        <f>IF((IFERROR((VLOOKUP(D5379,'Automation (QBO)'!A:B,2,FALSE)),"0"))=0,"Suspense",(IFERROR((VLOOKUP(D5379,'Automation (QBO)'!A:B,2,FALSE)),"Suspense")))</f>
        <v>GST/HST Suspense</v>
      </c>
      <c r="I5379" s="17">
        <f t="shared" si="83"/>
        <v>-844.55</v>
      </c>
      <c r="J5379" s="12" t="str">
        <f>H5379</f>
        <v>GST/HST Suspense</v>
      </c>
    </row>
    <row r="5380" spans="1:10" hidden="1">
      <c r="A5380" s="13" t="s">
        <v>871</v>
      </c>
      <c r="B5380" s="12" t="s">
        <v>528</v>
      </c>
      <c r="C5380" s="12" t="s">
        <v>849</v>
      </c>
      <c r="D5380" s="12" t="s">
        <v>391</v>
      </c>
      <c r="E5380" s="12">
        <v>54.87</v>
      </c>
      <c r="F5380" s="14" t="str">
        <f>A5380&amp;B5380&amp;C5380&amp;D5380&amp;E5380</f>
        <v>2024-06-23BillCloverdale Paint Inc.51335 COGS - Supplies54.87</v>
      </c>
      <c r="G5380" s="15">
        <f>IFERROR((DATEVALUE(A5380)),A5380)</f>
        <v>45466</v>
      </c>
      <c r="H5380" s="16" t="str">
        <f>IF((IFERROR((VLOOKUP(D5380,'Automation (QBO)'!A:B,2,FALSE)),"0"))=0,"Suspense",(IFERROR((VLOOKUP(D5380,'Automation (QBO)'!A:B,2,FALSE)),"Suspense")))</f>
        <v>COGS - Supplies</v>
      </c>
      <c r="I5380" s="17">
        <f t="shared" si="83"/>
        <v>54.87</v>
      </c>
      <c r="J5380" s="12" t="str">
        <f>H5380</f>
        <v>COGS - Supplies</v>
      </c>
    </row>
    <row r="5381" spans="1:10" hidden="1">
      <c r="A5381" s="13" t="s">
        <v>871</v>
      </c>
      <c r="B5381" s="12" t="s">
        <v>528</v>
      </c>
      <c r="C5381" s="12" t="s">
        <v>849</v>
      </c>
      <c r="D5381" s="12" t="s">
        <v>426</v>
      </c>
      <c r="E5381" s="12">
        <v>-2.56</v>
      </c>
      <c r="F5381" s="14" t="str">
        <f>A5381&amp;B5381&amp;C5381&amp;D5381&amp;E5381</f>
        <v>2024-06-23BillCloverdale Paint Inc.21031 GST/HST Suspense-2.56</v>
      </c>
      <c r="G5381" s="15">
        <f>IFERROR((DATEVALUE(A5381)),A5381)</f>
        <v>45466</v>
      </c>
      <c r="H5381" s="16" t="str">
        <f>IF((IFERROR((VLOOKUP(D5381,'Automation (QBO)'!A:B,2,FALSE)),"0"))=0,"Suspense",(IFERROR((VLOOKUP(D5381,'Automation (QBO)'!A:B,2,FALSE)),"Suspense")))</f>
        <v>GST/HST Suspense</v>
      </c>
      <c r="I5381" s="17">
        <f t="shared" si="83"/>
        <v>-2.56</v>
      </c>
      <c r="J5381" s="12" t="str">
        <f>H5381</f>
        <v>GST/HST Suspense</v>
      </c>
    </row>
    <row r="5382" spans="1:10" hidden="1">
      <c r="A5382" s="13" t="s">
        <v>871</v>
      </c>
      <c r="B5382" s="12" t="s">
        <v>528</v>
      </c>
      <c r="C5382" s="12" t="s">
        <v>856</v>
      </c>
      <c r="D5382" s="12" t="s">
        <v>496</v>
      </c>
      <c r="E5382" s="12">
        <v>151.77000000000001</v>
      </c>
      <c r="F5382" s="14" t="str">
        <f>A5382&amp;B5382&amp;C5382&amp;D5382&amp;E5382</f>
        <v>2024-06-23BillWalmart21000 Accounts Payable151.77</v>
      </c>
      <c r="G5382" s="15">
        <f>IFERROR((DATEVALUE(A5382)),A5382)</f>
        <v>45466</v>
      </c>
      <c r="H5382" s="16" t="str">
        <f>IF((IFERROR((VLOOKUP(D5382,'Automation (QBO)'!A:B,2,FALSE)),"0"))=0,"Suspense",(IFERROR((VLOOKUP(D5382,'Automation (QBO)'!A:B,2,FALSE)),"Suspense")))</f>
        <v>Accounts Payable - Unknown</v>
      </c>
      <c r="I5382" s="17">
        <f t="shared" si="83"/>
        <v>151.77000000000001</v>
      </c>
      <c r="J5382" s="12" t="str">
        <f>H5382</f>
        <v>Accounts Payable - Unknown</v>
      </c>
    </row>
    <row r="5383" spans="1:10" hidden="1">
      <c r="A5383" s="13" t="s">
        <v>871</v>
      </c>
      <c r="B5383" s="12" t="s">
        <v>528</v>
      </c>
      <c r="C5383" s="12" t="s">
        <v>856</v>
      </c>
      <c r="D5383" s="61" t="s">
        <v>872</v>
      </c>
      <c r="E5383" s="12">
        <v>144.99</v>
      </c>
      <c r="F5383" s="14" t="str">
        <f>A5383&amp;B5383&amp;C5383&amp;D5383&amp;E5383</f>
        <v>2024-06-23BillWalmart52315 Depreciation - Tools &amp; Equipment144.99</v>
      </c>
      <c r="G5383" s="15">
        <f>IFERROR((DATEVALUE(A5383)),A5383)</f>
        <v>45466</v>
      </c>
      <c r="H5383" s="16" t="str">
        <f>IF((IFERROR((VLOOKUP(D5383,'Automation (QBO)'!A:B,2,FALSE)),"0"))=0,"Suspense",(IFERROR((VLOOKUP(D5383,'Automation (QBO)'!A:B,2,FALSE)),"Suspense")))</f>
        <v>Suspense</v>
      </c>
      <c r="I5383" s="17">
        <f t="shared" si="83"/>
        <v>144.99</v>
      </c>
      <c r="J5383" s="12" t="s">
        <v>1047</v>
      </c>
    </row>
    <row r="5384" spans="1:10" hidden="1">
      <c r="A5384" s="13" t="s">
        <v>871</v>
      </c>
      <c r="B5384" s="12" t="s">
        <v>528</v>
      </c>
      <c r="C5384" s="12" t="s">
        <v>856</v>
      </c>
      <c r="D5384" s="12" t="s">
        <v>426</v>
      </c>
      <c r="E5384" s="12">
        <v>-6.78</v>
      </c>
      <c r="F5384" s="14" t="str">
        <f>A5384&amp;B5384&amp;C5384&amp;D5384&amp;E5384</f>
        <v>2024-06-23BillWalmart21031 GST/HST Suspense-6.78</v>
      </c>
      <c r="G5384" s="15">
        <f>IFERROR((DATEVALUE(A5384)),A5384)</f>
        <v>45466</v>
      </c>
      <c r="H5384" s="16" t="str">
        <f>IF((IFERROR((VLOOKUP(D5384,'Automation (QBO)'!A:B,2,FALSE)),"0"))=0,"Suspense",(IFERROR((VLOOKUP(D5384,'Automation (QBO)'!A:B,2,FALSE)),"Suspense")))</f>
        <v>GST/HST Suspense</v>
      </c>
      <c r="I5384" s="17">
        <f t="shared" si="83"/>
        <v>-6.78</v>
      </c>
      <c r="J5384" s="12" t="str">
        <f>H5384</f>
        <v>GST/HST Suspense</v>
      </c>
    </row>
    <row r="5385" spans="1:10" hidden="1">
      <c r="A5385" s="13" t="s">
        <v>871</v>
      </c>
      <c r="B5385" s="12" t="s">
        <v>528</v>
      </c>
      <c r="C5385" s="12" t="s">
        <v>148</v>
      </c>
      <c r="D5385" s="12" t="s">
        <v>496</v>
      </c>
      <c r="E5385" s="12">
        <v>166.95</v>
      </c>
      <c r="F5385" s="14" t="str">
        <f>A5385&amp;B5385&amp;C5385&amp;D5385&amp;E5385</f>
        <v>2024-06-23BillDeakin Industries21000 Accounts Payable166.95</v>
      </c>
      <c r="G5385" s="15">
        <f>IFERROR((DATEVALUE(A5385)),A5385)</f>
        <v>45466</v>
      </c>
      <c r="H5385" s="16" t="str">
        <f>IF((IFERROR((VLOOKUP(D5385,'Automation (QBO)'!A:B,2,FALSE)),"0"))=0,"Suspense",(IFERROR((VLOOKUP(D5385,'Automation (QBO)'!A:B,2,FALSE)),"Suspense")))</f>
        <v>Accounts Payable - Unknown</v>
      </c>
      <c r="I5385" s="17">
        <f t="shared" si="83"/>
        <v>166.95</v>
      </c>
      <c r="J5385" s="12" t="str">
        <f>H5385</f>
        <v>Accounts Payable - Unknown</v>
      </c>
    </row>
    <row r="5386" spans="1:10" hidden="1">
      <c r="A5386" s="13" t="s">
        <v>871</v>
      </c>
      <c r="B5386" s="12" t="s">
        <v>528</v>
      </c>
      <c r="C5386" s="12" t="s">
        <v>148</v>
      </c>
      <c r="D5386" s="12" t="s">
        <v>504</v>
      </c>
      <c r="E5386" s="12">
        <v>159</v>
      </c>
      <c r="F5386" s="14" t="str">
        <f>A5386&amp;B5386&amp;C5386&amp;D5386&amp;E5386</f>
        <v>2024-06-23BillDeakin Industries52210 Uniforms and Laundry159</v>
      </c>
      <c r="G5386" s="15">
        <f>IFERROR((DATEVALUE(A5386)),A5386)</f>
        <v>45466</v>
      </c>
      <c r="H5386" s="16" t="str">
        <f>IF((IFERROR((VLOOKUP(D5386,'Automation (QBO)'!A:B,2,FALSE)),"0"))=0,"Suspense",(IFERROR((VLOOKUP(D5386,'Automation (QBO)'!A:B,2,FALSE)),"Suspense")))</f>
        <v>Uniforms &amp; Laundry</v>
      </c>
      <c r="I5386" s="17">
        <f t="shared" si="83"/>
        <v>159</v>
      </c>
      <c r="J5386" s="12" t="str">
        <f>H5386</f>
        <v>Uniforms &amp; Laundry</v>
      </c>
    </row>
    <row r="5387" spans="1:10" hidden="1">
      <c r="A5387" s="13" t="s">
        <v>871</v>
      </c>
      <c r="B5387" s="12" t="s">
        <v>528</v>
      </c>
      <c r="C5387" s="12" t="s">
        <v>148</v>
      </c>
      <c r="D5387" s="12" t="s">
        <v>426</v>
      </c>
      <c r="E5387" s="12">
        <v>-7.95</v>
      </c>
      <c r="F5387" s="14" t="str">
        <f>A5387&amp;B5387&amp;C5387&amp;D5387&amp;E5387</f>
        <v>2024-06-23BillDeakin Industries21031 GST/HST Suspense-7.95</v>
      </c>
      <c r="G5387" s="15">
        <f>IFERROR((DATEVALUE(A5387)),A5387)</f>
        <v>45466</v>
      </c>
      <c r="H5387" s="16" t="str">
        <f>IF((IFERROR((VLOOKUP(D5387,'Automation (QBO)'!A:B,2,FALSE)),"0"))=0,"Suspense",(IFERROR((VLOOKUP(D5387,'Automation (QBO)'!A:B,2,FALSE)),"Suspense")))</f>
        <v>GST/HST Suspense</v>
      </c>
      <c r="I5387" s="17">
        <f t="shared" si="83"/>
        <v>-7.95</v>
      </c>
      <c r="J5387" s="12" t="str">
        <f>H5387</f>
        <v>GST/HST Suspense</v>
      </c>
    </row>
    <row r="5388" spans="1:10" hidden="1">
      <c r="A5388" s="13" t="s">
        <v>871</v>
      </c>
      <c r="B5388" s="12" t="s">
        <v>528</v>
      </c>
      <c r="C5388" s="12" t="s">
        <v>117</v>
      </c>
      <c r="D5388" s="12" t="s">
        <v>496</v>
      </c>
      <c r="E5388" s="12">
        <v>814.41</v>
      </c>
      <c r="F5388" s="14" t="str">
        <f>A5388&amp;B5388&amp;C5388&amp;D5388&amp;E5388</f>
        <v>2024-06-23BillStandard Building Supplies21000 Accounts Payable814.41</v>
      </c>
      <c r="G5388" s="15">
        <f>IFERROR((DATEVALUE(A5388)),A5388)</f>
        <v>45466</v>
      </c>
      <c r="H5388" s="16" t="str">
        <f>IF((IFERROR((VLOOKUP(D5388,'Automation (QBO)'!A:B,2,FALSE)),"0"))=0,"Suspense",(IFERROR((VLOOKUP(D5388,'Automation (QBO)'!A:B,2,FALSE)),"Suspense")))</f>
        <v>Accounts Payable - Unknown</v>
      </c>
      <c r="I5388" s="17">
        <f t="shared" si="83"/>
        <v>814.41</v>
      </c>
      <c r="J5388" s="12" t="str">
        <f>H5388</f>
        <v>Accounts Payable - Unknown</v>
      </c>
    </row>
    <row r="5389" spans="1:10" hidden="1">
      <c r="A5389" s="13" t="s">
        <v>871</v>
      </c>
      <c r="B5389" s="12" t="s">
        <v>528</v>
      </c>
      <c r="C5389" s="12" t="s">
        <v>117</v>
      </c>
      <c r="D5389" s="12" t="s">
        <v>496</v>
      </c>
      <c r="E5389" s="12">
        <v>308.7</v>
      </c>
      <c r="F5389" s="14" t="str">
        <f>A5389&amp;B5389&amp;C5389&amp;D5389&amp;E5389</f>
        <v>2024-06-23BillStandard Building Supplies21000 Accounts Payable308.7</v>
      </c>
      <c r="G5389" s="15">
        <f>IFERROR((DATEVALUE(A5389)),A5389)</f>
        <v>45466</v>
      </c>
      <c r="H5389" s="16" t="str">
        <f>IF((IFERROR((VLOOKUP(D5389,'Automation (QBO)'!A:B,2,FALSE)),"0"))=0,"Suspense",(IFERROR((VLOOKUP(D5389,'Automation (QBO)'!A:B,2,FALSE)),"Suspense")))</f>
        <v>Accounts Payable - Unknown</v>
      </c>
      <c r="I5389" s="17">
        <f t="shared" si="83"/>
        <v>308.7</v>
      </c>
      <c r="J5389" s="12" t="str">
        <f>H5389</f>
        <v>Accounts Payable - Unknown</v>
      </c>
    </row>
    <row r="5390" spans="1:10" hidden="1">
      <c r="A5390" s="13" t="s">
        <v>871</v>
      </c>
      <c r="B5390" s="12" t="s">
        <v>528</v>
      </c>
      <c r="C5390" s="12" t="s">
        <v>117</v>
      </c>
      <c r="D5390" s="12" t="s">
        <v>391</v>
      </c>
      <c r="E5390" s="12">
        <v>778.05</v>
      </c>
      <c r="F5390" s="14" t="str">
        <f>A5390&amp;B5390&amp;C5390&amp;D5390&amp;E5390</f>
        <v>2024-06-23BillStandard Building Supplies51335 COGS - Supplies778.05</v>
      </c>
      <c r="G5390" s="15">
        <f>IFERROR((DATEVALUE(A5390)),A5390)</f>
        <v>45466</v>
      </c>
      <c r="H5390" s="16" t="str">
        <f>IF((IFERROR((VLOOKUP(D5390,'Automation (QBO)'!A:B,2,FALSE)),"0"))=0,"Suspense",(IFERROR((VLOOKUP(D5390,'Automation (QBO)'!A:B,2,FALSE)),"Suspense")))</f>
        <v>COGS - Supplies</v>
      </c>
      <c r="I5390" s="17">
        <f t="shared" si="83"/>
        <v>778.05</v>
      </c>
      <c r="J5390" s="12" t="str">
        <f>H5390</f>
        <v>COGS - Supplies</v>
      </c>
    </row>
    <row r="5391" spans="1:10" hidden="1">
      <c r="A5391" s="13" t="s">
        <v>871</v>
      </c>
      <c r="B5391" s="12" t="s">
        <v>528</v>
      </c>
      <c r="C5391" s="12" t="s">
        <v>117</v>
      </c>
      <c r="D5391" s="12" t="s">
        <v>426</v>
      </c>
      <c r="E5391" s="12">
        <v>-36.36</v>
      </c>
      <c r="F5391" s="14" t="str">
        <f>A5391&amp;B5391&amp;C5391&amp;D5391&amp;E5391</f>
        <v>2024-06-23BillStandard Building Supplies21031 GST/HST Suspense-36.36</v>
      </c>
      <c r="G5391" s="15">
        <f>IFERROR((DATEVALUE(A5391)),A5391)</f>
        <v>45466</v>
      </c>
      <c r="H5391" s="16" t="str">
        <f>IF((IFERROR((VLOOKUP(D5391,'Automation (QBO)'!A:B,2,FALSE)),"0"))=0,"Suspense",(IFERROR((VLOOKUP(D5391,'Automation (QBO)'!A:B,2,FALSE)),"Suspense")))</f>
        <v>GST/HST Suspense</v>
      </c>
      <c r="I5391" s="17">
        <f t="shared" si="83"/>
        <v>-36.36</v>
      </c>
      <c r="J5391" s="12" t="str">
        <f>H5391</f>
        <v>GST/HST Suspense</v>
      </c>
    </row>
    <row r="5392" spans="1:10" hidden="1">
      <c r="A5392" s="13" t="s">
        <v>871</v>
      </c>
      <c r="B5392" s="12" t="s">
        <v>528</v>
      </c>
      <c r="C5392" s="12" t="s">
        <v>117</v>
      </c>
      <c r="D5392" s="12" t="s">
        <v>391</v>
      </c>
      <c r="E5392" s="12">
        <v>294.73</v>
      </c>
      <c r="F5392" s="14" t="str">
        <f>A5392&amp;B5392&amp;C5392&amp;D5392&amp;E5392</f>
        <v>2024-06-23BillStandard Building Supplies51335 COGS - Supplies294.73</v>
      </c>
      <c r="G5392" s="15">
        <f>IFERROR((DATEVALUE(A5392)),A5392)</f>
        <v>45466</v>
      </c>
      <c r="H5392" s="16" t="str">
        <f>IF((IFERROR((VLOOKUP(D5392,'Automation (QBO)'!A:B,2,FALSE)),"0"))=0,"Suspense",(IFERROR((VLOOKUP(D5392,'Automation (QBO)'!A:B,2,FALSE)),"Suspense")))</f>
        <v>COGS - Supplies</v>
      </c>
      <c r="I5392" s="17">
        <f t="shared" ref="I5392:I5455" si="84">E5392</f>
        <v>294.73</v>
      </c>
      <c r="J5392" s="12" t="str">
        <f>H5392</f>
        <v>COGS - Supplies</v>
      </c>
    </row>
    <row r="5393" spans="1:10" hidden="1">
      <c r="A5393" s="13" t="s">
        <v>871</v>
      </c>
      <c r="B5393" s="12" t="s">
        <v>528</v>
      </c>
      <c r="C5393" s="12" t="s">
        <v>117</v>
      </c>
      <c r="D5393" s="12" t="s">
        <v>426</v>
      </c>
      <c r="E5393" s="12">
        <v>-13.97</v>
      </c>
      <c r="F5393" s="14" t="str">
        <f>A5393&amp;B5393&amp;C5393&amp;D5393&amp;E5393</f>
        <v>2024-06-23BillStandard Building Supplies21031 GST/HST Suspense-13.97</v>
      </c>
      <c r="G5393" s="15">
        <f>IFERROR((DATEVALUE(A5393)),A5393)</f>
        <v>45466</v>
      </c>
      <c r="H5393" s="16" t="str">
        <f>IF((IFERROR((VLOOKUP(D5393,'Automation (QBO)'!A:B,2,FALSE)),"0"))=0,"Suspense",(IFERROR((VLOOKUP(D5393,'Automation (QBO)'!A:B,2,FALSE)),"Suspense")))</f>
        <v>GST/HST Suspense</v>
      </c>
      <c r="I5393" s="17">
        <f t="shared" si="84"/>
        <v>-13.97</v>
      </c>
      <c r="J5393" s="12" t="str">
        <f>H5393</f>
        <v>GST/HST Suspense</v>
      </c>
    </row>
    <row r="5394" spans="1:10" hidden="1">
      <c r="A5394" s="13" t="s">
        <v>871</v>
      </c>
      <c r="B5394" s="12" t="s">
        <v>528</v>
      </c>
      <c r="C5394" s="12" t="s">
        <v>721</v>
      </c>
      <c r="D5394" s="12" t="s">
        <v>496</v>
      </c>
      <c r="E5394" s="12">
        <v>49</v>
      </c>
      <c r="F5394" s="14" t="str">
        <f>A5394&amp;B5394&amp;C5394&amp;D5394&amp;E5394</f>
        <v>2024-06-23BillCity of Vancouver - Transfer S21000 Accounts Payable49</v>
      </c>
      <c r="G5394" s="15">
        <f>IFERROR((DATEVALUE(A5394)),A5394)</f>
        <v>45466</v>
      </c>
      <c r="H5394" s="16" t="str">
        <f>IF((IFERROR((VLOOKUP(D5394,'Automation (QBO)'!A:B,2,FALSE)),"0"))=0,"Suspense",(IFERROR((VLOOKUP(D5394,'Automation (QBO)'!A:B,2,FALSE)),"Suspense")))</f>
        <v>Accounts Payable - Unknown</v>
      </c>
      <c r="I5394" s="17">
        <f t="shared" si="84"/>
        <v>49</v>
      </c>
      <c r="J5394" s="12" t="str">
        <f>H5394</f>
        <v>Accounts Payable - Unknown</v>
      </c>
    </row>
    <row r="5395" spans="1:10" hidden="1">
      <c r="A5395" s="13" t="s">
        <v>871</v>
      </c>
      <c r="B5395" s="12" t="s">
        <v>528</v>
      </c>
      <c r="C5395" s="12" t="s">
        <v>721</v>
      </c>
      <c r="D5395" s="12" t="s">
        <v>410</v>
      </c>
      <c r="E5395" s="12">
        <v>49</v>
      </c>
      <c r="F5395" s="14" t="str">
        <f>A5395&amp;B5395&amp;C5395&amp;D5395&amp;E5395</f>
        <v>2024-06-23BillCity of Vancouver - Transfer S51315 COGS - Disposal49</v>
      </c>
      <c r="G5395" s="15">
        <f>IFERROR((DATEVALUE(A5395)),A5395)</f>
        <v>45466</v>
      </c>
      <c r="H5395" s="16" t="str">
        <f>IF((IFERROR((VLOOKUP(D5395,'Automation (QBO)'!A:B,2,FALSE)),"0"))=0,"Suspense",(IFERROR((VLOOKUP(D5395,'Automation (QBO)'!A:B,2,FALSE)),"Suspense")))</f>
        <v>COGS - Disposal</v>
      </c>
      <c r="I5395" s="17">
        <f t="shared" si="84"/>
        <v>49</v>
      </c>
      <c r="J5395" s="12" t="str">
        <f>H5395</f>
        <v>COGS - Disposal</v>
      </c>
    </row>
    <row r="5396" spans="1:10" hidden="1">
      <c r="A5396" s="13" t="s">
        <v>871</v>
      </c>
      <c r="B5396" s="12" t="s">
        <v>528</v>
      </c>
      <c r="C5396" s="12" t="s">
        <v>564</v>
      </c>
      <c r="D5396" s="12" t="s">
        <v>496</v>
      </c>
      <c r="E5396" s="12">
        <v>173.86</v>
      </c>
      <c r="F5396" s="14" t="str">
        <f>A5396&amp;B5396&amp;C5396&amp;D5396&amp;E5396</f>
        <v>2024-06-23BillPit Stop Portable Toilet Services Ltd.21000 Accounts Payable173.86</v>
      </c>
      <c r="G5396" s="15">
        <f>IFERROR((DATEVALUE(A5396)),A5396)</f>
        <v>45466</v>
      </c>
      <c r="H5396" s="16" t="str">
        <f>IF((IFERROR((VLOOKUP(D5396,'Automation (QBO)'!A:B,2,FALSE)),"0"))=0,"Suspense",(IFERROR((VLOOKUP(D5396,'Automation (QBO)'!A:B,2,FALSE)),"Suspense")))</f>
        <v>Accounts Payable - Unknown</v>
      </c>
      <c r="I5396" s="17">
        <f t="shared" si="84"/>
        <v>173.86</v>
      </c>
      <c r="J5396" s="12" t="str">
        <f>H5396</f>
        <v>Accounts Payable - Unknown</v>
      </c>
    </row>
    <row r="5397" spans="1:10" hidden="1">
      <c r="A5397" s="13" t="s">
        <v>871</v>
      </c>
      <c r="B5397" s="12" t="s">
        <v>528</v>
      </c>
      <c r="C5397" s="12" t="s">
        <v>564</v>
      </c>
      <c r="D5397" s="12" t="s">
        <v>391</v>
      </c>
      <c r="E5397" s="12">
        <v>165.58</v>
      </c>
      <c r="F5397" s="14" t="str">
        <f>A5397&amp;B5397&amp;C5397&amp;D5397&amp;E5397</f>
        <v>2024-06-23BillPit Stop Portable Toilet Services Ltd.51335 COGS - Supplies165.58</v>
      </c>
      <c r="G5397" s="15">
        <f>IFERROR((DATEVALUE(A5397)),A5397)</f>
        <v>45466</v>
      </c>
      <c r="H5397" s="16" t="str">
        <f>IF((IFERROR((VLOOKUP(D5397,'Automation (QBO)'!A:B,2,FALSE)),"0"))=0,"Suspense",(IFERROR((VLOOKUP(D5397,'Automation (QBO)'!A:B,2,FALSE)),"Suspense")))</f>
        <v>COGS - Supplies</v>
      </c>
      <c r="I5397" s="17">
        <f t="shared" si="84"/>
        <v>165.58</v>
      </c>
      <c r="J5397" s="12" t="str">
        <f>H5397</f>
        <v>COGS - Supplies</v>
      </c>
    </row>
    <row r="5398" spans="1:10" hidden="1">
      <c r="A5398" s="13" t="s">
        <v>871</v>
      </c>
      <c r="B5398" s="12" t="s">
        <v>528</v>
      </c>
      <c r="C5398" s="12" t="s">
        <v>564</v>
      </c>
      <c r="D5398" s="12" t="s">
        <v>426</v>
      </c>
      <c r="E5398" s="12">
        <v>-8.2799999999999994</v>
      </c>
      <c r="F5398" s="14" t="str">
        <f>A5398&amp;B5398&amp;C5398&amp;D5398&amp;E5398</f>
        <v>2024-06-23BillPit Stop Portable Toilet Services Ltd.21031 GST/HST Suspense-8.28</v>
      </c>
      <c r="G5398" s="15">
        <f>IFERROR((DATEVALUE(A5398)),A5398)</f>
        <v>45466</v>
      </c>
      <c r="H5398" s="16" t="str">
        <f>IF((IFERROR((VLOOKUP(D5398,'Automation (QBO)'!A:B,2,FALSE)),"0"))=0,"Suspense",(IFERROR((VLOOKUP(D5398,'Automation (QBO)'!A:B,2,FALSE)),"Suspense")))</f>
        <v>GST/HST Suspense</v>
      </c>
      <c r="I5398" s="17">
        <f t="shared" si="84"/>
        <v>-8.2799999999999994</v>
      </c>
      <c r="J5398" s="12" t="str">
        <f>H5398</f>
        <v>GST/HST Suspense</v>
      </c>
    </row>
    <row r="5399" spans="1:10" hidden="1">
      <c r="A5399" s="13" t="s">
        <v>871</v>
      </c>
      <c r="B5399" s="12" t="s">
        <v>528</v>
      </c>
      <c r="C5399" s="12" t="s">
        <v>103</v>
      </c>
      <c r="D5399" s="12" t="s">
        <v>496</v>
      </c>
      <c r="E5399" s="12">
        <v>86.15</v>
      </c>
      <c r="F5399" s="14" t="str">
        <f>A5399&amp;B5399&amp;C5399&amp;D5399&amp;E5399</f>
        <v>2024-06-23BillAmes Tile &amp; Stone21000 Accounts Payable86.15</v>
      </c>
      <c r="G5399" s="15">
        <f>IFERROR((DATEVALUE(A5399)),A5399)</f>
        <v>45466</v>
      </c>
      <c r="H5399" s="16" t="str">
        <f>IF((IFERROR((VLOOKUP(D5399,'Automation (QBO)'!A:B,2,FALSE)),"0"))=0,"Suspense",(IFERROR((VLOOKUP(D5399,'Automation (QBO)'!A:B,2,FALSE)),"Suspense")))</f>
        <v>Accounts Payable - Unknown</v>
      </c>
      <c r="I5399" s="17">
        <f t="shared" si="84"/>
        <v>86.15</v>
      </c>
      <c r="J5399" s="12" t="str">
        <f>H5399</f>
        <v>Accounts Payable - Unknown</v>
      </c>
    </row>
    <row r="5400" spans="1:10" hidden="1">
      <c r="A5400" s="13" t="s">
        <v>871</v>
      </c>
      <c r="B5400" s="12" t="s">
        <v>528</v>
      </c>
      <c r="C5400" s="12" t="s">
        <v>103</v>
      </c>
      <c r="D5400" s="12" t="s">
        <v>391</v>
      </c>
      <c r="E5400" s="12">
        <v>76.92</v>
      </c>
      <c r="F5400" s="14" t="str">
        <f>A5400&amp;B5400&amp;C5400&amp;D5400&amp;E5400</f>
        <v>2024-06-23BillAmes Tile &amp; Stone51335 COGS - Supplies76.92</v>
      </c>
      <c r="G5400" s="15">
        <f>IFERROR((DATEVALUE(A5400)),A5400)</f>
        <v>45466</v>
      </c>
      <c r="H5400" s="16" t="str">
        <f>IF((IFERROR((VLOOKUP(D5400,'Automation (QBO)'!A:B,2,FALSE)),"0"))=0,"Suspense",(IFERROR((VLOOKUP(D5400,'Automation (QBO)'!A:B,2,FALSE)),"Suspense")))</f>
        <v>COGS - Supplies</v>
      </c>
      <c r="I5400" s="17">
        <f t="shared" si="84"/>
        <v>76.92</v>
      </c>
      <c r="J5400" s="12" t="str">
        <f>H5400</f>
        <v>COGS - Supplies</v>
      </c>
    </row>
    <row r="5401" spans="1:10" hidden="1">
      <c r="A5401" s="13" t="s">
        <v>871</v>
      </c>
      <c r="B5401" s="12" t="s">
        <v>528</v>
      </c>
      <c r="C5401" s="12" t="s">
        <v>103</v>
      </c>
      <c r="D5401" s="12" t="s">
        <v>426</v>
      </c>
      <c r="E5401" s="12">
        <v>-9.23</v>
      </c>
      <c r="F5401" s="14" t="str">
        <f>A5401&amp;B5401&amp;C5401&amp;D5401&amp;E5401</f>
        <v>2024-06-23BillAmes Tile &amp; Stone21031 GST/HST Suspense-9.23</v>
      </c>
      <c r="G5401" s="15">
        <f>IFERROR((DATEVALUE(A5401)),A5401)</f>
        <v>45466</v>
      </c>
      <c r="H5401" s="16" t="str">
        <f>IF((IFERROR((VLOOKUP(D5401,'Automation (QBO)'!A:B,2,FALSE)),"0"))=0,"Suspense",(IFERROR((VLOOKUP(D5401,'Automation (QBO)'!A:B,2,FALSE)),"Suspense")))</f>
        <v>GST/HST Suspense</v>
      </c>
      <c r="I5401" s="17">
        <f t="shared" si="84"/>
        <v>-9.23</v>
      </c>
      <c r="J5401" s="12" t="str">
        <f>H5401</f>
        <v>GST/HST Suspense</v>
      </c>
    </row>
    <row r="5402" spans="1:10" hidden="1">
      <c r="A5402" s="13" t="s">
        <v>871</v>
      </c>
      <c r="B5402" s="12" t="s">
        <v>528</v>
      </c>
      <c r="C5402" s="12" t="s">
        <v>117</v>
      </c>
      <c r="D5402" s="12" t="s">
        <v>496</v>
      </c>
      <c r="E5402" s="12">
        <v>712.81</v>
      </c>
      <c r="F5402" s="14" t="str">
        <f>A5402&amp;B5402&amp;C5402&amp;D5402&amp;E5402</f>
        <v>2024-06-23BillStandard Building Supplies21000 Accounts Payable712.81</v>
      </c>
      <c r="G5402" s="15">
        <f>IFERROR((DATEVALUE(A5402)),A5402)</f>
        <v>45466</v>
      </c>
      <c r="H5402" s="16" t="str">
        <f>IF((IFERROR((VLOOKUP(D5402,'Automation (QBO)'!A:B,2,FALSE)),"0"))=0,"Suspense",(IFERROR((VLOOKUP(D5402,'Automation (QBO)'!A:B,2,FALSE)),"Suspense")))</f>
        <v>Accounts Payable - Unknown</v>
      </c>
      <c r="I5402" s="17">
        <f t="shared" si="84"/>
        <v>712.81</v>
      </c>
      <c r="J5402" s="12" t="str">
        <f>H5402</f>
        <v>Accounts Payable - Unknown</v>
      </c>
    </row>
    <row r="5403" spans="1:10" hidden="1">
      <c r="A5403" s="13" t="s">
        <v>871</v>
      </c>
      <c r="B5403" s="12" t="s">
        <v>528</v>
      </c>
      <c r="C5403" s="12" t="s">
        <v>117</v>
      </c>
      <c r="D5403" s="12" t="s">
        <v>391</v>
      </c>
      <c r="E5403" s="12">
        <v>680.77</v>
      </c>
      <c r="F5403" s="14" t="str">
        <f>A5403&amp;B5403&amp;C5403&amp;D5403&amp;E5403</f>
        <v>2024-06-23BillStandard Building Supplies51335 COGS - Supplies680.77</v>
      </c>
      <c r="G5403" s="15">
        <f>IFERROR((DATEVALUE(A5403)),A5403)</f>
        <v>45466</v>
      </c>
      <c r="H5403" s="16" t="str">
        <f>IF((IFERROR((VLOOKUP(D5403,'Automation (QBO)'!A:B,2,FALSE)),"0"))=0,"Suspense",(IFERROR((VLOOKUP(D5403,'Automation (QBO)'!A:B,2,FALSE)),"Suspense")))</f>
        <v>COGS - Supplies</v>
      </c>
      <c r="I5403" s="17">
        <f t="shared" si="84"/>
        <v>680.77</v>
      </c>
      <c r="J5403" s="12" t="str">
        <f>H5403</f>
        <v>COGS - Supplies</v>
      </c>
    </row>
    <row r="5404" spans="1:10" hidden="1">
      <c r="A5404" s="13" t="s">
        <v>871</v>
      </c>
      <c r="B5404" s="12" t="s">
        <v>528</v>
      </c>
      <c r="C5404" s="12" t="s">
        <v>117</v>
      </c>
      <c r="D5404" s="12" t="s">
        <v>426</v>
      </c>
      <c r="E5404" s="12">
        <v>-32.04</v>
      </c>
      <c r="F5404" s="14" t="str">
        <f>A5404&amp;B5404&amp;C5404&amp;D5404&amp;E5404</f>
        <v>2024-06-23BillStandard Building Supplies21031 GST/HST Suspense-32.04</v>
      </c>
      <c r="G5404" s="15">
        <f>IFERROR((DATEVALUE(A5404)),A5404)</f>
        <v>45466</v>
      </c>
      <c r="H5404" s="16" t="str">
        <f>IF((IFERROR((VLOOKUP(D5404,'Automation (QBO)'!A:B,2,FALSE)),"0"))=0,"Suspense",(IFERROR((VLOOKUP(D5404,'Automation (QBO)'!A:B,2,FALSE)),"Suspense")))</f>
        <v>GST/HST Suspense</v>
      </c>
      <c r="I5404" s="17">
        <f t="shared" si="84"/>
        <v>-32.04</v>
      </c>
      <c r="J5404" s="12" t="str">
        <f>H5404</f>
        <v>GST/HST Suspense</v>
      </c>
    </row>
    <row r="5405" spans="1:10" hidden="1">
      <c r="A5405" s="13" t="s">
        <v>871</v>
      </c>
      <c r="B5405" s="12" t="s">
        <v>528</v>
      </c>
      <c r="C5405" s="12" t="s">
        <v>117</v>
      </c>
      <c r="D5405" s="12" t="s">
        <v>496</v>
      </c>
      <c r="E5405" s="12">
        <v>297.64</v>
      </c>
      <c r="F5405" s="14" t="str">
        <f>A5405&amp;B5405&amp;C5405&amp;D5405&amp;E5405</f>
        <v>2024-06-23BillStandard Building Supplies21000 Accounts Payable297.64</v>
      </c>
      <c r="G5405" s="15">
        <f>IFERROR((DATEVALUE(A5405)),A5405)</f>
        <v>45466</v>
      </c>
      <c r="H5405" s="16" t="str">
        <f>IF((IFERROR((VLOOKUP(D5405,'Automation (QBO)'!A:B,2,FALSE)),"0"))=0,"Suspense",(IFERROR((VLOOKUP(D5405,'Automation (QBO)'!A:B,2,FALSE)),"Suspense")))</f>
        <v>Accounts Payable - Unknown</v>
      </c>
      <c r="I5405" s="17">
        <f t="shared" si="84"/>
        <v>297.64</v>
      </c>
      <c r="J5405" s="12" t="str">
        <f>H5405</f>
        <v>Accounts Payable - Unknown</v>
      </c>
    </row>
    <row r="5406" spans="1:10" hidden="1">
      <c r="A5406" s="13" t="s">
        <v>871</v>
      </c>
      <c r="B5406" s="12" t="s">
        <v>528</v>
      </c>
      <c r="C5406" s="12" t="s">
        <v>117</v>
      </c>
      <c r="D5406" s="12" t="s">
        <v>391</v>
      </c>
      <c r="E5406" s="12">
        <v>284.20999999999998</v>
      </c>
      <c r="F5406" s="14" t="str">
        <f>A5406&amp;B5406&amp;C5406&amp;D5406&amp;E5406</f>
        <v>2024-06-23BillStandard Building Supplies51335 COGS - Supplies284.21</v>
      </c>
      <c r="G5406" s="15">
        <f>IFERROR((DATEVALUE(A5406)),A5406)</f>
        <v>45466</v>
      </c>
      <c r="H5406" s="16" t="str">
        <f>IF((IFERROR((VLOOKUP(D5406,'Automation (QBO)'!A:B,2,FALSE)),"0"))=0,"Suspense",(IFERROR((VLOOKUP(D5406,'Automation (QBO)'!A:B,2,FALSE)),"Suspense")))</f>
        <v>COGS - Supplies</v>
      </c>
      <c r="I5406" s="17">
        <f t="shared" si="84"/>
        <v>284.20999999999998</v>
      </c>
      <c r="J5406" s="12" t="str">
        <f>H5406</f>
        <v>COGS - Supplies</v>
      </c>
    </row>
    <row r="5407" spans="1:10" hidden="1">
      <c r="A5407" s="13" t="s">
        <v>871</v>
      </c>
      <c r="B5407" s="12" t="s">
        <v>528</v>
      </c>
      <c r="C5407" s="12" t="s">
        <v>117</v>
      </c>
      <c r="D5407" s="12" t="s">
        <v>426</v>
      </c>
      <c r="E5407" s="12">
        <v>-13.43</v>
      </c>
      <c r="F5407" s="14" t="str">
        <f>A5407&amp;B5407&amp;C5407&amp;D5407&amp;E5407</f>
        <v>2024-06-23BillStandard Building Supplies21031 GST/HST Suspense-13.43</v>
      </c>
      <c r="G5407" s="15">
        <f>IFERROR((DATEVALUE(A5407)),A5407)</f>
        <v>45466</v>
      </c>
      <c r="H5407" s="16" t="str">
        <f>IF((IFERROR((VLOOKUP(D5407,'Automation (QBO)'!A:B,2,FALSE)),"0"))=0,"Suspense",(IFERROR((VLOOKUP(D5407,'Automation (QBO)'!A:B,2,FALSE)),"Suspense")))</f>
        <v>GST/HST Suspense</v>
      </c>
      <c r="I5407" s="17">
        <f t="shared" si="84"/>
        <v>-13.43</v>
      </c>
      <c r="J5407" s="12" t="str">
        <f>H5407</f>
        <v>GST/HST Suspense</v>
      </c>
    </row>
    <row r="5408" spans="1:10" hidden="1">
      <c r="A5408" s="13" t="s">
        <v>871</v>
      </c>
      <c r="B5408" s="12" t="s">
        <v>528</v>
      </c>
      <c r="C5408" s="12" t="s">
        <v>117</v>
      </c>
      <c r="D5408" s="12" t="s">
        <v>496</v>
      </c>
      <c r="E5408" s="12">
        <v>748.03</v>
      </c>
      <c r="F5408" s="14" t="str">
        <f>A5408&amp;B5408&amp;C5408&amp;D5408&amp;E5408</f>
        <v>2024-06-23BillStandard Building Supplies21000 Accounts Payable748.03</v>
      </c>
      <c r="G5408" s="15">
        <f>IFERROR((DATEVALUE(A5408)),A5408)</f>
        <v>45466</v>
      </c>
      <c r="H5408" s="16" t="str">
        <f>IF((IFERROR((VLOOKUP(D5408,'Automation (QBO)'!A:B,2,FALSE)),"0"))=0,"Suspense",(IFERROR((VLOOKUP(D5408,'Automation (QBO)'!A:B,2,FALSE)),"Suspense")))</f>
        <v>Accounts Payable - Unknown</v>
      </c>
      <c r="I5408" s="17">
        <f t="shared" si="84"/>
        <v>748.03</v>
      </c>
      <c r="J5408" s="12" t="str">
        <f>H5408</f>
        <v>Accounts Payable - Unknown</v>
      </c>
    </row>
    <row r="5409" spans="1:10" hidden="1">
      <c r="A5409" s="13" t="s">
        <v>871</v>
      </c>
      <c r="B5409" s="12" t="s">
        <v>528</v>
      </c>
      <c r="C5409" s="12" t="s">
        <v>117</v>
      </c>
      <c r="D5409" s="12" t="s">
        <v>391</v>
      </c>
      <c r="E5409" s="12">
        <v>714.37</v>
      </c>
      <c r="F5409" s="14" t="str">
        <f>A5409&amp;B5409&amp;C5409&amp;D5409&amp;E5409</f>
        <v>2024-06-23BillStandard Building Supplies51335 COGS - Supplies714.37</v>
      </c>
      <c r="G5409" s="15">
        <f>IFERROR((DATEVALUE(A5409)),A5409)</f>
        <v>45466</v>
      </c>
      <c r="H5409" s="16" t="str">
        <f>IF((IFERROR((VLOOKUP(D5409,'Automation (QBO)'!A:B,2,FALSE)),"0"))=0,"Suspense",(IFERROR((VLOOKUP(D5409,'Automation (QBO)'!A:B,2,FALSE)),"Suspense")))</f>
        <v>COGS - Supplies</v>
      </c>
      <c r="I5409" s="17">
        <f t="shared" si="84"/>
        <v>714.37</v>
      </c>
      <c r="J5409" s="12" t="str">
        <f>H5409</f>
        <v>COGS - Supplies</v>
      </c>
    </row>
    <row r="5410" spans="1:10" hidden="1">
      <c r="A5410" s="13" t="s">
        <v>871</v>
      </c>
      <c r="B5410" s="12" t="s">
        <v>528</v>
      </c>
      <c r="C5410" s="12" t="s">
        <v>117</v>
      </c>
      <c r="D5410" s="12" t="s">
        <v>426</v>
      </c>
      <c r="E5410" s="12">
        <v>-33.659999999999997</v>
      </c>
      <c r="F5410" s="14" t="str">
        <f>A5410&amp;B5410&amp;C5410&amp;D5410&amp;E5410</f>
        <v>2024-06-23BillStandard Building Supplies21031 GST/HST Suspense-33.66</v>
      </c>
      <c r="G5410" s="15">
        <f>IFERROR((DATEVALUE(A5410)),A5410)</f>
        <v>45466</v>
      </c>
      <c r="H5410" s="16" t="str">
        <f>IF((IFERROR((VLOOKUP(D5410,'Automation (QBO)'!A:B,2,FALSE)),"0"))=0,"Suspense",(IFERROR((VLOOKUP(D5410,'Automation (QBO)'!A:B,2,FALSE)),"Suspense")))</f>
        <v>GST/HST Suspense</v>
      </c>
      <c r="I5410" s="17">
        <f t="shared" si="84"/>
        <v>-33.659999999999997</v>
      </c>
      <c r="J5410" s="12" t="str">
        <f>H5410</f>
        <v>GST/HST Suspense</v>
      </c>
    </row>
    <row r="5411" spans="1:10" hidden="1">
      <c r="A5411" s="13" t="s">
        <v>871</v>
      </c>
      <c r="B5411" s="12" t="s">
        <v>528</v>
      </c>
      <c r="C5411" s="12" t="s">
        <v>117</v>
      </c>
      <c r="D5411" s="12" t="s">
        <v>496</v>
      </c>
      <c r="E5411" s="12">
        <v>154.19999999999999</v>
      </c>
      <c r="F5411" s="14" t="str">
        <f>A5411&amp;B5411&amp;C5411&amp;D5411&amp;E5411</f>
        <v>2024-06-23BillStandard Building Supplies21000 Accounts Payable154.2</v>
      </c>
      <c r="G5411" s="15">
        <f>IFERROR((DATEVALUE(A5411)),A5411)</f>
        <v>45466</v>
      </c>
      <c r="H5411" s="16" t="str">
        <f>IF((IFERROR((VLOOKUP(D5411,'Automation (QBO)'!A:B,2,FALSE)),"0"))=0,"Suspense",(IFERROR((VLOOKUP(D5411,'Automation (QBO)'!A:B,2,FALSE)),"Suspense")))</f>
        <v>Accounts Payable - Unknown</v>
      </c>
      <c r="I5411" s="17">
        <f t="shared" si="84"/>
        <v>154.19999999999999</v>
      </c>
      <c r="J5411" s="12" t="str">
        <f>H5411</f>
        <v>Accounts Payable - Unknown</v>
      </c>
    </row>
    <row r="5412" spans="1:10" hidden="1">
      <c r="A5412" s="13" t="s">
        <v>871</v>
      </c>
      <c r="B5412" s="12" t="s">
        <v>528</v>
      </c>
      <c r="C5412" s="12" t="s">
        <v>117</v>
      </c>
      <c r="D5412" s="12" t="s">
        <v>391</v>
      </c>
      <c r="E5412" s="12">
        <v>147.22</v>
      </c>
      <c r="F5412" s="14" t="str">
        <f>A5412&amp;B5412&amp;C5412&amp;D5412&amp;E5412</f>
        <v>2024-06-23BillStandard Building Supplies51335 COGS - Supplies147.22</v>
      </c>
      <c r="G5412" s="15">
        <f>IFERROR((DATEVALUE(A5412)),A5412)</f>
        <v>45466</v>
      </c>
      <c r="H5412" s="16" t="str">
        <f>IF((IFERROR((VLOOKUP(D5412,'Automation (QBO)'!A:B,2,FALSE)),"0"))=0,"Suspense",(IFERROR((VLOOKUP(D5412,'Automation (QBO)'!A:B,2,FALSE)),"Suspense")))</f>
        <v>COGS - Supplies</v>
      </c>
      <c r="I5412" s="17">
        <f t="shared" si="84"/>
        <v>147.22</v>
      </c>
      <c r="J5412" s="12" t="str">
        <f>H5412</f>
        <v>COGS - Supplies</v>
      </c>
    </row>
    <row r="5413" spans="1:10" hidden="1">
      <c r="A5413" s="13" t="s">
        <v>871</v>
      </c>
      <c r="B5413" s="12" t="s">
        <v>528</v>
      </c>
      <c r="C5413" s="12" t="s">
        <v>117</v>
      </c>
      <c r="D5413" s="12" t="s">
        <v>426</v>
      </c>
      <c r="E5413" s="12">
        <v>-6.98</v>
      </c>
      <c r="F5413" s="14" t="str">
        <f>A5413&amp;B5413&amp;C5413&amp;D5413&amp;E5413</f>
        <v>2024-06-23BillStandard Building Supplies21031 GST/HST Suspense-6.98</v>
      </c>
      <c r="G5413" s="15">
        <f>IFERROR((DATEVALUE(A5413)),A5413)</f>
        <v>45466</v>
      </c>
      <c r="H5413" s="16" t="str">
        <f>IF((IFERROR((VLOOKUP(D5413,'Automation (QBO)'!A:B,2,FALSE)),"0"))=0,"Suspense",(IFERROR((VLOOKUP(D5413,'Automation (QBO)'!A:B,2,FALSE)),"Suspense")))</f>
        <v>GST/HST Suspense</v>
      </c>
      <c r="I5413" s="17">
        <f t="shared" si="84"/>
        <v>-6.98</v>
      </c>
      <c r="J5413" s="12" t="str">
        <f>H5413</f>
        <v>GST/HST Suspense</v>
      </c>
    </row>
    <row r="5414" spans="1:10" hidden="1">
      <c r="A5414" s="13" t="s">
        <v>871</v>
      </c>
      <c r="B5414" s="12" t="s">
        <v>528</v>
      </c>
      <c r="C5414" s="12" t="s">
        <v>847</v>
      </c>
      <c r="D5414" s="12" t="s">
        <v>496</v>
      </c>
      <c r="E5414" s="12">
        <v>268.67</v>
      </c>
      <c r="F5414" s="14" t="str">
        <f>A5414&amp;B5414&amp;C5414&amp;D5414&amp;E5414</f>
        <v>2024-06-23BillGoDaddy Domains Canada, Inc21000 Accounts Payable268.67</v>
      </c>
      <c r="G5414" s="15">
        <f>IFERROR((DATEVALUE(A5414)),A5414)</f>
        <v>45466</v>
      </c>
      <c r="H5414" s="16" t="str">
        <f>IF((IFERROR((VLOOKUP(D5414,'Automation (QBO)'!A:B,2,FALSE)),"0"))=0,"Suspense",(IFERROR((VLOOKUP(D5414,'Automation (QBO)'!A:B,2,FALSE)),"Suspense")))</f>
        <v>Accounts Payable - Unknown</v>
      </c>
      <c r="I5414" s="17">
        <f t="shared" si="84"/>
        <v>268.67</v>
      </c>
      <c r="J5414" s="12" t="str">
        <f>H5414</f>
        <v>Accounts Payable - Unknown</v>
      </c>
    </row>
    <row r="5415" spans="1:10" hidden="1">
      <c r="A5415" s="13" t="s">
        <v>871</v>
      </c>
      <c r="B5415" s="12" t="s">
        <v>528</v>
      </c>
      <c r="C5415" s="12" t="s">
        <v>117</v>
      </c>
      <c r="D5415" s="12" t="s">
        <v>426</v>
      </c>
      <c r="E5415" s="12">
        <v>-4.71</v>
      </c>
      <c r="F5415" s="14" t="str">
        <f>A5415&amp;B5415&amp;C5415&amp;D5415&amp;E5415</f>
        <v>2024-06-23BillStandard Building Supplies21031 GST/HST Suspense-4.71</v>
      </c>
      <c r="G5415" s="15">
        <f>IFERROR((DATEVALUE(A5415)),A5415)</f>
        <v>45466</v>
      </c>
      <c r="H5415" s="16" t="str">
        <f>IF((IFERROR((VLOOKUP(D5415,'Automation (QBO)'!A:B,2,FALSE)),"0"))=0,"Suspense",(IFERROR((VLOOKUP(D5415,'Automation (QBO)'!A:B,2,FALSE)),"Suspense")))</f>
        <v>GST/HST Suspense</v>
      </c>
      <c r="I5415" s="17">
        <f t="shared" si="84"/>
        <v>-4.71</v>
      </c>
      <c r="J5415" s="12" t="str">
        <f>H5415</f>
        <v>GST/HST Suspense</v>
      </c>
    </row>
    <row r="5416" spans="1:10" hidden="1">
      <c r="A5416" s="13" t="s">
        <v>871</v>
      </c>
      <c r="B5416" s="12" t="s">
        <v>528</v>
      </c>
      <c r="C5416" s="12" t="s">
        <v>847</v>
      </c>
      <c r="D5416" s="12" t="s">
        <v>426</v>
      </c>
      <c r="E5416" s="12">
        <v>-29.79</v>
      </c>
      <c r="F5416" s="14" t="str">
        <f>A5416&amp;B5416&amp;C5416&amp;D5416&amp;E5416</f>
        <v>2024-06-23BillGoDaddy Domains Canada, Inc21031 GST/HST Suspense-29.79</v>
      </c>
      <c r="G5416" s="15">
        <f>IFERROR((DATEVALUE(A5416)),A5416)</f>
        <v>45466</v>
      </c>
      <c r="H5416" s="16" t="str">
        <f>IF((IFERROR((VLOOKUP(D5416,'Automation (QBO)'!A:B,2,FALSE)),"0"))=0,"Suspense",(IFERROR((VLOOKUP(D5416,'Automation (QBO)'!A:B,2,FALSE)),"Suspense")))</f>
        <v>GST/HST Suspense</v>
      </c>
      <c r="I5416" s="17">
        <f t="shared" si="84"/>
        <v>-29.79</v>
      </c>
      <c r="J5416" s="12" t="str">
        <f>H5416</f>
        <v>GST/HST Suspense</v>
      </c>
    </row>
    <row r="5417" spans="1:10" hidden="1">
      <c r="A5417" s="13" t="s">
        <v>871</v>
      </c>
      <c r="B5417" s="12" t="s">
        <v>528</v>
      </c>
      <c r="C5417" s="12" t="s">
        <v>117</v>
      </c>
      <c r="D5417" s="12" t="s">
        <v>496</v>
      </c>
      <c r="E5417" s="12">
        <v>492.65</v>
      </c>
      <c r="F5417" s="14" t="str">
        <f>A5417&amp;B5417&amp;C5417&amp;D5417&amp;E5417</f>
        <v>2024-06-23BillStandard Building Supplies21000 Accounts Payable492.65</v>
      </c>
      <c r="G5417" s="15">
        <f>IFERROR((DATEVALUE(A5417)),A5417)</f>
        <v>45466</v>
      </c>
      <c r="H5417" s="16" t="str">
        <f>IF((IFERROR((VLOOKUP(D5417,'Automation (QBO)'!A:B,2,FALSE)),"0"))=0,"Suspense",(IFERROR((VLOOKUP(D5417,'Automation (QBO)'!A:B,2,FALSE)),"Suspense")))</f>
        <v>Accounts Payable - Unknown</v>
      </c>
      <c r="I5417" s="17">
        <f t="shared" si="84"/>
        <v>492.65</v>
      </c>
      <c r="J5417" s="12" t="str">
        <f>H5417</f>
        <v>Accounts Payable - Unknown</v>
      </c>
    </row>
    <row r="5418" spans="1:10" hidden="1">
      <c r="A5418" s="13" t="s">
        <v>871</v>
      </c>
      <c r="B5418" s="12" t="s">
        <v>528</v>
      </c>
      <c r="C5418" s="12" t="s">
        <v>117</v>
      </c>
      <c r="D5418" s="12" t="s">
        <v>391</v>
      </c>
      <c r="E5418" s="12">
        <v>470.18</v>
      </c>
      <c r="F5418" s="14" t="str">
        <f>A5418&amp;B5418&amp;C5418&amp;D5418&amp;E5418</f>
        <v>2024-06-23BillStandard Building Supplies51335 COGS - Supplies470.18</v>
      </c>
      <c r="G5418" s="15">
        <f>IFERROR((DATEVALUE(A5418)),A5418)</f>
        <v>45466</v>
      </c>
      <c r="H5418" s="16" t="str">
        <f>IF((IFERROR((VLOOKUP(D5418,'Automation (QBO)'!A:B,2,FALSE)),"0"))=0,"Suspense",(IFERROR((VLOOKUP(D5418,'Automation (QBO)'!A:B,2,FALSE)),"Suspense")))</f>
        <v>COGS - Supplies</v>
      </c>
      <c r="I5418" s="17">
        <f t="shared" si="84"/>
        <v>470.18</v>
      </c>
      <c r="J5418" s="12" t="str">
        <f>H5418</f>
        <v>COGS - Supplies</v>
      </c>
    </row>
    <row r="5419" spans="1:10" hidden="1">
      <c r="A5419" s="13" t="s">
        <v>871</v>
      </c>
      <c r="B5419" s="12" t="s">
        <v>528</v>
      </c>
      <c r="C5419" s="12" t="s">
        <v>117</v>
      </c>
      <c r="D5419" s="12" t="s">
        <v>426</v>
      </c>
      <c r="E5419" s="12">
        <v>-22.47</v>
      </c>
      <c r="F5419" s="14" t="str">
        <f>A5419&amp;B5419&amp;C5419&amp;D5419&amp;E5419</f>
        <v>2024-06-23BillStandard Building Supplies21031 GST/HST Suspense-22.47</v>
      </c>
      <c r="G5419" s="15">
        <f>IFERROR((DATEVALUE(A5419)),A5419)</f>
        <v>45466</v>
      </c>
      <c r="H5419" s="16" t="str">
        <f>IF((IFERROR((VLOOKUP(D5419,'Automation (QBO)'!A:B,2,FALSE)),"0"))=0,"Suspense",(IFERROR((VLOOKUP(D5419,'Automation (QBO)'!A:B,2,FALSE)),"Suspense")))</f>
        <v>GST/HST Suspense</v>
      </c>
      <c r="I5419" s="17">
        <f t="shared" si="84"/>
        <v>-22.47</v>
      </c>
      <c r="J5419" s="12" t="str">
        <f>H5419</f>
        <v>GST/HST Suspense</v>
      </c>
    </row>
    <row r="5420" spans="1:10" hidden="1">
      <c r="A5420" s="13" t="s">
        <v>871</v>
      </c>
      <c r="B5420" s="12" t="s">
        <v>528</v>
      </c>
      <c r="C5420" s="12" t="s">
        <v>794</v>
      </c>
      <c r="D5420" s="12" t="s">
        <v>496</v>
      </c>
      <c r="E5420" s="12">
        <v>3911.25</v>
      </c>
      <c r="F5420" s="14" t="str">
        <f>A5420&amp;B5420&amp;C5420&amp;D5420&amp;E5420</f>
        <v>2024-06-23BillCreative Mayhem21000 Accounts Payable3911.25</v>
      </c>
      <c r="G5420" s="15">
        <f>IFERROR((DATEVALUE(A5420)),A5420)</f>
        <v>45466</v>
      </c>
      <c r="H5420" s="16" t="str">
        <f>IF((IFERROR((VLOOKUP(D5420,'Automation (QBO)'!A:B,2,FALSE)),"0"))=0,"Suspense",(IFERROR((VLOOKUP(D5420,'Automation (QBO)'!A:B,2,FALSE)),"Suspense")))</f>
        <v>Accounts Payable - Unknown</v>
      </c>
      <c r="I5420" s="17">
        <f t="shared" si="84"/>
        <v>3911.25</v>
      </c>
      <c r="J5420" s="12" t="str">
        <f>H5420</f>
        <v>Accounts Payable - Unknown</v>
      </c>
    </row>
    <row r="5421" spans="1:10" hidden="1">
      <c r="A5421" s="13" t="s">
        <v>871</v>
      </c>
      <c r="B5421" s="12" t="s">
        <v>528</v>
      </c>
      <c r="C5421" s="12" t="s">
        <v>794</v>
      </c>
      <c r="D5421" s="12" t="s">
        <v>400</v>
      </c>
      <c r="E5421" s="12">
        <v>3595</v>
      </c>
      <c r="F5421" s="14" t="str">
        <f>A5421&amp;B5421&amp;C5421&amp;D5421&amp;E5421</f>
        <v>2024-06-23BillCreative Mayhem51320 COGS - Subcontractors3595</v>
      </c>
      <c r="G5421" s="15">
        <f>IFERROR((DATEVALUE(A5421)),A5421)</f>
        <v>45466</v>
      </c>
      <c r="H5421" s="16" t="str">
        <f>IF((IFERROR((VLOOKUP(D5421,'Automation (QBO)'!A:B,2,FALSE)),"0"))=0,"Suspense",(IFERROR((VLOOKUP(D5421,'Automation (QBO)'!A:B,2,FALSE)),"Suspense")))</f>
        <v>COGS - Subcontracts</v>
      </c>
      <c r="I5421" s="17">
        <f t="shared" si="84"/>
        <v>3595</v>
      </c>
      <c r="J5421" s="12" t="str">
        <f>H5421</f>
        <v>COGS - Subcontracts</v>
      </c>
    </row>
    <row r="5422" spans="1:10" hidden="1">
      <c r="A5422" s="13" t="s">
        <v>871</v>
      </c>
      <c r="B5422" s="12" t="s">
        <v>528</v>
      </c>
      <c r="C5422" s="12" t="s">
        <v>794</v>
      </c>
      <c r="D5422" s="12" t="s">
        <v>426</v>
      </c>
      <c r="E5422" s="12">
        <v>-316.25</v>
      </c>
      <c r="F5422" s="14" t="str">
        <f>A5422&amp;B5422&amp;C5422&amp;D5422&amp;E5422</f>
        <v>2024-06-23BillCreative Mayhem21031 GST/HST Suspense-316.25</v>
      </c>
      <c r="G5422" s="15">
        <f>IFERROR((DATEVALUE(A5422)),A5422)</f>
        <v>45466</v>
      </c>
      <c r="H5422" s="16" t="str">
        <f>IF((IFERROR((VLOOKUP(D5422,'Automation (QBO)'!A:B,2,FALSE)),"0"))=0,"Suspense",(IFERROR((VLOOKUP(D5422,'Automation (QBO)'!A:B,2,FALSE)),"Suspense")))</f>
        <v>GST/HST Suspense</v>
      </c>
      <c r="I5422" s="17">
        <f t="shared" si="84"/>
        <v>-316.25</v>
      </c>
      <c r="J5422" s="12" t="str">
        <f>H5422</f>
        <v>GST/HST Suspense</v>
      </c>
    </row>
    <row r="5423" spans="1:10" hidden="1">
      <c r="A5423" s="13" t="s">
        <v>871</v>
      </c>
      <c r="B5423" s="12" t="s">
        <v>528</v>
      </c>
      <c r="C5423" s="12" t="s">
        <v>110</v>
      </c>
      <c r="D5423" s="12" t="s">
        <v>496</v>
      </c>
      <c r="E5423" s="12">
        <v>323.91000000000003</v>
      </c>
      <c r="F5423" s="14" t="str">
        <f>A5423&amp;B5423&amp;C5423&amp;D5423&amp;E5423</f>
        <v>2024-06-23BillDicks Lumber21000 Accounts Payable323.91</v>
      </c>
      <c r="G5423" s="15">
        <f>IFERROR((DATEVALUE(A5423)),A5423)</f>
        <v>45466</v>
      </c>
      <c r="H5423" s="16" t="str">
        <f>IF((IFERROR((VLOOKUP(D5423,'Automation (QBO)'!A:B,2,FALSE)),"0"))=0,"Suspense",(IFERROR((VLOOKUP(D5423,'Automation (QBO)'!A:B,2,FALSE)),"Suspense")))</f>
        <v>Accounts Payable - Unknown</v>
      </c>
      <c r="I5423" s="17">
        <f t="shared" si="84"/>
        <v>323.91000000000003</v>
      </c>
      <c r="J5423" s="12" t="str">
        <f>H5423</f>
        <v>Accounts Payable - Unknown</v>
      </c>
    </row>
    <row r="5424" spans="1:10" hidden="1">
      <c r="A5424" s="13" t="s">
        <v>871</v>
      </c>
      <c r="B5424" s="12" t="s">
        <v>528</v>
      </c>
      <c r="C5424" s="12" t="s">
        <v>110</v>
      </c>
      <c r="D5424" s="12" t="s">
        <v>391</v>
      </c>
      <c r="E5424" s="12">
        <v>309.45</v>
      </c>
      <c r="F5424" s="14" t="str">
        <f>A5424&amp;B5424&amp;C5424&amp;D5424&amp;E5424</f>
        <v>2024-06-23BillDicks Lumber51335 COGS - Supplies309.45</v>
      </c>
      <c r="G5424" s="15">
        <f>IFERROR((DATEVALUE(A5424)),A5424)</f>
        <v>45466</v>
      </c>
      <c r="H5424" s="16" t="str">
        <f>IF((IFERROR((VLOOKUP(D5424,'Automation (QBO)'!A:B,2,FALSE)),"0"))=0,"Suspense",(IFERROR((VLOOKUP(D5424,'Automation (QBO)'!A:B,2,FALSE)),"Suspense")))</f>
        <v>COGS - Supplies</v>
      </c>
      <c r="I5424" s="17">
        <f t="shared" si="84"/>
        <v>309.45</v>
      </c>
      <c r="J5424" s="12" t="str">
        <f>H5424</f>
        <v>COGS - Supplies</v>
      </c>
    </row>
    <row r="5425" spans="1:10" hidden="1">
      <c r="A5425" s="13" t="s">
        <v>871</v>
      </c>
      <c r="B5425" s="12" t="s">
        <v>528</v>
      </c>
      <c r="C5425" s="12" t="s">
        <v>110</v>
      </c>
      <c r="D5425" s="12" t="s">
        <v>426</v>
      </c>
      <c r="E5425" s="12">
        <v>-14.46</v>
      </c>
      <c r="F5425" s="14" t="str">
        <f>A5425&amp;B5425&amp;C5425&amp;D5425&amp;E5425</f>
        <v>2024-06-23BillDicks Lumber21031 GST/HST Suspense-14.46</v>
      </c>
      <c r="G5425" s="15">
        <f>IFERROR((DATEVALUE(A5425)),A5425)</f>
        <v>45466</v>
      </c>
      <c r="H5425" s="16" t="str">
        <f>IF((IFERROR((VLOOKUP(D5425,'Automation (QBO)'!A:B,2,FALSE)),"0"))=0,"Suspense",(IFERROR((VLOOKUP(D5425,'Automation (QBO)'!A:B,2,FALSE)),"Suspense")))</f>
        <v>GST/HST Suspense</v>
      </c>
      <c r="I5425" s="17">
        <f t="shared" si="84"/>
        <v>-14.46</v>
      </c>
      <c r="J5425" s="12" t="str">
        <f>H5425</f>
        <v>GST/HST Suspense</v>
      </c>
    </row>
    <row r="5426" spans="1:10" hidden="1">
      <c r="A5426" s="13" t="s">
        <v>871</v>
      </c>
      <c r="B5426" s="12" t="s">
        <v>528</v>
      </c>
      <c r="C5426" s="12" t="s">
        <v>110</v>
      </c>
      <c r="D5426" s="12" t="s">
        <v>391</v>
      </c>
      <c r="E5426" s="12">
        <v>45.56</v>
      </c>
      <c r="F5426" s="14" t="str">
        <f>A5426&amp;B5426&amp;C5426&amp;D5426&amp;E5426</f>
        <v>2024-06-23BillDicks Lumber51335 COGS - Supplies45.56</v>
      </c>
      <c r="G5426" s="15">
        <f>IFERROR((DATEVALUE(A5426)),A5426)</f>
        <v>45466</v>
      </c>
      <c r="H5426" s="16" t="str">
        <f>IF((IFERROR((VLOOKUP(D5426,'Automation (QBO)'!A:B,2,FALSE)),"0"))=0,"Suspense",(IFERROR((VLOOKUP(D5426,'Automation (QBO)'!A:B,2,FALSE)),"Suspense")))</f>
        <v>COGS - Supplies</v>
      </c>
      <c r="I5426" s="17">
        <f t="shared" si="84"/>
        <v>45.56</v>
      </c>
      <c r="J5426" s="12" t="str">
        <f>H5426</f>
        <v>COGS - Supplies</v>
      </c>
    </row>
    <row r="5427" spans="1:10" hidden="1">
      <c r="A5427" s="13" t="s">
        <v>871</v>
      </c>
      <c r="B5427" s="12" t="s">
        <v>528</v>
      </c>
      <c r="C5427" s="12" t="s">
        <v>110</v>
      </c>
      <c r="D5427" s="12" t="s">
        <v>426</v>
      </c>
      <c r="E5427" s="12">
        <v>-2.14</v>
      </c>
      <c r="F5427" s="14" t="str">
        <f>A5427&amp;B5427&amp;C5427&amp;D5427&amp;E5427</f>
        <v>2024-06-23BillDicks Lumber21031 GST/HST Suspense-2.14</v>
      </c>
      <c r="G5427" s="15">
        <f>IFERROR((DATEVALUE(A5427)),A5427)</f>
        <v>45466</v>
      </c>
      <c r="H5427" s="16" t="str">
        <f>IF((IFERROR((VLOOKUP(D5427,'Automation (QBO)'!A:B,2,FALSE)),"0"))=0,"Suspense",(IFERROR((VLOOKUP(D5427,'Automation (QBO)'!A:B,2,FALSE)),"Suspense")))</f>
        <v>GST/HST Suspense</v>
      </c>
      <c r="I5427" s="17">
        <f t="shared" si="84"/>
        <v>-2.14</v>
      </c>
      <c r="J5427" s="12" t="str">
        <f>H5427</f>
        <v>GST/HST Suspense</v>
      </c>
    </row>
    <row r="5428" spans="1:10" hidden="1">
      <c r="A5428" s="13" t="s">
        <v>871</v>
      </c>
      <c r="B5428" s="12" t="s">
        <v>528</v>
      </c>
      <c r="C5428" s="12" t="s">
        <v>110</v>
      </c>
      <c r="D5428" s="12" t="s">
        <v>496</v>
      </c>
      <c r="E5428" s="12">
        <v>47.7</v>
      </c>
      <c r="F5428" s="14" t="str">
        <f>A5428&amp;B5428&amp;C5428&amp;D5428&amp;E5428</f>
        <v>2024-06-23BillDicks Lumber21000 Accounts Payable47.7</v>
      </c>
      <c r="G5428" s="15">
        <f>IFERROR((DATEVALUE(A5428)),A5428)</f>
        <v>45466</v>
      </c>
      <c r="H5428" s="16" t="str">
        <f>IF((IFERROR((VLOOKUP(D5428,'Automation (QBO)'!A:B,2,FALSE)),"0"))=0,"Suspense",(IFERROR((VLOOKUP(D5428,'Automation (QBO)'!A:B,2,FALSE)),"Suspense")))</f>
        <v>Accounts Payable - Unknown</v>
      </c>
      <c r="I5428" s="17">
        <f t="shared" si="84"/>
        <v>47.7</v>
      </c>
      <c r="J5428" s="12" t="str">
        <f>H5428</f>
        <v>Accounts Payable - Unknown</v>
      </c>
    </row>
    <row r="5429" spans="1:10" hidden="1">
      <c r="A5429" s="13" t="s">
        <v>871</v>
      </c>
      <c r="B5429" s="12" t="s">
        <v>528</v>
      </c>
      <c r="C5429" s="12" t="s">
        <v>866</v>
      </c>
      <c r="D5429" s="12" t="s">
        <v>496</v>
      </c>
      <c r="E5429" s="12">
        <v>33.979999999999997</v>
      </c>
      <c r="F5429" s="14" t="str">
        <f>A5429&amp;B5429&amp;C5429&amp;D5429&amp;E5429</f>
        <v>2024-06-23BillSafeway21000 Accounts Payable33.98</v>
      </c>
      <c r="G5429" s="15">
        <f>IFERROR((DATEVALUE(A5429)),A5429)</f>
        <v>45466</v>
      </c>
      <c r="H5429" s="16" t="str">
        <f>IF((IFERROR((VLOOKUP(D5429,'Automation (QBO)'!A:B,2,FALSE)),"0"))=0,"Suspense",(IFERROR((VLOOKUP(D5429,'Automation (QBO)'!A:B,2,FALSE)),"Suspense")))</f>
        <v>Accounts Payable - Unknown</v>
      </c>
      <c r="I5429" s="17">
        <f t="shared" si="84"/>
        <v>33.979999999999997</v>
      </c>
      <c r="J5429" s="12" t="str">
        <f>H5429</f>
        <v>Accounts Payable - Unknown</v>
      </c>
    </row>
    <row r="5430" spans="1:10" hidden="1">
      <c r="A5430" s="13" t="s">
        <v>871</v>
      </c>
      <c r="B5430" s="12" t="s">
        <v>528</v>
      </c>
      <c r="C5430" s="12" t="s">
        <v>866</v>
      </c>
      <c r="D5430" s="12" t="s">
        <v>398</v>
      </c>
      <c r="E5430" s="12">
        <v>33.979999999999997</v>
      </c>
      <c r="F5430" s="14" t="str">
        <f>A5430&amp;B5430&amp;C5430&amp;D5430&amp;E5430</f>
        <v>2024-06-23BillSafeway52190 Meals &amp; Entertainment33.98</v>
      </c>
      <c r="G5430" s="15">
        <f>IFERROR((DATEVALUE(A5430)),A5430)</f>
        <v>45466</v>
      </c>
      <c r="H5430" s="16" t="str">
        <f>IF((IFERROR((VLOOKUP(D5430,'Automation (QBO)'!A:B,2,FALSE)),"0"))=0,"Suspense",(IFERROR((VLOOKUP(D5430,'Automation (QBO)'!A:B,2,FALSE)),"Suspense")))</f>
        <v>Meals &amp; Entertainment</v>
      </c>
      <c r="I5430" s="17">
        <f t="shared" si="84"/>
        <v>33.979999999999997</v>
      </c>
      <c r="J5430" s="12" t="str">
        <f>H5430</f>
        <v>Meals &amp; Entertainment</v>
      </c>
    </row>
    <row r="5431" spans="1:10" hidden="1">
      <c r="A5431" s="13" t="s">
        <v>871</v>
      </c>
      <c r="B5431" s="12" t="s">
        <v>528</v>
      </c>
      <c r="C5431" s="12" t="s">
        <v>87</v>
      </c>
      <c r="D5431" s="12" t="s">
        <v>391</v>
      </c>
      <c r="E5431" s="12">
        <v>204.97</v>
      </c>
      <c r="F5431" s="14" t="str">
        <f>A5431&amp;B5431&amp;C5431&amp;D5431&amp;E5431</f>
        <v>2024-06-23BillHome Depot51335 COGS - Supplies204.97</v>
      </c>
      <c r="G5431" s="15">
        <f>IFERROR((DATEVALUE(A5431)),A5431)</f>
        <v>45466</v>
      </c>
      <c r="H5431" s="16" t="str">
        <f>IF((IFERROR((VLOOKUP(D5431,'Automation (QBO)'!A:B,2,FALSE)),"0"))=0,"Suspense",(IFERROR((VLOOKUP(D5431,'Automation (QBO)'!A:B,2,FALSE)),"Suspense")))</f>
        <v>COGS - Supplies</v>
      </c>
      <c r="I5431" s="17">
        <f t="shared" si="84"/>
        <v>204.97</v>
      </c>
      <c r="J5431" s="12" t="str">
        <f>H5431</f>
        <v>COGS - Supplies</v>
      </c>
    </row>
    <row r="5432" spans="1:10" hidden="1">
      <c r="A5432" s="13" t="s">
        <v>871</v>
      </c>
      <c r="B5432" s="12" t="s">
        <v>528</v>
      </c>
      <c r="C5432" s="12" t="s">
        <v>87</v>
      </c>
      <c r="D5432" s="12" t="s">
        <v>426</v>
      </c>
      <c r="E5432" s="12">
        <v>-9.58</v>
      </c>
      <c r="F5432" s="14" t="str">
        <f>A5432&amp;B5432&amp;C5432&amp;D5432&amp;E5432</f>
        <v>2024-06-23BillHome Depot21031 GST/HST Suspense-9.58</v>
      </c>
      <c r="G5432" s="15">
        <f>IFERROR((DATEVALUE(A5432)),A5432)</f>
        <v>45466</v>
      </c>
      <c r="H5432" s="16" t="str">
        <f>IF((IFERROR((VLOOKUP(D5432,'Automation (QBO)'!A:B,2,FALSE)),"0"))=0,"Suspense",(IFERROR((VLOOKUP(D5432,'Automation (QBO)'!A:B,2,FALSE)),"Suspense")))</f>
        <v>GST/HST Suspense</v>
      </c>
      <c r="I5432" s="17">
        <f t="shared" si="84"/>
        <v>-9.58</v>
      </c>
      <c r="J5432" s="12" t="str">
        <f>H5432</f>
        <v>GST/HST Suspense</v>
      </c>
    </row>
    <row r="5433" spans="1:10" hidden="1">
      <c r="A5433" s="13" t="s">
        <v>871</v>
      </c>
      <c r="B5433" s="12" t="s">
        <v>528</v>
      </c>
      <c r="C5433" s="12" t="s">
        <v>87</v>
      </c>
      <c r="D5433" s="12" t="s">
        <v>496</v>
      </c>
      <c r="E5433" s="12">
        <v>101.78</v>
      </c>
      <c r="F5433" s="14" t="str">
        <f>A5433&amp;B5433&amp;C5433&amp;D5433&amp;E5433</f>
        <v>2024-06-23BillHome Depot21000 Accounts Payable101.78</v>
      </c>
      <c r="G5433" s="15">
        <f>IFERROR((DATEVALUE(A5433)),A5433)</f>
        <v>45466</v>
      </c>
      <c r="H5433" s="16" t="str">
        <f>IF((IFERROR((VLOOKUP(D5433,'Automation (QBO)'!A:B,2,FALSE)),"0"))=0,"Suspense",(IFERROR((VLOOKUP(D5433,'Automation (QBO)'!A:B,2,FALSE)),"Suspense")))</f>
        <v>Accounts Payable - Unknown</v>
      </c>
      <c r="I5433" s="17">
        <f t="shared" si="84"/>
        <v>101.78</v>
      </c>
      <c r="J5433" s="12" t="str">
        <f>H5433</f>
        <v>Accounts Payable - Unknown</v>
      </c>
    </row>
    <row r="5434" spans="1:10" hidden="1">
      <c r="A5434" s="13" t="s">
        <v>871</v>
      </c>
      <c r="B5434" s="12" t="s">
        <v>528</v>
      </c>
      <c r="C5434" s="12" t="s">
        <v>87</v>
      </c>
      <c r="D5434" s="12" t="s">
        <v>391</v>
      </c>
      <c r="E5434" s="12">
        <v>97.24</v>
      </c>
      <c r="F5434" s="14" t="str">
        <f>A5434&amp;B5434&amp;C5434&amp;D5434&amp;E5434</f>
        <v>2024-06-23BillHome Depot51335 COGS - Supplies97.24</v>
      </c>
      <c r="G5434" s="15">
        <f>IFERROR((DATEVALUE(A5434)),A5434)</f>
        <v>45466</v>
      </c>
      <c r="H5434" s="16" t="str">
        <f>IF((IFERROR((VLOOKUP(D5434,'Automation (QBO)'!A:B,2,FALSE)),"0"))=0,"Suspense",(IFERROR((VLOOKUP(D5434,'Automation (QBO)'!A:B,2,FALSE)),"Suspense")))</f>
        <v>COGS - Supplies</v>
      </c>
      <c r="I5434" s="17">
        <f t="shared" si="84"/>
        <v>97.24</v>
      </c>
      <c r="J5434" s="12" t="str">
        <f>H5434</f>
        <v>COGS - Supplies</v>
      </c>
    </row>
    <row r="5435" spans="1:10" hidden="1">
      <c r="A5435" s="13" t="s">
        <v>871</v>
      </c>
      <c r="B5435" s="12" t="s">
        <v>528</v>
      </c>
      <c r="C5435" s="12" t="s">
        <v>87</v>
      </c>
      <c r="D5435" s="12" t="s">
        <v>426</v>
      </c>
      <c r="E5435" s="12">
        <v>-4.54</v>
      </c>
      <c r="F5435" s="14" t="str">
        <f>A5435&amp;B5435&amp;C5435&amp;D5435&amp;E5435</f>
        <v>2024-06-23BillHome Depot21031 GST/HST Suspense-4.54</v>
      </c>
      <c r="G5435" s="15">
        <f>IFERROR((DATEVALUE(A5435)),A5435)</f>
        <v>45466</v>
      </c>
      <c r="H5435" s="16" t="str">
        <f>IF((IFERROR((VLOOKUP(D5435,'Automation (QBO)'!A:B,2,FALSE)),"0"))=0,"Suspense",(IFERROR((VLOOKUP(D5435,'Automation (QBO)'!A:B,2,FALSE)),"Suspense")))</f>
        <v>GST/HST Suspense</v>
      </c>
      <c r="I5435" s="17">
        <f t="shared" si="84"/>
        <v>-4.54</v>
      </c>
      <c r="J5435" s="12" t="str">
        <f>H5435</f>
        <v>GST/HST Suspense</v>
      </c>
    </row>
    <row r="5436" spans="1:10" hidden="1">
      <c r="A5436" s="13" t="s">
        <v>871</v>
      </c>
      <c r="B5436" s="12" t="s">
        <v>528</v>
      </c>
      <c r="C5436" s="12" t="s">
        <v>113</v>
      </c>
      <c r="D5436" s="12" t="s">
        <v>408</v>
      </c>
      <c r="E5436" s="12">
        <v>14</v>
      </c>
      <c r="F5436" s="14" t="str">
        <f>A5436&amp;B5436&amp;C5436&amp;D5436&amp;E5436</f>
        <v>2024-06-23BillImpark52205 Travel &amp; Parking14</v>
      </c>
      <c r="G5436" s="15">
        <f>IFERROR((DATEVALUE(A5436)),A5436)</f>
        <v>45466</v>
      </c>
      <c r="H5436" s="16" t="str">
        <f>IF((IFERROR((VLOOKUP(D5436,'Automation (QBO)'!A:B,2,FALSE)),"0"))=0,"Suspense",(IFERROR((VLOOKUP(D5436,'Automation (QBO)'!A:B,2,FALSE)),"Suspense")))</f>
        <v>Travel &amp; Parking</v>
      </c>
      <c r="I5436" s="17">
        <f t="shared" si="84"/>
        <v>14</v>
      </c>
      <c r="J5436" s="12" t="str">
        <f>H5436</f>
        <v>Travel &amp; Parking</v>
      </c>
    </row>
    <row r="5437" spans="1:10" hidden="1">
      <c r="A5437" s="13" t="s">
        <v>871</v>
      </c>
      <c r="B5437" s="12" t="s">
        <v>528</v>
      </c>
      <c r="C5437" s="12" t="s">
        <v>261</v>
      </c>
      <c r="D5437" s="12" t="s">
        <v>496</v>
      </c>
      <c r="E5437" s="12">
        <v>7394.46</v>
      </c>
      <c r="F5437" s="14" t="str">
        <f>A5437&amp;B5437&amp;C5437&amp;D5437&amp;E5437</f>
        <v>2024-06-23BillRobinson21000 Accounts Payable7394.46</v>
      </c>
      <c r="G5437" s="15">
        <f>IFERROR((DATEVALUE(A5437)),A5437)</f>
        <v>45466</v>
      </c>
      <c r="H5437" s="16" t="str">
        <f>IF((IFERROR((VLOOKUP(D5437,'Automation (QBO)'!A:B,2,FALSE)),"0"))=0,"Suspense",(IFERROR((VLOOKUP(D5437,'Automation (QBO)'!A:B,2,FALSE)),"Suspense")))</f>
        <v>Accounts Payable - Unknown</v>
      </c>
      <c r="I5437" s="17">
        <f t="shared" si="84"/>
        <v>7394.46</v>
      </c>
      <c r="J5437" s="12" t="str">
        <f>H5437</f>
        <v>Accounts Payable - Unknown</v>
      </c>
    </row>
    <row r="5438" spans="1:10" hidden="1">
      <c r="A5438" s="13" t="s">
        <v>871</v>
      </c>
      <c r="B5438" s="12" t="s">
        <v>528</v>
      </c>
      <c r="C5438" s="12" t="s">
        <v>261</v>
      </c>
      <c r="D5438" s="12" t="s">
        <v>391</v>
      </c>
      <c r="E5438" s="12">
        <v>7394.46</v>
      </c>
      <c r="F5438" s="14" t="str">
        <f>A5438&amp;B5438&amp;C5438&amp;D5438&amp;E5438</f>
        <v>2024-06-23BillRobinson51335 COGS - Supplies7394.46</v>
      </c>
      <c r="G5438" s="15">
        <f>IFERROR((DATEVALUE(A5438)),A5438)</f>
        <v>45466</v>
      </c>
      <c r="H5438" s="16" t="str">
        <f>IF((IFERROR((VLOOKUP(D5438,'Automation (QBO)'!A:B,2,FALSE)),"0"))=0,"Suspense",(IFERROR((VLOOKUP(D5438,'Automation (QBO)'!A:B,2,FALSE)),"Suspense")))</f>
        <v>COGS - Supplies</v>
      </c>
      <c r="I5438" s="17">
        <f t="shared" si="84"/>
        <v>7394.46</v>
      </c>
      <c r="J5438" s="12" t="str">
        <f>H5438</f>
        <v>COGS - Supplies</v>
      </c>
    </row>
    <row r="5439" spans="1:10" hidden="1">
      <c r="A5439" s="13" t="s">
        <v>871</v>
      </c>
      <c r="B5439" s="12" t="s">
        <v>528</v>
      </c>
      <c r="C5439" s="12" t="s">
        <v>261</v>
      </c>
      <c r="D5439" s="12" t="s">
        <v>496</v>
      </c>
      <c r="E5439" s="12">
        <v>2719.38</v>
      </c>
      <c r="F5439" s="14" t="str">
        <f>A5439&amp;B5439&amp;C5439&amp;D5439&amp;E5439</f>
        <v>2024-06-23BillRobinson21000 Accounts Payable2719.38</v>
      </c>
      <c r="G5439" s="15">
        <f>IFERROR((DATEVALUE(A5439)),A5439)</f>
        <v>45466</v>
      </c>
      <c r="H5439" s="16" t="str">
        <f>IF((IFERROR((VLOOKUP(D5439,'Automation (QBO)'!A:B,2,FALSE)),"0"))=0,"Suspense",(IFERROR((VLOOKUP(D5439,'Automation (QBO)'!A:B,2,FALSE)),"Suspense")))</f>
        <v>Accounts Payable - Unknown</v>
      </c>
      <c r="I5439" s="17">
        <f t="shared" si="84"/>
        <v>2719.38</v>
      </c>
      <c r="J5439" s="12" t="str">
        <f>H5439</f>
        <v>Accounts Payable - Unknown</v>
      </c>
    </row>
    <row r="5440" spans="1:10" hidden="1">
      <c r="A5440" s="13" t="s">
        <v>871</v>
      </c>
      <c r="B5440" s="12" t="s">
        <v>528</v>
      </c>
      <c r="C5440" s="12" t="s">
        <v>261</v>
      </c>
      <c r="D5440" s="12" t="s">
        <v>391</v>
      </c>
      <c r="E5440" s="12">
        <v>2603.77</v>
      </c>
      <c r="F5440" s="14" t="str">
        <f>A5440&amp;B5440&amp;C5440&amp;D5440&amp;E5440</f>
        <v>2024-06-23BillRobinson51335 COGS - Supplies2603.77</v>
      </c>
      <c r="G5440" s="15">
        <f>IFERROR((DATEVALUE(A5440)),A5440)</f>
        <v>45466</v>
      </c>
      <c r="H5440" s="16" t="str">
        <f>IF((IFERROR((VLOOKUP(D5440,'Automation (QBO)'!A:B,2,FALSE)),"0"))=0,"Suspense",(IFERROR((VLOOKUP(D5440,'Automation (QBO)'!A:B,2,FALSE)),"Suspense")))</f>
        <v>COGS - Supplies</v>
      </c>
      <c r="I5440" s="17">
        <f t="shared" si="84"/>
        <v>2603.77</v>
      </c>
      <c r="J5440" s="12" t="str">
        <f>H5440</f>
        <v>COGS - Supplies</v>
      </c>
    </row>
    <row r="5441" spans="1:10" hidden="1">
      <c r="A5441" s="13" t="s">
        <v>871</v>
      </c>
      <c r="B5441" s="12" t="s">
        <v>528</v>
      </c>
      <c r="C5441" s="12" t="s">
        <v>261</v>
      </c>
      <c r="D5441" s="12" t="s">
        <v>426</v>
      </c>
      <c r="E5441" s="12">
        <v>-115.61</v>
      </c>
      <c r="F5441" s="14" t="str">
        <f>A5441&amp;B5441&amp;C5441&amp;D5441&amp;E5441</f>
        <v>2024-06-23BillRobinson21031 GST/HST Suspense-115.61</v>
      </c>
      <c r="G5441" s="15">
        <f>IFERROR((DATEVALUE(A5441)),A5441)</f>
        <v>45466</v>
      </c>
      <c r="H5441" s="16" t="str">
        <f>IF((IFERROR((VLOOKUP(D5441,'Automation (QBO)'!A:B,2,FALSE)),"0"))=0,"Suspense",(IFERROR((VLOOKUP(D5441,'Automation (QBO)'!A:B,2,FALSE)),"Suspense")))</f>
        <v>GST/HST Suspense</v>
      </c>
      <c r="I5441" s="17">
        <f t="shared" si="84"/>
        <v>-115.61</v>
      </c>
      <c r="J5441" s="12" t="str">
        <f>H5441</f>
        <v>GST/HST Suspense</v>
      </c>
    </row>
    <row r="5442" spans="1:10" hidden="1">
      <c r="A5442" s="13" t="s">
        <v>871</v>
      </c>
      <c r="B5442" s="12" t="s">
        <v>528</v>
      </c>
      <c r="C5442" s="12" t="s">
        <v>207</v>
      </c>
      <c r="D5442" s="12" t="s">
        <v>496</v>
      </c>
      <c r="E5442" s="12">
        <v>927.45</v>
      </c>
      <c r="F5442" s="14" t="str">
        <f>A5442&amp;B5442&amp;C5442&amp;D5442&amp;E5442</f>
        <v>2024-06-23BillUnited Rentals21000 Accounts Payable927.45</v>
      </c>
      <c r="G5442" s="15">
        <f>IFERROR((DATEVALUE(A5442)),A5442)</f>
        <v>45466</v>
      </c>
      <c r="H5442" s="16" t="str">
        <f>IF((IFERROR((VLOOKUP(D5442,'Automation (QBO)'!A:B,2,FALSE)),"0"))=0,"Suspense",(IFERROR((VLOOKUP(D5442,'Automation (QBO)'!A:B,2,FALSE)),"Suspense")))</f>
        <v>Accounts Payable - Unknown</v>
      </c>
      <c r="I5442" s="17">
        <f t="shared" si="84"/>
        <v>927.45</v>
      </c>
      <c r="J5442" s="12" t="str">
        <f>H5442</f>
        <v>Accounts Payable - Unknown</v>
      </c>
    </row>
    <row r="5443" spans="1:10" hidden="1">
      <c r="A5443" s="13" t="s">
        <v>871</v>
      </c>
      <c r="B5443" s="12" t="s">
        <v>528</v>
      </c>
      <c r="C5443" s="12" t="s">
        <v>207</v>
      </c>
      <c r="D5443" s="12" t="s">
        <v>391</v>
      </c>
      <c r="E5443" s="12">
        <v>927.45</v>
      </c>
      <c r="F5443" s="14" t="str">
        <f>A5443&amp;B5443&amp;C5443&amp;D5443&amp;E5443</f>
        <v>2024-06-23BillUnited Rentals51335 COGS - Supplies927.45</v>
      </c>
      <c r="G5443" s="15">
        <f>IFERROR((DATEVALUE(A5443)),A5443)</f>
        <v>45466</v>
      </c>
      <c r="H5443" s="16" t="str">
        <f>IF((IFERROR((VLOOKUP(D5443,'Automation (QBO)'!A:B,2,FALSE)),"0"))=0,"Suspense",(IFERROR((VLOOKUP(D5443,'Automation (QBO)'!A:B,2,FALSE)),"Suspense")))</f>
        <v>COGS - Supplies</v>
      </c>
      <c r="I5443" s="17">
        <f t="shared" si="84"/>
        <v>927.45</v>
      </c>
      <c r="J5443" s="12" t="str">
        <f>H5443</f>
        <v>COGS - Supplies</v>
      </c>
    </row>
    <row r="5444" spans="1:10" hidden="1">
      <c r="A5444" s="13" t="s">
        <v>871</v>
      </c>
      <c r="B5444" s="12" t="s">
        <v>528</v>
      </c>
      <c r="C5444" s="12" t="s">
        <v>87</v>
      </c>
      <c r="D5444" s="12" t="s">
        <v>496</v>
      </c>
      <c r="E5444" s="12">
        <v>214.55</v>
      </c>
      <c r="F5444" s="14" t="str">
        <f>A5444&amp;B5444&amp;C5444&amp;D5444&amp;E5444</f>
        <v>2024-06-23BillHome Depot21000 Accounts Payable214.55</v>
      </c>
      <c r="G5444" s="15">
        <f>IFERROR((DATEVALUE(A5444)),A5444)</f>
        <v>45466</v>
      </c>
      <c r="H5444" s="16" t="str">
        <f>IF((IFERROR((VLOOKUP(D5444,'Automation (QBO)'!A:B,2,FALSE)),"0"))=0,"Suspense",(IFERROR((VLOOKUP(D5444,'Automation (QBO)'!A:B,2,FALSE)),"Suspense")))</f>
        <v>Accounts Payable - Unknown</v>
      </c>
      <c r="I5444" s="17">
        <f t="shared" si="84"/>
        <v>214.55</v>
      </c>
      <c r="J5444" s="12" t="str">
        <f>H5444</f>
        <v>Accounts Payable - Unknown</v>
      </c>
    </row>
    <row r="5445" spans="1:10" hidden="1">
      <c r="A5445" s="13" t="s">
        <v>871</v>
      </c>
      <c r="B5445" s="12" t="s">
        <v>245</v>
      </c>
      <c r="C5445" s="12" t="s">
        <v>285</v>
      </c>
      <c r="D5445" s="12" t="s">
        <v>391</v>
      </c>
      <c r="E5445" s="12">
        <v>-99.15</v>
      </c>
      <c r="F5445" s="14" t="str">
        <f>A5445&amp;B5445&amp;C5445&amp;D5445&amp;E5445</f>
        <v>2024-06-23Supplier CreditSherwin-Williams51335 COGS - Supplies-99.15</v>
      </c>
      <c r="G5445" s="15">
        <f>IFERROR((DATEVALUE(A5445)),A5445)</f>
        <v>45466</v>
      </c>
      <c r="H5445" s="16" t="str">
        <f>IF((IFERROR((VLOOKUP(D5445,'Automation (QBO)'!A:B,2,FALSE)),"0"))=0,"Suspense",(IFERROR((VLOOKUP(D5445,'Automation (QBO)'!A:B,2,FALSE)),"Suspense")))</f>
        <v>COGS - Supplies</v>
      </c>
      <c r="I5445" s="17">
        <f t="shared" si="84"/>
        <v>-99.15</v>
      </c>
      <c r="J5445" s="12" t="str">
        <f>H5445</f>
        <v>COGS - Supplies</v>
      </c>
    </row>
    <row r="5446" spans="1:10" hidden="1">
      <c r="A5446" s="13" t="s">
        <v>871</v>
      </c>
      <c r="B5446" s="12" t="s">
        <v>245</v>
      </c>
      <c r="C5446" s="12" t="s">
        <v>285</v>
      </c>
      <c r="D5446" s="12" t="s">
        <v>392</v>
      </c>
      <c r="E5446" s="12">
        <v>0</v>
      </c>
      <c r="F5446" s="14" t="str">
        <f>A5446&amp;B5446&amp;C5446&amp;D5446&amp;E5446</f>
        <v>2024-06-23Supplier CreditSherwin-Williams21020 GST/HST Payable0</v>
      </c>
      <c r="G5446" s="15">
        <f>IFERROR((DATEVALUE(A5446)),A5446)</f>
        <v>45466</v>
      </c>
      <c r="H5446" s="16" t="str">
        <f>IF((IFERROR((VLOOKUP(D5446,'Automation (QBO)'!A:B,2,FALSE)),"0"))=0,"Suspense",(IFERROR((VLOOKUP(D5446,'Automation (QBO)'!A:B,2,FALSE)),"Suspense")))</f>
        <v>GST/HST Payable</v>
      </c>
      <c r="I5446" s="17">
        <f t="shared" si="84"/>
        <v>0</v>
      </c>
      <c r="J5446" s="12" t="str">
        <f>H5446</f>
        <v>GST/HST Payable</v>
      </c>
    </row>
    <row r="5447" spans="1:10" hidden="1">
      <c r="A5447" s="13" t="s">
        <v>871</v>
      </c>
      <c r="B5447" s="12" t="s">
        <v>245</v>
      </c>
      <c r="C5447" s="12" t="s">
        <v>285</v>
      </c>
      <c r="D5447" s="12" t="s">
        <v>496</v>
      </c>
      <c r="E5447" s="12">
        <v>-99.15</v>
      </c>
      <c r="F5447" s="14" t="str">
        <f>A5447&amp;B5447&amp;C5447&amp;D5447&amp;E5447</f>
        <v>2024-06-23Supplier CreditSherwin-Williams21000 Accounts Payable-99.15</v>
      </c>
      <c r="G5447" s="15">
        <f>IFERROR((DATEVALUE(A5447)),A5447)</f>
        <v>45466</v>
      </c>
      <c r="H5447" s="16" t="str">
        <f>IF((IFERROR((VLOOKUP(D5447,'Automation (QBO)'!A:B,2,FALSE)),"0"))=0,"Suspense",(IFERROR((VLOOKUP(D5447,'Automation (QBO)'!A:B,2,FALSE)),"Suspense")))</f>
        <v>Accounts Payable - Unknown</v>
      </c>
      <c r="I5447" s="17">
        <f t="shared" si="84"/>
        <v>-99.15</v>
      </c>
      <c r="J5447" s="12" t="str">
        <f>H5447</f>
        <v>Accounts Payable - Unknown</v>
      </c>
    </row>
    <row r="5448" spans="1:10" hidden="1">
      <c r="A5448" s="13" t="s">
        <v>871</v>
      </c>
      <c r="B5448" s="12" t="s">
        <v>493</v>
      </c>
      <c r="C5448" s="12" t="s">
        <v>285</v>
      </c>
      <c r="F5448" s="14" t="str">
        <f>A5448&amp;B5448&amp;C5448&amp;D5448&amp;E5448</f>
        <v>2024-06-23Bill Payment (Credit Card)Sherwin-Williams</v>
      </c>
      <c r="G5448" s="15">
        <f>IFERROR((DATEVALUE(A5448)),A5448)</f>
        <v>45466</v>
      </c>
      <c r="H5448" s="16" t="str">
        <f>IF((IFERROR((VLOOKUP(D5448,'Automation (QBO)'!A:B,2,FALSE)),"0"))=0,"Suspense",(IFERROR((VLOOKUP(D5448,'Automation (QBO)'!A:B,2,FALSE)),"Suspense")))</f>
        <v>Suspense</v>
      </c>
      <c r="I5448" s="17">
        <f t="shared" si="84"/>
        <v>0</v>
      </c>
      <c r="J5448" s="12" t="str">
        <f>H5448</f>
        <v>Suspense</v>
      </c>
    </row>
    <row r="5449" spans="1:10" hidden="1">
      <c r="A5449" s="13" t="s">
        <v>871</v>
      </c>
      <c r="B5449" s="12" t="s">
        <v>493</v>
      </c>
      <c r="C5449" s="12" t="s">
        <v>285</v>
      </c>
      <c r="D5449" s="12" t="s">
        <v>496</v>
      </c>
      <c r="F5449" s="14" t="str">
        <f>A5449&amp;B5449&amp;C5449&amp;D5449&amp;E5449</f>
        <v>2024-06-23Bill Payment (Credit Card)Sherwin-Williams21000 Accounts Payable</v>
      </c>
      <c r="G5449" s="15">
        <f>IFERROR((DATEVALUE(A5449)),A5449)</f>
        <v>45466</v>
      </c>
      <c r="H5449" s="16" t="str">
        <f>IF((IFERROR((VLOOKUP(D5449,'Automation (QBO)'!A:B,2,FALSE)),"0"))=0,"Suspense",(IFERROR((VLOOKUP(D5449,'Automation (QBO)'!A:B,2,FALSE)),"Suspense")))</f>
        <v>Accounts Payable - Unknown</v>
      </c>
      <c r="I5449" s="17">
        <f t="shared" si="84"/>
        <v>0</v>
      </c>
      <c r="J5449" s="12" t="str">
        <f>H5449</f>
        <v>Accounts Payable - Unknown</v>
      </c>
    </row>
    <row r="5450" spans="1:10" hidden="1">
      <c r="A5450" s="13" t="s">
        <v>871</v>
      </c>
      <c r="B5450" s="12" t="s">
        <v>528</v>
      </c>
      <c r="C5450" s="12" t="s">
        <v>285</v>
      </c>
      <c r="D5450" s="12" t="s">
        <v>496</v>
      </c>
      <c r="E5450" s="12">
        <v>99.15</v>
      </c>
      <c r="F5450" s="14" t="str">
        <f>A5450&amp;B5450&amp;C5450&amp;D5450&amp;E5450</f>
        <v>2024-06-23BillSherwin-Williams21000 Accounts Payable99.15</v>
      </c>
      <c r="G5450" s="15">
        <f>IFERROR((DATEVALUE(A5450)),A5450)</f>
        <v>45466</v>
      </c>
      <c r="H5450" s="16" t="str">
        <f>IF((IFERROR((VLOOKUP(D5450,'Automation (QBO)'!A:B,2,FALSE)),"0"))=0,"Suspense",(IFERROR((VLOOKUP(D5450,'Automation (QBO)'!A:B,2,FALSE)),"Suspense")))</f>
        <v>Accounts Payable - Unknown</v>
      </c>
      <c r="I5450" s="17">
        <f t="shared" si="84"/>
        <v>99.15</v>
      </c>
      <c r="J5450" s="12" t="str">
        <f>H5450</f>
        <v>Accounts Payable - Unknown</v>
      </c>
    </row>
    <row r="5451" spans="1:10" hidden="1">
      <c r="A5451" s="13" t="s">
        <v>871</v>
      </c>
      <c r="B5451" s="12" t="s">
        <v>528</v>
      </c>
      <c r="C5451" s="12" t="s">
        <v>847</v>
      </c>
      <c r="D5451" s="12" t="s">
        <v>395</v>
      </c>
      <c r="E5451" s="12">
        <v>238.88</v>
      </c>
      <c r="F5451" s="14" t="str">
        <f>A5451&amp;B5451&amp;C5451&amp;D5451&amp;E5451</f>
        <v>2024-06-23BillGoDaddy Domains Canada, Inc52165 Computer - Software238.88</v>
      </c>
      <c r="G5451" s="15">
        <f>IFERROR((DATEVALUE(A5451)),A5451)</f>
        <v>45466</v>
      </c>
      <c r="H5451" s="16" t="str">
        <f>IF((IFERROR((VLOOKUP(D5451,'Automation (QBO)'!A:B,2,FALSE)),"0"))=0,"Suspense",(IFERROR((VLOOKUP(D5451,'Automation (QBO)'!A:B,2,FALSE)),"Suspense")))</f>
        <v>Computer - Software</v>
      </c>
      <c r="I5451" s="17">
        <f t="shared" si="84"/>
        <v>238.88</v>
      </c>
      <c r="J5451" s="12" t="str">
        <f>H5451</f>
        <v>Computer - Software</v>
      </c>
    </row>
    <row r="5452" spans="1:10" hidden="1">
      <c r="A5452" s="13" t="s">
        <v>871</v>
      </c>
      <c r="B5452" s="12" t="s">
        <v>528</v>
      </c>
      <c r="C5452" s="12" t="s">
        <v>847</v>
      </c>
      <c r="D5452" s="12" t="s">
        <v>392</v>
      </c>
      <c r="E5452" s="12">
        <v>0</v>
      </c>
      <c r="F5452" s="14" t="str">
        <f>A5452&amp;B5452&amp;C5452&amp;D5452&amp;E5452</f>
        <v>2024-06-23BillGoDaddy Domains Canada, Inc21020 GST/HST Payable0</v>
      </c>
      <c r="G5452" s="15">
        <f>IFERROR((DATEVALUE(A5452)),A5452)</f>
        <v>45466</v>
      </c>
      <c r="H5452" s="16" t="str">
        <f>IF((IFERROR((VLOOKUP(D5452,'Automation (QBO)'!A:B,2,FALSE)),"0"))=0,"Suspense",(IFERROR((VLOOKUP(D5452,'Automation (QBO)'!A:B,2,FALSE)),"Suspense")))</f>
        <v>GST/HST Payable</v>
      </c>
      <c r="I5452" s="17">
        <f t="shared" si="84"/>
        <v>0</v>
      </c>
      <c r="J5452" s="12" t="str">
        <f>H5452</f>
        <v>GST/HST Payable</v>
      </c>
    </row>
    <row r="5453" spans="1:10" hidden="1">
      <c r="A5453" s="13" t="s">
        <v>873</v>
      </c>
      <c r="B5453" s="12" t="s">
        <v>493</v>
      </c>
      <c r="C5453" s="12" t="s">
        <v>217</v>
      </c>
      <c r="D5453" s="12" t="s">
        <v>390</v>
      </c>
      <c r="E5453" s="12">
        <v>196.91</v>
      </c>
      <c r="F5453" s="14" t="str">
        <f>A5453&amp;B5453&amp;C5453&amp;D5453&amp;E5453</f>
        <v>2024-06-24Bill Payment (Credit Card)Workforce Staffing Solutions Ltd.21010 Visa Payable (CIBC)196.91</v>
      </c>
      <c r="G5453" s="15">
        <f>IFERROR((DATEVALUE(A5453)),A5453)</f>
        <v>45467</v>
      </c>
      <c r="H5453" s="16" t="str">
        <f>IF((IFERROR((VLOOKUP(D5453,'Automation (QBO)'!A:B,2,FALSE)),"0"))=0,"Suspense",(IFERROR((VLOOKUP(D5453,'Automation (QBO)'!A:B,2,FALSE)),"Suspense")))</f>
        <v>Suspense</v>
      </c>
      <c r="I5453" s="17">
        <f t="shared" si="84"/>
        <v>196.91</v>
      </c>
      <c r="J5453" s="12" t="str">
        <f>H5453</f>
        <v>Suspense</v>
      </c>
    </row>
    <row r="5454" spans="1:10" hidden="1">
      <c r="A5454" s="13" t="s">
        <v>873</v>
      </c>
      <c r="B5454" s="12" t="s">
        <v>493</v>
      </c>
      <c r="C5454" s="12" t="s">
        <v>261</v>
      </c>
      <c r="D5454" s="12" t="s">
        <v>390</v>
      </c>
      <c r="E5454" s="12">
        <v>2719.38</v>
      </c>
      <c r="F5454" s="14" t="str">
        <f>A5454&amp;B5454&amp;C5454&amp;D5454&amp;E5454</f>
        <v>2024-06-24Bill Payment (Credit Card)Robinson21010 Visa Payable (CIBC)2719.38</v>
      </c>
      <c r="G5454" s="15">
        <f>IFERROR((DATEVALUE(A5454)),A5454)</f>
        <v>45467</v>
      </c>
      <c r="H5454" s="16" t="str">
        <f>IF((IFERROR((VLOOKUP(D5454,'Automation (QBO)'!A:B,2,FALSE)),"0"))=0,"Suspense",(IFERROR((VLOOKUP(D5454,'Automation (QBO)'!A:B,2,FALSE)),"Suspense")))</f>
        <v>Suspense</v>
      </c>
      <c r="I5454" s="17">
        <f t="shared" si="84"/>
        <v>2719.38</v>
      </c>
      <c r="J5454" s="12" t="str">
        <f>H5454</f>
        <v>Suspense</v>
      </c>
    </row>
    <row r="5455" spans="1:10" hidden="1">
      <c r="A5455" s="13" t="s">
        <v>873</v>
      </c>
      <c r="B5455" s="12" t="s">
        <v>493</v>
      </c>
      <c r="C5455" s="12" t="s">
        <v>874</v>
      </c>
      <c r="D5455" s="12" t="s">
        <v>390</v>
      </c>
      <c r="E5455" s="12">
        <v>35.65</v>
      </c>
      <c r="F5455" s="14" t="str">
        <f>A5455&amp;B5455&amp;C5455&amp;D5455&amp;E5455</f>
        <v>2024-06-24Bill Payment (Credit Card)Surrey Metro Taxi21010 Visa Payable (CIBC)35.65</v>
      </c>
      <c r="G5455" s="15">
        <f>IFERROR((DATEVALUE(A5455)),A5455)</f>
        <v>45467</v>
      </c>
      <c r="H5455" s="16" t="str">
        <f>IF((IFERROR((VLOOKUP(D5455,'Automation (QBO)'!A:B,2,FALSE)),"0"))=0,"Suspense",(IFERROR((VLOOKUP(D5455,'Automation (QBO)'!A:B,2,FALSE)),"Suspense")))</f>
        <v>Suspense</v>
      </c>
      <c r="I5455" s="17">
        <f t="shared" si="84"/>
        <v>35.65</v>
      </c>
      <c r="J5455" s="12" t="str">
        <f>H5455</f>
        <v>Suspense</v>
      </c>
    </row>
    <row r="5456" spans="1:10" hidden="1">
      <c r="A5456" s="13" t="s">
        <v>873</v>
      </c>
      <c r="B5456" s="12" t="s">
        <v>493</v>
      </c>
      <c r="C5456" s="12" t="s">
        <v>435</v>
      </c>
      <c r="D5456" s="12" t="s">
        <v>390</v>
      </c>
      <c r="E5456" s="12">
        <v>9.0299999999999994</v>
      </c>
      <c r="F5456" s="14" t="str">
        <f>A5456&amp;B5456&amp;C5456&amp;D5456&amp;E5456</f>
        <v>2024-06-24Bill Payment (Credit Card)Starbucks21010 Visa Payable (CIBC)9.03</v>
      </c>
      <c r="G5456" s="15">
        <f>IFERROR((DATEVALUE(A5456)),A5456)</f>
        <v>45467</v>
      </c>
      <c r="H5456" s="16" t="str">
        <f>IF((IFERROR((VLOOKUP(D5456,'Automation (QBO)'!A:B,2,FALSE)),"0"))=0,"Suspense",(IFERROR((VLOOKUP(D5456,'Automation (QBO)'!A:B,2,FALSE)),"Suspense")))</f>
        <v>Suspense</v>
      </c>
      <c r="I5456" s="17">
        <f t="shared" ref="I5456:I5519" si="85">E5456</f>
        <v>9.0299999999999994</v>
      </c>
      <c r="J5456" s="12" t="str">
        <f>H5456</f>
        <v>Suspense</v>
      </c>
    </row>
    <row r="5457" spans="1:10" hidden="1">
      <c r="A5457" s="13" t="s">
        <v>873</v>
      </c>
      <c r="B5457" s="12" t="s">
        <v>83</v>
      </c>
      <c r="C5457" s="12" t="s">
        <v>435</v>
      </c>
      <c r="D5457" s="12" t="s">
        <v>390</v>
      </c>
      <c r="E5457" s="12">
        <v>7.72</v>
      </c>
      <c r="F5457" s="14" t="str">
        <f>A5457&amp;B5457&amp;C5457&amp;D5457&amp;E5457</f>
        <v>2024-06-24ExpenseStarbucks21010 Visa Payable (CIBC)7.72</v>
      </c>
      <c r="G5457" s="15">
        <f>IFERROR((DATEVALUE(A5457)),A5457)</f>
        <v>45467</v>
      </c>
      <c r="H5457" s="16" t="str">
        <f>IF((IFERROR((VLOOKUP(D5457,'Automation (QBO)'!A:B,2,FALSE)),"0"))=0,"Suspense",(IFERROR((VLOOKUP(D5457,'Automation (QBO)'!A:B,2,FALSE)),"Suspense")))</f>
        <v>Suspense</v>
      </c>
      <c r="I5457" s="17">
        <f t="shared" si="85"/>
        <v>7.72</v>
      </c>
      <c r="J5457" s="12" t="str">
        <f>H5457</f>
        <v>Suspense</v>
      </c>
    </row>
    <row r="5458" spans="1:10" hidden="1">
      <c r="A5458" s="13" t="s">
        <v>873</v>
      </c>
      <c r="B5458" s="12" t="s">
        <v>83</v>
      </c>
      <c r="C5458" s="12" t="s">
        <v>435</v>
      </c>
      <c r="D5458" s="12" t="s">
        <v>398</v>
      </c>
      <c r="E5458" s="12">
        <v>7.35</v>
      </c>
      <c r="F5458" s="14" t="str">
        <f>A5458&amp;B5458&amp;C5458&amp;D5458&amp;E5458</f>
        <v>2024-06-24ExpenseStarbucks52190 Meals &amp; Entertainment7.35</v>
      </c>
      <c r="G5458" s="15">
        <f>IFERROR((DATEVALUE(A5458)),A5458)</f>
        <v>45467</v>
      </c>
      <c r="H5458" s="16" t="str">
        <f>IF((IFERROR((VLOOKUP(D5458,'Automation (QBO)'!A:B,2,FALSE)),"0"))=0,"Suspense",(IFERROR((VLOOKUP(D5458,'Automation (QBO)'!A:B,2,FALSE)),"Suspense")))</f>
        <v>Meals &amp; Entertainment</v>
      </c>
      <c r="I5458" s="17">
        <f t="shared" si="85"/>
        <v>7.35</v>
      </c>
      <c r="J5458" s="12" t="str">
        <f>H5458</f>
        <v>Meals &amp; Entertainment</v>
      </c>
    </row>
    <row r="5459" spans="1:10" hidden="1">
      <c r="A5459" s="13" t="s">
        <v>873</v>
      </c>
      <c r="B5459" s="12" t="s">
        <v>83</v>
      </c>
      <c r="C5459" s="12" t="s">
        <v>435</v>
      </c>
      <c r="D5459" s="12" t="s">
        <v>392</v>
      </c>
      <c r="E5459" s="12">
        <v>-0.37</v>
      </c>
      <c r="F5459" s="14" t="str">
        <f>A5459&amp;B5459&amp;C5459&amp;D5459&amp;E5459</f>
        <v>2024-06-24ExpenseStarbucks21020 GST/HST Payable-0.37</v>
      </c>
      <c r="G5459" s="15">
        <f>IFERROR((DATEVALUE(A5459)),A5459)</f>
        <v>45467</v>
      </c>
      <c r="H5459" s="16" t="str">
        <f>IF((IFERROR((VLOOKUP(D5459,'Automation (QBO)'!A:B,2,FALSE)),"0"))=0,"Suspense",(IFERROR((VLOOKUP(D5459,'Automation (QBO)'!A:B,2,FALSE)),"Suspense")))</f>
        <v>GST/HST Payable</v>
      </c>
      <c r="I5459" s="17">
        <f t="shared" si="85"/>
        <v>-0.37</v>
      </c>
      <c r="J5459" s="12" t="str">
        <f>H5459</f>
        <v>GST/HST Payable</v>
      </c>
    </row>
    <row r="5460" spans="1:10" hidden="1">
      <c r="A5460" s="13" t="s">
        <v>873</v>
      </c>
      <c r="B5460" s="12" t="s">
        <v>493</v>
      </c>
      <c r="C5460" s="12" t="s">
        <v>110</v>
      </c>
      <c r="D5460" s="12" t="s">
        <v>525</v>
      </c>
      <c r="E5460" s="12">
        <v>47.7</v>
      </c>
      <c r="F5460" s="14" t="str">
        <f>A5460&amp;B5460&amp;C5460&amp;D5460&amp;E5460</f>
        <v>2024-06-24Bill Payment (Credit Card)Dicks Lumber21021 Visa Payable (2369) (deleted)47.7</v>
      </c>
      <c r="G5460" s="15">
        <f>IFERROR((DATEVALUE(A5460)),A5460)</f>
        <v>45467</v>
      </c>
      <c r="H5460" s="16" t="str">
        <f>IF((IFERROR((VLOOKUP(D5460,'Automation (QBO)'!A:B,2,FALSE)),"0"))=0,"Suspense",(IFERROR((VLOOKUP(D5460,'Automation (QBO)'!A:B,2,FALSE)),"Suspense")))</f>
        <v>Balance (CIBC Visa)</v>
      </c>
      <c r="I5460" s="17">
        <f t="shared" si="85"/>
        <v>47.7</v>
      </c>
      <c r="J5460" s="12" t="str">
        <f>H5460</f>
        <v>Balance (CIBC Visa)</v>
      </c>
    </row>
    <row r="5461" spans="1:10" hidden="1">
      <c r="A5461" s="13" t="s">
        <v>873</v>
      </c>
      <c r="B5461" s="12" t="s">
        <v>493</v>
      </c>
      <c r="C5461" s="12" t="s">
        <v>110</v>
      </c>
      <c r="D5461" s="12" t="s">
        <v>496</v>
      </c>
      <c r="E5461" s="12">
        <v>-47.7</v>
      </c>
      <c r="F5461" s="14" t="str">
        <f>A5461&amp;B5461&amp;C5461&amp;D5461&amp;E5461</f>
        <v>2024-06-24Bill Payment (Credit Card)Dicks Lumber21000 Accounts Payable-47.7</v>
      </c>
      <c r="G5461" s="15">
        <f>IFERROR((DATEVALUE(A5461)),A5461)</f>
        <v>45467</v>
      </c>
      <c r="H5461" s="16" t="str">
        <f>IF((IFERROR((VLOOKUP(D5461,'Automation (QBO)'!A:B,2,FALSE)),"0"))=0,"Suspense",(IFERROR((VLOOKUP(D5461,'Automation (QBO)'!A:B,2,FALSE)),"Suspense")))</f>
        <v>Accounts Payable - Unknown</v>
      </c>
      <c r="I5461" s="17">
        <f t="shared" si="85"/>
        <v>-47.7</v>
      </c>
      <c r="J5461" s="12" t="str">
        <f>H5461</f>
        <v>Accounts Payable - Unknown</v>
      </c>
    </row>
    <row r="5462" spans="1:10" hidden="1">
      <c r="A5462" s="13" t="s">
        <v>873</v>
      </c>
      <c r="B5462" s="12" t="s">
        <v>493</v>
      </c>
      <c r="C5462" s="12" t="s">
        <v>102</v>
      </c>
      <c r="D5462" s="12" t="s">
        <v>525</v>
      </c>
      <c r="E5462" s="12">
        <v>99.02</v>
      </c>
      <c r="F5462" s="14" t="str">
        <f>A5462&amp;B5462&amp;C5462&amp;D5462&amp;E5462</f>
        <v>2024-06-24Bill Payment (Credit Card)Petro Canada21021 Visa Payable (2369) (deleted)99.02</v>
      </c>
      <c r="G5462" s="15">
        <f>IFERROR((DATEVALUE(A5462)),A5462)</f>
        <v>45467</v>
      </c>
      <c r="H5462" s="16" t="str">
        <f>IF((IFERROR((VLOOKUP(D5462,'Automation (QBO)'!A:B,2,FALSE)),"0"))=0,"Suspense",(IFERROR((VLOOKUP(D5462,'Automation (QBO)'!A:B,2,FALSE)),"Suspense")))</f>
        <v>Balance (CIBC Visa)</v>
      </c>
      <c r="I5462" s="17">
        <f t="shared" si="85"/>
        <v>99.02</v>
      </c>
      <c r="J5462" s="12" t="str">
        <f>H5462</f>
        <v>Balance (CIBC Visa)</v>
      </c>
    </row>
    <row r="5463" spans="1:10" hidden="1">
      <c r="A5463" s="13" t="s">
        <v>873</v>
      </c>
      <c r="B5463" s="12" t="s">
        <v>493</v>
      </c>
      <c r="C5463" s="12" t="s">
        <v>102</v>
      </c>
      <c r="D5463" s="12" t="s">
        <v>496</v>
      </c>
      <c r="E5463" s="12">
        <v>-99.02</v>
      </c>
      <c r="F5463" s="14" t="str">
        <f>A5463&amp;B5463&amp;C5463&amp;D5463&amp;E5463</f>
        <v>2024-06-24Bill Payment (Credit Card)Petro Canada21000 Accounts Payable-99.02</v>
      </c>
      <c r="G5463" s="15">
        <f>IFERROR((DATEVALUE(A5463)),A5463)</f>
        <v>45467</v>
      </c>
      <c r="H5463" s="16" t="str">
        <f>IF((IFERROR((VLOOKUP(D5463,'Automation (QBO)'!A:B,2,FALSE)),"0"))=0,"Suspense",(IFERROR((VLOOKUP(D5463,'Automation (QBO)'!A:B,2,FALSE)),"Suspense")))</f>
        <v>Accounts Payable - Unknown</v>
      </c>
      <c r="I5463" s="17">
        <f t="shared" si="85"/>
        <v>-99.02</v>
      </c>
      <c r="J5463" s="12" t="str">
        <f>H5463</f>
        <v>Accounts Payable - Unknown</v>
      </c>
    </row>
    <row r="5464" spans="1:10" hidden="1">
      <c r="A5464" s="13" t="s">
        <v>873</v>
      </c>
      <c r="B5464" s="12" t="s">
        <v>493</v>
      </c>
      <c r="C5464" s="12" t="s">
        <v>117</v>
      </c>
      <c r="D5464" s="12" t="s">
        <v>525</v>
      </c>
      <c r="E5464" s="12">
        <v>105.46</v>
      </c>
      <c r="F5464" s="14" t="str">
        <f>A5464&amp;B5464&amp;C5464&amp;D5464&amp;E5464</f>
        <v>2024-06-24Bill Payment (Credit Card)Standard Building Supplies21021 Visa Payable (2369) (deleted)105.46</v>
      </c>
      <c r="G5464" s="15">
        <f>IFERROR((DATEVALUE(A5464)),A5464)</f>
        <v>45467</v>
      </c>
      <c r="H5464" s="16" t="str">
        <f>IF((IFERROR((VLOOKUP(D5464,'Automation (QBO)'!A:B,2,FALSE)),"0"))=0,"Suspense",(IFERROR((VLOOKUP(D5464,'Automation (QBO)'!A:B,2,FALSE)),"Suspense")))</f>
        <v>Balance (CIBC Visa)</v>
      </c>
      <c r="I5464" s="17">
        <f t="shared" si="85"/>
        <v>105.46</v>
      </c>
      <c r="J5464" s="12" t="str">
        <f>H5464</f>
        <v>Balance (CIBC Visa)</v>
      </c>
    </row>
    <row r="5465" spans="1:10" hidden="1">
      <c r="A5465" s="13" t="s">
        <v>873</v>
      </c>
      <c r="B5465" s="12" t="s">
        <v>493</v>
      </c>
      <c r="C5465" s="12" t="s">
        <v>117</v>
      </c>
      <c r="D5465" s="12" t="s">
        <v>496</v>
      </c>
      <c r="E5465" s="12">
        <v>-105.46</v>
      </c>
      <c r="F5465" s="14" t="str">
        <f>A5465&amp;B5465&amp;C5465&amp;D5465&amp;E5465</f>
        <v>2024-06-24Bill Payment (Credit Card)Standard Building Supplies21000 Accounts Payable-105.46</v>
      </c>
      <c r="G5465" s="15">
        <f>IFERROR((DATEVALUE(A5465)),A5465)</f>
        <v>45467</v>
      </c>
      <c r="H5465" s="16" t="str">
        <f>IF((IFERROR((VLOOKUP(D5465,'Automation (QBO)'!A:B,2,FALSE)),"0"))=0,"Suspense",(IFERROR((VLOOKUP(D5465,'Automation (QBO)'!A:B,2,FALSE)),"Suspense")))</f>
        <v>Accounts Payable - Unknown</v>
      </c>
      <c r="I5465" s="17">
        <f t="shared" si="85"/>
        <v>-105.46</v>
      </c>
      <c r="J5465" s="12" t="str">
        <f>H5465</f>
        <v>Accounts Payable - Unknown</v>
      </c>
    </row>
    <row r="5466" spans="1:10" hidden="1">
      <c r="A5466" s="13" t="s">
        <v>873</v>
      </c>
      <c r="B5466" s="12" t="s">
        <v>83</v>
      </c>
      <c r="C5466" s="12" t="s">
        <v>106</v>
      </c>
      <c r="D5466" s="12" t="s">
        <v>413</v>
      </c>
      <c r="E5466" s="12">
        <v>-795.59</v>
      </c>
      <c r="F5466" s="14" t="str">
        <f>A5466&amp;B5466&amp;C5466&amp;D5466&amp;E5466</f>
        <v>2024-06-24ExpenseBDC21040 Shareholder Loan-795.59</v>
      </c>
      <c r="G5466" s="15">
        <f>IFERROR((DATEVALUE(A5466)),A5466)</f>
        <v>45467</v>
      </c>
      <c r="H5466" s="16" t="str">
        <f>IF((IFERROR((VLOOKUP(D5466,'Automation (QBO)'!A:B,2,FALSE)),"0"))=0,"Suspense",(IFERROR((VLOOKUP(D5466,'Automation (QBO)'!A:B,2,FALSE)),"Suspense")))</f>
        <v>Shareholder Loan</v>
      </c>
      <c r="I5466" s="17">
        <f t="shared" si="85"/>
        <v>-795.59</v>
      </c>
      <c r="J5466" s="12" t="str">
        <f>H5466</f>
        <v>Shareholder Loan</v>
      </c>
    </row>
    <row r="5467" spans="1:10" hidden="1">
      <c r="A5467" s="13" t="s">
        <v>873</v>
      </c>
      <c r="B5467" s="12" t="s">
        <v>493</v>
      </c>
      <c r="C5467" s="12" t="s">
        <v>94</v>
      </c>
      <c r="D5467" s="12" t="s">
        <v>515</v>
      </c>
      <c r="E5467" s="12">
        <v>220</v>
      </c>
      <c r="F5467" s="14" t="str">
        <f>A5467&amp;B5467&amp;C5467&amp;D5467&amp;E5467</f>
        <v>2024-06-24Bill Payment (Credit Card)Esso21008 Visa Payable (4431) (deleted)220</v>
      </c>
      <c r="G5467" s="15">
        <f>IFERROR((DATEVALUE(A5467)),A5467)</f>
        <v>45467</v>
      </c>
      <c r="H5467" s="16" t="str">
        <f>IF((IFERROR((VLOOKUP(D5467,'Automation (QBO)'!A:B,2,FALSE)),"0"))=0,"Suspense",(IFERROR((VLOOKUP(D5467,'Automation (QBO)'!A:B,2,FALSE)),"Suspense")))</f>
        <v>Balance (CIBC Visa)</v>
      </c>
      <c r="I5467" s="17">
        <f t="shared" si="85"/>
        <v>220</v>
      </c>
      <c r="J5467" s="12" t="str">
        <f>H5467</f>
        <v>Balance (CIBC Visa)</v>
      </c>
    </row>
    <row r="5468" spans="1:10" hidden="1">
      <c r="A5468" s="13" t="s">
        <v>873</v>
      </c>
      <c r="B5468" s="12" t="s">
        <v>493</v>
      </c>
      <c r="C5468" s="12" t="s">
        <v>94</v>
      </c>
      <c r="D5468" s="12" t="s">
        <v>496</v>
      </c>
      <c r="E5468" s="12">
        <v>-220</v>
      </c>
      <c r="F5468" s="14" t="str">
        <f>A5468&amp;B5468&amp;C5468&amp;D5468&amp;E5468</f>
        <v>2024-06-24Bill Payment (Credit Card)Esso21000 Accounts Payable-220</v>
      </c>
      <c r="G5468" s="15">
        <f>IFERROR((DATEVALUE(A5468)),A5468)</f>
        <v>45467</v>
      </c>
      <c r="H5468" s="16" t="str">
        <f>IF((IFERROR((VLOOKUP(D5468,'Automation (QBO)'!A:B,2,FALSE)),"0"))=0,"Suspense",(IFERROR((VLOOKUP(D5468,'Automation (QBO)'!A:B,2,FALSE)),"Suspense")))</f>
        <v>Accounts Payable - Unknown</v>
      </c>
      <c r="I5468" s="17">
        <f t="shared" si="85"/>
        <v>-220</v>
      </c>
      <c r="J5468" s="12" t="str">
        <f>H5468</f>
        <v>Accounts Payable - Unknown</v>
      </c>
    </row>
    <row r="5469" spans="1:10" hidden="1">
      <c r="A5469" s="13" t="s">
        <v>873</v>
      </c>
      <c r="B5469" s="12" t="s">
        <v>247</v>
      </c>
      <c r="C5469" s="12" t="s">
        <v>548</v>
      </c>
      <c r="D5469" s="12" t="s">
        <v>496</v>
      </c>
      <c r="E5469" s="12">
        <v>-23374.400000000001</v>
      </c>
      <c r="F5469" s="14" t="str">
        <f>A5469&amp;B5469&amp;C5469&amp;D5469&amp;E5469</f>
        <v>2024-06-24Bill Payment (Cheque)Better Buy Chairs21000 Accounts Payable-23374.4</v>
      </c>
      <c r="G5469" s="15">
        <f>IFERROR((DATEVALUE(A5469)),A5469)</f>
        <v>45467</v>
      </c>
      <c r="H5469" s="16" t="str">
        <f>IF((IFERROR((VLOOKUP(D5469,'Automation (QBO)'!A:B,2,FALSE)),"0"))=0,"Suspense",(IFERROR((VLOOKUP(D5469,'Automation (QBO)'!A:B,2,FALSE)),"Suspense")))</f>
        <v>Accounts Payable - Unknown</v>
      </c>
      <c r="I5469" s="17">
        <f t="shared" si="85"/>
        <v>-23374.400000000001</v>
      </c>
      <c r="J5469" s="12" t="str">
        <f>H5469</f>
        <v>Accounts Payable - Unknown</v>
      </c>
    </row>
    <row r="5470" spans="1:10" hidden="1">
      <c r="A5470" s="13" t="s">
        <v>873</v>
      </c>
      <c r="B5470" s="12" t="s">
        <v>493</v>
      </c>
      <c r="C5470" s="12" t="s">
        <v>435</v>
      </c>
      <c r="D5470" s="12" t="s">
        <v>496</v>
      </c>
      <c r="E5470" s="12">
        <v>-9.0299999999999994</v>
      </c>
      <c r="F5470" s="14" t="str">
        <f>A5470&amp;B5470&amp;C5470&amp;D5470&amp;E5470</f>
        <v>2024-06-24Bill Payment (Credit Card)Starbucks21000 Accounts Payable-9.03</v>
      </c>
      <c r="G5470" s="15">
        <f>IFERROR((DATEVALUE(A5470)),A5470)</f>
        <v>45467</v>
      </c>
      <c r="H5470" s="16" t="str">
        <f>IF((IFERROR((VLOOKUP(D5470,'Automation (QBO)'!A:B,2,FALSE)),"0"))=0,"Suspense",(IFERROR((VLOOKUP(D5470,'Automation (QBO)'!A:B,2,FALSE)),"Suspense")))</f>
        <v>Accounts Payable - Unknown</v>
      </c>
      <c r="I5470" s="17">
        <f t="shared" si="85"/>
        <v>-9.0299999999999994</v>
      </c>
      <c r="J5470" s="12" t="str">
        <f>H5470</f>
        <v>Accounts Payable - Unknown</v>
      </c>
    </row>
    <row r="5471" spans="1:10" hidden="1">
      <c r="A5471" s="13" t="s">
        <v>873</v>
      </c>
      <c r="B5471" s="12" t="s">
        <v>493</v>
      </c>
      <c r="C5471" s="12" t="s">
        <v>261</v>
      </c>
      <c r="D5471" s="12" t="s">
        <v>496</v>
      </c>
      <c r="E5471" s="12">
        <v>-2719.38</v>
      </c>
      <c r="F5471" s="14" t="str">
        <f>A5471&amp;B5471&amp;C5471&amp;D5471&amp;E5471</f>
        <v>2024-06-24Bill Payment (Credit Card)Robinson21000 Accounts Payable-2719.38</v>
      </c>
      <c r="G5471" s="15">
        <f>IFERROR((DATEVALUE(A5471)),A5471)</f>
        <v>45467</v>
      </c>
      <c r="H5471" s="16" t="str">
        <f>IF((IFERROR((VLOOKUP(D5471,'Automation (QBO)'!A:B,2,FALSE)),"0"))=0,"Suspense",(IFERROR((VLOOKUP(D5471,'Automation (QBO)'!A:B,2,FALSE)),"Suspense")))</f>
        <v>Accounts Payable - Unknown</v>
      </c>
      <c r="I5471" s="17">
        <f t="shared" si="85"/>
        <v>-2719.38</v>
      </c>
      <c r="J5471" s="12" t="str">
        <f>H5471</f>
        <v>Accounts Payable - Unknown</v>
      </c>
    </row>
    <row r="5472" spans="1:10" hidden="1">
      <c r="A5472" s="13" t="s">
        <v>873</v>
      </c>
      <c r="B5472" s="12" t="s">
        <v>493</v>
      </c>
      <c r="C5472" s="12" t="s">
        <v>217</v>
      </c>
      <c r="D5472" s="12" t="s">
        <v>496</v>
      </c>
      <c r="E5472" s="12">
        <v>-196.91</v>
      </c>
      <c r="F5472" s="14" t="str">
        <f>A5472&amp;B5472&amp;C5472&amp;D5472&amp;E5472</f>
        <v>2024-06-24Bill Payment (Credit Card)Workforce Staffing Solutions Ltd.21000 Accounts Payable-196.91</v>
      </c>
      <c r="G5472" s="15">
        <f>IFERROR((DATEVALUE(A5472)),A5472)</f>
        <v>45467</v>
      </c>
      <c r="H5472" s="16" t="str">
        <f>IF((IFERROR((VLOOKUP(D5472,'Automation (QBO)'!A:B,2,FALSE)),"0"))=0,"Suspense",(IFERROR((VLOOKUP(D5472,'Automation (QBO)'!A:B,2,FALSE)),"Suspense")))</f>
        <v>Accounts Payable - Unknown</v>
      </c>
      <c r="I5472" s="17">
        <f t="shared" si="85"/>
        <v>-196.91</v>
      </c>
      <c r="J5472" s="12" t="str">
        <f>H5472</f>
        <v>Accounts Payable - Unknown</v>
      </c>
    </row>
    <row r="5473" spans="1:10" hidden="1">
      <c r="A5473" s="13" t="s">
        <v>873</v>
      </c>
      <c r="B5473" s="12" t="s">
        <v>493</v>
      </c>
      <c r="C5473" s="12" t="s">
        <v>874</v>
      </c>
      <c r="D5473" s="12" t="s">
        <v>496</v>
      </c>
      <c r="E5473" s="12">
        <v>-35.65</v>
      </c>
      <c r="F5473" s="14" t="str">
        <f>A5473&amp;B5473&amp;C5473&amp;D5473&amp;E5473</f>
        <v>2024-06-24Bill Payment (Credit Card)Surrey Metro Taxi21000 Accounts Payable-35.65</v>
      </c>
      <c r="G5473" s="15">
        <f>IFERROR((DATEVALUE(A5473)),A5473)</f>
        <v>45467</v>
      </c>
      <c r="H5473" s="16" t="str">
        <f>IF((IFERROR((VLOOKUP(D5473,'Automation (QBO)'!A:B,2,FALSE)),"0"))=0,"Suspense",(IFERROR((VLOOKUP(D5473,'Automation (QBO)'!A:B,2,FALSE)),"Suspense")))</f>
        <v>Accounts Payable - Unknown</v>
      </c>
      <c r="I5473" s="17">
        <f t="shared" si="85"/>
        <v>-35.65</v>
      </c>
      <c r="J5473" s="12" t="str">
        <f>H5473</f>
        <v>Accounts Payable - Unknown</v>
      </c>
    </row>
    <row r="5474" spans="1:10" hidden="1">
      <c r="A5474" s="13" t="s">
        <v>873</v>
      </c>
      <c r="B5474" s="12" t="s">
        <v>493</v>
      </c>
      <c r="C5474" s="12" t="s">
        <v>102</v>
      </c>
      <c r="D5474" s="12" t="s">
        <v>525</v>
      </c>
      <c r="E5474" s="12">
        <v>128.01</v>
      </c>
      <c r="F5474" s="14" t="str">
        <f>A5474&amp;B5474&amp;C5474&amp;D5474&amp;E5474</f>
        <v>2024-06-24Bill Payment (Credit Card)Petro Canada21021 Visa Payable (2369) (deleted)128.01</v>
      </c>
      <c r="G5474" s="15">
        <f>IFERROR((DATEVALUE(A5474)),A5474)</f>
        <v>45467</v>
      </c>
      <c r="H5474" s="16" t="str">
        <f>IF((IFERROR((VLOOKUP(D5474,'Automation (QBO)'!A:B,2,FALSE)),"0"))=0,"Suspense",(IFERROR((VLOOKUP(D5474,'Automation (QBO)'!A:B,2,FALSE)),"Suspense")))</f>
        <v>Balance (CIBC Visa)</v>
      </c>
      <c r="I5474" s="17">
        <f t="shared" si="85"/>
        <v>128.01</v>
      </c>
      <c r="J5474" s="12" t="str">
        <f>H5474</f>
        <v>Balance (CIBC Visa)</v>
      </c>
    </row>
    <row r="5475" spans="1:10" hidden="1">
      <c r="A5475" s="13" t="s">
        <v>873</v>
      </c>
      <c r="B5475" s="12" t="s">
        <v>493</v>
      </c>
      <c r="C5475" s="12" t="s">
        <v>102</v>
      </c>
      <c r="D5475" s="12" t="s">
        <v>496</v>
      </c>
      <c r="E5475" s="12">
        <v>-128.01</v>
      </c>
      <c r="F5475" s="14" t="str">
        <f>A5475&amp;B5475&amp;C5475&amp;D5475&amp;E5475</f>
        <v>2024-06-24Bill Payment (Credit Card)Petro Canada21000 Accounts Payable-128.01</v>
      </c>
      <c r="G5475" s="15">
        <f>IFERROR((DATEVALUE(A5475)),A5475)</f>
        <v>45467</v>
      </c>
      <c r="H5475" s="16" t="str">
        <f>IF((IFERROR((VLOOKUP(D5475,'Automation (QBO)'!A:B,2,FALSE)),"0"))=0,"Suspense",(IFERROR((VLOOKUP(D5475,'Automation (QBO)'!A:B,2,FALSE)),"Suspense")))</f>
        <v>Accounts Payable - Unknown</v>
      </c>
      <c r="I5475" s="17">
        <f t="shared" si="85"/>
        <v>-128.01</v>
      </c>
      <c r="J5475" s="12" t="str">
        <f>H5475</f>
        <v>Accounts Payable - Unknown</v>
      </c>
    </row>
    <row r="5476" spans="1:10" hidden="1">
      <c r="A5476" s="13" t="s">
        <v>873</v>
      </c>
      <c r="B5476" s="12" t="s">
        <v>83</v>
      </c>
      <c r="C5476" s="12" t="s">
        <v>95</v>
      </c>
      <c r="D5476" s="12" t="s">
        <v>515</v>
      </c>
      <c r="E5476" s="12">
        <v>98.55</v>
      </c>
      <c r="F5476" s="14" t="str">
        <f>A5476&amp;B5476&amp;C5476&amp;D5476&amp;E5476</f>
        <v>2024-06-24ExpenseVector Repro Graphics21008 Visa Payable (4431) (deleted)98.55</v>
      </c>
      <c r="G5476" s="15">
        <f>IFERROR((DATEVALUE(A5476)),A5476)</f>
        <v>45467</v>
      </c>
      <c r="H5476" s="16" t="str">
        <f>IF((IFERROR((VLOOKUP(D5476,'Automation (QBO)'!A:B,2,FALSE)),"0"))=0,"Suspense",(IFERROR((VLOOKUP(D5476,'Automation (QBO)'!A:B,2,FALSE)),"Suspense")))</f>
        <v>Balance (CIBC Visa)</v>
      </c>
      <c r="I5476" s="17">
        <f t="shared" si="85"/>
        <v>98.55</v>
      </c>
      <c r="J5476" s="12" t="str">
        <f>H5476</f>
        <v>Balance (CIBC Visa)</v>
      </c>
    </row>
    <row r="5477" spans="1:10" hidden="1">
      <c r="A5477" s="13" t="s">
        <v>873</v>
      </c>
      <c r="B5477" s="12" t="s">
        <v>83</v>
      </c>
      <c r="C5477" s="12" t="s">
        <v>95</v>
      </c>
      <c r="D5477" s="12" t="s">
        <v>391</v>
      </c>
      <c r="E5477" s="12">
        <v>98.55</v>
      </c>
      <c r="F5477" s="14" t="str">
        <f>A5477&amp;B5477&amp;C5477&amp;D5477&amp;E5477</f>
        <v>2024-06-24ExpenseVector Repro Graphics51335 COGS - Supplies98.55</v>
      </c>
      <c r="G5477" s="15">
        <f>IFERROR((DATEVALUE(A5477)),A5477)</f>
        <v>45467</v>
      </c>
      <c r="H5477" s="16" t="str">
        <f>IF((IFERROR((VLOOKUP(D5477,'Automation (QBO)'!A:B,2,FALSE)),"0"))=0,"Suspense",(IFERROR((VLOOKUP(D5477,'Automation (QBO)'!A:B,2,FALSE)),"Suspense")))</f>
        <v>COGS - Supplies</v>
      </c>
      <c r="I5477" s="17">
        <f t="shared" si="85"/>
        <v>98.55</v>
      </c>
      <c r="J5477" s="12" t="str">
        <f>H5477</f>
        <v>COGS - Supplies</v>
      </c>
    </row>
    <row r="5478" spans="1:10" hidden="1">
      <c r="A5478" s="13" t="s">
        <v>873</v>
      </c>
      <c r="B5478" s="12" t="s">
        <v>247</v>
      </c>
      <c r="C5478" s="12" t="s">
        <v>548</v>
      </c>
      <c r="D5478" s="12" t="s">
        <v>394</v>
      </c>
      <c r="E5478" s="12">
        <v>-23374.400000000001</v>
      </c>
      <c r="F5478" s="14" t="str">
        <f>A5478&amp;B5478&amp;C5478&amp;D5478&amp;E5478</f>
        <v>2024-06-24Bill Payment (Cheque)Better Buy Chairs11005 Chequing (CIBC)-23374.4</v>
      </c>
      <c r="G5478" s="15">
        <f>IFERROR((DATEVALUE(A5478)),A5478)</f>
        <v>45467</v>
      </c>
      <c r="H5478" s="16" t="str">
        <f>IF((IFERROR((VLOOKUP(D5478,'Automation (QBO)'!A:B,2,FALSE)),"0"))=0,"Suspense",(IFERROR((VLOOKUP(D5478,'Automation (QBO)'!A:B,2,FALSE)),"Suspense")))</f>
        <v>Balance (CIBC)</v>
      </c>
      <c r="I5478" s="17">
        <f t="shared" si="85"/>
        <v>-23374.400000000001</v>
      </c>
      <c r="J5478" s="12" t="str">
        <f>H5478</f>
        <v>Balance (CIBC)</v>
      </c>
    </row>
    <row r="5479" spans="1:10" hidden="1">
      <c r="A5479" s="13" t="s">
        <v>873</v>
      </c>
      <c r="B5479" s="12" t="s">
        <v>83</v>
      </c>
      <c r="C5479" s="12" t="s">
        <v>106</v>
      </c>
      <c r="D5479" s="12" t="s">
        <v>394</v>
      </c>
      <c r="E5479" s="12">
        <v>-795.59</v>
      </c>
      <c r="F5479" s="14" t="str">
        <f>A5479&amp;B5479&amp;C5479&amp;D5479&amp;E5479</f>
        <v>2024-06-24ExpenseBDC11005 Chequing (CIBC)-795.59</v>
      </c>
      <c r="G5479" s="15">
        <f>IFERROR((DATEVALUE(A5479)),A5479)</f>
        <v>45467</v>
      </c>
      <c r="H5479" s="16" t="str">
        <f>IF((IFERROR((VLOOKUP(D5479,'Automation (QBO)'!A:B,2,FALSE)),"0"))=0,"Suspense",(IFERROR((VLOOKUP(D5479,'Automation (QBO)'!A:B,2,FALSE)),"Suspense")))</f>
        <v>Balance (CIBC)</v>
      </c>
      <c r="I5479" s="17">
        <f t="shared" si="85"/>
        <v>-795.59</v>
      </c>
      <c r="J5479" s="12" t="str">
        <f>H5479</f>
        <v>Balance (CIBC)</v>
      </c>
    </row>
    <row r="5480" spans="1:10" hidden="1">
      <c r="A5480" s="13" t="s">
        <v>875</v>
      </c>
      <c r="B5480" s="12" t="s">
        <v>493</v>
      </c>
      <c r="C5480" s="12" t="s">
        <v>117</v>
      </c>
      <c r="D5480" s="12" t="s">
        <v>525</v>
      </c>
      <c r="E5480" s="12">
        <v>308.7</v>
      </c>
      <c r="F5480" s="14" t="str">
        <f>A5480&amp;B5480&amp;C5480&amp;D5480&amp;E5480</f>
        <v>2024-06-25Bill Payment (Credit Card)Standard Building Supplies21021 Visa Payable (2369) (deleted)308.7</v>
      </c>
      <c r="G5480" s="15">
        <f>IFERROR((DATEVALUE(A5480)),A5480)</f>
        <v>45468</v>
      </c>
      <c r="H5480" s="16" t="str">
        <f>IF((IFERROR((VLOOKUP(D5480,'Automation (QBO)'!A:B,2,FALSE)),"0"))=0,"Suspense",(IFERROR((VLOOKUP(D5480,'Automation (QBO)'!A:B,2,FALSE)),"Suspense")))</f>
        <v>Balance (CIBC Visa)</v>
      </c>
      <c r="I5480" s="17">
        <f t="shared" si="85"/>
        <v>308.7</v>
      </c>
      <c r="J5480" s="12" t="str">
        <f>H5480</f>
        <v>Balance (CIBC Visa)</v>
      </c>
    </row>
    <row r="5481" spans="1:10" hidden="1">
      <c r="A5481" s="13" t="s">
        <v>875</v>
      </c>
      <c r="B5481" s="12" t="s">
        <v>493</v>
      </c>
      <c r="C5481" s="12" t="s">
        <v>117</v>
      </c>
      <c r="D5481" s="12" t="s">
        <v>496</v>
      </c>
      <c r="E5481" s="12">
        <v>-308.7</v>
      </c>
      <c r="F5481" s="14" t="str">
        <f>A5481&amp;B5481&amp;C5481&amp;D5481&amp;E5481</f>
        <v>2024-06-25Bill Payment (Credit Card)Standard Building Supplies21000 Accounts Payable-308.7</v>
      </c>
      <c r="G5481" s="15">
        <f>IFERROR((DATEVALUE(A5481)),A5481)</f>
        <v>45468</v>
      </c>
      <c r="H5481" s="16" t="str">
        <f>IF((IFERROR((VLOOKUP(D5481,'Automation (QBO)'!A:B,2,FALSE)),"0"))=0,"Suspense",(IFERROR((VLOOKUP(D5481,'Automation (QBO)'!A:B,2,FALSE)),"Suspense")))</f>
        <v>Accounts Payable - Unknown</v>
      </c>
      <c r="I5481" s="17">
        <f t="shared" si="85"/>
        <v>-308.7</v>
      </c>
      <c r="J5481" s="12" t="str">
        <f>H5481</f>
        <v>Accounts Payable - Unknown</v>
      </c>
    </row>
    <row r="5482" spans="1:10" hidden="1">
      <c r="A5482" s="13" t="s">
        <v>875</v>
      </c>
      <c r="B5482" s="12" t="s">
        <v>493</v>
      </c>
      <c r="C5482" s="12" t="s">
        <v>89</v>
      </c>
      <c r="D5482" s="12" t="s">
        <v>515</v>
      </c>
      <c r="E5482" s="12">
        <v>25</v>
      </c>
      <c r="F5482" s="14" t="str">
        <f>A5482&amp;B5482&amp;C5482&amp;D5482&amp;E5482</f>
        <v>2024-06-25Bill Payment (Credit Card)MV Recycling and Waste Centre21008 Visa Payable (4431) (deleted)25</v>
      </c>
      <c r="G5482" s="15">
        <f>IFERROR((DATEVALUE(A5482)),A5482)</f>
        <v>45468</v>
      </c>
      <c r="H5482" s="16" t="str">
        <f>IF((IFERROR((VLOOKUP(D5482,'Automation (QBO)'!A:B,2,FALSE)),"0"))=0,"Suspense",(IFERROR((VLOOKUP(D5482,'Automation (QBO)'!A:B,2,FALSE)),"Suspense")))</f>
        <v>Balance (CIBC Visa)</v>
      </c>
      <c r="I5482" s="17">
        <f t="shared" si="85"/>
        <v>25</v>
      </c>
      <c r="J5482" s="12" t="str">
        <f>H5482</f>
        <v>Balance (CIBC Visa)</v>
      </c>
    </row>
    <row r="5483" spans="1:10" hidden="1">
      <c r="A5483" s="13" t="s">
        <v>875</v>
      </c>
      <c r="B5483" s="12" t="s">
        <v>493</v>
      </c>
      <c r="C5483" s="12" t="s">
        <v>89</v>
      </c>
      <c r="D5483" s="12" t="s">
        <v>496</v>
      </c>
      <c r="E5483" s="12">
        <v>-25</v>
      </c>
      <c r="F5483" s="14" t="str">
        <f>A5483&amp;B5483&amp;C5483&amp;D5483&amp;E5483</f>
        <v>2024-06-25Bill Payment (Credit Card)MV Recycling and Waste Centre21000 Accounts Payable-25</v>
      </c>
      <c r="G5483" s="15">
        <f>IFERROR((DATEVALUE(A5483)),A5483)</f>
        <v>45468</v>
      </c>
      <c r="H5483" s="16" t="str">
        <f>IF((IFERROR((VLOOKUP(D5483,'Automation (QBO)'!A:B,2,FALSE)),"0"))=0,"Suspense",(IFERROR((VLOOKUP(D5483,'Automation (QBO)'!A:B,2,FALSE)),"Suspense")))</f>
        <v>Accounts Payable - Unknown</v>
      </c>
      <c r="I5483" s="17">
        <f t="shared" si="85"/>
        <v>-25</v>
      </c>
      <c r="J5483" s="12" t="str">
        <f>H5483</f>
        <v>Accounts Payable - Unknown</v>
      </c>
    </row>
    <row r="5484" spans="1:10" hidden="1">
      <c r="A5484" s="13" t="s">
        <v>875</v>
      </c>
      <c r="B5484" s="12" t="s">
        <v>493</v>
      </c>
      <c r="C5484" s="12" t="s">
        <v>103</v>
      </c>
      <c r="D5484" s="12" t="s">
        <v>515</v>
      </c>
      <c r="E5484" s="12">
        <v>86.15</v>
      </c>
      <c r="F5484" s="14" t="str">
        <f>A5484&amp;B5484&amp;C5484&amp;D5484&amp;E5484</f>
        <v>2024-06-25Bill Payment (Credit Card)Ames Tile &amp; Stone21008 Visa Payable (4431) (deleted)86.15</v>
      </c>
      <c r="G5484" s="15">
        <f>IFERROR((DATEVALUE(A5484)),A5484)</f>
        <v>45468</v>
      </c>
      <c r="H5484" s="16" t="str">
        <f>IF((IFERROR((VLOOKUP(D5484,'Automation (QBO)'!A:B,2,FALSE)),"0"))=0,"Suspense",(IFERROR((VLOOKUP(D5484,'Automation (QBO)'!A:B,2,FALSE)),"Suspense")))</f>
        <v>Balance (CIBC Visa)</v>
      </c>
      <c r="I5484" s="17">
        <f t="shared" si="85"/>
        <v>86.15</v>
      </c>
      <c r="J5484" s="12" t="str">
        <f>H5484</f>
        <v>Balance (CIBC Visa)</v>
      </c>
    </row>
    <row r="5485" spans="1:10" hidden="1">
      <c r="A5485" s="13" t="s">
        <v>875</v>
      </c>
      <c r="B5485" s="12" t="s">
        <v>493</v>
      </c>
      <c r="C5485" s="12" t="s">
        <v>103</v>
      </c>
      <c r="D5485" s="12" t="s">
        <v>496</v>
      </c>
      <c r="E5485" s="12">
        <v>-86.15</v>
      </c>
      <c r="F5485" s="14" t="str">
        <f>A5485&amp;B5485&amp;C5485&amp;D5485&amp;E5485</f>
        <v>2024-06-25Bill Payment (Credit Card)Ames Tile &amp; Stone21000 Accounts Payable-86.15</v>
      </c>
      <c r="G5485" s="15">
        <f>IFERROR((DATEVALUE(A5485)),A5485)</f>
        <v>45468</v>
      </c>
      <c r="H5485" s="16" t="str">
        <f>IF((IFERROR((VLOOKUP(D5485,'Automation (QBO)'!A:B,2,FALSE)),"0"))=0,"Suspense",(IFERROR((VLOOKUP(D5485,'Automation (QBO)'!A:B,2,FALSE)),"Suspense")))</f>
        <v>Accounts Payable - Unknown</v>
      </c>
      <c r="I5485" s="17">
        <f t="shared" si="85"/>
        <v>-86.15</v>
      </c>
      <c r="J5485" s="12" t="str">
        <f>H5485</f>
        <v>Accounts Payable - Unknown</v>
      </c>
    </row>
    <row r="5486" spans="1:10" hidden="1">
      <c r="A5486" s="13" t="s">
        <v>875</v>
      </c>
      <c r="B5486" s="12" t="s">
        <v>493</v>
      </c>
      <c r="C5486" s="12" t="s">
        <v>94</v>
      </c>
      <c r="D5486" s="12" t="s">
        <v>515</v>
      </c>
      <c r="E5486" s="12">
        <v>150</v>
      </c>
      <c r="F5486" s="14" t="str">
        <f>A5486&amp;B5486&amp;C5486&amp;D5486&amp;E5486</f>
        <v>2024-06-25Bill Payment (Credit Card)Esso21008 Visa Payable (4431) (deleted)150</v>
      </c>
      <c r="G5486" s="15">
        <f>IFERROR((DATEVALUE(A5486)),A5486)</f>
        <v>45468</v>
      </c>
      <c r="H5486" s="16" t="str">
        <f>IF((IFERROR((VLOOKUP(D5486,'Automation (QBO)'!A:B,2,FALSE)),"0"))=0,"Suspense",(IFERROR((VLOOKUP(D5486,'Automation (QBO)'!A:B,2,FALSE)),"Suspense")))</f>
        <v>Balance (CIBC Visa)</v>
      </c>
      <c r="I5486" s="17">
        <f t="shared" si="85"/>
        <v>150</v>
      </c>
      <c r="J5486" s="12" t="str">
        <f>H5486</f>
        <v>Balance (CIBC Visa)</v>
      </c>
    </row>
    <row r="5487" spans="1:10" hidden="1">
      <c r="A5487" s="13" t="s">
        <v>875</v>
      </c>
      <c r="B5487" s="12" t="s">
        <v>493</v>
      </c>
      <c r="C5487" s="12" t="s">
        <v>94</v>
      </c>
      <c r="D5487" s="12" t="s">
        <v>496</v>
      </c>
      <c r="E5487" s="12">
        <v>-150</v>
      </c>
      <c r="F5487" s="14" t="str">
        <f>A5487&amp;B5487&amp;C5487&amp;D5487&amp;E5487</f>
        <v>2024-06-25Bill Payment (Credit Card)Esso21000 Accounts Payable-150</v>
      </c>
      <c r="G5487" s="15">
        <f>IFERROR((DATEVALUE(A5487)),A5487)</f>
        <v>45468</v>
      </c>
      <c r="H5487" s="16" t="str">
        <f>IF((IFERROR((VLOOKUP(D5487,'Automation (QBO)'!A:B,2,FALSE)),"0"))=0,"Suspense",(IFERROR((VLOOKUP(D5487,'Automation (QBO)'!A:B,2,FALSE)),"Suspense")))</f>
        <v>Accounts Payable - Unknown</v>
      </c>
      <c r="I5487" s="17">
        <f t="shared" si="85"/>
        <v>-150</v>
      </c>
      <c r="J5487" s="12" t="str">
        <f>H5487</f>
        <v>Accounts Payable - Unknown</v>
      </c>
    </row>
    <row r="5488" spans="1:10" hidden="1">
      <c r="A5488" s="13" t="s">
        <v>875</v>
      </c>
      <c r="B5488" s="12" t="s">
        <v>493</v>
      </c>
      <c r="C5488" s="12" t="s">
        <v>533</v>
      </c>
      <c r="D5488" s="12" t="s">
        <v>515</v>
      </c>
      <c r="E5488" s="12">
        <v>39.409999999999997</v>
      </c>
      <c r="F5488" s="14" t="str">
        <f>A5488&amp;B5488&amp;C5488&amp;D5488&amp;E5488</f>
        <v>2024-06-25Bill Payment (Credit Card)MY ISLAND CAFE21008 Visa Payable (4431) (deleted)39.41</v>
      </c>
      <c r="G5488" s="15">
        <f>IFERROR((DATEVALUE(A5488)),A5488)</f>
        <v>45468</v>
      </c>
      <c r="H5488" s="16" t="str">
        <f>IF((IFERROR((VLOOKUP(D5488,'Automation (QBO)'!A:B,2,FALSE)),"0"))=0,"Suspense",(IFERROR((VLOOKUP(D5488,'Automation (QBO)'!A:B,2,FALSE)),"Suspense")))</f>
        <v>Balance (CIBC Visa)</v>
      </c>
      <c r="I5488" s="17">
        <f t="shared" si="85"/>
        <v>39.409999999999997</v>
      </c>
      <c r="J5488" s="12" t="str">
        <f>H5488</f>
        <v>Balance (CIBC Visa)</v>
      </c>
    </row>
    <row r="5489" spans="1:10" hidden="1">
      <c r="A5489" s="13" t="s">
        <v>875</v>
      </c>
      <c r="B5489" s="12" t="s">
        <v>493</v>
      </c>
      <c r="C5489" s="12" t="s">
        <v>533</v>
      </c>
      <c r="D5489" s="12" t="s">
        <v>496</v>
      </c>
      <c r="E5489" s="12">
        <v>-39.409999999999997</v>
      </c>
      <c r="F5489" s="14" t="str">
        <f>A5489&amp;B5489&amp;C5489&amp;D5489&amp;E5489</f>
        <v>2024-06-25Bill Payment (Credit Card)MY ISLAND CAFE21000 Accounts Payable-39.41</v>
      </c>
      <c r="G5489" s="15">
        <f>IFERROR((DATEVALUE(A5489)),A5489)</f>
        <v>45468</v>
      </c>
      <c r="H5489" s="16" t="str">
        <f>IF((IFERROR((VLOOKUP(D5489,'Automation (QBO)'!A:B,2,FALSE)),"0"))=0,"Suspense",(IFERROR((VLOOKUP(D5489,'Automation (QBO)'!A:B,2,FALSE)),"Suspense")))</f>
        <v>Accounts Payable - Unknown</v>
      </c>
      <c r="I5489" s="17">
        <f t="shared" si="85"/>
        <v>-39.409999999999997</v>
      </c>
      <c r="J5489" s="12" t="str">
        <f>H5489</f>
        <v>Accounts Payable - Unknown</v>
      </c>
    </row>
    <row r="5490" spans="1:10" hidden="1">
      <c r="A5490" s="13" t="s">
        <v>876</v>
      </c>
      <c r="B5490" s="12" t="s">
        <v>493</v>
      </c>
      <c r="C5490" s="12" t="s">
        <v>117</v>
      </c>
      <c r="D5490" s="12" t="s">
        <v>525</v>
      </c>
      <c r="E5490" s="12">
        <v>492.65</v>
      </c>
      <c r="F5490" s="14" t="str">
        <f>A5490&amp;B5490&amp;C5490&amp;D5490&amp;E5490</f>
        <v>2024-06-26Bill Payment (Credit Card)Standard Building Supplies21021 Visa Payable (2369) (deleted)492.65</v>
      </c>
      <c r="G5490" s="15">
        <f>IFERROR((DATEVALUE(A5490)),A5490)</f>
        <v>45469</v>
      </c>
      <c r="H5490" s="16" t="str">
        <f>IF((IFERROR((VLOOKUP(D5490,'Automation (QBO)'!A:B,2,FALSE)),"0"))=0,"Suspense",(IFERROR((VLOOKUP(D5490,'Automation (QBO)'!A:B,2,FALSE)),"Suspense")))</f>
        <v>Balance (CIBC Visa)</v>
      </c>
      <c r="I5490" s="17">
        <f t="shared" si="85"/>
        <v>492.65</v>
      </c>
      <c r="J5490" s="12" t="str">
        <f>H5490</f>
        <v>Balance (CIBC Visa)</v>
      </c>
    </row>
    <row r="5491" spans="1:10" hidden="1">
      <c r="A5491" s="13" t="s">
        <v>876</v>
      </c>
      <c r="B5491" s="12" t="s">
        <v>493</v>
      </c>
      <c r="C5491" s="12" t="s">
        <v>117</v>
      </c>
      <c r="D5491" s="12" t="s">
        <v>496</v>
      </c>
      <c r="E5491" s="12">
        <v>-492.65</v>
      </c>
      <c r="F5491" s="14" t="str">
        <f>A5491&amp;B5491&amp;C5491&amp;D5491&amp;E5491</f>
        <v>2024-06-26Bill Payment (Credit Card)Standard Building Supplies21000 Accounts Payable-492.65</v>
      </c>
      <c r="G5491" s="15">
        <f>IFERROR((DATEVALUE(A5491)),A5491)</f>
        <v>45469</v>
      </c>
      <c r="H5491" s="16" t="str">
        <f>IF((IFERROR((VLOOKUP(D5491,'Automation (QBO)'!A:B,2,FALSE)),"0"))=0,"Suspense",(IFERROR((VLOOKUP(D5491,'Automation (QBO)'!A:B,2,FALSE)),"Suspense")))</f>
        <v>Accounts Payable - Unknown</v>
      </c>
      <c r="I5491" s="17">
        <f t="shared" si="85"/>
        <v>-492.65</v>
      </c>
      <c r="J5491" s="12" t="str">
        <f>H5491</f>
        <v>Accounts Payable - Unknown</v>
      </c>
    </row>
    <row r="5492" spans="1:10" hidden="1">
      <c r="A5492" s="13" t="s">
        <v>876</v>
      </c>
      <c r="B5492" s="12" t="s">
        <v>83</v>
      </c>
      <c r="C5492" s="12" t="s">
        <v>144</v>
      </c>
      <c r="D5492" s="12" t="s">
        <v>400</v>
      </c>
      <c r="E5492" s="12">
        <v>6794.44</v>
      </c>
      <c r="F5492" s="14" t="str">
        <f>A5492&amp;B5492&amp;C5492&amp;D5492&amp;E5492</f>
        <v>2024-06-26ExpenseReload Contracting Ltd.51320 COGS - Subcontractors6794.44</v>
      </c>
      <c r="G5492" s="15">
        <f>IFERROR((DATEVALUE(A5492)),A5492)</f>
        <v>45469</v>
      </c>
      <c r="H5492" s="16" t="str">
        <f>IF((IFERROR((VLOOKUP(D5492,'Automation (QBO)'!A:B,2,FALSE)),"0"))=0,"Suspense",(IFERROR((VLOOKUP(D5492,'Automation (QBO)'!A:B,2,FALSE)),"Suspense")))</f>
        <v>COGS - Subcontracts</v>
      </c>
      <c r="I5492" s="17">
        <f t="shared" si="85"/>
        <v>6794.44</v>
      </c>
      <c r="J5492" s="12" t="str">
        <f>H5492</f>
        <v>COGS - Subcontracts</v>
      </c>
    </row>
    <row r="5493" spans="1:10" hidden="1">
      <c r="A5493" s="13" t="s">
        <v>876</v>
      </c>
      <c r="B5493" s="12" t="s">
        <v>83</v>
      </c>
      <c r="C5493" s="12" t="s">
        <v>144</v>
      </c>
      <c r="D5493" s="12" t="s">
        <v>392</v>
      </c>
      <c r="E5493" s="12">
        <v>-339.72</v>
      </c>
      <c r="F5493" s="14" t="str">
        <f>A5493&amp;B5493&amp;C5493&amp;D5493&amp;E5493</f>
        <v>2024-06-26ExpenseReload Contracting Ltd.21020 GST/HST Payable-339.72</v>
      </c>
      <c r="G5493" s="15">
        <f>IFERROR((DATEVALUE(A5493)),A5493)</f>
        <v>45469</v>
      </c>
      <c r="H5493" s="16" t="str">
        <f>IF((IFERROR((VLOOKUP(D5493,'Automation (QBO)'!A:B,2,FALSE)),"0"))=0,"Suspense",(IFERROR((VLOOKUP(D5493,'Automation (QBO)'!A:B,2,FALSE)),"Suspense")))</f>
        <v>GST/HST Payable</v>
      </c>
      <c r="I5493" s="17">
        <f t="shared" si="85"/>
        <v>-339.72</v>
      </c>
      <c r="J5493" s="12" t="str">
        <f>H5493</f>
        <v>GST/HST Payable</v>
      </c>
    </row>
    <row r="5494" spans="1:10" hidden="1">
      <c r="A5494" s="13" t="s">
        <v>876</v>
      </c>
      <c r="B5494" s="12" t="s">
        <v>493</v>
      </c>
      <c r="C5494" s="12" t="s">
        <v>301</v>
      </c>
      <c r="D5494" s="12" t="s">
        <v>515</v>
      </c>
      <c r="E5494" s="12">
        <v>54.73</v>
      </c>
      <c r="F5494" s="14" t="str">
        <f>A5494&amp;B5494&amp;C5494&amp;D5494&amp;E5494</f>
        <v>2024-06-26Bill Payment (Credit Card)Tim Hortons21008 Visa Payable (4431) (deleted)54.73</v>
      </c>
      <c r="G5494" s="15">
        <f>IFERROR((DATEVALUE(A5494)),A5494)</f>
        <v>45469</v>
      </c>
      <c r="H5494" s="16" t="str">
        <f>IF((IFERROR((VLOOKUP(D5494,'Automation (QBO)'!A:B,2,FALSE)),"0"))=0,"Suspense",(IFERROR((VLOOKUP(D5494,'Automation (QBO)'!A:B,2,FALSE)),"Suspense")))</f>
        <v>Balance (CIBC Visa)</v>
      </c>
      <c r="I5494" s="17">
        <f t="shared" si="85"/>
        <v>54.73</v>
      </c>
      <c r="J5494" s="12" t="str">
        <f>H5494</f>
        <v>Balance (CIBC Visa)</v>
      </c>
    </row>
    <row r="5495" spans="1:10" hidden="1">
      <c r="A5495" s="13" t="s">
        <v>876</v>
      </c>
      <c r="B5495" s="12" t="s">
        <v>493</v>
      </c>
      <c r="C5495" s="12" t="s">
        <v>301</v>
      </c>
      <c r="D5495" s="12" t="s">
        <v>496</v>
      </c>
      <c r="E5495" s="12">
        <v>-54.73</v>
      </c>
      <c r="F5495" s="14" t="str">
        <f>A5495&amp;B5495&amp;C5495&amp;D5495&amp;E5495</f>
        <v>2024-06-26Bill Payment (Credit Card)Tim Hortons21000 Accounts Payable-54.73</v>
      </c>
      <c r="G5495" s="15">
        <f>IFERROR((DATEVALUE(A5495)),A5495)</f>
        <v>45469</v>
      </c>
      <c r="H5495" s="16" t="str">
        <f>IF((IFERROR((VLOOKUP(D5495,'Automation (QBO)'!A:B,2,FALSE)),"0"))=0,"Suspense",(IFERROR((VLOOKUP(D5495,'Automation (QBO)'!A:B,2,FALSE)),"Suspense")))</f>
        <v>Accounts Payable - Unknown</v>
      </c>
      <c r="I5495" s="17">
        <f t="shared" si="85"/>
        <v>-54.73</v>
      </c>
      <c r="J5495" s="12" t="str">
        <f>H5495</f>
        <v>Accounts Payable - Unknown</v>
      </c>
    </row>
    <row r="5496" spans="1:10" hidden="1">
      <c r="A5496" s="13" t="s">
        <v>876</v>
      </c>
      <c r="B5496" s="12" t="s">
        <v>493</v>
      </c>
      <c r="C5496" s="12" t="s">
        <v>343</v>
      </c>
      <c r="D5496" s="12" t="s">
        <v>515</v>
      </c>
      <c r="E5496" s="12">
        <v>57.31</v>
      </c>
      <c r="F5496" s="14" t="str">
        <f>A5496&amp;B5496&amp;C5496&amp;D5496&amp;E5496</f>
        <v>2024-06-26Bill Payment (Credit Card)Romer's Port Moody21008 Visa Payable (4431) (deleted)57.31</v>
      </c>
      <c r="G5496" s="15">
        <f>IFERROR((DATEVALUE(A5496)),A5496)</f>
        <v>45469</v>
      </c>
      <c r="H5496" s="16" t="str">
        <f>IF((IFERROR((VLOOKUP(D5496,'Automation (QBO)'!A:B,2,FALSE)),"0"))=0,"Suspense",(IFERROR((VLOOKUP(D5496,'Automation (QBO)'!A:B,2,FALSE)),"Suspense")))</f>
        <v>Balance (CIBC Visa)</v>
      </c>
      <c r="I5496" s="17">
        <f t="shared" si="85"/>
        <v>57.31</v>
      </c>
      <c r="J5496" s="12" t="str">
        <f>H5496</f>
        <v>Balance (CIBC Visa)</v>
      </c>
    </row>
    <row r="5497" spans="1:10" hidden="1">
      <c r="A5497" s="13" t="s">
        <v>876</v>
      </c>
      <c r="B5497" s="12" t="s">
        <v>493</v>
      </c>
      <c r="C5497" s="12" t="s">
        <v>343</v>
      </c>
      <c r="D5497" s="12" t="s">
        <v>496</v>
      </c>
      <c r="E5497" s="12">
        <v>-57.31</v>
      </c>
      <c r="F5497" s="14" t="str">
        <f>A5497&amp;B5497&amp;C5497&amp;D5497&amp;E5497</f>
        <v>2024-06-26Bill Payment (Credit Card)Romer's Port Moody21000 Accounts Payable-57.31</v>
      </c>
      <c r="G5497" s="15">
        <f>IFERROR((DATEVALUE(A5497)),A5497)</f>
        <v>45469</v>
      </c>
      <c r="H5497" s="16" t="str">
        <f>IF((IFERROR((VLOOKUP(D5497,'Automation (QBO)'!A:B,2,FALSE)),"0"))=0,"Suspense",(IFERROR((VLOOKUP(D5497,'Automation (QBO)'!A:B,2,FALSE)),"Suspense")))</f>
        <v>Accounts Payable - Unknown</v>
      </c>
      <c r="I5497" s="17">
        <f t="shared" si="85"/>
        <v>-57.31</v>
      </c>
      <c r="J5497" s="12" t="str">
        <f>H5497</f>
        <v>Accounts Payable - Unknown</v>
      </c>
    </row>
    <row r="5498" spans="1:10" hidden="1">
      <c r="A5498" s="13" t="s">
        <v>876</v>
      </c>
      <c r="B5498" s="12" t="s">
        <v>493</v>
      </c>
      <c r="C5498" s="12" t="s">
        <v>87</v>
      </c>
      <c r="D5498" s="12" t="s">
        <v>515</v>
      </c>
      <c r="E5498" s="12">
        <v>239</v>
      </c>
      <c r="F5498" s="14" t="str">
        <f>A5498&amp;B5498&amp;C5498&amp;D5498&amp;E5498</f>
        <v>2024-06-26Bill Payment (Credit Card)Home Depot21008 Visa Payable (4431) (deleted)239</v>
      </c>
      <c r="G5498" s="15">
        <f>IFERROR((DATEVALUE(A5498)),A5498)</f>
        <v>45469</v>
      </c>
      <c r="H5498" s="16" t="str">
        <f>IF((IFERROR((VLOOKUP(D5498,'Automation (QBO)'!A:B,2,FALSE)),"0"))=0,"Suspense",(IFERROR((VLOOKUP(D5498,'Automation (QBO)'!A:B,2,FALSE)),"Suspense")))</f>
        <v>Balance (CIBC Visa)</v>
      </c>
      <c r="I5498" s="17">
        <f t="shared" si="85"/>
        <v>239</v>
      </c>
      <c r="J5498" s="12" t="str">
        <f>H5498</f>
        <v>Balance (CIBC Visa)</v>
      </c>
    </row>
    <row r="5499" spans="1:10" hidden="1">
      <c r="A5499" s="13" t="s">
        <v>876</v>
      </c>
      <c r="B5499" s="12" t="s">
        <v>493</v>
      </c>
      <c r="C5499" s="12" t="s">
        <v>87</v>
      </c>
      <c r="D5499" s="12" t="s">
        <v>496</v>
      </c>
      <c r="E5499" s="12">
        <v>-239</v>
      </c>
      <c r="F5499" s="14" t="str">
        <f>A5499&amp;B5499&amp;C5499&amp;D5499&amp;E5499</f>
        <v>2024-06-26Bill Payment (Credit Card)Home Depot21000 Accounts Payable-239</v>
      </c>
      <c r="G5499" s="15">
        <f>IFERROR((DATEVALUE(A5499)),A5499)</f>
        <v>45469</v>
      </c>
      <c r="H5499" s="16" t="str">
        <f>IF((IFERROR((VLOOKUP(D5499,'Automation (QBO)'!A:B,2,FALSE)),"0"))=0,"Suspense",(IFERROR((VLOOKUP(D5499,'Automation (QBO)'!A:B,2,FALSE)),"Suspense")))</f>
        <v>Accounts Payable - Unknown</v>
      </c>
      <c r="I5499" s="17">
        <f t="shared" si="85"/>
        <v>-239</v>
      </c>
      <c r="J5499" s="12" t="str">
        <f>H5499</f>
        <v>Accounts Payable - Unknown</v>
      </c>
    </row>
    <row r="5500" spans="1:10" hidden="1">
      <c r="A5500" s="13" t="s">
        <v>876</v>
      </c>
      <c r="B5500" s="12" t="s">
        <v>247</v>
      </c>
      <c r="C5500" s="12" t="s">
        <v>144</v>
      </c>
      <c r="D5500" s="12" t="s">
        <v>496</v>
      </c>
      <c r="E5500" s="12">
        <v>-1470</v>
      </c>
      <c r="F5500" s="14" t="str">
        <f>A5500&amp;B5500&amp;C5500&amp;D5500&amp;E5500</f>
        <v>2024-06-26Bill Payment (Cheque)Reload Contracting Ltd.21000 Accounts Payable-1470</v>
      </c>
      <c r="G5500" s="15">
        <f>IFERROR((DATEVALUE(A5500)),A5500)</f>
        <v>45469</v>
      </c>
      <c r="H5500" s="16" t="str">
        <f>IF((IFERROR((VLOOKUP(D5500,'Automation (QBO)'!A:B,2,FALSE)),"0"))=0,"Suspense",(IFERROR((VLOOKUP(D5500,'Automation (QBO)'!A:B,2,FALSE)),"Suspense")))</f>
        <v>Accounts Payable - Unknown</v>
      </c>
      <c r="I5500" s="17">
        <f t="shared" si="85"/>
        <v>-1470</v>
      </c>
      <c r="J5500" s="12" t="str">
        <f>H5500</f>
        <v>Accounts Payable - Unknown</v>
      </c>
    </row>
    <row r="5501" spans="1:10" hidden="1">
      <c r="A5501" s="13" t="s">
        <v>876</v>
      </c>
      <c r="B5501" s="12" t="s">
        <v>493</v>
      </c>
      <c r="C5501" s="12" t="s">
        <v>877</v>
      </c>
      <c r="D5501" s="12" t="s">
        <v>515</v>
      </c>
      <c r="E5501" s="12">
        <v>44.85</v>
      </c>
      <c r="F5501" s="14" t="str">
        <f>A5501&amp;B5501&amp;C5501&amp;D5501&amp;E5501</f>
        <v>2024-06-26Bill Payment (Credit Card)Sprig Granville Island21008 Visa Payable (4431) (deleted)44.85</v>
      </c>
      <c r="G5501" s="15">
        <f>IFERROR((DATEVALUE(A5501)),A5501)</f>
        <v>45469</v>
      </c>
      <c r="H5501" s="16" t="str">
        <f>IF((IFERROR((VLOOKUP(D5501,'Automation (QBO)'!A:B,2,FALSE)),"0"))=0,"Suspense",(IFERROR((VLOOKUP(D5501,'Automation (QBO)'!A:B,2,FALSE)),"Suspense")))</f>
        <v>Balance (CIBC Visa)</v>
      </c>
      <c r="I5501" s="17">
        <f t="shared" si="85"/>
        <v>44.85</v>
      </c>
      <c r="J5501" s="12" t="str">
        <f>H5501</f>
        <v>Balance (CIBC Visa)</v>
      </c>
    </row>
    <row r="5502" spans="1:10" hidden="1">
      <c r="A5502" s="13" t="s">
        <v>876</v>
      </c>
      <c r="B5502" s="12" t="s">
        <v>493</v>
      </c>
      <c r="C5502" s="12" t="s">
        <v>877</v>
      </c>
      <c r="D5502" s="12" t="s">
        <v>496</v>
      </c>
      <c r="E5502" s="12">
        <v>-44.85</v>
      </c>
      <c r="F5502" s="14" t="str">
        <f>A5502&amp;B5502&amp;C5502&amp;D5502&amp;E5502</f>
        <v>2024-06-26Bill Payment (Credit Card)Sprig Granville Island21000 Accounts Payable-44.85</v>
      </c>
      <c r="G5502" s="15">
        <f>IFERROR((DATEVALUE(A5502)),A5502)</f>
        <v>45469</v>
      </c>
      <c r="H5502" s="16" t="str">
        <f>IF((IFERROR((VLOOKUP(D5502,'Automation (QBO)'!A:B,2,FALSE)),"0"))=0,"Suspense",(IFERROR((VLOOKUP(D5502,'Automation (QBO)'!A:B,2,FALSE)),"Suspense")))</f>
        <v>Accounts Payable - Unknown</v>
      </c>
      <c r="I5502" s="17">
        <f t="shared" si="85"/>
        <v>-44.85</v>
      </c>
      <c r="J5502" s="12" t="str">
        <f>H5502</f>
        <v>Accounts Payable - Unknown</v>
      </c>
    </row>
    <row r="5503" spans="1:10" hidden="1">
      <c r="A5503" s="13" t="s">
        <v>876</v>
      </c>
      <c r="B5503" s="12" t="s">
        <v>247</v>
      </c>
      <c r="C5503" s="12" t="s">
        <v>144</v>
      </c>
      <c r="D5503" s="12" t="s">
        <v>394</v>
      </c>
      <c r="E5503" s="12">
        <v>-1470</v>
      </c>
      <c r="F5503" s="14" t="str">
        <f>A5503&amp;B5503&amp;C5503&amp;D5503&amp;E5503</f>
        <v>2024-06-26Bill Payment (Cheque)Reload Contracting Ltd.11005 Chequing (CIBC)-1470</v>
      </c>
      <c r="G5503" s="15">
        <f>IFERROR((DATEVALUE(A5503)),A5503)</f>
        <v>45469</v>
      </c>
      <c r="H5503" s="16" t="str">
        <f>IF((IFERROR((VLOOKUP(D5503,'Automation (QBO)'!A:B,2,FALSE)),"0"))=0,"Suspense",(IFERROR((VLOOKUP(D5503,'Automation (QBO)'!A:B,2,FALSE)),"Suspense")))</f>
        <v>Balance (CIBC)</v>
      </c>
      <c r="I5503" s="17">
        <f t="shared" si="85"/>
        <v>-1470</v>
      </c>
      <c r="J5503" s="12" t="str">
        <f>H5503</f>
        <v>Balance (CIBC)</v>
      </c>
    </row>
    <row r="5504" spans="1:10" hidden="1">
      <c r="A5504" s="13" t="s">
        <v>876</v>
      </c>
      <c r="B5504" s="12" t="s">
        <v>83</v>
      </c>
      <c r="C5504" s="12" t="s">
        <v>144</v>
      </c>
      <c r="D5504" s="12" t="s">
        <v>394</v>
      </c>
      <c r="E5504" s="12">
        <v>-7134.16</v>
      </c>
      <c r="F5504" s="14" t="str">
        <f>A5504&amp;B5504&amp;C5504&amp;D5504&amp;E5504</f>
        <v>2024-06-26ExpenseReload Contracting Ltd.11005 Chequing (CIBC)-7134.16</v>
      </c>
      <c r="G5504" s="15">
        <f>IFERROR((DATEVALUE(A5504)),A5504)</f>
        <v>45469</v>
      </c>
      <c r="H5504" s="16" t="str">
        <f>IF((IFERROR((VLOOKUP(D5504,'Automation (QBO)'!A:B,2,FALSE)),"0"))=0,"Suspense",(IFERROR((VLOOKUP(D5504,'Automation (QBO)'!A:B,2,FALSE)),"Suspense")))</f>
        <v>Balance (CIBC)</v>
      </c>
      <c r="I5504" s="17">
        <f t="shared" si="85"/>
        <v>-7134.16</v>
      </c>
      <c r="J5504" s="12" t="str">
        <f>H5504</f>
        <v>Balance (CIBC)</v>
      </c>
    </row>
    <row r="5505" spans="1:10" hidden="1">
      <c r="A5505" s="13" t="s">
        <v>878</v>
      </c>
      <c r="B5505" s="12" t="s">
        <v>83</v>
      </c>
      <c r="C5505" s="12" t="s">
        <v>98</v>
      </c>
      <c r="D5505" s="12" t="s">
        <v>390</v>
      </c>
      <c r="E5505" s="12">
        <v>560.21</v>
      </c>
      <c r="F5505" s="14" t="str">
        <f>A5505&amp;B5505&amp;C5505&amp;D5505&amp;E5505</f>
        <v>2024-06-27ExpenseBell Canada21010 Visa Payable (CIBC)560.21</v>
      </c>
      <c r="G5505" s="15">
        <f>IFERROR((DATEVALUE(A5505)),A5505)</f>
        <v>45470</v>
      </c>
      <c r="H5505" s="16" t="str">
        <f>IF((IFERROR((VLOOKUP(D5505,'Automation (QBO)'!A:B,2,FALSE)),"0"))=0,"Suspense",(IFERROR((VLOOKUP(D5505,'Automation (QBO)'!A:B,2,FALSE)),"Suspense")))</f>
        <v>Suspense</v>
      </c>
      <c r="I5505" s="17">
        <f t="shared" si="85"/>
        <v>560.21</v>
      </c>
      <c r="J5505" s="12" t="str">
        <f>H5505</f>
        <v>Suspense</v>
      </c>
    </row>
    <row r="5506" spans="1:10" hidden="1">
      <c r="A5506" s="13" t="s">
        <v>878</v>
      </c>
      <c r="B5506" s="12" t="s">
        <v>83</v>
      </c>
      <c r="C5506" s="12" t="s">
        <v>98</v>
      </c>
      <c r="D5506" s="12" t="s">
        <v>414</v>
      </c>
      <c r="E5506" s="12">
        <v>535.20000000000005</v>
      </c>
      <c r="F5506" s="14" t="str">
        <f>A5506&amp;B5506&amp;C5506&amp;D5506&amp;E5506</f>
        <v>2024-06-27ExpenseBell Canada52206 Telephone535.2</v>
      </c>
      <c r="G5506" s="15">
        <f>IFERROR((DATEVALUE(A5506)),A5506)</f>
        <v>45470</v>
      </c>
      <c r="H5506" s="16" t="str">
        <f>IF((IFERROR((VLOOKUP(D5506,'Automation (QBO)'!A:B,2,FALSE)),"0"))=0,"Suspense",(IFERROR((VLOOKUP(D5506,'Automation (QBO)'!A:B,2,FALSE)),"Suspense")))</f>
        <v>Telephone</v>
      </c>
      <c r="I5506" s="17">
        <f t="shared" si="85"/>
        <v>535.20000000000005</v>
      </c>
      <c r="J5506" s="12" t="str">
        <f>H5506</f>
        <v>Telephone</v>
      </c>
    </row>
    <row r="5507" spans="1:10" hidden="1">
      <c r="A5507" s="13" t="s">
        <v>878</v>
      </c>
      <c r="B5507" s="12" t="s">
        <v>83</v>
      </c>
      <c r="C5507" s="12" t="s">
        <v>98</v>
      </c>
      <c r="D5507" s="12" t="s">
        <v>392</v>
      </c>
      <c r="E5507" s="12">
        <v>-25.01</v>
      </c>
      <c r="F5507" s="14" t="str">
        <f>A5507&amp;B5507&amp;C5507&amp;D5507&amp;E5507</f>
        <v>2024-06-27ExpenseBell Canada21020 GST/HST Payable-25.01</v>
      </c>
      <c r="G5507" s="15">
        <f>IFERROR((DATEVALUE(A5507)),A5507)</f>
        <v>45470</v>
      </c>
      <c r="H5507" s="16" t="str">
        <f>IF((IFERROR((VLOOKUP(D5507,'Automation (QBO)'!A:B,2,FALSE)),"0"))=0,"Suspense",(IFERROR((VLOOKUP(D5507,'Automation (QBO)'!A:B,2,FALSE)),"Suspense")))</f>
        <v>GST/HST Payable</v>
      </c>
      <c r="I5507" s="17">
        <f t="shared" si="85"/>
        <v>-25.01</v>
      </c>
      <c r="J5507" s="12" t="str">
        <f>H5507</f>
        <v>GST/HST Payable</v>
      </c>
    </row>
    <row r="5508" spans="1:10" hidden="1">
      <c r="A5508" s="13" t="s">
        <v>878</v>
      </c>
      <c r="B5508" s="12" t="s">
        <v>83</v>
      </c>
      <c r="C5508" s="12" t="s">
        <v>215</v>
      </c>
      <c r="D5508" s="12" t="s">
        <v>391</v>
      </c>
      <c r="E5508" s="12">
        <v>4166</v>
      </c>
      <c r="F5508" s="14" t="str">
        <f>A5508&amp;B5508&amp;C5508&amp;D5508&amp;E5508</f>
        <v>2024-06-27ExpenseHeavy Metal Kitchens Inc.51335 COGS - Supplies4166</v>
      </c>
      <c r="G5508" s="15">
        <f>IFERROR((DATEVALUE(A5508)),A5508)</f>
        <v>45470</v>
      </c>
      <c r="H5508" s="16" t="str">
        <f>IF((IFERROR((VLOOKUP(D5508,'Automation (QBO)'!A:B,2,FALSE)),"0"))=0,"Suspense",(IFERROR((VLOOKUP(D5508,'Automation (QBO)'!A:B,2,FALSE)),"Suspense")))</f>
        <v>COGS - Supplies</v>
      </c>
      <c r="I5508" s="17">
        <f t="shared" si="85"/>
        <v>4166</v>
      </c>
      <c r="J5508" s="12" t="str">
        <f>H5508</f>
        <v>COGS - Supplies</v>
      </c>
    </row>
    <row r="5509" spans="1:10" hidden="1">
      <c r="A5509" s="13" t="s">
        <v>878</v>
      </c>
      <c r="B5509" s="12" t="s">
        <v>83</v>
      </c>
      <c r="C5509" s="12" t="s">
        <v>215</v>
      </c>
      <c r="D5509" s="12" t="s">
        <v>392</v>
      </c>
      <c r="E5509" s="12">
        <v>-208.3</v>
      </c>
      <c r="F5509" s="14" t="str">
        <f>A5509&amp;B5509&amp;C5509&amp;D5509&amp;E5509</f>
        <v>2024-06-27ExpenseHeavy Metal Kitchens Inc.21020 GST/HST Payable-208.3</v>
      </c>
      <c r="G5509" s="15">
        <f>IFERROR((DATEVALUE(A5509)),A5509)</f>
        <v>45470</v>
      </c>
      <c r="H5509" s="16" t="str">
        <f>IF((IFERROR((VLOOKUP(D5509,'Automation (QBO)'!A:B,2,FALSE)),"0"))=0,"Suspense",(IFERROR((VLOOKUP(D5509,'Automation (QBO)'!A:B,2,FALSE)),"Suspense")))</f>
        <v>GST/HST Payable</v>
      </c>
      <c r="I5509" s="17">
        <f t="shared" si="85"/>
        <v>-208.3</v>
      </c>
      <c r="J5509" s="12" t="str">
        <f>H5509</f>
        <v>GST/HST Payable</v>
      </c>
    </row>
    <row r="5510" spans="1:10" hidden="1">
      <c r="A5510" s="13" t="s">
        <v>878</v>
      </c>
      <c r="B5510" s="12" t="s">
        <v>136</v>
      </c>
      <c r="C5510" s="12" t="s">
        <v>723</v>
      </c>
      <c r="D5510" s="12" t="s">
        <v>417</v>
      </c>
      <c r="E5510" s="12">
        <v>-5000</v>
      </c>
      <c r="F5510" s="14" t="str">
        <f>A5510&amp;B5510&amp;C5510&amp;D5510&amp;E5510</f>
        <v>2024-06-27PaymentNero South Granville:Nero Project12000 Accounts Receivable-5000</v>
      </c>
      <c r="G5510" s="15">
        <f>IFERROR((DATEVALUE(A5510)),A5510)</f>
        <v>45470</v>
      </c>
      <c r="H5510" s="16" t="str">
        <f>IF((IFERROR((VLOOKUP(D5510,'Automation (QBO)'!A:B,2,FALSE)),"0"))=0,"Suspense",(IFERROR((VLOOKUP(D5510,'Automation (QBO)'!A:B,2,FALSE)),"Suspense")))</f>
        <v>Accounts Recievable - Suspense</v>
      </c>
      <c r="I5510" s="17">
        <f t="shared" si="85"/>
        <v>-5000</v>
      </c>
      <c r="J5510" s="12" t="str">
        <f>H5510</f>
        <v>Accounts Recievable - Suspense</v>
      </c>
    </row>
    <row r="5511" spans="1:10" hidden="1">
      <c r="A5511" s="13" t="s">
        <v>878</v>
      </c>
      <c r="B5511" s="12" t="s">
        <v>493</v>
      </c>
      <c r="C5511" s="12" t="s">
        <v>117</v>
      </c>
      <c r="D5511" s="12" t="s">
        <v>525</v>
      </c>
      <c r="E5511" s="12">
        <v>444.44</v>
      </c>
      <c r="F5511" s="14" t="str">
        <f>A5511&amp;B5511&amp;C5511&amp;D5511&amp;E5511</f>
        <v>2024-06-27Bill Payment (Credit Card)Standard Building Supplies21021 Visa Payable (2369) (deleted)444.44</v>
      </c>
      <c r="G5511" s="15">
        <f>IFERROR((DATEVALUE(A5511)),A5511)</f>
        <v>45470</v>
      </c>
      <c r="H5511" s="16" t="str">
        <f>IF((IFERROR((VLOOKUP(D5511,'Automation (QBO)'!A:B,2,FALSE)),"0"))=0,"Suspense",(IFERROR((VLOOKUP(D5511,'Automation (QBO)'!A:B,2,FALSE)),"Suspense")))</f>
        <v>Balance (CIBC Visa)</v>
      </c>
      <c r="I5511" s="17">
        <f t="shared" si="85"/>
        <v>444.44</v>
      </c>
      <c r="J5511" s="12" t="str">
        <f>H5511</f>
        <v>Balance (CIBC Visa)</v>
      </c>
    </row>
    <row r="5512" spans="1:10" hidden="1">
      <c r="A5512" s="13" t="s">
        <v>878</v>
      </c>
      <c r="B5512" s="12" t="s">
        <v>493</v>
      </c>
      <c r="C5512" s="12" t="s">
        <v>117</v>
      </c>
      <c r="D5512" s="12" t="s">
        <v>496</v>
      </c>
      <c r="E5512" s="12">
        <v>-444.44</v>
      </c>
      <c r="F5512" s="14" t="str">
        <f>A5512&amp;B5512&amp;C5512&amp;D5512&amp;E5512</f>
        <v>2024-06-27Bill Payment (Credit Card)Standard Building Supplies21000 Accounts Payable-444.44</v>
      </c>
      <c r="G5512" s="15">
        <f>IFERROR((DATEVALUE(A5512)),A5512)</f>
        <v>45470</v>
      </c>
      <c r="H5512" s="16" t="str">
        <f>IF((IFERROR((VLOOKUP(D5512,'Automation (QBO)'!A:B,2,FALSE)),"0"))=0,"Suspense",(IFERROR((VLOOKUP(D5512,'Automation (QBO)'!A:B,2,FALSE)),"Suspense")))</f>
        <v>Accounts Payable - Unknown</v>
      </c>
      <c r="I5512" s="17">
        <f t="shared" si="85"/>
        <v>-444.44</v>
      </c>
      <c r="J5512" s="12" t="str">
        <f>H5512</f>
        <v>Accounts Payable - Unknown</v>
      </c>
    </row>
    <row r="5513" spans="1:10" hidden="1">
      <c r="A5513" s="13" t="s">
        <v>878</v>
      </c>
      <c r="B5513" s="12" t="s">
        <v>493</v>
      </c>
      <c r="C5513" s="12" t="s">
        <v>182</v>
      </c>
      <c r="D5513" s="12" t="s">
        <v>525</v>
      </c>
      <c r="E5513" s="12">
        <v>469.5</v>
      </c>
      <c r="F5513" s="14" t="str">
        <f>A5513&amp;B5513&amp;C5513&amp;D5513&amp;E5513</f>
        <v>2024-06-27Bill Payment (Credit Card)Pacific West Systems Supplies21021 Visa Payable (2369) (deleted)469.5</v>
      </c>
      <c r="G5513" s="15">
        <f>IFERROR((DATEVALUE(A5513)),A5513)</f>
        <v>45470</v>
      </c>
      <c r="H5513" s="16" t="str">
        <f>IF((IFERROR((VLOOKUP(D5513,'Automation (QBO)'!A:B,2,FALSE)),"0"))=0,"Suspense",(IFERROR((VLOOKUP(D5513,'Automation (QBO)'!A:B,2,FALSE)),"Suspense")))</f>
        <v>Balance (CIBC Visa)</v>
      </c>
      <c r="I5513" s="17">
        <f t="shared" si="85"/>
        <v>469.5</v>
      </c>
      <c r="J5513" s="12" t="str">
        <f>H5513</f>
        <v>Balance (CIBC Visa)</v>
      </c>
    </row>
    <row r="5514" spans="1:10" hidden="1">
      <c r="A5514" s="13" t="s">
        <v>878</v>
      </c>
      <c r="B5514" s="12" t="s">
        <v>493</v>
      </c>
      <c r="C5514" s="12" t="s">
        <v>182</v>
      </c>
      <c r="D5514" s="12" t="s">
        <v>496</v>
      </c>
      <c r="E5514" s="12">
        <v>-469.5</v>
      </c>
      <c r="F5514" s="14" t="str">
        <f>A5514&amp;B5514&amp;C5514&amp;D5514&amp;E5514</f>
        <v>2024-06-27Bill Payment (Credit Card)Pacific West Systems Supplies21000 Accounts Payable-469.5</v>
      </c>
      <c r="G5514" s="15">
        <f>IFERROR((DATEVALUE(A5514)),A5514)</f>
        <v>45470</v>
      </c>
      <c r="H5514" s="16" t="str">
        <f>IF((IFERROR((VLOOKUP(D5514,'Automation (QBO)'!A:B,2,FALSE)),"0"))=0,"Suspense",(IFERROR((VLOOKUP(D5514,'Automation (QBO)'!A:B,2,FALSE)),"Suspense")))</f>
        <v>Accounts Payable - Unknown</v>
      </c>
      <c r="I5514" s="17">
        <f t="shared" si="85"/>
        <v>-469.5</v>
      </c>
      <c r="J5514" s="12" t="str">
        <f>H5514</f>
        <v>Accounts Payable - Unknown</v>
      </c>
    </row>
    <row r="5515" spans="1:10" hidden="1">
      <c r="A5515" s="13" t="s">
        <v>878</v>
      </c>
      <c r="B5515" s="12" t="s">
        <v>493</v>
      </c>
      <c r="C5515" s="12" t="s">
        <v>87</v>
      </c>
      <c r="D5515" s="12" t="s">
        <v>525</v>
      </c>
      <c r="E5515" s="12">
        <v>210.21</v>
      </c>
      <c r="F5515" s="14" t="str">
        <f>A5515&amp;B5515&amp;C5515&amp;D5515&amp;E5515</f>
        <v>2024-06-27Bill Payment (Credit Card)Home Depot21021 Visa Payable (2369) (deleted)210.21</v>
      </c>
      <c r="G5515" s="15">
        <f>IFERROR((DATEVALUE(A5515)),A5515)</f>
        <v>45470</v>
      </c>
      <c r="H5515" s="16" t="str">
        <f>IF((IFERROR((VLOOKUP(D5515,'Automation (QBO)'!A:B,2,FALSE)),"0"))=0,"Suspense",(IFERROR((VLOOKUP(D5515,'Automation (QBO)'!A:B,2,FALSE)),"Suspense")))</f>
        <v>Balance (CIBC Visa)</v>
      </c>
      <c r="I5515" s="17">
        <f t="shared" si="85"/>
        <v>210.21</v>
      </c>
      <c r="J5515" s="12" t="str">
        <f>H5515</f>
        <v>Balance (CIBC Visa)</v>
      </c>
    </row>
    <row r="5516" spans="1:10" hidden="1">
      <c r="A5516" s="13" t="s">
        <v>878</v>
      </c>
      <c r="B5516" s="12" t="s">
        <v>493</v>
      </c>
      <c r="C5516" s="12" t="s">
        <v>87</v>
      </c>
      <c r="D5516" s="12" t="s">
        <v>496</v>
      </c>
      <c r="E5516" s="12">
        <v>-210.21</v>
      </c>
      <c r="F5516" s="14" t="str">
        <f>A5516&amp;B5516&amp;C5516&amp;D5516&amp;E5516</f>
        <v>2024-06-27Bill Payment (Credit Card)Home Depot21000 Accounts Payable-210.21</v>
      </c>
      <c r="G5516" s="15">
        <f>IFERROR((DATEVALUE(A5516)),A5516)</f>
        <v>45470</v>
      </c>
      <c r="H5516" s="16" t="str">
        <f>IF((IFERROR((VLOOKUP(D5516,'Automation (QBO)'!A:B,2,FALSE)),"0"))=0,"Suspense",(IFERROR((VLOOKUP(D5516,'Automation (QBO)'!A:B,2,FALSE)),"Suspense")))</f>
        <v>Accounts Payable - Unknown</v>
      </c>
      <c r="I5516" s="17">
        <f t="shared" si="85"/>
        <v>-210.21</v>
      </c>
      <c r="J5516" s="12" t="str">
        <f>H5516</f>
        <v>Accounts Payable - Unknown</v>
      </c>
    </row>
    <row r="5517" spans="1:10" hidden="1">
      <c r="A5517" s="13" t="s">
        <v>878</v>
      </c>
      <c r="B5517" s="12" t="s">
        <v>136</v>
      </c>
      <c r="C5517" s="12" t="s">
        <v>723</v>
      </c>
      <c r="D5517" s="12" t="s">
        <v>394</v>
      </c>
      <c r="E5517" s="12">
        <v>5000</v>
      </c>
      <c r="F5517" s="14" t="str">
        <f>A5517&amp;B5517&amp;C5517&amp;D5517&amp;E5517</f>
        <v>2024-06-27PaymentNero South Granville:Nero Project11005 Chequing (CIBC)5000</v>
      </c>
      <c r="G5517" s="15">
        <f>IFERROR((DATEVALUE(A5517)),A5517)</f>
        <v>45470</v>
      </c>
      <c r="H5517" s="16" t="str">
        <f>IF((IFERROR((VLOOKUP(D5517,'Automation (QBO)'!A:B,2,FALSE)),"0"))=0,"Suspense",(IFERROR((VLOOKUP(D5517,'Automation (QBO)'!A:B,2,FALSE)),"Suspense")))</f>
        <v>Balance (CIBC)</v>
      </c>
      <c r="I5517" s="17">
        <f t="shared" si="85"/>
        <v>5000</v>
      </c>
      <c r="J5517" s="12" t="str">
        <f>H5517</f>
        <v>Balance (CIBC)</v>
      </c>
    </row>
    <row r="5518" spans="1:10" hidden="1">
      <c r="A5518" s="13" t="s">
        <v>878</v>
      </c>
      <c r="B5518" s="12" t="s">
        <v>83</v>
      </c>
      <c r="C5518" s="12" t="s">
        <v>215</v>
      </c>
      <c r="D5518" s="12" t="s">
        <v>394</v>
      </c>
      <c r="E5518" s="12">
        <v>-4374.3</v>
      </c>
      <c r="F5518" s="14" t="str">
        <f>A5518&amp;B5518&amp;C5518&amp;D5518&amp;E5518</f>
        <v>2024-06-27ExpenseHeavy Metal Kitchens Inc.11005 Chequing (CIBC)-4374.3</v>
      </c>
      <c r="G5518" s="15">
        <f>IFERROR((DATEVALUE(A5518)),A5518)</f>
        <v>45470</v>
      </c>
      <c r="H5518" s="16" t="str">
        <f>IF((IFERROR((VLOOKUP(D5518,'Automation (QBO)'!A:B,2,FALSE)),"0"))=0,"Suspense",(IFERROR((VLOOKUP(D5518,'Automation (QBO)'!A:B,2,FALSE)),"Suspense")))</f>
        <v>Balance (CIBC)</v>
      </c>
      <c r="I5518" s="17">
        <f t="shared" si="85"/>
        <v>-4374.3</v>
      </c>
      <c r="J5518" s="12" t="str">
        <f>H5518</f>
        <v>Balance (CIBC)</v>
      </c>
    </row>
    <row r="5519" spans="1:10" hidden="1">
      <c r="A5519" s="13" t="s">
        <v>879</v>
      </c>
      <c r="B5519" s="12" t="s">
        <v>136</v>
      </c>
      <c r="C5519" s="12" t="s">
        <v>600</v>
      </c>
      <c r="D5519" s="12" t="s">
        <v>417</v>
      </c>
      <c r="E5519" s="12">
        <v>-2000</v>
      </c>
      <c r="F5519" s="14" t="str">
        <f>A5519&amp;B5519&amp;C5519&amp;D5519&amp;E5519</f>
        <v>2024-06-28PaymentKoda Accounting12000 Accounts Receivable-2000</v>
      </c>
      <c r="G5519" s="15">
        <f>IFERROR((DATEVALUE(A5519)),A5519)</f>
        <v>45471</v>
      </c>
      <c r="H5519" s="16" t="str">
        <f>IF((IFERROR((VLOOKUP(D5519,'Automation (QBO)'!A:B,2,FALSE)),"0"))=0,"Suspense",(IFERROR((VLOOKUP(D5519,'Automation (QBO)'!A:B,2,FALSE)),"Suspense")))</f>
        <v>Accounts Recievable - Suspense</v>
      </c>
      <c r="I5519" s="17">
        <f t="shared" si="85"/>
        <v>-2000</v>
      </c>
      <c r="J5519" s="12" t="str">
        <f>H5519</f>
        <v>Accounts Recievable - Suspense</v>
      </c>
    </row>
    <row r="5520" spans="1:10" hidden="1">
      <c r="A5520" s="13" t="s">
        <v>879</v>
      </c>
      <c r="B5520" s="12" t="s">
        <v>83</v>
      </c>
      <c r="C5520" s="12" t="s">
        <v>225</v>
      </c>
      <c r="D5520" s="12" t="s">
        <v>403</v>
      </c>
      <c r="E5520" s="12">
        <v>6</v>
      </c>
      <c r="F5520" s="14" t="str">
        <f>A5520&amp;B5520&amp;C5520&amp;D5520&amp;E5520</f>
        <v>2024-06-28ExpenseService Charge52115 Bank Fees6</v>
      </c>
      <c r="G5520" s="15">
        <f>IFERROR((DATEVALUE(A5520)),A5520)</f>
        <v>45471</v>
      </c>
      <c r="H5520" s="16" t="str">
        <f>IF((IFERROR((VLOOKUP(D5520,'Automation (QBO)'!A:B,2,FALSE)),"0"))=0,"Suspense",(IFERROR((VLOOKUP(D5520,'Automation (QBO)'!A:B,2,FALSE)),"Suspense")))</f>
        <v>Bank Fees</v>
      </c>
      <c r="I5520" s="17">
        <f t="shared" ref="I5520:I5583" si="86">E5520</f>
        <v>6</v>
      </c>
      <c r="J5520" s="12" t="str">
        <f>H5520</f>
        <v>Bank Fees</v>
      </c>
    </row>
    <row r="5521" spans="1:10" hidden="1">
      <c r="A5521" s="13" t="s">
        <v>879</v>
      </c>
      <c r="B5521" s="12" t="s">
        <v>83</v>
      </c>
      <c r="C5521" s="12" t="s">
        <v>225</v>
      </c>
      <c r="D5521" s="12" t="s">
        <v>392</v>
      </c>
      <c r="E5521" s="12">
        <v>0</v>
      </c>
      <c r="F5521" s="14" t="str">
        <f>A5521&amp;B5521&amp;C5521&amp;D5521&amp;E5521</f>
        <v>2024-06-28ExpenseService Charge21020 GST/HST Payable0</v>
      </c>
      <c r="G5521" s="15">
        <f>IFERROR((DATEVALUE(A5521)),A5521)</f>
        <v>45471</v>
      </c>
      <c r="H5521" s="16" t="str">
        <f>IF((IFERROR((VLOOKUP(D5521,'Automation (QBO)'!A:B,2,FALSE)),"0"))=0,"Suspense",(IFERROR((VLOOKUP(D5521,'Automation (QBO)'!A:B,2,FALSE)),"Suspense")))</f>
        <v>GST/HST Payable</v>
      </c>
      <c r="I5521" s="17">
        <f t="shared" si="86"/>
        <v>0</v>
      </c>
      <c r="J5521" s="12" t="str">
        <f>H5521</f>
        <v>GST/HST Payable</v>
      </c>
    </row>
    <row r="5522" spans="1:10" hidden="1">
      <c r="A5522" s="13" t="s">
        <v>879</v>
      </c>
      <c r="B5522" s="12" t="s">
        <v>83</v>
      </c>
      <c r="C5522" s="12" t="s">
        <v>225</v>
      </c>
      <c r="D5522" s="12" t="s">
        <v>403</v>
      </c>
      <c r="E5522" s="12">
        <v>35</v>
      </c>
      <c r="F5522" s="14" t="str">
        <f>A5522&amp;B5522&amp;C5522&amp;D5522&amp;E5522</f>
        <v>2024-06-28ExpenseService Charge52115 Bank Fees35</v>
      </c>
      <c r="G5522" s="15">
        <f>IFERROR((DATEVALUE(A5522)),A5522)</f>
        <v>45471</v>
      </c>
      <c r="H5522" s="16" t="str">
        <f>IF((IFERROR((VLOOKUP(D5522,'Automation (QBO)'!A:B,2,FALSE)),"0"))=0,"Suspense",(IFERROR((VLOOKUP(D5522,'Automation (QBO)'!A:B,2,FALSE)),"Suspense")))</f>
        <v>Bank Fees</v>
      </c>
      <c r="I5522" s="17">
        <f t="shared" si="86"/>
        <v>35</v>
      </c>
      <c r="J5522" s="12" t="str">
        <f>H5522</f>
        <v>Bank Fees</v>
      </c>
    </row>
    <row r="5523" spans="1:10" hidden="1">
      <c r="A5523" s="13" t="s">
        <v>879</v>
      </c>
      <c r="B5523" s="12" t="s">
        <v>83</v>
      </c>
      <c r="C5523" s="12" t="s">
        <v>225</v>
      </c>
      <c r="D5523" s="12" t="s">
        <v>392</v>
      </c>
      <c r="E5523" s="12">
        <v>0</v>
      </c>
      <c r="F5523" s="14" t="str">
        <f>A5523&amp;B5523&amp;C5523&amp;D5523&amp;E5523</f>
        <v>2024-06-28ExpenseService Charge21020 GST/HST Payable0</v>
      </c>
      <c r="G5523" s="15">
        <f>IFERROR((DATEVALUE(A5523)),A5523)</f>
        <v>45471</v>
      </c>
      <c r="H5523" s="16" t="str">
        <f>IF((IFERROR((VLOOKUP(D5523,'Automation (QBO)'!A:B,2,FALSE)),"0"))=0,"Suspense",(IFERROR((VLOOKUP(D5523,'Automation (QBO)'!A:B,2,FALSE)),"Suspense")))</f>
        <v>GST/HST Payable</v>
      </c>
      <c r="I5523" s="17">
        <f t="shared" si="86"/>
        <v>0</v>
      </c>
      <c r="J5523" s="12" t="str">
        <f>H5523</f>
        <v>GST/HST Payable</v>
      </c>
    </row>
    <row r="5524" spans="1:10" hidden="1">
      <c r="A5524" s="13" t="s">
        <v>879</v>
      </c>
      <c r="B5524" s="12" t="s">
        <v>183</v>
      </c>
      <c r="D5524" s="12" t="s">
        <v>403</v>
      </c>
      <c r="E5524" s="12">
        <v>-35</v>
      </c>
      <c r="F5524" s="14" t="str">
        <f>A5524&amp;B5524&amp;C5524&amp;D5524&amp;E5524</f>
        <v>2024-06-28Deposit52115 Bank Fees-35</v>
      </c>
      <c r="G5524" s="15">
        <f>IFERROR((DATEVALUE(A5524)),A5524)</f>
        <v>45471</v>
      </c>
      <c r="H5524" s="16" t="str">
        <f>IF((IFERROR((VLOOKUP(D5524,'Automation (QBO)'!A:B,2,FALSE)),"0"))=0,"Suspense",(IFERROR((VLOOKUP(D5524,'Automation (QBO)'!A:B,2,FALSE)),"Suspense")))</f>
        <v>Bank Fees</v>
      </c>
      <c r="I5524" s="17">
        <f t="shared" si="86"/>
        <v>-35</v>
      </c>
      <c r="J5524" s="12" t="str">
        <f>H5524</f>
        <v>Bank Fees</v>
      </c>
    </row>
    <row r="5525" spans="1:10" hidden="1">
      <c r="A5525" s="13" t="s">
        <v>879</v>
      </c>
      <c r="B5525" s="12" t="s">
        <v>183</v>
      </c>
      <c r="D5525" s="12" t="s">
        <v>392</v>
      </c>
      <c r="E5525" s="12">
        <v>0</v>
      </c>
      <c r="F5525" s="14" t="str">
        <f>A5525&amp;B5525&amp;C5525&amp;D5525&amp;E5525</f>
        <v>2024-06-28Deposit21020 GST/HST Payable0</v>
      </c>
      <c r="G5525" s="15">
        <f>IFERROR((DATEVALUE(A5525)),A5525)</f>
        <v>45471</v>
      </c>
      <c r="H5525" s="16" t="str">
        <f>IF((IFERROR((VLOOKUP(D5525,'Automation (QBO)'!A:B,2,FALSE)),"0"))=0,"Suspense",(IFERROR((VLOOKUP(D5525,'Automation (QBO)'!A:B,2,FALSE)),"Suspense")))</f>
        <v>GST/HST Payable</v>
      </c>
      <c r="I5525" s="17">
        <f t="shared" si="86"/>
        <v>0</v>
      </c>
      <c r="J5525" s="12" t="str">
        <f>H5525</f>
        <v>GST/HST Payable</v>
      </c>
    </row>
    <row r="5526" spans="1:10" hidden="1">
      <c r="A5526" s="13" t="s">
        <v>879</v>
      </c>
      <c r="B5526" s="12" t="s">
        <v>136</v>
      </c>
      <c r="C5526" s="12" t="s">
        <v>723</v>
      </c>
      <c r="D5526" s="12" t="s">
        <v>417</v>
      </c>
      <c r="E5526" s="12">
        <v>-5000</v>
      </c>
      <c r="F5526" s="14" t="str">
        <f>A5526&amp;B5526&amp;C5526&amp;D5526&amp;E5526</f>
        <v>2024-06-28PaymentNero South Granville:Nero Project12000 Accounts Receivable-5000</v>
      </c>
      <c r="G5526" s="15">
        <f>IFERROR((DATEVALUE(A5526)),A5526)</f>
        <v>45471</v>
      </c>
      <c r="H5526" s="16" t="str">
        <f>IF((IFERROR((VLOOKUP(D5526,'Automation (QBO)'!A:B,2,FALSE)),"0"))=0,"Suspense",(IFERROR((VLOOKUP(D5526,'Automation (QBO)'!A:B,2,FALSE)),"Suspense")))</f>
        <v>Accounts Recievable - Suspense</v>
      </c>
      <c r="I5526" s="17">
        <f t="shared" si="86"/>
        <v>-5000</v>
      </c>
      <c r="J5526" s="12" t="str">
        <f>H5526</f>
        <v>Accounts Recievable - Suspense</v>
      </c>
    </row>
    <row r="5527" spans="1:10" hidden="1">
      <c r="A5527" s="13" t="s">
        <v>879</v>
      </c>
      <c r="B5527" s="12" t="s">
        <v>493</v>
      </c>
      <c r="C5527" s="12" t="s">
        <v>117</v>
      </c>
      <c r="D5527" s="12" t="s">
        <v>525</v>
      </c>
      <c r="E5527" s="12">
        <v>383.98</v>
      </c>
      <c r="F5527" s="14" t="str">
        <f>A5527&amp;B5527&amp;C5527&amp;D5527&amp;E5527</f>
        <v>2024-06-28Bill Payment (Credit Card)Standard Building Supplies21021 Visa Payable (2369) (deleted)383.98</v>
      </c>
      <c r="G5527" s="15">
        <f>IFERROR((DATEVALUE(A5527)),A5527)</f>
        <v>45471</v>
      </c>
      <c r="H5527" s="16" t="str">
        <f>IF((IFERROR((VLOOKUP(D5527,'Automation (QBO)'!A:B,2,FALSE)),"0"))=0,"Suspense",(IFERROR((VLOOKUP(D5527,'Automation (QBO)'!A:B,2,FALSE)),"Suspense")))</f>
        <v>Balance (CIBC Visa)</v>
      </c>
      <c r="I5527" s="17">
        <f t="shared" si="86"/>
        <v>383.98</v>
      </c>
      <c r="J5527" s="12" t="str">
        <f>H5527</f>
        <v>Balance (CIBC Visa)</v>
      </c>
    </row>
    <row r="5528" spans="1:10" hidden="1">
      <c r="A5528" s="13" t="s">
        <v>879</v>
      </c>
      <c r="B5528" s="12" t="s">
        <v>493</v>
      </c>
      <c r="C5528" s="12" t="s">
        <v>117</v>
      </c>
      <c r="D5528" s="12" t="s">
        <v>496</v>
      </c>
      <c r="E5528" s="12">
        <v>-383.98</v>
      </c>
      <c r="F5528" s="14" t="str">
        <f>A5528&amp;B5528&amp;C5528&amp;D5528&amp;E5528</f>
        <v>2024-06-28Bill Payment (Credit Card)Standard Building Supplies21000 Accounts Payable-383.98</v>
      </c>
      <c r="G5528" s="15">
        <f>IFERROR((DATEVALUE(A5528)),A5528)</f>
        <v>45471</v>
      </c>
      <c r="H5528" s="16" t="str">
        <f>IF((IFERROR((VLOOKUP(D5528,'Automation (QBO)'!A:B,2,FALSE)),"0"))=0,"Suspense",(IFERROR((VLOOKUP(D5528,'Automation (QBO)'!A:B,2,FALSE)),"Suspense")))</f>
        <v>Accounts Payable - Unknown</v>
      </c>
      <c r="I5528" s="17">
        <f t="shared" si="86"/>
        <v>-383.98</v>
      </c>
      <c r="J5528" s="12" t="str">
        <f>H5528</f>
        <v>Accounts Payable - Unknown</v>
      </c>
    </row>
    <row r="5529" spans="1:10" hidden="1">
      <c r="A5529" s="13" t="s">
        <v>879</v>
      </c>
      <c r="B5529" s="12" t="s">
        <v>493</v>
      </c>
      <c r="C5529" s="12" t="s">
        <v>182</v>
      </c>
      <c r="D5529" s="12" t="s">
        <v>525</v>
      </c>
      <c r="E5529" s="12">
        <v>469.5</v>
      </c>
      <c r="F5529" s="14" t="str">
        <f>A5529&amp;B5529&amp;C5529&amp;D5529&amp;E5529</f>
        <v>2024-06-28Bill Payment (Credit Card)Pacific West Systems Supplies21021 Visa Payable (2369) (deleted)469.5</v>
      </c>
      <c r="G5529" s="15">
        <f>IFERROR((DATEVALUE(A5529)),A5529)</f>
        <v>45471</v>
      </c>
      <c r="H5529" s="16" t="str">
        <f>IF((IFERROR((VLOOKUP(D5529,'Automation (QBO)'!A:B,2,FALSE)),"0"))=0,"Suspense",(IFERROR((VLOOKUP(D5529,'Automation (QBO)'!A:B,2,FALSE)),"Suspense")))</f>
        <v>Balance (CIBC Visa)</v>
      </c>
      <c r="I5529" s="17">
        <f t="shared" si="86"/>
        <v>469.5</v>
      </c>
      <c r="J5529" s="12" t="str">
        <f>H5529</f>
        <v>Balance (CIBC Visa)</v>
      </c>
    </row>
    <row r="5530" spans="1:10" hidden="1">
      <c r="A5530" s="13" t="s">
        <v>879</v>
      </c>
      <c r="B5530" s="12" t="s">
        <v>493</v>
      </c>
      <c r="C5530" s="12" t="s">
        <v>182</v>
      </c>
      <c r="D5530" s="12" t="s">
        <v>496</v>
      </c>
      <c r="E5530" s="12">
        <v>-469.5</v>
      </c>
      <c r="F5530" s="14" t="str">
        <f>A5530&amp;B5530&amp;C5530&amp;D5530&amp;E5530</f>
        <v>2024-06-28Bill Payment (Credit Card)Pacific West Systems Supplies21000 Accounts Payable-469.5</v>
      </c>
      <c r="G5530" s="15">
        <f>IFERROR((DATEVALUE(A5530)),A5530)</f>
        <v>45471</v>
      </c>
      <c r="H5530" s="16" t="str">
        <f>IF((IFERROR((VLOOKUP(D5530,'Automation (QBO)'!A:B,2,FALSE)),"0"))=0,"Suspense",(IFERROR((VLOOKUP(D5530,'Automation (QBO)'!A:B,2,FALSE)),"Suspense")))</f>
        <v>Accounts Payable - Unknown</v>
      </c>
      <c r="I5530" s="17">
        <f t="shared" si="86"/>
        <v>-469.5</v>
      </c>
      <c r="J5530" s="12" t="str">
        <f>H5530</f>
        <v>Accounts Payable - Unknown</v>
      </c>
    </row>
    <row r="5531" spans="1:10" hidden="1">
      <c r="A5531" s="13" t="s">
        <v>879</v>
      </c>
      <c r="B5531" s="12" t="s">
        <v>493</v>
      </c>
      <c r="C5531" s="12" t="s">
        <v>102</v>
      </c>
      <c r="D5531" s="12" t="s">
        <v>525</v>
      </c>
      <c r="E5531" s="12">
        <v>18.91</v>
      </c>
      <c r="F5531" s="14" t="str">
        <f>A5531&amp;B5531&amp;C5531&amp;D5531&amp;E5531</f>
        <v>2024-06-28Bill Payment (Credit Card)Petro Canada21021 Visa Payable (2369) (deleted)18.91</v>
      </c>
      <c r="G5531" s="15">
        <f>IFERROR((DATEVALUE(A5531)),A5531)</f>
        <v>45471</v>
      </c>
      <c r="H5531" s="16" t="str">
        <f>IF((IFERROR((VLOOKUP(D5531,'Automation (QBO)'!A:B,2,FALSE)),"0"))=0,"Suspense",(IFERROR((VLOOKUP(D5531,'Automation (QBO)'!A:B,2,FALSE)),"Suspense")))</f>
        <v>Balance (CIBC Visa)</v>
      </c>
      <c r="I5531" s="17">
        <f t="shared" si="86"/>
        <v>18.91</v>
      </c>
      <c r="J5531" s="12" t="str">
        <f>H5531</f>
        <v>Balance (CIBC Visa)</v>
      </c>
    </row>
    <row r="5532" spans="1:10" hidden="1">
      <c r="A5532" s="13" t="s">
        <v>879</v>
      </c>
      <c r="B5532" s="12" t="s">
        <v>493</v>
      </c>
      <c r="C5532" s="12" t="s">
        <v>102</v>
      </c>
      <c r="D5532" s="12" t="s">
        <v>496</v>
      </c>
      <c r="E5532" s="12">
        <v>-18.91</v>
      </c>
      <c r="F5532" s="14" t="str">
        <f>A5532&amp;B5532&amp;C5532&amp;D5532&amp;E5532</f>
        <v>2024-06-28Bill Payment (Credit Card)Petro Canada21000 Accounts Payable-18.91</v>
      </c>
      <c r="G5532" s="15">
        <f>IFERROR((DATEVALUE(A5532)),A5532)</f>
        <v>45471</v>
      </c>
      <c r="H5532" s="16" t="str">
        <f>IF((IFERROR((VLOOKUP(D5532,'Automation (QBO)'!A:B,2,FALSE)),"0"))=0,"Suspense",(IFERROR((VLOOKUP(D5532,'Automation (QBO)'!A:B,2,FALSE)),"Suspense")))</f>
        <v>Accounts Payable - Unknown</v>
      </c>
      <c r="I5532" s="17">
        <f t="shared" si="86"/>
        <v>-18.91</v>
      </c>
      <c r="J5532" s="12" t="str">
        <f>H5532</f>
        <v>Accounts Payable - Unknown</v>
      </c>
    </row>
    <row r="5533" spans="1:10" hidden="1">
      <c r="A5533" s="13" t="s">
        <v>879</v>
      </c>
      <c r="B5533" s="12" t="s">
        <v>83</v>
      </c>
      <c r="C5533" s="12" t="s">
        <v>225</v>
      </c>
      <c r="D5533" s="12" t="s">
        <v>404</v>
      </c>
      <c r="E5533" s="12">
        <v>-6</v>
      </c>
      <c r="F5533" s="14" t="str">
        <f>A5533&amp;B5533&amp;C5533&amp;D5533&amp;E5533</f>
        <v>2024-06-28ExpenseService Charge11010 Savings (CIBC)-6</v>
      </c>
      <c r="G5533" s="15">
        <f>IFERROR((DATEVALUE(A5533)),A5533)</f>
        <v>45471</v>
      </c>
      <c r="H5533" s="16" t="str">
        <f>IF((IFERROR((VLOOKUP(D5533,'Automation (QBO)'!A:B,2,FALSE)),"0"))=0,"Suspense",(IFERROR((VLOOKUP(D5533,'Automation (QBO)'!A:B,2,FALSE)),"Suspense")))</f>
        <v>Savings (CIBC)</v>
      </c>
      <c r="I5533" s="17">
        <f t="shared" si="86"/>
        <v>-6</v>
      </c>
      <c r="J5533" s="12" t="str">
        <f>H5533</f>
        <v>Savings (CIBC)</v>
      </c>
    </row>
    <row r="5534" spans="1:10" hidden="1">
      <c r="A5534" s="13" t="s">
        <v>879</v>
      </c>
      <c r="B5534" s="12" t="s">
        <v>136</v>
      </c>
      <c r="C5534" s="12" t="s">
        <v>600</v>
      </c>
      <c r="D5534" s="12" t="s">
        <v>394</v>
      </c>
      <c r="E5534" s="12">
        <v>2000</v>
      </c>
      <c r="F5534" s="14" t="str">
        <f>A5534&amp;B5534&amp;C5534&amp;D5534&amp;E5534</f>
        <v>2024-06-28PaymentKoda Accounting11005 Chequing (CIBC)2000</v>
      </c>
      <c r="G5534" s="15">
        <f>IFERROR((DATEVALUE(A5534)),A5534)</f>
        <v>45471</v>
      </c>
      <c r="H5534" s="16" t="str">
        <f>IF((IFERROR((VLOOKUP(D5534,'Automation (QBO)'!A:B,2,FALSE)),"0"))=0,"Suspense",(IFERROR((VLOOKUP(D5534,'Automation (QBO)'!A:B,2,FALSE)),"Suspense")))</f>
        <v>Balance (CIBC)</v>
      </c>
      <c r="I5534" s="17">
        <f t="shared" si="86"/>
        <v>2000</v>
      </c>
      <c r="J5534" s="12" t="str">
        <f>H5534</f>
        <v>Balance (CIBC)</v>
      </c>
    </row>
    <row r="5535" spans="1:10" hidden="1">
      <c r="A5535" s="13" t="s">
        <v>879</v>
      </c>
      <c r="B5535" s="12" t="s">
        <v>136</v>
      </c>
      <c r="C5535" s="12" t="s">
        <v>723</v>
      </c>
      <c r="D5535" s="12" t="s">
        <v>394</v>
      </c>
      <c r="E5535" s="12">
        <v>5000</v>
      </c>
      <c r="F5535" s="14" t="str">
        <f>A5535&amp;B5535&amp;C5535&amp;D5535&amp;E5535</f>
        <v>2024-06-28PaymentNero South Granville:Nero Project11005 Chequing (CIBC)5000</v>
      </c>
      <c r="G5535" s="15">
        <f>IFERROR((DATEVALUE(A5535)),A5535)</f>
        <v>45471</v>
      </c>
      <c r="H5535" s="16" t="str">
        <f>IF((IFERROR((VLOOKUP(D5535,'Automation (QBO)'!A:B,2,FALSE)),"0"))=0,"Suspense",(IFERROR((VLOOKUP(D5535,'Automation (QBO)'!A:B,2,FALSE)),"Suspense")))</f>
        <v>Balance (CIBC)</v>
      </c>
      <c r="I5535" s="17">
        <f t="shared" si="86"/>
        <v>5000</v>
      </c>
      <c r="J5535" s="12" t="str">
        <f>H5535</f>
        <v>Balance (CIBC)</v>
      </c>
    </row>
    <row r="5536" spans="1:10" hidden="1">
      <c r="A5536" s="13" t="s">
        <v>879</v>
      </c>
      <c r="B5536" s="12" t="s">
        <v>183</v>
      </c>
      <c r="D5536" s="12" t="s">
        <v>394</v>
      </c>
      <c r="E5536" s="12">
        <v>35</v>
      </c>
      <c r="F5536" s="14" t="str">
        <f>A5536&amp;B5536&amp;C5536&amp;D5536&amp;E5536</f>
        <v>2024-06-28Deposit11005 Chequing (CIBC)35</v>
      </c>
      <c r="G5536" s="15">
        <f>IFERROR((DATEVALUE(A5536)),A5536)</f>
        <v>45471</v>
      </c>
      <c r="H5536" s="16" t="str">
        <f>IF((IFERROR((VLOOKUP(D5536,'Automation (QBO)'!A:B,2,FALSE)),"0"))=0,"Suspense",(IFERROR((VLOOKUP(D5536,'Automation (QBO)'!A:B,2,FALSE)),"Suspense")))</f>
        <v>Balance (CIBC)</v>
      </c>
      <c r="I5536" s="17">
        <f t="shared" si="86"/>
        <v>35</v>
      </c>
      <c r="J5536" s="12" t="str">
        <f>H5536</f>
        <v>Balance (CIBC)</v>
      </c>
    </row>
    <row r="5537" spans="1:10" hidden="1">
      <c r="A5537" s="13" t="s">
        <v>879</v>
      </c>
      <c r="B5537" s="12" t="s">
        <v>83</v>
      </c>
      <c r="C5537" s="12" t="s">
        <v>225</v>
      </c>
      <c r="D5537" s="12" t="s">
        <v>394</v>
      </c>
      <c r="E5537" s="12">
        <v>-35</v>
      </c>
      <c r="F5537" s="14" t="str">
        <f>A5537&amp;B5537&amp;C5537&amp;D5537&amp;E5537</f>
        <v>2024-06-28ExpenseService Charge11005 Chequing (CIBC)-35</v>
      </c>
      <c r="G5537" s="15">
        <f>IFERROR((DATEVALUE(A5537)),A5537)</f>
        <v>45471</v>
      </c>
      <c r="H5537" s="16" t="str">
        <f>IF((IFERROR((VLOOKUP(D5537,'Automation (QBO)'!A:B,2,FALSE)),"0"))=0,"Suspense",(IFERROR((VLOOKUP(D5537,'Automation (QBO)'!A:B,2,FALSE)),"Suspense")))</f>
        <v>Balance (CIBC)</v>
      </c>
      <c r="I5537" s="17">
        <f t="shared" si="86"/>
        <v>-35</v>
      </c>
      <c r="J5537" s="12" t="str">
        <f>H5537</f>
        <v>Balance (CIBC)</v>
      </c>
    </row>
    <row r="5538" spans="1:10" hidden="1">
      <c r="A5538" s="13" t="s">
        <v>880</v>
      </c>
      <c r="B5538" s="12" t="s">
        <v>135</v>
      </c>
      <c r="D5538" s="12" t="s">
        <v>390</v>
      </c>
      <c r="E5538" s="12">
        <v>261020.34</v>
      </c>
      <c r="F5538" s="14" t="str">
        <f>A5538&amp;B5538&amp;C5538&amp;D5538&amp;E5538</f>
        <v>2024-06-30Journal Entry21010 Visa Payable (CIBC)261020.34</v>
      </c>
      <c r="G5538" s="15">
        <f>IFERROR((DATEVALUE(A5538)),A5538)</f>
        <v>45473</v>
      </c>
      <c r="H5538" s="16" t="str">
        <f>IF((IFERROR((VLOOKUP(D5538,'Automation (QBO)'!A:B,2,FALSE)),"0"))=0,"Suspense",(IFERROR((VLOOKUP(D5538,'Automation (QBO)'!A:B,2,FALSE)),"Suspense")))</f>
        <v>Suspense</v>
      </c>
      <c r="I5538" s="17">
        <f t="shared" si="86"/>
        <v>261020.34</v>
      </c>
      <c r="J5538" s="12" t="str">
        <f>H5538</f>
        <v>Suspense</v>
      </c>
    </row>
    <row r="5539" spans="1:10" hidden="1">
      <c r="A5539" s="13" t="s">
        <v>880</v>
      </c>
      <c r="B5539" s="12" t="s">
        <v>135</v>
      </c>
      <c r="D5539" s="12" t="s">
        <v>392</v>
      </c>
      <c r="E5539" s="12">
        <v>-58171.73</v>
      </c>
      <c r="F5539" s="14" t="str">
        <f>A5539&amp;B5539&amp;C5539&amp;D5539&amp;E5539</f>
        <v>2024-06-30Journal Entry21020 GST/HST Payable-58171.73</v>
      </c>
      <c r="G5539" s="15">
        <f>IFERROR((DATEVALUE(A5539)),A5539)</f>
        <v>45473</v>
      </c>
      <c r="H5539" s="16" t="str">
        <f>IF((IFERROR((VLOOKUP(D5539,'Automation (QBO)'!A:B,2,FALSE)),"0"))=0,"Suspense",(IFERROR((VLOOKUP(D5539,'Automation (QBO)'!A:B,2,FALSE)),"Suspense")))</f>
        <v>GST/HST Payable</v>
      </c>
      <c r="I5539" s="17">
        <f t="shared" si="86"/>
        <v>-58171.73</v>
      </c>
      <c r="J5539" s="12" t="str">
        <f>H5539</f>
        <v>GST/HST Payable</v>
      </c>
    </row>
    <row r="5540" spans="1:10" hidden="1">
      <c r="A5540" s="13" t="s">
        <v>880</v>
      </c>
      <c r="B5540" s="12" t="s">
        <v>135</v>
      </c>
      <c r="D5540" s="12" t="s">
        <v>777</v>
      </c>
      <c r="E5540" s="12">
        <v>-58171.73</v>
      </c>
      <c r="F5540" s="14" t="str">
        <f>A5540&amp;B5540&amp;C5540&amp;D5540&amp;E5540</f>
        <v>2024-06-30Journal Entry52150 Miscellaneous-58171.73</v>
      </c>
      <c r="G5540" s="15">
        <f>IFERROR((DATEVALUE(A5540)),A5540)</f>
        <v>45473</v>
      </c>
      <c r="H5540" s="16" t="str">
        <f>IF((IFERROR((VLOOKUP(D5540,'Automation (QBO)'!A:B,2,FALSE)),"0"))=0,"Suspense",(IFERROR((VLOOKUP(D5540,'Automation (QBO)'!A:B,2,FALSE)),"Suspense")))</f>
        <v>Miscellaneous</v>
      </c>
      <c r="I5540" s="17">
        <f t="shared" si="86"/>
        <v>-58171.73</v>
      </c>
      <c r="J5540" s="12" t="str">
        <f>H5540</f>
        <v>Miscellaneous</v>
      </c>
    </row>
    <row r="5541" spans="1:10" hidden="1">
      <c r="A5541" s="13" t="s">
        <v>880</v>
      </c>
      <c r="B5541" s="12" t="s">
        <v>528</v>
      </c>
      <c r="C5541" s="12" t="s">
        <v>845</v>
      </c>
      <c r="D5541" s="12" t="s">
        <v>496</v>
      </c>
      <c r="E5541" s="12">
        <v>16.170000000000002</v>
      </c>
      <c r="F5541" s="14" t="str">
        <f>A5541&amp;B5541&amp;C5541&amp;D5541&amp;E5541</f>
        <v>2024-06-30BillPetit Ami21000 Accounts Payable16.17</v>
      </c>
      <c r="G5541" s="15">
        <f>IFERROR((DATEVALUE(A5541)),A5541)</f>
        <v>45473</v>
      </c>
      <c r="H5541" s="16" t="str">
        <f>IF((IFERROR((VLOOKUP(D5541,'Automation (QBO)'!A:B,2,FALSE)),"0"))=0,"Suspense",(IFERROR((VLOOKUP(D5541,'Automation (QBO)'!A:B,2,FALSE)),"Suspense")))</f>
        <v>Accounts Payable - Unknown</v>
      </c>
      <c r="I5541" s="17">
        <f t="shared" si="86"/>
        <v>16.170000000000002</v>
      </c>
      <c r="J5541" s="12" t="str">
        <f>H5541</f>
        <v>Accounts Payable - Unknown</v>
      </c>
    </row>
    <row r="5542" spans="1:10" hidden="1">
      <c r="A5542" s="13" t="s">
        <v>880</v>
      </c>
      <c r="B5542" s="12" t="s">
        <v>245</v>
      </c>
      <c r="C5542" s="12" t="s">
        <v>87</v>
      </c>
      <c r="D5542" s="12" t="s">
        <v>496</v>
      </c>
      <c r="E5542" s="12">
        <v>-332.64</v>
      </c>
      <c r="F5542" s="14" t="str">
        <f>A5542&amp;B5542&amp;C5542&amp;D5542&amp;E5542</f>
        <v>2024-06-30Supplier CreditHome Depot21000 Accounts Payable-332.64</v>
      </c>
      <c r="G5542" s="15">
        <f>IFERROR((DATEVALUE(A5542)),A5542)</f>
        <v>45473</v>
      </c>
      <c r="H5542" s="16" t="str">
        <f>IF((IFERROR((VLOOKUP(D5542,'Automation (QBO)'!A:B,2,FALSE)),"0"))=0,"Suspense",(IFERROR((VLOOKUP(D5542,'Automation (QBO)'!A:B,2,FALSE)),"Suspense")))</f>
        <v>Accounts Payable - Unknown</v>
      </c>
      <c r="I5542" s="17">
        <f t="shared" si="86"/>
        <v>-332.64</v>
      </c>
      <c r="J5542" s="12" t="str">
        <f>H5542</f>
        <v>Accounts Payable - Unknown</v>
      </c>
    </row>
    <row r="5543" spans="1:10" hidden="1">
      <c r="A5543" s="13" t="s">
        <v>880</v>
      </c>
      <c r="B5543" s="12" t="s">
        <v>245</v>
      </c>
      <c r="C5543" s="12" t="s">
        <v>87</v>
      </c>
      <c r="D5543" s="12" t="s">
        <v>391</v>
      </c>
      <c r="E5543" s="12">
        <v>-317.79000000000002</v>
      </c>
      <c r="F5543" s="14" t="str">
        <f>A5543&amp;B5543&amp;C5543&amp;D5543&amp;E5543</f>
        <v>2024-06-30Supplier CreditHome Depot51335 COGS - Supplies-317.79</v>
      </c>
      <c r="G5543" s="15">
        <f>IFERROR((DATEVALUE(A5543)),A5543)</f>
        <v>45473</v>
      </c>
      <c r="H5543" s="16" t="str">
        <f>IF((IFERROR((VLOOKUP(D5543,'Automation (QBO)'!A:B,2,FALSE)),"0"))=0,"Suspense",(IFERROR((VLOOKUP(D5543,'Automation (QBO)'!A:B,2,FALSE)),"Suspense")))</f>
        <v>COGS - Supplies</v>
      </c>
      <c r="I5543" s="17">
        <f t="shared" si="86"/>
        <v>-317.79000000000002</v>
      </c>
      <c r="J5543" s="12" t="str">
        <f>H5543</f>
        <v>COGS - Supplies</v>
      </c>
    </row>
    <row r="5544" spans="1:10" hidden="1">
      <c r="A5544" s="13" t="s">
        <v>880</v>
      </c>
      <c r="B5544" s="12" t="s">
        <v>245</v>
      </c>
      <c r="C5544" s="12" t="s">
        <v>87</v>
      </c>
      <c r="D5544" s="12" t="s">
        <v>426</v>
      </c>
      <c r="E5544" s="12">
        <v>14.85</v>
      </c>
      <c r="F5544" s="14" t="str">
        <f>A5544&amp;B5544&amp;C5544&amp;D5544&amp;E5544</f>
        <v>2024-06-30Supplier CreditHome Depot21031 GST/HST Suspense14.85</v>
      </c>
      <c r="G5544" s="15">
        <f>IFERROR((DATEVALUE(A5544)),A5544)</f>
        <v>45473</v>
      </c>
      <c r="H5544" s="16" t="str">
        <f>IF((IFERROR((VLOOKUP(D5544,'Automation (QBO)'!A:B,2,FALSE)),"0"))=0,"Suspense",(IFERROR((VLOOKUP(D5544,'Automation (QBO)'!A:B,2,FALSE)),"Suspense")))</f>
        <v>GST/HST Suspense</v>
      </c>
      <c r="I5544" s="17">
        <f t="shared" si="86"/>
        <v>14.85</v>
      </c>
      <c r="J5544" s="12" t="str">
        <f>H5544</f>
        <v>GST/HST Suspense</v>
      </c>
    </row>
    <row r="5545" spans="1:10" hidden="1">
      <c r="A5545" s="13" t="s">
        <v>880</v>
      </c>
      <c r="B5545" s="12" t="s">
        <v>245</v>
      </c>
      <c r="C5545" s="12" t="s">
        <v>87</v>
      </c>
      <c r="D5545" s="12" t="s">
        <v>426</v>
      </c>
      <c r="E5545" s="12">
        <v>4.5999999999999996</v>
      </c>
      <c r="F5545" s="14" t="str">
        <f>A5545&amp;B5545&amp;C5545&amp;D5545&amp;E5545</f>
        <v>2024-06-30Supplier CreditHome Depot21031 GST/HST Suspense4.6</v>
      </c>
      <c r="G5545" s="15">
        <f>IFERROR((DATEVALUE(A5545)),A5545)</f>
        <v>45473</v>
      </c>
      <c r="H5545" s="16" t="str">
        <f>IF((IFERROR((VLOOKUP(D5545,'Automation (QBO)'!A:B,2,FALSE)),"0"))=0,"Suspense",(IFERROR((VLOOKUP(D5545,'Automation (QBO)'!A:B,2,FALSE)),"Suspense")))</f>
        <v>GST/HST Suspense</v>
      </c>
      <c r="I5545" s="17">
        <f t="shared" si="86"/>
        <v>4.5999999999999996</v>
      </c>
      <c r="J5545" s="12" t="str">
        <f>H5545</f>
        <v>GST/HST Suspense</v>
      </c>
    </row>
    <row r="5546" spans="1:10" hidden="1">
      <c r="A5546" s="13" t="s">
        <v>880</v>
      </c>
      <c r="B5546" s="12" t="s">
        <v>528</v>
      </c>
      <c r="C5546" s="12" t="s">
        <v>94</v>
      </c>
      <c r="D5546" s="12" t="s">
        <v>496</v>
      </c>
      <c r="E5546" s="12">
        <v>150</v>
      </c>
      <c r="F5546" s="14" t="str">
        <f>A5546&amp;B5546&amp;C5546&amp;D5546&amp;E5546</f>
        <v>2024-06-30BillEsso21000 Accounts Payable150</v>
      </c>
      <c r="G5546" s="15">
        <f>IFERROR((DATEVALUE(A5546)),A5546)</f>
        <v>45473</v>
      </c>
      <c r="H5546" s="16" t="str">
        <f>IF((IFERROR((VLOOKUP(D5546,'Automation (QBO)'!A:B,2,FALSE)),"0"))=0,"Suspense",(IFERROR((VLOOKUP(D5546,'Automation (QBO)'!A:B,2,FALSE)),"Suspense")))</f>
        <v>Accounts Payable - Unknown</v>
      </c>
      <c r="I5546" s="17">
        <f t="shared" si="86"/>
        <v>150</v>
      </c>
      <c r="J5546" s="12" t="str">
        <f>H5546</f>
        <v>Accounts Payable - Unknown</v>
      </c>
    </row>
    <row r="5547" spans="1:10" hidden="1">
      <c r="A5547" s="13" t="s">
        <v>880</v>
      </c>
      <c r="B5547" s="12" t="s">
        <v>528</v>
      </c>
      <c r="C5547" s="12" t="s">
        <v>94</v>
      </c>
      <c r="D5547" s="12" t="s">
        <v>409</v>
      </c>
      <c r="E5547" s="12">
        <v>142.86000000000001</v>
      </c>
      <c r="F5547" s="14" t="str">
        <f>A5547&amp;B5547&amp;C5547&amp;D5547&amp;E5547</f>
        <v>2024-06-30BillEsso51205 COGS - Fuel142.86</v>
      </c>
      <c r="G5547" s="15">
        <f>IFERROR((DATEVALUE(A5547)),A5547)</f>
        <v>45473</v>
      </c>
      <c r="H5547" s="16" t="str">
        <f>IF((IFERROR((VLOOKUP(D5547,'Automation (QBO)'!A:B,2,FALSE)),"0"))=0,"Suspense",(IFERROR((VLOOKUP(D5547,'Automation (QBO)'!A:B,2,FALSE)),"Suspense")))</f>
        <v>COGS - Fuel</v>
      </c>
      <c r="I5547" s="17">
        <f t="shared" si="86"/>
        <v>142.86000000000001</v>
      </c>
      <c r="J5547" s="12" t="str">
        <f>H5547</f>
        <v>COGS - Fuel</v>
      </c>
    </row>
    <row r="5548" spans="1:10" hidden="1">
      <c r="A5548" s="13" t="s">
        <v>880</v>
      </c>
      <c r="B5548" s="12" t="s">
        <v>528</v>
      </c>
      <c r="C5548" s="12" t="s">
        <v>94</v>
      </c>
      <c r="D5548" s="12" t="s">
        <v>426</v>
      </c>
      <c r="E5548" s="12">
        <v>-7.14</v>
      </c>
      <c r="F5548" s="14" t="str">
        <f>A5548&amp;B5548&amp;C5548&amp;D5548&amp;E5548</f>
        <v>2024-06-30BillEsso21031 GST/HST Suspense-7.14</v>
      </c>
      <c r="G5548" s="15">
        <f>IFERROR((DATEVALUE(A5548)),A5548)</f>
        <v>45473</v>
      </c>
      <c r="H5548" s="16" t="str">
        <f>IF((IFERROR((VLOOKUP(D5548,'Automation (QBO)'!A:B,2,FALSE)),"0"))=0,"Suspense",(IFERROR((VLOOKUP(D5548,'Automation (QBO)'!A:B,2,FALSE)),"Suspense")))</f>
        <v>GST/HST Suspense</v>
      </c>
      <c r="I5548" s="17">
        <f t="shared" si="86"/>
        <v>-7.14</v>
      </c>
      <c r="J5548" s="12" t="str">
        <f>H5548</f>
        <v>GST/HST Suspense</v>
      </c>
    </row>
    <row r="5549" spans="1:10" hidden="1">
      <c r="A5549" s="13" t="s">
        <v>880</v>
      </c>
      <c r="B5549" s="12" t="s">
        <v>528</v>
      </c>
      <c r="C5549" s="12" t="s">
        <v>435</v>
      </c>
      <c r="D5549" s="12" t="s">
        <v>496</v>
      </c>
      <c r="E5549" s="12">
        <v>9.0299999999999994</v>
      </c>
      <c r="F5549" s="14" t="str">
        <f>A5549&amp;B5549&amp;C5549&amp;D5549&amp;E5549</f>
        <v>2024-06-30BillStarbucks21000 Accounts Payable9.03</v>
      </c>
      <c r="G5549" s="15">
        <f>IFERROR((DATEVALUE(A5549)),A5549)</f>
        <v>45473</v>
      </c>
      <c r="H5549" s="16" t="str">
        <f>IF((IFERROR((VLOOKUP(D5549,'Automation (QBO)'!A:B,2,FALSE)),"0"))=0,"Suspense",(IFERROR((VLOOKUP(D5549,'Automation (QBO)'!A:B,2,FALSE)),"Suspense")))</f>
        <v>Accounts Payable - Unknown</v>
      </c>
      <c r="I5549" s="17">
        <f t="shared" si="86"/>
        <v>9.0299999999999994</v>
      </c>
      <c r="J5549" s="12" t="str">
        <f>H5549</f>
        <v>Accounts Payable - Unknown</v>
      </c>
    </row>
    <row r="5550" spans="1:10" hidden="1">
      <c r="A5550" s="13" t="s">
        <v>880</v>
      </c>
      <c r="B5550" s="12" t="s">
        <v>528</v>
      </c>
      <c r="C5550" s="12" t="s">
        <v>435</v>
      </c>
      <c r="D5550" s="12" t="s">
        <v>426</v>
      </c>
      <c r="E5550" s="12">
        <v>-0.43</v>
      </c>
      <c r="F5550" s="14" t="str">
        <f>A5550&amp;B5550&amp;C5550&amp;D5550&amp;E5550</f>
        <v>2024-06-30BillStarbucks21031 GST/HST Suspense-0.43</v>
      </c>
      <c r="G5550" s="15">
        <f>IFERROR((DATEVALUE(A5550)),A5550)</f>
        <v>45473</v>
      </c>
      <c r="H5550" s="16" t="str">
        <f>IF((IFERROR((VLOOKUP(D5550,'Automation (QBO)'!A:B,2,FALSE)),"0"))=0,"Suspense",(IFERROR((VLOOKUP(D5550,'Automation (QBO)'!A:B,2,FALSE)),"Suspense")))</f>
        <v>GST/HST Suspense</v>
      </c>
      <c r="I5550" s="17">
        <f t="shared" si="86"/>
        <v>-0.43</v>
      </c>
      <c r="J5550" s="12" t="str">
        <f>H5550</f>
        <v>GST/HST Suspense</v>
      </c>
    </row>
    <row r="5551" spans="1:10" hidden="1">
      <c r="A5551" s="13" t="s">
        <v>880</v>
      </c>
      <c r="B5551" s="12" t="s">
        <v>528</v>
      </c>
      <c r="C5551" s="12" t="s">
        <v>435</v>
      </c>
      <c r="D5551" s="12" t="s">
        <v>398</v>
      </c>
      <c r="E5551" s="12">
        <v>8.6</v>
      </c>
      <c r="F5551" s="14" t="str">
        <f>A5551&amp;B5551&amp;C5551&amp;D5551&amp;E5551</f>
        <v>2024-06-30BillStarbucks52190 Meals &amp; Entertainment8.6</v>
      </c>
      <c r="G5551" s="15">
        <f>IFERROR((DATEVALUE(A5551)),A5551)</f>
        <v>45473</v>
      </c>
      <c r="H5551" s="16" t="str">
        <f>IF((IFERROR((VLOOKUP(D5551,'Automation (QBO)'!A:B,2,FALSE)),"0"))=0,"Suspense",(IFERROR((VLOOKUP(D5551,'Automation (QBO)'!A:B,2,FALSE)),"Suspense")))</f>
        <v>Meals &amp; Entertainment</v>
      </c>
      <c r="I5551" s="17">
        <f t="shared" si="86"/>
        <v>8.6</v>
      </c>
      <c r="J5551" s="12" t="str">
        <f>H5551</f>
        <v>Meals &amp; Entertainment</v>
      </c>
    </row>
    <row r="5552" spans="1:10" hidden="1">
      <c r="A5552" s="13" t="s">
        <v>880</v>
      </c>
      <c r="B5552" s="12" t="s">
        <v>528</v>
      </c>
      <c r="C5552" s="12" t="s">
        <v>581</v>
      </c>
      <c r="D5552" s="12" t="s">
        <v>496</v>
      </c>
      <c r="E5552" s="12">
        <v>107.41</v>
      </c>
      <c r="F5552" s="14" t="str">
        <f>A5552&amp;B5552&amp;C5552&amp;D5552&amp;E5552</f>
        <v>2024-06-30BillA Bread Affair21000 Accounts Payable107.41</v>
      </c>
      <c r="G5552" s="15">
        <f>IFERROR((DATEVALUE(A5552)),A5552)</f>
        <v>45473</v>
      </c>
      <c r="H5552" s="16" t="str">
        <f>IF((IFERROR((VLOOKUP(D5552,'Automation (QBO)'!A:B,2,FALSE)),"0"))=0,"Suspense",(IFERROR((VLOOKUP(D5552,'Automation (QBO)'!A:B,2,FALSE)),"Suspense")))</f>
        <v>Accounts Payable - Unknown</v>
      </c>
      <c r="I5552" s="17">
        <f t="shared" si="86"/>
        <v>107.41</v>
      </c>
      <c r="J5552" s="12" t="str">
        <f>H5552</f>
        <v>Accounts Payable - Unknown</v>
      </c>
    </row>
    <row r="5553" spans="1:10" hidden="1">
      <c r="A5553" s="13" t="s">
        <v>880</v>
      </c>
      <c r="B5553" s="12" t="s">
        <v>528</v>
      </c>
      <c r="C5553" s="12" t="s">
        <v>581</v>
      </c>
      <c r="D5553" s="12" t="s">
        <v>426</v>
      </c>
      <c r="E5553" s="12">
        <v>-4.4800000000000004</v>
      </c>
      <c r="F5553" s="14" t="str">
        <f>A5553&amp;B5553&amp;C5553&amp;D5553&amp;E5553</f>
        <v>2024-06-30BillA Bread Affair21031 GST/HST Suspense-4.48</v>
      </c>
      <c r="G5553" s="15">
        <f>IFERROR((DATEVALUE(A5553)),A5553)</f>
        <v>45473</v>
      </c>
      <c r="H5553" s="16" t="str">
        <f>IF((IFERROR((VLOOKUP(D5553,'Automation (QBO)'!A:B,2,FALSE)),"0"))=0,"Suspense",(IFERROR((VLOOKUP(D5553,'Automation (QBO)'!A:B,2,FALSE)),"Suspense")))</f>
        <v>GST/HST Suspense</v>
      </c>
      <c r="I5553" s="17">
        <f t="shared" si="86"/>
        <v>-4.4800000000000004</v>
      </c>
      <c r="J5553" s="12" t="str">
        <f>H5553</f>
        <v>GST/HST Suspense</v>
      </c>
    </row>
    <row r="5554" spans="1:10" hidden="1">
      <c r="A5554" s="13" t="s">
        <v>880</v>
      </c>
      <c r="B5554" s="12" t="s">
        <v>528</v>
      </c>
      <c r="C5554" s="12" t="s">
        <v>581</v>
      </c>
      <c r="D5554" s="12" t="s">
        <v>398</v>
      </c>
      <c r="E5554" s="12">
        <v>102.93</v>
      </c>
      <c r="F5554" s="14" t="str">
        <f>A5554&amp;B5554&amp;C5554&amp;D5554&amp;E5554</f>
        <v>2024-06-30BillA Bread Affair52190 Meals &amp; Entertainment102.93</v>
      </c>
      <c r="G5554" s="15">
        <f>IFERROR((DATEVALUE(A5554)),A5554)</f>
        <v>45473</v>
      </c>
      <c r="H5554" s="16" t="str">
        <f>IF((IFERROR((VLOOKUP(D5554,'Automation (QBO)'!A:B,2,FALSE)),"0"))=0,"Suspense",(IFERROR((VLOOKUP(D5554,'Automation (QBO)'!A:B,2,FALSE)),"Suspense")))</f>
        <v>Meals &amp; Entertainment</v>
      </c>
      <c r="I5554" s="17">
        <f t="shared" si="86"/>
        <v>102.93</v>
      </c>
      <c r="J5554" s="12" t="str">
        <f>H5554</f>
        <v>Meals &amp; Entertainment</v>
      </c>
    </row>
    <row r="5555" spans="1:10" hidden="1">
      <c r="A5555" s="13" t="s">
        <v>880</v>
      </c>
      <c r="B5555" s="12" t="s">
        <v>528</v>
      </c>
      <c r="C5555" s="12" t="s">
        <v>842</v>
      </c>
      <c r="D5555" s="12" t="s">
        <v>496</v>
      </c>
      <c r="E5555" s="12">
        <v>4.99</v>
      </c>
      <c r="F5555" s="14" t="str">
        <f>A5555&amp;B5555&amp;C5555&amp;D5555&amp;E5555</f>
        <v>2024-06-30BillSiegel's Bagels (2000) Ltd.21000 Accounts Payable4.99</v>
      </c>
      <c r="G5555" s="15">
        <f>IFERROR((DATEVALUE(A5555)),A5555)</f>
        <v>45473</v>
      </c>
      <c r="H5555" s="16" t="str">
        <f>IF((IFERROR((VLOOKUP(D5555,'Automation (QBO)'!A:B,2,FALSE)),"0"))=0,"Suspense",(IFERROR((VLOOKUP(D5555,'Automation (QBO)'!A:B,2,FALSE)),"Suspense")))</f>
        <v>Accounts Payable - Unknown</v>
      </c>
      <c r="I5555" s="17">
        <f t="shared" si="86"/>
        <v>4.99</v>
      </c>
      <c r="J5555" s="12" t="str">
        <f>H5555</f>
        <v>Accounts Payable - Unknown</v>
      </c>
    </row>
    <row r="5556" spans="1:10" hidden="1">
      <c r="A5556" s="13" t="s">
        <v>880</v>
      </c>
      <c r="B5556" s="12" t="s">
        <v>528</v>
      </c>
      <c r="C5556" s="12" t="s">
        <v>842</v>
      </c>
      <c r="D5556" s="12" t="s">
        <v>426</v>
      </c>
      <c r="E5556" s="12">
        <v>-0.24</v>
      </c>
      <c r="F5556" s="14" t="str">
        <f>A5556&amp;B5556&amp;C5556&amp;D5556&amp;E5556</f>
        <v>2024-06-30BillSiegel's Bagels (2000) Ltd.21031 GST/HST Suspense-0.24</v>
      </c>
      <c r="G5556" s="15">
        <f>IFERROR((DATEVALUE(A5556)),A5556)</f>
        <v>45473</v>
      </c>
      <c r="H5556" s="16" t="str">
        <f>IF((IFERROR((VLOOKUP(D5556,'Automation (QBO)'!A:B,2,FALSE)),"0"))=0,"Suspense",(IFERROR((VLOOKUP(D5556,'Automation (QBO)'!A:B,2,FALSE)),"Suspense")))</f>
        <v>GST/HST Suspense</v>
      </c>
      <c r="I5556" s="17">
        <f t="shared" si="86"/>
        <v>-0.24</v>
      </c>
      <c r="J5556" s="12" t="str">
        <f>H5556</f>
        <v>GST/HST Suspense</v>
      </c>
    </row>
    <row r="5557" spans="1:10" hidden="1">
      <c r="A5557" s="13" t="s">
        <v>880</v>
      </c>
      <c r="B5557" s="12" t="s">
        <v>528</v>
      </c>
      <c r="C5557" s="12" t="s">
        <v>842</v>
      </c>
      <c r="D5557" s="12" t="s">
        <v>398</v>
      </c>
      <c r="E5557" s="12">
        <v>4.75</v>
      </c>
      <c r="F5557" s="14" t="str">
        <f>A5557&amp;B5557&amp;C5557&amp;D5557&amp;E5557</f>
        <v>2024-06-30BillSiegel's Bagels (2000) Ltd.52190 Meals &amp; Entertainment4.75</v>
      </c>
      <c r="G5557" s="15">
        <f>IFERROR((DATEVALUE(A5557)),A5557)</f>
        <v>45473</v>
      </c>
      <c r="H5557" s="16" t="str">
        <f>IF((IFERROR((VLOOKUP(D5557,'Automation (QBO)'!A:B,2,FALSE)),"0"))=0,"Suspense",(IFERROR((VLOOKUP(D5557,'Automation (QBO)'!A:B,2,FALSE)),"Suspense")))</f>
        <v>Meals &amp; Entertainment</v>
      </c>
      <c r="I5557" s="17">
        <f t="shared" si="86"/>
        <v>4.75</v>
      </c>
      <c r="J5557" s="12" t="str">
        <f>H5557</f>
        <v>Meals &amp; Entertainment</v>
      </c>
    </row>
    <row r="5558" spans="1:10" hidden="1">
      <c r="A5558" s="13" t="s">
        <v>880</v>
      </c>
      <c r="B5558" s="12" t="s">
        <v>528</v>
      </c>
      <c r="C5558" s="12" t="s">
        <v>281</v>
      </c>
      <c r="D5558" s="12" t="s">
        <v>496</v>
      </c>
      <c r="E5558" s="12">
        <v>44.22</v>
      </c>
      <c r="F5558" s="14" t="str">
        <f>A5558&amp;B5558&amp;C5558&amp;D5558&amp;E5558</f>
        <v>2024-06-30BillMr Lube21000 Accounts Payable44.22</v>
      </c>
      <c r="G5558" s="15">
        <f>IFERROR((DATEVALUE(A5558)),A5558)</f>
        <v>45473</v>
      </c>
      <c r="H5558" s="16" t="str">
        <f>IF((IFERROR((VLOOKUP(D5558,'Automation (QBO)'!A:B,2,FALSE)),"0"))=0,"Suspense",(IFERROR((VLOOKUP(D5558,'Automation (QBO)'!A:B,2,FALSE)),"Suspense")))</f>
        <v>Accounts Payable - Unknown</v>
      </c>
      <c r="I5558" s="17">
        <f t="shared" si="86"/>
        <v>44.22</v>
      </c>
      <c r="J5558" s="12" t="str">
        <f>H5558</f>
        <v>Accounts Payable - Unknown</v>
      </c>
    </row>
    <row r="5559" spans="1:10" hidden="1">
      <c r="A5559" s="13" t="s">
        <v>880</v>
      </c>
      <c r="B5559" s="12" t="s">
        <v>528</v>
      </c>
      <c r="C5559" s="12" t="s">
        <v>281</v>
      </c>
      <c r="D5559" s="12" t="s">
        <v>412</v>
      </c>
      <c r="E5559" s="12">
        <v>42.25</v>
      </c>
      <c r="F5559" s="14" t="str">
        <f>A5559&amp;B5559&amp;C5559&amp;D5559&amp;E5559</f>
        <v>2024-06-30BillMr Lube51305 COGS - Miscellaneous (Vehicle)42.25</v>
      </c>
      <c r="G5559" s="15">
        <f>IFERROR((DATEVALUE(A5559)),A5559)</f>
        <v>45473</v>
      </c>
      <c r="H5559" s="16" t="str">
        <f>IF((IFERROR((VLOOKUP(D5559,'Automation (QBO)'!A:B,2,FALSE)),"0"))=0,"Suspense",(IFERROR((VLOOKUP(D5559,'Automation (QBO)'!A:B,2,FALSE)),"Suspense")))</f>
        <v>COGS - Miscellaneous (Vehicle)</v>
      </c>
      <c r="I5559" s="17">
        <f t="shared" si="86"/>
        <v>42.25</v>
      </c>
      <c r="J5559" s="12" t="str">
        <f>H5559</f>
        <v>COGS - Miscellaneous (Vehicle)</v>
      </c>
    </row>
    <row r="5560" spans="1:10" hidden="1">
      <c r="A5560" s="13" t="s">
        <v>880</v>
      </c>
      <c r="B5560" s="12" t="s">
        <v>528</v>
      </c>
      <c r="C5560" s="12" t="s">
        <v>281</v>
      </c>
      <c r="D5560" s="12" t="s">
        <v>426</v>
      </c>
      <c r="E5560" s="12">
        <v>-1.97</v>
      </c>
      <c r="F5560" s="14" t="str">
        <f>A5560&amp;B5560&amp;C5560&amp;D5560&amp;E5560</f>
        <v>2024-06-30BillMr Lube21031 GST/HST Suspense-1.97</v>
      </c>
      <c r="G5560" s="15">
        <f>IFERROR((DATEVALUE(A5560)),A5560)</f>
        <v>45473</v>
      </c>
      <c r="H5560" s="16" t="str">
        <f>IF((IFERROR((VLOOKUP(D5560,'Automation (QBO)'!A:B,2,FALSE)),"0"))=0,"Suspense",(IFERROR((VLOOKUP(D5560,'Automation (QBO)'!A:B,2,FALSE)),"Suspense")))</f>
        <v>GST/HST Suspense</v>
      </c>
      <c r="I5560" s="17">
        <f t="shared" si="86"/>
        <v>-1.97</v>
      </c>
      <c r="J5560" s="12" t="str">
        <f>H5560</f>
        <v>GST/HST Suspense</v>
      </c>
    </row>
    <row r="5561" spans="1:10" hidden="1">
      <c r="A5561" s="13" t="s">
        <v>880</v>
      </c>
      <c r="B5561" s="12" t="s">
        <v>528</v>
      </c>
      <c r="C5561" s="12" t="s">
        <v>217</v>
      </c>
      <c r="D5561" s="12" t="s">
        <v>496</v>
      </c>
      <c r="E5561" s="12">
        <v>196.91</v>
      </c>
      <c r="F5561" s="14" t="str">
        <f>A5561&amp;B5561&amp;C5561&amp;D5561&amp;E5561</f>
        <v>2024-06-30BillWorkforce Staffing Solutions Ltd.21000 Accounts Payable196.91</v>
      </c>
      <c r="G5561" s="15">
        <f>IFERROR((DATEVALUE(A5561)),A5561)</f>
        <v>45473</v>
      </c>
      <c r="H5561" s="16" t="str">
        <f>IF((IFERROR((VLOOKUP(D5561,'Automation (QBO)'!A:B,2,FALSE)),"0"))=0,"Suspense",(IFERROR((VLOOKUP(D5561,'Automation (QBO)'!A:B,2,FALSE)),"Suspense")))</f>
        <v>Accounts Payable - Unknown</v>
      </c>
      <c r="I5561" s="17">
        <f t="shared" si="86"/>
        <v>196.91</v>
      </c>
      <c r="J5561" s="12" t="str">
        <f>H5561</f>
        <v>Accounts Payable - Unknown</v>
      </c>
    </row>
    <row r="5562" spans="1:10" hidden="1">
      <c r="A5562" s="13" t="s">
        <v>880</v>
      </c>
      <c r="B5562" s="12" t="s">
        <v>528</v>
      </c>
      <c r="C5562" s="12" t="s">
        <v>217</v>
      </c>
      <c r="D5562" s="12" t="s">
        <v>400</v>
      </c>
      <c r="E5562" s="12">
        <v>196.91</v>
      </c>
      <c r="F5562" s="14" t="str">
        <f>A5562&amp;B5562&amp;C5562&amp;D5562&amp;E5562</f>
        <v>2024-06-30BillWorkforce Staffing Solutions Ltd.51320 COGS - Subcontractors196.91</v>
      </c>
      <c r="G5562" s="15">
        <f>IFERROR((DATEVALUE(A5562)),A5562)</f>
        <v>45473</v>
      </c>
      <c r="H5562" s="16" t="str">
        <f>IF((IFERROR((VLOOKUP(D5562,'Automation (QBO)'!A:B,2,FALSE)),"0"))=0,"Suspense",(IFERROR((VLOOKUP(D5562,'Automation (QBO)'!A:B,2,FALSE)),"Suspense")))</f>
        <v>COGS - Subcontracts</v>
      </c>
      <c r="I5562" s="17">
        <f t="shared" si="86"/>
        <v>196.91</v>
      </c>
      <c r="J5562" s="12" t="str">
        <f>H5562</f>
        <v>COGS - Subcontracts</v>
      </c>
    </row>
    <row r="5563" spans="1:10" hidden="1">
      <c r="A5563" s="13" t="s">
        <v>880</v>
      </c>
      <c r="B5563" s="12" t="s">
        <v>528</v>
      </c>
      <c r="C5563" s="12" t="s">
        <v>217</v>
      </c>
      <c r="D5563" s="12" t="s">
        <v>496</v>
      </c>
      <c r="E5563" s="12">
        <v>1260</v>
      </c>
      <c r="F5563" s="14" t="str">
        <f>A5563&amp;B5563&amp;C5563&amp;D5563&amp;E5563</f>
        <v>2024-06-30BillWorkforce Staffing Solutions Ltd.21000 Accounts Payable1260</v>
      </c>
      <c r="G5563" s="15">
        <f>IFERROR((DATEVALUE(A5563)),A5563)</f>
        <v>45473</v>
      </c>
      <c r="H5563" s="16" t="str">
        <f>IF((IFERROR((VLOOKUP(D5563,'Automation (QBO)'!A:B,2,FALSE)),"0"))=0,"Suspense",(IFERROR((VLOOKUP(D5563,'Automation (QBO)'!A:B,2,FALSE)),"Suspense")))</f>
        <v>Accounts Payable - Unknown</v>
      </c>
      <c r="I5563" s="17">
        <f t="shared" si="86"/>
        <v>1260</v>
      </c>
      <c r="J5563" s="12" t="str">
        <f>H5563</f>
        <v>Accounts Payable - Unknown</v>
      </c>
    </row>
    <row r="5564" spans="1:10" hidden="1">
      <c r="A5564" s="13" t="s">
        <v>880</v>
      </c>
      <c r="B5564" s="12" t="s">
        <v>528</v>
      </c>
      <c r="C5564" s="12" t="s">
        <v>217</v>
      </c>
      <c r="D5564" s="12" t="s">
        <v>400</v>
      </c>
      <c r="E5564" s="12">
        <v>1200</v>
      </c>
      <c r="F5564" s="14" t="str">
        <f>A5564&amp;B5564&amp;C5564&amp;D5564&amp;E5564</f>
        <v>2024-06-30BillWorkforce Staffing Solutions Ltd.51320 COGS - Subcontractors1200</v>
      </c>
      <c r="G5564" s="15">
        <f>IFERROR((DATEVALUE(A5564)),A5564)</f>
        <v>45473</v>
      </c>
      <c r="H5564" s="16" t="str">
        <f>IF((IFERROR((VLOOKUP(D5564,'Automation (QBO)'!A:B,2,FALSE)),"0"))=0,"Suspense",(IFERROR((VLOOKUP(D5564,'Automation (QBO)'!A:B,2,FALSE)),"Suspense")))</f>
        <v>COGS - Subcontracts</v>
      </c>
      <c r="I5564" s="17">
        <f t="shared" si="86"/>
        <v>1200</v>
      </c>
      <c r="J5564" s="12" t="str">
        <f>H5564</f>
        <v>COGS - Subcontracts</v>
      </c>
    </row>
    <row r="5565" spans="1:10" hidden="1">
      <c r="A5565" s="13" t="s">
        <v>880</v>
      </c>
      <c r="B5565" s="12" t="s">
        <v>528</v>
      </c>
      <c r="C5565" s="12" t="s">
        <v>217</v>
      </c>
      <c r="D5565" s="12" t="s">
        <v>426</v>
      </c>
      <c r="E5565" s="12">
        <v>-60</v>
      </c>
      <c r="F5565" s="14" t="str">
        <f>A5565&amp;B5565&amp;C5565&amp;D5565&amp;E5565</f>
        <v>2024-06-30BillWorkforce Staffing Solutions Ltd.21031 GST/HST Suspense-60</v>
      </c>
      <c r="G5565" s="15">
        <f>IFERROR((DATEVALUE(A5565)),A5565)</f>
        <v>45473</v>
      </c>
      <c r="H5565" s="16" t="str">
        <f>IF((IFERROR((VLOOKUP(D5565,'Automation (QBO)'!A:B,2,FALSE)),"0"))=0,"Suspense",(IFERROR((VLOOKUP(D5565,'Automation (QBO)'!A:B,2,FALSE)),"Suspense")))</f>
        <v>GST/HST Suspense</v>
      </c>
      <c r="I5565" s="17">
        <f t="shared" si="86"/>
        <v>-60</v>
      </c>
      <c r="J5565" s="12" t="str">
        <f>H5565</f>
        <v>GST/HST Suspense</v>
      </c>
    </row>
    <row r="5566" spans="1:10" hidden="1">
      <c r="A5566" s="13" t="s">
        <v>880</v>
      </c>
      <c r="B5566" s="12" t="s">
        <v>528</v>
      </c>
      <c r="C5566" s="12" t="s">
        <v>113</v>
      </c>
      <c r="D5566" s="12" t="s">
        <v>496</v>
      </c>
      <c r="E5566" s="12">
        <v>12</v>
      </c>
      <c r="F5566" s="14" t="str">
        <f>A5566&amp;B5566&amp;C5566&amp;D5566&amp;E5566</f>
        <v>2024-06-30BillImpark21000 Accounts Payable12</v>
      </c>
      <c r="G5566" s="15">
        <f>IFERROR((DATEVALUE(A5566)),A5566)</f>
        <v>45473</v>
      </c>
      <c r="H5566" s="16" t="str">
        <f>IF((IFERROR((VLOOKUP(D5566,'Automation (QBO)'!A:B,2,FALSE)),"0"))=0,"Suspense",(IFERROR((VLOOKUP(D5566,'Automation (QBO)'!A:B,2,FALSE)),"Suspense")))</f>
        <v>Accounts Payable - Unknown</v>
      </c>
      <c r="I5566" s="17">
        <f t="shared" si="86"/>
        <v>12</v>
      </c>
      <c r="J5566" s="12" t="str">
        <f>H5566</f>
        <v>Accounts Payable - Unknown</v>
      </c>
    </row>
    <row r="5567" spans="1:10" hidden="1">
      <c r="A5567" s="13" t="s">
        <v>880</v>
      </c>
      <c r="B5567" s="12" t="s">
        <v>528</v>
      </c>
      <c r="C5567" s="12" t="s">
        <v>113</v>
      </c>
      <c r="D5567" s="12" t="s">
        <v>408</v>
      </c>
      <c r="E5567" s="12">
        <v>12</v>
      </c>
      <c r="F5567" s="14" t="str">
        <f>A5567&amp;B5567&amp;C5567&amp;D5567&amp;E5567</f>
        <v>2024-06-30BillImpark52205 Travel &amp; Parking12</v>
      </c>
      <c r="G5567" s="15">
        <f>IFERROR((DATEVALUE(A5567)),A5567)</f>
        <v>45473</v>
      </c>
      <c r="H5567" s="16" t="str">
        <f>IF((IFERROR((VLOOKUP(D5567,'Automation (QBO)'!A:B,2,FALSE)),"0"))=0,"Suspense",(IFERROR((VLOOKUP(D5567,'Automation (QBO)'!A:B,2,FALSE)),"Suspense")))</f>
        <v>Travel &amp; Parking</v>
      </c>
      <c r="I5567" s="17">
        <f t="shared" si="86"/>
        <v>12</v>
      </c>
      <c r="J5567" s="12" t="str">
        <f>H5567</f>
        <v>Travel &amp; Parking</v>
      </c>
    </row>
    <row r="5568" spans="1:10" hidden="1">
      <c r="A5568" s="13" t="s">
        <v>880</v>
      </c>
      <c r="B5568" s="12" t="s">
        <v>528</v>
      </c>
      <c r="C5568" s="12" t="s">
        <v>102</v>
      </c>
      <c r="D5568" s="12" t="s">
        <v>496</v>
      </c>
      <c r="E5568" s="12">
        <v>99.02</v>
      </c>
      <c r="F5568" s="14" t="str">
        <f>A5568&amp;B5568&amp;C5568&amp;D5568&amp;E5568</f>
        <v>2024-06-30BillPetro Canada21000 Accounts Payable99.02</v>
      </c>
      <c r="G5568" s="15">
        <f>IFERROR((DATEVALUE(A5568)),A5568)</f>
        <v>45473</v>
      </c>
      <c r="H5568" s="16" t="str">
        <f>IF((IFERROR((VLOOKUP(D5568,'Automation (QBO)'!A:B,2,FALSE)),"0"))=0,"Suspense",(IFERROR((VLOOKUP(D5568,'Automation (QBO)'!A:B,2,FALSE)),"Suspense")))</f>
        <v>Accounts Payable - Unknown</v>
      </c>
      <c r="I5568" s="17">
        <f t="shared" si="86"/>
        <v>99.02</v>
      </c>
      <c r="J5568" s="12" t="str">
        <f>H5568</f>
        <v>Accounts Payable - Unknown</v>
      </c>
    </row>
    <row r="5569" spans="1:10" hidden="1">
      <c r="A5569" s="13" t="s">
        <v>880</v>
      </c>
      <c r="B5569" s="12" t="s">
        <v>528</v>
      </c>
      <c r="C5569" s="12" t="s">
        <v>102</v>
      </c>
      <c r="D5569" s="12" t="s">
        <v>409</v>
      </c>
      <c r="E5569" s="12">
        <v>94.3</v>
      </c>
      <c r="F5569" s="14" t="str">
        <f>A5569&amp;B5569&amp;C5569&amp;D5569&amp;E5569</f>
        <v>2024-06-30BillPetro Canada51205 COGS - Fuel94.3</v>
      </c>
      <c r="G5569" s="15">
        <f>IFERROR((DATEVALUE(A5569)),A5569)</f>
        <v>45473</v>
      </c>
      <c r="H5569" s="16" t="str">
        <f>IF((IFERROR((VLOOKUP(D5569,'Automation (QBO)'!A:B,2,FALSE)),"0"))=0,"Suspense",(IFERROR((VLOOKUP(D5569,'Automation (QBO)'!A:B,2,FALSE)),"Suspense")))</f>
        <v>COGS - Fuel</v>
      </c>
      <c r="I5569" s="17">
        <f t="shared" si="86"/>
        <v>94.3</v>
      </c>
      <c r="J5569" s="12" t="str">
        <f>H5569</f>
        <v>COGS - Fuel</v>
      </c>
    </row>
    <row r="5570" spans="1:10" hidden="1">
      <c r="A5570" s="13" t="s">
        <v>880</v>
      </c>
      <c r="B5570" s="12" t="s">
        <v>528</v>
      </c>
      <c r="C5570" s="12" t="s">
        <v>102</v>
      </c>
      <c r="D5570" s="12" t="s">
        <v>426</v>
      </c>
      <c r="E5570" s="12">
        <v>-4.72</v>
      </c>
      <c r="F5570" s="14" t="str">
        <f>A5570&amp;B5570&amp;C5570&amp;D5570&amp;E5570</f>
        <v>2024-06-30BillPetro Canada21031 GST/HST Suspense-4.72</v>
      </c>
      <c r="G5570" s="15">
        <f>IFERROR((DATEVALUE(A5570)),A5570)</f>
        <v>45473</v>
      </c>
      <c r="H5570" s="16" t="str">
        <f>IF((IFERROR((VLOOKUP(D5570,'Automation (QBO)'!A:B,2,FALSE)),"0"))=0,"Suspense",(IFERROR((VLOOKUP(D5570,'Automation (QBO)'!A:B,2,FALSE)),"Suspense")))</f>
        <v>GST/HST Suspense</v>
      </c>
      <c r="I5570" s="17">
        <f t="shared" si="86"/>
        <v>-4.72</v>
      </c>
      <c r="J5570" s="12" t="str">
        <f>H5570</f>
        <v>GST/HST Suspense</v>
      </c>
    </row>
    <row r="5571" spans="1:10" hidden="1">
      <c r="A5571" s="13" t="s">
        <v>880</v>
      </c>
      <c r="B5571" s="12" t="s">
        <v>528</v>
      </c>
      <c r="C5571" s="12" t="s">
        <v>113</v>
      </c>
      <c r="D5571" s="12" t="s">
        <v>496</v>
      </c>
      <c r="E5571" s="12">
        <v>14</v>
      </c>
      <c r="F5571" s="14" t="str">
        <f>A5571&amp;B5571&amp;C5571&amp;D5571&amp;E5571</f>
        <v>2024-06-30BillImpark21000 Accounts Payable14</v>
      </c>
      <c r="G5571" s="15">
        <f>IFERROR((DATEVALUE(A5571)),A5571)</f>
        <v>45473</v>
      </c>
      <c r="H5571" s="16" t="str">
        <f>IF((IFERROR((VLOOKUP(D5571,'Automation (QBO)'!A:B,2,FALSE)),"0"))=0,"Suspense",(IFERROR((VLOOKUP(D5571,'Automation (QBO)'!A:B,2,FALSE)),"Suspense")))</f>
        <v>Accounts Payable - Unknown</v>
      </c>
      <c r="I5571" s="17">
        <f t="shared" si="86"/>
        <v>14</v>
      </c>
      <c r="J5571" s="12" t="str">
        <f>H5571</f>
        <v>Accounts Payable - Unknown</v>
      </c>
    </row>
    <row r="5572" spans="1:10" hidden="1">
      <c r="A5572" s="13" t="s">
        <v>880</v>
      </c>
      <c r="B5572" s="12" t="s">
        <v>528</v>
      </c>
      <c r="C5572" s="12" t="s">
        <v>113</v>
      </c>
      <c r="D5572" s="12" t="s">
        <v>408</v>
      </c>
      <c r="E5572" s="12">
        <v>14</v>
      </c>
      <c r="F5572" s="14" t="str">
        <f>A5572&amp;B5572&amp;C5572&amp;D5572&amp;E5572</f>
        <v>2024-06-30BillImpark52205 Travel &amp; Parking14</v>
      </c>
      <c r="G5572" s="15">
        <f>IFERROR((DATEVALUE(A5572)),A5572)</f>
        <v>45473</v>
      </c>
      <c r="H5572" s="16" t="str">
        <f>IF((IFERROR((VLOOKUP(D5572,'Automation (QBO)'!A:B,2,FALSE)),"0"))=0,"Suspense",(IFERROR((VLOOKUP(D5572,'Automation (QBO)'!A:B,2,FALSE)),"Suspense")))</f>
        <v>Travel &amp; Parking</v>
      </c>
      <c r="I5572" s="17">
        <f t="shared" si="86"/>
        <v>14</v>
      </c>
      <c r="J5572" s="12" t="str">
        <f>H5572</f>
        <v>Travel &amp; Parking</v>
      </c>
    </row>
    <row r="5573" spans="1:10" hidden="1">
      <c r="A5573" s="13" t="s">
        <v>880</v>
      </c>
      <c r="B5573" s="12" t="s">
        <v>528</v>
      </c>
      <c r="C5573" s="12" t="s">
        <v>874</v>
      </c>
      <c r="D5573" s="12" t="s">
        <v>496</v>
      </c>
      <c r="E5573" s="12">
        <v>35.65</v>
      </c>
      <c r="F5573" s="14" t="str">
        <f>A5573&amp;B5573&amp;C5573&amp;D5573&amp;E5573</f>
        <v>2024-06-30BillSurrey Metro Taxi21000 Accounts Payable35.65</v>
      </c>
      <c r="G5573" s="15">
        <f>IFERROR((DATEVALUE(A5573)),A5573)</f>
        <v>45473</v>
      </c>
      <c r="H5573" s="16" t="str">
        <f>IF((IFERROR((VLOOKUP(D5573,'Automation (QBO)'!A:B,2,FALSE)),"0"))=0,"Suspense",(IFERROR((VLOOKUP(D5573,'Automation (QBO)'!A:B,2,FALSE)),"Suspense")))</f>
        <v>Accounts Payable - Unknown</v>
      </c>
      <c r="I5573" s="17">
        <f t="shared" si="86"/>
        <v>35.65</v>
      </c>
      <c r="J5573" s="12" t="str">
        <f>H5573</f>
        <v>Accounts Payable - Unknown</v>
      </c>
    </row>
    <row r="5574" spans="1:10" hidden="1">
      <c r="A5574" s="13" t="s">
        <v>880</v>
      </c>
      <c r="B5574" s="12" t="s">
        <v>528</v>
      </c>
      <c r="C5574" s="12" t="s">
        <v>874</v>
      </c>
      <c r="D5574" s="12" t="s">
        <v>408</v>
      </c>
      <c r="E5574" s="12">
        <v>35.65</v>
      </c>
      <c r="F5574" s="14" t="str">
        <f>A5574&amp;B5574&amp;C5574&amp;D5574&amp;E5574</f>
        <v>2024-06-30BillSurrey Metro Taxi52205 Travel &amp; Parking35.65</v>
      </c>
      <c r="G5574" s="15">
        <f>IFERROR((DATEVALUE(A5574)),A5574)</f>
        <v>45473</v>
      </c>
      <c r="H5574" s="16" t="str">
        <f>IF((IFERROR((VLOOKUP(D5574,'Automation (QBO)'!A:B,2,FALSE)),"0"))=0,"Suspense",(IFERROR((VLOOKUP(D5574,'Automation (QBO)'!A:B,2,FALSE)),"Suspense")))</f>
        <v>Travel &amp; Parking</v>
      </c>
      <c r="I5574" s="17">
        <f t="shared" si="86"/>
        <v>35.65</v>
      </c>
      <c r="J5574" s="12" t="str">
        <f>H5574</f>
        <v>Travel &amp; Parking</v>
      </c>
    </row>
    <row r="5575" spans="1:10" hidden="1">
      <c r="A5575" s="13" t="s">
        <v>880</v>
      </c>
      <c r="B5575" s="12" t="s">
        <v>528</v>
      </c>
      <c r="C5575" s="12" t="s">
        <v>94</v>
      </c>
      <c r="D5575" s="12" t="s">
        <v>496</v>
      </c>
      <c r="E5575" s="12">
        <v>220</v>
      </c>
      <c r="F5575" s="14" t="str">
        <f>A5575&amp;B5575&amp;C5575&amp;D5575&amp;E5575</f>
        <v>2024-06-30BillEsso21000 Accounts Payable220</v>
      </c>
      <c r="G5575" s="15">
        <f>IFERROR((DATEVALUE(A5575)),A5575)</f>
        <v>45473</v>
      </c>
      <c r="H5575" s="16" t="str">
        <f>IF((IFERROR((VLOOKUP(D5575,'Automation (QBO)'!A:B,2,FALSE)),"0"))=0,"Suspense",(IFERROR((VLOOKUP(D5575,'Automation (QBO)'!A:B,2,FALSE)),"Suspense")))</f>
        <v>Accounts Payable - Unknown</v>
      </c>
      <c r="I5575" s="17">
        <f t="shared" si="86"/>
        <v>220</v>
      </c>
      <c r="J5575" s="12" t="str">
        <f>H5575</f>
        <v>Accounts Payable - Unknown</v>
      </c>
    </row>
    <row r="5576" spans="1:10" hidden="1">
      <c r="A5576" s="13" t="s">
        <v>880</v>
      </c>
      <c r="B5576" s="12" t="s">
        <v>528</v>
      </c>
      <c r="C5576" s="12" t="s">
        <v>94</v>
      </c>
      <c r="D5576" s="12" t="s">
        <v>409</v>
      </c>
      <c r="E5576" s="12">
        <v>210.37</v>
      </c>
      <c r="F5576" s="14" t="str">
        <f>A5576&amp;B5576&amp;C5576&amp;D5576&amp;E5576</f>
        <v>2024-06-30BillEsso51205 COGS - Fuel210.37</v>
      </c>
      <c r="G5576" s="15">
        <f>IFERROR((DATEVALUE(A5576)),A5576)</f>
        <v>45473</v>
      </c>
      <c r="H5576" s="16" t="str">
        <f>IF((IFERROR((VLOOKUP(D5576,'Automation (QBO)'!A:B,2,FALSE)),"0"))=0,"Suspense",(IFERROR((VLOOKUP(D5576,'Automation (QBO)'!A:B,2,FALSE)),"Suspense")))</f>
        <v>COGS - Fuel</v>
      </c>
      <c r="I5576" s="17">
        <f t="shared" si="86"/>
        <v>210.37</v>
      </c>
      <c r="J5576" s="12" t="str">
        <f>H5576</f>
        <v>COGS - Fuel</v>
      </c>
    </row>
    <row r="5577" spans="1:10" hidden="1">
      <c r="A5577" s="13" t="s">
        <v>880</v>
      </c>
      <c r="B5577" s="12" t="s">
        <v>528</v>
      </c>
      <c r="C5577" s="12" t="s">
        <v>94</v>
      </c>
      <c r="D5577" s="12" t="s">
        <v>426</v>
      </c>
      <c r="E5577" s="12">
        <v>-9.6300000000000008</v>
      </c>
      <c r="F5577" s="14" t="str">
        <f>A5577&amp;B5577&amp;C5577&amp;D5577&amp;E5577</f>
        <v>2024-06-30BillEsso21031 GST/HST Suspense-9.63</v>
      </c>
      <c r="G5577" s="15">
        <f>IFERROR((DATEVALUE(A5577)),A5577)</f>
        <v>45473</v>
      </c>
      <c r="H5577" s="16" t="str">
        <f>IF((IFERROR((VLOOKUP(D5577,'Automation (QBO)'!A:B,2,FALSE)),"0"))=0,"Suspense",(IFERROR((VLOOKUP(D5577,'Automation (QBO)'!A:B,2,FALSE)),"Suspense")))</f>
        <v>GST/HST Suspense</v>
      </c>
      <c r="I5577" s="17">
        <f t="shared" si="86"/>
        <v>-9.6300000000000008</v>
      </c>
      <c r="J5577" s="12" t="str">
        <f>H5577</f>
        <v>GST/HST Suspense</v>
      </c>
    </row>
    <row r="5578" spans="1:10" hidden="1">
      <c r="A5578" s="13" t="s">
        <v>880</v>
      </c>
      <c r="B5578" s="12" t="s">
        <v>528</v>
      </c>
      <c r="C5578" s="12" t="s">
        <v>845</v>
      </c>
      <c r="D5578" s="12" t="s">
        <v>496</v>
      </c>
      <c r="E5578" s="12">
        <v>37.770000000000003</v>
      </c>
      <c r="F5578" s="14" t="str">
        <f>A5578&amp;B5578&amp;C5578&amp;D5578&amp;E5578</f>
        <v>2024-06-30BillPetit Ami21000 Accounts Payable37.77</v>
      </c>
      <c r="G5578" s="15">
        <f>IFERROR((DATEVALUE(A5578)),A5578)</f>
        <v>45473</v>
      </c>
      <c r="H5578" s="16" t="str">
        <f>IF((IFERROR((VLOOKUP(D5578,'Automation (QBO)'!A:B,2,FALSE)),"0"))=0,"Suspense",(IFERROR((VLOOKUP(D5578,'Automation (QBO)'!A:B,2,FALSE)),"Suspense")))</f>
        <v>Accounts Payable - Unknown</v>
      </c>
      <c r="I5578" s="17">
        <f t="shared" si="86"/>
        <v>37.770000000000003</v>
      </c>
      <c r="J5578" s="12" t="str">
        <f>H5578</f>
        <v>Accounts Payable - Unknown</v>
      </c>
    </row>
    <row r="5579" spans="1:10" hidden="1">
      <c r="A5579" s="13" t="s">
        <v>880</v>
      </c>
      <c r="B5579" s="12" t="s">
        <v>528</v>
      </c>
      <c r="C5579" s="12" t="s">
        <v>845</v>
      </c>
      <c r="D5579" s="12" t="s">
        <v>398</v>
      </c>
      <c r="E5579" s="12">
        <v>37.770000000000003</v>
      </c>
      <c r="F5579" s="14" t="str">
        <f>A5579&amp;B5579&amp;C5579&amp;D5579&amp;E5579</f>
        <v>2024-06-30BillPetit Ami52190 Meals &amp; Entertainment37.77</v>
      </c>
      <c r="G5579" s="15">
        <f>IFERROR((DATEVALUE(A5579)),A5579)</f>
        <v>45473</v>
      </c>
      <c r="H5579" s="16" t="str">
        <f>IF((IFERROR((VLOOKUP(D5579,'Automation (QBO)'!A:B,2,FALSE)),"0"))=0,"Suspense",(IFERROR((VLOOKUP(D5579,'Automation (QBO)'!A:B,2,FALSE)),"Suspense")))</f>
        <v>Meals &amp; Entertainment</v>
      </c>
      <c r="I5579" s="17">
        <f t="shared" si="86"/>
        <v>37.770000000000003</v>
      </c>
      <c r="J5579" s="12" t="str">
        <f>H5579</f>
        <v>Meals &amp; Entertainment</v>
      </c>
    </row>
    <row r="5580" spans="1:10" hidden="1">
      <c r="A5580" s="13" t="s">
        <v>880</v>
      </c>
      <c r="B5580" s="12" t="s">
        <v>528</v>
      </c>
      <c r="C5580" s="12" t="s">
        <v>839</v>
      </c>
      <c r="D5580" s="12" t="s">
        <v>496</v>
      </c>
      <c r="E5580" s="12">
        <v>306.95</v>
      </c>
      <c r="F5580" s="14" t="str">
        <f>A5580&amp;B5580&amp;C5580&amp;D5580&amp;E5580</f>
        <v>2024-06-30BillTap &amp; Barrel21000 Accounts Payable306.95</v>
      </c>
      <c r="G5580" s="15">
        <f>IFERROR((DATEVALUE(A5580)),A5580)</f>
        <v>45473</v>
      </c>
      <c r="H5580" s="16" t="str">
        <f>IF((IFERROR((VLOOKUP(D5580,'Automation (QBO)'!A:B,2,FALSE)),"0"))=0,"Suspense",(IFERROR((VLOOKUP(D5580,'Automation (QBO)'!A:B,2,FALSE)),"Suspense")))</f>
        <v>Accounts Payable - Unknown</v>
      </c>
      <c r="I5580" s="17">
        <f t="shared" si="86"/>
        <v>306.95</v>
      </c>
      <c r="J5580" s="12" t="str">
        <f>H5580</f>
        <v>Accounts Payable - Unknown</v>
      </c>
    </row>
    <row r="5581" spans="1:10" hidden="1">
      <c r="A5581" s="13" t="s">
        <v>880</v>
      </c>
      <c r="B5581" s="12" t="s">
        <v>528</v>
      </c>
      <c r="C5581" s="12" t="s">
        <v>839</v>
      </c>
      <c r="D5581" s="12" t="s">
        <v>426</v>
      </c>
      <c r="E5581" s="12">
        <v>-12.12</v>
      </c>
      <c r="F5581" s="14" t="str">
        <f>A5581&amp;B5581&amp;C5581&amp;D5581&amp;E5581</f>
        <v>2024-06-30BillTap &amp; Barrel21031 GST/HST Suspense-12.12</v>
      </c>
      <c r="G5581" s="15">
        <f>IFERROR((DATEVALUE(A5581)),A5581)</f>
        <v>45473</v>
      </c>
      <c r="H5581" s="16" t="str">
        <f>IF((IFERROR((VLOOKUP(D5581,'Automation (QBO)'!A:B,2,FALSE)),"0"))=0,"Suspense",(IFERROR((VLOOKUP(D5581,'Automation (QBO)'!A:B,2,FALSE)),"Suspense")))</f>
        <v>GST/HST Suspense</v>
      </c>
      <c r="I5581" s="17">
        <f t="shared" si="86"/>
        <v>-12.12</v>
      </c>
      <c r="J5581" s="12" t="str">
        <f>H5581</f>
        <v>GST/HST Suspense</v>
      </c>
    </row>
    <row r="5582" spans="1:10" hidden="1">
      <c r="A5582" s="13" t="s">
        <v>880</v>
      </c>
      <c r="B5582" s="12" t="s">
        <v>528</v>
      </c>
      <c r="C5582" s="12" t="s">
        <v>839</v>
      </c>
      <c r="D5582" s="12" t="s">
        <v>398</v>
      </c>
      <c r="E5582" s="12">
        <v>294.83</v>
      </c>
      <c r="F5582" s="14" t="str">
        <f>A5582&amp;B5582&amp;C5582&amp;D5582&amp;E5582</f>
        <v>2024-06-30BillTap &amp; Barrel52190 Meals &amp; Entertainment294.83</v>
      </c>
      <c r="G5582" s="15">
        <f>IFERROR((DATEVALUE(A5582)),A5582)</f>
        <v>45473</v>
      </c>
      <c r="H5582" s="16" t="str">
        <f>IF((IFERROR((VLOOKUP(D5582,'Automation (QBO)'!A:B,2,FALSE)),"0"))=0,"Suspense",(IFERROR((VLOOKUP(D5582,'Automation (QBO)'!A:B,2,FALSE)),"Suspense")))</f>
        <v>Meals &amp; Entertainment</v>
      </c>
      <c r="I5582" s="17">
        <f t="shared" si="86"/>
        <v>294.83</v>
      </c>
      <c r="J5582" s="12" t="str">
        <f>H5582</f>
        <v>Meals &amp; Entertainment</v>
      </c>
    </row>
    <row r="5583" spans="1:10" hidden="1">
      <c r="A5583" s="13" t="s">
        <v>880</v>
      </c>
      <c r="B5583" s="12" t="s">
        <v>528</v>
      </c>
      <c r="C5583" s="12" t="s">
        <v>534</v>
      </c>
      <c r="D5583" s="12" t="s">
        <v>496</v>
      </c>
      <c r="E5583" s="12">
        <v>131.88999999999999</v>
      </c>
      <c r="F5583" s="14" t="str">
        <f>A5583&amp;B5583&amp;C5583&amp;D5583&amp;E5583</f>
        <v>2024-06-30BillChevron - Inlet Town Pantry21000 Accounts Payable131.89</v>
      </c>
      <c r="G5583" s="15">
        <f>IFERROR((DATEVALUE(A5583)),A5583)</f>
        <v>45473</v>
      </c>
      <c r="H5583" s="16" t="str">
        <f>IF((IFERROR((VLOOKUP(D5583,'Automation (QBO)'!A:B,2,FALSE)),"0"))=0,"Suspense",(IFERROR((VLOOKUP(D5583,'Automation (QBO)'!A:B,2,FALSE)),"Suspense")))</f>
        <v>Accounts Payable - Unknown</v>
      </c>
      <c r="I5583" s="17">
        <f t="shared" si="86"/>
        <v>131.88999999999999</v>
      </c>
      <c r="J5583" s="12" t="str">
        <f>H5583</f>
        <v>Accounts Payable - Unknown</v>
      </c>
    </row>
    <row r="5584" spans="1:10" hidden="1">
      <c r="A5584" s="13" t="s">
        <v>880</v>
      </c>
      <c r="B5584" s="12" t="s">
        <v>528</v>
      </c>
      <c r="C5584" s="12" t="s">
        <v>534</v>
      </c>
      <c r="D5584" s="12" t="s">
        <v>409</v>
      </c>
      <c r="E5584" s="12">
        <v>125.61</v>
      </c>
      <c r="F5584" s="14" t="str">
        <f>A5584&amp;B5584&amp;C5584&amp;D5584&amp;E5584</f>
        <v>2024-06-30BillChevron - Inlet Town Pantry51205 COGS - Fuel125.61</v>
      </c>
      <c r="G5584" s="15">
        <f>IFERROR((DATEVALUE(A5584)),A5584)</f>
        <v>45473</v>
      </c>
      <c r="H5584" s="16" t="str">
        <f>IF((IFERROR((VLOOKUP(D5584,'Automation (QBO)'!A:B,2,FALSE)),"0"))=0,"Suspense",(IFERROR((VLOOKUP(D5584,'Automation (QBO)'!A:B,2,FALSE)),"Suspense")))</f>
        <v>COGS - Fuel</v>
      </c>
      <c r="I5584" s="17">
        <f t="shared" ref="I5584:I5647" si="87">E5584</f>
        <v>125.61</v>
      </c>
      <c r="J5584" s="12" t="str">
        <f>H5584</f>
        <v>COGS - Fuel</v>
      </c>
    </row>
    <row r="5585" spans="1:10" hidden="1">
      <c r="A5585" s="13" t="s">
        <v>880</v>
      </c>
      <c r="B5585" s="12" t="s">
        <v>528</v>
      </c>
      <c r="C5585" s="12" t="s">
        <v>534</v>
      </c>
      <c r="D5585" s="12" t="s">
        <v>426</v>
      </c>
      <c r="E5585" s="12">
        <v>-6.28</v>
      </c>
      <c r="F5585" s="14" t="str">
        <f>A5585&amp;B5585&amp;C5585&amp;D5585&amp;E5585</f>
        <v>2024-06-30BillChevron - Inlet Town Pantry21031 GST/HST Suspense-6.28</v>
      </c>
      <c r="G5585" s="15">
        <f>IFERROR((DATEVALUE(A5585)),A5585)</f>
        <v>45473</v>
      </c>
      <c r="H5585" s="16" t="str">
        <f>IF((IFERROR((VLOOKUP(D5585,'Automation (QBO)'!A:B,2,FALSE)),"0"))=0,"Suspense",(IFERROR((VLOOKUP(D5585,'Automation (QBO)'!A:B,2,FALSE)),"Suspense")))</f>
        <v>GST/HST Suspense</v>
      </c>
      <c r="I5585" s="17">
        <f t="shared" si="87"/>
        <v>-6.28</v>
      </c>
      <c r="J5585" s="12" t="str">
        <f>H5585</f>
        <v>GST/HST Suspense</v>
      </c>
    </row>
    <row r="5586" spans="1:10" hidden="1">
      <c r="A5586" s="13" t="s">
        <v>880</v>
      </c>
      <c r="B5586" s="12" t="s">
        <v>528</v>
      </c>
      <c r="C5586" s="12" t="s">
        <v>102</v>
      </c>
      <c r="D5586" s="12" t="s">
        <v>496</v>
      </c>
      <c r="E5586" s="12">
        <v>36.04</v>
      </c>
      <c r="F5586" s="14" t="str">
        <f>A5586&amp;B5586&amp;C5586&amp;D5586&amp;E5586</f>
        <v>2024-06-30BillPetro Canada21000 Accounts Payable36.04</v>
      </c>
      <c r="G5586" s="15">
        <f>IFERROR((DATEVALUE(A5586)),A5586)</f>
        <v>45473</v>
      </c>
      <c r="H5586" s="16" t="str">
        <f>IF((IFERROR((VLOOKUP(D5586,'Automation (QBO)'!A:B,2,FALSE)),"0"))=0,"Suspense",(IFERROR((VLOOKUP(D5586,'Automation (QBO)'!A:B,2,FALSE)),"Suspense")))</f>
        <v>Accounts Payable - Unknown</v>
      </c>
      <c r="I5586" s="17">
        <f t="shared" si="87"/>
        <v>36.04</v>
      </c>
      <c r="J5586" s="12" t="str">
        <f>H5586</f>
        <v>Accounts Payable - Unknown</v>
      </c>
    </row>
    <row r="5587" spans="1:10" hidden="1">
      <c r="A5587" s="13" t="s">
        <v>880</v>
      </c>
      <c r="B5587" s="12" t="s">
        <v>528</v>
      </c>
      <c r="C5587" s="12" t="s">
        <v>102</v>
      </c>
      <c r="D5587" s="12" t="s">
        <v>391</v>
      </c>
      <c r="E5587" s="12">
        <v>34.43</v>
      </c>
      <c r="F5587" s="14" t="str">
        <f>A5587&amp;B5587&amp;C5587&amp;D5587&amp;E5587</f>
        <v>2024-06-30BillPetro Canada51335 COGS - Supplies34.43</v>
      </c>
      <c r="G5587" s="15">
        <f>IFERROR((DATEVALUE(A5587)),A5587)</f>
        <v>45473</v>
      </c>
      <c r="H5587" s="16" t="str">
        <f>IF((IFERROR((VLOOKUP(D5587,'Automation (QBO)'!A:B,2,FALSE)),"0"))=0,"Suspense",(IFERROR((VLOOKUP(D5587,'Automation (QBO)'!A:B,2,FALSE)),"Suspense")))</f>
        <v>COGS - Supplies</v>
      </c>
      <c r="I5587" s="17">
        <f t="shared" si="87"/>
        <v>34.43</v>
      </c>
      <c r="J5587" s="12" t="str">
        <f>H5587</f>
        <v>COGS - Supplies</v>
      </c>
    </row>
    <row r="5588" spans="1:10" hidden="1">
      <c r="A5588" s="13" t="s">
        <v>880</v>
      </c>
      <c r="B5588" s="12" t="s">
        <v>528</v>
      </c>
      <c r="C5588" s="12" t="s">
        <v>102</v>
      </c>
      <c r="D5588" s="12" t="s">
        <v>426</v>
      </c>
      <c r="E5588" s="12">
        <v>-1.61</v>
      </c>
      <c r="F5588" s="14" t="str">
        <f>A5588&amp;B5588&amp;C5588&amp;D5588&amp;E5588</f>
        <v>2024-06-30BillPetro Canada21031 GST/HST Suspense-1.61</v>
      </c>
      <c r="G5588" s="15">
        <f>IFERROR((DATEVALUE(A5588)),A5588)</f>
        <v>45473</v>
      </c>
      <c r="H5588" s="16" t="str">
        <f>IF((IFERROR((VLOOKUP(D5588,'Automation (QBO)'!A:B,2,FALSE)),"0"))=0,"Suspense",(IFERROR((VLOOKUP(D5588,'Automation (QBO)'!A:B,2,FALSE)),"Suspense")))</f>
        <v>GST/HST Suspense</v>
      </c>
      <c r="I5588" s="17">
        <f t="shared" si="87"/>
        <v>-1.61</v>
      </c>
      <c r="J5588" s="12" t="str">
        <f>H5588</f>
        <v>GST/HST Suspense</v>
      </c>
    </row>
    <row r="5589" spans="1:10" hidden="1">
      <c r="A5589" s="13" t="s">
        <v>880</v>
      </c>
      <c r="B5589" s="12" t="s">
        <v>528</v>
      </c>
      <c r="C5589" s="12" t="s">
        <v>102</v>
      </c>
      <c r="D5589" s="12" t="s">
        <v>496</v>
      </c>
      <c r="E5589" s="12">
        <v>181.75</v>
      </c>
      <c r="F5589" s="14" t="str">
        <f>A5589&amp;B5589&amp;C5589&amp;D5589&amp;E5589</f>
        <v>2024-06-30BillPetro Canada21000 Accounts Payable181.75</v>
      </c>
      <c r="G5589" s="15">
        <f>IFERROR((DATEVALUE(A5589)),A5589)</f>
        <v>45473</v>
      </c>
      <c r="H5589" s="16" t="str">
        <f>IF((IFERROR((VLOOKUP(D5589,'Automation (QBO)'!A:B,2,FALSE)),"0"))=0,"Suspense",(IFERROR((VLOOKUP(D5589,'Automation (QBO)'!A:B,2,FALSE)),"Suspense")))</f>
        <v>Accounts Payable - Unknown</v>
      </c>
      <c r="I5589" s="17">
        <f t="shared" si="87"/>
        <v>181.75</v>
      </c>
      <c r="J5589" s="12" t="str">
        <f>H5589</f>
        <v>Accounts Payable - Unknown</v>
      </c>
    </row>
    <row r="5590" spans="1:10" hidden="1">
      <c r="A5590" s="13" t="s">
        <v>880</v>
      </c>
      <c r="B5590" s="12" t="s">
        <v>528</v>
      </c>
      <c r="C5590" s="12" t="s">
        <v>102</v>
      </c>
      <c r="D5590" s="12" t="s">
        <v>409</v>
      </c>
      <c r="E5590" s="12">
        <v>173.1</v>
      </c>
      <c r="F5590" s="14" t="str">
        <f>A5590&amp;B5590&amp;C5590&amp;D5590&amp;E5590</f>
        <v>2024-06-30BillPetro Canada51205 COGS - Fuel173.1</v>
      </c>
      <c r="G5590" s="15">
        <f>IFERROR((DATEVALUE(A5590)),A5590)</f>
        <v>45473</v>
      </c>
      <c r="H5590" s="16" t="str">
        <f>IF((IFERROR((VLOOKUP(D5590,'Automation (QBO)'!A:B,2,FALSE)),"0"))=0,"Suspense",(IFERROR((VLOOKUP(D5590,'Automation (QBO)'!A:B,2,FALSE)),"Suspense")))</f>
        <v>COGS - Fuel</v>
      </c>
      <c r="I5590" s="17">
        <f t="shared" si="87"/>
        <v>173.1</v>
      </c>
      <c r="J5590" s="12" t="str">
        <f>H5590</f>
        <v>COGS - Fuel</v>
      </c>
    </row>
    <row r="5591" spans="1:10" hidden="1">
      <c r="A5591" s="13" t="s">
        <v>880</v>
      </c>
      <c r="B5591" s="12" t="s">
        <v>528</v>
      </c>
      <c r="C5591" s="12" t="s">
        <v>102</v>
      </c>
      <c r="D5591" s="12" t="s">
        <v>426</v>
      </c>
      <c r="E5591" s="12">
        <v>-8.65</v>
      </c>
      <c r="F5591" s="14" t="str">
        <f>A5591&amp;B5591&amp;C5591&amp;D5591&amp;E5591</f>
        <v>2024-06-30BillPetro Canada21031 GST/HST Suspense-8.65</v>
      </c>
      <c r="G5591" s="15">
        <f>IFERROR((DATEVALUE(A5591)),A5591)</f>
        <v>45473</v>
      </c>
      <c r="H5591" s="16" t="str">
        <f>IF((IFERROR((VLOOKUP(D5591,'Automation (QBO)'!A:B,2,FALSE)),"0"))=0,"Suspense",(IFERROR((VLOOKUP(D5591,'Automation (QBO)'!A:B,2,FALSE)),"Suspense")))</f>
        <v>GST/HST Suspense</v>
      </c>
      <c r="I5591" s="17">
        <f t="shared" si="87"/>
        <v>-8.65</v>
      </c>
      <c r="J5591" s="12" t="str">
        <f>H5591</f>
        <v>GST/HST Suspense</v>
      </c>
    </row>
    <row r="5592" spans="1:10" hidden="1">
      <c r="A5592" s="13" t="s">
        <v>880</v>
      </c>
      <c r="B5592" s="12" t="s">
        <v>528</v>
      </c>
      <c r="C5592" s="12" t="s">
        <v>102</v>
      </c>
      <c r="D5592" s="12" t="s">
        <v>409</v>
      </c>
      <c r="E5592" s="12">
        <v>121.88</v>
      </c>
      <c r="F5592" s="14" t="str">
        <f>A5592&amp;B5592&amp;C5592&amp;D5592&amp;E5592</f>
        <v>2024-06-30BillPetro Canada51205 COGS - Fuel121.88</v>
      </c>
      <c r="G5592" s="15">
        <f>IFERROR((DATEVALUE(A5592)),A5592)</f>
        <v>45473</v>
      </c>
      <c r="H5592" s="16" t="str">
        <f>IF((IFERROR((VLOOKUP(D5592,'Automation (QBO)'!A:B,2,FALSE)),"0"))=0,"Suspense",(IFERROR((VLOOKUP(D5592,'Automation (QBO)'!A:B,2,FALSE)),"Suspense")))</f>
        <v>COGS - Fuel</v>
      </c>
      <c r="I5592" s="17">
        <f t="shared" si="87"/>
        <v>121.88</v>
      </c>
      <c r="J5592" s="12" t="str">
        <f>H5592</f>
        <v>COGS - Fuel</v>
      </c>
    </row>
    <row r="5593" spans="1:10" hidden="1">
      <c r="A5593" s="13" t="s">
        <v>880</v>
      </c>
      <c r="B5593" s="12" t="s">
        <v>528</v>
      </c>
      <c r="C5593" s="12" t="s">
        <v>102</v>
      </c>
      <c r="D5593" s="12" t="s">
        <v>426</v>
      </c>
      <c r="E5593" s="12">
        <v>-6.13</v>
      </c>
      <c r="F5593" s="14" t="str">
        <f>A5593&amp;B5593&amp;C5593&amp;D5593&amp;E5593</f>
        <v>2024-06-30BillPetro Canada21031 GST/HST Suspense-6.13</v>
      </c>
      <c r="G5593" s="15">
        <f>IFERROR((DATEVALUE(A5593)),A5593)</f>
        <v>45473</v>
      </c>
      <c r="H5593" s="16" t="str">
        <f>IF((IFERROR((VLOOKUP(D5593,'Automation (QBO)'!A:B,2,FALSE)),"0"))=0,"Suspense",(IFERROR((VLOOKUP(D5593,'Automation (QBO)'!A:B,2,FALSE)),"Suspense")))</f>
        <v>GST/HST Suspense</v>
      </c>
      <c r="I5593" s="17">
        <f t="shared" si="87"/>
        <v>-6.13</v>
      </c>
      <c r="J5593" s="12" t="str">
        <f>H5593</f>
        <v>GST/HST Suspense</v>
      </c>
    </row>
    <row r="5594" spans="1:10" hidden="1">
      <c r="A5594" s="13" t="s">
        <v>880</v>
      </c>
      <c r="B5594" s="12" t="s">
        <v>528</v>
      </c>
      <c r="C5594" s="12" t="s">
        <v>581</v>
      </c>
      <c r="D5594" s="12" t="s">
        <v>496</v>
      </c>
      <c r="E5594" s="12">
        <v>13.91</v>
      </c>
      <c r="F5594" s="14" t="str">
        <f>A5594&amp;B5594&amp;C5594&amp;D5594&amp;E5594</f>
        <v>2024-06-30BillA Bread Affair21000 Accounts Payable13.91</v>
      </c>
      <c r="G5594" s="15">
        <f>IFERROR((DATEVALUE(A5594)),A5594)</f>
        <v>45473</v>
      </c>
      <c r="H5594" s="16" t="str">
        <f>IF((IFERROR((VLOOKUP(D5594,'Automation (QBO)'!A:B,2,FALSE)),"0"))=0,"Suspense",(IFERROR((VLOOKUP(D5594,'Automation (QBO)'!A:B,2,FALSE)),"Suspense")))</f>
        <v>Accounts Payable - Unknown</v>
      </c>
      <c r="I5594" s="17">
        <f t="shared" si="87"/>
        <v>13.91</v>
      </c>
      <c r="J5594" s="12" t="str">
        <f>H5594</f>
        <v>Accounts Payable - Unknown</v>
      </c>
    </row>
    <row r="5595" spans="1:10" hidden="1">
      <c r="A5595" s="13" t="s">
        <v>880</v>
      </c>
      <c r="B5595" s="12" t="s">
        <v>528</v>
      </c>
      <c r="C5595" s="12" t="s">
        <v>867</v>
      </c>
      <c r="D5595" s="12" t="s">
        <v>496</v>
      </c>
      <c r="E5595" s="12">
        <v>6.45</v>
      </c>
      <c r="F5595" s="14" t="str">
        <f>A5595&amp;B5595&amp;C5595&amp;D5595&amp;E5595</f>
        <v>2024-06-30BillDuso's Italian Foods21000 Accounts Payable6.45</v>
      </c>
      <c r="G5595" s="15">
        <f>IFERROR((DATEVALUE(A5595)),A5595)</f>
        <v>45473</v>
      </c>
      <c r="H5595" s="16" t="str">
        <f>IF((IFERROR((VLOOKUP(D5595,'Automation (QBO)'!A:B,2,FALSE)),"0"))=0,"Suspense",(IFERROR((VLOOKUP(D5595,'Automation (QBO)'!A:B,2,FALSE)),"Suspense")))</f>
        <v>Accounts Payable - Unknown</v>
      </c>
      <c r="I5595" s="17">
        <f t="shared" si="87"/>
        <v>6.45</v>
      </c>
      <c r="J5595" s="12" t="str">
        <f>H5595</f>
        <v>Accounts Payable - Unknown</v>
      </c>
    </row>
    <row r="5596" spans="1:10" hidden="1">
      <c r="A5596" s="13" t="s">
        <v>880</v>
      </c>
      <c r="B5596" s="12" t="s">
        <v>528</v>
      </c>
      <c r="C5596" s="12" t="s">
        <v>867</v>
      </c>
      <c r="D5596" s="12" t="s">
        <v>398</v>
      </c>
      <c r="E5596" s="12">
        <v>6.45</v>
      </c>
      <c r="F5596" s="14" t="str">
        <f>A5596&amp;B5596&amp;C5596&amp;D5596&amp;E5596</f>
        <v>2024-06-30BillDuso's Italian Foods52190 Meals &amp; Entertainment6.45</v>
      </c>
      <c r="G5596" s="15">
        <f>IFERROR((DATEVALUE(A5596)),A5596)</f>
        <v>45473</v>
      </c>
      <c r="H5596" s="16" t="str">
        <f>IF((IFERROR((VLOOKUP(D5596,'Automation (QBO)'!A:B,2,FALSE)),"0"))=0,"Suspense",(IFERROR((VLOOKUP(D5596,'Automation (QBO)'!A:B,2,FALSE)),"Suspense")))</f>
        <v>Meals &amp; Entertainment</v>
      </c>
      <c r="I5596" s="17">
        <f t="shared" si="87"/>
        <v>6.45</v>
      </c>
      <c r="J5596" s="12" t="str">
        <f>H5596</f>
        <v>Meals &amp; Entertainment</v>
      </c>
    </row>
    <row r="5597" spans="1:10" hidden="1">
      <c r="A5597" s="13" t="s">
        <v>880</v>
      </c>
      <c r="B5597" s="12" t="s">
        <v>528</v>
      </c>
      <c r="C5597" s="12" t="s">
        <v>581</v>
      </c>
      <c r="D5597" s="12" t="s">
        <v>426</v>
      </c>
      <c r="E5597" s="12">
        <v>-0.66</v>
      </c>
      <c r="F5597" s="14" t="str">
        <f>A5597&amp;B5597&amp;C5597&amp;D5597&amp;E5597</f>
        <v>2024-06-30BillA Bread Affair21031 GST/HST Suspense-0.66</v>
      </c>
      <c r="G5597" s="15">
        <f>IFERROR((DATEVALUE(A5597)),A5597)</f>
        <v>45473</v>
      </c>
      <c r="H5597" s="16" t="str">
        <f>IF((IFERROR((VLOOKUP(D5597,'Automation (QBO)'!A:B,2,FALSE)),"0"))=0,"Suspense",(IFERROR((VLOOKUP(D5597,'Automation (QBO)'!A:B,2,FALSE)),"Suspense")))</f>
        <v>GST/HST Suspense</v>
      </c>
      <c r="I5597" s="17">
        <f t="shared" si="87"/>
        <v>-0.66</v>
      </c>
      <c r="J5597" s="12" t="str">
        <f>H5597</f>
        <v>GST/HST Suspense</v>
      </c>
    </row>
    <row r="5598" spans="1:10" hidden="1">
      <c r="A5598" s="13" t="s">
        <v>880</v>
      </c>
      <c r="B5598" s="12" t="s">
        <v>528</v>
      </c>
      <c r="C5598" s="12" t="s">
        <v>581</v>
      </c>
      <c r="D5598" s="12" t="s">
        <v>398</v>
      </c>
      <c r="E5598" s="12">
        <v>13.25</v>
      </c>
      <c r="F5598" s="14" t="str">
        <f>A5598&amp;B5598&amp;C5598&amp;D5598&amp;E5598</f>
        <v>2024-06-30BillA Bread Affair52190 Meals &amp; Entertainment13.25</v>
      </c>
      <c r="G5598" s="15">
        <f>IFERROR((DATEVALUE(A5598)),A5598)</f>
        <v>45473</v>
      </c>
      <c r="H5598" s="16" t="str">
        <f>IF((IFERROR((VLOOKUP(D5598,'Automation (QBO)'!A:B,2,FALSE)),"0"))=0,"Suspense",(IFERROR((VLOOKUP(D5598,'Automation (QBO)'!A:B,2,FALSE)),"Suspense")))</f>
        <v>Meals &amp; Entertainment</v>
      </c>
      <c r="I5598" s="17">
        <f t="shared" si="87"/>
        <v>13.25</v>
      </c>
      <c r="J5598" s="12" t="str">
        <f>H5598</f>
        <v>Meals &amp; Entertainment</v>
      </c>
    </row>
    <row r="5599" spans="1:10" hidden="1">
      <c r="A5599" s="13" t="s">
        <v>880</v>
      </c>
      <c r="B5599" s="12" t="s">
        <v>528</v>
      </c>
      <c r="C5599" s="12" t="s">
        <v>853</v>
      </c>
      <c r="D5599" s="12" t="s">
        <v>496</v>
      </c>
      <c r="E5599" s="12">
        <v>20.47</v>
      </c>
      <c r="F5599" s="14" t="str">
        <f>A5599&amp;B5599&amp;C5599&amp;D5599&amp;E5599</f>
        <v>2024-06-30BillGranville Island Stamps Plus Inc.21000 Accounts Payable20.47</v>
      </c>
      <c r="G5599" s="15">
        <f>IFERROR((DATEVALUE(A5599)),A5599)</f>
        <v>45473</v>
      </c>
      <c r="H5599" s="16" t="str">
        <f>IF((IFERROR((VLOOKUP(D5599,'Automation (QBO)'!A:B,2,FALSE)),"0"))=0,"Suspense",(IFERROR((VLOOKUP(D5599,'Automation (QBO)'!A:B,2,FALSE)),"Suspense")))</f>
        <v>Accounts Payable - Unknown</v>
      </c>
      <c r="I5599" s="17">
        <f t="shared" si="87"/>
        <v>20.47</v>
      </c>
      <c r="J5599" s="12" t="str">
        <f>H5599</f>
        <v>Accounts Payable - Unknown</v>
      </c>
    </row>
    <row r="5600" spans="1:10" hidden="1">
      <c r="A5600" s="13" t="s">
        <v>880</v>
      </c>
      <c r="B5600" s="12" t="s">
        <v>528</v>
      </c>
      <c r="C5600" s="12" t="s">
        <v>853</v>
      </c>
      <c r="D5600" s="12" t="s">
        <v>589</v>
      </c>
      <c r="E5600" s="12">
        <v>20.47</v>
      </c>
      <c r="F5600" s="14" t="str">
        <f>A5600&amp;B5600&amp;C5600&amp;D5600&amp;E5600</f>
        <v>2024-06-30BillGranville Island Stamps Plus Inc.52195 Office Supplies20.47</v>
      </c>
      <c r="G5600" s="15">
        <f>IFERROR((DATEVALUE(A5600)),A5600)</f>
        <v>45473</v>
      </c>
      <c r="H5600" s="16" t="str">
        <f>IF((IFERROR((VLOOKUP(D5600,'Automation (QBO)'!A:B,2,FALSE)),"0"))=0,"Suspense",(IFERROR((VLOOKUP(D5600,'Automation (QBO)'!A:B,2,FALSE)),"Suspense")))</f>
        <v>Office Supplies</v>
      </c>
      <c r="I5600" s="17">
        <f t="shared" si="87"/>
        <v>20.47</v>
      </c>
      <c r="J5600" s="12" t="str">
        <f>H5600</f>
        <v>Office Supplies</v>
      </c>
    </row>
    <row r="5601" spans="1:10" hidden="1">
      <c r="A5601" s="13" t="s">
        <v>880</v>
      </c>
      <c r="B5601" s="12" t="s">
        <v>528</v>
      </c>
      <c r="C5601" s="12" t="s">
        <v>845</v>
      </c>
      <c r="D5601" s="12" t="s">
        <v>426</v>
      </c>
      <c r="E5601" s="12">
        <v>-0.77</v>
      </c>
      <c r="F5601" s="14" t="str">
        <f>A5601&amp;B5601&amp;C5601&amp;D5601&amp;E5601</f>
        <v>2024-06-30BillPetit Ami21031 GST/HST Suspense-0.77</v>
      </c>
      <c r="G5601" s="15">
        <f>IFERROR((DATEVALUE(A5601)),A5601)</f>
        <v>45473</v>
      </c>
      <c r="H5601" s="16" t="str">
        <f>IF((IFERROR((VLOOKUP(D5601,'Automation (QBO)'!A:B,2,FALSE)),"0"))=0,"Suspense",(IFERROR((VLOOKUP(D5601,'Automation (QBO)'!A:B,2,FALSE)),"Suspense")))</f>
        <v>GST/HST Suspense</v>
      </c>
      <c r="I5601" s="17">
        <f t="shared" si="87"/>
        <v>-0.77</v>
      </c>
      <c r="J5601" s="12" t="str">
        <f>H5601</f>
        <v>GST/HST Suspense</v>
      </c>
    </row>
    <row r="5602" spans="1:10" hidden="1">
      <c r="A5602" s="13" t="s">
        <v>880</v>
      </c>
      <c r="B5602" s="12" t="s">
        <v>528</v>
      </c>
      <c r="C5602" s="12" t="s">
        <v>845</v>
      </c>
      <c r="D5602" s="12" t="s">
        <v>398</v>
      </c>
      <c r="E5602" s="12">
        <v>15.4</v>
      </c>
      <c r="F5602" s="14" t="str">
        <f>A5602&amp;B5602&amp;C5602&amp;D5602&amp;E5602</f>
        <v>2024-06-30BillPetit Ami52190 Meals &amp; Entertainment15.4</v>
      </c>
      <c r="G5602" s="15">
        <f>IFERROR((DATEVALUE(A5602)),A5602)</f>
        <v>45473</v>
      </c>
      <c r="H5602" s="16" t="str">
        <f>IF((IFERROR((VLOOKUP(D5602,'Automation (QBO)'!A:B,2,FALSE)),"0"))=0,"Suspense",(IFERROR((VLOOKUP(D5602,'Automation (QBO)'!A:B,2,FALSE)),"Suspense")))</f>
        <v>Meals &amp; Entertainment</v>
      </c>
      <c r="I5602" s="17">
        <f t="shared" si="87"/>
        <v>15.4</v>
      </c>
      <c r="J5602" s="12" t="str">
        <f>H5602</f>
        <v>Meals &amp; Entertainment</v>
      </c>
    </row>
    <row r="5603" spans="1:10" hidden="1">
      <c r="A5603" s="13" t="s">
        <v>880</v>
      </c>
      <c r="B5603" s="12" t="s">
        <v>528</v>
      </c>
      <c r="C5603" s="12" t="s">
        <v>87</v>
      </c>
      <c r="D5603" s="12" t="s">
        <v>496</v>
      </c>
      <c r="E5603" s="12">
        <v>332.64</v>
      </c>
      <c r="F5603" s="14" t="str">
        <f>A5603&amp;B5603&amp;C5603&amp;D5603&amp;E5603</f>
        <v>2024-06-30BillHome Depot21000 Accounts Payable332.64</v>
      </c>
      <c r="G5603" s="15">
        <f>IFERROR((DATEVALUE(A5603)),A5603)</f>
        <v>45473</v>
      </c>
      <c r="H5603" s="16" t="str">
        <f>IF((IFERROR((VLOOKUP(D5603,'Automation (QBO)'!A:B,2,FALSE)),"0"))=0,"Suspense",(IFERROR((VLOOKUP(D5603,'Automation (QBO)'!A:B,2,FALSE)),"Suspense")))</f>
        <v>Accounts Payable - Unknown</v>
      </c>
      <c r="I5603" s="17">
        <f t="shared" si="87"/>
        <v>332.64</v>
      </c>
      <c r="J5603" s="12" t="str">
        <f>H5603</f>
        <v>Accounts Payable - Unknown</v>
      </c>
    </row>
    <row r="5604" spans="1:10" hidden="1">
      <c r="A5604" s="13" t="s">
        <v>880</v>
      </c>
      <c r="B5604" s="12" t="s">
        <v>528</v>
      </c>
      <c r="C5604" s="12" t="s">
        <v>87</v>
      </c>
      <c r="D5604" s="12" t="s">
        <v>391</v>
      </c>
      <c r="E5604" s="12">
        <v>317.79000000000002</v>
      </c>
      <c r="F5604" s="14" t="str">
        <f>A5604&amp;B5604&amp;C5604&amp;D5604&amp;E5604</f>
        <v>2024-06-30BillHome Depot51335 COGS - Supplies317.79</v>
      </c>
      <c r="G5604" s="15">
        <f>IFERROR((DATEVALUE(A5604)),A5604)</f>
        <v>45473</v>
      </c>
      <c r="H5604" s="16" t="str">
        <f>IF((IFERROR((VLOOKUP(D5604,'Automation (QBO)'!A:B,2,FALSE)),"0"))=0,"Suspense",(IFERROR((VLOOKUP(D5604,'Automation (QBO)'!A:B,2,FALSE)),"Suspense")))</f>
        <v>COGS - Supplies</v>
      </c>
      <c r="I5604" s="17">
        <f t="shared" si="87"/>
        <v>317.79000000000002</v>
      </c>
      <c r="J5604" s="12" t="str">
        <f>H5604</f>
        <v>COGS - Supplies</v>
      </c>
    </row>
    <row r="5605" spans="1:10" hidden="1">
      <c r="A5605" s="13" t="s">
        <v>880</v>
      </c>
      <c r="B5605" s="12" t="s">
        <v>528</v>
      </c>
      <c r="C5605" s="12" t="s">
        <v>532</v>
      </c>
      <c r="D5605" s="12" t="s">
        <v>496</v>
      </c>
      <c r="E5605" s="12">
        <v>403.79</v>
      </c>
      <c r="F5605" s="14" t="str">
        <f>A5605&amp;B5605&amp;C5605&amp;D5605&amp;E5605</f>
        <v>2024-06-30BillSummit Tools21000 Accounts Payable403.79</v>
      </c>
      <c r="G5605" s="15">
        <f>IFERROR((DATEVALUE(A5605)),A5605)</f>
        <v>45473</v>
      </c>
      <c r="H5605" s="16" t="str">
        <f>IF((IFERROR((VLOOKUP(D5605,'Automation (QBO)'!A:B,2,FALSE)),"0"))=0,"Suspense",(IFERROR((VLOOKUP(D5605,'Automation (QBO)'!A:B,2,FALSE)),"Suspense")))</f>
        <v>Accounts Payable - Unknown</v>
      </c>
      <c r="I5605" s="17">
        <f t="shared" si="87"/>
        <v>403.79</v>
      </c>
      <c r="J5605" s="12" t="str">
        <f>H5605</f>
        <v>Accounts Payable - Unknown</v>
      </c>
    </row>
    <row r="5606" spans="1:10" hidden="1">
      <c r="A5606" s="13" t="s">
        <v>880</v>
      </c>
      <c r="B5606" s="12" t="s">
        <v>528</v>
      </c>
      <c r="C5606" s="12" t="s">
        <v>532</v>
      </c>
      <c r="D5606" s="12" t="s">
        <v>391</v>
      </c>
      <c r="E5606" s="12">
        <v>385.73</v>
      </c>
      <c r="F5606" s="14" t="str">
        <f>A5606&amp;B5606&amp;C5606&amp;D5606&amp;E5606</f>
        <v>2024-06-30BillSummit Tools51335 COGS - Supplies385.73</v>
      </c>
      <c r="G5606" s="15">
        <f>IFERROR((DATEVALUE(A5606)),A5606)</f>
        <v>45473</v>
      </c>
      <c r="H5606" s="16" t="str">
        <f>IF((IFERROR((VLOOKUP(D5606,'Automation (QBO)'!A:B,2,FALSE)),"0"))=0,"Suspense",(IFERROR((VLOOKUP(D5606,'Automation (QBO)'!A:B,2,FALSE)),"Suspense")))</f>
        <v>COGS - Supplies</v>
      </c>
      <c r="I5606" s="17">
        <f t="shared" si="87"/>
        <v>385.73</v>
      </c>
      <c r="J5606" s="12" t="str">
        <f>H5606</f>
        <v>COGS - Supplies</v>
      </c>
    </row>
    <row r="5607" spans="1:10" hidden="1">
      <c r="A5607" s="13" t="s">
        <v>880</v>
      </c>
      <c r="B5607" s="12" t="s">
        <v>528</v>
      </c>
      <c r="C5607" s="12" t="s">
        <v>532</v>
      </c>
      <c r="D5607" s="12" t="s">
        <v>426</v>
      </c>
      <c r="E5607" s="12">
        <v>-18.059999999999999</v>
      </c>
      <c r="F5607" s="14" t="str">
        <f>A5607&amp;B5607&amp;C5607&amp;D5607&amp;E5607</f>
        <v>2024-06-30BillSummit Tools21031 GST/HST Suspense-18.06</v>
      </c>
      <c r="G5607" s="15">
        <f>IFERROR((DATEVALUE(A5607)),A5607)</f>
        <v>45473</v>
      </c>
      <c r="H5607" s="16" t="str">
        <f>IF((IFERROR((VLOOKUP(D5607,'Automation (QBO)'!A:B,2,FALSE)),"0"))=0,"Suspense",(IFERROR((VLOOKUP(D5607,'Automation (QBO)'!A:B,2,FALSE)),"Suspense")))</f>
        <v>GST/HST Suspense</v>
      </c>
      <c r="I5607" s="17">
        <f t="shared" si="87"/>
        <v>-18.059999999999999</v>
      </c>
      <c r="J5607" s="12" t="str">
        <f>H5607</f>
        <v>GST/HST Suspense</v>
      </c>
    </row>
    <row r="5608" spans="1:10" hidden="1">
      <c r="A5608" s="13" t="s">
        <v>880</v>
      </c>
      <c r="B5608" s="12" t="s">
        <v>528</v>
      </c>
      <c r="C5608" s="12" t="s">
        <v>103</v>
      </c>
      <c r="D5608" s="12" t="s">
        <v>391</v>
      </c>
      <c r="E5608" s="12">
        <v>74.23</v>
      </c>
      <c r="F5608" s="14" t="str">
        <f>A5608&amp;B5608&amp;C5608&amp;D5608&amp;E5608</f>
        <v>2024-06-30BillAmes Tile &amp; Stone51335 COGS - Supplies74.23</v>
      </c>
      <c r="G5608" s="15">
        <f>IFERROR((DATEVALUE(A5608)),A5608)</f>
        <v>45473</v>
      </c>
      <c r="H5608" s="16" t="str">
        <f>IF((IFERROR((VLOOKUP(D5608,'Automation (QBO)'!A:B,2,FALSE)),"0"))=0,"Suspense",(IFERROR((VLOOKUP(D5608,'Automation (QBO)'!A:B,2,FALSE)),"Suspense")))</f>
        <v>COGS - Supplies</v>
      </c>
      <c r="I5608" s="17">
        <f t="shared" si="87"/>
        <v>74.23</v>
      </c>
      <c r="J5608" s="12" t="str">
        <f>H5608</f>
        <v>COGS - Supplies</v>
      </c>
    </row>
    <row r="5609" spans="1:10" hidden="1">
      <c r="A5609" s="13" t="s">
        <v>880</v>
      </c>
      <c r="B5609" s="12" t="s">
        <v>528</v>
      </c>
      <c r="C5609" s="12" t="s">
        <v>103</v>
      </c>
      <c r="D5609" s="12" t="s">
        <v>426</v>
      </c>
      <c r="E5609" s="12">
        <v>-8.91</v>
      </c>
      <c r="F5609" s="14" t="str">
        <f>A5609&amp;B5609&amp;C5609&amp;D5609&amp;E5609</f>
        <v>2024-06-30BillAmes Tile &amp; Stone21031 GST/HST Suspense-8.91</v>
      </c>
      <c r="G5609" s="15">
        <f>IFERROR((DATEVALUE(A5609)),A5609)</f>
        <v>45473</v>
      </c>
      <c r="H5609" s="16" t="str">
        <f>IF((IFERROR((VLOOKUP(D5609,'Automation (QBO)'!A:B,2,FALSE)),"0"))=0,"Suspense",(IFERROR((VLOOKUP(D5609,'Automation (QBO)'!A:B,2,FALSE)),"Suspense")))</f>
        <v>GST/HST Suspense</v>
      </c>
      <c r="I5609" s="17">
        <f t="shared" si="87"/>
        <v>-8.91</v>
      </c>
      <c r="J5609" s="12" t="str">
        <f>H5609</f>
        <v>GST/HST Suspense</v>
      </c>
    </row>
    <row r="5610" spans="1:10" hidden="1">
      <c r="A5610" s="13" t="s">
        <v>880</v>
      </c>
      <c r="B5610" s="12" t="s">
        <v>528</v>
      </c>
      <c r="C5610" s="12" t="s">
        <v>103</v>
      </c>
      <c r="D5610" s="12" t="s">
        <v>496</v>
      </c>
      <c r="E5610" s="12">
        <v>83.14</v>
      </c>
      <c r="F5610" s="14" t="str">
        <f>A5610&amp;B5610&amp;C5610&amp;D5610&amp;E5610</f>
        <v>2024-06-30BillAmes Tile &amp; Stone21000 Accounts Payable83.14</v>
      </c>
      <c r="G5610" s="15">
        <f>IFERROR((DATEVALUE(A5610)),A5610)</f>
        <v>45473</v>
      </c>
      <c r="H5610" s="16" t="str">
        <f>IF((IFERROR((VLOOKUP(D5610,'Automation (QBO)'!A:B,2,FALSE)),"0"))=0,"Suspense",(IFERROR((VLOOKUP(D5610,'Automation (QBO)'!A:B,2,FALSE)),"Suspense")))</f>
        <v>Accounts Payable - Unknown</v>
      </c>
      <c r="I5610" s="17">
        <f t="shared" si="87"/>
        <v>83.14</v>
      </c>
      <c r="J5610" s="12" t="str">
        <f>H5610</f>
        <v>Accounts Payable - Unknown</v>
      </c>
    </row>
    <row r="5611" spans="1:10" hidden="1">
      <c r="A5611" s="13" t="s">
        <v>880</v>
      </c>
      <c r="B5611" s="12" t="s">
        <v>528</v>
      </c>
      <c r="C5611" s="12" t="s">
        <v>343</v>
      </c>
      <c r="D5611" s="12" t="s">
        <v>426</v>
      </c>
      <c r="E5611" s="12">
        <v>-2.0699999999999998</v>
      </c>
      <c r="F5611" s="14" t="str">
        <f>A5611&amp;B5611&amp;C5611&amp;D5611&amp;E5611</f>
        <v>2024-06-30BillRomer's Port Moody21031 GST/HST Suspense-2.07</v>
      </c>
      <c r="G5611" s="15">
        <f>IFERROR((DATEVALUE(A5611)),A5611)</f>
        <v>45473</v>
      </c>
      <c r="H5611" s="16" t="str">
        <f>IF((IFERROR((VLOOKUP(D5611,'Automation (QBO)'!A:B,2,FALSE)),"0"))=0,"Suspense",(IFERROR((VLOOKUP(D5611,'Automation (QBO)'!A:B,2,FALSE)),"Suspense")))</f>
        <v>GST/HST Suspense</v>
      </c>
      <c r="I5611" s="17">
        <f t="shared" si="87"/>
        <v>-2.0699999999999998</v>
      </c>
      <c r="J5611" s="12" t="str">
        <f>H5611</f>
        <v>GST/HST Suspense</v>
      </c>
    </row>
    <row r="5612" spans="1:10" hidden="1">
      <c r="A5612" s="13" t="s">
        <v>880</v>
      </c>
      <c r="B5612" s="12" t="s">
        <v>528</v>
      </c>
      <c r="C5612" s="12" t="s">
        <v>343</v>
      </c>
      <c r="D5612" s="12" t="s">
        <v>398</v>
      </c>
      <c r="E5612" s="12">
        <v>55.24</v>
      </c>
      <c r="F5612" s="14" t="str">
        <f>A5612&amp;B5612&amp;C5612&amp;D5612&amp;E5612</f>
        <v>2024-06-30BillRomer's Port Moody52190 Meals &amp; Entertainment55.24</v>
      </c>
      <c r="G5612" s="15">
        <f>IFERROR((DATEVALUE(A5612)),A5612)</f>
        <v>45473</v>
      </c>
      <c r="H5612" s="16" t="str">
        <f>IF((IFERROR((VLOOKUP(D5612,'Automation (QBO)'!A:B,2,FALSE)),"0"))=0,"Suspense",(IFERROR((VLOOKUP(D5612,'Automation (QBO)'!A:B,2,FALSE)),"Suspense")))</f>
        <v>Meals &amp; Entertainment</v>
      </c>
      <c r="I5612" s="17">
        <f t="shared" si="87"/>
        <v>55.24</v>
      </c>
      <c r="J5612" s="12" t="str">
        <f>H5612</f>
        <v>Meals &amp; Entertainment</v>
      </c>
    </row>
    <row r="5613" spans="1:10" hidden="1">
      <c r="A5613" s="13" t="s">
        <v>880</v>
      </c>
      <c r="B5613" s="12" t="s">
        <v>528</v>
      </c>
      <c r="C5613" s="12" t="s">
        <v>343</v>
      </c>
      <c r="D5613" s="12" t="s">
        <v>496</v>
      </c>
      <c r="E5613" s="12">
        <v>57.31</v>
      </c>
      <c r="F5613" s="14" t="str">
        <f>A5613&amp;B5613&amp;C5613&amp;D5613&amp;E5613</f>
        <v>2024-06-30BillRomer's Port Moody21000 Accounts Payable57.31</v>
      </c>
      <c r="G5613" s="15">
        <f>IFERROR((DATEVALUE(A5613)),A5613)</f>
        <v>45473</v>
      </c>
      <c r="H5613" s="16" t="str">
        <f>IF((IFERROR((VLOOKUP(D5613,'Automation (QBO)'!A:B,2,FALSE)),"0"))=0,"Suspense",(IFERROR((VLOOKUP(D5613,'Automation (QBO)'!A:B,2,FALSE)),"Suspense")))</f>
        <v>Accounts Payable - Unknown</v>
      </c>
      <c r="I5613" s="17">
        <f t="shared" si="87"/>
        <v>57.31</v>
      </c>
      <c r="J5613" s="12" t="str">
        <f>H5613</f>
        <v>Accounts Payable - Unknown</v>
      </c>
    </row>
    <row r="5614" spans="1:10" hidden="1">
      <c r="A5614" s="13" t="s">
        <v>880</v>
      </c>
      <c r="B5614" s="12" t="s">
        <v>528</v>
      </c>
      <c r="C5614" s="12" t="s">
        <v>110</v>
      </c>
      <c r="D5614" s="12" t="s">
        <v>391</v>
      </c>
      <c r="E5614" s="12">
        <v>759.96</v>
      </c>
      <c r="F5614" s="14" t="str">
        <f>A5614&amp;B5614&amp;C5614&amp;D5614&amp;E5614</f>
        <v>2024-06-30BillDicks Lumber51335 COGS - Supplies759.96</v>
      </c>
      <c r="G5614" s="15">
        <f>IFERROR((DATEVALUE(A5614)),A5614)</f>
        <v>45473</v>
      </c>
      <c r="H5614" s="16" t="str">
        <f>IF((IFERROR((VLOOKUP(D5614,'Automation (QBO)'!A:B,2,FALSE)),"0"))=0,"Suspense",(IFERROR((VLOOKUP(D5614,'Automation (QBO)'!A:B,2,FALSE)),"Suspense")))</f>
        <v>COGS - Supplies</v>
      </c>
      <c r="I5614" s="17">
        <f t="shared" si="87"/>
        <v>759.96</v>
      </c>
      <c r="J5614" s="12" t="str">
        <f>H5614</f>
        <v>COGS - Supplies</v>
      </c>
    </row>
    <row r="5615" spans="1:10" hidden="1">
      <c r="A5615" s="13" t="s">
        <v>880</v>
      </c>
      <c r="B5615" s="12" t="s">
        <v>528</v>
      </c>
      <c r="C5615" s="12" t="s">
        <v>110</v>
      </c>
      <c r="D5615" s="12" t="s">
        <v>426</v>
      </c>
      <c r="E5615" s="12">
        <v>-35.51</v>
      </c>
      <c r="F5615" s="14" t="str">
        <f>A5615&amp;B5615&amp;C5615&amp;D5615&amp;E5615</f>
        <v>2024-06-30BillDicks Lumber21031 GST/HST Suspense-35.51</v>
      </c>
      <c r="G5615" s="15">
        <f>IFERROR((DATEVALUE(A5615)),A5615)</f>
        <v>45473</v>
      </c>
      <c r="H5615" s="16" t="str">
        <f>IF((IFERROR((VLOOKUP(D5615,'Automation (QBO)'!A:B,2,FALSE)),"0"))=0,"Suspense",(IFERROR((VLOOKUP(D5615,'Automation (QBO)'!A:B,2,FALSE)),"Suspense")))</f>
        <v>GST/HST Suspense</v>
      </c>
      <c r="I5615" s="17">
        <f t="shared" si="87"/>
        <v>-35.51</v>
      </c>
      <c r="J5615" s="12" t="str">
        <f>H5615</f>
        <v>GST/HST Suspense</v>
      </c>
    </row>
    <row r="5616" spans="1:10" hidden="1">
      <c r="A5616" s="13" t="s">
        <v>880</v>
      </c>
      <c r="B5616" s="12" t="s">
        <v>528</v>
      </c>
      <c r="C5616" s="12" t="s">
        <v>110</v>
      </c>
      <c r="D5616" s="12" t="s">
        <v>496</v>
      </c>
      <c r="E5616" s="12">
        <v>795.47</v>
      </c>
      <c r="F5616" s="14" t="str">
        <f>A5616&amp;B5616&amp;C5616&amp;D5616&amp;E5616</f>
        <v>2024-06-30BillDicks Lumber21000 Accounts Payable795.47</v>
      </c>
      <c r="G5616" s="15">
        <f>IFERROR((DATEVALUE(A5616)),A5616)</f>
        <v>45473</v>
      </c>
      <c r="H5616" s="16" t="str">
        <f>IF((IFERROR((VLOOKUP(D5616,'Automation (QBO)'!A:B,2,FALSE)),"0"))=0,"Suspense",(IFERROR((VLOOKUP(D5616,'Automation (QBO)'!A:B,2,FALSE)),"Suspense")))</f>
        <v>Accounts Payable - Unknown</v>
      </c>
      <c r="I5616" s="17">
        <f t="shared" si="87"/>
        <v>795.47</v>
      </c>
      <c r="J5616" s="12" t="str">
        <f>H5616</f>
        <v>Accounts Payable - Unknown</v>
      </c>
    </row>
    <row r="5617" spans="1:10" hidden="1">
      <c r="A5617" s="13" t="s">
        <v>880</v>
      </c>
      <c r="B5617" s="12" t="s">
        <v>528</v>
      </c>
      <c r="C5617" s="12" t="s">
        <v>281</v>
      </c>
      <c r="D5617" s="12" t="s">
        <v>412</v>
      </c>
      <c r="E5617" s="12">
        <v>158.94</v>
      </c>
      <c r="F5617" s="14" t="str">
        <f>A5617&amp;B5617&amp;C5617&amp;D5617&amp;E5617</f>
        <v>2024-06-30BillMr Lube51305 COGS - Miscellaneous (Vehicle)158.94</v>
      </c>
      <c r="G5617" s="15">
        <f>IFERROR((DATEVALUE(A5617)),A5617)</f>
        <v>45473</v>
      </c>
      <c r="H5617" s="16" t="str">
        <f>IF((IFERROR((VLOOKUP(D5617,'Automation (QBO)'!A:B,2,FALSE)),"0"))=0,"Suspense",(IFERROR((VLOOKUP(D5617,'Automation (QBO)'!A:B,2,FALSE)),"Suspense")))</f>
        <v>COGS - Miscellaneous (Vehicle)</v>
      </c>
      <c r="I5617" s="17">
        <f t="shared" si="87"/>
        <v>158.94</v>
      </c>
      <c r="J5617" s="12" t="str">
        <f>H5617</f>
        <v>COGS - Miscellaneous (Vehicle)</v>
      </c>
    </row>
    <row r="5618" spans="1:10" hidden="1">
      <c r="A5618" s="13" t="s">
        <v>880</v>
      </c>
      <c r="B5618" s="12" t="s">
        <v>528</v>
      </c>
      <c r="C5618" s="12" t="s">
        <v>281</v>
      </c>
      <c r="D5618" s="12" t="s">
        <v>426</v>
      </c>
      <c r="E5618" s="12">
        <v>-7.43</v>
      </c>
      <c r="F5618" s="14" t="str">
        <f>A5618&amp;B5618&amp;C5618&amp;D5618&amp;E5618</f>
        <v>2024-06-30BillMr Lube21031 GST/HST Suspense-7.43</v>
      </c>
      <c r="G5618" s="15">
        <f>IFERROR((DATEVALUE(A5618)),A5618)</f>
        <v>45473</v>
      </c>
      <c r="H5618" s="16" t="str">
        <f>IF((IFERROR((VLOOKUP(D5618,'Automation (QBO)'!A:B,2,FALSE)),"0"))=0,"Suspense",(IFERROR((VLOOKUP(D5618,'Automation (QBO)'!A:B,2,FALSE)),"Suspense")))</f>
        <v>GST/HST Suspense</v>
      </c>
      <c r="I5618" s="17">
        <f t="shared" si="87"/>
        <v>-7.43</v>
      </c>
      <c r="J5618" s="12" t="str">
        <f>H5618</f>
        <v>GST/HST Suspense</v>
      </c>
    </row>
    <row r="5619" spans="1:10" hidden="1">
      <c r="A5619" s="13" t="s">
        <v>880</v>
      </c>
      <c r="B5619" s="12" t="s">
        <v>528</v>
      </c>
      <c r="C5619" s="12" t="s">
        <v>281</v>
      </c>
      <c r="D5619" s="12" t="s">
        <v>496</v>
      </c>
      <c r="E5619" s="12">
        <v>166.37</v>
      </c>
      <c r="F5619" s="14" t="str">
        <f>A5619&amp;B5619&amp;C5619&amp;D5619&amp;E5619</f>
        <v>2024-06-30BillMr Lube21000 Accounts Payable166.37</v>
      </c>
      <c r="G5619" s="15">
        <f>IFERROR((DATEVALUE(A5619)),A5619)</f>
        <v>45473</v>
      </c>
      <c r="H5619" s="16" t="str">
        <f>IF((IFERROR((VLOOKUP(D5619,'Automation (QBO)'!A:B,2,FALSE)),"0"))=0,"Suspense",(IFERROR((VLOOKUP(D5619,'Automation (QBO)'!A:B,2,FALSE)),"Suspense")))</f>
        <v>Accounts Payable - Unknown</v>
      </c>
      <c r="I5619" s="17">
        <f t="shared" si="87"/>
        <v>166.37</v>
      </c>
      <c r="J5619" s="12" t="str">
        <f>H5619</f>
        <v>Accounts Payable - Unknown</v>
      </c>
    </row>
    <row r="5620" spans="1:10" hidden="1">
      <c r="A5620" s="13" t="s">
        <v>880</v>
      </c>
      <c r="B5620" s="12" t="s">
        <v>528</v>
      </c>
      <c r="C5620" s="12" t="s">
        <v>110</v>
      </c>
      <c r="D5620" s="12" t="s">
        <v>496</v>
      </c>
      <c r="E5620" s="12">
        <v>523.57000000000005</v>
      </c>
      <c r="F5620" s="14" t="str">
        <f>A5620&amp;B5620&amp;C5620&amp;D5620&amp;E5620</f>
        <v>2024-06-30BillDicks Lumber21000 Accounts Payable523.57</v>
      </c>
      <c r="G5620" s="15">
        <f>IFERROR((DATEVALUE(A5620)),A5620)</f>
        <v>45473</v>
      </c>
      <c r="H5620" s="16" t="str">
        <f>IF((IFERROR((VLOOKUP(D5620,'Automation (QBO)'!A:B,2,FALSE)),"0"))=0,"Suspense",(IFERROR((VLOOKUP(D5620,'Automation (QBO)'!A:B,2,FALSE)),"Suspense")))</f>
        <v>Accounts Payable - Unknown</v>
      </c>
      <c r="I5620" s="17">
        <f t="shared" si="87"/>
        <v>523.57000000000005</v>
      </c>
      <c r="J5620" s="12" t="str">
        <f>H5620</f>
        <v>Accounts Payable - Unknown</v>
      </c>
    </row>
    <row r="5621" spans="1:10" hidden="1">
      <c r="A5621" s="13" t="s">
        <v>880</v>
      </c>
      <c r="B5621" s="12" t="s">
        <v>528</v>
      </c>
      <c r="C5621" s="12" t="s">
        <v>110</v>
      </c>
      <c r="D5621" s="12" t="s">
        <v>391</v>
      </c>
      <c r="E5621" s="12">
        <v>500.2</v>
      </c>
      <c r="F5621" s="14" t="str">
        <f>A5621&amp;B5621&amp;C5621&amp;D5621&amp;E5621</f>
        <v>2024-06-30BillDicks Lumber51335 COGS - Supplies500.2</v>
      </c>
      <c r="G5621" s="15">
        <f>IFERROR((DATEVALUE(A5621)),A5621)</f>
        <v>45473</v>
      </c>
      <c r="H5621" s="16" t="str">
        <f>IF((IFERROR((VLOOKUP(D5621,'Automation (QBO)'!A:B,2,FALSE)),"0"))=0,"Suspense",(IFERROR((VLOOKUP(D5621,'Automation (QBO)'!A:B,2,FALSE)),"Suspense")))</f>
        <v>COGS - Supplies</v>
      </c>
      <c r="I5621" s="17">
        <f t="shared" si="87"/>
        <v>500.2</v>
      </c>
      <c r="J5621" s="12" t="str">
        <f>H5621</f>
        <v>COGS - Supplies</v>
      </c>
    </row>
    <row r="5622" spans="1:10" hidden="1">
      <c r="A5622" s="13" t="s">
        <v>880</v>
      </c>
      <c r="B5622" s="12" t="s">
        <v>528</v>
      </c>
      <c r="C5622" s="12" t="s">
        <v>110</v>
      </c>
      <c r="D5622" s="12" t="s">
        <v>426</v>
      </c>
      <c r="E5622" s="12">
        <v>-23.37</v>
      </c>
      <c r="F5622" s="14" t="str">
        <f>A5622&amp;B5622&amp;C5622&amp;D5622&amp;E5622</f>
        <v>2024-06-30BillDicks Lumber21031 GST/HST Suspense-23.37</v>
      </c>
      <c r="G5622" s="15">
        <f>IFERROR((DATEVALUE(A5622)),A5622)</f>
        <v>45473</v>
      </c>
      <c r="H5622" s="16" t="str">
        <f>IF((IFERROR((VLOOKUP(D5622,'Automation (QBO)'!A:B,2,FALSE)),"0"))=0,"Suspense",(IFERROR((VLOOKUP(D5622,'Automation (QBO)'!A:B,2,FALSE)),"Suspense")))</f>
        <v>GST/HST Suspense</v>
      </c>
      <c r="I5622" s="17">
        <f t="shared" si="87"/>
        <v>-23.37</v>
      </c>
      <c r="J5622" s="12" t="str">
        <f>H5622</f>
        <v>GST/HST Suspense</v>
      </c>
    </row>
    <row r="5623" spans="1:10" hidden="1">
      <c r="A5623" s="13" t="s">
        <v>880</v>
      </c>
      <c r="B5623" s="12" t="s">
        <v>528</v>
      </c>
      <c r="C5623" s="12" t="s">
        <v>87</v>
      </c>
      <c r="D5623" s="12" t="s">
        <v>496</v>
      </c>
      <c r="E5623" s="12">
        <v>147.29</v>
      </c>
      <c r="F5623" s="14" t="str">
        <f>A5623&amp;B5623&amp;C5623&amp;D5623&amp;E5623</f>
        <v>2024-06-30BillHome Depot21000 Accounts Payable147.29</v>
      </c>
      <c r="G5623" s="15">
        <f>IFERROR((DATEVALUE(A5623)),A5623)</f>
        <v>45473</v>
      </c>
      <c r="H5623" s="16" t="str">
        <f>IF((IFERROR((VLOOKUP(D5623,'Automation (QBO)'!A:B,2,FALSE)),"0"))=0,"Suspense",(IFERROR((VLOOKUP(D5623,'Automation (QBO)'!A:B,2,FALSE)),"Suspense")))</f>
        <v>Accounts Payable - Unknown</v>
      </c>
      <c r="I5623" s="17">
        <f t="shared" si="87"/>
        <v>147.29</v>
      </c>
      <c r="J5623" s="12" t="str">
        <f>H5623</f>
        <v>Accounts Payable - Unknown</v>
      </c>
    </row>
    <row r="5624" spans="1:10" hidden="1">
      <c r="A5624" s="13" t="s">
        <v>880</v>
      </c>
      <c r="B5624" s="12" t="s">
        <v>528</v>
      </c>
      <c r="C5624" s="12" t="s">
        <v>87</v>
      </c>
      <c r="D5624" s="12" t="s">
        <v>426</v>
      </c>
      <c r="E5624" s="12">
        <v>-6.58</v>
      </c>
      <c r="F5624" s="14" t="str">
        <f>A5624&amp;B5624&amp;C5624&amp;D5624&amp;E5624</f>
        <v>2024-06-30BillHome Depot21031 GST/HST Suspense-6.58</v>
      </c>
      <c r="G5624" s="15">
        <f>IFERROR((DATEVALUE(A5624)),A5624)</f>
        <v>45473</v>
      </c>
      <c r="H5624" s="16" t="str">
        <f>IF((IFERROR((VLOOKUP(D5624,'Automation (QBO)'!A:B,2,FALSE)),"0"))=0,"Suspense",(IFERROR((VLOOKUP(D5624,'Automation (QBO)'!A:B,2,FALSE)),"Suspense")))</f>
        <v>GST/HST Suspense</v>
      </c>
      <c r="I5624" s="17">
        <f t="shared" si="87"/>
        <v>-6.58</v>
      </c>
      <c r="J5624" s="12" t="str">
        <f>H5624</f>
        <v>GST/HST Suspense</v>
      </c>
    </row>
    <row r="5625" spans="1:10" hidden="1">
      <c r="A5625" s="13" t="s">
        <v>880</v>
      </c>
      <c r="B5625" s="12" t="s">
        <v>528</v>
      </c>
      <c r="C5625" s="12" t="s">
        <v>87</v>
      </c>
      <c r="D5625" s="12" t="s">
        <v>496</v>
      </c>
      <c r="E5625" s="12">
        <v>103.04</v>
      </c>
      <c r="F5625" s="14" t="str">
        <f>A5625&amp;B5625&amp;C5625&amp;D5625&amp;E5625</f>
        <v>2024-06-30BillHome Depot21000 Accounts Payable103.04</v>
      </c>
      <c r="G5625" s="15">
        <f>IFERROR((DATEVALUE(A5625)),A5625)</f>
        <v>45473</v>
      </c>
      <c r="H5625" s="16" t="str">
        <f>IF((IFERROR((VLOOKUP(D5625,'Automation (QBO)'!A:B,2,FALSE)),"0"))=0,"Suspense",(IFERROR((VLOOKUP(D5625,'Automation (QBO)'!A:B,2,FALSE)),"Suspense")))</f>
        <v>Accounts Payable - Unknown</v>
      </c>
      <c r="I5625" s="17">
        <f t="shared" si="87"/>
        <v>103.04</v>
      </c>
      <c r="J5625" s="12" t="str">
        <f>H5625</f>
        <v>Accounts Payable - Unknown</v>
      </c>
    </row>
    <row r="5626" spans="1:10" hidden="1">
      <c r="A5626" s="13" t="s">
        <v>880</v>
      </c>
      <c r="B5626" s="12" t="s">
        <v>528</v>
      </c>
      <c r="C5626" s="12" t="s">
        <v>87</v>
      </c>
      <c r="D5626" s="12" t="s">
        <v>391</v>
      </c>
      <c r="E5626" s="12">
        <v>98.44</v>
      </c>
      <c r="F5626" s="14" t="str">
        <f>A5626&amp;B5626&amp;C5626&amp;D5626&amp;E5626</f>
        <v>2024-06-30BillHome Depot51335 COGS - Supplies98.44</v>
      </c>
      <c r="G5626" s="15">
        <f>IFERROR((DATEVALUE(A5626)),A5626)</f>
        <v>45473</v>
      </c>
      <c r="H5626" s="16" t="str">
        <f>IF((IFERROR((VLOOKUP(D5626,'Automation (QBO)'!A:B,2,FALSE)),"0"))=0,"Suspense",(IFERROR((VLOOKUP(D5626,'Automation (QBO)'!A:B,2,FALSE)),"Suspense")))</f>
        <v>COGS - Supplies</v>
      </c>
      <c r="I5626" s="17">
        <f t="shared" si="87"/>
        <v>98.44</v>
      </c>
      <c r="J5626" s="12" t="str">
        <f>H5626</f>
        <v>COGS - Supplies</v>
      </c>
    </row>
    <row r="5627" spans="1:10" hidden="1">
      <c r="A5627" s="13" t="s">
        <v>880</v>
      </c>
      <c r="B5627" s="12" t="s">
        <v>528</v>
      </c>
      <c r="C5627" s="12" t="s">
        <v>87</v>
      </c>
      <c r="D5627" s="12" t="s">
        <v>426</v>
      </c>
      <c r="E5627" s="12">
        <v>-4.5999999999999996</v>
      </c>
      <c r="F5627" s="14" t="str">
        <f>A5627&amp;B5627&amp;C5627&amp;D5627&amp;E5627</f>
        <v>2024-06-30BillHome Depot21031 GST/HST Suspense-4.6</v>
      </c>
      <c r="G5627" s="15">
        <f>IFERROR((DATEVALUE(A5627)),A5627)</f>
        <v>45473</v>
      </c>
      <c r="H5627" s="16" t="str">
        <f>IF((IFERROR((VLOOKUP(D5627,'Automation (QBO)'!A:B,2,FALSE)),"0"))=0,"Suspense",(IFERROR((VLOOKUP(D5627,'Automation (QBO)'!A:B,2,FALSE)),"Suspense")))</f>
        <v>GST/HST Suspense</v>
      </c>
      <c r="I5627" s="17">
        <f t="shared" si="87"/>
        <v>-4.5999999999999996</v>
      </c>
      <c r="J5627" s="12" t="str">
        <f>H5627</f>
        <v>GST/HST Suspense</v>
      </c>
    </row>
    <row r="5628" spans="1:10" hidden="1">
      <c r="A5628" s="13" t="s">
        <v>880</v>
      </c>
      <c r="B5628" s="12" t="s">
        <v>528</v>
      </c>
      <c r="C5628" s="12" t="s">
        <v>87</v>
      </c>
      <c r="D5628" s="12" t="s">
        <v>496</v>
      </c>
      <c r="E5628" s="12">
        <v>137.22</v>
      </c>
      <c r="F5628" s="14" t="str">
        <f>A5628&amp;B5628&amp;C5628&amp;D5628&amp;E5628</f>
        <v>2024-06-30BillHome Depot21000 Accounts Payable137.22</v>
      </c>
      <c r="G5628" s="15">
        <f>IFERROR((DATEVALUE(A5628)),A5628)</f>
        <v>45473</v>
      </c>
      <c r="H5628" s="16" t="str">
        <f>IF((IFERROR((VLOOKUP(D5628,'Automation (QBO)'!A:B,2,FALSE)),"0"))=0,"Suspense",(IFERROR((VLOOKUP(D5628,'Automation (QBO)'!A:B,2,FALSE)),"Suspense")))</f>
        <v>Accounts Payable - Unknown</v>
      </c>
      <c r="I5628" s="17">
        <f t="shared" si="87"/>
        <v>137.22</v>
      </c>
      <c r="J5628" s="12" t="str">
        <f>H5628</f>
        <v>Accounts Payable - Unknown</v>
      </c>
    </row>
    <row r="5629" spans="1:10" hidden="1">
      <c r="A5629" s="13" t="s">
        <v>880</v>
      </c>
      <c r="B5629" s="12" t="s">
        <v>528</v>
      </c>
      <c r="C5629" s="12" t="s">
        <v>87</v>
      </c>
      <c r="D5629" s="12" t="s">
        <v>391</v>
      </c>
      <c r="E5629" s="12">
        <v>131.09</v>
      </c>
      <c r="F5629" s="14" t="str">
        <f>A5629&amp;B5629&amp;C5629&amp;D5629&amp;E5629</f>
        <v>2024-06-30BillHome Depot51335 COGS - Supplies131.09</v>
      </c>
      <c r="G5629" s="15">
        <f>IFERROR((DATEVALUE(A5629)),A5629)</f>
        <v>45473</v>
      </c>
      <c r="H5629" s="16" t="str">
        <f>IF((IFERROR((VLOOKUP(D5629,'Automation (QBO)'!A:B,2,FALSE)),"0"))=0,"Suspense",(IFERROR((VLOOKUP(D5629,'Automation (QBO)'!A:B,2,FALSE)),"Suspense")))</f>
        <v>COGS - Supplies</v>
      </c>
      <c r="I5629" s="17">
        <f t="shared" si="87"/>
        <v>131.09</v>
      </c>
      <c r="J5629" s="12" t="str">
        <f>H5629</f>
        <v>COGS - Supplies</v>
      </c>
    </row>
    <row r="5630" spans="1:10" hidden="1">
      <c r="A5630" s="13" t="s">
        <v>880</v>
      </c>
      <c r="B5630" s="12" t="s">
        <v>528</v>
      </c>
      <c r="C5630" s="12" t="s">
        <v>87</v>
      </c>
      <c r="D5630" s="12" t="s">
        <v>426</v>
      </c>
      <c r="E5630" s="12">
        <v>-6.13</v>
      </c>
      <c r="F5630" s="14" t="str">
        <f>A5630&amp;B5630&amp;C5630&amp;D5630&amp;E5630</f>
        <v>2024-06-30BillHome Depot21031 GST/HST Suspense-6.13</v>
      </c>
      <c r="G5630" s="15">
        <f>IFERROR((DATEVALUE(A5630)),A5630)</f>
        <v>45473</v>
      </c>
      <c r="H5630" s="16" t="str">
        <f>IF((IFERROR((VLOOKUP(D5630,'Automation (QBO)'!A:B,2,FALSE)),"0"))=0,"Suspense",(IFERROR((VLOOKUP(D5630,'Automation (QBO)'!A:B,2,FALSE)),"Suspense")))</f>
        <v>GST/HST Suspense</v>
      </c>
      <c r="I5630" s="17">
        <f t="shared" si="87"/>
        <v>-6.13</v>
      </c>
      <c r="J5630" s="12" t="str">
        <f>H5630</f>
        <v>GST/HST Suspense</v>
      </c>
    </row>
    <row r="5631" spans="1:10" hidden="1">
      <c r="A5631" s="13" t="s">
        <v>880</v>
      </c>
      <c r="B5631" s="12" t="s">
        <v>528</v>
      </c>
      <c r="C5631" s="12" t="s">
        <v>113</v>
      </c>
      <c r="D5631" s="12" t="s">
        <v>496</v>
      </c>
      <c r="E5631" s="12">
        <v>13</v>
      </c>
      <c r="F5631" s="14" t="str">
        <f>A5631&amp;B5631&amp;C5631&amp;D5631&amp;E5631</f>
        <v>2024-06-30BillImpark21000 Accounts Payable13</v>
      </c>
      <c r="G5631" s="15">
        <f>IFERROR((DATEVALUE(A5631)),A5631)</f>
        <v>45473</v>
      </c>
      <c r="H5631" s="16" t="str">
        <f>IF((IFERROR((VLOOKUP(D5631,'Automation (QBO)'!A:B,2,FALSE)),"0"))=0,"Suspense",(IFERROR((VLOOKUP(D5631,'Automation (QBO)'!A:B,2,FALSE)),"Suspense")))</f>
        <v>Accounts Payable - Unknown</v>
      </c>
      <c r="I5631" s="17">
        <f t="shared" si="87"/>
        <v>13</v>
      </c>
      <c r="J5631" s="12" t="str">
        <f>H5631</f>
        <v>Accounts Payable - Unknown</v>
      </c>
    </row>
    <row r="5632" spans="1:10" hidden="1">
      <c r="A5632" s="13" t="s">
        <v>880</v>
      </c>
      <c r="B5632" s="12" t="s">
        <v>528</v>
      </c>
      <c r="C5632" s="12" t="s">
        <v>89</v>
      </c>
      <c r="D5632" s="12" t="s">
        <v>496</v>
      </c>
      <c r="E5632" s="12">
        <v>37</v>
      </c>
      <c r="F5632" s="14" t="str">
        <f>A5632&amp;B5632&amp;C5632&amp;D5632&amp;E5632</f>
        <v>2024-06-30BillMV Recycling and Waste Centre21000 Accounts Payable37</v>
      </c>
      <c r="G5632" s="15">
        <f>IFERROR((DATEVALUE(A5632)),A5632)</f>
        <v>45473</v>
      </c>
      <c r="H5632" s="16" t="str">
        <f>IF((IFERROR((VLOOKUP(D5632,'Automation (QBO)'!A:B,2,FALSE)),"0"))=0,"Suspense",(IFERROR((VLOOKUP(D5632,'Automation (QBO)'!A:B,2,FALSE)),"Suspense")))</f>
        <v>Accounts Payable - Unknown</v>
      </c>
      <c r="I5632" s="17">
        <f t="shared" si="87"/>
        <v>37</v>
      </c>
      <c r="J5632" s="12" t="str">
        <f>H5632</f>
        <v>Accounts Payable - Unknown</v>
      </c>
    </row>
    <row r="5633" spans="1:10" hidden="1">
      <c r="A5633" s="13" t="s">
        <v>880</v>
      </c>
      <c r="B5633" s="12" t="s">
        <v>528</v>
      </c>
      <c r="C5633" s="12" t="s">
        <v>113</v>
      </c>
      <c r="D5633" s="12" t="s">
        <v>408</v>
      </c>
      <c r="E5633" s="12">
        <v>13</v>
      </c>
      <c r="F5633" s="14" t="str">
        <f>A5633&amp;B5633&amp;C5633&amp;D5633&amp;E5633</f>
        <v>2024-06-30BillImpark52205 Travel &amp; Parking13</v>
      </c>
      <c r="G5633" s="15">
        <f>IFERROR((DATEVALUE(A5633)),A5633)</f>
        <v>45473</v>
      </c>
      <c r="H5633" s="16" t="str">
        <f>IF((IFERROR((VLOOKUP(D5633,'Automation (QBO)'!A:B,2,FALSE)),"0"))=0,"Suspense",(IFERROR((VLOOKUP(D5633,'Automation (QBO)'!A:B,2,FALSE)),"Suspense")))</f>
        <v>Travel &amp; Parking</v>
      </c>
      <c r="I5633" s="17">
        <f t="shared" si="87"/>
        <v>13</v>
      </c>
      <c r="J5633" s="12" t="str">
        <f>H5633</f>
        <v>Travel &amp; Parking</v>
      </c>
    </row>
    <row r="5634" spans="1:10" hidden="1">
      <c r="A5634" s="13" t="s">
        <v>880</v>
      </c>
      <c r="B5634" s="12" t="s">
        <v>528</v>
      </c>
      <c r="C5634" s="12" t="s">
        <v>89</v>
      </c>
      <c r="D5634" s="12" t="s">
        <v>410</v>
      </c>
      <c r="E5634" s="12">
        <v>37</v>
      </c>
      <c r="F5634" s="14" t="str">
        <f>A5634&amp;B5634&amp;C5634&amp;D5634&amp;E5634</f>
        <v>2024-06-30BillMV Recycling and Waste Centre51315 COGS - Disposal37</v>
      </c>
      <c r="G5634" s="15">
        <f>IFERROR((DATEVALUE(A5634)),A5634)</f>
        <v>45473</v>
      </c>
      <c r="H5634" s="16" t="str">
        <f>IF((IFERROR((VLOOKUP(D5634,'Automation (QBO)'!A:B,2,FALSE)),"0"))=0,"Suspense",(IFERROR((VLOOKUP(D5634,'Automation (QBO)'!A:B,2,FALSE)),"Suspense")))</f>
        <v>COGS - Disposal</v>
      </c>
      <c r="I5634" s="17">
        <f t="shared" si="87"/>
        <v>37</v>
      </c>
      <c r="J5634" s="12" t="str">
        <f>H5634</f>
        <v>COGS - Disposal</v>
      </c>
    </row>
    <row r="5635" spans="1:10" hidden="1">
      <c r="A5635" s="13" t="s">
        <v>880</v>
      </c>
      <c r="B5635" s="12" t="s">
        <v>528</v>
      </c>
      <c r="C5635" s="12" t="s">
        <v>113</v>
      </c>
      <c r="D5635" s="12" t="s">
        <v>496</v>
      </c>
      <c r="E5635" s="12">
        <v>3.5</v>
      </c>
      <c r="F5635" s="14" t="str">
        <f>A5635&amp;B5635&amp;C5635&amp;D5635&amp;E5635</f>
        <v>2024-06-30BillImpark21000 Accounts Payable3.5</v>
      </c>
      <c r="G5635" s="15">
        <f>IFERROR((DATEVALUE(A5635)),A5635)</f>
        <v>45473</v>
      </c>
      <c r="H5635" s="16" t="str">
        <f>IF((IFERROR((VLOOKUP(D5635,'Automation (QBO)'!A:B,2,FALSE)),"0"))=0,"Suspense",(IFERROR((VLOOKUP(D5635,'Automation (QBO)'!A:B,2,FALSE)),"Suspense")))</f>
        <v>Accounts Payable - Unknown</v>
      </c>
      <c r="I5635" s="17">
        <f t="shared" si="87"/>
        <v>3.5</v>
      </c>
      <c r="J5635" s="12" t="str">
        <f>H5635</f>
        <v>Accounts Payable - Unknown</v>
      </c>
    </row>
    <row r="5636" spans="1:10" hidden="1">
      <c r="A5636" s="13" t="s">
        <v>880</v>
      </c>
      <c r="B5636" s="12" t="s">
        <v>528</v>
      </c>
      <c r="C5636" s="12" t="s">
        <v>113</v>
      </c>
      <c r="D5636" s="12" t="s">
        <v>408</v>
      </c>
      <c r="E5636" s="12">
        <v>3.5</v>
      </c>
      <c r="F5636" s="14" t="str">
        <f>A5636&amp;B5636&amp;C5636&amp;D5636&amp;E5636</f>
        <v>2024-06-30BillImpark52205 Travel &amp; Parking3.5</v>
      </c>
      <c r="G5636" s="15">
        <f>IFERROR((DATEVALUE(A5636)),A5636)</f>
        <v>45473</v>
      </c>
      <c r="H5636" s="16" t="str">
        <f>IF((IFERROR((VLOOKUP(D5636,'Automation (QBO)'!A:B,2,FALSE)),"0"))=0,"Suspense",(IFERROR((VLOOKUP(D5636,'Automation (QBO)'!A:B,2,FALSE)),"Suspense")))</f>
        <v>Travel &amp; Parking</v>
      </c>
      <c r="I5636" s="17">
        <f t="shared" si="87"/>
        <v>3.5</v>
      </c>
      <c r="J5636" s="12" t="str">
        <f>H5636</f>
        <v>Travel &amp; Parking</v>
      </c>
    </row>
    <row r="5637" spans="1:10" hidden="1">
      <c r="A5637" s="13" t="s">
        <v>880</v>
      </c>
      <c r="B5637" s="12" t="s">
        <v>528</v>
      </c>
      <c r="C5637" s="12" t="s">
        <v>89</v>
      </c>
      <c r="D5637" s="12" t="s">
        <v>496</v>
      </c>
      <c r="E5637" s="12">
        <v>25</v>
      </c>
      <c r="F5637" s="14" t="str">
        <f>A5637&amp;B5637&amp;C5637&amp;D5637&amp;E5637</f>
        <v>2024-06-30BillMV Recycling and Waste Centre21000 Accounts Payable25</v>
      </c>
      <c r="G5637" s="15">
        <f>IFERROR((DATEVALUE(A5637)),A5637)</f>
        <v>45473</v>
      </c>
      <c r="H5637" s="16" t="str">
        <f>IF((IFERROR((VLOOKUP(D5637,'Automation (QBO)'!A:B,2,FALSE)),"0"))=0,"Suspense",(IFERROR((VLOOKUP(D5637,'Automation (QBO)'!A:B,2,FALSE)),"Suspense")))</f>
        <v>Accounts Payable - Unknown</v>
      </c>
      <c r="I5637" s="17">
        <f t="shared" si="87"/>
        <v>25</v>
      </c>
      <c r="J5637" s="12" t="str">
        <f>H5637</f>
        <v>Accounts Payable - Unknown</v>
      </c>
    </row>
    <row r="5638" spans="1:10" hidden="1">
      <c r="A5638" s="13" t="s">
        <v>880</v>
      </c>
      <c r="B5638" s="12" t="s">
        <v>528</v>
      </c>
      <c r="C5638" s="12" t="s">
        <v>89</v>
      </c>
      <c r="D5638" s="12" t="s">
        <v>410</v>
      </c>
      <c r="E5638" s="12">
        <v>25</v>
      </c>
      <c r="F5638" s="14" t="str">
        <f>A5638&amp;B5638&amp;C5638&amp;D5638&amp;E5638</f>
        <v>2024-06-30BillMV Recycling and Waste Centre51315 COGS - Disposal25</v>
      </c>
      <c r="G5638" s="15">
        <f>IFERROR((DATEVALUE(A5638)),A5638)</f>
        <v>45473</v>
      </c>
      <c r="H5638" s="16" t="str">
        <f>IF((IFERROR((VLOOKUP(D5638,'Automation (QBO)'!A:B,2,FALSE)),"0"))=0,"Suspense",(IFERROR((VLOOKUP(D5638,'Automation (QBO)'!A:B,2,FALSE)),"Suspense")))</f>
        <v>COGS - Disposal</v>
      </c>
      <c r="I5638" s="17">
        <f t="shared" si="87"/>
        <v>25</v>
      </c>
      <c r="J5638" s="12" t="str">
        <f>H5638</f>
        <v>COGS - Disposal</v>
      </c>
    </row>
    <row r="5639" spans="1:10" hidden="1">
      <c r="A5639" s="13" t="s">
        <v>880</v>
      </c>
      <c r="B5639" s="12" t="s">
        <v>528</v>
      </c>
      <c r="C5639" s="12" t="s">
        <v>217</v>
      </c>
      <c r="D5639" s="12" t="s">
        <v>496</v>
      </c>
      <c r="E5639" s="12">
        <v>1260</v>
      </c>
      <c r="F5639" s="14" t="str">
        <f>A5639&amp;B5639&amp;C5639&amp;D5639&amp;E5639</f>
        <v>2024-06-30BillWorkforce Staffing Solutions Ltd.21000 Accounts Payable1260</v>
      </c>
      <c r="G5639" s="15">
        <f>IFERROR((DATEVALUE(A5639)),A5639)</f>
        <v>45473</v>
      </c>
      <c r="H5639" s="16" t="str">
        <f>IF((IFERROR((VLOOKUP(D5639,'Automation (QBO)'!A:B,2,FALSE)),"0"))=0,"Suspense",(IFERROR((VLOOKUP(D5639,'Automation (QBO)'!A:B,2,FALSE)),"Suspense")))</f>
        <v>Accounts Payable - Unknown</v>
      </c>
      <c r="I5639" s="17">
        <f t="shared" si="87"/>
        <v>1260</v>
      </c>
      <c r="J5639" s="12" t="str">
        <f>H5639</f>
        <v>Accounts Payable - Unknown</v>
      </c>
    </row>
    <row r="5640" spans="1:10" hidden="1">
      <c r="A5640" s="13" t="s">
        <v>880</v>
      </c>
      <c r="B5640" s="12" t="s">
        <v>528</v>
      </c>
      <c r="C5640" s="12" t="s">
        <v>533</v>
      </c>
      <c r="D5640" s="12" t="s">
        <v>496</v>
      </c>
      <c r="E5640" s="12">
        <v>67.599999999999994</v>
      </c>
      <c r="F5640" s="14" t="str">
        <f>A5640&amp;B5640&amp;C5640&amp;D5640&amp;E5640</f>
        <v>2024-06-30BillMY ISLAND CAFE21000 Accounts Payable67.6</v>
      </c>
      <c r="G5640" s="15">
        <f>IFERROR((DATEVALUE(A5640)),A5640)</f>
        <v>45473</v>
      </c>
      <c r="H5640" s="16" t="str">
        <f>IF((IFERROR((VLOOKUP(D5640,'Automation (QBO)'!A:B,2,FALSE)),"0"))=0,"Suspense",(IFERROR((VLOOKUP(D5640,'Automation (QBO)'!A:B,2,FALSE)),"Suspense")))</f>
        <v>Accounts Payable - Unknown</v>
      </c>
      <c r="I5640" s="17">
        <f t="shared" si="87"/>
        <v>67.599999999999994</v>
      </c>
      <c r="J5640" s="12" t="str">
        <f>H5640</f>
        <v>Accounts Payable - Unknown</v>
      </c>
    </row>
    <row r="5641" spans="1:10" hidden="1">
      <c r="A5641" s="13" t="s">
        <v>880</v>
      </c>
      <c r="B5641" s="12" t="s">
        <v>528</v>
      </c>
      <c r="C5641" s="12" t="s">
        <v>533</v>
      </c>
      <c r="D5641" s="12" t="s">
        <v>426</v>
      </c>
      <c r="E5641" s="12">
        <v>-2.89</v>
      </c>
      <c r="F5641" s="14" t="str">
        <f>A5641&amp;B5641&amp;C5641&amp;D5641&amp;E5641</f>
        <v>2024-06-30BillMY ISLAND CAFE21031 GST/HST Suspense-2.89</v>
      </c>
      <c r="G5641" s="15">
        <f>IFERROR((DATEVALUE(A5641)),A5641)</f>
        <v>45473</v>
      </c>
      <c r="H5641" s="16" t="str">
        <f>IF((IFERROR((VLOOKUP(D5641,'Automation (QBO)'!A:B,2,FALSE)),"0"))=0,"Suspense",(IFERROR((VLOOKUP(D5641,'Automation (QBO)'!A:B,2,FALSE)),"Suspense")))</f>
        <v>GST/HST Suspense</v>
      </c>
      <c r="I5641" s="17">
        <f t="shared" si="87"/>
        <v>-2.89</v>
      </c>
      <c r="J5641" s="12" t="str">
        <f>H5641</f>
        <v>GST/HST Suspense</v>
      </c>
    </row>
    <row r="5642" spans="1:10" hidden="1">
      <c r="A5642" s="13" t="s">
        <v>880</v>
      </c>
      <c r="B5642" s="12" t="s">
        <v>528</v>
      </c>
      <c r="C5642" s="12" t="s">
        <v>533</v>
      </c>
      <c r="D5642" s="12" t="s">
        <v>398</v>
      </c>
      <c r="E5642" s="12">
        <v>64.709999999999994</v>
      </c>
      <c r="F5642" s="14" t="str">
        <f>A5642&amp;B5642&amp;C5642&amp;D5642&amp;E5642</f>
        <v>2024-06-30BillMY ISLAND CAFE52190 Meals &amp; Entertainment64.71</v>
      </c>
      <c r="G5642" s="15">
        <f>IFERROR((DATEVALUE(A5642)),A5642)</f>
        <v>45473</v>
      </c>
      <c r="H5642" s="16" t="str">
        <f>IF((IFERROR((VLOOKUP(D5642,'Automation (QBO)'!A:B,2,FALSE)),"0"))=0,"Suspense",(IFERROR((VLOOKUP(D5642,'Automation (QBO)'!A:B,2,FALSE)),"Suspense")))</f>
        <v>Meals &amp; Entertainment</v>
      </c>
      <c r="I5642" s="17">
        <f t="shared" si="87"/>
        <v>64.709999999999994</v>
      </c>
      <c r="J5642" s="12" t="str">
        <f>H5642</f>
        <v>Meals &amp; Entertainment</v>
      </c>
    </row>
    <row r="5643" spans="1:10" hidden="1">
      <c r="A5643" s="13" t="s">
        <v>880</v>
      </c>
      <c r="B5643" s="12" t="s">
        <v>528</v>
      </c>
      <c r="C5643" s="12" t="s">
        <v>217</v>
      </c>
      <c r="D5643" s="12" t="s">
        <v>400</v>
      </c>
      <c r="E5643" s="12">
        <v>1200</v>
      </c>
      <c r="F5643" s="14" t="str">
        <f>A5643&amp;B5643&amp;C5643&amp;D5643&amp;E5643</f>
        <v>2024-06-30BillWorkforce Staffing Solutions Ltd.51320 COGS - Subcontractors1200</v>
      </c>
      <c r="G5643" s="15">
        <f>IFERROR((DATEVALUE(A5643)),A5643)</f>
        <v>45473</v>
      </c>
      <c r="H5643" s="16" t="str">
        <f>IF((IFERROR((VLOOKUP(D5643,'Automation (QBO)'!A:B,2,FALSE)),"0"))=0,"Suspense",(IFERROR((VLOOKUP(D5643,'Automation (QBO)'!A:B,2,FALSE)),"Suspense")))</f>
        <v>COGS - Subcontracts</v>
      </c>
      <c r="I5643" s="17">
        <f t="shared" si="87"/>
        <v>1200</v>
      </c>
      <c r="J5643" s="12" t="str">
        <f>H5643</f>
        <v>COGS - Subcontracts</v>
      </c>
    </row>
    <row r="5644" spans="1:10" hidden="1">
      <c r="A5644" s="13" t="s">
        <v>880</v>
      </c>
      <c r="B5644" s="12" t="s">
        <v>528</v>
      </c>
      <c r="C5644" s="12" t="s">
        <v>217</v>
      </c>
      <c r="D5644" s="12" t="s">
        <v>426</v>
      </c>
      <c r="E5644" s="12">
        <v>-60</v>
      </c>
      <c r="F5644" s="14" t="str">
        <f>A5644&amp;B5644&amp;C5644&amp;D5644&amp;E5644</f>
        <v>2024-06-30BillWorkforce Staffing Solutions Ltd.21031 GST/HST Suspense-60</v>
      </c>
      <c r="G5644" s="15">
        <f>IFERROR((DATEVALUE(A5644)),A5644)</f>
        <v>45473</v>
      </c>
      <c r="H5644" s="16" t="str">
        <f>IF((IFERROR((VLOOKUP(D5644,'Automation (QBO)'!A:B,2,FALSE)),"0"))=0,"Suspense",(IFERROR((VLOOKUP(D5644,'Automation (QBO)'!A:B,2,FALSE)),"Suspense")))</f>
        <v>GST/HST Suspense</v>
      </c>
      <c r="I5644" s="17">
        <f t="shared" si="87"/>
        <v>-60</v>
      </c>
      <c r="J5644" s="12" t="str">
        <f>H5644</f>
        <v>GST/HST Suspense</v>
      </c>
    </row>
    <row r="5645" spans="1:10" hidden="1">
      <c r="A5645" s="13" t="s">
        <v>880</v>
      </c>
      <c r="B5645" s="12" t="s">
        <v>528</v>
      </c>
      <c r="C5645" s="12" t="s">
        <v>868</v>
      </c>
      <c r="D5645" s="12" t="s">
        <v>496</v>
      </c>
      <c r="E5645" s="12">
        <v>79.2</v>
      </c>
      <c r="F5645" s="14" t="str">
        <f>A5645&amp;B5645&amp;C5645&amp;D5645&amp;E5645</f>
        <v>2024-06-30BillPizza Pzazz21000 Accounts Payable79.2</v>
      </c>
      <c r="G5645" s="15">
        <f>IFERROR((DATEVALUE(A5645)),A5645)</f>
        <v>45473</v>
      </c>
      <c r="H5645" s="16" t="str">
        <f>IF((IFERROR((VLOOKUP(D5645,'Automation (QBO)'!A:B,2,FALSE)),"0"))=0,"Suspense",(IFERROR((VLOOKUP(D5645,'Automation (QBO)'!A:B,2,FALSE)),"Suspense")))</f>
        <v>Accounts Payable - Unknown</v>
      </c>
      <c r="I5645" s="17">
        <f t="shared" si="87"/>
        <v>79.2</v>
      </c>
      <c r="J5645" s="12" t="str">
        <f>H5645</f>
        <v>Accounts Payable - Unknown</v>
      </c>
    </row>
    <row r="5646" spans="1:10" hidden="1">
      <c r="A5646" s="13" t="s">
        <v>880</v>
      </c>
      <c r="B5646" s="12" t="s">
        <v>528</v>
      </c>
      <c r="C5646" s="12" t="s">
        <v>868</v>
      </c>
      <c r="D5646" s="12" t="s">
        <v>426</v>
      </c>
      <c r="E5646" s="12">
        <v>-3.36</v>
      </c>
      <c r="F5646" s="14" t="str">
        <f>A5646&amp;B5646&amp;C5646&amp;D5646&amp;E5646</f>
        <v>2024-06-30BillPizza Pzazz21031 GST/HST Suspense-3.36</v>
      </c>
      <c r="G5646" s="15">
        <f>IFERROR((DATEVALUE(A5646)),A5646)</f>
        <v>45473</v>
      </c>
      <c r="H5646" s="16" t="str">
        <f>IF((IFERROR((VLOOKUP(D5646,'Automation (QBO)'!A:B,2,FALSE)),"0"))=0,"Suspense",(IFERROR((VLOOKUP(D5646,'Automation (QBO)'!A:B,2,FALSE)),"Suspense")))</f>
        <v>GST/HST Suspense</v>
      </c>
      <c r="I5646" s="17">
        <f t="shared" si="87"/>
        <v>-3.36</v>
      </c>
      <c r="J5646" s="12" t="str">
        <f>H5646</f>
        <v>GST/HST Suspense</v>
      </c>
    </row>
    <row r="5647" spans="1:10" hidden="1">
      <c r="A5647" s="13" t="s">
        <v>880</v>
      </c>
      <c r="B5647" s="12" t="s">
        <v>528</v>
      </c>
      <c r="C5647" s="12" t="s">
        <v>868</v>
      </c>
      <c r="D5647" s="12" t="s">
        <v>398</v>
      </c>
      <c r="E5647" s="12">
        <v>75.84</v>
      </c>
      <c r="F5647" s="14" t="str">
        <f>A5647&amp;B5647&amp;C5647&amp;D5647&amp;E5647</f>
        <v>2024-06-30BillPizza Pzazz52190 Meals &amp; Entertainment75.84</v>
      </c>
      <c r="G5647" s="15">
        <f>IFERROR((DATEVALUE(A5647)),A5647)</f>
        <v>45473</v>
      </c>
      <c r="H5647" s="16" t="str">
        <f>IF((IFERROR((VLOOKUP(D5647,'Automation (QBO)'!A:B,2,FALSE)),"0"))=0,"Suspense",(IFERROR((VLOOKUP(D5647,'Automation (QBO)'!A:B,2,FALSE)),"Suspense")))</f>
        <v>Meals &amp; Entertainment</v>
      </c>
      <c r="I5647" s="17">
        <f t="shared" si="87"/>
        <v>75.84</v>
      </c>
      <c r="J5647" s="12" t="str">
        <f>H5647</f>
        <v>Meals &amp; Entertainment</v>
      </c>
    </row>
    <row r="5648" spans="1:10" hidden="1">
      <c r="A5648" s="13" t="s">
        <v>880</v>
      </c>
      <c r="B5648" s="12" t="s">
        <v>528</v>
      </c>
      <c r="C5648" s="12" t="s">
        <v>101</v>
      </c>
      <c r="D5648" s="12" t="s">
        <v>496</v>
      </c>
      <c r="E5648" s="12">
        <v>228.94</v>
      </c>
      <c r="F5648" s="14" t="str">
        <f>A5648&amp;B5648&amp;C5648&amp;D5648&amp;E5648</f>
        <v>2024-06-30BillShell Canada21000 Accounts Payable228.94</v>
      </c>
      <c r="G5648" s="15">
        <f>IFERROR((DATEVALUE(A5648)),A5648)</f>
        <v>45473</v>
      </c>
      <c r="H5648" s="16" t="str">
        <f>IF((IFERROR((VLOOKUP(D5648,'Automation (QBO)'!A:B,2,FALSE)),"0"))=0,"Suspense",(IFERROR((VLOOKUP(D5648,'Automation (QBO)'!A:B,2,FALSE)),"Suspense")))</f>
        <v>Accounts Payable - Unknown</v>
      </c>
      <c r="I5648" s="17">
        <f t="shared" ref="I5648:I5711" si="88">E5648</f>
        <v>228.94</v>
      </c>
      <c r="J5648" s="12" t="str">
        <f>H5648</f>
        <v>Accounts Payable - Unknown</v>
      </c>
    </row>
    <row r="5649" spans="1:10" hidden="1">
      <c r="A5649" s="13" t="s">
        <v>880</v>
      </c>
      <c r="B5649" s="12" t="s">
        <v>528</v>
      </c>
      <c r="C5649" s="12" t="s">
        <v>101</v>
      </c>
      <c r="D5649" s="12" t="s">
        <v>409</v>
      </c>
      <c r="E5649" s="12">
        <v>218.04</v>
      </c>
      <c r="F5649" s="14" t="str">
        <f>A5649&amp;B5649&amp;C5649&amp;D5649&amp;E5649</f>
        <v>2024-06-30BillShell Canada51205 COGS - Fuel218.04</v>
      </c>
      <c r="G5649" s="15">
        <f>IFERROR((DATEVALUE(A5649)),A5649)</f>
        <v>45473</v>
      </c>
      <c r="H5649" s="16" t="str">
        <f>IF((IFERROR((VLOOKUP(D5649,'Automation (QBO)'!A:B,2,FALSE)),"0"))=0,"Suspense",(IFERROR((VLOOKUP(D5649,'Automation (QBO)'!A:B,2,FALSE)),"Suspense")))</f>
        <v>COGS - Fuel</v>
      </c>
      <c r="I5649" s="17">
        <f t="shared" si="88"/>
        <v>218.04</v>
      </c>
      <c r="J5649" s="12" t="str">
        <f>H5649</f>
        <v>COGS - Fuel</v>
      </c>
    </row>
    <row r="5650" spans="1:10" hidden="1">
      <c r="A5650" s="13" t="s">
        <v>880</v>
      </c>
      <c r="B5650" s="12" t="s">
        <v>528</v>
      </c>
      <c r="C5650" s="12" t="s">
        <v>101</v>
      </c>
      <c r="D5650" s="12" t="s">
        <v>426</v>
      </c>
      <c r="E5650" s="12">
        <v>-10.9</v>
      </c>
      <c r="F5650" s="14" t="str">
        <f>A5650&amp;B5650&amp;C5650&amp;D5650&amp;E5650</f>
        <v>2024-06-30BillShell Canada21031 GST/HST Suspense-10.9</v>
      </c>
      <c r="G5650" s="15">
        <f>IFERROR((DATEVALUE(A5650)),A5650)</f>
        <v>45473</v>
      </c>
      <c r="H5650" s="16" t="str">
        <f>IF((IFERROR((VLOOKUP(D5650,'Automation (QBO)'!A:B,2,FALSE)),"0"))=0,"Suspense",(IFERROR((VLOOKUP(D5650,'Automation (QBO)'!A:B,2,FALSE)),"Suspense")))</f>
        <v>GST/HST Suspense</v>
      </c>
      <c r="I5650" s="17">
        <f t="shared" si="88"/>
        <v>-10.9</v>
      </c>
      <c r="J5650" s="12" t="str">
        <f>H5650</f>
        <v>GST/HST Suspense</v>
      </c>
    </row>
    <row r="5651" spans="1:10" hidden="1">
      <c r="A5651" s="13" t="s">
        <v>880</v>
      </c>
      <c r="B5651" s="12" t="s">
        <v>528</v>
      </c>
      <c r="C5651" s="12" t="s">
        <v>285</v>
      </c>
      <c r="D5651" s="12" t="s">
        <v>391</v>
      </c>
      <c r="E5651" s="12">
        <v>35.74</v>
      </c>
      <c r="F5651" s="14" t="str">
        <f>A5651&amp;B5651&amp;C5651&amp;D5651&amp;E5651</f>
        <v>2024-06-30BillSherwin-Williams51335 COGS - Supplies35.74</v>
      </c>
      <c r="G5651" s="15">
        <f>IFERROR((DATEVALUE(A5651)),A5651)</f>
        <v>45473</v>
      </c>
      <c r="H5651" s="16" t="str">
        <f>IF((IFERROR((VLOOKUP(D5651,'Automation (QBO)'!A:B,2,FALSE)),"0"))=0,"Suspense",(IFERROR((VLOOKUP(D5651,'Automation (QBO)'!A:B,2,FALSE)),"Suspense")))</f>
        <v>COGS - Supplies</v>
      </c>
      <c r="I5651" s="17">
        <f t="shared" si="88"/>
        <v>35.74</v>
      </c>
      <c r="J5651" s="12" t="str">
        <f>H5651</f>
        <v>COGS - Supplies</v>
      </c>
    </row>
    <row r="5652" spans="1:10" hidden="1">
      <c r="A5652" s="13" t="s">
        <v>880</v>
      </c>
      <c r="B5652" s="12" t="s">
        <v>528</v>
      </c>
      <c r="C5652" s="12" t="s">
        <v>285</v>
      </c>
      <c r="D5652" s="12" t="s">
        <v>496</v>
      </c>
      <c r="E5652" s="12">
        <v>35.74</v>
      </c>
      <c r="F5652" s="14" t="str">
        <f>A5652&amp;B5652&amp;C5652&amp;D5652&amp;E5652</f>
        <v>2024-06-30BillSherwin-Williams21000 Accounts Payable35.74</v>
      </c>
      <c r="G5652" s="15">
        <f>IFERROR((DATEVALUE(A5652)),A5652)</f>
        <v>45473</v>
      </c>
      <c r="H5652" s="16" t="str">
        <f>IF((IFERROR((VLOOKUP(D5652,'Automation (QBO)'!A:B,2,FALSE)),"0"))=0,"Suspense",(IFERROR((VLOOKUP(D5652,'Automation (QBO)'!A:B,2,FALSE)),"Suspense")))</f>
        <v>Accounts Payable - Unknown</v>
      </c>
      <c r="I5652" s="17">
        <f t="shared" si="88"/>
        <v>35.74</v>
      </c>
      <c r="J5652" s="12" t="str">
        <f>H5652</f>
        <v>Accounts Payable - Unknown</v>
      </c>
    </row>
    <row r="5653" spans="1:10" hidden="1">
      <c r="A5653" s="13" t="s">
        <v>880</v>
      </c>
      <c r="B5653" s="12" t="s">
        <v>528</v>
      </c>
      <c r="C5653" s="12" t="s">
        <v>301</v>
      </c>
      <c r="D5653" s="12" t="s">
        <v>496</v>
      </c>
      <c r="E5653" s="12">
        <v>54.73</v>
      </c>
      <c r="F5653" s="14" t="str">
        <f>A5653&amp;B5653&amp;C5653&amp;D5653&amp;E5653</f>
        <v>2024-06-30BillTim Hortons21000 Accounts Payable54.73</v>
      </c>
      <c r="G5653" s="15">
        <f>IFERROR((DATEVALUE(A5653)),A5653)</f>
        <v>45473</v>
      </c>
      <c r="H5653" s="16" t="str">
        <f>IF((IFERROR((VLOOKUP(D5653,'Automation (QBO)'!A:B,2,FALSE)),"0"))=0,"Suspense",(IFERROR((VLOOKUP(D5653,'Automation (QBO)'!A:B,2,FALSE)),"Suspense")))</f>
        <v>Accounts Payable - Unknown</v>
      </c>
      <c r="I5653" s="17">
        <f t="shared" si="88"/>
        <v>54.73</v>
      </c>
      <c r="J5653" s="12" t="str">
        <f>H5653</f>
        <v>Accounts Payable - Unknown</v>
      </c>
    </row>
    <row r="5654" spans="1:10" hidden="1">
      <c r="A5654" s="13" t="s">
        <v>880</v>
      </c>
      <c r="B5654" s="12" t="s">
        <v>528</v>
      </c>
      <c r="C5654" s="12" t="s">
        <v>301</v>
      </c>
      <c r="D5654" s="12" t="s">
        <v>426</v>
      </c>
      <c r="E5654" s="12">
        <v>-1.27</v>
      </c>
      <c r="F5654" s="14" t="str">
        <f>A5654&amp;B5654&amp;C5654&amp;D5654&amp;E5654</f>
        <v>2024-06-30BillTim Hortons21031 GST/HST Suspense-1.27</v>
      </c>
      <c r="G5654" s="15">
        <f>IFERROR((DATEVALUE(A5654)),A5654)</f>
        <v>45473</v>
      </c>
      <c r="H5654" s="16" t="str">
        <f>IF((IFERROR((VLOOKUP(D5654,'Automation (QBO)'!A:B,2,FALSE)),"0"))=0,"Suspense",(IFERROR((VLOOKUP(D5654,'Automation (QBO)'!A:B,2,FALSE)),"Suspense")))</f>
        <v>GST/HST Suspense</v>
      </c>
      <c r="I5654" s="17">
        <f t="shared" si="88"/>
        <v>-1.27</v>
      </c>
      <c r="J5654" s="12" t="str">
        <f>H5654</f>
        <v>GST/HST Suspense</v>
      </c>
    </row>
    <row r="5655" spans="1:10" hidden="1">
      <c r="A5655" s="13" t="s">
        <v>880</v>
      </c>
      <c r="B5655" s="12" t="s">
        <v>528</v>
      </c>
      <c r="C5655" s="12" t="s">
        <v>301</v>
      </c>
      <c r="D5655" s="12" t="s">
        <v>398</v>
      </c>
      <c r="E5655" s="12">
        <v>53.46</v>
      </c>
      <c r="F5655" s="14" t="str">
        <f>A5655&amp;B5655&amp;C5655&amp;D5655&amp;E5655</f>
        <v>2024-06-30BillTim Hortons52190 Meals &amp; Entertainment53.46</v>
      </c>
      <c r="G5655" s="15">
        <f>IFERROR((DATEVALUE(A5655)),A5655)</f>
        <v>45473</v>
      </c>
      <c r="H5655" s="16" t="str">
        <f>IF((IFERROR((VLOOKUP(D5655,'Automation (QBO)'!A:B,2,FALSE)),"0"))=0,"Suspense",(IFERROR((VLOOKUP(D5655,'Automation (QBO)'!A:B,2,FALSE)),"Suspense")))</f>
        <v>Meals &amp; Entertainment</v>
      </c>
      <c r="I5655" s="17">
        <f t="shared" si="88"/>
        <v>53.46</v>
      </c>
      <c r="J5655" s="12" t="str">
        <f>H5655</f>
        <v>Meals &amp; Entertainment</v>
      </c>
    </row>
    <row r="5656" spans="1:10" hidden="1">
      <c r="A5656" s="13" t="s">
        <v>880</v>
      </c>
      <c r="B5656" s="12" t="s">
        <v>528</v>
      </c>
      <c r="C5656" s="12" t="s">
        <v>217</v>
      </c>
      <c r="D5656" s="12" t="s">
        <v>496</v>
      </c>
      <c r="E5656" s="12">
        <v>1260</v>
      </c>
      <c r="F5656" s="14" t="str">
        <f>A5656&amp;B5656&amp;C5656&amp;D5656&amp;E5656</f>
        <v>2024-06-30BillWorkforce Staffing Solutions Ltd.21000 Accounts Payable1260</v>
      </c>
      <c r="G5656" s="15">
        <f>IFERROR((DATEVALUE(A5656)),A5656)</f>
        <v>45473</v>
      </c>
      <c r="H5656" s="16" t="str">
        <f>IF((IFERROR((VLOOKUP(D5656,'Automation (QBO)'!A:B,2,FALSE)),"0"))=0,"Suspense",(IFERROR((VLOOKUP(D5656,'Automation (QBO)'!A:B,2,FALSE)),"Suspense")))</f>
        <v>Accounts Payable - Unknown</v>
      </c>
      <c r="I5656" s="17">
        <f t="shared" si="88"/>
        <v>1260</v>
      </c>
      <c r="J5656" s="12" t="str">
        <f>H5656</f>
        <v>Accounts Payable - Unknown</v>
      </c>
    </row>
    <row r="5657" spans="1:10" hidden="1">
      <c r="A5657" s="13" t="s">
        <v>880</v>
      </c>
      <c r="B5657" s="12" t="s">
        <v>528</v>
      </c>
      <c r="C5657" s="12" t="s">
        <v>217</v>
      </c>
      <c r="D5657" s="12" t="s">
        <v>400</v>
      </c>
      <c r="E5657" s="12">
        <v>1200</v>
      </c>
      <c r="F5657" s="14" t="str">
        <f>A5657&amp;B5657&amp;C5657&amp;D5657&amp;E5657</f>
        <v>2024-06-30BillWorkforce Staffing Solutions Ltd.51320 COGS - Subcontractors1200</v>
      </c>
      <c r="G5657" s="15">
        <f>IFERROR((DATEVALUE(A5657)),A5657)</f>
        <v>45473</v>
      </c>
      <c r="H5657" s="16" t="str">
        <f>IF((IFERROR((VLOOKUP(D5657,'Automation (QBO)'!A:B,2,FALSE)),"0"))=0,"Suspense",(IFERROR((VLOOKUP(D5657,'Automation (QBO)'!A:B,2,FALSE)),"Suspense")))</f>
        <v>COGS - Subcontracts</v>
      </c>
      <c r="I5657" s="17">
        <f t="shared" si="88"/>
        <v>1200</v>
      </c>
      <c r="J5657" s="12" t="str">
        <f>H5657</f>
        <v>COGS - Subcontracts</v>
      </c>
    </row>
    <row r="5658" spans="1:10" hidden="1">
      <c r="A5658" s="13" t="s">
        <v>880</v>
      </c>
      <c r="B5658" s="12" t="s">
        <v>528</v>
      </c>
      <c r="C5658" s="12" t="s">
        <v>217</v>
      </c>
      <c r="D5658" s="12" t="s">
        <v>426</v>
      </c>
      <c r="E5658" s="12">
        <v>-60</v>
      </c>
      <c r="F5658" s="14" t="str">
        <f>A5658&amp;B5658&amp;C5658&amp;D5658&amp;E5658</f>
        <v>2024-06-30BillWorkforce Staffing Solutions Ltd.21031 GST/HST Suspense-60</v>
      </c>
      <c r="G5658" s="15">
        <f>IFERROR((DATEVALUE(A5658)),A5658)</f>
        <v>45473</v>
      </c>
      <c r="H5658" s="16" t="str">
        <f>IF((IFERROR((VLOOKUP(D5658,'Automation (QBO)'!A:B,2,FALSE)),"0"))=0,"Suspense",(IFERROR((VLOOKUP(D5658,'Automation (QBO)'!A:B,2,FALSE)),"Suspense")))</f>
        <v>GST/HST Suspense</v>
      </c>
      <c r="I5658" s="17">
        <f t="shared" si="88"/>
        <v>-60</v>
      </c>
      <c r="J5658" s="12" t="str">
        <f>H5658</f>
        <v>GST/HST Suspense</v>
      </c>
    </row>
    <row r="5659" spans="1:10" hidden="1">
      <c r="A5659" s="13" t="s">
        <v>880</v>
      </c>
      <c r="B5659" s="12" t="s">
        <v>245</v>
      </c>
      <c r="C5659" s="12" t="s">
        <v>87</v>
      </c>
      <c r="D5659" s="12" t="s">
        <v>496</v>
      </c>
      <c r="E5659" s="12">
        <v>-103.04</v>
      </c>
      <c r="F5659" s="14" t="str">
        <f>A5659&amp;B5659&amp;C5659&amp;D5659&amp;E5659</f>
        <v>2024-06-30Supplier CreditHome Depot21000 Accounts Payable-103.04</v>
      </c>
      <c r="G5659" s="15">
        <f>IFERROR((DATEVALUE(A5659)),A5659)</f>
        <v>45473</v>
      </c>
      <c r="H5659" s="16" t="str">
        <f>IF((IFERROR((VLOOKUP(D5659,'Automation (QBO)'!A:B,2,FALSE)),"0"))=0,"Suspense",(IFERROR((VLOOKUP(D5659,'Automation (QBO)'!A:B,2,FALSE)),"Suspense")))</f>
        <v>Accounts Payable - Unknown</v>
      </c>
      <c r="I5659" s="17">
        <f t="shared" si="88"/>
        <v>-103.04</v>
      </c>
      <c r="J5659" s="12" t="str">
        <f>H5659</f>
        <v>Accounts Payable - Unknown</v>
      </c>
    </row>
    <row r="5660" spans="1:10" hidden="1">
      <c r="A5660" s="13" t="s">
        <v>880</v>
      </c>
      <c r="B5660" s="12" t="s">
        <v>528</v>
      </c>
      <c r="C5660" s="12" t="s">
        <v>533</v>
      </c>
      <c r="D5660" s="12" t="s">
        <v>426</v>
      </c>
      <c r="E5660" s="12">
        <v>-1.88</v>
      </c>
      <c r="F5660" s="14" t="str">
        <f>A5660&amp;B5660&amp;C5660&amp;D5660&amp;E5660</f>
        <v>2024-06-30BillMY ISLAND CAFE21031 GST/HST Suspense-1.88</v>
      </c>
      <c r="G5660" s="15">
        <f>IFERROR((DATEVALUE(A5660)),A5660)</f>
        <v>45473</v>
      </c>
      <c r="H5660" s="16" t="str">
        <f>IF((IFERROR((VLOOKUP(D5660,'Automation (QBO)'!A:B,2,FALSE)),"0"))=0,"Suspense",(IFERROR((VLOOKUP(D5660,'Automation (QBO)'!A:B,2,FALSE)),"Suspense")))</f>
        <v>GST/HST Suspense</v>
      </c>
      <c r="I5660" s="17">
        <f t="shared" si="88"/>
        <v>-1.88</v>
      </c>
      <c r="J5660" s="12" t="str">
        <f>H5660</f>
        <v>GST/HST Suspense</v>
      </c>
    </row>
    <row r="5661" spans="1:10" hidden="1">
      <c r="A5661" s="13" t="s">
        <v>880</v>
      </c>
      <c r="B5661" s="12" t="s">
        <v>528</v>
      </c>
      <c r="C5661" s="12" t="s">
        <v>533</v>
      </c>
      <c r="D5661" s="12" t="s">
        <v>398</v>
      </c>
      <c r="E5661" s="12">
        <v>37.53</v>
      </c>
      <c r="F5661" s="14" t="str">
        <f>A5661&amp;B5661&amp;C5661&amp;D5661&amp;E5661</f>
        <v>2024-06-30BillMY ISLAND CAFE52190 Meals &amp; Entertainment37.53</v>
      </c>
      <c r="G5661" s="15">
        <f>IFERROR((DATEVALUE(A5661)),A5661)</f>
        <v>45473</v>
      </c>
      <c r="H5661" s="16" t="str">
        <f>IF((IFERROR((VLOOKUP(D5661,'Automation (QBO)'!A:B,2,FALSE)),"0"))=0,"Suspense",(IFERROR((VLOOKUP(D5661,'Automation (QBO)'!A:B,2,FALSE)),"Suspense")))</f>
        <v>Meals &amp; Entertainment</v>
      </c>
      <c r="I5661" s="17">
        <f t="shared" si="88"/>
        <v>37.53</v>
      </c>
      <c r="J5661" s="12" t="str">
        <f>H5661</f>
        <v>Meals &amp; Entertainment</v>
      </c>
    </row>
    <row r="5662" spans="1:10" hidden="1">
      <c r="A5662" s="13" t="s">
        <v>880</v>
      </c>
      <c r="B5662" s="12" t="s">
        <v>528</v>
      </c>
      <c r="C5662" s="12" t="s">
        <v>533</v>
      </c>
      <c r="D5662" s="12" t="s">
        <v>496</v>
      </c>
      <c r="E5662" s="12">
        <v>39.409999999999997</v>
      </c>
      <c r="F5662" s="14" t="str">
        <f>A5662&amp;B5662&amp;C5662&amp;D5662&amp;E5662</f>
        <v>2024-06-30BillMY ISLAND CAFE21000 Accounts Payable39.41</v>
      </c>
      <c r="G5662" s="15">
        <f>IFERROR((DATEVALUE(A5662)),A5662)</f>
        <v>45473</v>
      </c>
      <c r="H5662" s="16" t="str">
        <f>IF((IFERROR((VLOOKUP(D5662,'Automation (QBO)'!A:B,2,FALSE)),"0"))=0,"Suspense",(IFERROR((VLOOKUP(D5662,'Automation (QBO)'!A:B,2,FALSE)),"Suspense")))</f>
        <v>Accounts Payable - Unknown</v>
      </c>
      <c r="I5662" s="17">
        <f t="shared" si="88"/>
        <v>39.409999999999997</v>
      </c>
      <c r="J5662" s="12" t="str">
        <f>H5662</f>
        <v>Accounts Payable - Unknown</v>
      </c>
    </row>
    <row r="5663" spans="1:10" hidden="1">
      <c r="A5663" s="13" t="s">
        <v>880</v>
      </c>
      <c r="B5663" s="12" t="s">
        <v>528</v>
      </c>
      <c r="C5663" s="12" t="s">
        <v>102</v>
      </c>
      <c r="D5663" s="12" t="s">
        <v>496</v>
      </c>
      <c r="E5663" s="12">
        <v>128.01</v>
      </c>
      <c r="F5663" s="14" t="str">
        <f>A5663&amp;B5663&amp;C5663&amp;D5663&amp;E5663</f>
        <v>2024-06-30BillPetro Canada21000 Accounts Payable128.01</v>
      </c>
      <c r="G5663" s="15">
        <f>IFERROR((DATEVALUE(A5663)),A5663)</f>
        <v>45473</v>
      </c>
      <c r="H5663" s="16" t="str">
        <f>IF((IFERROR((VLOOKUP(D5663,'Automation (QBO)'!A:B,2,FALSE)),"0"))=0,"Suspense",(IFERROR((VLOOKUP(D5663,'Automation (QBO)'!A:B,2,FALSE)),"Suspense")))</f>
        <v>Accounts Payable - Unknown</v>
      </c>
      <c r="I5663" s="17">
        <f t="shared" si="88"/>
        <v>128.01</v>
      </c>
      <c r="J5663" s="12" t="str">
        <f>H5663</f>
        <v>Accounts Payable - Unknown</v>
      </c>
    </row>
    <row r="5664" spans="1:10" hidden="1">
      <c r="A5664" s="13" t="s">
        <v>880</v>
      </c>
      <c r="B5664" s="12" t="s">
        <v>135</v>
      </c>
      <c r="D5664" s="12" t="s">
        <v>536</v>
      </c>
      <c r="E5664" s="12">
        <v>-57697.94</v>
      </c>
      <c r="F5664" s="14" t="str">
        <f>A5664&amp;B5664&amp;C5664&amp;D5664&amp;E5664</f>
        <v>2024-06-30Journal Entry21009 Visa Payable (9609) (deleted)-57697.94</v>
      </c>
      <c r="G5664" s="15">
        <f>IFERROR((DATEVALUE(A5664)),A5664)</f>
        <v>45473</v>
      </c>
      <c r="H5664" s="16" t="str">
        <f>IF((IFERROR((VLOOKUP(D5664,'Automation (QBO)'!A:B,2,FALSE)),"0"))=0,"Suspense",(IFERROR((VLOOKUP(D5664,'Automation (QBO)'!A:B,2,FALSE)),"Suspense")))</f>
        <v>Balance (CIBC Visa)</v>
      </c>
      <c r="I5664" s="17">
        <f t="shared" si="88"/>
        <v>-57697.94</v>
      </c>
      <c r="J5664" s="12" t="str">
        <f>H5664</f>
        <v>Balance (CIBC Visa)</v>
      </c>
    </row>
    <row r="5665" spans="1:10" hidden="1">
      <c r="A5665" s="13" t="s">
        <v>880</v>
      </c>
      <c r="B5665" s="12" t="s">
        <v>528</v>
      </c>
      <c r="C5665" s="12" t="s">
        <v>87</v>
      </c>
      <c r="D5665" s="12" t="s">
        <v>426</v>
      </c>
      <c r="E5665" s="12">
        <v>-14.85</v>
      </c>
      <c r="F5665" s="14" t="str">
        <f>A5665&amp;B5665&amp;C5665&amp;D5665&amp;E5665</f>
        <v>2024-06-30BillHome Depot21031 GST/HST Suspense-14.85</v>
      </c>
      <c r="G5665" s="15">
        <f>IFERROR((DATEVALUE(A5665)),A5665)</f>
        <v>45473</v>
      </c>
      <c r="H5665" s="16" t="str">
        <f>IF((IFERROR((VLOOKUP(D5665,'Automation (QBO)'!A:B,2,FALSE)),"0"))=0,"Suspense",(IFERROR((VLOOKUP(D5665,'Automation (QBO)'!A:B,2,FALSE)),"Suspense")))</f>
        <v>GST/HST Suspense</v>
      </c>
      <c r="I5665" s="17">
        <f t="shared" si="88"/>
        <v>-14.85</v>
      </c>
      <c r="J5665" s="12" t="str">
        <f>H5665</f>
        <v>GST/HST Suspense</v>
      </c>
    </row>
    <row r="5666" spans="1:10" hidden="1">
      <c r="A5666" s="13" t="s">
        <v>880</v>
      </c>
      <c r="B5666" s="12" t="s">
        <v>528</v>
      </c>
      <c r="C5666" s="12" t="s">
        <v>87</v>
      </c>
      <c r="D5666" s="12" t="s">
        <v>391</v>
      </c>
      <c r="E5666" s="12">
        <v>140.71</v>
      </c>
      <c r="F5666" s="14" t="str">
        <f>A5666&amp;B5666&amp;C5666&amp;D5666&amp;E5666</f>
        <v>2024-06-30BillHome Depot51335 COGS - Supplies140.71</v>
      </c>
      <c r="G5666" s="15">
        <f>IFERROR((DATEVALUE(A5666)),A5666)</f>
        <v>45473</v>
      </c>
      <c r="H5666" s="16" t="str">
        <f>IF((IFERROR((VLOOKUP(D5666,'Automation (QBO)'!A:B,2,FALSE)),"0"))=0,"Suspense",(IFERROR((VLOOKUP(D5666,'Automation (QBO)'!A:B,2,FALSE)),"Suspense")))</f>
        <v>COGS - Supplies</v>
      </c>
      <c r="I5666" s="17">
        <f t="shared" si="88"/>
        <v>140.71</v>
      </c>
      <c r="J5666" s="12" t="str">
        <f>H5666</f>
        <v>COGS - Supplies</v>
      </c>
    </row>
    <row r="5667" spans="1:10" hidden="1">
      <c r="A5667" s="13" t="s">
        <v>880</v>
      </c>
      <c r="B5667" s="12" t="s">
        <v>245</v>
      </c>
      <c r="C5667" s="12" t="s">
        <v>87</v>
      </c>
      <c r="D5667" s="12" t="s">
        <v>391</v>
      </c>
      <c r="E5667" s="12">
        <v>-98.44</v>
      </c>
      <c r="F5667" s="14" t="str">
        <f>A5667&amp;B5667&amp;C5667&amp;D5667&amp;E5667</f>
        <v>2024-06-30Supplier CreditHome Depot51335 COGS - Supplies-98.44</v>
      </c>
      <c r="G5667" s="15">
        <f>IFERROR((DATEVALUE(A5667)),A5667)</f>
        <v>45473</v>
      </c>
      <c r="H5667" s="16" t="str">
        <f>IF((IFERROR((VLOOKUP(D5667,'Automation (QBO)'!A:B,2,FALSE)),"0"))=0,"Suspense",(IFERROR((VLOOKUP(D5667,'Automation (QBO)'!A:B,2,FALSE)),"Suspense")))</f>
        <v>COGS - Supplies</v>
      </c>
      <c r="I5667" s="17">
        <f t="shared" si="88"/>
        <v>-98.44</v>
      </c>
      <c r="J5667" s="12" t="str">
        <f>H5667</f>
        <v>COGS - Supplies</v>
      </c>
    </row>
    <row r="5668" spans="1:10" hidden="1">
      <c r="A5668" s="13" t="s">
        <v>880</v>
      </c>
      <c r="B5668" s="12" t="s">
        <v>135</v>
      </c>
      <c r="D5668" s="12" t="s">
        <v>515</v>
      </c>
      <c r="E5668" s="12">
        <v>-170660.61</v>
      </c>
      <c r="F5668" s="14" t="str">
        <f>A5668&amp;B5668&amp;C5668&amp;D5668&amp;E5668</f>
        <v>2024-06-30Journal Entry21008 Visa Payable (4431) (deleted)-170660.61</v>
      </c>
      <c r="G5668" s="15">
        <f>IFERROR((DATEVALUE(A5668)),A5668)</f>
        <v>45473</v>
      </c>
      <c r="H5668" s="16" t="str">
        <f>IF((IFERROR((VLOOKUP(D5668,'Automation (QBO)'!A:B,2,FALSE)),"0"))=0,"Suspense",(IFERROR((VLOOKUP(D5668,'Automation (QBO)'!A:B,2,FALSE)),"Suspense")))</f>
        <v>Balance (CIBC Visa)</v>
      </c>
      <c r="I5668" s="17">
        <f t="shared" si="88"/>
        <v>-170660.61</v>
      </c>
      <c r="J5668" s="12" t="str">
        <f>H5668</f>
        <v>Balance (CIBC Visa)</v>
      </c>
    </row>
    <row r="5669" spans="1:10" hidden="1">
      <c r="A5669" s="13" t="s">
        <v>880</v>
      </c>
      <c r="B5669" s="12" t="s">
        <v>135</v>
      </c>
      <c r="D5669" s="12" t="s">
        <v>525</v>
      </c>
      <c r="E5669" s="12">
        <v>-36778.6</v>
      </c>
      <c r="F5669" s="14" t="str">
        <f>A5669&amp;B5669&amp;C5669&amp;D5669&amp;E5669</f>
        <v>2024-06-30Journal Entry21021 Visa Payable (2369) (deleted)-36778.6</v>
      </c>
      <c r="G5669" s="15">
        <f>IFERROR((DATEVALUE(A5669)),A5669)</f>
        <v>45473</v>
      </c>
      <c r="H5669" s="16" t="str">
        <f>IF((IFERROR((VLOOKUP(D5669,'Automation (QBO)'!A:B,2,FALSE)),"0"))=0,"Suspense",(IFERROR((VLOOKUP(D5669,'Automation (QBO)'!A:B,2,FALSE)),"Suspense")))</f>
        <v>Balance (CIBC Visa)</v>
      </c>
      <c r="I5669" s="17">
        <f t="shared" si="88"/>
        <v>-36778.6</v>
      </c>
      <c r="J5669" s="12" t="str">
        <f>H5669</f>
        <v>Balance (CIBC Visa)</v>
      </c>
    </row>
    <row r="5670" spans="1:10" hidden="1">
      <c r="A5670" s="13" t="s">
        <v>880</v>
      </c>
      <c r="B5670" s="12" t="s">
        <v>135</v>
      </c>
      <c r="D5670" s="12" t="s">
        <v>400</v>
      </c>
      <c r="E5670" s="12">
        <v>-4116.8100000000004</v>
      </c>
      <c r="F5670" s="14" t="str">
        <f>A5670&amp;B5670&amp;C5670&amp;D5670&amp;E5670</f>
        <v>2024-06-30Journal Entry51320 COGS - Subcontractors-4116.81</v>
      </c>
      <c r="G5670" s="15">
        <f>IFERROR((DATEVALUE(A5670)),A5670)</f>
        <v>45473</v>
      </c>
      <c r="H5670" s="16" t="str">
        <f>IF((IFERROR((VLOOKUP(D5670,'Automation (QBO)'!A:B,2,FALSE)),"0"))=0,"Suspense",(IFERROR((VLOOKUP(D5670,'Automation (QBO)'!A:B,2,FALSE)),"Suspense")))</f>
        <v>COGS - Subcontracts</v>
      </c>
      <c r="I5670" s="17">
        <f t="shared" si="88"/>
        <v>-4116.8100000000004</v>
      </c>
      <c r="J5670" s="12" t="str">
        <f>H5670</f>
        <v>COGS - Subcontracts</v>
      </c>
    </row>
    <row r="5671" spans="1:10" hidden="1">
      <c r="A5671" s="13" t="s">
        <v>881</v>
      </c>
      <c r="B5671" s="12" t="s">
        <v>493</v>
      </c>
      <c r="C5671" s="12" t="s">
        <v>102</v>
      </c>
      <c r="D5671" s="12" t="s">
        <v>390</v>
      </c>
      <c r="E5671" s="12">
        <v>19.23</v>
      </c>
      <c r="F5671" s="14" t="str">
        <f>A5671&amp;B5671&amp;C5671&amp;D5671&amp;E5671</f>
        <v>2024-07-01Bill Payment (Credit Card)Petro Canada21010 Visa Payable (CIBC)19.23</v>
      </c>
      <c r="G5671" s="15">
        <f>IFERROR((DATEVALUE(A5671)),A5671)</f>
        <v>45474</v>
      </c>
      <c r="H5671" s="16" t="str">
        <f>IF((IFERROR((VLOOKUP(D5671,'Automation (QBO)'!A:B,2,FALSE)),"0"))=0,"Suspense",(IFERROR((VLOOKUP(D5671,'Automation (QBO)'!A:B,2,FALSE)),"Suspense")))</f>
        <v>Suspense</v>
      </c>
      <c r="I5671" s="17">
        <f t="shared" si="88"/>
        <v>19.23</v>
      </c>
      <c r="J5671" s="12" t="str">
        <f>H5671</f>
        <v>Suspense</v>
      </c>
    </row>
    <row r="5672" spans="1:10" hidden="1">
      <c r="A5672" s="13" t="s">
        <v>881</v>
      </c>
      <c r="B5672" s="12" t="s">
        <v>83</v>
      </c>
      <c r="C5672" s="12" t="s">
        <v>87</v>
      </c>
      <c r="D5672" s="12" t="s">
        <v>390</v>
      </c>
      <c r="E5672" s="12">
        <v>112.43</v>
      </c>
      <c r="F5672" s="14" t="str">
        <f>A5672&amp;B5672&amp;C5672&amp;D5672&amp;E5672</f>
        <v>2024-07-01ExpenseHome Depot21010 Visa Payable (CIBC)112.43</v>
      </c>
      <c r="G5672" s="15">
        <f>IFERROR((DATEVALUE(A5672)),A5672)</f>
        <v>45474</v>
      </c>
      <c r="H5672" s="16" t="str">
        <f>IF((IFERROR((VLOOKUP(D5672,'Automation (QBO)'!A:B,2,FALSE)),"0"))=0,"Suspense",(IFERROR((VLOOKUP(D5672,'Automation (QBO)'!A:B,2,FALSE)),"Suspense")))</f>
        <v>Suspense</v>
      </c>
      <c r="I5672" s="17">
        <f t="shared" si="88"/>
        <v>112.43</v>
      </c>
      <c r="J5672" s="12" t="str">
        <f>H5672</f>
        <v>Suspense</v>
      </c>
    </row>
    <row r="5673" spans="1:10" hidden="1">
      <c r="A5673" s="13" t="s">
        <v>881</v>
      </c>
      <c r="B5673" s="12" t="s">
        <v>83</v>
      </c>
      <c r="C5673" s="12" t="s">
        <v>105</v>
      </c>
      <c r="D5673" s="12" t="s">
        <v>390</v>
      </c>
      <c r="E5673" s="12">
        <v>35.299999999999997</v>
      </c>
      <c r="F5673" s="14" t="str">
        <f>A5673&amp;B5673&amp;C5673&amp;D5673&amp;E5673</f>
        <v>2024-07-01ExpenseWix21010 Visa Payable (CIBC)35.3</v>
      </c>
      <c r="G5673" s="15">
        <f>IFERROR((DATEVALUE(A5673)),A5673)</f>
        <v>45474</v>
      </c>
      <c r="H5673" s="16" t="str">
        <f>IF((IFERROR((VLOOKUP(D5673,'Automation (QBO)'!A:B,2,FALSE)),"0"))=0,"Suspense",(IFERROR((VLOOKUP(D5673,'Automation (QBO)'!A:B,2,FALSE)),"Suspense")))</f>
        <v>Suspense</v>
      </c>
      <c r="I5673" s="17">
        <f t="shared" si="88"/>
        <v>35.299999999999997</v>
      </c>
      <c r="J5673" s="12" t="str">
        <f>H5673</f>
        <v>Suspense</v>
      </c>
    </row>
    <row r="5674" spans="1:10" hidden="1">
      <c r="A5674" s="13" t="s">
        <v>881</v>
      </c>
      <c r="B5674" s="12" t="s">
        <v>91</v>
      </c>
      <c r="C5674" s="12" t="s">
        <v>138</v>
      </c>
      <c r="D5674" s="12" t="s">
        <v>392</v>
      </c>
      <c r="E5674" s="12">
        <v>10000</v>
      </c>
      <c r="F5674" s="14" t="str">
        <f>A5674&amp;B5674&amp;C5674&amp;D5674&amp;E5674</f>
        <v>2024-07-01InvoiceSix Pints Specialty Beer Co.:Six Pint Project21020 GST/HST Payable10000</v>
      </c>
      <c r="G5674" s="15">
        <f>IFERROR((DATEVALUE(A5674)),A5674)</f>
        <v>45474</v>
      </c>
      <c r="H5674" s="16" t="str">
        <f>IF((IFERROR((VLOOKUP(D5674,'Automation (QBO)'!A:B,2,FALSE)),"0"))=0,"Suspense",(IFERROR((VLOOKUP(D5674,'Automation (QBO)'!A:B,2,FALSE)),"Suspense")))</f>
        <v>GST/HST Payable</v>
      </c>
      <c r="I5674" s="17">
        <f t="shared" si="88"/>
        <v>10000</v>
      </c>
      <c r="J5674" s="12" t="str">
        <f>H5674</f>
        <v>GST/HST Payable</v>
      </c>
    </row>
    <row r="5675" spans="1:10" hidden="1">
      <c r="A5675" s="13" t="s">
        <v>881</v>
      </c>
      <c r="B5675" s="12" t="s">
        <v>91</v>
      </c>
      <c r="C5675" s="12" t="s">
        <v>138</v>
      </c>
      <c r="D5675" s="12" t="s">
        <v>392</v>
      </c>
      <c r="E5675" s="12">
        <v>686.9</v>
      </c>
      <c r="F5675" s="14" t="str">
        <f>A5675&amp;B5675&amp;C5675&amp;D5675&amp;E5675</f>
        <v>2024-07-01InvoiceSix Pints Specialty Beer Co.:Six Pint Project21020 GST/HST Payable686.9</v>
      </c>
      <c r="G5675" s="15">
        <f>IFERROR((DATEVALUE(A5675)),A5675)</f>
        <v>45474</v>
      </c>
      <c r="H5675" s="16" t="str">
        <f>IF((IFERROR((VLOOKUP(D5675,'Automation (QBO)'!A:B,2,FALSE)),"0"))=0,"Suspense",(IFERROR((VLOOKUP(D5675,'Automation (QBO)'!A:B,2,FALSE)),"Suspense")))</f>
        <v>GST/HST Payable</v>
      </c>
      <c r="I5675" s="17">
        <f t="shared" si="88"/>
        <v>686.9</v>
      </c>
      <c r="J5675" s="12" t="str">
        <f>H5675</f>
        <v>GST/HST Payable</v>
      </c>
    </row>
    <row r="5676" spans="1:10" hidden="1">
      <c r="A5676" s="13" t="s">
        <v>881</v>
      </c>
      <c r="B5676" s="12" t="s">
        <v>91</v>
      </c>
      <c r="C5676" s="12" t="s">
        <v>138</v>
      </c>
      <c r="D5676" s="12" t="s">
        <v>417</v>
      </c>
      <c r="E5676" s="12">
        <v>210000</v>
      </c>
      <c r="F5676" s="14" t="str">
        <f>A5676&amp;B5676&amp;C5676&amp;D5676&amp;E5676</f>
        <v>2024-07-01InvoiceSix Pints Specialty Beer Co.:Six Pint Project12000 Accounts Receivable210000</v>
      </c>
      <c r="G5676" s="15">
        <f>IFERROR((DATEVALUE(A5676)),A5676)</f>
        <v>45474</v>
      </c>
      <c r="H5676" s="16" t="str">
        <f>IF((IFERROR((VLOOKUP(D5676,'Automation (QBO)'!A:B,2,FALSE)),"0"))=0,"Suspense",(IFERROR((VLOOKUP(D5676,'Automation (QBO)'!A:B,2,FALSE)),"Suspense")))</f>
        <v>Accounts Recievable - Suspense</v>
      </c>
      <c r="I5676" s="17">
        <f t="shared" si="88"/>
        <v>210000</v>
      </c>
      <c r="J5676" s="12" t="str">
        <f>H5676</f>
        <v>Accounts Recievable - Suspense</v>
      </c>
    </row>
    <row r="5677" spans="1:10" hidden="1">
      <c r="A5677" s="13" t="s">
        <v>881</v>
      </c>
      <c r="B5677" s="12" t="s">
        <v>83</v>
      </c>
      <c r="C5677" s="12" t="s">
        <v>87</v>
      </c>
      <c r="D5677" s="12" t="s">
        <v>391</v>
      </c>
      <c r="E5677" s="12">
        <v>107.08</v>
      </c>
      <c r="F5677" s="14" t="str">
        <f>A5677&amp;B5677&amp;C5677&amp;D5677&amp;E5677</f>
        <v>2024-07-01ExpenseHome Depot51335 COGS - Supplies107.08</v>
      </c>
      <c r="G5677" s="15">
        <f>IFERROR((DATEVALUE(A5677)),A5677)</f>
        <v>45474</v>
      </c>
      <c r="H5677" s="16" t="str">
        <f>IF((IFERROR((VLOOKUP(D5677,'Automation (QBO)'!A:B,2,FALSE)),"0"))=0,"Suspense",(IFERROR((VLOOKUP(D5677,'Automation (QBO)'!A:B,2,FALSE)),"Suspense")))</f>
        <v>COGS - Supplies</v>
      </c>
      <c r="I5677" s="17">
        <f t="shared" si="88"/>
        <v>107.08</v>
      </c>
      <c r="J5677" s="12" t="str">
        <f>H5677</f>
        <v>COGS - Supplies</v>
      </c>
    </row>
    <row r="5678" spans="1:10" hidden="1">
      <c r="A5678" s="13" t="s">
        <v>881</v>
      </c>
      <c r="B5678" s="12" t="s">
        <v>83</v>
      </c>
      <c r="C5678" s="12" t="s">
        <v>87</v>
      </c>
      <c r="D5678" s="12" t="s">
        <v>392</v>
      </c>
      <c r="E5678" s="12">
        <v>-5.35</v>
      </c>
      <c r="F5678" s="14" t="str">
        <f>A5678&amp;B5678&amp;C5678&amp;D5678&amp;E5678</f>
        <v>2024-07-01ExpenseHome Depot21020 GST/HST Payable-5.35</v>
      </c>
      <c r="G5678" s="15">
        <f>IFERROR((DATEVALUE(A5678)),A5678)</f>
        <v>45474</v>
      </c>
      <c r="H5678" s="16" t="str">
        <f>IF((IFERROR((VLOOKUP(D5678,'Automation (QBO)'!A:B,2,FALSE)),"0"))=0,"Suspense",(IFERROR((VLOOKUP(D5678,'Automation (QBO)'!A:B,2,FALSE)),"Suspense")))</f>
        <v>GST/HST Payable</v>
      </c>
      <c r="I5678" s="17">
        <f t="shared" si="88"/>
        <v>-5.35</v>
      </c>
      <c r="J5678" s="12" t="str">
        <f>H5678</f>
        <v>GST/HST Payable</v>
      </c>
    </row>
    <row r="5679" spans="1:10" hidden="1">
      <c r="A5679" s="13" t="s">
        <v>881</v>
      </c>
      <c r="B5679" s="12" t="s">
        <v>83</v>
      </c>
      <c r="C5679" s="12" t="s">
        <v>105</v>
      </c>
      <c r="D5679" s="12" t="s">
        <v>397</v>
      </c>
      <c r="E5679" s="12">
        <v>35.299999999999997</v>
      </c>
      <c r="F5679" s="14" t="str">
        <f>A5679&amp;B5679&amp;C5679&amp;D5679&amp;E5679</f>
        <v>2024-07-01ExpenseWix52152 Technology / Website Expenses35.3</v>
      </c>
      <c r="G5679" s="15">
        <f>IFERROR((DATEVALUE(A5679)),A5679)</f>
        <v>45474</v>
      </c>
      <c r="H5679" s="16" t="str">
        <f>IF((IFERROR((VLOOKUP(D5679,'Automation (QBO)'!A:B,2,FALSE)),"0"))=0,"Suspense",(IFERROR((VLOOKUP(D5679,'Automation (QBO)'!A:B,2,FALSE)),"Suspense")))</f>
        <v>Technology &amp; Website</v>
      </c>
      <c r="I5679" s="17">
        <f t="shared" si="88"/>
        <v>35.299999999999997</v>
      </c>
      <c r="J5679" s="12" t="str">
        <f>H5679</f>
        <v>Technology &amp; Website</v>
      </c>
    </row>
    <row r="5680" spans="1:10" hidden="1">
      <c r="A5680" s="13" t="s">
        <v>881</v>
      </c>
      <c r="B5680" s="12" t="s">
        <v>83</v>
      </c>
      <c r="C5680" s="12" t="s">
        <v>105</v>
      </c>
      <c r="D5680" s="12" t="s">
        <v>392</v>
      </c>
      <c r="E5680" s="12">
        <v>0</v>
      </c>
      <c r="F5680" s="14" t="str">
        <f>A5680&amp;B5680&amp;C5680&amp;D5680&amp;E5680</f>
        <v>2024-07-01ExpenseWix21020 GST/HST Payable0</v>
      </c>
      <c r="G5680" s="15">
        <f>IFERROR((DATEVALUE(A5680)),A5680)</f>
        <v>45474</v>
      </c>
      <c r="H5680" s="16" t="str">
        <f>IF((IFERROR((VLOOKUP(D5680,'Automation (QBO)'!A:B,2,FALSE)),"0"))=0,"Suspense",(IFERROR((VLOOKUP(D5680,'Automation (QBO)'!A:B,2,FALSE)),"Suspense")))</f>
        <v>GST/HST Payable</v>
      </c>
      <c r="I5680" s="17">
        <f t="shared" si="88"/>
        <v>0</v>
      </c>
      <c r="J5680" s="12" t="str">
        <f>H5680</f>
        <v>GST/HST Payable</v>
      </c>
    </row>
    <row r="5681" spans="1:12" hidden="1">
      <c r="A5681" s="13" t="s">
        <v>881</v>
      </c>
      <c r="B5681" s="12" t="s">
        <v>83</v>
      </c>
      <c r="C5681" s="12" t="s">
        <v>334</v>
      </c>
      <c r="D5681" s="12" t="s">
        <v>398</v>
      </c>
      <c r="E5681" s="12">
        <v>88.06</v>
      </c>
      <c r="F5681" s="14" t="str">
        <f>A5681&amp;B5681&amp;C5681&amp;D5681&amp;E5681</f>
        <v>2024-07-01ExpenseRocky Point Spirits52190 Meals &amp; Entertainment88.06</v>
      </c>
      <c r="G5681" s="15">
        <f>IFERROR((DATEVALUE(A5681)),A5681)</f>
        <v>45474</v>
      </c>
      <c r="H5681" s="16" t="str">
        <f>IF((IFERROR((VLOOKUP(D5681,'Automation (QBO)'!A:B,2,FALSE)),"0"))=0,"Suspense",(IFERROR((VLOOKUP(D5681,'Automation (QBO)'!A:B,2,FALSE)),"Suspense")))</f>
        <v>Meals &amp; Entertainment</v>
      </c>
      <c r="I5681" s="17">
        <f t="shared" si="88"/>
        <v>88.06</v>
      </c>
      <c r="J5681" s="12" t="str">
        <f>H5681</f>
        <v>Meals &amp; Entertainment</v>
      </c>
    </row>
    <row r="5682" spans="1:12" hidden="1">
      <c r="A5682" s="13" t="s">
        <v>881</v>
      </c>
      <c r="B5682" s="12" t="s">
        <v>83</v>
      </c>
      <c r="C5682" s="12" t="s">
        <v>334</v>
      </c>
      <c r="D5682" s="12" t="s">
        <v>392</v>
      </c>
      <c r="E5682" s="12">
        <v>-4.4000000000000004</v>
      </c>
      <c r="F5682" s="14" t="str">
        <f>A5682&amp;B5682&amp;C5682&amp;D5682&amp;E5682</f>
        <v>2024-07-01ExpenseRocky Point Spirits21020 GST/HST Payable-4.4</v>
      </c>
      <c r="G5682" s="15">
        <f>IFERROR((DATEVALUE(A5682)),A5682)</f>
        <v>45474</v>
      </c>
      <c r="H5682" s="16" t="str">
        <f>IF((IFERROR((VLOOKUP(D5682,'Automation (QBO)'!A:B,2,FALSE)),"0"))=0,"Suspense",(IFERROR((VLOOKUP(D5682,'Automation (QBO)'!A:B,2,FALSE)),"Suspense")))</f>
        <v>GST/HST Payable</v>
      </c>
      <c r="I5682" s="17">
        <f t="shared" si="88"/>
        <v>-4.4000000000000004</v>
      </c>
      <c r="J5682" s="12" t="str">
        <f>H5682</f>
        <v>GST/HST Payable</v>
      </c>
    </row>
    <row r="5683" spans="1:12" hidden="1">
      <c r="A5683" s="13" t="s">
        <v>881</v>
      </c>
      <c r="B5683" s="12" t="s">
        <v>493</v>
      </c>
      <c r="C5683" s="12" t="s">
        <v>102</v>
      </c>
      <c r="D5683" s="12" t="s">
        <v>496</v>
      </c>
      <c r="E5683" s="12">
        <v>-19.23</v>
      </c>
      <c r="F5683" s="14" t="str">
        <f>A5683&amp;B5683&amp;C5683&amp;D5683&amp;E5683</f>
        <v>2024-07-01Bill Payment (Credit Card)Petro Canada21000 Accounts Payable-19.23</v>
      </c>
      <c r="G5683" s="15">
        <f>IFERROR((DATEVALUE(A5683)),A5683)</f>
        <v>45474</v>
      </c>
      <c r="H5683" s="16" t="str">
        <f>IF((IFERROR((VLOOKUP(D5683,'Automation (QBO)'!A:B,2,FALSE)),"0"))=0,"Suspense",(IFERROR((VLOOKUP(D5683,'Automation (QBO)'!A:B,2,FALSE)),"Suspense")))</f>
        <v>Accounts Payable - Unknown</v>
      </c>
      <c r="I5683" s="17">
        <f t="shared" si="88"/>
        <v>-19.23</v>
      </c>
      <c r="J5683" s="12" t="str">
        <f>H5683</f>
        <v>Accounts Payable - Unknown</v>
      </c>
    </row>
    <row r="5684" spans="1:12" hidden="1">
      <c r="A5684" s="13" t="s">
        <v>881</v>
      </c>
      <c r="B5684" s="12" t="s">
        <v>91</v>
      </c>
      <c r="C5684" s="12" t="s">
        <v>138</v>
      </c>
      <c r="D5684" s="12" t="s">
        <v>417</v>
      </c>
      <c r="E5684" s="12">
        <v>14424.8</v>
      </c>
      <c r="F5684" s="14" t="str">
        <f>A5684&amp;B5684&amp;C5684&amp;D5684&amp;E5684</f>
        <v>2024-07-01InvoiceSix Pints Specialty Beer Co.:Six Pint Project12000 Accounts Receivable14424.8</v>
      </c>
      <c r="G5684" s="15">
        <f>IFERROR((DATEVALUE(A5684)),A5684)</f>
        <v>45474</v>
      </c>
      <c r="H5684" s="16" t="str">
        <f>IF((IFERROR((VLOOKUP(D5684,'Automation (QBO)'!A:B,2,FALSE)),"0"))=0,"Suspense",(IFERROR((VLOOKUP(D5684,'Automation (QBO)'!A:B,2,FALSE)),"Suspense")))</f>
        <v>Accounts Recievable - Suspense</v>
      </c>
      <c r="I5684" s="17">
        <f t="shared" si="88"/>
        <v>14424.8</v>
      </c>
      <c r="J5684" s="12" t="str">
        <f>H5684</f>
        <v>Accounts Recievable - Suspense</v>
      </c>
    </row>
    <row r="5685" spans="1:12" hidden="1">
      <c r="A5685" s="13" t="s">
        <v>881</v>
      </c>
      <c r="B5685" s="12" t="s">
        <v>83</v>
      </c>
      <c r="C5685" s="12" t="s">
        <v>334</v>
      </c>
      <c r="D5685" s="12" t="s">
        <v>390</v>
      </c>
      <c r="E5685" s="12">
        <v>92.46</v>
      </c>
      <c r="F5685" s="14" t="str">
        <f>A5685&amp;B5685&amp;C5685&amp;D5685&amp;E5685</f>
        <v>2024-07-01ExpenseRocky Point Spirits21010 Visa Payable (CIBC)92.46</v>
      </c>
      <c r="G5685" s="15">
        <f>IFERROR((DATEVALUE(A5685)),A5685)</f>
        <v>45474</v>
      </c>
      <c r="H5685" s="16" t="str">
        <f>IF((IFERROR((VLOOKUP(D5685,'Automation (QBO)'!A:B,2,FALSE)),"0"))=0,"Suspense",(IFERROR((VLOOKUP(D5685,'Automation (QBO)'!A:B,2,FALSE)),"Suspense")))</f>
        <v>Suspense</v>
      </c>
      <c r="I5685" s="17">
        <f t="shared" si="88"/>
        <v>92.46</v>
      </c>
      <c r="J5685" s="12" t="str">
        <f>H5685</f>
        <v>Suspense</v>
      </c>
    </row>
    <row r="5686" spans="1:12" hidden="1">
      <c r="A5686" s="13" t="s">
        <v>881</v>
      </c>
      <c r="B5686" s="12" t="s">
        <v>91</v>
      </c>
      <c r="C5686" s="12" t="s">
        <v>138</v>
      </c>
      <c r="D5686" s="12" t="s">
        <v>419</v>
      </c>
      <c r="E5686" s="12">
        <v>185000</v>
      </c>
      <c r="F5686" s="14" t="str">
        <f>A5686&amp;B5686&amp;C5686&amp;D5686&amp;E5686</f>
        <v>2024-07-01InvoiceSix Pints Specialty Beer Co.:Six Pint Project41005 Income - Project Management185000</v>
      </c>
      <c r="G5686" s="15">
        <f>IFERROR((DATEVALUE(A5686)),A5686)</f>
        <v>45474</v>
      </c>
      <c r="H5686" s="16" t="str">
        <f>IF((IFERROR((VLOOKUP(D5686,'Automation (QBO)'!A:B,2,FALSE)),"0"))=0,"Suspense",(IFERROR((VLOOKUP(D5686,'Automation (QBO)'!A:B,2,FALSE)),"Suspense")))</f>
        <v>Labour - Management ($)</v>
      </c>
      <c r="I5686" s="17">
        <f t="shared" si="88"/>
        <v>185000</v>
      </c>
      <c r="J5686" s="12" t="str">
        <f>H5686</f>
        <v>Labour - Management ($)</v>
      </c>
    </row>
    <row r="5687" spans="1:12" hidden="1">
      <c r="A5687" s="13" t="s">
        <v>881</v>
      </c>
      <c r="B5687" s="12" t="s">
        <v>91</v>
      </c>
      <c r="C5687" s="12" t="s">
        <v>138</v>
      </c>
      <c r="D5687" s="12" t="s">
        <v>419</v>
      </c>
      <c r="E5687" s="12">
        <v>15000</v>
      </c>
      <c r="F5687" s="14" t="str">
        <f>A5687&amp;B5687&amp;C5687&amp;D5687&amp;E5687</f>
        <v>2024-07-01InvoiceSix Pints Specialty Beer Co.:Six Pint Project41005 Income - Project Management15000</v>
      </c>
      <c r="G5687" s="15">
        <f>IFERROR((DATEVALUE(A5687)),A5687)</f>
        <v>45474</v>
      </c>
      <c r="H5687" s="16" t="str">
        <f>IF((IFERROR((VLOOKUP(D5687,'Automation (QBO)'!A:B,2,FALSE)),"0"))=0,"Suspense",(IFERROR((VLOOKUP(D5687,'Automation (QBO)'!A:B,2,FALSE)),"Suspense")))</f>
        <v>Labour - Management ($)</v>
      </c>
      <c r="I5687" s="17">
        <f t="shared" si="88"/>
        <v>15000</v>
      </c>
      <c r="J5687" s="12" t="str">
        <f>H5687</f>
        <v>Labour - Management ($)</v>
      </c>
    </row>
    <row r="5688" spans="1:12" hidden="1">
      <c r="A5688" s="13" t="s">
        <v>881</v>
      </c>
      <c r="B5688" s="12" t="s">
        <v>91</v>
      </c>
      <c r="C5688" s="12" t="s">
        <v>138</v>
      </c>
      <c r="D5688" s="12" t="s">
        <v>419</v>
      </c>
      <c r="E5688" s="12">
        <v>11946</v>
      </c>
      <c r="F5688" s="14" t="str">
        <f>A5688&amp;B5688&amp;C5688&amp;D5688&amp;E5688</f>
        <v>2024-07-01InvoiceSix Pints Specialty Beer Co.:Six Pint Project41005 Income - Project Management11946</v>
      </c>
      <c r="G5688" s="15">
        <f>IFERROR((DATEVALUE(A5688)),A5688)</f>
        <v>45474</v>
      </c>
      <c r="H5688" s="16" t="str">
        <f>IF((IFERROR((VLOOKUP(D5688,'Automation (QBO)'!A:B,2,FALSE)),"0"))=0,"Suspense",(IFERROR((VLOOKUP(D5688,'Automation (QBO)'!A:B,2,FALSE)),"Suspense")))</f>
        <v>Labour - Management ($)</v>
      </c>
      <c r="I5688" s="17">
        <f t="shared" si="88"/>
        <v>11946</v>
      </c>
      <c r="J5688" s="12" t="str">
        <f>H5688</f>
        <v>Labour - Management ($)</v>
      </c>
    </row>
    <row r="5689" spans="1:12" hidden="1">
      <c r="A5689" s="13" t="s">
        <v>881</v>
      </c>
      <c r="B5689" s="12" t="s">
        <v>91</v>
      </c>
      <c r="C5689" s="12" t="s">
        <v>138</v>
      </c>
      <c r="D5689" s="12" t="s">
        <v>419</v>
      </c>
      <c r="E5689" s="12">
        <v>1791.9</v>
      </c>
      <c r="F5689" s="14" t="str">
        <f>A5689&amp;B5689&amp;C5689&amp;D5689&amp;E5689</f>
        <v>2024-07-01InvoiceSix Pints Specialty Beer Co.:Six Pint Project41005 Income - Project Management1791.9</v>
      </c>
      <c r="G5689" s="15">
        <f>IFERROR((DATEVALUE(A5689)),A5689)</f>
        <v>45474</v>
      </c>
      <c r="H5689" s="16" t="str">
        <f>IF((IFERROR((VLOOKUP(D5689,'Automation (QBO)'!A:B,2,FALSE)),"0"))=0,"Suspense",(IFERROR((VLOOKUP(D5689,'Automation (QBO)'!A:B,2,FALSE)),"Suspense")))</f>
        <v>Labour - Management ($)</v>
      </c>
      <c r="I5689" s="17">
        <f t="shared" si="88"/>
        <v>1791.9</v>
      </c>
      <c r="J5689" s="12" t="str">
        <f>H5689</f>
        <v>Labour - Management ($)</v>
      </c>
    </row>
    <row r="5690" spans="1:12" hidden="1">
      <c r="A5690" s="13" t="s">
        <v>882</v>
      </c>
      <c r="B5690" s="12" t="s">
        <v>83</v>
      </c>
      <c r="C5690" s="12" t="s">
        <v>93</v>
      </c>
      <c r="D5690" s="12" t="s">
        <v>402</v>
      </c>
      <c r="E5690" s="12">
        <v>1392.02</v>
      </c>
      <c r="F5690" s="14" t="str">
        <f>A5690&amp;B5690&amp;C5690&amp;D5690&amp;E5690</f>
        <v>2024-07-02ExpenseChambers of Commerce Group Insurance Plan52173 Health Insurance1392.02</v>
      </c>
      <c r="G5690" s="15">
        <f>IFERROR((DATEVALUE(A5690)),A5690)</f>
        <v>45475</v>
      </c>
      <c r="H5690" s="16" t="str">
        <f>IF((IFERROR((VLOOKUP(D5690,'Automation (QBO)'!A:B,2,FALSE)),"0"))=0,"Suspense",(IFERROR((VLOOKUP(D5690,'Automation (QBO)'!A:B,2,FALSE)),"Suspense")))</f>
        <v>Health Spending - Scott</v>
      </c>
      <c r="I5690" s="17">
        <f t="shared" si="88"/>
        <v>1392.02</v>
      </c>
      <c r="J5690" s="12" t="s">
        <v>1053</v>
      </c>
      <c r="L5690" s="61" t="s">
        <v>1051</v>
      </c>
    </row>
    <row r="5691" spans="1:12" hidden="1">
      <c r="A5691" s="13" t="s">
        <v>882</v>
      </c>
      <c r="B5691" s="12" t="s">
        <v>493</v>
      </c>
      <c r="C5691" s="12" t="s">
        <v>110</v>
      </c>
      <c r="D5691" s="12" t="s">
        <v>390</v>
      </c>
      <c r="E5691" s="12">
        <v>63.33</v>
      </c>
      <c r="F5691" s="14" t="str">
        <f>A5691&amp;B5691&amp;C5691&amp;D5691&amp;E5691</f>
        <v>2024-07-02Bill Payment (Credit Card)Dicks Lumber21010 Visa Payable (CIBC)63.33</v>
      </c>
      <c r="G5691" s="15">
        <f>IFERROR((DATEVALUE(A5691)),A5691)</f>
        <v>45475</v>
      </c>
      <c r="H5691" s="16" t="str">
        <f>IF((IFERROR((VLOOKUP(D5691,'Automation (QBO)'!A:B,2,FALSE)),"0"))=0,"Suspense",(IFERROR((VLOOKUP(D5691,'Automation (QBO)'!A:B,2,FALSE)),"Suspense")))</f>
        <v>Suspense</v>
      </c>
      <c r="I5691" s="17">
        <f t="shared" si="88"/>
        <v>63.33</v>
      </c>
      <c r="J5691" s="12" t="str">
        <f>H5691</f>
        <v>Suspense</v>
      </c>
    </row>
    <row r="5692" spans="1:12" hidden="1">
      <c r="A5692" s="13" t="s">
        <v>882</v>
      </c>
      <c r="B5692" s="12" t="s">
        <v>83</v>
      </c>
      <c r="C5692" s="12" t="s">
        <v>850</v>
      </c>
      <c r="D5692" s="12" t="s">
        <v>390</v>
      </c>
      <c r="E5692" s="12">
        <v>159.6</v>
      </c>
      <c r="F5692" s="14" t="str">
        <f>A5692&amp;B5692&amp;C5692&amp;D5692&amp;E5692</f>
        <v>2024-07-02ExpenseSwaneset Bay Resort and Country Club21010 Visa Payable (CIBC)159.6</v>
      </c>
      <c r="G5692" s="15">
        <f>IFERROR((DATEVALUE(A5692)),A5692)</f>
        <v>45475</v>
      </c>
      <c r="H5692" s="16" t="str">
        <f>IF((IFERROR((VLOOKUP(D5692,'Automation (QBO)'!A:B,2,FALSE)),"0"))=0,"Suspense",(IFERROR((VLOOKUP(D5692,'Automation (QBO)'!A:B,2,FALSE)),"Suspense")))</f>
        <v>Suspense</v>
      </c>
      <c r="I5692" s="17">
        <f t="shared" si="88"/>
        <v>159.6</v>
      </c>
      <c r="J5692" s="12" t="str">
        <f>H5692</f>
        <v>Suspense</v>
      </c>
    </row>
    <row r="5693" spans="1:12" hidden="1">
      <c r="A5693" s="13" t="s">
        <v>882</v>
      </c>
      <c r="B5693" s="12" t="s">
        <v>83</v>
      </c>
      <c r="C5693" s="12" t="s">
        <v>866</v>
      </c>
      <c r="D5693" s="12" t="s">
        <v>390</v>
      </c>
      <c r="E5693" s="12">
        <v>3.37</v>
      </c>
      <c r="F5693" s="14" t="str">
        <f>A5693&amp;B5693&amp;C5693&amp;D5693&amp;E5693</f>
        <v>2024-07-02ExpenseSafeway21010 Visa Payable (CIBC)3.37</v>
      </c>
      <c r="G5693" s="15">
        <f>IFERROR((DATEVALUE(A5693)),A5693)</f>
        <v>45475</v>
      </c>
      <c r="H5693" s="16" t="str">
        <f>IF((IFERROR((VLOOKUP(D5693,'Automation (QBO)'!A:B,2,FALSE)),"0"))=0,"Suspense",(IFERROR((VLOOKUP(D5693,'Automation (QBO)'!A:B,2,FALSE)),"Suspense")))</f>
        <v>Suspense</v>
      </c>
      <c r="I5693" s="17">
        <f t="shared" si="88"/>
        <v>3.37</v>
      </c>
      <c r="J5693" s="12" t="str">
        <f>H5693</f>
        <v>Suspense</v>
      </c>
    </row>
    <row r="5694" spans="1:12" hidden="1">
      <c r="A5694" s="13" t="s">
        <v>882</v>
      </c>
      <c r="B5694" s="12" t="s">
        <v>493</v>
      </c>
      <c r="C5694" s="12" t="s">
        <v>117</v>
      </c>
      <c r="D5694" s="12" t="s">
        <v>390</v>
      </c>
      <c r="E5694" s="12">
        <v>275.86</v>
      </c>
      <c r="F5694" s="14" t="str">
        <f>A5694&amp;B5694&amp;C5694&amp;D5694&amp;E5694</f>
        <v>2024-07-02Bill Payment (Credit Card)Standard Building Supplies21010 Visa Payable (CIBC)275.86</v>
      </c>
      <c r="G5694" s="15">
        <f>IFERROR((DATEVALUE(A5694)),A5694)</f>
        <v>45475</v>
      </c>
      <c r="H5694" s="16" t="str">
        <f>IF((IFERROR((VLOOKUP(D5694,'Automation (QBO)'!A:B,2,FALSE)),"0"))=0,"Suspense",(IFERROR((VLOOKUP(D5694,'Automation (QBO)'!A:B,2,FALSE)),"Suspense")))</f>
        <v>Suspense</v>
      </c>
      <c r="I5694" s="17">
        <f t="shared" si="88"/>
        <v>275.86</v>
      </c>
      <c r="J5694" s="12" t="str">
        <f>H5694</f>
        <v>Suspense</v>
      </c>
    </row>
    <row r="5695" spans="1:12" hidden="1">
      <c r="A5695" s="13" t="s">
        <v>882</v>
      </c>
      <c r="B5695" s="12" t="s">
        <v>83</v>
      </c>
      <c r="C5695" s="12" t="s">
        <v>101</v>
      </c>
      <c r="D5695" s="12" t="s">
        <v>390</v>
      </c>
      <c r="E5695" s="12">
        <v>214.03</v>
      </c>
      <c r="F5695" s="14" t="str">
        <f>A5695&amp;B5695&amp;C5695&amp;D5695&amp;E5695</f>
        <v>2024-07-02ExpenseShell Canada21010 Visa Payable (CIBC)214.03</v>
      </c>
      <c r="G5695" s="15">
        <f>IFERROR((DATEVALUE(A5695)),A5695)</f>
        <v>45475</v>
      </c>
      <c r="H5695" s="16" t="str">
        <f>IF((IFERROR((VLOOKUP(D5695,'Automation (QBO)'!A:B,2,FALSE)),"0"))=0,"Suspense",(IFERROR((VLOOKUP(D5695,'Automation (QBO)'!A:B,2,FALSE)),"Suspense")))</f>
        <v>Suspense</v>
      </c>
      <c r="I5695" s="17">
        <f t="shared" si="88"/>
        <v>214.03</v>
      </c>
      <c r="J5695" s="12" t="str">
        <f>H5695</f>
        <v>Suspense</v>
      </c>
    </row>
    <row r="5696" spans="1:12" hidden="1">
      <c r="A5696" s="13" t="s">
        <v>882</v>
      </c>
      <c r="B5696" s="12" t="s">
        <v>493</v>
      </c>
      <c r="C5696" s="12" t="s">
        <v>133</v>
      </c>
      <c r="D5696" s="12" t="s">
        <v>390</v>
      </c>
      <c r="E5696" s="12">
        <v>226.07</v>
      </c>
      <c r="F5696" s="14" t="str">
        <f>A5696&amp;B5696&amp;C5696&amp;D5696&amp;E5696</f>
        <v>2024-07-02Bill Payment (Credit Card)Prosol21010 Visa Payable (CIBC)226.07</v>
      </c>
      <c r="G5696" s="15">
        <f>IFERROR((DATEVALUE(A5696)),A5696)</f>
        <v>45475</v>
      </c>
      <c r="H5696" s="16" t="str">
        <f>IF((IFERROR((VLOOKUP(D5696,'Automation (QBO)'!A:B,2,FALSE)),"0"))=0,"Suspense",(IFERROR((VLOOKUP(D5696,'Automation (QBO)'!A:B,2,FALSE)),"Suspense")))</f>
        <v>Suspense</v>
      </c>
      <c r="I5696" s="17">
        <f t="shared" si="88"/>
        <v>226.07</v>
      </c>
      <c r="J5696" s="12" t="str">
        <f>H5696</f>
        <v>Suspense</v>
      </c>
    </row>
    <row r="5697" spans="1:10" hidden="1">
      <c r="A5697" s="13" t="s">
        <v>882</v>
      </c>
      <c r="B5697" s="12" t="s">
        <v>493</v>
      </c>
      <c r="C5697" s="12" t="s">
        <v>84</v>
      </c>
      <c r="D5697" s="12" t="s">
        <v>390</v>
      </c>
      <c r="E5697" s="12">
        <v>224</v>
      </c>
      <c r="F5697" s="14" t="str">
        <f>A5697&amp;B5697&amp;C5697&amp;D5697&amp;E5697</f>
        <v>2024-07-02Bill Payment (Credit Card)BigChip Accounting21010 Visa Payable (CIBC)224</v>
      </c>
      <c r="G5697" s="15">
        <f>IFERROR((DATEVALUE(A5697)),A5697)</f>
        <v>45475</v>
      </c>
      <c r="H5697" s="16" t="str">
        <f>IF((IFERROR((VLOOKUP(D5697,'Automation (QBO)'!A:B,2,FALSE)),"0"))=0,"Suspense",(IFERROR((VLOOKUP(D5697,'Automation (QBO)'!A:B,2,FALSE)),"Suspense")))</f>
        <v>Suspense</v>
      </c>
      <c r="I5697" s="17">
        <f t="shared" si="88"/>
        <v>224</v>
      </c>
      <c r="J5697" s="12" t="str">
        <f>H5697</f>
        <v>Suspense</v>
      </c>
    </row>
    <row r="5698" spans="1:10" hidden="1">
      <c r="A5698" s="13" t="s">
        <v>882</v>
      </c>
      <c r="B5698" s="12" t="s">
        <v>83</v>
      </c>
      <c r="C5698" s="12" t="s">
        <v>97</v>
      </c>
      <c r="D5698" s="12" t="s">
        <v>390</v>
      </c>
      <c r="E5698" s="12">
        <v>191.35</v>
      </c>
      <c r="F5698" s="14" t="str">
        <f>A5698&amp;B5698&amp;C5698&amp;D5698&amp;E5698</f>
        <v>2024-07-02ExpenseLonsdale Chevron21010 Visa Payable (CIBC)191.35</v>
      </c>
      <c r="G5698" s="15">
        <f>IFERROR((DATEVALUE(A5698)),A5698)</f>
        <v>45475</v>
      </c>
      <c r="H5698" s="16" t="str">
        <f>IF((IFERROR((VLOOKUP(D5698,'Automation (QBO)'!A:B,2,FALSE)),"0"))=0,"Suspense",(IFERROR((VLOOKUP(D5698,'Automation (QBO)'!A:B,2,FALSE)),"Suspense")))</f>
        <v>Suspense</v>
      </c>
      <c r="I5698" s="17">
        <f t="shared" si="88"/>
        <v>191.35</v>
      </c>
      <c r="J5698" s="12" t="str">
        <f>H5698</f>
        <v>Suspense</v>
      </c>
    </row>
    <row r="5699" spans="1:10" hidden="1">
      <c r="A5699" s="13" t="s">
        <v>882</v>
      </c>
      <c r="B5699" s="12" t="s">
        <v>83</v>
      </c>
      <c r="C5699" s="12" t="s">
        <v>172</v>
      </c>
      <c r="D5699" s="12" t="s">
        <v>390</v>
      </c>
      <c r="E5699" s="12">
        <v>69.78</v>
      </c>
      <c r="F5699" s="14" t="str">
        <f>A5699&amp;B5699&amp;C5699&amp;D5699&amp;E5699</f>
        <v>2024-07-02ExpenseGoDaddy21010 Visa Payable (CIBC)69.78</v>
      </c>
      <c r="G5699" s="15">
        <f>IFERROR((DATEVALUE(A5699)),A5699)</f>
        <v>45475</v>
      </c>
      <c r="H5699" s="16" t="str">
        <f>IF((IFERROR((VLOOKUP(D5699,'Automation (QBO)'!A:B,2,FALSE)),"0"))=0,"Suspense",(IFERROR((VLOOKUP(D5699,'Automation (QBO)'!A:B,2,FALSE)),"Suspense")))</f>
        <v>Suspense</v>
      </c>
      <c r="I5699" s="17">
        <f t="shared" si="88"/>
        <v>69.78</v>
      </c>
      <c r="J5699" s="12" t="str">
        <f>H5699</f>
        <v>Suspense</v>
      </c>
    </row>
    <row r="5700" spans="1:10" hidden="1">
      <c r="A5700" s="13" t="s">
        <v>882</v>
      </c>
      <c r="B5700" s="12" t="s">
        <v>83</v>
      </c>
      <c r="C5700" s="12" t="s">
        <v>87</v>
      </c>
      <c r="D5700" s="12" t="s">
        <v>390</v>
      </c>
      <c r="E5700" s="12">
        <v>66.98</v>
      </c>
      <c r="F5700" s="14" t="str">
        <f>A5700&amp;B5700&amp;C5700&amp;D5700&amp;E5700</f>
        <v>2024-07-02ExpenseHome Depot21010 Visa Payable (CIBC)66.98</v>
      </c>
      <c r="G5700" s="15">
        <f>IFERROR((DATEVALUE(A5700)),A5700)</f>
        <v>45475</v>
      </c>
      <c r="H5700" s="16" t="str">
        <f>IF((IFERROR((VLOOKUP(D5700,'Automation (QBO)'!A:B,2,FALSE)),"0"))=0,"Suspense",(IFERROR((VLOOKUP(D5700,'Automation (QBO)'!A:B,2,FALSE)),"Suspense")))</f>
        <v>Suspense</v>
      </c>
      <c r="I5700" s="17">
        <f t="shared" si="88"/>
        <v>66.98</v>
      </c>
      <c r="J5700" s="12" t="str">
        <f>H5700</f>
        <v>Suspense</v>
      </c>
    </row>
    <row r="5701" spans="1:10" hidden="1">
      <c r="A5701" s="13" t="s">
        <v>882</v>
      </c>
      <c r="B5701" s="12" t="s">
        <v>83</v>
      </c>
      <c r="C5701" s="12" t="s">
        <v>111</v>
      </c>
      <c r="D5701" s="12" t="s">
        <v>390</v>
      </c>
      <c r="E5701" s="12">
        <v>23.97</v>
      </c>
      <c r="F5701" s="14" t="str">
        <f>A5701&amp;B5701&amp;C5701&amp;D5701&amp;E5701</f>
        <v>2024-07-02ExpenseAstley Gilbert Limited21010 Visa Payable (CIBC)23.97</v>
      </c>
      <c r="G5701" s="15">
        <f>IFERROR((DATEVALUE(A5701)),A5701)</f>
        <v>45475</v>
      </c>
      <c r="H5701" s="16" t="str">
        <f>IF((IFERROR((VLOOKUP(D5701,'Automation (QBO)'!A:B,2,FALSE)),"0"))=0,"Suspense",(IFERROR((VLOOKUP(D5701,'Automation (QBO)'!A:B,2,FALSE)),"Suspense")))</f>
        <v>Suspense</v>
      </c>
      <c r="I5701" s="17">
        <f t="shared" si="88"/>
        <v>23.97</v>
      </c>
      <c r="J5701" s="12" t="str">
        <f>H5701</f>
        <v>Suspense</v>
      </c>
    </row>
    <row r="5702" spans="1:10" hidden="1">
      <c r="A5702" s="13" t="s">
        <v>882</v>
      </c>
      <c r="B5702" s="12" t="s">
        <v>83</v>
      </c>
      <c r="C5702" s="12" t="s">
        <v>100</v>
      </c>
      <c r="D5702" s="12" t="s">
        <v>390</v>
      </c>
      <c r="E5702" s="12">
        <v>17.91</v>
      </c>
      <c r="F5702" s="14" t="str">
        <f>A5702&amp;B5702&amp;C5702&amp;D5702&amp;E5702</f>
        <v>2024-07-02ExpenseDropbox21010 Visa Payable (CIBC)17.91</v>
      </c>
      <c r="G5702" s="15">
        <f>IFERROR((DATEVALUE(A5702)),A5702)</f>
        <v>45475</v>
      </c>
      <c r="H5702" s="16" t="str">
        <f>IF((IFERROR((VLOOKUP(D5702,'Automation (QBO)'!A:B,2,FALSE)),"0"))=0,"Suspense",(IFERROR((VLOOKUP(D5702,'Automation (QBO)'!A:B,2,FALSE)),"Suspense")))</f>
        <v>Suspense</v>
      </c>
      <c r="I5702" s="17">
        <f t="shared" si="88"/>
        <v>17.91</v>
      </c>
      <c r="J5702" s="12" t="str">
        <f>H5702</f>
        <v>Suspense</v>
      </c>
    </row>
    <row r="5703" spans="1:10" hidden="1">
      <c r="A5703" s="13" t="s">
        <v>882</v>
      </c>
      <c r="B5703" s="12" t="s">
        <v>83</v>
      </c>
      <c r="C5703" s="12" t="s">
        <v>86</v>
      </c>
      <c r="D5703" s="12" t="s">
        <v>390</v>
      </c>
      <c r="E5703" s="12">
        <v>14.55</v>
      </c>
      <c r="F5703" s="14" t="str">
        <f>A5703&amp;B5703&amp;C5703&amp;D5703&amp;E5703</f>
        <v>2024-07-02ExpenseApple21010 Visa Payable (CIBC)14.55</v>
      </c>
      <c r="G5703" s="15">
        <f>IFERROR((DATEVALUE(A5703)),A5703)</f>
        <v>45475</v>
      </c>
      <c r="H5703" s="16" t="str">
        <f>IF((IFERROR((VLOOKUP(D5703,'Automation (QBO)'!A:B,2,FALSE)),"0"))=0,"Suspense",(IFERROR((VLOOKUP(D5703,'Automation (QBO)'!A:B,2,FALSE)),"Suspense")))</f>
        <v>Suspense</v>
      </c>
      <c r="I5703" s="17">
        <f t="shared" si="88"/>
        <v>14.55</v>
      </c>
      <c r="J5703" s="12" t="str">
        <f>H5703</f>
        <v>Suspense</v>
      </c>
    </row>
    <row r="5704" spans="1:10" hidden="1">
      <c r="A5704" s="13" t="s">
        <v>882</v>
      </c>
      <c r="B5704" s="12" t="s">
        <v>83</v>
      </c>
      <c r="C5704" s="12" t="s">
        <v>281</v>
      </c>
      <c r="D5704" s="12" t="s">
        <v>412</v>
      </c>
      <c r="E5704" s="12">
        <v>652.30999999999995</v>
      </c>
      <c r="F5704" s="14" t="str">
        <f>A5704&amp;B5704&amp;C5704&amp;D5704&amp;E5704</f>
        <v>2024-07-02ExpenseMr Lube51305 COGS - Miscellaneous (Vehicle)652.31</v>
      </c>
      <c r="G5704" s="15">
        <f>IFERROR((DATEVALUE(A5704)),A5704)</f>
        <v>45475</v>
      </c>
      <c r="H5704" s="16" t="str">
        <f>IF((IFERROR((VLOOKUP(D5704,'Automation (QBO)'!A:B,2,FALSE)),"0"))=0,"Suspense",(IFERROR((VLOOKUP(D5704,'Automation (QBO)'!A:B,2,FALSE)),"Suspense")))</f>
        <v>COGS - Miscellaneous (Vehicle)</v>
      </c>
      <c r="I5704" s="17">
        <f t="shared" si="88"/>
        <v>652.30999999999995</v>
      </c>
      <c r="J5704" s="12" t="str">
        <f>H5704</f>
        <v>COGS - Miscellaneous (Vehicle)</v>
      </c>
    </row>
    <row r="5705" spans="1:10" hidden="1">
      <c r="A5705" s="13" t="s">
        <v>882</v>
      </c>
      <c r="B5705" s="12" t="s">
        <v>83</v>
      </c>
      <c r="C5705" s="12" t="s">
        <v>86</v>
      </c>
      <c r="D5705" s="12" t="s">
        <v>392</v>
      </c>
      <c r="E5705" s="12">
        <v>0</v>
      </c>
      <c r="F5705" s="14" t="str">
        <f>A5705&amp;B5705&amp;C5705&amp;D5705&amp;E5705</f>
        <v>2024-07-02ExpenseApple21020 GST/HST Payable0</v>
      </c>
      <c r="G5705" s="15">
        <f>IFERROR((DATEVALUE(A5705)),A5705)</f>
        <v>45475</v>
      </c>
      <c r="H5705" s="16" t="str">
        <f>IF((IFERROR((VLOOKUP(D5705,'Automation (QBO)'!A:B,2,FALSE)),"0"))=0,"Suspense",(IFERROR((VLOOKUP(D5705,'Automation (QBO)'!A:B,2,FALSE)),"Suspense")))</f>
        <v>GST/HST Payable</v>
      </c>
      <c r="I5705" s="17">
        <f t="shared" si="88"/>
        <v>0</v>
      </c>
      <c r="J5705" s="12" t="str">
        <f>H5705</f>
        <v>GST/HST Payable</v>
      </c>
    </row>
    <row r="5706" spans="1:10" hidden="1">
      <c r="A5706" s="13" t="s">
        <v>882</v>
      </c>
      <c r="B5706" s="12" t="s">
        <v>83</v>
      </c>
      <c r="C5706" s="12" t="s">
        <v>222</v>
      </c>
      <c r="D5706" s="12" t="s">
        <v>395</v>
      </c>
      <c r="E5706" s="12">
        <v>29.11</v>
      </c>
      <c r="F5706" s="14" t="str">
        <f>A5706&amp;B5706&amp;C5706&amp;D5706&amp;E5706</f>
        <v>2024-07-02ExpenseAdobe52165 Computer - Software29.11</v>
      </c>
      <c r="G5706" s="15">
        <f>IFERROR((DATEVALUE(A5706)),A5706)</f>
        <v>45475</v>
      </c>
      <c r="H5706" s="16" t="str">
        <f>IF((IFERROR((VLOOKUP(D5706,'Automation (QBO)'!A:B,2,FALSE)),"0"))=0,"Suspense",(IFERROR((VLOOKUP(D5706,'Automation (QBO)'!A:B,2,FALSE)),"Suspense")))</f>
        <v>Computer - Software</v>
      </c>
      <c r="I5706" s="17">
        <f t="shared" si="88"/>
        <v>29.11</v>
      </c>
      <c r="J5706" s="12" t="str">
        <f>H5706</f>
        <v>Computer - Software</v>
      </c>
    </row>
    <row r="5707" spans="1:10" hidden="1">
      <c r="A5707" s="13" t="s">
        <v>882</v>
      </c>
      <c r="B5707" s="12" t="s">
        <v>83</v>
      </c>
      <c r="C5707" s="12" t="s">
        <v>222</v>
      </c>
      <c r="D5707" s="12" t="s">
        <v>392</v>
      </c>
      <c r="E5707" s="12">
        <v>0</v>
      </c>
      <c r="F5707" s="14" t="str">
        <f>A5707&amp;B5707&amp;C5707&amp;D5707&amp;E5707</f>
        <v>2024-07-02ExpenseAdobe21020 GST/HST Payable0</v>
      </c>
      <c r="G5707" s="15">
        <f>IFERROR((DATEVALUE(A5707)),A5707)</f>
        <v>45475</v>
      </c>
      <c r="H5707" s="16" t="str">
        <f>IF((IFERROR((VLOOKUP(D5707,'Automation (QBO)'!A:B,2,FALSE)),"0"))=0,"Suspense",(IFERROR((VLOOKUP(D5707,'Automation (QBO)'!A:B,2,FALSE)),"Suspense")))</f>
        <v>GST/HST Payable</v>
      </c>
      <c r="I5707" s="17">
        <f t="shared" si="88"/>
        <v>0</v>
      </c>
      <c r="J5707" s="12" t="str">
        <f>H5707</f>
        <v>GST/HST Payable</v>
      </c>
    </row>
    <row r="5708" spans="1:10" hidden="1">
      <c r="A5708" s="13" t="s">
        <v>882</v>
      </c>
      <c r="B5708" s="12" t="s">
        <v>83</v>
      </c>
      <c r="C5708" s="12" t="s">
        <v>172</v>
      </c>
      <c r="D5708" s="12" t="s">
        <v>397</v>
      </c>
      <c r="E5708" s="12">
        <v>69.78</v>
      </c>
      <c r="F5708" s="14" t="str">
        <f>A5708&amp;B5708&amp;C5708&amp;D5708&amp;E5708</f>
        <v>2024-07-02ExpenseGoDaddy52152 Technology / Website Expenses69.78</v>
      </c>
      <c r="G5708" s="15">
        <f>IFERROR((DATEVALUE(A5708)),A5708)</f>
        <v>45475</v>
      </c>
      <c r="H5708" s="16" t="str">
        <f>IF((IFERROR((VLOOKUP(D5708,'Automation (QBO)'!A:B,2,FALSE)),"0"))=0,"Suspense",(IFERROR((VLOOKUP(D5708,'Automation (QBO)'!A:B,2,FALSE)),"Suspense")))</f>
        <v>Technology &amp; Website</v>
      </c>
      <c r="I5708" s="17">
        <f t="shared" si="88"/>
        <v>69.78</v>
      </c>
      <c r="J5708" s="12" t="str">
        <f>H5708</f>
        <v>Technology &amp; Website</v>
      </c>
    </row>
    <row r="5709" spans="1:10" hidden="1">
      <c r="A5709" s="13" t="s">
        <v>882</v>
      </c>
      <c r="B5709" s="12" t="s">
        <v>83</v>
      </c>
      <c r="C5709" s="12" t="s">
        <v>866</v>
      </c>
      <c r="D5709" s="12" t="s">
        <v>398</v>
      </c>
      <c r="E5709" s="12">
        <v>3.21</v>
      </c>
      <c r="F5709" s="14" t="str">
        <f>A5709&amp;B5709&amp;C5709&amp;D5709&amp;E5709</f>
        <v>2024-07-02ExpenseSafeway52190 Meals &amp; Entertainment3.21</v>
      </c>
      <c r="G5709" s="15">
        <f>IFERROR((DATEVALUE(A5709)),A5709)</f>
        <v>45475</v>
      </c>
      <c r="H5709" s="16" t="str">
        <f>IF((IFERROR((VLOOKUP(D5709,'Automation (QBO)'!A:B,2,FALSE)),"0"))=0,"Suspense",(IFERROR((VLOOKUP(D5709,'Automation (QBO)'!A:B,2,FALSE)),"Suspense")))</f>
        <v>Meals &amp; Entertainment</v>
      </c>
      <c r="I5709" s="17">
        <f t="shared" si="88"/>
        <v>3.21</v>
      </c>
      <c r="J5709" s="12" t="str">
        <f>H5709</f>
        <v>Meals &amp; Entertainment</v>
      </c>
    </row>
    <row r="5710" spans="1:10" hidden="1">
      <c r="A5710" s="13" t="s">
        <v>882</v>
      </c>
      <c r="B5710" s="12" t="s">
        <v>83</v>
      </c>
      <c r="C5710" s="12" t="s">
        <v>117</v>
      </c>
      <c r="D5710" s="12" t="s">
        <v>392</v>
      </c>
      <c r="E5710" s="12">
        <v>-16.12</v>
      </c>
      <c r="F5710" s="14" t="str">
        <f>A5710&amp;B5710&amp;C5710&amp;D5710&amp;E5710</f>
        <v>2024-07-02ExpenseStandard Building Supplies21020 GST/HST Payable-16.12</v>
      </c>
      <c r="G5710" s="15">
        <f>IFERROR((DATEVALUE(A5710)),A5710)</f>
        <v>45475</v>
      </c>
      <c r="H5710" s="16" t="str">
        <f>IF((IFERROR((VLOOKUP(D5710,'Automation (QBO)'!A:B,2,FALSE)),"0"))=0,"Suspense",(IFERROR((VLOOKUP(D5710,'Automation (QBO)'!A:B,2,FALSE)),"Suspense")))</f>
        <v>GST/HST Payable</v>
      </c>
      <c r="I5710" s="17">
        <f t="shared" si="88"/>
        <v>-16.12</v>
      </c>
      <c r="J5710" s="12" t="str">
        <f>H5710</f>
        <v>GST/HST Payable</v>
      </c>
    </row>
    <row r="5711" spans="1:10" hidden="1">
      <c r="A5711" s="13" t="s">
        <v>882</v>
      </c>
      <c r="B5711" s="12" t="s">
        <v>135</v>
      </c>
      <c r="D5711" s="12" t="s">
        <v>422</v>
      </c>
      <c r="E5711" s="12">
        <v>19839.14</v>
      </c>
      <c r="F5711" s="14" t="str">
        <f>A5711&amp;B5711&amp;C5711&amp;D5711&amp;E5711</f>
        <v>2024-07-02Journal Entry52505 Payroll - Hourly19839.14</v>
      </c>
      <c r="G5711" s="15">
        <f>IFERROR((DATEVALUE(A5711)),A5711)</f>
        <v>45475</v>
      </c>
      <c r="H5711" s="16" t="str">
        <f>IF((IFERROR((VLOOKUP(D5711,'Automation (QBO)'!A:B,2,FALSE)),"0"))=0,"Suspense",(IFERROR((VLOOKUP(D5711,'Automation (QBO)'!A:B,2,FALSE)),"Suspense")))</f>
        <v>Payroll - Hourly</v>
      </c>
      <c r="I5711" s="17">
        <f t="shared" si="88"/>
        <v>19839.14</v>
      </c>
      <c r="J5711" s="12" t="str">
        <f>H5711</f>
        <v>Payroll - Hourly</v>
      </c>
    </row>
    <row r="5712" spans="1:10" hidden="1">
      <c r="A5712" s="13" t="s">
        <v>882</v>
      </c>
      <c r="B5712" s="12" t="s">
        <v>493</v>
      </c>
      <c r="C5712" s="12" t="s">
        <v>110</v>
      </c>
      <c r="D5712" s="12" t="s">
        <v>496</v>
      </c>
      <c r="E5712" s="12">
        <v>-63.33</v>
      </c>
      <c r="F5712" s="14" t="str">
        <f>A5712&amp;B5712&amp;C5712&amp;D5712&amp;E5712</f>
        <v>2024-07-02Bill Payment (Credit Card)Dicks Lumber21000 Accounts Payable-63.33</v>
      </c>
      <c r="G5712" s="15">
        <f>IFERROR((DATEVALUE(A5712)),A5712)</f>
        <v>45475</v>
      </c>
      <c r="H5712" s="16" t="str">
        <f>IF((IFERROR((VLOOKUP(D5712,'Automation (QBO)'!A:B,2,FALSE)),"0"))=0,"Suspense",(IFERROR((VLOOKUP(D5712,'Automation (QBO)'!A:B,2,FALSE)),"Suspense")))</f>
        <v>Accounts Payable - Unknown</v>
      </c>
      <c r="I5712" s="17">
        <f t="shared" ref="I5712:I5775" si="89">E5712</f>
        <v>-63.33</v>
      </c>
      <c r="J5712" s="12" t="str">
        <f>H5712</f>
        <v>Accounts Payable - Unknown</v>
      </c>
    </row>
    <row r="5713" spans="1:10" hidden="1">
      <c r="A5713" s="13" t="s">
        <v>882</v>
      </c>
      <c r="B5713" s="12" t="s">
        <v>493</v>
      </c>
      <c r="C5713" s="12" t="s">
        <v>84</v>
      </c>
      <c r="D5713" s="12" t="s">
        <v>496</v>
      </c>
      <c r="E5713" s="12">
        <v>-224</v>
      </c>
      <c r="F5713" s="14" t="str">
        <f>A5713&amp;B5713&amp;C5713&amp;D5713&amp;E5713</f>
        <v>2024-07-02Bill Payment (Credit Card)BigChip Accounting21000 Accounts Payable-224</v>
      </c>
      <c r="G5713" s="15">
        <f>IFERROR((DATEVALUE(A5713)),A5713)</f>
        <v>45475</v>
      </c>
      <c r="H5713" s="16" t="str">
        <f>IF((IFERROR((VLOOKUP(D5713,'Automation (QBO)'!A:B,2,FALSE)),"0"))=0,"Suspense",(IFERROR((VLOOKUP(D5713,'Automation (QBO)'!A:B,2,FALSE)),"Suspense")))</f>
        <v>Accounts Payable - Unknown</v>
      </c>
      <c r="I5713" s="17">
        <f t="shared" si="89"/>
        <v>-224</v>
      </c>
      <c r="J5713" s="12" t="str">
        <f>H5713</f>
        <v>Accounts Payable - Unknown</v>
      </c>
    </row>
    <row r="5714" spans="1:10" hidden="1">
      <c r="A5714" s="13" t="s">
        <v>882</v>
      </c>
      <c r="B5714" s="12" t="s">
        <v>493</v>
      </c>
      <c r="C5714" s="12" t="s">
        <v>117</v>
      </c>
      <c r="D5714" s="12" t="s">
        <v>496</v>
      </c>
      <c r="E5714" s="12">
        <v>-275.86</v>
      </c>
      <c r="F5714" s="14" t="str">
        <f>A5714&amp;B5714&amp;C5714&amp;D5714&amp;E5714</f>
        <v>2024-07-02Bill Payment (Credit Card)Standard Building Supplies21000 Accounts Payable-275.86</v>
      </c>
      <c r="G5714" s="15">
        <f>IFERROR((DATEVALUE(A5714)),A5714)</f>
        <v>45475</v>
      </c>
      <c r="H5714" s="16" t="str">
        <f>IF((IFERROR((VLOOKUP(D5714,'Automation (QBO)'!A:B,2,FALSE)),"0"))=0,"Suspense",(IFERROR((VLOOKUP(D5714,'Automation (QBO)'!A:B,2,FALSE)),"Suspense")))</f>
        <v>Accounts Payable - Unknown</v>
      </c>
      <c r="I5714" s="17">
        <f t="shared" si="89"/>
        <v>-275.86</v>
      </c>
      <c r="J5714" s="12" t="str">
        <f>H5714</f>
        <v>Accounts Payable - Unknown</v>
      </c>
    </row>
    <row r="5715" spans="1:10" hidden="1">
      <c r="A5715" s="13" t="s">
        <v>882</v>
      </c>
      <c r="B5715" s="12" t="s">
        <v>493</v>
      </c>
      <c r="C5715" s="12" t="s">
        <v>133</v>
      </c>
      <c r="D5715" s="12" t="s">
        <v>496</v>
      </c>
      <c r="E5715" s="12">
        <v>-226.07</v>
      </c>
      <c r="F5715" s="14" t="str">
        <f>A5715&amp;B5715&amp;C5715&amp;D5715&amp;E5715</f>
        <v>2024-07-02Bill Payment (Credit Card)Prosol21000 Accounts Payable-226.07</v>
      </c>
      <c r="G5715" s="15">
        <f>IFERROR((DATEVALUE(A5715)),A5715)</f>
        <v>45475</v>
      </c>
      <c r="H5715" s="16" t="str">
        <f>IF((IFERROR((VLOOKUP(D5715,'Automation (QBO)'!A:B,2,FALSE)),"0"))=0,"Suspense",(IFERROR((VLOOKUP(D5715,'Automation (QBO)'!A:B,2,FALSE)),"Suspense")))</f>
        <v>Accounts Payable - Unknown</v>
      </c>
      <c r="I5715" s="17">
        <f t="shared" si="89"/>
        <v>-226.07</v>
      </c>
      <c r="J5715" s="12" t="str">
        <f>H5715</f>
        <v>Accounts Payable - Unknown</v>
      </c>
    </row>
    <row r="5716" spans="1:10" hidden="1">
      <c r="A5716" s="13" t="s">
        <v>882</v>
      </c>
      <c r="B5716" s="12" t="s">
        <v>83</v>
      </c>
      <c r="D5716" s="12" t="s">
        <v>403</v>
      </c>
      <c r="E5716" s="12">
        <v>3</v>
      </c>
      <c r="F5716" s="14" t="str">
        <f>A5716&amp;B5716&amp;C5716&amp;D5716&amp;E5716</f>
        <v>2024-07-02Expense52115 Bank Fees3</v>
      </c>
      <c r="G5716" s="15">
        <f>IFERROR((DATEVALUE(A5716)),A5716)</f>
        <v>45475</v>
      </c>
      <c r="H5716" s="16" t="str">
        <f>IF((IFERROR((VLOOKUP(D5716,'Automation (QBO)'!A:B,2,FALSE)),"0"))=0,"Suspense",(IFERROR((VLOOKUP(D5716,'Automation (QBO)'!A:B,2,FALSE)),"Suspense")))</f>
        <v>Bank Fees</v>
      </c>
      <c r="I5716" s="17">
        <f t="shared" si="89"/>
        <v>3</v>
      </c>
      <c r="J5716" s="12" t="str">
        <f>H5716</f>
        <v>Bank Fees</v>
      </c>
    </row>
    <row r="5717" spans="1:10" hidden="1">
      <c r="A5717" s="13" t="s">
        <v>882</v>
      </c>
      <c r="B5717" s="12" t="s">
        <v>83</v>
      </c>
      <c r="D5717" s="12" t="s">
        <v>392</v>
      </c>
      <c r="E5717" s="12">
        <v>0</v>
      </c>
      <c r="F5717" s="14" t="str">
        <f>A5717&amp;B5717&amp;C5717&amp;D5717&amp;E5717</f>
        <v>2024-07-02Expense21020 GST/HST Payable0</v>
      </c>
      <c r="G5717" s="15">
        <f>IFERROR((DATEVALUE(A5717)),A5717)</f>
        <v>45475</v>
      </c>
      <c r="H5717" s="16" t="str">
        <f>IF((IFERROR((VLOOKUP(D5717,'Automation (QBO)'!A:B,2,FALSE)),"0"))=0,"Suspense",(IFERROR((VLOOKUP(D5717,'Automation (QBO)'!A:B,2,FALSE)),"Suspense")))</f>
        <v>GST/HST Payable</v>
      </c>
      <c r="I5717" s="17">
        <f t="shared" si="89"/>
        <v>0</v>
      </c>
      <c r="J5717" s="12" t="str">
        <f>H5717</f>
        <v>GST/HST Payable</v>
      </c>
    </row>
    <row r="5718" spans="1:10" hidden="1">
      <c r="A5718" s="13" t="s">
        <v>882</v>
      </c>
      <c r="B5718" s="12" t="s">
        <v>83</v>
      </c>
      <c r="C5718" s="12" t="s">
        <v>661</v>
      </c>
      <c r="D5718" s="12" t="s">
        <v>398</v>
      </c>
      <c r="E5718" s="12">
        <v>284.73</v>
      </c>
      <c r="F5718" s="14" t="str">
        <f>A5718&amp;B5718&amp;C5718&amp;D5718&amp;E5718</f>
        <v>2024-07-02ExpenseIntl ABM Withdrawal52190 Meals &amp; Entertainment284.73</v>
      </c>
      <c r="G5718" s="15">
        <f>IFERROR((DATEVALUE(A5718)),A5718)</f>
        <v>45475</v>
      </c>
      <c r="H5718" s="16" t="str">
        <f>IF((IFERROR((VLOOKUP(D5718,'Automation (QBO)'!A:B,2,FALSE)),"0"))=0,"Suspense",(IFERROR((VLOOKUP(D5718,'Automation (QBO)'!A:B,2,FALSE)),"Suspense")))</f>
        <v>Meals &amp; Entertainment</v>
      </c>
      <c r="I5718" s="17">
        <f t="shared" si="89"/>
        <v>284.73</v>
      </c>
      <c r="J5718" s="12" t="str">
        <f>H5718</f>
        <v>Meals &amp; Entertainment</v>
      </c>
    </row>
    <row r="5719" spans="1:10" hidden="1">
      <c r="A5719" s="13" t="s">
        <v>882</v>
      </c>
      <c r="B5719" s="12" t="s">
        <v>83</v>
      </c>
      <c r="C5719" s="12" t="s">
        <v>661</v>
      </c>
      <c r="D5719" s="12" t="s">
        <v>392</v>
      </c>
      <c r="E5719" s="12">
        <v>0</v>
      </c>
      <c r="F5719" s="14" t="str">
        <f>A5719&amp;B5719&amp;C5719&amp;D5719&amp;E5719</f>
        <v>2024-07-02ExpenseIntl ABM Withdrawal21020 GST/HST Payable0</v>
      </c>
      <c r="G5719" s="15">
        <f>IFERROR((DATEVALUE(A5719)),A5719)</f>
        <v>45475</v>
      </c>
      <c r="H5719" s="16" t="str">
        <f>IF((IFERROR((VLOOKUP(D5719,'Automation (QBO)'!A:B,2,FALSE)),"0"))=0,"Suspense",(IFERROR((VLOOKUP(D5719,'Automation (QBO)'!A:B,2,FALSE)),"Suspense")))</f>
        <v>GST/HST Payable</v>
      </c>
      <c r="I5719" s="17">
        <f t="shared" si="89"/>
        <v>0</v>
      </c>
      <c r="J5719" s="12" t="str">
        <f>H5719</f>
        <v>GST/HST Payable</v>
      </c>
    </row>
    <row r="5720" spans="1:10" hidden="1">
      <c r="A5720" s="13" t="s">
        <v>882</v>
      </c>
      <c r="B5720" s="12" t="s">
        <v>83</v>
      </c>
      <c r="D5720" s="12" t="s">
        <v>403</v>
      </c>
      <c r="E5720" s="12">
        <v>3</v>
      </c>
      <c r="F5720" s="14" t="str">
        <f>A5720&amp;B5720&amp;C5720&amp;D5720&amp;E5720</f>
        <v>2024-07-02Expense52115 Bank Fees3</v>
      </c>
      <c r="G5720" s="15">
        <f>IFERROR((DATEVALUE(A5720)),A5720)</f>
        <v>45475</v>
      </c>
      <c r="H5720" s="16" t="str">
        <f>IF((IFERROR((VLOOKUP(D5720,'Automation (QBO)'!A:B,2,FALSE)),"0"))=0,"Suspense",(IFERROR((VLOOKUP(D5720,'Automation (QBO)'!A:B,2,FALSE)),"Suspense")))</f>
        <v>Bank Fees</v>
      </c>
      <c r="I5720" s="17">
        <f t="shared" si="89"/>
        <v>3</v>
      </c>
      <c r="J5720" s="12" t="str">
        <f>H5720</f>
        <v>Bank Fees</v>
      </c>
    </row>
    <row r="5721" spans="1:10" hidden="1">
      <c r="A5721" s="13" t="s">
        <v>882</v>
      </c>
      <c r="B5721" s="12" t="s">
        <v>83</v>
      </c>
      <c r="D5721" s="12" t="s">
        <v>392</v>
      </c>
      <c r="E5721" s="12">
        <v>0</v>
      </c>
      <c r="F5721" s="14" t="str">
        <f>A5721&amp;B5721&amp;C5721&amp;D5721&amp;E5721</f>
        <v>2024-07-02Expense21020 GST/HST Payable0</v>
      </c>
      <c r="G5721" s="15">
        <f>IFERROR((DATEVALUE(A5721)),A5721)</f>
        <v>45475</v>
      </c>
      <c r="H5721" s="16" t="str">
        <f>IF((IFERROR((VLOOKUP(D5721,'Automation (QBO)'!A:B,2,FALSE)),"0"))=0,"Suspense",(IFERROR((VLOOKUP(D5721,'Automation (QBO)'!A:B,2,FALSE)),"Suspense")))</f>
        <v>GST/HST Payable</v>
      </c>
      <c r="I5721" s="17">
        <f t="shared" si="89"/>
        <v>0</v>
      </c>
      <c r="J5721" s="12" t="str">
        <f>H5721</f>
        <v>GST/HST Payable</v>
      </c>
    </row>
    <row r="5722" spans="1:10" hidden="1">
      <c r="A5722" s="13" t="s">
        <v>882</v>
      </c>
      <c r="B5722" s="12" t="s">
        <v>83</v>
      </c>
      <c r="D5722" s="12" t="s">
        <v>403</v>
      </c>
      <c r="E5722" s="12">
        <v>3</v>
      </c>
      <c r="F5722" s="14" t="str">
        <f>A5722&amp;B5722&amp;C5722&amp;D5722&amp;E5722</f>
        <v>2024-07-02Expense52115 Bank Fees3</v>
      </c>
      <c r="G5722" s="15">
        <f>IFERROR((DATEVALUE(A5722)),A5722)</f>
        <v>45475</v>
      </c>
      <c r="H5722" s="16" t="str">
        <f>IF((IFERROR((VLOOKUP(D5722,'Automation (QBO)'!A:B,2,FALSE)),"0"))=0,"Suspense",(IFERROR((VLOOKUP(D5722,'Automation (QBO)'!A:B,2,FALSE)),"Suspense")))</f>
        <v>Bank Fees</v>
      </c>
      <c r="I5722" s="17">
        <f t="shared" si="89"/>
        <v>3</v>
      </c>
      <c r="J5722" s="12" t="str">
        <f>H5722</f>
        <v>Bank Fees</v>
      </c>
    </row>
    <row r="5723" spans="1:10" hidden="1">
      <c r="A5723" s="13" t="s">
        <v>882</v>
      </c>
      <c r="B5723" s="12" t="s">
        <v>83</v>
      </c>
      <c r="D5723" s="12" t="s">
        <v>392</v>
      </c>
      <c r="E5723" s="12">
        <v>0</v>
      </c>
      <c r="F5723" s="14" t="str">
        <f>A5723&amp;B5723&amp;C5723&amp;D5723&amp;E5723</f>
        <v>2024-07-02Expense21020 GST/HST Payable0</v>
      </c>
      <c r="G5723" s="15">
        <f>IFERROR((DATEVALUE(A5723)),A5723)</f>
        <v>45475</v>
      </c>
      <c r="H5723" s="16" t="str">
        <f>IF((IFERROR((VLOOKUP(D5723,'Automation (QBO)'!A:B,2,FALSE)),"0"))=0,"Suspense",(IFERROR((VLOOKUP(D5723,'Automation (QBO)'!A:B,2,FALSE)),"Suspense")))</f>
        <v>GST/HST Payable</v>
      </c>
      <c r="I5723" s="17">
        <f t="shared" si="89"/>
        <v>0</v>
      </c>
      <c r="J5723" s="12" t="str">
        <f>H5723</f>
        <v>GST/HST Payable</v>
      </c>
    </row>
    <row r="5724" spans="1:10" hidden="1">
      <c r="A5724" s="13" t="s">
        <v>882</v>
      </c>
      <c r="B5724" s="12" t="s">
        <v>83</v>
      </c>
      <c r="C5724" s="12" t="s">
        <v>661</v>
      </c>
      <c r="D5724" s="12" t="s">
        <v>398</v>
      </c>
      <c r="E5724" s="12">
        <v>284.73</v>
      </c>
      <c r="F5724" s="14" t="str">
        <f>A5724&amp;B5724&amp;C5724&amp;D5724&amp;E5724</f>
        <v>2024-07-02ExpenseIntl ABM Withdrawal52190 Meals &amp; Entertainment284.73</v>
      </c>
      <c r="G5724" s="15">
        <f>IFERROR((DATEVALUE(A5724)),A5724)</f>
        <v>45475</v>
      </c>
      <c r="H5724" s="16" t="str">
        <f>IF((IFERROR((VLOOKUP(D5724,'Automation (QBO)'!A:B,2,FALSE)),"0"))=0,"Suspense",(IFERROR((VLOOKUP(D5724,'Automation (QBO)'!A:B,2,FALSE)),"Suspense")))</f>
        <v>Meals &amp; Entertainment</v>
      </c>
      <c r="I5724" s="17">
        <f t="shared" si="89"/>
        <v>284.73</v>
      </c>
      <c r="J5724" s="12" t="str">
        <f>H5724</f>
        <v>Meals &amp; Entertainment</v>
      </c>
    </row>
    <row r="5725" spans="1:10" hidden="1">
      <c r="A5725" s="13" t="s">
        <v>882</v>
      </c>
      <c r="B5725" s="12" t="s">
        <v>83</v>
      </c>
      <c r="C5725" s="12" t="s">
        <v>661</v>
      </c>
      <c r="D5725" s="12" t="s">
        <v>392</v>
      </c>
      <c r="E5725" s="12">
        <v>0</v>
      </c>
      <c r="F5725" s="14" t="str">
        <f>A5725&amp;B5725&amp;C5725&amp;D5725&amp;E5725</f>
        <v>2024-07-02ExpenseIntl ABM Withdrawal21020 GST/HST Payable0</v>
      </c>
      <c r="G5725" s="15">
        <f>IFERROR((DATEVALUE(A5725)),A5725)</f>
        <v>45475</v>
      </c>
      <c r="H5725" s="16" t="str">
        <f>IF((IFERROR((VLOOKUP(D5725,'Automation (QBO)'!A:B,2,FALSE)),"0"))=0,"Suspense",(IFERROR((VLOOKUP(D5725,'Automation (QBO)'!A:B,2,FALSE)),"Suspense")))</f>
        <v>GST/HST Payable</v>
      </c>
      <c r="I5725" s="17">
        <f t="shared" si="89"/>
        <v>0</v>
      </c>
      <c r="J5725" s="12" t="str">
        <f>H5725</f>
        <v>GST/HST Payable</v>
      </c>
    </row>
    <row r="5726" spans="1:10" hidden="1">
      <c r="A5726" s="13" t="s">
        <v>882</v>
      </c>
      <c r="B5726" s="12" t="s">
        <v>83</v>
      </c>
      <c r="C5726" s="12" t="s">
        <v>93</v>
      </c>
      <c r="D5726" s="12" t="s">
        <v>392</v>
      </c>
      <c r="E5726" s="12">
        <v>0</v>
      </c>
      <c r="F5726" s="14" t="str">
        <f>A5726&amp;B5726&amp;C5726&amp;D5726&amp;E5726</f>
        <v>2024-07-02ExpenseChambers of Commerce Group Insurance Plan21020 GST/HST Payable0</v>
      </c>
      <c r="G5726" s="15">
        <f>IFERROR((DATEVALUE(A5726)),A5726)</f>
        <v>45475</v>
      </c>
      <c r="H5726" s="16" t="str">
        <f>IF((IFERROR((VLOOKUP(D5726,'Automation (QBO)'!A:B,2,FALSE)),"0"))=0,"Suspense",(IFERROR((VLOOKUP(D5726,'Automation (QBO)'!A:B,2,FALSE)),"Suspense")))</f>
        <v>GST/HST Payable</v>
      </c>
      <c r="I5726" s="17">
        <f t="shared" si="89"/>
        <v>0</v>
      </c>
      <c r="J5726" s="12" t="str">
        <f>H5726</f>
        <v>GST/HST Payable</v>
      </c>
    </row>
    <row r="5727" spans="1:10" hidden="1">
      <c r="A5727" s="13" t="s">
        <v>882</v>
      </c>
      <c r="B5727" s="12" t="s">
        <v>83</v>
      </c>
      <c r="D5727" s="12" t="s">
        <v>403</v>
      </c>
      <c r="E5727" s="12">
        <v>3</v>
      </c>
      <c r="F5727" s="14" t="str">
        <f>A5727&amp;B5727&amp;C5727&amp;D5727&amp;E5727</f>
        <v>2024-07-02Expense52115 Bank Fees3</v>
      </c>
      <c r="G5727" s="15">
        <f>IFERROR((DATEVALUE(A5727)),A5727)</f>
        <v>45475</v>
      </c>
      <c r="H5727" s="16" t="str">
        <f>IF((IFERROR((VLOOKUP(D5727,'Automation (QBO)'!A:B,2,FALSE)),"0"))=0,"Suspense",(IFERROR((VLOOKUP(D5727,'Automation (QBO)'!A:B,2,FALSE)),"Suspense")))</f>
        <v>Bank Fees</v>
      </c>
      <c r="I5727" s="17">
        <f t="shared" si="89"/>
        <v>3</v>
      </c>
      <c r="J5727" s="12" t="str">
        <f>H5727</f>
        <v>Bank Fees</v>
      </c>
    </row>
    <row r="5728" spans="1:10" hidden="1">
      <c r="A5728" s="13" t="s">
        <v>882</v>
      </c>
      <c r="B5728" s="12" t="s">
        <v>83</v>
      </c>
      <c r="D5728" s="12" t="s">
        <v>392</v>
      </c>
      <c r="E5728" s="12">
        <v>0</v>
      </c>
      <c r="F5728" s="14" t="str">
        <f>A5728&amp;B5728&amp;C5728&amp;D5728&amp;E5728</f>
        <v>2024-07-02Expense21020 GST/HST Payable0</v>
      </c>
      <c r="G5728" s="15">
        <f>IFERROR((DATEVALUE(A5728)),A5728)</f>
        <v>45475</v>
      </c>
      <c r="H5728" s="16" t="str">
        <f>IF((IFERROR((VLOOKUP(D5728,'Automation (QBO)'!A:B,2,FALSE)),"0"))=0,"Suspense",(IFERROR((VLOOKUP(D5728,'Automation (QBO)'!A:B,2,FALSE)),"Suspense")))</f>
        <v>GST/HST Payable</v>
      </c>
      <c r="I5728" s="17">
        <f t="shared" si="89"/>
        <v>0</v>
      </c>
      <c r="J5728" s="12" t="str">
        <f>H5728</f>
        <v>GST/HST Payable</v>
      </c>
    </row>
    <row r="5729" spans="1:10" hidden="1">
      <c r="A5729" s="13" t="s">
        <v>882</v>
      </c>
      <c r="B5729" s="12" t="s">
        <v>83</v>
      </c>
      <c r="C5729" s="12" t="s">
        <v>661</v>
      </c>
      <c r="D5729" s="12" t="s">
        <v>398</v>
      </c>
      <c r="E5729" s="12">
        <v>284.73</v>
      </c>
      <c r="F5729" s="14" t="str">
        <f>A5729&amp;B5729&amp;C5729&amp;D5729&amp;E5729</f>
        <v>2024-07-02ExpenseIntl ABM Withdrawal52190 Meals &amp; Entertainment284.73</v>
      </c>
      <c r="G5729" s="15">
        <f>IFERROR((DATEVALUE(A5729)),A5729)</f>
        <v>45475</v>
      </c>
      <c r="H5729" s="16" t="str">
        <f>IF((IFERROR((VLOOKUP(D5729,'Automation (QBO)'!A:B,2,FALSE)),"0"))=0,"Suspense",(IFERROR((VLOOKUP(D5729,'Automation (QBO)'!A:B,2,FALSE)),"Suspense")))</f>
        <v>Meals &amp; Entertainment</v>
      </c>
      <c r="I5729" s="17">
        <f t="shared" si="89"/>
        <v>284.73</v>
      </c>
      <c r="J5729" s="12" t="str">
        <f>H5729</f>
        <v>Meals &amp; Entertainment</v>
      </c>
    </row>
    <row r="5730" spans="1:10" hidden="1">
      <c r="A5730" s="13" t="s">
        <v>882</v>
      </c>
      <c r="B5730" s="12" t="s">
        <v>83</v>
      </c>
      <c r="C5730" s="12" t="s">
        <v>661</v>
      </c>
      <c r="D5730" s="12" t="s">
        <v>392</v>
      </c>
      <c r="E5730" s="12">
        <v>0</v>
      </c>
      <c r="F5730" s="14" t="str">
        <f>A5730&amp;B5730&amp;C5730&amp;D5730&amp;E5730</f>
        <v>2024-07-02ExpenseIntl ABM Withdrawal21020 GST/HST Payable0</v>
      </c>
      <c r="G5730" s="15">
        <f>IFERROR((DATEVALUE(A5730)),A5730)</f>
        <v>45475</v>
      </c>
      <c r="H5730" s="16" t="str">
        <f>IF((IFERROR((VLOOKUP(D5730,'Automation (QBO)'!A:B,2,FALSE)),"0"))=0,"Suspense",(IFERROR((VLOOKUP(D5730,'Automation (QBO)'!A:B,2,FALSE)),"Suspense")))</f>
        <v>GST/HST Payable</v>
      </c>
      <c r="I5730" s="17">
        <f t="shared" si="89"/>
        <v>0</v>
      </c>
      <c r="J5730" s="12" t="str">
        <f>H5730</f>
        <v>GST/HST Payable</v>
      </c>
    </row>
    <row r="5731" spans="1:10" hidden="1">
      <c r="A5731" s="13" t="s">
        <v>882</v>
      </c>
      <c r="B5731" s="12" t="s">
        <v>83</v>
      </c>
      <c r="D5731" s="12" t="s">
        <v>403</v>
      </c>
      <c r="E5731" s="12">
        <v>3</v>
      </c>
      <c r="F5731" s="14" t="str">
        <f>A5731&amp;B5731&amp;C5731&amp;D5731&amp;E5731</f>
        <v>2024-07-02Expense52115 Bank Fees3</v>
      </c>
      <c r="G5731" s="15">
        <f>IFERROR((DATEVALUE(A5731)),A5731)</f>
        <v>45475</v>
      </c>
      <c r="H5731" s="16" t="str">
        <f>IF((IFERROR((VLOOKUP(D5731,'Automation (QBO)'!A:B,2,FALSE)),"0"))=0,"Suspense",(IFERROR((VLOOKUP(D5731,'Automation (QBO)'!A:B,2,FALSE)),"Suspense")))</f>
        <v>Bank Fees</v>
      </c>
      <c r="I5731" s="17">
        <f t="shared" si="89"/>
        <v>3</v>
      </c>
      <c r="J5731" s="12" t="str">
        <f>H5731</f>
        <v>Bank Fees</v>
      </c>
    </row>
    <row r="5732" spans="1:10" hidden="1">
      <c r="A5732" s="13" t="s">
        <v>882</v>
      </c>
      <c r="B5732" s="12" t="s">
        <v>83</v>
      </c>
      <c r="D5732" s="12" t="s">
        <v>392</v>
      </c>
      <c r="E5732" s="12">
        <v>0</v>
      </c>
      <c r="F5732" s="14" t="str">
        <f>A5732&amp;B5732&amp;C5732&amp;D5732&amp;E5732</f>
        <v>2024-07-02Expense21020 GST/HST Payable0</v>
      </c>
      <c r="G5732" s="15">
        <f>IFERROR((DATEVALUE(A5732)),A5732)</f>
        <v>45475</v>
      </c>
      <c r="H5732" s="16" t="str">
        <f>IF((IFERROR((VLOOKUP(D5732,'Automation (QBO)'!A:B,2,FALSE)),"0"))=0,"Suspense",(IFERROR((VLOOKUP(D5732,'Automation (QBO)'!A:B,2,FALSE)),"Suspense")))</f>
        <v>GST/HST Payable</v>
      </c>
      <c r="I5732" s="17">
        <f t="shared" si="89"/>
        <v>0</v>
      </c>
      <c r="J5732" s="12" t="str">
        <f>H5732</f>
        <v>GST/HST Payable</v>
      </c>
    </row>
    <row r="5733" spans="1:10" hidden="1">
      <c r="A5733" s="13" t="s">
        <v>882</v>
      </c>
      <c r="B5733" s="12" t="s">
        <v>83</v>
      </c>
      <c r="C5733" s="12" t="s">
        <v>661</v>
      </c>
      <c r="D5733" s="12" t="s">
        <v>398</v>
      </c>
      <c r="E5733" s="12">
        <v>284.73</v>
      </c>
      <c r="F5733" s="14" t="str">
        <f>A5733&amp;B5733&amp;C5733&amp;D5733&amp;E5733</f>
        <v>2024-07-02ExpenseIntl ABM Withdrawal52190 Meals &amp; Entertainment284.73</v>
      </c>
      <c r="G5733" s="15">
        <f>IFERROR((DATEVALUE(A5733)),A5733)</f>
        <v>45475</v>
      </c>
      <c r="H5733" s="16" t="str">
        <f>IF((IFERROR((VLOOKUP(D5733,'Automation (QBO)'!A:B,2,FALSE)),"0"))=0,"Suspense",(IFERROR((VLOOKUP(D5733,'Automation (QBO)'!A:B,2,FALSE)),"Suspense")))</f>
        <v>Meals &amp; Entertainment</v>
      </c>
      <c r="I5733" s="17">
        <f t="shared" si="89"/>
        <v>284.73</v>
      </c>
      <c r="J5733" s="12" t="str">
        <f>H5733</f>
        <v>Meals &amp; Entertainment</v>
      </c>
    </row>
    <row r="5734" spans="1:10" hidden="1">
      <c r="A5734" s="13" t="s">
        <v>882</v>
      </c>
      <c r="B5734" s="12" t="s">
        <v>83</v>
      </c>
      <c r="C5734" s="12" t="s">
        <v>661</v>
      </c>
      <c r="D5734" s="12" t="s">
        <v>392</v>
      </c>
      <c r="E5734" s="12">
        <v>0</v>
      </c>
      <c r="F5734" s="14" t="str">
        <f>A5734&amp;B5734&amp;C5734&amp;D5734&amp;E5734</f>
        <v>2024-07-02ExpenseIntl ABM Withdrawal21020 GST/HST Payable0</v>
      </c>
      <c r="G5734" s="15">
        <f>IFERROR((DATEVALUE(A5734)),A5734)</f>
        <v>45475</v>
      </c>
      <c r="H5734" s="16" t="str">
        <f>IF((IFERROR((VLOOKUP(D5734,'Automation (QBO)'!A:B,2,FALSE)),"0"))=0,"Suspense",(IFERROR((VLOOKUP(D5734,'Automation (QBO)'!A:B,2,FALSE)),"Suspense")))</f>
        <v>GST/HST Payable</v>
      </c>
      <c r="I5734" s="17">
        <f t="shared" si="89"/>
        <v>0</v>
      </c>
      <c r="J5734" s="12" t="str">
        <f>H5734</f>
        <v>GST/HST Payable</v>
      </c>
    </row>
    <row r="5735" spans="1:10" hidden="1">
      <c r="A5735" s="13" t="s">
        <v>882</v>
      </c>
      <c r="B5735" s="12" t="s">
        <v>83</v>
      </c>
      <c r="C5735" s="12" t="s">
        <v>87</v>
      </c>
      <c r="D5735" s="12" t="s">
        <v>391</v>
      </c>
      <c r="E5735" s="12">
        <v>63.79</v>
      </c>
      <c r="F5735" s="14" t="str">
        <f>A5735&amp;B5735&amp;C5735&amp;D5735&amp;E5735</f>
        <v>2024-07-02ExpenseHome Depot51335 COGS - Supplies63.79</v>
      </c>
      <c r="G5735" s="15">
        <f>IFERROR((DATEVALUE(A5735)),A5735)</f>
        <v>45475</v>
      </c>
      <c r="H5735" s="16" t="str">
        <f>IF((IFERROR((VLOOKUP(D5735,'Automation (QBO)'!A:B,2,FALSE)),"0"))=0,"Suspense",(IFERROR((VLOOKUP(D5735,'Automation (QBO)'!A:B,2,FALSE)),"Suspense")))</f>
        <v>COGS - Supplies</v>
      </c>
      <c r="I5735" s="17">
        <f t="shared" si="89"/>
        <v>63.79</v>
      </c>
      <c r="J5735" s="12" t="str">
        <f>H5735</f>
        <v>COGS - Supplies</v>
      </c>
    </row>
    <row r="5736" spans="1:10" hidden="1">
      <c r="A5736" s="13" t="s">
        <v>882</v>
      </c>
      <c r="B5736" s="12" t="s">
        <v>83</v>
      </c>
      <c r="C5736" s="12" t="s">
        <v>87</v>
      </c>
      <c r="D5736" s="12" t="s">
        <v>392</v>
      </c>
      <c r="E5736" s="12">
        <v>-3.19</v>
      </c>
      <c r="F5736" s="14" t="str">
        <f>A5736&amp;B5736&amp;C5736&amp;D5736&amp;E5736</f>
        <v>2024-07-02ExpenseHome Depot21020 GST/HST Payable-3.19</v>
      </c>
      <c r="G5736" s="15">
        <f>IFERROR((DATEVALUE(A5736)),A5736)</f>
        <v>45475</v>
      </c>
      <c r="H5736" s="16" t="str">
        <f>IF((IFERROR((VLOOKUP(D5736,'Automation (QBO)'!A:B,2,FALSE)),"0"))=0,"Suspense",(IFERROR((VLOOKUP(D5736,'Automation (QBO)'!A:B,2,FALSE)),"Suspense")))</f>
        <v>GST/HST Payable</v>
      </c>
      <c r="I5736" s="17">
        <f t="shared" si="89"/>
        <v>-3.19</v>
      </c>
      <c r="J5736" s="12" t="str">
        <f>H5736</f>
        <v>GST/HST Payable</v>
      </c>
    </row>
    <row r="5737" spans="1:10" hidden="1">
      <c r="A5737" s="13" t="s">
        <v>882</v>
      </c>
      <c r="B5737" s="12" t="s">
        <v>83</v>
      </c>
      <c r="C5737" s="12" t="s">
        <v>97</v>
      </c>
      <c r="D5737" s="12" t="s">
        <v>399</v>
      </c>
      <c r="E5737" s="12">
        <v>182.24</v>
      </c>
      <c r="F5737" s="14" t="str">
        <f>A5737&amp;B5737&amp;C5737&amp;D5737&amp;E5737</f>
        <v>2024-07-02ExpenseLonsdale Chevron52225 Fuel182.24</v>
      </c>
      <c r="G5737" s="15">
        <f>IFERROR((DATEVALUE(A5737)),A5737)</f>
        <v>45475</v>
      </c>
      <c r="H5737" s="16" t="str">
        <f>IF((IFERROR((VLOOKUP(D5737,'Automation (QBO)'!A:B,2,FALSE)),"0"))=0,"Suspense",(IFERROR((VLOOKUP(D5737,'Automation (QBO)'!A:B,2,FALSE)),"Suspense")))</f>
        <v>COGS - Fuel</v>
      </c>
      <c r="I5737" s="17">
        <f t="shared" si="89"/>
        <v>182.24</v>
      </c>
      <c r="J5737" s="12" t="str">
        <f>H5737</f>
        <v>COGS - Fuel</v>
      </c>
    </row>
    <row r="5738" spans="1:10" hidden="1">
      <c r="A5738" s="13" t="s">
        <v>882</v>
      </c>
      <c r="B5738" s="12" t="s">
        <v>83</v>
      </c>
      <c r="C5738" s="12" t="s">
        <v>97</v>
      </c>
      <c r="D5738" s="12" t="s">
        <v>392</v>
      </c>
      <c r="E5738" s="12">
        <v>-9.11</v>
      </c>
      <c r="F5738" s="14" t="str">
        <f>A5738&amp;B5738&amp;C5738&amp;D5738&amp;E5738</f>
        <v>2024-07-02ExpenseLonsdale Chevron21020 GST/HST Payable-9.11</v>
      </c>
      <c r="G5738" s="15">
        <f>IFERROR((DATEVALUE(A5738)),A5738)</f>
        <v>45475</v>
      </c>
      <c r="H5738" s="16" t="str">
        <f>IF((IFERROR((VLOOKUP(D5738,'Automation (QBO)'!A:B,2,FALSE)),"0"))=0,"Suspense",(IFERROR((VLOOKUP(D5738,'Automation (QBO)'!A:B,2,FALSE)),"Suspense")))</f>
        <v>GST/HST Payable</v>
      </c>
      <c r="I5738" s="17">
        <f t="shared" si="89"/>
        <v>-9.11</v>
      </c>
      <c r="J5738" s="12" t="str">
        <f>H5738</f>
        <v>GST/HST Payable</v>
      </c>
    </row>
    <row r="5739" spans="1:10" hidden="1">
      <c r="A5739" s="13" t="s">
        <v>882</v>
      </c>
      <c r="B5739" s="12" t="s">
        <v>83</v>
      </c>
      <c r="C5739" s="12" t="s">
        <v>661</v>
      </c>
      <c r="D5739" s="12" t="s">
        <v>398</v>
      </c>
      <c r="E5739" s="12">
        <v>284.73</v>
      </c>
      <c r="F5739" s="14" t="str">
        <f>A5739&amp;B5739&amp;C5739&amp;D5739&amp;E5739</f>
        <v>2024-07-02ExpenseIntl ABM Withdrawal52190 Meals &amp; Entertainment284.73</v>
      </c>
      <c r="G5739" s="15">
        <f>IFERROR((DATEVALUE(A5739)),A5739)</f>
        <v>45475</v>
      </c>
      <c r="H5739" s="16" t="str">
        <f>IF((IFERROR((VLOOKUP(D5739,'Automation (QBO)'!A:B,2,FALSE)),"0"))=0,"Suspense",(IFERROR((VLOOKUP(D5739,'Automation (QBO)'!A:B,2,FALSE)),"Suspense")))</f>
        <v>Meals &amp; Entertainment</v>
      </c>
      <c r="I5739" s="17">
        <f t="shared" si="89"/>
        <v>284.73</v>
      </c>
      <c r="J5739" s="12" t="str">
        <f>H5739</f>
        <v>Meals &amp; Entertainment</v>
      </c>
    </row>
    <row r="5740" spans="1:10" hidden="1">
      <c r="A5740" s="13" t="s">
        <v>882</v>
      </c>
      <c r="B5740" s="12" t="s">
        <v>83</v>
      </c>
      <c r="C5740" s="12" t="s">
        <v>661</v>
      </c>
      <c r="D5740" s="12" t="s">
        <v>392</v>
      </c>
      <c r="E5740" s="12">
        <v>0</v>
      </c>
      <c r="F5740" s="14" t="str">
        <f>A5740&amp;B5740&amp;C5740&amp;D5740&amp;E5740</f>
        <v>2024-07-02ExpenseIntl ABM Withdrawal21020 GST/HST Payable0</v>
      </c>
      <c r="G5740" s="15">
        <f>IFERROR((DATEVALUE(A5740)),A5740)</f>
        <v>45475</v>
      </c>
      <c r="H5740" s="16" t="str">
        <f>IF((IFERROR((VLOOKUP(D5740,'Automation (QBO)'!A:B,2,FALSE)),"0"))=0,"Suspense",(IFERROR((VLOOKUP(D5740,'Automation (QBO)'!A:B,2,FALSE)),"Suspense")))</f>
        <v>GST/HST Payable</v>
      </c>
      <c r="I5740" s="17">
        <f t="shared" si="89"/>
        <v>0</v>
      </c>
      <c r="J5740" s="12" t="str">
        <f>H5740</f>
        <v>GST/HST Payable</v>
      </c>
    </row>
    <row r="5741" spans="1:10" hidden="1">
      <c r="A5741" s="13" t="s">
        <v>882</v>
      </c>
      <c r="B5741" s="12" t="s">
        <v>135</v>
      </c>
      <c r="D5741" s="12" t="s">
        <v>423</v>
      </c>
      <c r="E5741" s="12">
        <v>490.03</v>
      </c>
      <c r="F5741" s="14" t="str">
        <f>A5741&amp;B5741&amp;C5741&amp;D5741&amp;E5741</f>
        <v>2024-07-02Journal Entry52535 Payroll - WCB (Employees)490.03</v>
      </c>
      <c r="G5741" s="15">
        <f>IFERROR((DATEVALUE(A5741)),A5741)</f>
        <v>45475</v>
      </c>
      <c r="H5741" s="16" t="str">
        <f>IF((IFERROR((VLOOKUP(D5741,'Automation (QBO)'!A:B,2,FALSE)),"0"))=0,"Suspense",(IFERROR((VLOOKUP(D5741,'Automation (QBO)'!A:B,2,FALSE)),"Suspense")))</f>
        <v>Payroll - WCB (Employees)</v>
      </c>
      <c r="I5741" s="17">
        <f t="shared" si="89"/>
        <v>490.03</v>
      </c>
      <c r="J5741" s="12" t="str">
        <f>H5741</f>
        <v>Payroll - WCB (Employees)</v>
      </c>
    </row>
    <row r="5742" spans="1:10" hidden="1">
      <c r="A5742" s="13" t="s">
        <v>882</v>
      </c>
      <c r="B5742" s="12" t="s">
        <v>135</v>
      </c>
      <c r="D5742" s="12" t="s">
        <v>424</v>
      </c>
      <c r="E5742" s="12">
        <v>866.19</v>
      </c>
      <c r="F5742" s="14" t="str">
        <f>A5742&amp;B5742&amp;C5742&amp;D5742&amp;E5742</f>
        <v>2024-07-02Journal Entry52525 Payroll - CPP866.19</v>
      </c>
      <c r="G5742" s="15">
        <f>IFERROR((DATEVALUE(A5742)),A5742)</f>
        <v>45475</v>
      </c>
      <c r="H5742" s="16" t="str">
        <f>IF((IFERROR((VLOOKUP(D5742,'Automation (QBO)'!A:B,2,FALSE)),"0"))=0,"Suspense",(IFERROR((VLOOKUP(D5742,'Automation (QBO)'!A:B,2,FALSE)),"Suspense")))</f>
        <v>Payroll - CPP + EI</v>
      </c>
      <c r="I5742" s="17">
        <f t="shared" si="89"/>
        <v>866.19</v>
      </c>
      <c r="J5742" s="12" t="str">
        <f>H5742</f>
        <v>Payroll - CPP + EI</v>
      </c>
    </row>
    <row r="5743" spans="1:10" hidden="1">
      <c r="A5743" s="13" t="s">
        <v>882</v>
      </c>
      <c r="B5743" s="12" t="s">
        <v>135</v>
      </c>
      <c r="D5743" s="12" t="s">
        <v>425</v>
      </c>
      <c r="E5743" s="12">
        <v>320.83</v>
      </c>
      <c r="F5743" s="14" t="str">
        <f>A5743&amp;B5743&amp;C5743&amp;D5743&amp;E5743</f>
        <v>2024-07-02Journal Entry52520 Payroll - EI320.83</v>
      </c>
      <c r="G5743" s="15">
        <f>IFERROR((DATEVALUE(A5743)),A5743)</f>
        <v>45475</v>
      </c>
      <c r="H5743" s="16" t="str">
        <f>IF((IFERROR((VLOOKUP(D5743,'Automation (QBO)'!A:B,2,FALSE)),"0"))=0,"Suspense",(IFERROR((VLOOKUP(D5743,'Automation (QBO)'!A:B,2,FALSE)),"Suspense")))</f>
        <v>Payroll - CPP + EI</v>
      </c>
      <c r="I5743" s="17">
        <f t="shared" si="89"/>
        <v>320.83</v>
      </c>
      <c r="J5743" s="12" t="str">
        <f>H5743</f>
        <v>Payroll - CPP + EI</v>
      </c>
    </row>
    <row r="5744" spans="1:10" hidden="1">
      <c r="A5744" s="13" t="s">
        <v>882</v>
      </c>
      <c r="B5744" s="12" t="s">
        <v>135</v>
      </c>
      <c r="D5744" s="12" t="s">
        <v>403</v>
      </c>
      <c r="E5744" s="12">
        <v>117.96</v>
      </c>
      <c r="F5744" s="14" t="str">
        <f>A5744&amp;B5744&amp;C5744&amp;D5744&amp;E5744</f>
        <v>2024-07-02Journal Entry52115 Bank Fees117.96</v>
      </c>
      <c r="G5744" s="15">
        <f>IFERROR((DATEVALUE(A5744)),A5744)</f>
        <v>45475</v>
      </c>
      <c r="H5744" s="16" t="str">
        <f>IF((IFERROR((VLOOKUP(D5744,'Automation (QBO)'!A:B,2,FALSE)),"0"))=0,"Suspense",(IFERROR((VLOOKUP(D5744,'Automation (QBO)'!A:B,2,FALSE)),"Suspense")))</f>
        <v>Bank Fees</v>
      </c>
      <c r="I5744" s="17">
        <f t="shared" si="89"/>
        <v>117.96</v>
      </c>
      <c r="J5744" s="12" t="str">
        <f>H5744</f>
        <v>Bank Fees</v>
      </c>
    </row>
    <row r="5745" spans="1:10" hidden="1">
      <c r="A5745" s="13" t="s">
        <v>882</v>
      </c>
      <c r="B5745" s="12" t="s">
        <v>135</v>
      </c>
      <c r="D5745" s="12" t="s">
        <v>426</v>
      </c>
      <c r="E5745" s="12">
        <v>-5.9</v>
      </c>
      <c r="F5745" s="14" t="str">
        <f>A5745&amp;B5745&amp;C5745&amp;D5745&amp;E5745</f>
        <v>2024-07-02Journal Entry21031 GST/HST Suspense-5.9</v>
      </c>
      <c r="G5745" s="15">
        <f>IFERROR((DATEVALUE(A5745)),A5745)</f>
        <v>45475</v>
      </c>
      <c r="H5745" s="16" t="str">
        <f>IF((IFERROR((VLOOKUP(D5745,'Automation (QBO)'!A:B,2,FALSE)),"0"))=0,"Suspense",(IFERROR((VLOOKUP(D5745,'Automation (QBO)'!A:B,2,FALSE)),"Suspense")))</f>
        <v>GST/HST Suspense</v>
      </c>
      <c r="I5745" s="17">
        <f t="shared" si="89"/>
        <v>-5.9</v>
      </c>
      <c r="J5745" s="12" t="str">
        <f>H5745</f>
        <v>GST/HST Suspense</v>
      </c>
    </row>
    <row r="5746" spans="1:10" hidden="1">
      <c r="A5746" s="13" t="s">
        <v>882</v>
      </c>
      <c r="B5746" s="12" t="s">
        <v>135</v>
      </c>
      <c r="D5746" s="12" t="s">
        <v>427</v>
      </c>
      <c r="E5746" s="12">
        <v>574.72</v>
      </c>
      <c r="F5746" s="14" t="str">
        <f>A5746&amp;B5746&amp;C5746&amp;D5746&amp;E5746</f>
        <v>2024-07-02Journal Entry21001 Payroll Clearing account574.72</v>
      </c>
      <c r="G5746" s="15">
        <f>IFERROR((DATEVALUE(A5746)),A5746)</f>
        <v>45475</v>
      </c>
      <c r="H5746" s="16" t="str">
        <f>IF((IFERROR((VLOOKUP(D5746,'Automation (QBO)'!A:B,2,FALSE)),"0"))=0,"Suspense",(IFERROR((VLOOKUP(D5746,'Automation (QBO)'!A:B,2,FALSE)),"Suspense")))</f>
        <v>Clearings &amp; Transfers</v>
      </c>
      <c r="I5746" s="17">
        <f t="shared" si="89"/>
        <v>574.72</v>
      </c>
      <c r="J5746" s="12" t="str">
        <f>H5746</f>
        <v>Clearings &amp; Transfers</v>
      </c>
    </row>
    <row r="5747" spans="1:10" hidden="1">
      <c r="A5747" s="13" t="s">
        <v>882</v>
      </c>
      <c r="B5747" s="12" t="s">
        <v>493</v>
      </c>
      <c r="C5747" s="12" t="s">
        <v>102</v>
      </c>
      <c r="D5747" s="12" t="s">
        <v>496</v>
      </c>
      <c r="E5747" s="12">
        <v>-18.079999999999998</v>
      </c>
      <c r="F5747" s="14" t="str">
        <f>A5747&amp;B5747&amp;C5747&amp;D5747&amp;E5747</f>
        <v>2024-07-02Bill Payment (Credit Card)Petro Canada21000 Accounts Payable-18.08</v>
      </c>
      <c r="G5747" s="15">
        <f>IFERROR((DATEVALUE(A5747)),A5747)</f>
        <v>45475</v>
      </c>
      <c r="H5747" s="16" t="str">
        <f>IF((IFERROR((VLOOKUP(D5747,'Automation (QBO)'!A:B,2,FALSE)),"0"))=0,"Suspense",(IFERROR((VLOOKUP(D5747,'Automation (QBO)'!A:B,2,FALSE)),"Suspense")))</f>
        <v>Accounts Payable - Unknown</v>
      </c>
      <c r="I5747" s="17">
        <f t="shared" si="89"/>
        <v>-18.079999999999998</v>
      </c>
      <c r="J5747" s="12" t="str">
        <f>H5747</f>
        <v>Accounts Payable - Unknown</v>
      </c>
    </row>
    <row r="5748" spans="1:10" hidden="1">
      <c r="A5748" s="13" t="s">
        <v>882</v>
      </c>
      <c r="B5748" s="12" t="s">
        <v>83</v>
      </c>
      <c r="C5748" s="12" t="s">
        <v>117</v>
      </c>
      <c r="D5748" s="12" t="s">
        <v>391</v>
      </c>
      <c r="E5748" s="12">
        <v>322.38</v>
      </c>
      <c r="F5748" s="14" t="str">
        <f>A5748&amp;B5748&amp;C5748&amp;D5748&amp;E5748</f>
        <v>2024-07-02ExpenseStandard Building Supplies51335 COGS - Supplies322.38</v>
      </c>
      <c r="G5748" s="15">
        <f>IFERROR((DATEVALUE(A5748)),A5748)</f>
        <v>45475</v>
      </c>
      <c r="H5748" s="16" t="str">
        <f>IF((IFERROR((VLOOKUP(D5748,'Automation (QBO)'!A:B,2,FALSE)),"0"))=0,"Suspense",(IFERROR((VLOOKUP(D5748,'Automation (QBO)'!A:B,2,FALSE)),"Suspense")))</f>
        <v>COGS - Supplies</v>
      </c>
      <c r="I5748" s="17">
        <f t="shared" si="89"/>
        <v>322.38</v>
      </c>
      <c r="J5748" s="12" t="str">
        <f>H5748</f>
        <v>COGS - Supplies</v>
      </c>
    </row>
    <row r="5749" spans="1:10" hidden="1">
      <c r="A5749" s="13" t="s">
        <v>882</v>
      </c>
      <c r="B5749" s="12" t="s">
        <v>83</v>
      </c>
      <c r="C5749" s="12" t="s">
        <v>172</v>
      </c>
      <c r="D5749" s="12" t="s">
        <v>397</v>
      </c>
      <c r="E5749" s="12">
        <v>295.41000000000003</v>
      </c>
      <c r="F5749" s="14" t="str">
        <f>A5749&amp;B5749&amp;C5749&amp;D5749&amp;E5749</f>
        <v>2024-07-02ExpenseGoDaddy52152 Technology / Website Expenses295.41</v>
      </c>
      <c r="G5749" s="15">
        <f>IFERROR((DATEVALUE(A5749)),A5749)</f>
        <v>45475</v>
      </c>
      <c r="H5749" s="16" t="str">
        <f>IF((IFERROR((VLOOKUP(D5749,'Automation (QBO)'!A:B,2,FALSE)),"0"))=0,"Suspense",(IFERROR((VLOOKUP(D5749,'Automation (QBO)'!A:B,2,FALSE)),"Suspense")))</f>
        <v>Technology &amp; Website</v>
      </c>
      <c r="I5749" s="17">
        <f t="shared" si="89"/>
        <v>295.41000000000003</v>
      </c>
      <c r="J5749" s="12" t="str">
        <f>H5749</f>
        <v>Technology &amp; Website</v>
      </c>
    </row>
    <row r="5750" spans="1:10" hidden="1">
      <c r="A5750" s="13" t="s">
        <v>882</v>
      </c>
      <c r="B5750" s="12" t="s">
        <v>83</v>
      </c>
      <c r="C5750" s="12" t="s">
        <v>172</v>
      </c>
      <c r="D5750" s="12" t="s">
        <v>392</v>
      </c>
      <c r="E5750" s="12">
        <v>0</v>
      </c>
      <c r="F5750" s="14" t="str">
        <f>A5750&amp;B5750&amp;C5750&amp;D5750&amp;E5750</f>
        <v>2024-07-02ExpenseGoDaddy21020 GST/HST Payable0</v>
      </c>
      <c r="G5750" s="15">
        <f>IFERROR((DATEVALUE(A5750)),A5750)</f>
        <v>45475</v>
      </c>
      <c r="H5750" s="16" t="str">
        <f>IF((IFERROR((VLOOKUP(D5750,'Automation (QBO)'!A:B,2,FALSE)),"0"))=0,"Suspense",(IFERROR((VLOOKUP(D5750,'Automation (QBO)'!A:B,2,FALSE)),"Suspense")))</f>
        <v>GST/HST Payable</v>
      </c>
      <c r="I5750" s="17">
        <f t="shared" si="89"/>
        <v>0</v>
      </c>
      <c r="J5750" s="12" t="str">
        <f>H5750</f>
        <v>GST/HST Payable</v>
      </c>
    </row>
    <row r="5751" spans="1:10" hidden="1">
      <c r="A5751" s="13" t="s">
        <v>882</v>
      </c>
      <c r="B5751" s="12" t="s">
        <v>83</v>
      </c>
      <c r="C5751" s="12" t="s">
        <v>111</v>
      </c>
      <c r="D5751" s="12" t="s">
        <v>391</v>
      </c>
      <c r="E5751" s="12">
        <v>22.83</v>
      </c>
      <c r="F5751" s="14" t="str">
        <f>A5751&amp;B5751&amp;C5751&amp;D5751&amp;E5751</f>
        <v>2024-07-02ExpenseAstley Gilbert Limited51335 COGS - Supplies22.83</v>
      </c>
      <c r="G5751" s="15">
        <f>IFERROR((DATEVALUE(A5751)),A5751)</f>
        <v>45475</v>
      </c>
      <c r="H5751" s="16" t="str">
        <f>IF((IFERROR((VLOOKUP(D5751,'Automation (QBO)'!A:B,2,FALSE)),"0"))=0,"Suspense",(IFERROR((VLOOKUP(D5751,'Automation (QBO)'!A:B,2,FALSE)),"Suspense")))</f>
        <v>COGS - Supplies</v>
      </c>
      <c r="I5751" s="17">
        <f t="shared" si="89"/>
        <v>22.83</v>
      </c>
      <c r="J5751" s="12" t="str">
        <f>H5751</f>
        <v>COGS - Supplies</v>
      </c>
    </row>
    <row r="5752" spans="1:10" hidden="1">
      <c r="A5752" s="13" t="s">
        <v>882</v>
      </c>
      <c r="B5752" s="12" t="s">
        <v>83</v>
      </c>
      <c r="C5752" s="12" t="s">
        <v>111</v>
      </c>
      <c r="D5752" s="12" t="s">
        <v>392</v>
      </c>
      <c r="E5752" s="12">
        <v>-1.1399999999999999</v>
      </c>
      <c r="F5752" s="14" t="str">
        <f>A5752&amp;B5752&amp;C5752&amp;D5752&amp;E5752</f>
        <v>2024-07-02ExpenseAstley Gilbert Limited21020 GST/HST Payable-1.14</v>
      </c>
      <c r="G5752" s="15">
        <f>IFERROR((DATEVALUE(A5752)),A5752)</f>
        <v>45475</v>
      </c>
      <c r="H5752" s="16" t="str">
        <f>IF((IFERROR((VLOOKUP(D5752,'Automation (QBO)'!A:B,2,FALSE)),"0"))=0,"Suspense",(IFERROR((VLOOKUP(D5752,'Automation (QBO)'!A:B,2,FALSE)),"Suspense")))</f>
        <v>GST/HST Payable</v>
      </c>
      <c r="I5752" s="17">
        <f t="shared" si="89"/>
        <v>-1.1399999999999999</v>
      </c>
      <c r="J5752" s="12" t="str">
        <f>H5752</f>
        <v>GST/HST Payable</v>
      </c>
    </row>
    <row r="5753" spans="1:10" hidden="1">
      <c r="A5753" s="13" t="s">
        <v>882</v>
      </c>
      <c r="B5753" s="12" t="s">
        <v>83</v>
      </c>
      <c r="C5753" s="12" t="s">
        <v>101</v>
      </c>
      <c r="D5753" s="12" t="s">
        <v>409</v>
      </c>
      <c r="E5753" s="12">
        <v>203.84</v>
      </c>
      <c r="F5753" s="14" t="str">
        <f>A5753&amp;B5753&amp;C5753&amp;D5753&amp;E5753</f>
        <v>2024-07-02ExpenseShell Canada51205 COGS - Fuel203.84</v>
      </c>
      <c r="G5753" s="15">
        <f>IFERROR((DATEVALUE(A5753)),A5753)</f>
        <v>45475</v>
      </c>
      <c r="H5753" s="16" t="str">
        <f>IF((IFERROR((VLOOKUP(D5753,'Automation (QBO)'!A:B,2,FALSE)),"0"))=0,"Suspense",(IFERROR((VLOOKUP(D5753,'Automation (QBO)'!A:B,2,FALSE)),"Suspense")))</f>
        <v>COGS - Fuel</v>
      </c>
      <c r="I5753" s="17">
        <f t="shared" si="89"/>
        <v>203.84</v>
      </c>
      <c r="J5753" s="12" t="str">
        <f>H5753</f>
        <v>COGS - Fuel</v>
      </c>
    </row>
    <row r="5754" spans="1:10" hidden="1">
      <c r="A5754" s="13" t="s">
        <v>882</v>
      </c>
      <c r="B5754" s="12" t="s">
        <v>83</v>
      </c>
      <c r="C5754" s="12" t="s">
        <v>101</v>
      </c>
      <c r="D5754" s="12" t="s">
        <v>392</v>
      </c>
      <c r="E5754" s="12">
        <v>-10.19</v>
      </c>
      <c r="F5754" s="14" t="str">
        <f>A5754&amp;B5754&amp;C5754&amp;D5754&amp;E5754</f>
        <v>2024-07-02ExpenseShell Canada21020 GST/HST Payable-10.19</v>
      </c>
      <c r="G5754" s="15">
        <f>IFERROR((DATEVALUE(A5754)),A5754)</f>
        <v>45475</v>
      </c>
      <c r="H5754" s="16" t="str">
        <f>IF((IFERROR((VLOOKUP(D5754,'Automation (QBO)'!A:B,2,FALSE)),"0"))=0,"Suspense",(IFERROR((VLOOKUP(D5754,'Automation (QBO)'!A:B,2,FALSE)),"Suspense")))</f>
        <v>GST/HST Payable</v>
      </c>
      <c r="I5754" s="17">
        <f t="shared" si="89"/>
        <v>-10.19</v>
      </c>
      <c r="J5754" s="12" t="str">
        <f>H5754</f>
        <v>GST/HST Payable</v>
      </c>
    </row>
    <row r="5755" spans="1:10" hidden="1">
      <c r="A5755" s="13" t="s">
        <v>882</v>
      </c>
      <c r="B5755" s="12" t="s">
        <v>83</v>
      </c>
      <c r="C5755" s="12" t="s">
        <v>100</v>
      </c>
      <c r="D5755" s="12" t="s">
        <v>395</v>
      </c>
      <c r="E5755" s="12">
        <v>17.91</v>
      </c>
      <c r="F5755" s="14" t="str">
        <f>A5755&amp;B5755&amp;C5755&amp;D5755&amp;E5755</f>
        <v>2024-07-02ExpenseDropbox52165 Computer - Software17.91</v>
      </c>
      <c r="G5755" s="15">
        <f>IFERROR((DATEVALUE(A5755)),A5755)</f>
        <v>45475</v>
      </c>
      <c r="H5755" s="16" t="str">
        <f>IF((IFERROR((VLOOKUP(D5755,'Automation (QBO)'!A:B,2,FALSE)),"0"))=0,"Suspense",(IFERROR((VLOOKUP(D5755,'Automation (QBO)'!A:B,2,FALSE)),"Suspense")))</f>
        <v>Computer - Software</v>
      </c>
      <c r="I5755" s="17">
        <f t="shared" si="89"/>
        <v>17.91</v>
      </c>
      <c r="J5755" s="12" t="str">
        <f>H5755</f>
        <v>Computer - Software</v>
      </c>
    </row>
    <row r="5756" spans="1:10" hidden="1">
      <c r="A5756" s="13" t="s">
        <v>882</v>
      </c>
      <c r="B5756" s="12" t="s">
        <v>83</v>
      </c>
      <c r="C5756" s="12" t="s">
        <v>100</v>
      </c>
      <c r="D5756" s="12" t="s">
        <v>392</v>
      </c>
      <c r="E5756" s="12">
        <v>0</v>
      </c>
      <c r="F5756" s="14" t="str">
        <f>A5756&amp;B5756&amp;C5756&amp;D5756&amp;E5756</f>
        <v>2024-07-02ExpenseDropbox21020 GST/HST Payable0</v>
      </c>
      <c r="G5756" s="15">
        <f>IFERROR((DATEVALUE(A5756)),A5756)</f>
        <v>45475</v>
      </c>
      <c r="H5756" s="16" t="str">
        <f>IF((IFERROR((VLOOKUP(D5756,'Automation (QBO)'!A:B,2,FALSE)),"0"))=0,"Suspense",(IFERROR((VLOOKUP(D5756,'Automation (QBO)'!A:B,2,FALSE)),"Suspense")))</f>
        <v>GST/HST Payable</v>
      </c>
      <c r="I5756" s="17">
        <f t="shared" si="89"/>
        <v>0</v>
      </c>
      <c r="J5756" s="12" t="str">
        <f>H5756</f>
        <v>GST/HST Payable</v>
      </c>
    </row>
    <row r="5757" spans="1:10" hidden="1">
      <c r="A5757" s="13" t="s">
        <v>882</v>
      </c>
      <c r="B5757" s="12" t="s">
        <v>83</v>
      </c>
      <c r="C5757" s="12" t="s">
        <v>172</v>
      </c>
      <c r="D5757" s="12" t="s">
        <v>392</v>
      </c>
      <c r="E5757" s="12">
        <v>0</v>
      </c>
      <c r="F5757" s="14" t="str">
        <f>A5757&amp;B5757&amp;C5757&amp;D5757&amp;E5757</f>
        <v>2024-07-02ExpenseGoDaddy21020 GST/HST Payable0</v>
      </c>
      <c r="G5757" s="15">
        <f>IFERROR((DATEVALUE(A5757)),A5757)</f>
        <v>45475</v>
      </c>
      <c r="H5757" s="16" t="str">
        <f>IF((IFERROR((VLOOKUP(D5757,'Automation (QBO)'!A:B,2,FALSE)),"0"))=0,"Suspense",(IFERROR((VLOOKUP(D5757,'Automation (QBO)'!A:B,2,FALSE)),"Suspense")))</f>
        <v>GST/HST Payable</v>
      </c>
      <c r="I5757" s="17">
        <f t="shared" si="89"/>
        <v>0</v>
      </c>
      <c r="J5757" s="12" t="str">
        <f>H5757</f>
        <v>GST/HST Payable</v>
      </c>
    </row>
    <row r="5758" spans="1:10" hidden="1">
      <c r="A5758" s="13" t="s">
        <v>882</v>
      </c>
      <c r="B5758" s="12" t="s">
        <v>83</v>
      </c>
      <c r="C5758" s="12" t="s">
        <v>866</v>
      </c>
      <c r="D5758" s="12" t="s">
        <v>392</v>
      </c>
      <c r="E5758" s="12">
        <v>-0.16</v>
      </c>
      <c r="F5758" s="14" t="str">
        <f>A5758&amp;B5758&amp;C5758&amp;D5758&amp;E5758</f>
        <v>2024-07-02ExpenseSafeway21020 GST/HST Payable-0.16</v>
      </c>
      <c r="G5758" s="15">
        <f>IFERROR((DATEVALUE(A5758)),A5758)</f>
        <v>45475</v>
      </c>
      <c r="H5758" s="16" t="str">
        <f>IF((IFERROR((VLOOKUP(D5758,'Automation (QBO)'!A:B,2,FALSE)),"0"))=0,"Suspense",(IFERROR((VLOOKUP(D5758,'Automation (QBO)'!A:B,2,FALSE)),"Suspense")))</f>
        <v>GST/HST Payable</v>
      </c>
      <c r="I5758" s="17">
        <f t="shared" si="89"/>
        <v>-0.16</v>
      </c>
      <c r="J5758" s="12" t="str">
        <f>H5758</f>
        <v>GST/HST Payable</v>
      </c>
    </row>
    <row r="5759" spans="1:10" hidden="1">
      <c r="A5759" s="13" t="s">
        <v>882</v>
      </c>
      <c r="B5759" s="12" t="s">
        <v>83</v>
      </c>
      <c r="C5759" s="12" t="s">
        <v>86</v>
      </c>
      <c r="D5759" s="12" t="s">
        <v>395</v>
      </c>
      <c r="E5759" s="12">
        <v>14.55</v>
      </c>
      <c r="F5759" s="14" t="str">
        <f>A5759&amp;B5759&amp;C5759&amp;D5759&amp;E5759</f>
        <v>2024-07-02ExpenseApple52165 Computer - Software14.55</v>
      </c>
      <c r="G5759" s="15">
        <f>IFERROR((DATEVALUE(A5759)),A5759)</f>
        <v>45475</v>
      </c>
      <c r="H5759" s="16" t="str">
        <f>IF((IFERROR((VLOOKUP(D5759,'Automation (QBO)'!A:B,2,FALSE)),"0"))=0,"Suspense",(IFERROR((VLOOKUP(D5759,'Automation (QBO)'!A:B,2,FALSE)),"Suspense")))</f>
        <v>Computer - Software</v>
      </c>
      <c r="I5759" s="17">
        <f t="shared" si="89"/>
        <v>14.55</v>
      </c>
      <c r="J5759" s="12" t="str">
        <f>H5759</f>
        <v>Computer - Software</v>
      </c>
    </row>
    <row r="5760" spans="1:10" hidden="1">
      <c r="A5760" s="13" t="s">
        <v>882</v>
      </c>
      <c r="B5760" s="12" t="s">
        <v>83</v>
      </c>
      <c r="C5760" s="12" t="s">
        <v>281</v>
      </c>
      <c r="D5760" s="12" t="s">
        <v>392</v>
      </c>
      <c r="E5760" s="12">
        <v>-32.619999999999997</v>
      </c>
      <c r="F5760" s="14" t="str">
        <f>A5760&amp;B5760&amp;C5760&amp;D5760&amp;E5760</f>
        <v>2024-07-02ExpenseMr Lube21020 GST/HST Payable-32.62</v>
      </c>
      <c r="G5760" s="15">
        <f>IFERROR((DATEVALUE(A5760)),A5760)</f>
        <v>45475</v>
      </c>
      <c r="H5760" s="16" t="str">
        <f>IF((IFERROR((VLOOKUP(D5760,'Automation (QBO)'!A:B,2,FALSE)),"0"))=0,"Suspense",(IFERROR((VLOOKUP(D5760,'Automation (QBO)'!A:B,2,FALSE)),"Suspense")))</f>
        <v>GST/HST Payable</v>
      </c>
      <c r="I5760" s="17">
        <f t="shared" si="89"/>
        <v>-32.619999999999997</v>
      </c>
      <c r="J5760" s="12" t="str">
        <f>H5760</f>
        <v>GST/HST Payable</v>
      </c>
    </row>
    <row r="5761" spans="1:10" hidden="1">
      <c r="A5761" s="13" t="s">
        <v>882</v>
      </c>
      <c r="B5761" s="12" t="s">
        <v>83</v>
      </c>
      <c r="C5761" s="12" t="s">
        <v>850</v>
      </c>
      <c r="D5761" s="12" t="s">
        <v>398</v>
      </c>
      <c r="E5761" s="12">
        <v>159.6</v>
      </c>
      <c r="F5761" s="14" t="str">
        <f>A5761&amp;B5761&amp;C5761&amp;D5761&amp;E5761</f>
        <v>2024-07-02ExpenseSwaneset Bay Resort and Country Club52190 Meals &amp; Entertainment159.6</v>
      </c>
      <c r="G5761" s="15">
        <f>IFERROR((DATEVALUE(A5761)),A5761)</f>
        <v>45475</v>
      </c>
      <c r="H5761" s="16" t="str">
        <f>IF((IFERROR((VLOOKUP(D5761,'Automation (QBO)'!A:B,2,FALSE)),"0"))=0,"Suspense",(IFERROR((VLOOKUP(D5761,'Automation (QBO)'!A:B,2,FALSE)),"Suspense")))</f>
        <v>Meals &amp; Entertainment</v>
      </c>
      <c r="I5761" s="17">
        <f t="shared" si="89"/>
        <v>159.6</v>
      </c>
      <c r="J5761" s="12" t="str">
        <f>H5761</f>
        <v>Meals &amp; Entertainment</v>
      </c>
    </row>
    <row r="5762" spans="1:10" hidden="1">
      <c r="A5762" s="13" t="s">
        <v>882</v>
      </c>
      <c r="B5762" s="12" t="s">
        <v>83</v>
      </c>
      <c r="C5762" s="12" t="s">
        <v>850</v>
      </c>
      <c r="D5762" s="12" t="s">
        <v>392</v>
      </c>
      <c r="E5762" s="12">
        <v>0</v>
      </c>
      <c r="F5762" s="14" t="str">
        <f>A5762&amp;B5762&amp;C5762&amp;D5762&amp;E5762</f>
        <v>2024-07-02ExpenseSwaneset Bay Resort and Country Club21020 GST/HST Payable0</v>
      </c>
      <c r="G5762" s="15">
        <f>IFERROR((DATEVALUE(A5762)),A5762)</f>
        <v>45475</v>
      </c>
      <c r="H5762" s="16" t="str">
        <f>IF((IFERROR((VLOOKUP(D5762,'Automation (QBO)'!A:B,2,FALSE)),"0"))=0,"Suspense",(IFERROR((VLOOKUP(D5762,'Automation (QBO)'!A:B,2,FALSE)),"Suspense")))</f>
        <v>GST/HST Payable</v>
      </c>
      <c r="I5762" s="17">
        <f t="shared" si="89"/>
        <v>0</v>
      </c>
      <c r="J5762" s="12" t="str">
        <f>H5762</f>
        <v>GST/HST Payable</v>
      </c>
    </row>
    <row r="5763" spans="1:10" hidden="1">
      <c r="A5763" s="13" t="s">
        <v>882</v>
      </c>
      <c r="B5763" s="12" t="s">
        <v>83</v>
      </c>
      <c r="C5763" s="12" t="s">
        <v>222</v>
      </c>
      <c r="D5763" s="12" t="s">
        <v>390</v>
      </c>
      <c r="E5763" s="12">
        <v>29.11</v>
      </c>
      <c r="F5763" s="14" t="str">
        <f>A5763&amp;B5763&amp;C5763&amp;D5763&amp;E5763</f>
        <v>2024-07-02ExpenseAdobe21010 Visa Payable (CIBC)29.11</v>
      </c>
      <c r="G5763" s="15">
        <f>IFERROR((DATEVALUE(A5763)),A5763)</f>
        <v>45475</v>
      </c>
      <c r="H5763" s="16" t="str">
        <f>IF((IFERROR((VLOOKUP(D5763,'Automation (QBO)'!A:B,2,FALSE)),"0"))=0,"Suspense",(IFERROR((VLOOKUP(D5763,'Automation (QBO)'!A:B,2,FALSE)),"Suspense")))</f>
        <v>Suspense</v>
      </c>
      <c r="I5763" s="17">
        <f t="shared" si="89"/>
        <v>29.11</v>
      </c>
      <c r="J5763" s="12" t="str">
        <f>H5763</f>
        <v>Suspense</v>
      </c>
    </row>
    <row r="5764" spans="1:10" hidden="1">
      <c r="A5764" s="13" t="s">
        <v>882</v>
      </c>
      <c r="B5764" s="12" t="s">
        <v>493</v>
      </c>
      <c r="C5764" s="12" t="s">
        <v>102</v>
      </c>
      <c r="D5764" s="12" t="s">
        <v>390</v>
      </c>
      <c r="E5764" s="12">
        <v>18.079999999999998</v>
      </c>
      <c r="F5764" s="14" t="str">
        <f>A5764&amp;B5764&amp;C5764&amp;D5764&amp;E5764</f>
        <v>2024-07-02Bill Payment (Credit Card)Petro Canada21010 Visa Payable (CIBC)18.08</v>
      </c>
      <c r="G5764" s="15">
        <f>IFERROR((DATEVALUE(A5764)),A5764)</f>
        <v>45475</v>
      </c>
      <c r="H5764" s="16" t="str">
        <f>IF((IFERROR((VLOOKUP(D5764,'Automation (QBO)'!A:B,2,FALSE)),"0"))=0,"Suspense",(IFERROR((VLOOKUP(D5764,'Automation (QBO)'!A:B,2,FALSE)),"Suspense")))</f>
        <v>Suspense</v>
      </c>
      <c r="I5764" s="17">
        <f t="shared" si="89"/>
        <v>18.079999999999998</v>
      </c>
      <c r="J5764" s="12" t="str">
        <f>H5764</f>
        <v>Suspense</v>
      </c>
    </row>
    <row r="5765" spans="1:10" hidden="1">
      <c r="A5765" s="13" t="s">
        <v>882</v>
      </c>
      <c r="B5765" s="12" t="s">
        <v>83</v>
      </c>
      <c r="C5765" s="12" t="s">
        <v>281</v>
      </c>
      <c r="D5765" s="12" t="s">
        <v>390</v>
      </c>
      <c r="E5765" s="12">
        <v>684.93</v>
      </c>
      <c r="F5765" s="14" t="str">
        <f>A5765&amp;B5765&amp;C5765&amp;D5765&amp;E5765</f>
        <v>2024-07-02ExpenseMr Lube21010 Visa Payable (CIBC)684.93</v>
      </c>
      <c r="G5765" s="15">
        <f>IFERROR((DATEVALUE(A5765)),A5765)</f>
        <v>45475</v>
      </c>
      <c r="H5765" s="16" t="str">
        <f>IF((IFERROR((VLOOKUP(D5765,'Automation (QBO)'!A:B,2,FALSE)),"0"))=0,"Suspense",(IFERROR((VLOOKUP(D5765,'Automation (QBO)'!A:B,2,FALSE)),"Suspense")))</f>
        <v>Suspense</v>
      </c>
      <c r="I5765" s="17">
        <f t="shared" si="89"/>
        <v>684.93</v>
      </c>
      <c r="J5765" s="12" t="str">
        <f>H5765</f>
        <v>Suspense</v>
      </c>
    </row>
    <row r="5766" spans="1:10" hidden="1">
      <c r="A5766" s="13" t="s">
        <v>882</v>
      </c>
      <c r="B5766" s="12" t="s">
        <v>83</v>
      </c>
      <c r="C5766" s="12" t="s">
        <v>117</v>
      </c>
      <c r="D5766" s="12" t="s">
        <v>390</v>
      </c>
      <c r="E5766" s="12">
        <v>338.5</v>
      </c>
      <c r="F5766" s="14" t="str">
        <f>A5766&amp;B5766&amp;C5766&amp;D5766&amp;E5766</f>
        <v>2024-07-02ExpenseStandard Building Supplies21010 Visa Payable (CIBC)338.5</v>
      </c>
      <c r="G5766" s="15">
        <f>IFERROR((DATEVALUE(A5766)),A5766)</f>
        <v>45475</v>
      </c>
      <c r="H5766" s="16" t="str">
        <f>IF((IFERROR((VLOOKUP(D5766,'Automation (QBO)'!A:B,2,FALSE)),"0"))=0,"Suspense",(IFERROR((VLOOKUP(D5766,'Automation (QBO)'!A:B,2,FALSE)),"Suspense")))</f>
        <v>Suspense</v>
      </c>
      <c r="I5766" s="17">
        <f t="shared" si="89"/>
        <v>338.5</v>
      </c>
      <c r="J5766" s="12" t="str">
        <f>H5766</f>
        <v>Suspense</v>
      </c>
    </row>
    <row r="5767" spans="1:10" hidden="1">
      <c r="A5767" s="13" t="s">
        <v>882</v>
      </c>
      <c r="B5767" s="12" t="s">
        <v>83</v>
      </c>
      <c r="C5767" s="12" t="s">
        <v>172</v>
      </c>
      <c r="D5767" s="12" t="s">
        <v>390</v>
      </c>
      <c r="E5767" s="12">
        <v>295.41000000000003</v>
      </c>
      <c r="F5767" s="14" t="str">
        <f>A5767&amp;B5767&amp;C5767&amp;D5767&amp;E5767</f>
        <v>2024-07-02ExpenseGoDaddy21010 Visa Payable (CIBC)295.41</v>
      </c>
      <c r="G5767" s="15">
        <f>IFERROR((DATEVALUE(A5767)),A5767)</f>
        <v>45475</v>
      </c>
      <c r="H5767" s="16" t="str">
        <f>IF((IFERROR((VLOOKUP(D5767,'Automation (QBO)'!A:B,2,FALSE)),"0"))=0,"Suspense",(IFERROR((VLOOKUP(D5767,'Automation (QBO)'!A:B,2,FALSE)),"Suspense")))</f>
        <v>Suspense</v>
      </c>
      <c r="I5767" s="17">
        <f t="shared" si="89"/>
        <v>295.41000000000003</v>
      </c>
      <c r="J5767" s="12" t="str">
        <f>H5767</f>
        <v>Suspense</v>
      </c>
    </row>
    <row r="5768" spans="1:10" hidden="1">
      <c r="A5768" s="13" t="s">
        <v>882</v>
      </c>
      <c r="B5768" s="12" t="s">
        <v>83</v>
      </c>
      <c r="C5768" s="12" t="s">
        <v>661</v>
      </c>
      <c r="D5768" s="12" t="s">
        <v>394</v>
      </c>
      <c r="E5768" s="12">
        <v>-284.73</v>
      </c>
      <c r="F5768" s="14" t="str">
        <f>A5768&amp;B5768&amp;C5768&amp;D5768&amp;E5768</f>
        <v>2024-07-02ExpenseIntl ABM Withdrawal11005 Chequing (CIBC)-284.73</v>
      </c>
      <c r="G5768" s="15">
        <f>IFERROR((DATEVALUE(A5768)),A5768)</f>
        <v>45475</v>
      </c>
      <c r="H5768" s="16" t="str">
        <f>IF((IFERROR((VLOOKUP(D5768,'Automation (QBO)'!A:B,2,FALSE)),"0"))=0,"Suspense",(IFERROR((VLOOKUP(D5768,'Automation (QBO)'!A:B,2,FALSE)),"Suspense")))</f>
        <v>Balance (CIBC)</v>
      </c>
      <c r="I5768" s="17">
        <f t="shared" si="89"/>
        <v>-284.73</v>
      </c>
      <c r="J5768" s="12" t="str">
        <f>H5768</f>
        <v>Balance (CIBC)</v>
      </c>
    </row>
    <row r="5769" spans="1:10" hidden="1">
      <c r="A5769" s="13" t="s">
        <v>882</v>
      </c>
      <c r="B5769" s="12" t="s">
        <v>135</v>
      </c>
      <c r="D5769" s="12" t="s">
        <v>394</v>
      </c>
      <c r="E5769" s="12">
        <v>-21411.27</v>
      </c>
      <c r="F5769" s="14" t="str">
        <f>A5769&amp;B5769&amp;C5769&amp;D5769&amp;E5769</f>
        <v>2024-07-02Journal Entry11005 Chequing (CIBC)-21411.27</v>
      </c>
      <c r="G5769" s="15">
        <f>IFERROR((DATEVALUE(A5769)),A5769)</f>
        <v>45475</v>
      </c>
      <c r="H5769" s="16" t="str">
        <f>IF((IFERROR((VLOOKUP(D5769,'Automation (QBO)'!A:B,2,FALSE)),"0"))=0,"Suspense",(IFERROR((VLOOKUP(D5769,'Automation (QBO)'!A:B,2,FALSE)),"Suspense")))</f>
        <v>Balance (CIBC)</v>
      </c>
      <c r="I5769" s="17">
        <f t="shared" si="89"/>
        <v>-21411.27</v>
      </c>
      <c r="J5769" s="12" t="str">
        <f>H5769</f>
        <v>Balance (CIBC)</v>
      </c>
    </row>
    <row r="5770" spans="1:10" hidden="1">
      <c r="A5770" s="13" t="s">
        <v>882</v>
      </c>
      <c r="B5770" s="12" t="s">
        <v>83</v>
      </c>
      <c r="C5770" s="12" t="s">
        <v>93</v>
      </c>
      <c r="D5770" s="12" t="s">
        <v>394</v>
      </c>
      <c r="E5770" s="12">
        <v>-1392.02</v>
      </c>
      <c r="F5770" s="14" t="str">
        <f>A5770&amp;B5770&amp;C5770&amp;D5770&amp;E5770</f>
        <v>2024-07-02ExpenseChambers of Commerce Group Insurance Plan11005 Chequing (CIBC)-1392.02</v>
      </c>
      <c r="G5770" s="15">
        <f>IFERROR((DATEVALUE(A5770)),A5770)</f>
        <v>45475</v>
      </c>
      <c r="H5770" s="16" t="str">
        <f>IF((IFERROR((VLOOKUP(D5770,'Automation (QBO)'!A:B,2,FALSE)),"0"))=0,"Suspense",(IFERROR((VLOOKUP(D5770,'Automation (QBO)'!A:B,2,FALSE)),"Suspense")))</f>
        <v>Balance (CIBC)</v>
      </c>
      <c r="I5770" s="17">
        <f t="shared" si="89"/>
        <v>-1392.02</v>
      </c>
      <c r="J5770" s="12" t="str">
        <f>H5770</f>
        <v>Balance (CIBC)</v>
      </c>
    </row>
    <row r="5771" spans="1:10" hidden="1">
      <c r="A5771" s="13" t="s">
        <v>882</v>
      </c>
      <c r="B5771" s="12" t="s">
        <v>83</v>
      </c>
      <c r="C5771" s="12" t="s">
        <v>661</v>
      </c>
      <c r="D5771" s="12" t="s">
        <v>394</v>
      </c>
      <c r="E5771" s="12">
        <v>-284.73</v>
      </c>
      <c r="F5771" s="14" t="str">
        <f>A5771&amp;B5771&amp;C5771&amp;D5771&amp;E5771</f>
        <v>2024-07-02ExpenseIntl ABM Withdrawal11005 Chequing (CIBC)-284.73</v>
      </c>
      <c r="G5771" s="15">
        <f>IFERROR((DATEVALUE(A5771)),A5771)</f>
        <v>45475</v>
      </c>
      <c r="H5771" s="16" t="str">
        <f>IF((IFERROR((VLOOKUP(D5771,'Automation (QBO)'!A:B,2,FALSE)),"0"))=0,"Suspense",(IFERROR((VLOOKUP(D5771,'Automation (QBO)'!A:B,2,FALSE)),"Suspense")))</f>
        <v>Balance (CIBC)</v>
      </c>
      <c r="I5771" s="17">
        <f t="shared" si="89"/>
        <v>-284.73</v>
      </c>
      <c r="J5771" s="12" t="str">
        <f>H5771</f>
        <v>Balance (CIBC)</v>
      </c>
    </row>
    <row r="5772" spans="1:10" hidden="1">
      <c r="A5772" s="13" t="s">
        <v>882</v>
      </c>
      <c r="B5772" s="12" t="s">
        <v>83</v>
      </c>
      <c r="C5772" s="12" t="s">
        <v>661</v>
      </c>
      <c r="D5772" s="12" t="s">
        <v>394</v>
      </c>
      <c r="E5772" s="12">
        <v>-284.73</v>
      </c>
      <c r="F5772" s="14" t="str">
        <f>A5772&amp;B5772&amp;C5772&amp;D5772&amp;E5772</f>
        <v>2024-07-02ExpenseIntl ABM Withdrawal11005 Chequing (CIBC)-284.73</v>
      </c>
      <c r="G5772" s="15">
        <f>IFERROR((DATEVALUE(A5772)),A5772)</f>
        <v>45475</v>
      </c>
      <c r="H5772" s="16" t="str">
        <f>IF((IFERROR((VLOOKUP(D5772,'Automation (QBO)'!A:B,2,FALSE)),"0"))=0,"Suspense",(IFERROR((VLOOKUP(D5772,'Automation (QBO)'!A:B,2,FALSE)),"Suspense")))</f>
        <v>Balance (CIBC)</v>
      </c>
      <c r="I5772" s="17">
        <f t="shared" si="89"/>
        <v>-284.73</v>
      </c>
      <c r="J5772" s="12" t="str">
        <f>H5772</f>
        <v>Balance (CIBC)</v>
      </c>
    </row>
    <row r="5773" spans="1:10" hidden="1">
      <c r="A5773" s="13" t="s">
        <v>882</v>
      </c>
      <c r="B5773" s="12" t="s">
        <v>83</v>
      </c>
      <c r="C5773" s="12" t="s">
        <v>661</v>
      </c>
      <c r="D5773" s="12" t="s">
        <v>394</v>
      </c>
      <c r="E5773" s="12">
        <v>-284.73</v>
      </c>
      <c r="F5773" s="14" t="str">
        <f>A5773&amp;B5773&amp;C5773&amp;D5773&amp;E5773</f>
        <v>2024-07-02ExpenseIntl ABM Withdrawal11005 Chequing (CIBC)-284.73</v>
      </c>
      <c r="G5773" s="15">
        <f>IFERROR((DATEVALUE(A5773)),A5773)</f>
        <v>45475</v>
      </c>
      <c r="H5773" s="16" t="str">
        <f>IF((IFERROR((VLOOKUP(D5773,'Automation (QBO)'!A:B,2,FALSE)),"0"))=0,"Suspense",(IFERROR((VLOOKUP(D5773,'Automation (QBO)'!A:B,2,FALSE)),"Suspense")))</f>
        <v>Balance (CIBC)</v>
      </c>
      <c r="I5773" s="17">
        <f t="shared" si="89"/>
        <v>-284.73</v>
      </c>
      <c r="J5773" s="12" t="str">
        <f>H5773</f>
        <v>Balance (CIBC)</v>
      </c>
    </row>
    <row r="5774" spans="1:10" hidden="1">
      <c r="A5774" s="13" t="s">
        <v>882</v>
      </c>
      <c r="B5774" s="12" t="s">
        <v>83</v>
      </c>
      <c r="C5774" s="12" t="s">
        <v>661</v>
      </c>
      <c r="D5774" s="12" t="s">
        <v>394</v>
      </c>
      <c r="E5774" s="12">
        <v>-284.73</v>
      </c>
      <c r="F5774" s="14" t="str">
        <f>A5774&amp;B5774&amp;C5774&amp;D5774&amp;E5774</f>
        <v>2024-07-02ExpenseIntl ABM Withdrawal11005 Chequing (CIBC)-284.73</v>
      </c>
      <c r="G5774" s="15">
        <f>IFERROR((DATEVALUE(A5774)),A5774)</f>
        <v>45475</v>
      </c>
      <c r="H5774" s="16" t="str">
        <f>IF((IFERROR((VLOOKUP(D5774,'Automation (QBO)'!A:B,2,FALSE)),"0"))=0,"Suspense",(IFERROR((VLOOKUP(D5774,'Automation (QBO)'!A:B,2,FALSE)),"Suspense")))</f>
        <v>Balance (CIBC)</v>
      </c>
      <c r="I5774" s="17">
        <f t="shared" si="89"/>
        <v>-284.73</v>
      </c>
      <c r="J5774" s="12" t="str">
        <f>H5774</f>
        <v>Balance (CIBC)</v>
      </c>
    </row>
    <row r="5775" spans="1:10" hidden="1">
      <c r="A5775" s="13" t="s">
        <v>882</v>
      </c>
      <c r="B5775" s="12" t="s">
        <v>83</v>
      </c>
      <c r="D5775" s="12" t="s">
        <v>394</v>
      </c>
      <c r="E5775" s="12">
        <v>-3</v>
      </c>
      <c r="F5775" s="14" t="str">
        <f>A5775&amp;B5775&amp;C5775&amp;D5775&amp;E5775</f>
        <v>2024-07-02Expense11005 Chequing (CIBC)-3</v>
      </c>
      <c r="G5775" s="15">
        <f>IFERROR((DATEVALUE(A5775)),A5775)</f>
        <v>45475</v>
      </c>
      <c r="H5775" s="16" t="str">
        <f>IF((IFERROR((VLOOKUP(D5775,'Automation (QBO)'!A:B,2,FALSE)),"0"))=0,"Suspense",(IFERROR((VLOOKUP(D5775,'Automation (QBO)'!A:B,2,FALSE)),"Suspense")))</f>
        <v>Balance (CIBC)</v>
      </c>
      <c r="I5775" s="17">
        <f t="shared" si="89"/>
        <v>-3</v>
      </c>
      <c r="J5775" s="12" t="str">
        <f>H5775</f>
        <v>Balance (CIBC)</v>
      </c>
    </row>
    <row r="5776" spans="1:10" hidden="1">
      <c r="A5776" s="13" t="s">
        <v>882</v>
      </c>
      <c r="B5776" s="12" t="s">
        <v>83</v>
      </c>
      <c r="D5776" s="12" t="s">
        <v>394</v>
      </c>
      <c r="E5776" s="12">
        <v>-3</v>
      </c>
      <c r="F5776" s="14" t="str">
        <f>A5776&amp;B5776&amp;C5776&amp;D5776&amp;E5776</f>
        <v>2024-07-02Expense11005 Chequing (CIBC)-3</v>
      </c>
      <c r="G5776" s="15">
        <f>IFERROR((DATEVALUE(A5776)),A5776)</f>
        <v>45475</v>
      </c>
      <c r="H5776" s="16" t="str">
        <f>IF((IFERROR((VLOOKUP(D5776,'Automation (QBO)'!A:B,2,FALSE)),"0"))=0,"Suspense",(IFERROR((VLOOKUP(D5776,'Automation (QBO)'!A:B,2,FALSE)),"Suspense")))</f>
        <v>Balance (CIBC)</v>
      </c>
      <c r="I5776" s="17">
        <f t="shared" ref="I5776:I5839" si="90">E5776</f>
        <v>-3</v>
      </c>
      <c r="J5776" s="12" t="str">
        <f>H5776</f>
        <v>Balance (CIBC)</v>
      </c>
    </row>
    <row r="5777" spans="1:12" hidden="1">
      <c r="A5777" s="13" t="s">
        <v>882</v>
      </c>
      <c r="B5777" s="12" t="s">
        <v>83</v>
      </c>
      <c r="D5777" s="12" t="s">
        <v>394</v>
      </c>
      <c r="E5777" s="12">
        <v>-3</v>
      </c>
      <c r="F5777" s="14" t="str">
        <f>A5777&amp;B5777&amp;C5777&amp;D5777&amp;E5777</f>
        <v>2024-07-02Expense11005 Chequing (CIBC)-3</v>
      </c>
      <c r="G5777" s="15">
        <f>IFERROR((DATEVALUE(A5777)),A5777)</f>
        <v>45475</v>
      </c>
      <c r="H5777" s="16" t="str">
        <f>IF((IFERROR((VLOOKUP(D5777,'Automation (QBO)'!A:B,2,FALSE)),"0"))=0,"Suspense",(IFERROR((VLOOKUP(D5777,'Automation (QBO)'!A:B,2,FALSE)),"Suspense")))</f>
        <v>Balance (CIBC)</v>
      </c>
      <c r="I5777" s="17">
        <f t="shared" si="90"/>
        <v>-3</v>
      </c>
      <c r="J5777" s="12" t="str">
        <f>H5777</f>
        <v>Balance (CIBC)</v>
      </c>
    </row>
    <row r="5778" spans="1:12" hidden="1">
      <c r="A5778" s="13" t="s">
        <v>882</v>
      </c>
      <c r="B5778" s="12" t="s">
        <v>83</v>
      </c>
      <c r="D5778" s="12" t="s">
        <v>394</v>
      </c>
      <c r="E5778" s="12">
        <v>-3</v>
      </c>
      <c r="F5778" s="14" t="str">
        <f>A5778&amp;B5778&amp;C5778&amp;D5778&amp;E5778</f>
        <v>2024-07-02Expense11005 Chequing (CIBC)-3</v>
      </c>
      <c r="G5778" s="15">
        <f>IFERROR((DATEVALUE(A5778)),A5778)</f>
        <v>45475</v>
      </c>
      <c r="H5778" s="16" t="str">
        <f>IF((IFERROR((VLOOKUP(D5778,'Automation (QBO)'!A:B,2,FALSE)),"0"))=0,"Suspense",(IFERROR((VLOOKUP(D5778,'Automation (QBO)'!A:B,2,FALSE)),"Suspense")))</f>
        <v>Balance (CIBC)</v>
      </c>
      <c r="I5778" s="17">
        <f t="shared" si="90"/>
        <v>-3</v>
      </c>
      <c r="J5778" s="12" t="str">
        <f>H5778</f>
        <v>Balance (CIBC)</v>
      </c>
    </row>
    <row r="5779" spans="1:12" hidden="1">
      <c r="A5779" s="13" t="s">
        <v>882</v>
      </c>
      <c r="B5779" s="12" t="s">
        <v>83</v>
      </c>
      <c r="D5779" s="12" t="s">
        <v>394</v>
      </c>
      <c r="E5779" s="12">
        <v>-3</v>
      </c>
      <c r="F5779" s="14" t="str">
        <f>A5779&amp;B5779&amp;C5779&amp;D5779&amp;E5779</f>
        <v>2024-07-02Expense11005 Chequing (CIBC)-3</v>
      </c>
      <c r="G5779" s="15">
        <f>IFERROR((DATEVALUE(A5779)),A5779)</f>
        <v>45475</v>
      </c>
      <c r="H5779" s="16" t="str">
        <f>IF((IFERROR((VLOOKUP(D5779,'Automation (QBO)'!A:B,2,FALSE)),"0"))=0,"Suspense",(IFERROR((VLOOKUP(D5779,'Automation (QBO)'!A:B,2,FALSE)),"Suspense")))</f>
        <v>Balance (CIBC)</v>
      </c>
      <c r="I5779" s="17">
        <f t="shared" si="90"/>
        <v>-3</v>
      </c>
      <c r="J5779" s="12" t="str">
        <f>H5779</f>
        <v>Balance (CIBC)</v>
      </c>
    </row>
    <row r="5780" spans="1:12" hidden="1">
      <c r="A5780" s="13" t="s">
        <v>882</v>
      </c>
      <c r="B5780" s="12" t="s">
        <v>135</v>
      </c>
      <c r="D5780" s="12" t="s">
        <v>1054</v>
      </c>
      <c r="E5780" s="12">
        <v>345.94</v>
      </c>
      <c r="F5780" s="14" t="str">
        <f>A5780&amp;B5780&amp;C5780&amp;D5780&amp;E5780</f>
        <v>2024-07-02Journal Entry52545 Payroll - Employee Benefits (Paid)345.94</v>
      </c>
      <c r="G5780" s="15">
        <f>IFERROR((DATEVALUE(A5780)),A5780)</f>
        <v>45475</v>
      </c>
      <c r="H5780" s="16" t="str">
        <f>IF((IFERROR((VLOOKUP(D5780,'Automation (QBO)'!A:B,2,FALSE)),"0"))=0,"Suspense",(IFERROR((VLOOKUP(D5780,'Automation (QBO)'!A:B,2,FALSE)),"Suspense")))</f>
        <v>Payroll - Employee Benefits (Paid)</v>
      </c>
      <c r="I5780" s="17">
        <f t="shared" si="90"/>
        <v>345.94</v>
      </c>
      <c r="J5780" s="12" t="str">
        <f>H5780</f>
        <v>Payroll - Employee Benefits (Paid)</v>
      </c>
      <c r="L5780" s="61" t="s">
        <v>1051</v>
      </c>
    </row>
    <row r="5781" spans="1:12" hidden="1">
      <c r="A5781" s="13" t="s">
        <v>883</v>
      </c>
      <c r="B5781" s="12" t="s">
        <v>493</v>
      </c>
      <c r="C5781" s="12" t="s">
        <v>217</v>
      </c>
      <c r="D5781" s="12" t="s">
        <v>390</v>
      </c>
      <c r="E5781" s="12">
        <v>10064.82</v>
      </c>
      <c r="F5781" s="14" t="str">
        <f>A5781&amp;B5781&amp;C5781&amp;D5781&amp;E5781</f>
        <v>2024-07-03Bill Payment (Credit Card)Workforce Staffing Solutions Ltd.21010 Visa Payable (CIBC)10064.82</v>
      </c>
      <c r="G5781" s="15">
        <f>IFERROR((DATEVALUE(A5781)),A5781)</f>
        <v>45476</v>
      </c>
      <c r="H5781" s="16" t="str">
        <f>IF((IFERROR((VLOOKUP(D5781,'Automation (QBO)'!A:B,2,FALSE)),"0"))=0,"Suspense",(IFERROR((VLOOKUP(D5781,'Automation (QBO)'!A:B,2,FALSE)),"Suspense")))</f>
        <v>Suspense</v>
      </c>
      <c r="I5781" s="17">
        <f t="shared" si="90"/>
        <v>10064.82</v>
      </c>
      <c r="J5781" s="12" t="str">
        <f>H5781</f>
        <v>Suspense</v>
      </c>
    </row>
    <row r="5782" spans="1:12" hidden="1">
      <c r="A5782" s="13" t="s">
        <v>883</v>
      </c>
      <c r="B5782" s="12" t="s">
        <v>83</v>
      </c>
      <c r="C5782" s="12" t="s">
        <v>634</v>
      </c>
      <c r="D5782" s="12" t="s">
        <v>408</v>
      </c>
      <c r="E5782" s="12">
        <v>291.43</v>
      </c>
      <c r="F5782" s="14" t="str">
        <f>A5782&amp;B5782&amp;C5782&amp;D5782&amp;E5782</f>
        <v>2024-07-03ExpenseCMHC - Granville Island52205 Travel &amp; Parking291.43</v>
      </c>
      <c r="G5782" s="15">
        <f>IFERROR((DATEVALUE(A5782)),A5782)</f>
        <v>45476</v>
      </c>
      <c r="H5782" s="16" t="str">
        <f>IF((IFERROR((VLOOKUP(D5782,'Automation (QBO)'!A:B,2,FALSE)),"0"))=0,"Suspense",(IFERROR((VLOOKUP(D5782,'Automation (QBO)'!A:B,2,FALSE)),"Suspense")))</f>
        <v>Travel &amp; Parking</v>
      </c>
      <c r="I5782" s="17">
        <f t="shared" si="90"/>
        <v>291.43</v>
      </c>
      <c r="J5782" s="12" t="str">
        <f>H5782</f>
        <v>Travel &amp; Parking</v>
      </c>
    </row>
    <row r="5783" spans="1:12" hidden="1">
      <c r="A5783" s="13" t="s">
        <v>883</v>
      </c>
      <c r="B5783" s="12" t="s">
        <v>83</v>
      </c>
      <c r="C5783" s="12" t="s">
        <v>634</v>
      </c>
      <c r="D5783" s="12" t="s">
        <v>392</v>
      </c>
      <c r="E5783" s="12">
        <v>-14.57</v>
      </c>
      <c r="F5783" s="14" t="str">
        <f>A5783&amp;B5783&amp;C5783&amp;D5783&amp;E5783</f>
        <v>2024-07-03ExpenseCMHC - Granville Island21020 GST/HST Payable-14.57</v>
      </c>
      <c r="G5783" s="15">
        <f>IFERROR((DATEVALUE(A5783)),A5783)</f>
        <v>45476</v>
      </c>
      <c r="H5783" s="16" t="str">
        <f>IF((IFERROR((VLOOKUP(D5783,'Automation (QBO)'!A:B,2,FALSE)),"0"))=0,"Suspense",(IFERROR((VLOOKUP(D5783,'Automation (QBO)'!A:B,2,FALSE)),"Suspense")))</f>
        <v>GST/HST Payable</v>
      </c>
      <c r="I5783" s="17">
        <f t="shared" si="90"/>
        <v>-14.57</v>
      </c>
      <c r="J5783" s="12" t="str">
        <f>H5783</f>
        <v>GST/HST Payable</v>
      </c>
    </row>
    <row r="5784" spans="1:12" hidden="1">
      <c r="A5784" s="13" t="s">
        <v>883</v>
      </c>
      <c r="B5784" s="12" t="s">
        <v>247</v>
      </c>
      <c r="C5784" s="12" t="s">
        <v>884</v>
      </c>
      <c r="D5784" s="12" t="s">
        <v>496</v>
      </c>
      <c r="E5784" s="12">
        <v>-3354.4</v>
      </c>
      <c r="F5784" s="14" t="str">
        <f>A5784&amp;B5784&amp;C5784&amp;D5784&amp;E5784</f>
        <v>2024-07-03Bill Payment (Cheque)Donald Flooring Contract Sales Ltd.21000 Accounts Payable-3354.4</v>
      </c>
      <c r="G5784" s="15">
        <f>IFERROR((DATEVALUE(A5784)),A5784)</f>
        <v>45476</v>
      </c>
      <c r="H5784" s="16" t="str">
        <f>IF((IFERROR((VLOOKUP(D5784,'Automation (QBO)'!A:B,2,FALSE)),"0"))=0,"Suspense",(IFERROR((VLOOKUP(D5784,'Automation (QBO)'!A:B,2,FALSE)),"Suspense")))</f>
        <v>Accounts Payable - Unknown</v>
      </c>
      <c r="I5784" s="17">
        <f t="shared" si="90"/>
        <v>-3354.4</v>
      </c>
      <c r="J5784" s="12" t="str">
        <f>H5784</f>
        <v>Accounts Payable - Unknown</v>
      </c>
    </row>
    <row r="5785" spans="1:12" hidden="1">
      <c r="A5785" s="13" t="s">
        <v>883</v>
      </c>
      <c r="B5785" s="12" t="s">
        <v>493</v>
      </c>
      <c r="C5785" s="12" t="s">
        <v>885</v>
      </c>
      <c r="D5785" s="12" t="s">
        <v>390</v>
      </c>
      <c r="E5785" s="12">
        <v>404.99</v>
      </c>
      <c r="F5785" s="14" t="str">
        <f>A5785&amp;B5785&amp;C5785&amp;D5785&amp;E5785</f>
        <v>2024-07-03Bill Payment (Credit Card)Samson Metals21010 Visa Payable (CIBC)404.99</v>
      </c>
      <c r="G5785" s="15">
        <f>IFERROR((DATEVALUE(A5785)),A5785)</f>
        <v>45476</v>
      </c>
      <c r="H5785" s="16" t="str">
        <f>IF((IFERROR((VLOOKUP(D5785,'Automation (QBO)'!A:B,2,FALSE)),"0"))=0,"Suspense",(IFERROR((VLOOKUP(D5785,'Automation (QBO)'!A:B,2,FALSE)),"Suspense")))</f>
        <v>Suspense</v>
      </c>
      <c r="I5785" s="17">
        <f t="shared" si="90"/>
        <v>404.99</v>
      </c>
      <c r="J5785" s="12" t="str">
        <f>H5785</f>
        <v>Suspense</v>
      </c>
    </row>
    <row r="5786" spans="1:12" hidden="1">
      <c r="A5786" s="13" t="s">
        <v>883</v>
      </c>
      <c r="B5786" s="12" t="s">
        <v>493</v>
      </c>
      <c r="C5786" s="12" t="s">
        <v>117</v>
      </c>
      <c r="D5786" s="12" t="s">
        <v>390</v>
      </c>
      <c r="E5786" s="12">
        <v>457.1</v>
      </c>
      <c r="F5786" s="14" t="str">
        <f>A5786&amp;B5786&amp;C5786&amp;D5786&amp;E5786</f>
        <v>2024-07-03Bill Payment (Credit Card)Standard Building Supplies21010 Visa Payable (CIBC)457.1</v>
      </c>
      <c r="G5786" s="15">
        <f>IFERROR((DATEVALUE(A5786)),A5786)</f>
        <v>45476</v>
      </c>
      <c r="H5786" s="16" t="str">
        <f>IF((IFERROR((VLOOKUP(D5786,'Automation (QBO)'!A:B,2,FALSE)),"0"))=0,"Suspense",(IFERROR((VLOOKUP(D5786,'Automation (QBO)'!A:B,2,FALSE)),"Suspense")))</f>
        <v>Suspense</v>
      </c>
      <c r="I5786" s="17">
        <f t="shared" si="90"/>
        <v>457.1</v>
      </c>
      <c r="J5786" s="12" t="str">
        <f>H5786</f>
        <v>Suspense</v>
      </c>
    </row>
    <row r="5787" spans="1:12" hidden="1">
      <c r="A5787" s="13" t="s">
        <v>883</v>
      </c>
      <c r="B5787" s="12" t="s">
        <v>83</v>
      </c>
      <c r="C5787" s="12" t="s">
        <v>886</v>
      </c>
      <c r="D5787" s="12" t="s">
        <v>390</v>
      </c>
      <c r="E5787" s="12">
        <v>35.28</v>
      </c>
      <c r="F5787" s="14" t="str">
        <f>A5787&amp;B5787&amp;C5787&amp;D5787&amp;E5787</f>
        <v>2024-07-03ExpenseKaiser Permanente21010 Visa Payable (CIBC)35.28</v>
      </c>
      <c r="G5787" s="15">
        <f>IFERROR((DATEVALUE(A5787)),A5787)</f>
        <v>45476</v>
      </c>
      <c r="H5787" s="16" t="str">
        <f>IF((IFERROR((VLOOKUP(D5787,'Automation (QBO)'!A:B,2,FALSE)),"0"))=0,"Suspense",(IFERROR((VLOOKUP(D5787,'Automation (QBO)'!A:B,2,FALSE)),"Suspense")))</f>
        <v>Suspense</v>
      </c>
      <c r="I5787" s="17">
        <f t="shared" si="90"/>
        <v>35.28</v>
      </c>
      <c r="J5787" s="12" t="str">
        <f>H5787</f>
        <v>Suspense</v>
      </c>
    </row>
    <row r="5788" spans="1:12" hidden="1">
      <c r="A5788" s="13" t="s">
        <v>883</v>
      </c>
      <c r="B5788" s="12" t="s">
        <v>123</v>
      </c>
      <c r="D5788" s="12" t="s">
        <v>390</v>
      </c>
      <c r="E5788" s="12">
        <v>-10000</v>
      </c>
      <c r="F5788" s="14" t="str">
        <f>A5788&amp;B5788&amp;C5788&amp;D5788&amp;E5788</f>
        <v>2024-07-03Credit Card Payment21010 Visa Payable (CIBC)-10000</v>
      </c>
      <c r="G5788" s="15">
        <f>IFERROR((DATEVALUE(A5788)),A5788)</f>
        <v>45476</v>
      </c>
      <c r="H5788" s="16" t="str">
        <f>IF((IFERROR((VLOOKUP(D5788,'Automation (QBO)'!A:B,2,FALSE)),"0"))=0,"Suspense",(IFERROR((VLOOKUP(D5788,'Automation (QBO)'!A:B,2,FALSE)),"Suspense")))</f>
        <v>Suspense</v>
      </c>
      <c r="I5788" s="17">
        <f t="shared" si="90"/>
        <v>-10000</v>
      </c>
      <c r="J5788" s="12" t="str">
        <f>H5788</f>
        <v>Suspense</v>
      </c>
    </row>
    <row r="5789" spans="1:12" hidden="1">
      <c r="A5789" s="13" t="s">
        <v>883</v>
      </c>
      <c r="B5789" s="12" t="s">
        <v>83</v>
      </c>
      <c r="C5789" s="12" t="s">
        <v>634</v>
      </c>
      <c r="D5789" s="12" t="s">
        <v>390</v>
      </c>
      <c r="E5789" s="12">
        <v>306</v>
      </c>
      <c r="F5789" s="14" t="str">
        <f>A5789&amp;B5789&amp;C5789&amp;D5789&amp;E5789</f>
        <v>2024-07-03ExpenseCMHC - Granville Island21010 Visa Payable (CIBC)306</v>
      </c>
      <c r="G5789" s="15">
        <f>IFERROR((DATEVALUE(A5789)),A5789)</f>
        <v>45476</v>
      </c>
      <c r="H5789" s="16" t="str">
        <f>IF((IFERROR((VLOOKUP(D5789,'Automation (QBO)'!A:B,2,FALSE)),"0"))=0,"Suspense",(IFERROR((VLOOKUP(D5789,'Automation (QBO)'!A:B,2,FALSE)),"Suspense")))</f>
        <v>Suspense</v>
      </c>
      <c r="I5789" s="17">
        <f t="shared" si="90"/>
        <v>306</v>
      </c>
      <c r="J5789" s="12" t="str">
        <f>H5789</f>
        <v>Suspense</v>
      </c>
    </row>
    <row r="5790" spans="1:12" hidden="1">
      <c r="A5790" s="13" t="s">
        <v>883</v>
      </c>
      <c r="B5790" s="12" t="s">
        <v>83</v>
      </c>
      <c r="C5790" s="12" t="s">
        <v>113</v>
      </c>
      <c r="D5790" s="12" t="s">
        <v>390</v>
      </c>
      <c r="E5790" s="12">
        <v>8</v>
      </c>
      <c r="F5790" s="14" t="str">
        <f>A5790&amp;B5790&amp;C5790&amp;D5790&amp;E5790</f>
        <v>2024-07-03ExpenseImpark21010 Visa Payable (CIBC)8</v>
      </c>
      <c r="G5790" s="15">
        <f>IFERROR((DATEVALUE(A5790)),A5790)</f>
        <v>45476</v>
      </c>
      <c r="H5790" s="16" t="str">
        <f>IF((IFERROR((VLOOKUP(D5790,'Automation (QBO)'!A:B,2,FALSE)),"0"))=0,"Suspense",(IFERROR((VLOOKUP(D5790,'Automation (QBO)'!A:B,2,FALSE)),"Suspense")))</f>
        <v>Suspense</v>
      </c>
      <c r="I5790" s="17">
        <f t="shared" si="90"/>
        <v>8</v>
      </c>
      <c r="J5790" s="12" t="str">
        <f>H5790</f>
        <v>Suspense</v>
      </c>
    </row>
    <row r="5791" spans="1:12" hidden="1">
      <c r="A5791" s="13" t="s">
        <v>883</v>
      </c>
      <c r="B5791" s="12" t="s">
        <v>123</v>
      </c>
      <c r="D5791" s="12" t="s">
        <v>390</v>
      </c>
      <c r="E5791" s="12">
        <v>-10000</v>
      </c>
      <c r="F5791" s="14" t="str">
        <f>A5791&amp;B5791&amp;C5791&amp;D5791&amp;E5791</f>
        <v>2024-07-03Credit Card Payment21010 Visa Payable (CIBC)-10000</v>
      </c>
      <c r="G5791" s="15">
        <f>IFERROR((DATEVALUE(A5791)),A5791)</f>
        <v>45476</v>
      </c>
      <c r="H5791" s="16" t="str">
        <f>IF((IFERROR((VLOOKUP(D5791,'Automation (QBO)'!A:B,2,FALSE)),"0"))=0,"Suspense",(IFERROR((VLOOKUP(D5791,'Automation (QBO)'!A:B,2,FALSE)),"Suspense")))</f>
        <v>Suspense</v>
      </c>
      <c r="I5791" s="17">
        <f t="shared" si="90"/>
        <v>-10000</v>
      </c>
      <c r="J5791" s="12" t="str">
        <f>H5791</f>
        <v>Suspense</v>
      </c>
    </row>
    <row r="5792" spans="1:12" hidden="1">
      <c r="A5792" s="13" t="s">
        <v>883</v>
      </c>
      <c r="B5792" s="12" t="s">
        <v>83</v>
      </c>
      <c r="C5792" s="12" t="s">
        <v>113</v>
      </c>
      <c r="D5792" s="12" t="s">
        <v>408</v>
      </c>
      <c r="E5792" s="12">
        <v>8</v>
      </c>
      <c r="F5792" s="14" t="str">
        <f>A5792&amp;B5792&amp;C5792&amp;D5792&amp;E5792</f>
        <v>2024-07-03ExpenseImpark52205 Travel &amp; Parking8</v>
      </c>
      <c r="G5792" s="15">
        <f>IFERROR((DATEVALUE(A5792)),A5792)</f>
        <v>45476</v>
      </c>
      <c r="H5792" s="16" t="str">
        <f>IF((IFERROR((VLOOKUP(D5792,'Automation (QBO)'!A:B,2,FALSE)),"0"))=0,"Suspense",(IFERROR((VLOOKUP(D5792,'Automation (QBO)'!A:B,2,FALSE)),"Suspense")))</f>
        <v>Travel &amp; Parking</v>
      </c>
      <c r="I5792" s="17">
        <f t="shared" si="90"/>
        <v>8</v>
      </c>
      <c r="J5792" s="12" t="str">
        <f>H5792</f>
        <v>Travel &amp; Parking</v>
      </c>
    </row>
    <row r="5793" spans="1:10" hidden="1">
      <c r="A5793" s="13" t="s">
        <v>883</v>
      </c>
      <c r="B5793" s="12" t="s">
        <v>83</v>
      </c>
      <c r="C5793" s="12" t="s">
        <v>113</v>
      </c>
      <c r="D5793" s="12" t="s">
        <v>392</v>
      </c>
      <c r="E5793" s="12">
        <v>0</v>
      </c>
      <c r="F5793" s="14" t="str">
        <f>A5793&amp;B5793&amp;C5793&amp;D5793&amp;E5793</f>
        <v>2024-07-03ExpenseImpark21020 GST/HST Payable0</v>
      </c>
      <c r="G5793" s="15">
        <f>IFERROR((DATEVALUE(A5793)),A5793)</f>
        <v>45476</v>
      </c>
      <c r="H5793" s="16" t="str">
        <f>IF((IFERROR((VLOOKUP(D5793,'Automation (QBO)'!A:B,2,FALSE)),"0"))=0,"Suspense",(IFERROR((VLOOKUP(D5793,'Automation (QBO)'!A:B,2,FALSE)),"Suspense")))</f>
        <v>GST/HST Payable</v>
      </c>
      <c r="I5793" s="17">
        <f t="shared" si="90"/>
        <v>0</v>
      </c>
      <c r="J5793" s="12" t="str">
        <f>H5793</f>
        <v>GST/HST Payable</v>
      </c>
    </row>
    <row r="5794" spans="1:10" hidden="1">
      <c r="A5794" s="13" t="s">
        <v>883</v>
      </c>
      <c r="B5794" s="12" t="s">
        <v>493</v>
      </c>
      <c r="C5794" s="12" t="s">
        <v>885</v>
      </c>
      <c r="D5794" s="12" t="s">
        <v>496</v>
      </c>
      <c r="E5794" s="12">
        <v>-404.99</v>
      </c>
      <c r="F5794" s="14" t="str">
        <f>A5794&amp;B5794&amp;C5794&amp;D5794&amp;E5794</f>
        <v>2024-07-03Bill Payment (Credit Card)Samson Metals21000 Accounts Payable-404.99</v>
      </c>
      <c r="G5794" s="15">
        <f>IFERROR((DATEVALUE(A5794)),A5794)</f>
        <v>45476</v>
      </c>
      <c r="H5794" s="16" t="str">
        <f>IF((IFERROR((VLOOKUP(D5794,'Automation (QBO)'!A:B,2,FALSE)),"0"))=0,"Suspense",(IFERROR((VLOOKUP(D5794,'Automation (QBO)'!A:B,2,FALSE)),"Suspense")))</f>
        <v>Accounts Payable - Unknown</v>
      </c>
      <c r="I5794" s="17">
        <f t="shared" si="90"/>
        <v>-404.99</v>
      </c>
      <c r="J5794" s="12" t="str">
        <f>H5794</f>
        <v>Accounts Payable - Unknown</v>
      </c>
    </row>
    <row r="5795" spans="1:10" hidden="1">
      <c r="A5795" s="13" t="s">
        <v>883</v>
      </c>
      <c r="B5795" s="12" t="s">
        <v>493</v>
      </c>
      <c r="C5795" s="12" t="s">
        <v>217</v>
      </c>
      <c r="D5795" s="12" t="s">
        <v>496</v>
      </c>
      <c r="E5795" s="12">
        <v>-10064.82</v>
      </c>
      <c r="F5795" s="14" t="str">
        <f>A5795&amp;B5795&amp;C5795&amp;D5795&amp;E5795</f>
        <v>2024-07-03Bill Payment (Credit Card)Workforce Staffing Solutions Ltd.21000 Accounts Payable-10064.82</v>
      </c>
      <c r="G5795" s="15">
        <f>IFERROR((DATEVALUE(A5795)),A5795)</f>
        <v>45476</v>
      </c>
      <c r="H5795" s="16" t="str">
        <f>IF((IFERROR((VLOOKUP(D5795,'Automation (QBO)'!A:B,2,FALSE)),"0"))=0,"Suspense",(IFERROR((VLOOKUP(D5795,'Automation (QBO)'!A:B,2,FALSE)),"Suspense")))</f>
        <v>Accounts Payable - Unknown</v>
      </c>
      <c r="I5795" s="17">
        <f t="shared" si="90"/>
        <v>-10064.82</v>
      </c>
      <c r="J5795" s="12" t="str">
        <f>H5795</f>
        <v>Accounts Payable - Unknown</v>
      </c>
    </row>
    <row r="5796" spans="1:10" hidden="1">
      <c r="A5796" s="13" t="s">
        <v>883</v>
      </c>
      <c r="B5796" s="12" t="s">
        <v>493</v>
      </c>
      <c r="C5796" s="12" t="s">
        <v>117</v>
      </c>
      <c r="D5796" s="12" t="s">
        <v>496</v>
      </c>
      <c r="E5796" s="12">
        <v>-457.1</v>
      </c>
      <c r="F5796" s="14" t="str">
        <f>A5796&amp;B5796&amp;C5796&amp;D5796&amp;E5796</f>
        <v>2024-07-03Bill Payment (Credit Card)Standard Building Supplies21000 Accounts Payable-457.1</v>
      </c>
      <c r="G5796" s="15">
        <f>IFERROR((DATEVALUE(A5796)),A5796)</f>
        <v>45476</v>
      </c>
      <c r="H5796" s="16" t="str">
        <f>IF((IFERROR((VLOOKUP(D5796,'Automation (QBO)'!A:B,2,FALSE)),"0"))=0,"Suspense",(IFERROR((VLOOKUP(D5796,'Automation (QBO)'!A:B,2,FALSE)),"Suspense")))</f>
        <v>Accounts Payable - Unknown</v>
      </c>
      <c r="I5796" s="17">
        <f t="shared" si="90"/>
        <v>-457.1</v>
      </c>
      <c r="J5796" s="12" t="str">
        <f>H5796</f>
        <v>Accounts Payable - Unknown</v>
      </c>
    </row>
    <row r="5797" spans="1:10" hidden="1">
      <c r="A5797" s="13" t="s">
        <v>883</v>
      </c>
      <c r="B5797" s="12" t="s">
        <v>83</v>
      </c>
      <c r="C5797" s="12" t="s">
        <v>661</v>
      </c>
      <c r="D5797" s="12" t="s">
        <v>398</v>
      </c>
      <c r="E5797" s="12">
        <v>284.86</v>
      </c>
      <c r="F5797" s="14" t="str">
        <f>A5797&amp;B5797&amp;C5797&amp;D5797&amp;E5797</f>
        <v>2024-07-03ExpenseIntl ABM Withdrawal52190 Meals &amp; Entertainment284.86</v>
      </c>
      <c r="G5797" s="15">
        <f>IFERROR((DATEVALUE(A5797)),A5797)</f>
        <v>45476</v>
      </c>
      <c r="H5797" s="16" t="str">
        <f>IF((IFERROR((VLOOKUP(D5797,'Automation (QBO)'!A:B,2,FALSE)),"0"))=0,"Suspense",(IFERROR((VLOOKUP(D5797,'Automation (QBO)'!A:B,2,FALSE)),"Suspense")))</f>
        <v>Meals &amp; Entertainment</v>
      </c>
      <c r="I5797" s="17">
        <f t="shared" si="90"/>
        <v>284.86</v>
      </c>
      <c r="J5797" s="12" t="str">
        <f>H5797</f>
        <v>Meals &amp; Entertainment</v>
      </c>
    </row>
    <row r="5798" spans="1:10" hidden="1">
      <c r="A5798" s="13" t="s">
        <v>883</v>
      </c>
      <c r="B5798" s="12" t="s">
        <v>83</v>
      </c>
      <c r="C5798" s="12" t="s">
        <v>661</v>
      </c>
      <c r="D5798" s="12" t="s">
        <v>392</v>
      </c>
      <c r="E5798" s="12">
        <v>0</v>
      </c>
      <c r="F5798" s="14" t="str">
        <f>A5798&amp;B5798&amp;C5798&amp;D5798&amp;E5798</f>
        <v>2024-07-03ExpenseIntl ABM Withdrawal21020 GST/HST Payable0</v>
      </c>
      <c r="G5798" s="15">
        <f>IFERROR((DATEVALUE(A5798)),A5798)</f>
        <v>45476</v>
      </c>
      <c r="H5798" s="16" t="str">
        <f>IF((IFERROR((VLOOKUP(D5798,'Automation (QBO)'!A:B,2,FALSE)),"0"))=0,"Suspense",(IFERROR((VLOOKUP(D5798,'Automation (QBO)'!A:B,2,FALSE)),"Suspense")))</f>
        <v>GST/HST Payable</v>
      </c>
      <c r="I5798" s="17">
        <f t="shared" si="90"/>
        <v>0</v>
      </c>
      <c r="J5798" s="12" t="str">
        <f>H5798</f>
        <v>GST/HST Payable</v>
      </c>
    </row>
    <row r="5799" spans="1:10" hidden="1">
      <c r="A5799" s="13" t="s">
        <v>883</v>
      </c>
      <c r="B5799" s="12" t="s">
        <v>83</v>
      </c>
      <c r="C5799" s="12" t="s">
        <v>661</v>
      </c>
      <c r="D5799" s="12" t="s">
        <v>398</v>
      </c>
      <c r="E5799" s="12">
        <v>284.86</v>
      </c>
      <c r="F5799" s="14" t="str">
        <f>A5799&amp;B5799&amp;C5799&amp;D5799&amp;E5799</f>
        <v>2024-07-03ExpenseIntl ABM Withdrawal52190 Meals &amp; Entertainment284.86</v>
      </c>
      <c r="G5799" s="15">
        <f>IFERROR((DATEVALUE(A5799)),A5799)</f>
        <v>45476</v>
      </c>
      <c r="H5799" s="16" t="str">
        <f>IF((IFERROR((VLOOKUP(D5799,'Automation (QBO)'!A:B,2,FALSE)),"0"))=0,"Suspense",(IFERROR((VLOOKUP(D5799,'Automation (QBO)'!A:B,2,FALSE)),"Suspense")))</f>
        <v>Meals &amp; Entertainment</v>
      </c>
      <c r="I5799" s="17">
        <f t="shared" si="90"/>
        <v>284.86</v>
      </c>
      <c r="J5799" s="12" t="str">
        <f>H5799</f>
        <v>Meals &amp; Entertainment</v>
      </c>
    </row>
    <row r="5800" spans="1:10" hidden="1">
      <c r="A5800" s="13" t="s">
        <v>883</v>
      </c>
      <c r="B5800" s="12" t="s">
        <v>83</v>
      </c>
      <c r="C5800" s="12" t="s">
        <v>661</v>
      </c>
      <c r="D5800" s="12" t="s">
        <v>392</v>
      </c>
      <c r="E5800" s="12">
        <v>0</v>
      </c>
      <c r="F5800" s="14" t="str">
        <f>A5800&amp;B5800&amp;C5800&amp;D5800&amp;E5800</f>
        <v>2024-07-03ExpenseIntl ABM Withdrawal21020 GST/HST Payable0</v>
      </c>
      <c r="G5800" s="15">
        <f>IFERROR((DATEVALUE(A5800)),A5800)</f>
        <v>45476</v>
      </c>
      <c r="H5800" s="16" t="str">
        <f>IF((IFERROR((VLOOKUP(D5800,'Automation (QBO)'!A:B,2,FALSE)),"0"))=0,"Suspense",(IFERROR((VLOOKUP(D5800,'Automation (QBO)'!A:B,2,FALSE)),"Suspense")))</f>
        <v>GST/HST Payable</v>
      </c>
      <c r="I5800" s="17">
        <f t="shared" si="90"/>
        <v>0</v>
      </c>
      <c r="J5800" s="12" t="str">
        <f>H5800</f>
        <v>GST/HST Payable</v>
      </c>
    </row>
    <row r="5801" spans="1:10" hidden="1">
      <c r="A5801" s="13" t="s">
        <v>883</v>
      </c>
      <c r="B5801" s="12" t="s">
        <v>83</v>
      </c>
      <c r="D5801" s="12" t="s">
        <v>403</v>
      </c>
      <c r="E5801" s="12">
        <v>3</v>
      </c>
      <c r="F5801" s="14" t="str">
        <f>A5801&amp;B5801&amp;C5801&amp;D5801&amp;E5801</f>
        <v>2024-07-03Expense52115 Bank Fees3</v>
      </c>
      <c r="G5801" s="15">
        <f>IFERROR((DATEVALUE(A5801)),A5801)</f>
        <v>45476</v>
      </c>
      <c r="H5801" s="16" t="str">
        <f>IF((IFERROR((VLOOKUP(D5801,'Automation (QBO)'!A:B,2,FALSE)),"0"))=0,"Suspense",(IFERROR((VLOOKUP(D5801,'Automation (QBO)'!A:B,2,FALSE)),"Suspense")))</f>
        <v>Bank Fees</v>
      </c>
      <c r="I5801" s="17">
        <f t="shared" si="90"/>
        <v>3</v>
      </c>
      <c r="J5801" s="12" t="str">
        <f>H5801</f>
        <v>Bank Fees</v>
      </c>
    </row>
    <row r="5802" spans="1:10" hidden="1">
      <c r="A5802" s="13" t="s">
        <v>883</v>
      </c>
      <c r="B5802" s="12" t="s">
        <v>83</v>
      </c>
      <c r="D5802" s="12" t="s">
        <v>392</v>
      </c>
      <c r="E5802" s="12">
        <v>0</v>
      </c>
      <c r="F5802" s="14" t="str">
        <f>A5802&amp;B5802&amp;C5802&amp;D5802&amp;E5802</f>
        <v>2024-07-03Expense21020 GST/HST Payable0</v>
      </c>
      <c r="G5802" s="15">
        <f>IFERROR((DATEVALUE(A5802)),A5802)</f>
        <v>45476</v>
      </c>
      <c r="H5802" s="16" t="str">
        <f>IF((IFERROR((VLOOKUP(D5802,'Automation (QBO)'!A:B,2,FALSE)),"0"))=0,"Suspense",(IFERROR((VLOOKUP(D5802,'Automation (QBO)'!A:B,2,FALSE)),"Suspense")))</f>
        <v>GST/HST Payable</v>
      </c>
      <c r="I5802" s="17">
        <f t="shared" si="90"/>
        <v>0</v>
      </c>
      <c r="J5802" s="12" t="str">
        <f>H5802</f>
        <v>GST/HST Payable</v>
      </c>
    </row>
    <row r="5803" spans="1:10" hidden="1">
      <c r="A5803" s="13" t="s">
        <v>883</v>
      </c>
      <c r="B5803" s="12" t="s">
        <v>83</v>
      </c>
      <c r="D5803" s="12" t="s">
        <v>403</v>
      </c>
      <c r="E5803" s="12">
        <v>3</v>
      </c>
      <c r="F5803" s="14" t="str">
        <f>A5803&amp;B5803&amp;C5803&amp;D5803&amp;E5803</f>
        <v>2024-07-03Expense52115 Bank Fees3</v>
      </c>
      <c r="G5803" s="15">
        <f>IFERROR((DATEVALUE(A5803)),A5803)</f>
        <v>45476</v>
      </c>
      <c r="H5803" s="16" t="str">
        <f>IF((IFERROR((VLOOKUP(D5803,'Automation (QBO)'!A:B,2,FALSE)),"0"))=0,"Suspense",(IFERROR((VLOOKUP(D5803,'Automation (QBO)'!A:B,2,FALSE)),"Suspense")))</f>
        <v>Bank Fees</v>
      </c>
      <c r="I5803" s="17">
        <f t="shared" si="90"/>
        <v>3</v>
      </c>
      <c r="J5803" s="12" t="str">
        <f>H5803</f>
        <v>Bank Fees</v>
      </c>
    </row>
    <row r="5804" spans="1:10" hidden="1">
      <c r="A5804" s="13" t="s">
        <v>883</v>
      </c>
      <c r="B5804" s="12" t="s">
        <v>83</v>
      </c>
      <c r="D5804" s="12" t="s">
        <v>392</v>
      </c>
      <c r="E5804" s="12">
        <v>0</v>
      </c>
      <c r="F5804" s="14" t="str">
        <f>A5804&amp;B5804&amp;C5804&amp;D5804&amp;E5804</f>
        <v>2024-07-03Expense21020 GST/HST Payable0</v>
      </c>
      <c r="G5804" s="15">
        <f>IFERROR((DATEVALUE(A5804)),A5804)</f>
        <v>45476</v>
      </c>
      <c r="H5804" s="16" t="str">
        <f>IF((IFERROR((VLOOKUP(D5804,'Automation (QBO)'!A:B,2,FALSE)),"0"))=0,"Suspense",(IFERROR((VLOOKUP(D5804,'Automation (QBO)'!A:B,2,FALSE)),"Suspense")))</f>
        <v>GST/HST Payable</v>
      </c>
      <c r="I5804" s="17">
        <f t="shared" si="90"/>
        <v>0</v>
      </c>
      <c r="J5804" s="12" t="str">
        <f>H5804</f>
        <v>GST/HST Payable</v>
      </c>
    </row>
    <row r="5805" spans="1:10" hidden="1">
      <c r="A5805" s="13" t="s">
        <v>883</v>
      </c>
      <c r="B5805" s="12" t="s">
        <v>83</v>
      </c>
      <c r="D5805" s="12" t="s">
        <v>403</v>
      </c>
      <c r="E5805" s="12">
        <v>3</v>
      </c>
      <c r="F5805" s="14" t="str">
        <f>A5805&amp;B5805&amp;C5805&amp;D5805&amp;E5805</f>
        <v>2024-07-03Expense52115 Bank Fees3</v>
      </c>
      <c r="G5805" s="15">
        <f>IFERROR((DATEVALUE(A5805)),A5805)</f>
        <v>45476</v>
      </c>
      <c r="H5805" s="16" t="str">
        <f>IF((IFERROR((VLOOKUP(D5805,'Automation (QBO)'!A:B,2,FALSE)),"0"))=0,"Suspense",(IFERROR((VLOOKUP(D5805,'Automation (QBO)'!A:B,2,FALSE)),"Suspense")))</f>
        <v>Bank Fees</v>
      </c>
      <c r="I5805" s="17">
        <f t="shared" si="90"/>
        <v>3</v>
      </c>
      <c r="J5805" s="12" t="str">
        <f>H5805</f>
        <v>Bank Fees</v>
      </c>
    </row>
    <row r="5806" spans="1:10" hidden="1">
      <c r="A5806" s="13" t="s">
        <v>883</v>
      </c>
      <c r="B5806" s="12" t="s">
        <v>83</v>
      </c>
      <c r="D5806" s="12" t="s">
        <v>392</v>
      </c>
      <c r="E5806" s="12">
        <v>0</v>
      </c>
      <c r="F5806" s="14" t="str">
        <f>A5806&amp;B5806&amp;C5806&amp;D5806&amp;E5806</f>
        <v>2024-07-03Expense21020 GST/HST Payable0</v>
      </c>
      <c r="G5806" s="15">
        <f>IFERROR((DATEVALUE(A5806)),A5806)</f>
        <v>45476</v>
      </c>
      <c r="H5806" s="16" t="str">
        <f>IF((IFERROR((VLOOKUP(D5806,'Automation (QBO)'!A:B,2,FALSE)),"0"))=0,"Suspense",(IFERROR((VLOOKUP(D5806,'Automation (QBO)'!A:B,2,FALSE)),"Suspense")))</f>
        <v>GST/HST Payable</v>
      </c>
      <c r="I5806" s="17">
        <f t="shared" si="90"/>
        <v>0</v>
      </c>
      <c r="J5806" s="12" t="str">
        <f>H5806</f>
        <v>GST/HST Payable</v>
      </c>
    </row>
    <row r="5807" spans="1:10" hidden="1">
      <c r="A5807" s="13" t="s">
        <v>883</v>
      </c>
      <c r="B5807" s="12" t="s">
        <v>83</v>
      </c>
      <c r="D5807" s="12" t="s">
        <v>403</v>
      </c>
      <c r="E5807" s="12">
        <v>3</v>
      </c>
      <c r="F5807" s="14" t="str">
        <f>A5807&amp;B5807&amp;C5807&amp;D5807&amp;E5807</f>
        <v>2024-07-03Expense52115 Bank Fees3</v>
      </c>
      <c r="G5807" s="15">
        <f>IFERROR((DATEVALUE(A5807)),A5807)</f>
        <v>45476</v>
      </c>
      <c r="H5807" s="16" t="str">
        <f>IF((IFERROR((VLOOKUP(D5807,'Automation (QBO)'!A:B,2,FALSE)),"0"))=0,"Suspense",(IFERROR((VLOOKUP(D5807,'Automation (QBO)'!A:B,2,FALSE)),"Suspense")))</f>
        <v>Bank Fees</v>
      </c>
      <c r="I5807" s="17">
        <f t="shared" si="90"/>
        <v>3</v>
      </c>
      <c r="J5807" s="12" t="str">
        <f>H5807</f>
        <v>Bank Fees</v>
      </c>
    </row>
    <row r="5808" spans="1:10" hidden="1">
      <c r="A5808" s="13" t="s">
        <v>883</v>
      </c>
      <c r="B5808" s="12" t="s">
        <v>83</v>
      </c>
      <c r="D5808" s="12" t="s">
        <v>392</v>
      </c>
      <c r="E5808" s="12">
        <v>0</v>
      </c>
      <c r="F5808" s="14" t="str">
        <f>A5808&amp;B5808&amp;C5808&amp;D5808&amp;E5808</f>
        <v>2024-07-03Expense21020 GST/HST Payable0</v>
      </c>
      <c r="G5808" s="15">
        <f>IFERROR((DATEVALUE(A5808)),A5808)</f>
        <v>45476</v>
      </c>
      <c r="H5808" s="16" t="str">
        <f>IF((IFERROR((VLOOKUP(D5808,'Automation (QBO)'!A:B,2,FALSE)),"0"))=0,"Suspense",(IFERROR((VLOOKUP(D5808,'Automation (QBO)'!A:B,2,FALSE)),"Suspense")))</f>
        <v>GST/HST Payable</v>
      </c>
      <c r="I5808" s="17">
        <f t="shared" si="90"/>
        <v>0</v>
      </c>
      <c r="J5808" s="12" t="str">
        <f>H5808</f>
        <v>GST/HST Payable</v>
      </c>
    </row>
    <row r="5809" spans="1:10" hidden="1">
      <c r="A5809" s="13" t="s">
        <v>883</v>
      </c>
      <c r="B5809" s="12" t="s">
        <v>83</v>
      </c>
      <c r="D5809" s="12" t="s">
        <v>403</v>
      </c>
      <c r="E5809" s="12">
        <v>3</v>
      </c>
      <c r="F5809" s="14" t="str">
        <f>A5809&amp;B5809&amp;C5809&amp;D5809&amp;E5809</f>
        <v>2024-07-03Expense52115 Bank Fees3</v>
      </c>
      <c r="G5809" s="15">
        <f>IFERROR((DATEVALUE(A5809)),A5809)</f>
        <v>45476</v>
      </c>
      <c r="H5809" s="16" t="str">
        <f>IF((IFERROR((VLOOKUP(D5809,'Automation (QBO)'!A:B,2,FALSE)),"0"))=0,"Suspense",(IFERROR((VLOOKUP(D5809,'Automation (QBO)'!A:B,2,FALSE)),"Suspense")))</f>
        <v>Bank Fees</v>
      </c>
      <c r="I5809" s="17">
        <f t="shared" si="90"/>
        <v>3</v>
      </c>
      <c r="J5809" s="12" t="str">
        <f>H5809</f>
        <v>Bank Fees</v>
      </c>
    </row>
    <row r="5810" spans="1:10" hidden="1">
      <c r="A5810" s="13" t="s">
        <v>883</v>
      </c>
      <c r="B5810" s="12" t="s">
        <v>83</v>
      </c>
      <c r="D5810" s="12" t="s">
        <v>392</v>
      </c>
      <c r="E5810" s="12">
        <v>0</v>
      </c>
      <c r="F5810" s="14" t="str">
        <f>A5810&amp;B5810&amp;C5810&amp;D5810&amp;E5810</f>
        <v>2024-07-03Expense21020 GST/HST Payable0</v>
      </c>
      <c r="G5810" s="15">
        <f>IFERROR((DATEVALUE(A5810)),A5810)</f>
        <v>45476</v>
      </c>
      <c r="H5810" s="16" t="str">
        <f>IF((IFERROR((VLOOKUP(D5810,'Automation (QBO)'!A:B,2,FALSE)),"0"))=0,"Suspense",(IFERROR((VLOOKUP(D5810,'Automation (QBO)'!A:B,2,FALSE)),"Suspense")))</f>
        <v>GST/HST Payable</v>
      </c>
      <c r="I5810" s="17">
        <f t="shared" si="90"/>
        <v>0</v>
      </c>
      <c r="J5810" s="12" t="str">
        <f>H5810</f>
        <v>GST/HST Payable</v>
      </c>
    </row>
    <row r="5811" spans="1:10" hidden="1">
      <c r="A5811" s="13" t="s">
        <v>883</v>
      </c>
      <c r="B5811" s="12" t="s">
        <v>247</v>
      </c>
      <c r="C5811" s="12" t="s">
        <v>181</v>
      </c>
      <c r="F5811" s="14" t="str">
        <f>A5811&amp;B5811&amp;C5811&amp;D5811&amp;E5811</f>
        <v>2024-07-03Bill Payment (Cheque)Meto's Renovations</v>
      </c>
      <c r="G5811" s="15">
        <f>IFERROR((DATEVALUE(A5811)),A5811)</f>
        <v>45476</v>
      </c>
      <c r="H5811" s="16" t="str">
        <f>IF((IFERROR((VLOOKUP(D5811,'Automation (QBO)'!A:B,2,FALSE)),"0"))=0,"Suspense",(IFERROR((VLOOKUP(D5811,'Automation (QBO)'!A:B,2,FALSE)),"Suspense")))</f>
        <v>Suspense</v>
      </c>
      <c r="I5811" s="17">
        <f t="shared" si="90"/>
        <v>0</v>
      </c>
      <c r="J5811" s="12" t="str">
        <f>H5811</f>
        <v>Suspense</v>
      </c>
    </row>
    <row r="5812" spans="1:10" hidden="1">
      <c r="A5812" s="13" t="s">
        <v>883</v>
      </c>
      <c r="B5812" s="12" t="s">
        <v>247</v>
      </c>
      <c r="C5812" s="12" t="s">
        <v>181</v>
      </c>
      <c r="D5812" s="12" t="s">
        <v>496</v>
      </c>
      <c r="E5812" s="12">
        <v>0</v>
      </c>
      <c r="F5812" s="14" t="str">
        <f>A5812&amp;B5812&amp;C5812&amp;D5812&amp;E5812</f>
        <v>2024-07-03Bill Payment (Cheque)Meto's Renovations21000 Accounts Payable0</v>
      </c>
      <c r="G5812" s="15">
        <f>IFERROR((DATEVALUE(A5812)),A5812)</f>
        <v>45476</v>
      </c>
      <c r="H5812" s="16" t="str">
        <f>IF((IFERROR((VLOOKUP(D5812,'Automation (QBO)'!A:B,2,FALSE)),"0"))=0,"Suspense",(IFERROR((VLOOKUP(D5812,'Automation (QBO)'!A:B,2,FALSE)),"Suspense")))</f>
        <v>Accounts Payable - Unknown</v>
      </c>
      <c r="I5812" s="17">
        <f t="shared" si="90"/>
        <v>0</v>
      </c>
      <c r="J5812" s="12" t="str">
        <f>H5812</f>
        <v>Accounts Payable - Unknown</v>
      </c>
    </row>
    <row r="5813" spans="1:10" hidden="1">
      <c r="A5813" s="13" t="s">
        <v>883</v>
      </c>
      <c r="B5813" s="12" t="s">
        <v>136</v>
      </c>
      <c r="C5813" s="12" t="s">
        <v>138</v>
      </c>
      <c r="F5813" s="14" t="str">
        <f>A5813&amp;B5813&amp;C5813&amp;D5813&amp;E5813</f>
        <v>2024-07-03PaymentSix Pints Specialty Beer Co.:Six Pint Project</v>
      </c>
      <c r="G5813" s="15">
        <f>IFERROR((DATEVALUE(A5813)),A5813)</f>
        <v>45476</v>
      </c>
      <c r="H5813" s="16" t="str">
        <f>IF((IFERROR((VLOOKUP(D5813,'Automation (QBO)'!A:B,2,FALSE)),"0"))=0,"Suspense",(IFERROR((VLOOKUP(D5813,'Automation (QBO)'!A:B,2,FALSE)),"Suspense")))</f>
        <v>Suspense</v>
      </c>
      <c r="I5813" s="17">
        <f t="shared" si="90"/>
        <v>0</v>
      </c>
      <c r="J5813" s="12" t="str">
        <f>H5813</f>
        <v>Suspense</v>
      </c>
    </row>
    <row r="5814" spans="1:10" hidden="1">
      <c r="A5814" s="13" t="s">
        <v>883</v>
      </c>
      <c r="B5814" s="12" t="s">
        <v>136</v>
      </c>
      <c r="C5814" s="12" t="s">
        <v>138</v>
      </c>
      <c r="D5814" s="12" t="s">
        <v>417</v>
      </c>
      <c r="E5814" s="12">
        <v>0</v>
      </c>
      <c r="F5814" s="14" t="str">
        <f>A5814&amp;B5814&amp;C5814&amp;D5814&amp;E5814</f>
        <v>2024-07-03PaymentSix Pints Specialty Beer Co.:Six Pint Project12000 Accounts Receivable0</v>
      </c>
      <c r="G5814" s="15">
        <f>IFERROR((DATEVALUE(A5814)),A5814)</f>
        <v>45476</v>
      </c>
      <c r="H5814" s="16" t="str">
        <f>IF((IFERROR((VLOOKUP(D5814,'Automation (QBO)'!A:B,2,FALSE)),"0"))=0,"Suspense",(IFERROR((VLOOKUP(D5814,'Automation (QBO)'!A:B,2,FALSE)),"Suspense")))</f>
        <v>Accounts Recievable - Suspense</v>
      </c>
      <c r="I5814" s="17">
        <f t="shared" si="90"/>
        <v>0</v>
      </c>
      <c r="J5814" s="12" t="str">
        <f>H5814</f>
        <v>Accounts Recievable - Suspense</v>
      </c>
    </row>
    <row r="5815" spans="1:10" hidden="1">
      <c r="A5815" s="13" t="s">
        <v>883</v>
      </c>
      <c r="B5815" s="12" t="s">
        <v>83</v>
      </c>
      <c r="C5815" s="12" t="s">
        <v>886</v>
      </c>
      <c r="D5815" s="12" t="s">
        <v>398</v>
      </c>
      <c r="E5815" s="12">
        <v>33.6</v>
      </c>
      <c r="F5815" s="14" t="str">
        <f>A5815&amp;B5815&amp;C5815&amp;D5815&amp;E5815</f>
        <v>2024-07-03ExpenseKaiser Permanente52190 Meals &amp; Entertainment33.6</v>
      </c>
      <c r="G5815" s="15">
        <f>IFERROR((DATEVALUE(A5815)),A5815)</f>
        <v>45476</v>
      </c>
      <c r="H5815" s="16" t="str">
        <f>IF((IFERROR((VLOOKUP(D5815,'Automation (QBO)'!A:B,2,FALSE)),"0"))=0,"Suspense",(IFERROR((VLOOKUP(D5815,'Automation (QBO)'!A:B,2,FALSE)),"Suspense")))</f>
        <v>Meals &amp; Entertainment</v>
      </c>
      <c r="I5815" s="17">
        <f t="shared" si="90"/>
        <v>33.6</v>
      </c>
      <c r="J5815" s="12" t="str">
        <f>H5815</f>
        <v>Meals &amp; Entertainment</v>
      </c>
    </row>
    <row r="5816" spans="1:10" hidden="1">
      <c r="A5816" s="13" t="s">
        <v>883</v>
      </c>
      <c r="B5816" s="12" t="s">
        <v>83</v>
      </c>
      <c r="C5816" s="12" t="s">
        <v>886</v>
      </c>
      <c r="D5816" s="12" t="s">
        <v>392</v>
      </c>
      <c r="E5816" s="12">
        <v>-1.68</v>
      </c>
      <c r="F5816" s="14" t="str">
        <f>A5816&amp;B5816&amp;C5816&amp;D5816&amp;E5816</f>
        <v>2024-07-03ExpenseKaiser Permanente21020 GST/HST Payable-1.68</v>
      </c>
      <c r="G5816" s="15">
        <f>IFERROR((DATEVALUE(A5816)),A5816)</f>
        <v>45476</v>
      </c>
      <c r="H5816" s="16" t="str">
        <f>IF((IFERROR((VLOOKUP(D5816,'Automation (QBO)'!A:B,2,FALSE)),"0"))=0,"Suspense",(IFERROR((VLOOKUP(D5816,'Automation (QBO)'!A:B,2,FALSE)),"Suspense")))</f>
        <v>GST/HST Payable</v>
      </c>
      <c r="I5816" s="17">
        <f t="shared" si="90"/>
        <v>-1.68</v>
      </c>
      <c r="J5816" s="12" t="str">
        <f>H5816</f>
        <v>GST/HST Payable</v>
      </c>
    </row>
    <row r="5817" spans="1:10" hidden="1">
      <c r="A5817" s="13" t="s">
        <v>883</v>
      </c>
      <c r="B5817" s="12" t="s">
        <v>83</v>
      </c>
      <c r="C5817" s="12" t="s">
        <v>661</v>
      </c>
      <c r="D5817" s="12" t="s">
        <v>398</v>
      </c>
      <c r="E5817" s="12">
        <v>284.86</v>
      </c>
      <c r="F5817" s="14" t="str">
        <f>A5817&amp;B5817&amp;C5817&amp;D5817&amp;E5817</f>
        <v>2024-07-03ExpenseIntl ABM Withdrawal52190 Meals &amp; Entertainment284.86</v>
      </c>
      <c r="G5817" s="15">
        <f>IFERROR((DATEVALUE(A5817)),A5817)</f>
        <v>45476</v>
      </c>
      <c r="H5817" s="16" t="str">
        <f>IF((IFERROR((VLOOKUP(D5817,'Automation (QBO)'!A:B,2,FALSE)),"0"))=0,"Suspense",(IFERROR((VLOOKUP(D5817,'Automation (QBO)'!A:B,2,FALSE)),"Suspense")))</f>
        <v>Meals &amp; Entertainment</v>
      </c>
      <c r="I5817" s="17">
        <f t="shared" si="90"/>
        <v>284.86</v>
      </c>
      <c r="J5817" s="12" t="str">
        <f>H5817</f>
        <v>Meals &amp; Entertainment</v>
      </c>
    </row>
    <row r="5818" spans="1:10" hidden="1">
      <c r="A5818" s="13" t="s">
        <v>883</v>
      </c>
      <c r="B5818" s="12" t="s">
        <v>83</v>
      </c>
      <c r="C5818" s="12" t="s">
        <v>661</v>
      </c>
      <c r="D5818" s="12" t="s">
        <v>392</v>
      </c>
      <c r="E5818" s="12">
        <v>0</v>
      </c>
      <c r="F5818" s="14" t="str">
        <f>A5818&amp;B5818&amp;C5818&amp;D5818&amp;E5818</f>
        <v>2024-07-03ExpenseIntl ABM Withdrawal21020 GST/HST Payable0</v>
      </c>
      <c r="G5818" s="15">
        <f>IFERROR((DATEVALUE(A5818)),A5818)</f>
        <v>45476</v>
      </c>
      <c r="H5818" s="16" t="str">
        <f>IF((IFERROR((VLOOKUP(D5818,'Automation (QBO)'!A:B,2,FALSE)),"0"))=0,"Suspense",(IFERROR((VLOOKUP(D5818,'Automation (QBO)'!A:B,2,FALSE)),"Suspense")))</f>
        <v>GST/HST Payable</v>
      </c>
      <c r="I5818" s="17">
        <f t="shared" si="90"/>
        <v>0</v>
      </c>
      <c r="J5818" s="12" t="str">
        <f>H5818</f>
        <v>GST/HST Payable</v>
      </c>
    </row>
    <row r="5819" spans="1:10" hidden="1">
      <c r="A5819" s="13" t="s">
        <v>883</v>
      </c>
      <c r="B5819" s="12" t="s">
        <v>83</v>
      </c>
      <c r="C5819" s="12" t="s">
        <v>661</v>
      </c>
      <c r="D5819" s="12" t="s">
        <v>398</v>
      </c>
      <c r="E5819" s="12">
        <v>284.86</v>
      </c>
      <c r="F5819" s="14" t="str">
        <f>A5819&amp;B5819&amp;C5819&amp;D5819&amp;E5819</f>
        <v>2024-07-03ExpenseIntl ABM Withdrawal52190 Meals &amp; Entertainment284.86</v>
      </c>
      <c r="G5819" s="15">
        <f>IFERROR((DATEVALUE(A5819)),A5819)</f>
        <v>45476</v>
      </c>
      <c r="H5819" s="16" t="str">
        <f>IF((IFERROR((VLOOKUP(D5819,'Automation (QBO)'!A:B,2,FALSE)),"0"))=0,"Suspense",(IFERROR((VLOOKUP(D5819,'Automation (QBO)'!A:B,2,FALSE)),"Suspense")))</f>
        <v>Meals &amp; Entertainment</v>
      </c>
      <c r="I5819" s="17">
        <f t="shared" si="90"/>
        <v>284.86</v>
      </c>
      <c r="J5819" s="12" t="str">
        <f>H5819</f>
        <v>Meals &amp; Entertainment</v>
      </c>
    </row>
    <row r="5820" spans="1:10" hidden="1">
      <c r="A5820" s="13" t="s">
        <v>883</v>
      </c>
      <c r="B5820" s="12" t="s">
        <v>83</v>
      </c>
      <c r="C5820" s="12" t="s">
        <v>661</v>
      </c>
      <c r="D5820" s="12" t="s">
        <v>392</v>
      </c>
      <c r="E5820" s="12">
        <v>0</v>
      </c>
      <c r="F5820" s="14" t="str">
        <f>A5820&amp;B5820&amp;C5820&amp;D5820&amp;E5820</f>
        <v>2024-07-03ExpenseIntl ABM Withdrawal21020 GST/HST Payable0</v>
      </c>
      <c r="G5820" s="15">
        <f>IFERROR((DATEVALUE(A5820)),A5820)</f>
        <v>45476</v>
      </c>
      <c r="H5820" s="16" t="str">
        <f>IF((IFERROR((VLOOKUP(D5820,'Automation (QBO)'!A:B,2,FALSE)),"0"))=0,"Suspense",(IFERROR((VLOOKUP(D5820,'Automation (QBO)'!A:B,2,FALSE)),"Suspense")))</f>
        <v>GST/HST Payable</v>
      </c>
      <c r="I5820" s="17">
        <f t="shared" si="90"/>
        <v>0</v>
      </c>
      <c r="J5820" s="12" t="str">
        <f>H5820</f>
        <v>GST/HST Payable</v>
      </c>
    </row>
    <row r="5821" spans="1:10" hidden="1">
      <c r="A5821" s="13" t="s">
        <v>883</v>
      </c>
      <c r="B5821" s="12" t="s">
        <v>83</v>
      </c>
      <c r="C5821" s="12" t="s">
        <v>661</v>
      </c>
      <c r="D5821" s="12" t="s">
        <v>398</v>
      </c>
      <c r="E5821" s="12">
        <v>284.86</v>
      </c>
      <c r="F5821" s="14" t="str">
        <f>A5821&amp;B5821&amp;C5821&amp;D5821&amp;E5821</f>
        <v>2024-07-03ExpenseIntl ABM Withdrawal52190 Meals &amp; Entertainment284.86</v>
      </c>
      <c r="G5821" s="15">
        <f>IFERROR((DATEVALUE(A5821)),A5821)</f>
        <v>45476</v>
      </c>
      <c r="H5821" s="16" t="str">
        <f>IF((IFERROR((VLOOKUP(D5821,'Automation (QBO)'!A:B,2,FALSE)),"0"))=0,"Suspense",(IFERROR((VLOOKUP(D5821,'Automation (QBO)'!A:B,2,FALSE)),"Suspense")))</f>
        <v>Meals &amp; Entertainment</v>
      </c>
      <c r="I5821" s="17">
        <f t="shared" si="90"/>
        <v>284.86</v>
      </c>
      <c r="J5821" s="12" t="str">
        <f>H5821</f>
        <v>Meals &amp; Entertainment</v>
      </c>
    </row>
    <row r="5822" spans="1:10" hidden="1">
      <c r="A5822" s="13" t="s">
        <v>883</v>
      </c>
      <c r="B5822" s="12" t="s">
        <v>83</v>
      </c>
      <c r="C5822" s="12" t="s">
        <v>661</v>
      </c>
      <c r="D5822" s="12" t="s">
        <v>392</v>
      </c>
      <c r="E5822" s="12">
        <v>0</v>
      </c>
      <c r="F5822" s="14" t="str">
        <f>A5822&amp;B5822&amp;C5822&amp;D5822&amp;E5822</f>
        <v>2024-07-03ExpenseIntl ABM Withdrawal21020 GST/HST Payable0</v>
      </c>
      <c r="G5822" s="15">
        <f>IFERROR((DATEVALUE(A5822)),A5822)</f>
        <v>45476</v>
      </c>
      <c r="H5822" s="16" t="str">
        <f>IF((IFERROR((VLOOKUP(D5822,'Automation (QBO)'!A:B,2,FALSE)),"0"))=0,"Suspense",(IFERROR((VLOOKUP(D5822,'Automation (QBO)'!A:B,2,FALSE)),"Suspense")))</f>
        <v>GST/HST Payable</v>
      </c>
      <c r="I5822" s="17">
        <f t="shared" si="90"/>
        <v>0</v>
      </c>
      <c r="J5822" s="12" t="str">
        <f>H5822</f>
        <v>GST/HST Payable</v>
      </c>
    </row>
    <row r="5823" spans="1:10" hidden="1">
      <c r="A5823" s="13" t="s">
        <v>883</v>
      </c>
      <c r="B5823" s="12" t="s">
        <v>136</v>
      </c>
      <c r="C5823" s="12" t="s">
        <v>138</v>
      </c>
      <c r="D5823" s="12" t="s">
        <v>417</v>
      </c>
      <c r="E5823" s="12">
        <v>-20340.3</v>
      </c>
      <c r="F5823" s="14" t="str">
        <f>A5823&amp;B5823&amp;C5823&amp;D5823&amp;E5823</f>
        <v>2024-07-03PaymentSix Pints Specialty Beer Co.:Six Pint Project12000 Accounts Receivable-20340.3</v>
      </c>
      <c r="G5823" s="15">
        <f>IFERROR((DATEVALUE(A5823)),A5823)</f>
        <v>45476</v>
      </c>
      <c r="H5823" s="16" t="str">
        <f>IF((IFERROR((VLOOKUP(D5823,'Automation (QBO)'!A:B,2,FALSE)),"0"))=0,"Suspense",(IFERROR((VLOOKUP(D5823,'Automation (QBO)'!A:B,2,FALSE)),"Suspense")))</f>
        <v>Accounts Recievable - Suspense</v>
      </c>
      <c r="I5823" s="17">
        <f t="shared" si="90"/>
        <v>-20340.3</v>
      </c>
      <c r="J5823" s="12" t="str">
        <f>H5823</f>
        <v>Accounts Recievable - Suspense</v>
      </c>
    </row>
    <row r="5824" spans="1:10" hidden="1">
      <c r="A5824" s="13" t="s">
        <v>883</v>
      </c>
      <c r="B5824" s="12" t="s">
        <v>135</v>
      </c>
      <c r="D5824" s="12" t="s">
        <v>428</v>
      </c>
      <c r="E5824" s="12">
        <v>10769.23</v>
      </c>
      <c r="F5824" s="14" t="str">
        <f>A5824&amp;B5824&amp;C5824&amp;D5824&amp;E5824</f>
        <v>2024-07-03Journal Entry52510 Payroll - Salary10769.23</v>
      </c>
      <c r="G5824" s="15">
        <f>IFERROR((DATEVALUE(A5824)),A5824)</f>
        <v>45476</v>
      </c>
      <c r="H5824" s="16" t="str">
        <f>IF((IFERROR((VLOOKUP(D5824,'Automation (QBO)'!A:B,2,FALSE)),"0"))=0,"Suspense",(IFERROR((VLOOKUP(D5824,'Automation (QBO)'!A:B,2,FALSE)),"Suspense")))</f>
        <v>Payroll - Salary</v>
      </c>
      <c r="I5824" s="17">
        <f t="shared" si="90"/>
        <v>10769.23</v>
      </c>
      <c r="J5824" s="12" t="str">
        <f>H5824</f>
        <v>Payroll - Salary</v>
      </c>
    </row>
    <row r="5825" spans="1:10" hidden="1">
      <c r="A5825" s="13" t="s">
        <v>883</v>
      </c>
      <c r="B5825" s="12" t="s">
        <v>135</v>
      </c>
      <c r="D5825" s="12" t="s">
        <v>423</v>
      </c>
      <c r="E5825" s="12">
        <v>266</v>
      </c>
      <c r="F5825" s="14" t="str">
        <f>A5825&amp;B5825&amp;C5825&amp;D5825&amp;E5825</f>
        <v>2024-07-03Journal Entry52535 Payroll - WCB (Employees)266</v>
      </c>
      <c r="G5825" s="15">
        <f>IFERROR((DATEVALUE(A5825)),A5825)</f>
        <v>45476</v>
      </c>
      <c r="H5825" s="16" t="str">
        <f>IF((IFERROR((VLOOKUP(D5825,'Automation (QBO)'!A:B,2,FALSE)),"0"))=0,"Suspense",(IFERROR((VLOOKUP(D5825,'Automation (QBO)'!A:B,2,FALSE)),"Suspense")))</f>
        <v>Payroll - WCB (Employees)</v>
      </c>
      <c r="I5825" s="17">
        <f t="shared" si="90"/>
        <v>266</v>
      </c>
      <c r="J5825" s="12" t="str">
        <f>H5825</f>
        <v>Payroll - WCB (Employees)</v>
      </c>
    </row>
    <row r="5826" spans="1:10" hidden="1">
      <c r="A5826" s="13" t="s">
        <v>883</v>
      </c>
      <c r="B5826" s="12" t="s">
        <v>135</v>
      </c>
      <c r="D5826" s="12" t="s">
        <v>424</v>
      </c>
      <c r="E5826" s="12">
        <v>175.15</v>
      </c>
      <c r="F5826" s="14" t="str">
        <f>A5826&amp;B5826&amp;C5826&amp;D5826&amp;E5826</f>
        <v>2024-07-03Journal Entry52525 Payroll - CPP175.15</v>
      </c>
      <c r="G5826" s="15">
        <f>IFERROR((DATEVALUE(A5826)),A5826)</f>
        <v>45476</v>
      </c>
      <c r="H5826" s="16" t="str">
        <f>IF((IFERROR((VLOOKUP(D5826,'Automation (QBO)'!A:B,2,FALSE)),"0"))=0,"Suspense",(IFERROR((VLOOKUP(D5826,'Automation (QBO)'!A:B,2,FALSE)),"Suspense")))</f>
        <v>Payroll - CPP + EI</v>
      </c>
      <c r="I5826" s="17">
        <f t="shared" si="90"/>
        <v>175.15</v>
      </c>
      <c r="J5826" s="12" t="str">
        <f>H5826</f>
        <v>Payroll - CPP + EI</v>
      </c>
    </row>
    <row r="5827" spans="1:10" hidden="1">
      <c r="A5827" s="13" t="s">
        <v>883</v>
      </c>
      <c r="B5827" s="12" t="s">
        <v>135</v>
      </c>
      <c r="D5827" s="12" t="s">
        <v>425</v>
      </c>
      <c r="E5827" s="12">
        <v>71.510000000000005</v>
      </c>
      <c r="F5827" s="14" t="str">
        <f>A5827&amp;B5827&amp;C5827&amp;D5827&amp;E5827</f>
        <v>2024-07-03Journal Entry52520 Payroll - EI71.51</v>
      </c>
      <c r="G5827" s="15">
        <f>IFERROR((DATEVALUE(A5827)),A5827)</f>
        <v>45476</v>
      </c>
      <c r="H5827" s="16" t="str">
        <f>IF((IFERROR((VLOOKUP(D5827,'Automation (QBO)'!A:B,2,FALSE)),"0"))=0,"Suspense",(IFERROR((VLOOKUP(D5827,'Automation (QBO)'!A:B,2,FALSE)),"Suspense")))</f>
        <v>Payroll - CPP + EI</v>
      </c>
      <c r="I5827" s="17">
        <f t="shared" si="90"/>
        <v>71.510000000000005</v>
      </c>
      <c r="J5827" s="12" t="str">
        <f>H5827</f>
        <v>Payroll - CPP + EI</v>
      </c>
    </row>
    <row r="5828" spans="1:10" hidden="1">
      <c r="A5828" s="13" t="s">
        <v>883</v>
      </c>
      <c r="B5828" s="12" t="s">
        <v>135</v>
      </c>
      <c r="D5828" s="12" t="s">
        <v>403</v>
      </c>
      <c r="E5828" s="12">
        <v>89.32</v>
      </c>
      <c r="F5828" s="14" t="str">
        <f>A5828&amp;B5828&amp;C5828&amp;D5828&amp;E5828</f>
        <v>2024-07-03Journal Entry52115 Bank Fees89.32</v>
      </c>
      <c r="G5828" s="15">
        <f>IFERROR((DATEVALUE(A5828)),A5828)</f>
        <v>45476</v>
      </c>
      <c r="H5828" s="16" t="str">
        <f>IF((IFERROR((VLOOKUP(D5828,'Automation (QBO)'!A:B,2,FALSE)),"0"))=0,"Suspense",(IFERROR((VLOOKUP(D5828,'Automation (QBO)'!A:B,2,FALSE)),"Suspense")))</f>
        <v>Bank Fees</v>
      </c>
      <c r="I5828" s="17">
        <f t="shared" si="90"/>
        <v>89.32</v>
      </c>
      <c r="J5828" s="12" t="str">
        <f>H5828</f>
        <v>Bank Fees</v>
      </c>
    </row>
    <row r="5829" spans="1:10" hidden="1">
      <c r="A5829" s="13" t="s">
        <v>883</v>
      </c>
      <c r="B5829" s="12" t="s">
        <v>135</v>
      </c>
      <c r="D5829" s="12" t="s">
        <v>426</v>
      </c>
      <c r="E5829" s="12">
        <v>-4.47</v>
      </c>
      <c r="F5829" s="14" t="str">
        <f>A5829&amp;B5829&amp;C5829&amp;D5829&amp;E5829</f>
        <v>2024-07-03Journal Entry21031 GST/HST Suspense-4.47</v>
      </c>
      <c r="G5829" s="15">
        <f>IFERROR((DATEVALUE(A5829)),A5829)</f>
        <v>45476</v>
      </c>
      <c r="H5829" s="16" t="str">
        <f>IF((IFERROR((VLOOKUP(D5829,'Automation (QBO)'!A:B,2,FALSE)),"0"))=0,"Suspense",(IFERROR((VLOOKUP(D5829,'Automation (QBO)'!A:B,2,FALSE)),"Suspense")))</f>
        <v>GST/HST Suspense</v>
      </c>
      <c r="I5829" s="17">
        <f t="shared" si="90"/>
        <v>-4.47</v>
      </c>
      <c r="J5829" s="12" t="str">
        <f>H5829</f>
        <v>GST/HST Suspense</v>
      </c>
    </row>
    <row r="5830" spans="1:10" hidden="1">
      <c r="A5830" s="13" t="s">
        <v>883</v>
      </c>
      <c r="B5830" s="12" t="s">
        <v>135</v>
      </c>
      <c r="D5830" s="12" t="s">
        <v>427</v>
      </c>
      <c r="E5830" s="12">
        <v>58.31</v>
      </c>
      <c r="F5830" s="14" t="str">
        <f>A5830&amp;B5830&amp;C5830&amp;D5830&amp;E5830</f>
        <v>2024-07-03Journal Entry21001 Payroll Clearing account58.31</v>
      </c>
      <c r="G5830" s="15">
        <f>IFERROR((DATEVALUE(A5830)),A5830)</f>
        <v>45476</v>
      </c>
      <c r="H5830" s="16" t="str">
        <f>IF((IFERROR((VLOOKUP(D5830,'Automation (QBO)'!A:B,2,FALSE)),"0"))=0,"Suspense",(IFERROR((VLOOKUP(D5830,'Automation (QBO)'!A:B,2,FALSE)),"Suspense")))</f>
        <v>Clearings &amp; Transfers</v>
      </c>
      <c r="I5830" s="17">
        <f t="shared" si="90"/>
        <v>58.31</v>
      </c>
      <c r="J5830" s="12" t="str">
        <f>H5830</f>
        <v>Clearings &amp; Transfers</v>
      </c>
    </row>
    <row r="5831" spans="1:10" hidden="1">
      <c r="A5831" s="13" t="s">
        <v>883</v>
      </c>
      <c r="B5831" s="12" t="s">
        <v>136</v>
      </c>
      <c r="C5831" s="12" t="s">
        <v>138</v>
      </c>
      <c r="D5831" s="12" t="s">
        <v>394</v>
      </c>
      <c r="E5831" s="12">
        <v>20340.3</v>
      </c>
      <c r="F5831" s="14" t="str">
        <f>A5831&amp;B5831&amp;C5831&amp;D5831&amp;E5831</f>
        <v>2024-07-03PaymentSix Pints Specialty Beer Co.:Six Pint Project11005 Chequing (CIBC)20340.3</v>
      </c>
      <c r="G5831" s="15">
        <f>IFERROR((DATEVALUE(A5831)),A5831)</f>
        <v>45476</v>
      </c>
      <c r="H5831" s="16" t="str">
        <f>IF((IFERROR((VLOOKUP(D5831,'Automation (QBO)'!A:B,2,FALSE)),"0"))=0,"Suspense",(IFERROR((VLOOKUP(D5831,'Automation (QBO)'!A:B,2,FALSE)),"Suspense")))</f>
        <v>Balance (CIBC)</v>
      </c>
      <c r="I5831" s="17">
        <f t="shared" si="90"/>
        <v>20340.3</v>
      </c>
      <c r="J5831" s="12" t="str">
        <f>H5831</f>
        <v>Balance (CIBC)</v>
      </c>
    </row>
    <row r="5832" spans="1:10" hidden="1">
      <c r="A5832" s="13" t="s">
        <v>883</v>
      </c>
      <c r="B5832" s="12" t="s">
        <v>135</v>
      </c>
      <c r="D5832" s="12" t="s">
        <v>394</v>
      </c>
      <c r="E5832" s="12">
        <v>-11352.36</v>
      </c>
      <c r="F5832" s="14" t="str">
        <f>A5832&amp;B5832&amp;C5832&amp;D5832&amp;E5832</f>
        <v>2024-07-03Journal Entry11005 Chequing (CIBC)-11352.36</v>
      </c>
      <c r="G5832" s="15">
        <f>IFERROR((DATEVALUE(A5832)),A5832)</f>
        <v>45476</v>
      </c>
      <c r="H5832" s="16" t="str">
        <f>IF((IFERROR((VLOOKUP(D5832,'Automation (QBO)'!A:B,2,FALSE)),"0"))=0,"Suspense",(IFERROR((VLOOKUP(D5832,'Automation (QBO)'!A:B,2,FALSE)),"Suspense")))</f>
        <v>Balance (CIBC)</v>
      </c>
      <c r="I5832" s="17">
        <f t="shared" si="90"/>
        <v>-11352.36</v>
      </c>
      <c r="J5832" s="12" t="str">
        <f>H5832</f>
        <v>Balance (CIBC)</v>
      </c>
    </row>
    <row r="5833" spans="1:10" hidden="1">
      <c r="A5833" s="13" t="s">
        <v>883</v>
      </c>
      <c r="B5833" s="12" t="s">
        <v>247</v>
      </c>
      <c r="C5833" s="12" t="s">
        <v>884</v>
      </c>
      <c r="D5833" s="12" t="s">
        <v>394</v>
      </c>
      <c r="E5833" s="12">
        <v>-3354.4</v>
      </c>
      <c r="F5833" s="14" t="str">
        <f>A5833&amp;B5833&amp;C5833&amp;D5833&amp;E5833</f>
        <v>2024-07-03Bill Payment (Cheque)Donald Flooring Contract Sales Ltd.11005 Chequing (CIBC)-3354.4</v>
      </c>
      <c r="G5833" s="15">
        <f>IFERROR((DATEVALUE(A5833)),A5833)</f>
        <v>45476</v>
      </c>
      <c r="H5833" s="16" t="str">
        <f>IF((IFERROR((VLOOKUP(D5833,'Automation (QBO)'!A:B,2,FALSE)),"0"))=0,"Suspense",(IFERROR((VLOOKUP(D5833,'Automation (QBO)'!A:B,2,FALSE)),"Suspense")))</f>
        <v>Balance (CIBC)</v>
      </c>
      <c r="I5833" s="17">
        <f t="shared" si="90"/>
        <v>-3354.4</v>
      </c>
      <c r="J5833" s="12" t="str">
        <f>H5833</f>
        <v>Balance (CIBC)</v>
      </c>
    </row>
    <row r="5834" spans="1:10" hidden="1">
      <c r="A5834" s="13" t="s">
        <v>883</v>
      </c>
      <c r="B5834" s="12" t="s">
        <v>83</v>
      </c>
      <c r="C5834" s="12" t="s">
        <v>661</v>
      </c>
      <c r="D5834" s="12" t="s">
        <v>394</v>
      </c>
      <c r="E5834" s="12">
        <v>-284.86</v>
      </c>
      <c r="F5834" s="14" t="str">
        <f>A5834&amp;B5834&amp;C5834&amp;D5834&amp;E5834</f>
        <v>2024-07-03ExpenseIntl ABM Withdrawal11005 Chequing (CIBC)-284.86</v>
      </c>
      <c r="G5834" s="15">
        <f>IFERROR((DATEVALUE(A5834)),A5834)</f>
        <v>45476</v>
      </c>
      <c r="H5834" s="16" t="str">
        <f>IF((IFERROR((VLOOKUP(D5834,'Automation (QBO)'!A:B,2,FALSE)),"0"))=0,"Suspense",(IFERROR((VLOOKUP(D5834,'Automation (QBO)'!A:B,2,FALSE)),"Suspense")))</f>
        <v>Balance (CIBC)</v>
      </c>
      <c r="I5834" s="17">
        <f t="shared" si="90"/>
        <v>-284.86</v>
      </c>
      <c r="J5834" s="12" t="str">
        <f>H5834</f>
        <v>Balance (CIBC)</v>
      </c>
    </row>
    <row r="5835" spans="1:10" hidden="1">
      <c r="A5835" s="13" t="s">
        <v>883</v>
      </c>
      <c r="B5835" s="12" t="s">
        <v>83</v>
      </c>
      <c r="C5835" s="12" t="s">
        <v>661</v>
      </c>
      <c r="D5835" s="12" t="s">
        <v>394</v>
      </c>
      <c r="E5835" s="12">
        <v>-284.86</v>
      </c>
      <c r="F5835" s="14" t="str">
        <f>A5835&amp;B5835&amp;C5835&amp;D5835&amp;E5835</f>
        <v>2024-07-03ExpenseIntl ABM Withdrawal11005 Chequing (CIBC)-284.86</v>
      </c>
      <c r="G5835" s="15">
        <f>IFERROR((DATEVALUE(A5835)),A5835)</f>
        <v>45476</v>
      </c>
      <c r="H5835" s="16" t="str">
        <f>IF((IFERROR((VLOOKUP(D5835,'Automation (QBO)'!A:B,2,FALSE)),"0"))=0,"Suspense",(IFERROR((VLOOKUP(D5835,'Automation (QBO)'!A:B,2,FALSE)),"Suspense")))</f>
        <v>Balance (CIBC)</v>
      </c>
      <c r="I5835" s="17">
        <f t="shared" si="90"/>
        <v>-284.86</v>
      </c>
      <c r="J5835" s="12" t="str">
        <f>H5835</f>
        <v>Balance (CIBC)</v>
      </c>
    </row>
    <row r="5836" spans="1:10" hidden="1">
      <c r="A5836" s="13" t="s">
        <v>883</v>
      </c>
      <c r="B5836" s="12" t="s">
        <v>83</v>
      </c>
      <c r="C5836" s="12" t="s">
        <v>661</v>
      </c>
      <c r="D5836" s="12" t="s">
        <v>394</v>
      </c>
      <c r="E5836" s="12">
        <v>-284.86</v>
      </c>
      <c r="F5836" s="14" t="str">
        <f>A5836&amp;B5836&amp;C5836&amp;D5836&amp;E5836</f>
        <v>2024-07-03ExpenseIntl ABM Withdrawal11005 Chequing (CIBC)-284.86</v>
      </c>
      <c r="G5836" s="15">
        <f>IFERROR((DATEVALUE(A5836)),A5836)</f>
        <v>45476</v>
      </c>
      <c r="H5836" s="16" t="str">
        <f>IF((IFERROR((VLOOKUP(D5836,'Automation (QBO)'!A:B,2,FALSE)),"0"))=0,"Suspense",(IFERROR((VLOOKUP(D5836,'Automation (QBO)'!A:B,2,FALSE)),"Suspense")))</f>
        <v>Balance (CIBC)</v>
      </c>
      <c r="I5836" s="17">
        <f t="shared" si="90"/>
        <v>-284.86</v>
      </c>
      <c r="J5836" s="12" t="str">
        <f>H5836</f>
        <v>Balance (CIBC)</v>
      </c>
    </row>
    <row r="5837" spans="1:10" hidden="1">
      <c r="A5837" s="13" t="s">
        <v>883</v>
      </c>
      <c r="B5837" s="12" t="s">
        <v>83</v>
      </c>
      <c r="C5837" s="12" t="s">
        <v>661</v>
      </c>
      <c r="D5837" s="12" t="s">
        <v>394</v>
      </c>
      <c r="E5837" s="12">
        <v>-284.86</v>
      </c>
      <c r="F5837" s="14" t="str">
        <f>A5837&amp;B5837&amp;C5837&amp;D5837&amp;E5837</f>
        <v>2024-07-03ExpenseIntl ABM Withdrawal11005 Chequing (CIBC)-284.86</v>
      </c>
      <c r="G5837" s="15">
        <f>IFERROR((DATEVALUE(A5837)),A5837)</f>
        <v>45476</v>
      </c>
      <c r="H5837" s="16" t="str">
        <f>IF((IFERROR((VLOOKUP(D5837,'Automation (QBO)'!A:B,2,FALSE)),"0"))=0,"Suspense",(IFERROR((VLOOKUP(D5837,'Automation (QBO)'!A:B,2,FALSE)),"Suspense")))</f>
        <v>Balance (CIBC)</v>
      </c>
      <c r="I5837" s="17">
        <f t="shared" si="90"/>
        <v>-284.86</v>
      </c>
      <c r="J5837" s="12" t="str">
        <f>H5837</f>
        <v>Balance (CIBC)</v>
      </c>
    </row>
    <row r="5838" spans="1:10" hidden="1">
      <c r="A5838" s="13" t="s">
        <v>883</v>
      </c>
      <c r="B5838" s="12" t="s">
        <v>83</v>
      </c>
      <c r="C5838" s="12" t="s">
        <v>661</v>
      </c>
      <c r="D5838" s="12" t="s">
        <v>394</v>
      </c>
      <c r="E5838" s="12">
        <v>-284.86</v>
      </c>
      <c r="F5838" s="14" t="str">
        <f>A5838&amp;B5838&amp;C5838&amp;D5838&amp;E5838</f>
        <v>2024-07-03ExpenseIntl ABM Withdrawal11005 Chequing (CIBC)-284.86</v>
      </c>
      <c r="G5838" s="15">
        <f>IFERROR((DATEVALUE(A5838)),A5838)</f>
        <v>45476</v>
      </c>
      <c r="H5838" s="16" t="str">
        <f>IF((IFERROR((VLOOKUP(D5838,'Automation (QBO)'!A:B,2,FALSE)),"0"))=0,"Suspense",(IFERROR((VLOOKUP(D5838,'Automation (QBO)'!A:B,2,FALSE)),"Suspense")))</f>
        <v>Balance (CIBC)</v>
      </c>
      <c r="I5838" s="17">
        <f t="shared" si="90"/>
        <v>-284.86</v>
      </c>
      <c r="J5838" s="12" t="str">
        <f>H5838</f>
        <v>Balance (CIBC)</v>
      </c>
    </row>
    <row r="5839" spans="1:10" hidden="1">
      <c r="A5839" s="13" t="s">
        <v>883</v>
      </c>
      <c r="B5839" s="12" t="s">
        <v>83</v>
      </c>
      <c r="D5839" s="12" t="s">
        <v>394</v>
      </c>
      <c r="E5839" s="12">
        <v>-3</v>
      </c>
      <c r="F5839" s="14" t="str">
        <f>A5839&amp;B5839&amp;C5839&amp;D5839&amp;E5839</f>
        <v>2024-07-03Expense11005 Chequing (CIBC)-3</v>
      </c>
      <c r="G5839" s="15">
        <f>IFERROR((DATEVALUE(A5839)),A5839)</f>
        <v>45476</v>
      </c>
      <c r="H5839" s="16" t="str">
        <f>IF((IFERROR((VLOOKUP(D5839,'Automation (QBO)'!A:B,2,FALSE)),"0"))=0,"Suspense",(IFERROR((VLOOKUP(D5839,'Automation (QBO)'!A:B,2,FALSE)),"Suspense")))</f>
        <v>Balance (CIBC)</v>
      </c>
      <c r="I5839" s="17">
        <f t="shared" si="90"/>
        <v>-3</v>
      </c>
      <c r="J5839" s="12" t="str">
        <f>H5839</f>
        <v>Balance (CIBC)</v>
      </c>
    </row>
    <row r="5840" spans="1:10" hidden="1">
      <c r="A5840" s="13" t="s">
        <v>883</v>
      </c>
      <c r="B5840" s="12" t="s">
        <v>83</v>
      </c>
      <c r="D5840" s="12" t="s">
        <v>394</v>
      </c>
      <c r="E5840" s="12">
        <v>-3</v>
      </c>
      <c r="F5840" s="14" t="str">
        <f>A5840&amp;B5840&amp;C5840&amp;D5840&amp;E5840</f>
        <v>2024-07-03Expense11005 Chequing (CIBC)-3</v>
      </c>
      <c r="G5840" s="15">
        <f>IFERROR((DATEVALUE(A5840)),A5840)</f>
        <v>45476</v>
      </c>
      <c r="H5840" s="16" t="str">
        <f>IF((IFERROR((VLOOKUP(D5840,'Automation (QBO)'!A:B,2,FALSE)),"0"))=0,"Suspense",(IFERROR((VLOOKUP(D5840,'Automation (QBO)'!A:B,2,FALSE)),"Suspense")))</f>
        <v>Balance (CIBC)</v>
      </c>
      <c r="I5840" s="17">
        <f t="shared" ref="I5840:I5903" si="91">E5840</f>
        <v>-3</v>
      </c>
      <c r="J5840" s="12" t="str">
        <f>H5840</f>
        <v>Balance (CIBC)</v>
      </c>
    </row>
    <row r="5841" spans="1:12" hidden="1">
      <c r="A5841" s="13" t="s">
        <v>883</v>
      </c>
      <c r="B5841" s="12" t="s">
        <v>83</v>
      </c>
      <c r="D5841" s="12" t="s">
        <v>394</v>
      </c>
      <c r="E5841" s="12">
        <v>-3</v>
      </c>
      <c r="F5841" s="14" t="str">
        <f>A5841&amp;B5841&amp;C5841&amp;D5841&amp;E5841</f>
        <v>2024-07-03Expense11005 Chequing (CIBC)-3</v>
      </c>
      <c r="G5841" s="15">
        <f>IFERROR((DATEVALUE(A5841)),A5841)</f>
        <v>45476</v>
      </c>
      <c r="H5841" s="16" t="str">
        <f>IF((IFERROR((VLOOKUP(D5841,'Automation (QBO)'!A:B,2,FALSE)),"0"))=0,"Suspense",(IFERROR((VLOOKUP(D5841,'Automation (QBO)'!A:B,2,FALSE)),"Suspense")))</f>
        <v>Balance (CIBC)</v>
      </c>
      <c r="I5841" s="17">
        <f t="shared" si="91"/>
        <v>-3</v>
      </c>
      <c r="J5841" s="12" t="str">
        <f>H5841</f>
        <v>Balance (CIBC)</v>
      </c>
    </row>
    <row r="5842" spans="1:12" hidden="1">
      <c r="A5842" s="13" t="s">
        <v>883</v>
      </c>
      <c r="B5842" s="12" t="s">
        <v>83</v>
      </c>
      <c r="D5842" s="12" t="s">
        <v>394</v>
      </c>
      <c r="E5842" s="12">
        <v>-3</v>
      </c>
      <c r="F5842" s="14" t="str">
        <f>A5842&amp;B5842&amp;C5842&amp;D5842&amp;E5842</f>
        <v>2024-07-03Expense11005 Chequing (CIBC)-3</v>
      </c>
      <c r="G5842" s="15">
        <f>IFERROR((DATEVALUE(A5842)),A5842)</f>
        <v>45476</v>
      </c>
      <c r="H5842" s="16" t="str">
        <f>IF((IFERROR((VLOOKUP(D5842,'Automation (QBO)'!A:B,2,FALSE)),"0"))=0,"Suspense",(IFERROR((VLOOKUP(D5842,'Automation (QBO)'!A:B,2,FALSE)),"Suspense")))</f>
        <v>Balance (CIBC)</v>
      </c>
      <c r="I5842" s="17">
        <f t="shared" si="91"/>
        <v>-3</v>
      </c>
      <c r="J5842" s="12" t="str">
        <f>H5842</f>
        <v>Balance (CIBC)</v>
      </c>
    </row>
    <row r="5843" spans="1:12" hidden="1">
      <c r="A5843" s="13" t="s">
        <v>883</v>
      </c>
      <c r="B5843" s="12" t="s">
        <v>83</v>
      </c>
      <c r="D5843" s="12" t="s">
        <v>394</v>
      </c>
      <c r="E5843" s="12">
        <v>-3</v>
      </c>
      <c r="F5843" s="14" t="str">
        <f>A5843&amp;B5843&amp;C5843&amp;D5843&amp;E5843</f>
        <v>2024-07-03Expense11005 Chequing (CIBC)-3</v>
      </c>
      <c r="G5843" s="15">
        <f>IFERROR((DATEVALUE(A5843)),A5843)</f>
        <v>45476</v>
      </c>
      <c r="H5843" s="16" t="str">
        <f>IF((IFERROR((VLOOKUP(D5843,'Automation (QBO)'!A:B,2,FALSE)),"0"))=0,"Suspense",(IFERROR((VLOOKUP(D5843,'Automation (QBO)'!A:B,2,FALSE)),"Suspense")))</f>
        <v>Balance (CIBC)</v>
      </c>
      <c r="I5843" s="17">
        <f t="shared" si="91"/>
        <v>-3</v>
      </c>
      <c r="J5843" s="12" t="str">
        <f>H5843</f>
        <v>Balance (CIBC)</v>
      </c>
    </row>
    <row r="5844" spans="1:12" hidden="1">
      <c r="A5844" s="13" t="s">
        <v>883</v>
      </c>
      <c r="B5844" s="12" t="s">
        <v>123</v>
      </c>
      <c r="D5844" s="12" t="s">
        <v>394</v>
      </c>
      <c r="E5844" s="12">
        <v>-10000</v>
      </c>
      <c r="F5844" s="14" t="str">
        <f>A5844&amp;B5844&amp;C5844&amp;D5844&amp;E5844</f>
        <v>2024-07-03Credit Card Payment11005 Chequing (CIBC)-10000</v>
      </c>
      <c r="G5844" s="15">
        <f>IFERROR((DATEVALUE(A5844)),A5844)</f>
        <v>45476</v>
      </c>
      <c r="H5844" s="16" t="str">
        <f>IF((IFERROR((VLOOKUP(D5844,'Automation (QBO)'!A:B,2,FALSE)),"0"))=0,"Suspense",(IFERROR((VLOOKUP(D5844,'Automation (QBO)'!A:B,2,FALSE)),"Suspense")))</f>
        <v>Balance (CIBC)</v>
      </c>
      <c r="I5844" s="17">
        <f t="shared" si="91"/>
        <v>-10000</v>
      </c>
      <c r="J5844" s="12" t="str">
        <f>H5844</f>
        <v>Balance (CIBC)</v>
      </c>
    </row>
    <row r="5845" spans="1:12" hidden="1">
      <c r="A5845" s="13" t="s">
        <v>883</v>
      </c>
      <c r="B5845" s="12" t="s">
        <v>123</v>
      </c>
      <c r="D5845" s="12" t="s">
        <v>394</v>
      </c>
      <c r="E5845" s="12">
        <v>-10000</v>
      </c>
      <c r="F5845" s="14" t="str">
        <f>A5845&amp;B5845&amp;C5845&amp;D5845&amp;E5845</f>
        <v>2024-07-03Credit Card Payment11005 Chequing (CIBC)-10000</v>
      </c>
      <c r="G5845" s="15">
        <f>IFERROR((DATEVALUE(A5845)),A5845)</f>
        <v>45476</v>
      </c>
      <c r="H5845" s="16" t="str">
        <f>IF((IFERROR((VLOOKUP(D5845,'Automation (QBO)'!A:B,2,FALSE)),"0"))=0,"Suspense",(IFERROR((VLOOKUP(D5845,'Automation (QBO)'!A:B,2,FALSE)),"Suspense")))</f>
        <v>Balance (CIBC)</v>
      </c>
      <c r="I5845" s="17">
        <f t="shared" si="91"/>
        <v>-10000</v>
      </c>
      <c r="J5845" s="12" t="str">
        <f>H5845</f>
        <v>Balance (CIBC)</v>
      </c>
    </row>
    <row r="5846" spans="1:12" hidden="1">
      <c r="A5846" s="13" t="s">
        <v>883</v>
      </c>
      <c r="B5846" s="12" t="s">
        <v>135</v>
      </c>
      <c r="D5846" s="12" t="s">
        <v>1054</v>
      </c>
      <c r="E5846" s="12">
        <v>34.99</v>
      </c>
      <c r="F5846" s="14" t="str">
        <f>A5846&amp;B5846&amp;C5846&amp;D5846&amp;E5846</f>
        <v>2024-07-03Journal Entry52545 Payroll - Employee Benefits (Paid)34.99</v>
      </c>
      <c r="G5846" s="15">
        <f>IFERROR((DATEVALUE(A5846)),A5846)</f>
        <v>45476</v>
      </c>
      <c r="H5846" s="16" t="str">
        <f>IF((IFERROR((VLOOKUP(D5846,'Automation (QBO)'!A:B,2,FALSE)),"0"))=0,"Suspense",(IFERROR((VLOOKUP(D5846,'Automation (QBO)'!A:B,2,FALSE)),"Suspense")))</f>
        <v>Payroll - Employee Benefits (Paid)</v>
      </c>
      <c r="I5846" s="17">
        <f t="shared" si="91"/>
        <v>34.99</v>
      </c>
      <c r="J5846" s="12" t="str">
        <f>H5846</f>
        <v>Payroll - Employee Benefits (Paid)</v>
      </c>
      <c r="L5846" s="61" t="s">
        <v>1051</v>
      </c>
    </row>
    <row r="5847" spans="1:12" hidden="1">
      <c r="A5847" s="13" t="s">
        <v>887</v>
      </c>
      <c r="B5847" s="12" t="s">
        <v>83</v>
      </c>
      <c r="C5847" s="12" t="s">
        <v>764</v>
      </c>
      <c r="D5847" s="12" t="s">
        <v>390</v>
      </c>
      <c r="E5847" s="12">
        <v>60.93</v>
      </c>
      <c r="F5847" s="14" t="str">
        <f>A5847&amp;B5847&amp;C5847&amp;D5847&amp;E5847</f>
        <v>2024-07-04ExpenseLee Valley Tools Ltd.21010 Visa Payable (CIBC)60.93</v>
      </c>
      <c r="G5847" s="15">
        <f>IFERROR((DATEVALUE(A5847)),A5847)</f>
        <v>45477</v>
      </c>
      <c r="H5847" s="16" t="str">
        <f>IF((IFERROR((VLOOKUP(D5847,'Automation (QBO)'!A:B,2,FALSE)),"0"))=0,"Suspense",(IFERROR((VLOOKUP(D5847,'Automation (QBO)'!A:B,2,FALSE)),"Suspense")))</f>
        <v>Suspense</v>
      </c>
      <c r="I5847" s="17">
        <f t="shared" si="91"/>
        <v>60.93</v>
      </c>
      <c r="J5847" s="12" t="str">
        <f>H5847</f>
        <v>Suspense</v>
      </c>
    </row>
    <row r="5848" spans="1:12" hidden="1">
      <c r="A5848" s="13" t="s">
        <v>887</v>
      </c>
      <c r="B5848" s="12" t="s">
        <v>493</v>
      </c>
      <c r="C5848" s="12" t="s">
        <v>113</v>
      </c>
      <c r="D5848" s="12" t="s">
        <v>390</v>
      </c>
      <c r="E5848" s="12">
        <v>4</v>
      </c>
      <c r="F5848" s="14" t="str">
        <f>A5848&amp;B5848&amp;C5848&amp;D5848&amp;E5848</f>
        <v>2024-07-04Bill Payment (Credit Card)Impark21010 Visa Payable (CIBC)4</v>
      </c>
      <c r="G5848" s="15">
        <f>IFERROR((DATEVALUE(A5848)),A5848)</f>
        <v>45477</v>
      </c>
      <c r="H5848" s="16" t="str">
        <f>IF((IFERROR((VLOOKUP(D5848,'Automation (QBO)'!A:B,2,FALSE)),"0"))=0,"Suspense",(IFERROR((VLOOKUP(D5848,'Automation (QBO)'!A:B,2,FALSE)),"Suspense")))</f>
        <v>Suspense</v>
      </c>
      <c r="I5848" s="17">
        <f t="shared" si="91"/>
        <v>4</v>
      </c>
      <c r="J5848" s="12" t="str">
        <f>H5848</f>
        <v>Suspense</v>
      </c>
    </row>
    <row r="5849" spans="1:12" hidden="1">
      <c r="A5849" s="13" t="s">
        <v>887</v>
      </c>
      <c r="B5849" s="12" t="s">
        <v>493</v>
      </c>
      <c r="C5849" s="12" t="s">
        <v>722</v>
      </c>
      <c r="D5849" s="12" t="s">
        <v>390</v>
      </c>
      <c r="E5849" s="12">
        <v>47.04</v>
      </c>
      <c r="F5849" s="14" t="str">
        <f>A5849&amp;B5849&amp;C5849&amp;D5849&amp;E5849</f>
        <v>2024-07-04Bill Payment (Credit Card)New West Gypsum21010 Visa Payable (CIBC)47.04</v>
      </c>
      <c r="G5849" s="15">
        <f>IFERROR((DATEVALUE(A5849)),A5849)</f>
        <v>45477</v>
      </c>
      <c r="H5849" s="16" t="str">
        <f>IF((IFERROR((VLOOKUP(D5849,'Automation (QBO)'!A:B,2,FALSE)),"0"))=0,"Suspense",(IFERROR((VLOOKUP(D5849,'Automation (QBO)'!A:B,2,FALSE)),"Suspense")))</f>
        <v>Suspense</v>
      </c>
      <c r="I5849" s="17">
        <f t="shared" si="91"/>
        <v>47.04</v>
      </c>
      <c r="J5849" s="12" t="str">
        <f>H5849</f>
        <v>Suspense</v>
      </c>
    </row>
    <row r="5850" spans="1:12" hidden="1">
      <c r="A5850" s="13" t="s">
        <v>887</v>
      </c>
      <c r="B5850" s="12" t="s">
        <v>83</v>
      </c>
      <c r="C5850" s="12" t="s">
        <v>113</v>
      </c>
      <c r="D5850" s="12" t="s">
        <v>390</v>
      </c>
      <c r="E5850" s="12">
        <v>3</v>
      </c>
      <c r="F5850" s="14" t="str">
        <f>A5850&amp;B5850&amp;C5850&amp;D5850&amp;E5850</f>
        <v>2024-07-04ExpenseImpark21010 Visa Payable (CIBC)3</v>
      </c>
      <c r="G5850" s="15">
        <f>IFERROR((DATEVALUE(A5850)),A5850)</f>
        <v>45477</v>
      </c>
      <c r="H5850" s="16" t="str">
        <f>IF((IFERROR((VLOOKUP(D5850,'Automation (QBO)'!A:B,2,FALSE)),"0"))=0,"Suspense",(IFERROR((VLOOKUP(D5850,'Automation (QBO)'!A:B,2,FALSE)),"Suspense")))</f>
        <v>Suspense</v>
      </c>
      <c r="I5850" s="17">
        <f t="shared" si="91"/>
        <v>3</v>
      </c>
      <c r="J5850" s="12" t="str">
        <f>H5850</f>
        <v>Suspense</v>
      </c>
    </row>
    <row r="5851" spans="1:12" hidden="1">
      <c r="A5851" s="13" t="s">
        <v>887</v>
      </c>
      <c r="B5851" s="12" t="s">
        <v>493</v>
      </c>
      <c r="C5851" s="12" t="s">
        <v>722</v>
      </c>
      <c r="D5851" s="12" t="s">
        <v>496</v>
      </c>
      <c r="E5851" s="12">
        <v>-47.04</v>
      </c>
      <c r="F5851" s="14" t="str">
        <f>A5851&amp;B5851&amp;C5851&amp;D5851&amp;E5851</f>
        <v>2024-07-04Bill Payment (Credit Card)New West Gypsum21000 Accounts Payable-47.04</v>
      </c>
      <c r="G5851" s="15">
        <f>IFERROR((DATEVALUE(A5851)),A5851)</f>
        <v>45477</v>
      </c>
      <c r="H5851" s="16" t="str">
        <f>IF((IFERROR((VLOOKUP(D5851,'Automation (QBO)'!A:B,2,FALSE)),"0"))=0,"Suspense",(IFERROR((VLOOKUP(D5851,'Automation (QBO)'!A:B,2,FALSE)),"Suspense")))</f>
        <v>Accounts Payable - Unknown</v>
      </c>
      <c r="I5851" s="17">
        <f t="shared" si="91"/>
        <v>-47.04</v>
      </c>
      <c r="J5851" s="12" t="str">
        <f>H5851</f>
        <v>Accounts Payable - Unknown</v>
      </c>
    </row>
    <row r="5852" spans="1:12" hidden="1">
      <c r="A5852" s="13" t="s">
        <v>887</v>
      </c>
      <c r="B5852" s="12" t="s">
        <v>493</v>
      </c>
      <c r="C5852" s="12" t="s">
        <v>113</v>
      </c>
      <c r="D5852" s="12" t="s">
        <v>496</v>
      </c>
      <c r="E5852" s="12">
        <v>-4</v>
      </c>
      <c r="F5852" s="14" t="str">
        <f>A5852&amp;B5852&amp;C5852&amp;D5852&amp;E5852</f>
        <v>2024-07-04Bill Payment (Credit Card)Impark21000 Accounts Payable-4</v>
      </c>
      <c r="G5852" s="15">
        <f>IFERROR((DATEVALUE(A5852)),A5852)</f>
        <v>45477</v>
      </c>
      <c r="H5852" s="16" t="str">
        <f>IF((IFERROR((VLOOKUP(D5852,'Automation (QBO)'!A:B,2,FALSE)),"0"))=0,"Suspense",(IFERROR((VLOOKUP(D5852,'Automation (QBO)'!A:B,2,FALSE)),"Suspense")))</f>
        <v>Accounts Payable - Unknown</v>
      </c>
      <c r="I5852" s="17">
        <f t="shared" si="91"/>
        <v>-4</v>
      </c>
      <c r="J5852" s="12" t="str">
        <f>H5852</f>
        <v>Accounts Payable - Unknown</v>
      </c>
    </row>
    <row r="5853" spans="1:12" hidden="1">
      <c r="A5853" s="13" t="s">
        <v>887</v>
      </c>
      <c r="B5853" s="12" t="s">
        <v>83</v>
      </c>
      <c r="C5853" s="12" t="s">
        <v>113</v>
      </c>
      <c r="D5853" s="12" t="s">
        <v>408</v>
      </c>
      <c r="E5853" s="12">
        <v>3</v>
      </c>
      <c r="F5853" s="14" t="str">
        <f>A5853&amp;B5853&amp;C5853&amp;D5853&amp;E5853</f>
        <v>2024-07-04ExpenseImpark52205 Travel &amp; Parking3</v>
      </c>
      <c r="G5853" s="15">
        <f>IFERROR((DATEVALUE(A5853)),A5853)</f>
        <v>45477</v>
      </c>
      <c r="H5853" s="16" t="str">
        <f>IF((IFERROR((VLOOKUP(D5853,'Automation (QBO)'!A:B,2,FALSE)),"0"))=0,"Suspense",(IFERROR((VLOOKUP(D5853,'Automation (QBO)'!A:B,2,FALSE)),"Suspense")))</f>
        <v>Travel &amp; Parking</v>
      </c>
      <c r="I5853" s="17">
        <f t="shared" si="91"/>
        <v>3</v>
      </c>
      <c r="J5853" s="12" t="str">
        <f>H5853</f>
        <v>Travel &amp; Parking</v>
      </c>
    </row>
    <row r="5854" spans="1:12" hidden="1">
      <c r="A5854" s="13" t="s">
        <v>887</v>
      </c>
      <c r="B5854" s="12" t="s">
        <v>83</v>
      </c>
      <c r="C5854" s="12" t="s">
        <v>113</v>
      </c>
      <c r="D5854" s="12" t="s">
        <v>392</v>
      </c>
      <c r="E5854" s="12">
        <v>0</v>
      </c>
      <c r="F5854" s="14" t="str">
        <f>A5854&amp;B5854&amp;C5854&amp;D5854&amp;E5854</f>
        <v>2024-07-04ExpenseImpark21020 GST/HST Payable0</v>
      </c>
      <c r="G5854" s="15">
        <f>IFERROR((DATEVALUE(A5854)),A5854)</f>
        <v>45477</v>
      </c>
      <c r="H5854" s="16" t="str">
        <f>IF((IFERROR((VLOOKUP(D5854,'Automation (QBO)'!A:B,2,FALSE)),"0"))=0,"Suspense",(IFERROR((VLOOKUP(D5854,'Automation (QBO)'!A:B,2,FALSE)),"Suspense")))</f>
        <v>GST/HST Payable</v>
      </c>
      <c r="I5854" s="17">
        <f t="shared" si="91"/>
        <v>0</v>
      </c>
      <c r="J5854" s="12" t="str">
        <f>H5854</f>
        <v>GST/HST Payable</v>
      </c>
    </row>
    <row r="5855" spans="1:12" hidden="1">
      <c r="A5855" s="13" t="s">
        <v>887</v>
      </c>
      <c r="B5855" s="12" t="s">
        <v>83</v>
      </c>
      <c r="C5855" s="12" t="s">
        <v>764</v>
      </c>
      <c r="D5855" s="12" t="s">
        <v>391</v>
      </c>
      <c r="E5855" s="12">
        <v>60.93</v>
      </c>
      <c r="F5855" s="14" t="str">
        <f>A5855&amp;B5855&amp;C5855&amp;D5855&amp;E5855</f>
        <v>2024-07-04ExpenseLee Valley Tools Ltd.51335 COGS - Supplies60.93</v>
      </c>
      <c r="G5855" s="15">
        <f>IFERROR((DATEVALUE(A5855)),A5855)</f>
        <v>45477</v>
      </c>
      <c r="H5855" s="16" t="str">
        <f>IF((IFERROR((VLOOKUP(D5855,'Automation (QBO)'!A:B,2,FALSE)),"0"))=0,"Suspense",(IFERROR((VLOOKUP(D5855,'Automation (QBO)'!A:B,2,FALSE)),"Suspense")))</f>
        <v>COGS - Supplies</v>
      </c>
      <c r="I5855" s="17">
        <f t="shared" si="91"/>
        <v>60.93</v>
      </c>
      <c r="J5855" s="12" t="str">
        <f>H5855</f>
        <v>COGS - Supplies</v>
      </c>
    </row>
    <row r="5856" spans="1:12" hidden="1">
      <c r="A5856" s="13" t="s">
        <v>887</v>
      </c>
      <c r="B5856" s="12" t="s">
        <v>83</v>
      </c>
      <c r="C5856" s="12" t="s">
        <v>764</v>
      </c>
      <c r="D5856" s="12" t="s">
        <v>392</v>
      </c>
      <c r="E5856" s="12">
        <v>0</v>
      </c>
      <c r="F5856" s="14" t="str">
        <f>A5856&amp;B5856&amp;C5856&amp;D5856&amp;E5856</f>
        <v>2024-07-04ExpenseLee Valley Tools Ltd.21020 GST/HST Payable0</v>
      </c>
      <c r="G5856" s="15">
        <f>IFERROR((DATEVALUE(A5856)),A5856)</f>
        <v>45477</v>
      </c>
      <c r="H5856" s="16" t="str">
        <f>IF((IFERROR((VLOOKUP(D5856,'Automation (QBO)'!A:B,2,FALSE)),"0"))=0,"Suspense",(IFERROR((VLOOKUP(D5856,'Automation (QBO)'!A:B,2,FALSE)),"Suspense")))</f>
        <v>GST/HST Payable</v>
      </c>
      <c r="I5856" s="17">
        <f t="shared" si="91"/>
        <v>0</v>
      </c>
      <c r="J5856" s="12" t="str">
        <f>H5856</f>
        <v>GST/HST Payable</v>
      </c>
    </row>
    <row r="5857" spans="1:10" hidden="1">
      <c r="A5857" s="13" t="s">
        <v>888</v>
      </c>
      <c r="B5857" s="12" t="s">
        <v>493</v>
      </c>
      <c r="C5857" s="12" t="s">
        <v>298</v>
      </c>
      <c r="D5857" s="12" t="s">
        <v>390</v>
      </c>
      <c r="E5857" s="12">
        <v>3017.12</v>
      </c>
      <c r="F5857" s="14" t="str">
        <f>A5857&amp;B5857&amp;C5857&amp;D5857&amp;E5857</f>
        <v>2024-07-05Bill Payment (Credit Card)Acme Fire and Safety Co Ltd.21010 Visa Payable (CIBC)3017.12</v>
      </c>
      <c r="G5857" s="15">
        <f>IFERROR((DATEVALUE(A5857)),A5857)</f>
        <v>45478</v>
      </c>
      <c r="H5857" s="16" t="str">
        <f>IF((IFERROR((VLOOKUP(D5857,'Automation (QBO)'!A:B,2,FALSE)),"0"))=0,"Suspense",(IFERROR((VLOOKUP(D5857,'Automation (QBO)'!A:B,2,FALSE)),"Suspense")))</f>
        <v>Suspense</v>
      </c>
      <c r="I5857" s="17">
        <f t="shared" si="91"/>
        <v>3017.12</v>
      </c>
      <c r="J5857" s="12" t="str">
        <f>H5857</f>
        <v>Suspense</v>
      </c>
    </row>
    <row r="5858" spans="1:10" hidden="1">
      <c r="A5858" s="13" t="s">
        <v>888</v>
      </c>
      <c r="B5858" s="12" t="s">
        <v>83</v>
      </c>
      <c r="C5858" s="12" t="s">
        <v>87</v>
      </c>
      <c r="D5858" s="12" t="s">
        <v>390</v>
      </c>
      <c r="E5858" s="12">
        <v>95.8</v>
      </c>
      <c r="F5858" s="14" t="str">
        <f>A5858&amp;B5858&amp;C5858&amp;D5858&amp;E5858</f>
        <v>2024-07-05ExpenseHome Depot21010 Visa Payable (CIBC)95.8</v>
      </c>
      <c r="G5858" s="15">
        <f>IFERROR((DATEVALUE(A5858)),A5858)</f>
        <v>45478</v>
      </c>
      <c r="H5858" s="16" t="str">
        <f>IF((IFERROR((VLOOKUP(D5858,'Automation (QBO)'!A:B,2,FALSE)),"0"))=0,"Suspense",(IFERROR((VLOOKUP(D5858,'Automation (QBO)'!A:B,2,FALSE)),"Suspense")))</f>
        <v>Suspense</v>
      </c>
      <c r="I5858" s="17">
        <f t="shared" si="91"/>
        <v>95.8</v>
      </c>
      <c r="J5858" s="12" t="str">
        <f>H5858</f>
        <v>Suspense</v>
      </c>
    </row>
    <row r="5859" spans="1:10" hidden="1">
      <c r="A5859" s="13" t="s">
        <v>888</v>
      </c>
      <c r="B5859" s="12" t="s">
        <v>83</v>
      </c>
      <c r="C5859" s="12" t="s">
        <v>866</v>
      </c>
      <c r="D5859" s="12" t="s">
        <v>390</v>
      </c>
      <c r="E5859" s="12">
        <v>14.33</v>
      </c>
      <c r="F5859" s="14" t="str">
        <f>A5859&amp;B5859&amp;C5859&amp;D5859&amp;E5859</f>
        <v>2024-07-05ExpenseSafeway21010 Visa Payable (CIBC)14.33</v>
      </c>
      <c r="G5859" s="15">
        <f>IFERROR((DATEVALUE(A5859)),A5859)</f>
        <v>45478</v>
      </c>
      <c r="H5859" s="16" t="str">
        <f>IF((IFERROR((VLOOKUP(D5859,'Automation (QBO)'!A:B,2,FALSE)),"0"))=0,"Suspense",(IFERROR((VLOOKUP(D5859,'Automation (QBO)'!A:B,2,FALSE)),"Suspense")))</f>
        <v>Suspense</v>
      </c>
      <c r="I5859" s="17">
        <f t="shared" si="91"/>
        <v>14.33</v>
      </c>
      <c r="J5859" s="12" t="str">
        <f>H5859</f>
        <v>Suspense</v>
      </c>
    </row>
    <row r="5860" spans="1:10" hidden="1">
      <c r="A5860" s="13" t="s">
        <v>888</v>
      </c>
      <c r="B5860" s="12" t="s">
        <v>493</v>
      </c>
      <c r="C5860" s="12" t="s">
        <v>518</v>
      </c>
      <c r="D5860" s="12" t="s">
        <v>390</v>
      </c>
      <c r="E5860" s="12">
        <v>15.74</v>
      </c>
      <c r="F5860" s="14" t="str">
        <f>A5860&amp;B5860&amp;C5860&amp;D5860&amp;E5860</f>
        <v>2024-07-05Bill Payment (Credit Card)Rona Coquitlam21010 Visa Payable (CIBC)15.74</v>
      </c>
      <c r="G5860" s="15">
        <f>IFERROR((DATEVALUE(A5860)),A5860)</f>
        <v>45478</v>
      </c>
      <c r="H5860" s="16" t="str">
        <f>IF((IFERROR((VLOOKUP(D5860,'Automation (QBO)'!A:B,2,FALSE)),"0"))=0,"Suspense",(IFERROR((VLOOKUP(D5860,'Automation (QBO)'!A:B,2,FALSE)),"Suspense")))</f>
        <v>Suspense</v>
      </c>
      <c r="I5860" s="17">
        <f t="shared" si="91"/>
        <v>15.74</v>
      </c>
      <c r="J5860" s="12" t="str">
        <f>H5860</f>
        <v>Suspense</v>
      </c>
    </row>
    <row r="5861" spans="1:10" hidden="1">
      <c r="A5861" s="13" t="s">
        <v>888</v>
      </c>
      <c r="B5861" s="12" t="s">
        <v>83</v>
      </c>
      <c r="C5861" s="12" t="s">
        <v>126</v>
      </c>
      <c r="D5861" s="12" t="s">
        <v>390</v>
      </c>
      <c r="E5861" s="12">
        <v>11.19</v>
      </c>
      <c r="F5861" s="14" t="str">
        <f>A5861&amp;B5861&amp;C5861&amp;D5861&amp;E5861</f>
        <v>2024-07-05ExpenseAmazon21010 Visa Payable (CIBC)11.19</v>
      </c>
      <c r="G5861" s="15">
        <f>IFERROR((DATEVALUE(A5861)),A5861)</f>
        <v>45478</v>
      </c>
      <c r="H5861" s="16" t="str">
        <f>IF((IFERROR((VLOOKUP(D5861,'Automation (QBO)'!A:B,2,FALSE)),"0"))=0,"Suspense",(IFERROR((VLOOKUP(D5861,'Automation (QBO)'!A:B,2,FALSE)),"Suspense")))</f>
        <v>Suspense</v>
      </c>
      <c r="I5861" s="17">
        <f t="shared" si="91"/>
        <v>11.19</v>
      </c>
      <c r="J5861" s="12" t="str">
        <f>H5861</f>
        <v>Suspense</v>
      </c>
    </row>
    <row r="5862" spans="1:10" hidden="1">
      <c r="A5862" s="13" t="s">
        <v>888</v>
      </c>
      <c r="B5862" s="12" t="s">
        <v>493</v>
      </c>
      <c r="C5862" s="12" t="s">
        <v>128</v>
      </c>
      <c r="D5862" s="12" t="s">
        <v>390</v>
      </c>
      <c r="E5862" s="12">
        <v>356.16</v>
      </c>
      <c r="F5862" s="14" t="str">
        <f>A5862&amp;B5862&amp;C5862&amp;D5862&amp;E5862</f>
        <v>2024-07-05Bill Payment (Credit Card)Big Steel Box21010 Visa Payable (CIBC)356.16</v>
      </c>
      <c r="G5862" s="15">
        <f>IFERROR((DATEVALUE(A5862)),A5862)</f>
        <v>45478</v>
      </c>
      <c r="H5862" s="16" t="str">
        <f>IF((IFERROR((VLOOKUP(D5862,'Automation (QBO)'!A:B,2,FALSE)),"0"))=0,"Suspense",(IFERROR((VLOOKUP(D5862,'Automation (QBO)'!A:B,2,FALSE)),"Suspense")))</f>
        <v>Suspense</v>
      </c>
      <c r="I5862" s="17">
        <f t="shared" si="91"/>
        <v>356.16</v>
      </c>
      <c r="J5862" s="12" t="str">
        <f>H5862</f>
        <v>Suspense</v>
      </c>
    </row>
    <row r="5863" spans="1:10" hidden="1">
      <c r="A5863" s="13" t="s">
        <v>888</v>
      </c>
      <c r="B5863" s="12" t="s">
        <v>493</v>
      </c>
      <c r="C5863" s="12" t="s">
        <v>117</v>
      </c>
      <c r="D5863" s="12" t="s">
        <v>390</v>
      </c>
      <c r="E5863" s="12">
        <v>328.31</v>
      </c>
      <c r="F5863" s="14" t="str">
        <f>A5863&amp;B5863&amp;C5863&amp;D5863&amp;E5863</f>
        <v>2024-07-05Bill Payment (Credit Card)Standard Building Supplies21010 Visa Payable (CIBC)328.31</v>
      </c>
      <c r="G5863" s="15">
        <f>IFERROR((DATEVALUE(A5863)),A5863)</f>
        <v>45478</v>
      </c>
      <c r="H5863" s="16" t="str">
        <f>IF((IFERROR((VLOOKUP(D5863,'Automation (QBO)'!A:B,2,FALSE)),"0"))=0,"Suspense",(IFERROR((VLOOKUP(D5863,'Automation (QBO)'!A:B,2,FALSE)),"Suspense")))</f>
        <v>Suspense</v>
      </c>
      <c r="I5863" s="17">
        <f t="shared" si="91"/>
        <v>328.31</v>
      </c>
      <c r="J5863" s="12" t="str">
        <f>H5863</f>
        <v>Suspense</v>
      </c>
    </row>
    <row r="5864" spans="1:10" hidden="1">
      <c r="A5864" s="13" t="s">
        <v>888</v>
      </c>
      <c r="B5864" s="12" t="s">
        <v>493</v>
      </c>
      <c r="C5864" s="12" t="s">
        <v>889</v>
      </c>
      <c r="D5864" s="12" t="s">
        <v>390</v>
      </c>
      <c r="E5864" s="12">
        <v>56</v>
      </c>
      <c r="F5864" s="14" t="str">
        <f>A5864&amp;B5864&amp;C5864&amp;D5864&amp;E5864</f>
        <v>2024-07-05Bill Payment (Credit Card)Below The Belt21010 Visa Payable (CIBC)56</v>
      </c>
      <c r="G5864" s="15">
        <f>IFERROR((DATEVALUE(A5864)),A5864)</f>
        <v>45478</v>
      </c>
      <c r="H5864" s="16" t="str">
        <f>IF((IFERROR((VLOOKUP(D5864,'Automation (QBO)'!A:B,2,FALSE)),"0"))=0,"Suspense",(IFERROR((VLOOKUP(D5864,'Automation (QBO)'!A:B,2,FALSE)),"Suspense")))</f>
        <v>Suspense</v>
      </c>
      <c r="I5864" s="17">
        <f t="shared" si="91"/>
        <v>56</v>
      </c>
      <c r="J5864" s="12" t="str">
        <f>H5864</f>
        <v>Suspense</v>
      </c>
    </row>
    <row r="5865" spans="1:10" hidden="1">
      <c r="A5865" s="13" t="s">
        <v>888</v>
      </c>
      <c r="B5865" s="12" t="s">
        <v>493</v>
      </c>
      <c r="C5865" s="12" t="s">
        <v>117</v>
      </c>
      <c r="D5865" s="12" t="s">
        <v>390</v>
      </c>
      <c r="E5865" s="12">
        <v>51.51</v>
      </c>
      <c r="F5865" s="14" t="str">
        <f>A5865&amp;B5865&amp;C5865&amp;D5865&amp;E5865</f>
        <v>2024-07-05Bill Payment (Credit Card)Standard Building Supplies21010 Visa Payable (CIBC)51.51</v>
      </c>
      <c r="G5865" s="15">
        <f>IFERROR((DATEVALUE(A5865)),A5865)</f>
        <v>45478</v>
      </c>
      <c r="H5865" s="16" t="str">
        <f>IF((IFERROR((VLOOKUP(D5865,'Automation (QBO)'!A:B,2,FALSE)),"0"))=0,"Suspense",(IFERROR((VLOOKUP(D5865,'Automation (QBO)'!A:B,2,FALSE)),"Suspense")))</f>
        <v>Suspense</v>
      </c>
      <c r="I5865" s="17">
        <f t="shared" si="91"/>
        <v>51.51</v>
      </c>
      <c r="J5865" s="12" t="str">
        <f>H5865</f>
        <v>Suspense</v>
      </c>
    </row>
    <row r="5866" spans="1:10" hidden="1">
      <c r="A5866" s="13" t="s">
        <v>888</v>
      </c>
      <c r="B5866" s="12" t="s">
        <v>493</v>
      </c>
      <c r="C5866" s="12" t="s">
        <v>889</v>
      </c>
      <c r="D5866" s="12" t="s">
        <v>496</v>
      </c>
      <c r="E5866" s="12">
        <v>-56</v>
      </c>
      <c r="F5866" s="14" t="str">
        <f>A5866&amp;B5866&amp;C5866&amp;D5866&amp;E5866</f>
        <v>2024-07-05Bill Payment (Credit Card)Below The Belt21000 Accounts Payable-56</v>
      </c>
      <c r="G5866" s="15">
        <f>IFERROR((DATEVALUE(A5866)),A5866)</f>
        <v>45478</v>
      </c>
      <c r="H5866" s="16" t="str">
        <f>IF((IFERROR((VLOOKUP(D5866,'Automation (QBO)'!A:B,2,FALSE)),"0"))=0,"Suspense",(IFERROR((VLOOKUP(D5866,'Automation (QBO)'!A:B,2,FALSE)),"Suspense")))</f>
        <v>Accounts Payable - Unknown</v>
      </c>
      <c r="I5866" s="17">
        <f t="shared" si="91"/>
        <v>-56</v>
      </c>
      <c r="J5866" s="12" t="str">
        <f>H5866</f>
        <v>Accounts Payable - Unknown</v>
      </c>
    </row>
    <row r="5867" spans="1:10" hidden="1">
      <c r="A5867" s="13" t="s">
        <v>888</v>
      </c>
      <c r="B5867" s="12" t="s">
        <v>493</v>
      </c>
      <c r="C5867" s="12" t="s">
        <v>117</v>
      </c>
      <c r="D5867" s="12" t="s">
        <v>496</v>
      </c>
      <c r="E5867" s="12">
        <v>-51.51</v>
      </c>
      <c r="F5867" s="14" t="str">
        <f>A5867&amp;B5867&amp;C5867&amp;D5867&amp;E5867</f>
        <v>2024-07-05Bill Payment (Credit Card)Standard Building Supplies21000 Accounts Payable-51.51</v>
      </c>
      <c r="G5867" s="15">
        <f>IFERROR((DATEVALUE(A5867)),A5867)</f>
        <v>45478</v>
      </c>
      <c r="H5867" s="16" t="str">
        <f>IF((IFERROR((VLOOKUP(D5867,'Automation (QBO)'!A:B,2,FALSE)),"0"))=0,"Suspense",(IFERROR((VLOOKUP(D5867,'Automation (QBO)'!A:B,2,FALSE)),"Suspense")))</f>
        <v>Accounts Payable - Unknown</v>
      </c>
      <c r="I5867" s="17">
        <f t="shared" si="91"/>
        <v>-51.51</v>
      </c>
      <c r="J5867" s="12" t="str">
        <f>H5867</f>
        <v>Accounts Payable - Unknown</v>
      </c>
    </row>
    <row r="5868" spans="1:10" hidden="1">
      <c r="A5868" s="13" t="s">
        <v>888</v>
      </c>
      <c r="B5868" s="12" t="s">
        <v>493</v>
      </c>
      <c r="C5868" s="12" t="s">
        <v>128</v>
      </c>
      <c r="D5868" s="12" t="s">
        <v>496</v>
      </c>
      <c r="E5868" s="12">
        <v>-356.16</v>
      </c>
      <c r="F5868" s="14" t="str">
        <f>A5868&amp;B5868&amp;C5868&amp;D5868&amp;E5868</f>
        <v>2024-07-05Bill Payment (Credit Card)Big Steel Box21000 Accounts Payable-356.16</v>
      </c>
      <c r="G5868" s="15">
        <f>IFERROR((DATEVALUE(A5868)),A5868)</f>
        <v>45478</v>
      </c>
      <c r="H5868" s="16" t="str">
        <f>IF((IFERROR((VLOOKUP(D5868,'Automation (QBO)'!A:B,2,FALSE)),"0"))=0,"Suspense",(IFERROR((VLOOKUP(D5868,'Automation (QBO)'!A:B,2,FALSE)),"Suspense")))</f>
        <v>Accounts Payable - Unknown</v>
      </c>
      <c r="I5868" s="17">
        <f t="shared" si="91"/>
        <v>-356.16</v>
      </c>
      <c r="J5868" s="12" t="str">
        <f>H5868</f>
        <v>Accounts Payable - Unknown</v>
      </c>
    </row>
    <row r="5869" spans="1:10" hidden="1">
      <c r="A5869" s="13" t="s">
        <v>888</v>
      </c>
      <c r="B5869" s="12" t="s">
        <v>493</v>
      </c>
      <c r="C5869" s="12" t="s">
        <v>117</v>
      </c>
      <c r="D5869" s="12" t="s">
        <v>496</v>
      </c>
      <c r="E5869" s="12">
        <v>-328.31</v>
      </c>
      <c r="F5869" s="14" t="str">
        <f>A5869&amp;B5869&amp;C5869&amp;D5869&amp;E5869</f>
        <v>2024-07-05Bill Payment (Credit Card)Standard Building Supplies21000 Accounts Payable-328.31</v>
      </c>
      <c r="G5869" s="15">
        <f>IFERROR((DATEVALUE(A5869)),A5869)</f>
        <v>45478</v>
      </c>
      <c r="H5869" s="16" t="str">
        <f>IF((IFERROR((VLOOKUP(D5869,'Automation (QBO)'!A:B,2,FALSE)),"0"))=0,"Suspense",(IFERROR((VLOOKUP(D5869,'Automation (QBO)'!A:B,2,FALSE)),"Suspense")))</f>
        <v>Accounts Payable - Unknown</v>
      </c>
      <c r="I5869" s="17">
        <f t="shared" si="91"/>
        <v>-328.31</v>
      </c>
      <c r="J5869" s="12" t="str">
        <f>H5869</f>
        <v>Accounts Payable - Unknown</v>
      </c>
    </row>
    <row r="5870" spans="1:10" hidden="1">
      <c r="A5870" s="13" t="s">
        <v>888</v>
      </c>
      <c r="B5870" s="12" t="s">
        <v>493</v>
      </c>
      <c r="C5870" s="12" t="s">
        <v>214</v>
      </c>
      <c r="D5870" s="12" t="s">
        <v>496</v>
      </c>
      <c r="E5870" s="12">
        <v>-11883.61</v>
      </c>
      <c r="F5870" s="14" t="str">
        <f>A5870&amp;B5870&amp;C5870&amp;D5870&amp;E5870</f>
        <v>2024-07-05Bill Payment (Credit Card)Vancouver Glass21000 Accounts Payable-11883.61</v>
      </c>
      <c r="G5870" s="15">
        <f>IFERROR((DATEVALUE(A5870)),A5870)</f>
        <v>45478</v>
      </c>
      <c r="H5870" s="16" t="str">
        <f>IF((IFERROR((VLOOKUP(D5870,'Automation (QBO)'!A:B,2,FALSE)),"0"))=0,"Suspense",(IFERROR((VLOOKUP(D5870,'Automation (QBO)'!A:B,2,FALSE)),"Suspense")))</f>
        <v>Accounts Payable - Unknown</v>
      </c>
      <c r="I5870" s="17">
        <f t="shared" si="91"/>
        <v>-11883.61</v>
      </c>
      <c r="J5870" s="12" t="str">
        <f>H5870</f>
        <v>Accounts Payable - Unknown</v>
      </c>
    </row>
    <row r="5871" spans="1:10" hidden="1">
      <c r="A5871" s="13" t="s">
        <v>888</v>
      </c>
      <c r="B5871" s="12" t="s">
        <v>493</v>
      </c>
      <c r="C5871" s="12" t="s">
        <v>298</v>
      </c>
      <c r="D5871" s="12" t="s">
        <v>496</v>
      </c>
      <c r="E5871" s="12">
        <v>-3017.12</v>
      </c>
      <c r="F5871" s="14" t="str">
        <f>A5871&amp;B5871&amp;C5871&amp;D5871&amp;E5871</f>
        <v>2024-07-05Bill Payment (Credit Card)Acme Fire and Safety Co Ltd.21000 Accounts Payable-3017.12</v>
      </c>
      <c r="G5871" s="15">
        <f>IFERROR((DATEVALUE(A5871)),A5871)</f>
        <v>45478</v>
      </c>
      <c r="H5871" s="16" t="str">
        <f>IF((IFERROR((VLOOKUP(D5871,'Automation (QBO)'!A:B,2,FALSE)),"0"))=0,"Suspense",(IFERROR((VLOOKUP(D5871,'Automation (QBO)'!A:B,2,FALSE)),"Suspense")))</f>
        <v>Accounts Payable - Unknown</v>
      </c>
      <c r="I5871" s="17">
        <f t="shared" si="91"/>
        <v>-3017.12</v>
      </c>
      <c r="J5871" s="12" t="str">
        <f>H5871</f>
        <v>Accounts Payable - Unknown</v>
      </c>
    </row>
    <row r="5872" spans="1:10" hidden="1">
      <c r="A5872" s="13" t="s">
        <v>888</v>
      </c>
      <c r="B5872" s="12" t="s">
        <v>493</v>
      </c>
      <c r="C5872" s="12" t="s">
        <v>518</v>
      </c>
      <c r="D5872" s="12" t="s">
        <v>496</v>
      </c>
      <c r="E5872" s="12">
        <v>-15.74</v>
      </c>
      <c r="F5872" s="14" t="str">
        <f>A5872&amp;B5872&amp;C5872&amp;D5872&amp;E5872</f>
        <v>2024-07-05Bill Payment (Credit Card)Rona Coquitlam21000 Accounts Payable-15.74</v>
      </c>
      <c r="G5872" s="15">
        <f>IFERROR((DATEVALUE(A5872)),A5872)</f>
        <v>45478</v>
      </c>
      <c r="H5872" s="16" t="str">
        <f>IF((IFERROR((VLOOKUP(D5872,'Automation (QBO)'!A:B,2,FALSE)),"0"))=0,"Suspense",(IFERROR((VLOOKUP(D5872,'Automation (QBO)'!A:B,2,FALSE)),"Suspense")))</f>
        <v>Accounts Payable - Unknown</v>
      </c>
      <c r="I5872" s="17">
        <f t="shared" si="91"/>
        <v>-15.74</v>
      </c>
      <c r="J5872" s="12" t="str">
        <f>H5872</f>
        <v>Accounts Payable - Unknown</v>
      </c>
    </row>
    <row r="5873" spans="1:10" hidden="1">
      <c r="A5873" s="13" t="s">
        <v>888</v>
      </c>
      <c r="B5873" s="12" t="s">
        <v>83</v>
      </c>
      <c r="C5873" s="12" t="s">
        <v>866</v>
      </c>
      <c r="D5873" s="12" t="s">
        <v>398</v>
      </c>
      <c r="E5873" s="12">
        <v>13.65</v>
      </c>
      <c r="F5873" s="14" t="str">
        <f>A5873&amp;B5873&amp;C5873&amp;D5873&amp;E5873</f>
        <v>2024-07-05ExpenseSafeway52190 Meals &amp; Entertainment13.65</v>
      </c>
      <c r="G5873" s="15">
        <f>IFERROR((DATEVALUE(A5873)),A5873)</f>
        <v>45478</v>
      </c>
      <c r="H5873" s="16" t="str">
        <f>IF((IFERROR((VLOOKUP(D5873,'Automation (QBO)'!A:B,2,FALSE)),"0"))=0,"Suspense",(IFERROR((VLOOKUP(D5873,'Automation (QBO)'!A:B,2,FALSE)),"Suspense")))</f>
        <v>Meals &amp; Entertainment</v>
      </c>
      <c r="I5873" s="17">
        <f t="shared" si="91"/>
        <v>13.65</v>
      </c>
      <c r="J5873" s="12" t="str">
        <f>H5873</f>
        <v>Meals &amp; Entertainment</v>
      </c>
    </row>
    <row r="5874" spans="1:10" hidden="1">
      <c r="A5874" s="13" t="s">
        <v>888</v>
      </c>
      <c r="B5874" s="12" t="s">
        <v>83</v>
      </c>
      <c r="C5874" s="12" t="s">
        <v>866</v>
      </c>
      <c r="D5874" s="12" t="s">
        <v>392</v>
      </c>
      <c r="E5874" s="12">
        <v>-0.68</v>
      </c>
      <c r="F5874" s="14" t="str">
        <f>A5874&amp;B5874&amp;C5874&amp;D5874&amp;E5874</f>
        <v>2024-07-05ExpenseSafeway21020 GST/HST Payable-0.68</v>
      </c>
      <c r="G5874" s="15">
        <f>IFERROR((DATEVALUE(A5874)),A5874)</f>
        <v>45478</v>
      </c>
      <c r="H5874" s="16" t="str">
        <f>IF((IFERROR((VLOOKUP(D5874,'Automation (QBO)'!A:B,2,FALSE)),"0"))=0,"Suspense",(IFERROR((VLOOKUP(D5874,'Automation (QBO)'!A:B,2,FALSE)),"Suspense")))</f>
        <v>GST/HST Payable</v>
      </c>
      <c r="I5874" s="17">
        <f t="shared" si="91"/>
        <v>-0.68</v>
      </c>
      <c r="J5874" s="12" t="str">
        <f>H5874</f>
        <v>GST/HST Payable</v>
      </c>
    </row>
    <row r="5875" spans="1:10" hidden="1">
      <c r="A5875" s="13" t="s">
        <v>888</v>
      </c>
      <c r="B5875" s="12" t="s">
        <v>83</v>
      </c>
      <c r="C5875" s="12" t="s">
        <v>126</v>
      </c>
      <c r="D5875" s="12" t="s">
        <v>395</v>
      </c>
      <c r="E5875" s="12">
        <v>10.66</v>
      </c>
      <c r="F5875" s="14" t="str">
        <f>A5875&amp;B5875&amp;C5875&amp;D5875&amp;E5875</f>
        <v>2024-07-05ExpenseAmazon52165 Computer - Software10.66</v>
      </c>
      <c r="G5875" s="15">
        <f>IFERROR((DATEVALUE(A5875)),A5875)</f>
        <v>45478</v>
      </c>
      <c r="H5875" s="16" t="str">
        <f>IF((IFERROR((VLOOKUP(D5875,'Automation (QBO)'!A:B,2,FALSE)),"0"))=0,"Suspense",(IFERROR((VLOOKUP(D5875,'Automation (QBO)'!A:B,2,FALSE)),"Suspense")))</f>
        <v>Computer - Software</v>
      </c>
      <c r="I5875" s="17">
        <f t="shared" si="91"/>
        <v>10.66</v>
      </c>
      <c r="J5875" s="12" t="str">
        <f>H5875</f>
        <v>Computer - Software</v>
      </c>
    </row>
    <row r="5876" spans="1:10" hidden="1">
      <c r="A5876" s="13" t="s">
        <v>888</v>
      </c>
      <c r="B5876" s="12" t="s">
        <v>83</v>
      </c>
      <c r="C5876" s="12" t="s">
        <v>126</v>
      </c>
      <c r="D5876" s="12" t="s">
        <v>392</v>
      </c>
      <c r="E5876" s="12">
        <v>-0.53</v>
      </c>
      <c r="F5876" s="14" t="str">
        <f>A5876&amp;B5876&amp;C5876&amp;D5876&amp;E5876</f>
        <v>2024-07-05ExpenseAmazon21020 GST/HST Payable-0.53</v>
      </c>
      <c r="G5876" s="15">
        <f>IFERROR((DATEVALUE(A5876)),A5876)</f>
        <v>45478</v>
      </c>
      <c r="H5876" s="16" t="str">
        <f>IF((IFERROR((VLOOKUP(D5876,'Automation (QBO)'!A:B,2,FALSE)),"0"))=0,"Suspense",(IFERROR((VLOOKUP(D5876,'Automation (QBO)'!A:B,2,FALSE)),"Suspense")))</f>
        <v>GST/HST Payable</v>
      </c>
      <c r="I5876" s="17">
        <f t="shared" si="91"/>
        <v>-0.53</v>
      </c>
      <c r="J5876" s="12" t="str">
        <f>H5876</f>
        <v>GST/HST Payable</v>
      </c>
    </row>
    <row r="5877" spans="1:10" hidden="1">
      <c r="A5877" s="13" t="s">
        <v>888</v>
      </c>
      <c r="B5877" s="12" t="s">
        <v>83</v>
      </c>
      <c r="C5877" s="12" t="s">
        <v>87</v>
      </c>
      <c r="D5877" s="12" t="s">
        <v>391</v>
      </c>
      <c r="E5877" s="12">
        <v>91.24</v>
      </c>
      <c r="F5877" s="14" t="str">
        <f>A5877&amp;B5877&amp;C5877&amp;D5877&amp;E5877</f>
        <v>2024-07-05ExpenseHome Depot51335 COGS - Supplies91.24</v>
      </c>
      <c r="G5877" s="15">
        <f>IFERROR((DATEVALUE(A5877)),A5877)</f>
        <v>45478</v>
      </c>
      <c r="H5877" s="16" t="str">
        <f>IF((IFERROR((VLOOKUP(D5877,'Automation (QBO)'!A:B,2,FALSE)),"0"))=0,"Suspense",(IFERROR((VLOOKUP(D5877,'Automation (QBO)'!A:B,2,FALSE)),"Suspense")))</f>
        <v>COGS - Supplies</v>
      </c>
      <c r="I5877" s="17">
        <f t="shared" si="91"/>
        <v>91.24</v>
      </c>
      <c r="J5877" s="12" t="str">
        <f>H5877</f>
        <v>COGS - Supplies</v>
      </c>
    </row>
    <row r="5878" spans="1:10" hidden="1">
      <c r="A5878" s="13" t="s">
        <v>888</v>
      </c>
      <c r="B5878" s="12" t="s">
        <v>83</v>
      </c>
      <c r="C5878" s="12" t="s">
        <v>87</v>
      </c>
      <c r="D5878" s="12" t="s">
        <v>392</v>
      </c>
      <c r="E5878" s="12">
        <v>-4.5599999999999996</v>
      </c>
      <c r="F5878" s="14" t="str">
        <f>A5878&amp;B5878&amp;C5878&amp;D5878&amp;E5878</f>
        <v>2024-07-05ExpenseHome Depot21020 GST/HST Payable-4.56</v>
      </c>
      <c r="G5878" s="15">
        <f>IFERROR((DATEVALUE(A5878)),A5878)</f>
        <v>45478</v>
      </c>
      <c r="H5878" s="16" t="str">
        <f>IF((IFERROR((VLOOKUP(D5878,'Automation (QBO)'!A:B,2,FALSE)),"0"))=0,"Suspense",(IFERROR((VLOOKUP(D5878,'Automation (QBO)'!A:B,2,FALSE)),"Suspense")))</f>
        <v>GST/HST Payable</v>
      </c>
      <c r="I5878" s="17">
        <f t="shared" si="91"/>
        <v>-4.5599999999999996</v>
      </c>
      <c r="J5878" s="12" t="str">
        <f>H5878</f>
        <v>GST/HST Payable</v>
      </c>
    </row>
    <row r="5879" spans="1:10" hidden="1">
      <c r="A5879" s="13" t="s">
        <v>888</v>
      </c>
      <c r="B5879" s="12" t="s">
        <v>493</v>
      </c>
      <c r="C5879" s="12" t="s">
        <v>214</v>
      </c>
      <c r="D5879" s="12" t="s">
        <v>390</v>
      </c>
      <c r="E5879" s="12">
        <v>11883.61</v>
      </c>
      <c r="F5879" s="14" t="str">
        <f>A5879&amp;B5879&amp;C5879&amp;D5879&amp;E5879</f>
        <v>2024-07-05Bill Payment (Credit Card)Vancouver Glass21010 Visa Payable (CIBC)11883.61</v>
      </c>
      <c r="G5879" s="15">
        <f>IFERROR((DATEVALUE(A5879)),A5879)</f>
        <v>45478</v>
      </c>
      <c r="H5879" s="16" t="str">
        <f>IF((IFERROR((VLOOKUP(D5879,'Automation (QBO)'!A:B,2,FALSE)),"0"))=0,"Suspense",(IFERROR((VLOOKUP(D5879,'Automation (QBO)'!A:B,2,FALSE)),"Suspense")))</f>
        <v>Suspense</v>
      </c>
      <c r="I5879" s="17">
        <f t="shared" si="91"/>
        <v>11883.61</v>
      </c>
      <c r="J5879" s="12" t="str">
        <f>H5879</f>
        <v>Suspense</v>
      </c>
    </row>
    <row r="5880" spans="1:10" hidden="1">
      <c r="A5880" s="13" t="s">
        <v>888</v>
      </c>
      <c r="B5880" s="12" t="s">
        <v>123</v>
      </c>
      <c r="C5880" s="12" t="s">
        <v>623</v>
      </c>
      <c r="D5880" s="12" t="s">
        <v>390</v>
      </c>
      <c r="E5880" s="12">
        <v>-20000</v>
      </c>
      <c r="F5880" s="14" t="str">
        <f>A5880&amp;B5880&amp;C5880&amp;D5880&amp;E5880</f>
        <v>2024-07-05Credit Card PaymentPayworks21010 Visa Payable (CIBC)-20000</v>
      </c>
      <c r="G5880" s="15">
        <f>IFERROR((DATEVALUE(A5880)),A5880)</f>
        <v>45478</v>
      </c>
      <c r="H5880" s="16" t="str">
        <f>IF((IFERROR((VLOOKUP(D5880,'Automation (QBO)'!A:B,2,FALSE)),"0"))=0,"Suspense",(IFERROR((VLOOKUP(D5880,'Automation (QBO)'!A:B,2,FALSE)),"Suspense")))</f>
        <v>Suspense</v>
      </c>
      <c r="I5880" s="17">
        <f t="shared" si="91"/>
        <v>-20000</v>
      </c>
      <c r="J5880" s="12" t="str">
        <f>H5880</f>
        <v>Suspense</v>
      </c>
    </row>
    <row r="5881" spans="1:10" hidden="1">
      <c r="A5881" s="13" t="s">
        <v>888</v>
      </c>
      <c r="B5881" s="12" t="s">
        <v>123</v>
      </c>
      <c r="C5881" s="12" t="s">
        <v>623</v>
      </c>
      <c r="D5881" s="12" t="s">
        <v>394</v>
      </c>
      <c r="E5881" s="12">
        <v>-20000</v>
      </c>
      <c r="F5881" s="14" t="str">
        <f>A5881&amp;B5881&amp;C5881&amp;D5881&amp;E5881</f>
        <v>2024-07-05Credit Card PaymentPayworks11005 Chequing (CIBC)-20000</v>
      </c>
      <c r="G5881" s="15">
        <f>IFERROR((DATEVALUE(A5881)),A5881)</f>
        <v>45478</v>
      </c>
      <c r="H5881" s="16" t="str">
        <f>IF((IFERROR((VLOOKUP(D5881,'Automation (QBO)'!A:B,2,FALSE)),"0"))=0,"Suspense",(IFERROR((VLOOKUP(D5881,'Automation (QBO)'!A:B,2,FALSE)),"Suspense")))</f>
        <v>Balance (CIBC)</v>
      </c>
      <c r="I5881" s="17">
        <f t="shared" si="91"/>
        <v>-20000</v>
      </c>
      <c r="J5881" s="12" t="str">
        <f>H5881</f>
        <v>Balance (CIBC)</v>
      </c>
    </row>
    <row r="5882" spans="1:10" hidden="1">
      <c r="A5882" s="13" t="s">
        <v>890</v>
      </c>
      <c r="B5882" s="12" t="s">
        <v>493</v>
      </c>
      <c r="C5882" s="12" t="s">
        <v>311</v>
      </c>
      <c r="D5882" s="12" t="s">
        <v>390</v>
      </c>
      <c r="E5882" s="12">
        <v>420.17</v>
      </c>
      <c r="F5882" s="14" t="str">
        <f>A5882&amp;B5882&amp;C5882&amp;D5882&amp;E5882</f>
        <v>2024-07-06Bill Payment (Credit Card)Golbey Law Corporation21010 Visa Payable (CIBC)420.17</v>
      </c>
      <c r="G5882" s="15">
        <f>IFERROR((DATEVALUE(A5882)),A5882)</f>
        <v>45479</v>
      </c>
      <c r="H5882" s="16" t="str">
        <f>IF((IFERROR((VLOOKUP(D5882,'Automation (QBO)'!A:B,2,FALSE)),"0"))=0,"Suspense",(IFERROR((VLOOKUP(D5882,'Automation (QBO)'!A:B,2,FALSE)),"Suspense")))</f>
        <v>Suspense</v>
      </c>
      <c r="I5882" s="17">
        <f t="shared" si="91"/>
        <v>420.17</v>
      </c>
      <c r="J5882" s="12" t="str">
        <f>H5882</f>
        <v>Suspense</v>
      </c>
    </row>
    <row r="5883" spans="1:10" hidden="1">
      <c r="A5883" s="13" t="s">
        <v>890</v>
      </c>
      <c r="B5883" s="12" t="s">
        <v>83</v>
      </c>
      <c r="C5883" s="12" t="s">
        <v>126</v>
      </c>
      <c r="D5883" s="12" t="s">
        <v>390</v>
      </c>
      <c r="E5883" s="12">
        <v>12.31</v>
      </c>
      <c r="F5883" s="14" t="str">
        <f>A5883&amp;B5883&amp;C5883&amp;D5883&amp;E5883</f>
        <v>2024-07-06ExpenseAmazon21010 Visa Payable (CIBC)12.31</v>
      </c>
      <c r="G5883" s="15">
        <f>IFERROR((DATEVALUE(A5883)),A5883)</f>
        <v>45479</v>
      </c>
      <c r="H5883" s="16" t="str">
        <f>IF((IFERROR((VLOOKUP(D5883,'Automation (QBO)'!A:B,2,FALSE)),"0"))=0,"Suspense",(IFERROR((VLOOKUP(D5883,'Automation (QBO)'!A:B,2,FALSE)),"Suspense")))</f>
        <v>Suspense</v>
      </c>
      <c r="I5883" s="17">
        <f t="shared" si="91"/>
        <v>12.31</v>
      </c>
      <c r="J5883" s="12" t="str">
        <f>H5883</f>
        <v>Suspense</v>
      </c>
    </row>
    <row r="5884" spans="1:10" hidden="1">
      <c r="A5884" s="13" t="s">
        <v>890</v>
      </c>
      <c r="B5884" s="12" t="s">
        <v>493</v>
      </c>
      <c r="C5884" s="12" t="s">
        <v>311</v>
      </c>
      <c r="D5884" s="12" t="s">
        <v>496</v>
      </c>
      <c r="E5884" s="12">
        <v>-420.17</v>
      </c>
      <c r="F5884" s="14" t="str">
        <f>A5884&amp;B5884&amp;C5884&amp;D5884&amp;E5884</f>
        <v>2024-07-06Bill Payment (Credit Card)Golbey Law Corporation21000 Accounts Payable-420.17</v>
      </c>
      <c r="G5884" s="15">
        <f>IFERROR((DATEVALUE(A5884)),A5884)</f>
        <v>45479</v>
      </c>
      <c r="H5884" s="16" t="str">
        <f>IF((IFERROR((VLOOKUP(D5884,'Automation (QBO)'!A:B,2,FALSE)),"0"))=0,"Suspense",(IFERROR((VLOOKUP(D5884,'Automation (QBO)'!A:B,2,FALSE)),"Suspense")))</f>
        <v>Accounts Payable - Unknown</v>
      </c>
      <c r="I5884" s="17">
        <f t="shared" si="91"/>
        <v>-420.17</v>
      </c>
      <c r="J5884" s="12" t="str">
        <f>H5884</f>
        <v>Accounts Payable - Unknown</v>
      </c>
    </row>
    <row r="5885" spans="1:10" hidden="1">
      <c r="A5885" s="13" t="s">
        <v>890</v>
      </c>
      <c r="B5885" s="12" t="s">
        <v>83</v>
      </c>
      <c r="C5885" s="12" t="s">
        <v>126</v>
      </c>
      <c r="D5885" s="12" t="s">
        <v>395</v>
      </c>
      <c r="E5885" s="12">
        <v>12.31</v>
      </c>
      <c r="F5885" s="14" t="str">
        <f>A5885&amp;B5885&amp;C5885&amp;D5885&amp;E5885</f>
        <v>2024-07-06ExpenseAmazon52165 Computer - Software12.31</v>
      </c>
      <c r="G5885" s="15">
        <f>IFERROR((DATEVALUE(A5885)),A5885)</f>
        <v>45479</v>
      </c>
      <c r="H5885" s="16" t="str">
        <f>IF((IFERROR((VLOOKUP(D5885,'Automation (QBO)'!A:B,2,FALSE)),"0"))=0,"Suspense",(IFERROR((VLOOKUP(D5885,'Automation (QBO)'!A:B,2,FALSE)),"Suspense")))</f>
        <v>Computer - Software</v>
      </c>
      <c r="I5885" s="17">
        <f t="shared" si="91"/>
        <v>12.31</v>
      </c>
      <c r="J5885" s="12" t="str">
        <f>H5885</f>
        <v>Computer - Software</v>
      </c>
    </row>
    <row r="5886" spans="1:10" hidden="1">
      <c r="A5886" s="13" t="s">
        <v>890</v>
      </c>
      <c r="B5886" s="12" t="s">
        <v>83</v>
      </c>
      <c r="C5886" s="12" t="s">
        <v>126</v>
      </c>
      <c r="D5886" s="12" t="s">
        <v>392</v>
      </c>
      <c r="E5886" s="12">
        <v>0</v>
      </c>
      <c r="F5886" s="14" t="str">
        <f>A5886&amp;B5886&amp;C5886&amp;D5886&amp;E5886</f>
        <v>2024-07-06ExpenseAmazon21020 GST/HST Payable0</v>
      </c>
      <c r="G5886" s="15">
        <f>IFERROR((DATEVALUE(A5886)),A5886)</f>
        <v>45479</v>
      </c>
      <c r="H5886" s="16" t="str">
        <f>IF((IFERROR((VLOOKUP(D5886,'Automation (QBO)'!A:B,2,FALSE)),"0"))=0,"Suspense",(IFERROR((VLOOKUP(D5886,'Automation (QBO)'!A:B,2,FALSE)),"Suspense")))</f>
        <v>GST/HST Payable</v>
      </c>
      <c r="I5886" s="17">
        <f t="shared" si="91"/>
        <v>0</v>
      </c>
      <c r="J5886" s="12" t="str">
        <f>H5886</f>
        <v>GST/HST Payable</v>
      </c>
    </row>
    <row r="5887" spans="1:10" hidden="1">
      <c r="A5887" s="13" t="s">
        <v>891</v>
      </c>
      <c r="B5887" s="12" t="s">
        <v>528</v>
      </c>
      <c r="C5887" s="12" t="s">
        <v>144</v>
      </c>
      <c r="D5887" s="12" t="s">
        <v>496</v>
      </c>
      <c r="E5887" s="12">
        <v>1066.22</v>
      </c>
      <c r="F5887" s="14" t="str">
        <f>A5887&amp;B5887&amp;C5887&amp;D5887&amp;E5887</f>
        <v>2024-07-07BillReload Contracting Ltd.21000 Accounts Payable1066.22</v>
      </c>
      <c r="G5887" s="15">
        <f>IFERROR((DATEVALUE(A5887)),A5887)</f>
        <v>45480</v>
      </c>
      <c r="H5887" s="16" t="str">
        <f>IF((IFERROR((VLOOKUP(D5887,'Automation (QBO)'!A:B,2,FALSE)),"0"))=0,"Suspense",(IFERROR((VLOOKUP(D5887,'Automation (QBO)'!A:B,2,FALSE)),"Suspense")))</f>
        <v>Accounts Payable - Unknown</v>
      </c>
      <c r="I5887" s="17">
        <f t="shared" si="91"/>
        <v>1066.22</v>
      </c>
      <c r="J5887" s="12" t="str">
        <f>H5887</f>
        <v>Accounts Payable - Unknown</v>
      </c>
    </row>
    <row r="5888" spans="1:10" hidden="1">
      <c r="A5888" s="13" t="s">
        <v>891</v>
      </c>
      <c r="B5888" s="12" t="s">
        <v>528</v>
      </c>
      <c r="C5888" s="12" t="s">
        <v>180</v>
      </c>
      <c r="D5888" s="12" t="s">
        <v>496</v>
      </c>
      <c r="E5888" s="12">
        <v>546</v>
      </c>
      <c r="F5888" s="14" t="str">
        <f>A5888&amp;B5888&amp;C5888&amp;D5888&amp;E5888</f>
        <v>2024-07-07BillCrestlynn Contracting21000 Accounts Payable546</v>
      </c>
      <c r="G5888" s="15">
        <f>IFERROR((DATEVALUE(A5888)),A5888)</f>
        <v>45480</v>
      </c>
      <c r="H5888" s="16" t="str">
        <f>IF((IFERROR((VLOOKUP(D5888,'Automation (QBO)'!A:B,2,FALSE)),"0"))=0,"Suspense",(IFERROR((VLOOKUP(D5888,'Automation (QBO)'!A:B,2,FALSE)),"Suspense")))</f>
        <v>Accounts Payable - Unknown</v>
      </c>
      <c r="I5888" s="17">
        <f t="shared" si="91"/>
        <v>546</v>
      </c>
      <c r="J5888" s="12" t="str">
        <f>H5888</f>
        <v>Accounts Payable - Unknown</v>
      </c>
    </row>
    <row r="5889" spans="1:10" hidden="1">
      <c r="A5889" s="13" t="s">
        <v>891</v>
      </c>
      <c r="B5889" s="12" t="s">
        <v>528</v>
      </c>
      <c r="C5889" s="12" t="s">
        <v>180</v>
      </c>
      <c r="D5889" s="12" t="s">
        <v>496</v>
      </c>
      <c r="E5889" s="12">
        <v>1477.61</v>
      </c>
      <c r="F5889" s="14" t="str">
        <f>A5889&amp;B5889&amp;C5889&amp;D5889&amp;E5889</f>
        <v>2024-07-07BillCrestlynn Contracting21000 Accounts Payable1477.61</v>
      </c>
      <c r="G5889" s="15">
        <f>IFERROR((DATEVALUE(A5889)),A5889)</f>
        <v>45480</v>
      </c>
      <c r="H5889" s="16" t="str">
        <f>IF((IFERROR((VLOOKUP(D5889,'Automation (QBO)'!A:B,2,FALSE)),"0"))=0,"Suspense",(IFERROR((VLOOKUP(D5889,'Automation (QBO)'!A:B,2,FALSE)),"Suspense")))</f>
        <v>Accounts Payable - Unknown</v>
      </c>
      <c r="I5889" s="17">
        <f t="shared" si="91"/>
        <v>1477.61</v>
      </c>
      <c r="J5889" s="12" t="str">
        <f>H5889</f>
        <v>Accounts Payable - Unknown</v>
      </c>
    </row>
    <row r="5890" spans="1:10" hidden="1">
      <c r="A5890" s="13" t="s">
        <v>891</v>
      </c>
      <c r="B5890" s="12" t="s">
        <v>528</v>
      </c>
      <c r="C5890" s="12" t="s">
        <v>180</v>
      </c>
      <c r="D5890" s="12" t="s">
        <v>400</v>
      </c>
      <c r="E5890" s="12">
        <v>1040</v>
      </c>
      <c r="F5890" s="14" t="str">
        <f>A5890&amp;B5890&amp;C5890&amp;D5890&amp;E5890</f>
        <v>2024-07-07BillCrestlynn Contracting51320 COGS - Subcontractors1040</v>
      </c>
      <c r="G5890" s="15">
        <f>IFERROR((DATEVALUE(A5890)),A5890)</f>
        <v>45480</v>
      </c>
      <c r="H5890" s="16" t="str">
        <f>IF((IFERROR((VLOOKUP(D5890,'Automation (QBO)'!A:B,2,FALSE)),"0"))=0,"Suspense",(IFERROR((VLOOKUP(D5890,'Automation (QBO)'!A:B,2,FALSE)),"Suspense")))</f>
        <v>COGS - Subcontracts</v>
      </c>
      <c r="I5890" s="17">
        <f t="shared" si="91"/>
        <v>1040</v>
      </c>
      <c r="J5890" s="12" t="str">
        <f>H5890</f>
        <v>COGS - Subcontracts</v>
      </c>
    </row>
    <row r="5891" spans="1:10" hidden="1">
      <c r="A5891" s="13" t="s">
        <v>891</v>
      </c>
      <c r="B5891" s="12" t="s">
        <v>528</v>
      </c>
      <c r="C5891" s="12" t="s">
        <v>180</v>
      </c>
      <c r="D5891" s="12" t="s">
        <v>426</v>
      </c>
      <c r="E5891" s="12">
        <v>-52</v>
      </c>
      <c r="F5891" s="14" t="str">
        <f>A5891&amp;B5891&amp;C5891&amp;D5891&amp;E5891</f>
        <v>2024-07-07BillCrestlynn Contracting21031 GST/HST Suspense-52</v>
      </c>
      <c r="G5891" s="15">
        <f>IFERROR((DATEVALUE(A5891)),A5891)</f>
        <v>45480</v>
      </c>
      <c r="H5891" s="16" t="str">
        <f>IF((IFERROR((VLOOKUP(D5891,'Automation (QBO)'!A:B,2,FALSE)),"0"))=0,"Suspense",(IFERROR((VLOOKUP(D5891,'Automation (QBO)'!A:B,2,FALSE)),"Suspense")))</f>
        <v>GST/HST Suspense</v>
      </c>
      <c r="I5891" s="17">
        <f t="shared" si="91"/>
        <v>-52</v>
      </c>
      <c r="J5891" s="12" t="str">
        <f>H5891</f>
        <v>GST/HST Suspense</v>
      </c>
    </row>
    <row r="5892" spans="1:10" hidden="1">
      <c r="A5892" s="13" t="s">
        <v>891</v>
      </c>
      <c r="B5892" s="12" t="s">
        <v>528</v>
      </c>
      <c r="C5892" s="12" t="s">
        <v>180</v>
      </c>
      <c r="D5892" s="12" t="s">
        <v>496</v>
      </c>
      <c r="E5892" s="12">
        <v>1092</v>
      </c>
      <c r="F5892" s="14" t="str">
        <f>A5892&amp;B5892&amp;C5892&amp;D5892&amp;E5892</f>
        <v>2024-07-07BillCrestlynn Contracting21000 Accounts Payable1092</v>
      </c>
      <c r="G5892" s="15">
        <f>IFERROR((DATEVALUE(A5892)),A5892)</f>
        <v>45480</v>
      </c>
      <c r="H5892" s="16" t="str">
        <f>IF((IFERROR((VLOOKUP(D5892,'Automation (QBO)'!A:B,2,FALSE)),"0"))=0,"Suspense",(IFERROR((VLOOKUP(D5892,'Automation (QBO)'!A:B,2,FALSE)),"Suspense")))</f>
        <v>Accounts Payable - Unknown</v>
      </c>
      <c r="I5892" s="17">
        <f t="shared" si="91"/>
        <v>1092</v>
      </c>
      <c r="J5892" s="12" t="str">
        <f>H5892</f>
        <v>Accounts Payable - Unknown</v>
      </c>
    </row>
    <row r="5893" spans="1:10" hidden="1">
      <c r="A5893" s="13" t="s">
        <v>891</v>
      </c>
      <c r="B5893" s="12" t="s">
        <v>528</v>
      </c>
      <c r="C5893" s="12" t="s">
        <v>180</v>
      </c>
      <c r="D5893" s="12" t="s">
        <v>400</v>
      </c>
      <c r="E5893" s="12">
        <v>1040</v>
      </c>
      <c r="F5893" s="14" t="str">
        <f>A5893&amp;B5893&amp;C5893&amp;D5893&amp;E5893</f>
        <v>2024-07-07BillCrestlynn Contracting51320 COGS - Subcontractors1040</v>
      </c>
      <c r="G5893" s="15">
        <f>IFERROR((DATEVALUE(A5893)),A5893)</f>
        <v>45480</v>
      </c>
      <c r="H5893" s="16" t="str">
        <f>IF((IFERROR((VLOOKUP(D5893,'Automation (QBO)'!A:B,2,FALSE)),"0"))=0,"Suspense",(IFERROR((VLOOKUP(D5893,'Automation (QBO)'!A:B,2,FALSE)),"Suspense")))</f>
        <v>COGS - Subcontracts</v>
      </c>
      <c r="I5893" s="17">
        <f t="shared" si="91"/>
        <v>1040</v>
      </c>
      <c r="J5893" s="12" t="str">
        <f>H5893</f>
        <v>COGS - Subcontracts</v>
      </c>
    </row>
    <row r="5894" spans="1:10" hidden="1">
      <c r="A5894" s="13" t="s">
        <v>891</v>
      </c>
      <c r="B5894" s="12" t="s">
        <v>528</v>
      </c>
      <c r="C5894" s="12" t="s">
        <v>180</v>
      </c>
      <c r="D5894" s="12" t="s">
        <v>426</v>
      </c>
      <c r="E5894" s="12">
        <v>-52</v>
      </c>
      <c r="F5894" s="14" t="str">
        <f>A5894&amp;B5894&amp;C5894&amp;D5894&amp;E5894</f>
        <v>2024-07-07BillCrestlynn Contracting21031 GST/HST Suspense-52</v>
      </c>
      <c r="G5894" s="15">
        <f>IFERROR((DATEVALUE(A5894)),A5894)</f>
        <v>45480</v>
      </c>
      <c r="H5894" s="16" t="str">
        <f>IF((IFERROR((VLOOKUP(D5894,'Automation (QBO)'!A:B,2,FALSE)),"0"))=0,"Suspense",(IFERROR((VLOOKUP(D5894,'Automation (QBO)'!A:B,2,FALSE)),"Suspense")))</f>
        <v>GST/HST Suspense</v>
      </c>
      <c r="I5894" s="17">
        <f t="shared" si="91"/>
        <v>-52</v>
      </c>
      <c r="J5894" s="12" t="str">
        <f>H5894</f>
        <v>GST/HST Suspense</v>
      </c>
    </row>
    <row r="5895" spans="1:10" hidden="1">
      <c r="A5895" s="13" t="s">
        <v>891</v>
      </c>
      <c r="B5895" s="12" t="s">
        <v>528</v>
      </c>
      <c r="C5895" s="12" t="s">
        <v>180</v>
      </c>
      <c r="D5895" s="12" t="s">
        <v>400</v>
      </c>
      <c r="E5895" s="12">
        <v>1407.25</v>
      </c>
      <c r="F5895" s="14" t="str">
        <f>A5895&amp;B5895&amp;C5895&amp;D5895&amp;E5895</f>
        <v>2024-07-07BillCrestlynn Contracting51320 COGS - Subcontractors1407.25</v>
      </c>
      <c r="G5895" s="15">
        <f>IFERROR((DATEVALUE(A5895)),A5895)</f>
        <v>45480</v>
      </c>
      <c r="H5895" s="16" t="str">
        <f>IF((IFERROR((VLOOKUP(D5895,'Automation (QBO)'!A:B,2,FALSE)),"0"))=0,"Suspense",(IFERROR((VLOOKUP(D5895,'Automation (QBO)'!A:B,2,FALSE)),"Suspense")))</f>
        <v>COGS - Subcontracts</v>
      </c>
      <c r="I5895" s="17">
        <f t="shared" si="91"/>
        <v>1407.25</v>
      </c>
      <c r="J5895" s="12" t="str">
        <f>H5895</f>
        <v>COGS - Subcontracts</v>
      </c>
    </row>
    <row r="5896" spans="1:10" hidden="1">
      <c r="A5896" s="13" t="s">
        <v>891</v>
      </c>
      <c r="B5896" s="12" t="s">
        <v>528</v>
      </c>
      <c r="C5896" s="12" t="s">
        <v>180</v>
      </c>
      <c r="D5896" s="12" t="s">
        <v>426</v>
      </c>
      <c r="E5896" s="12">
        <v>-70.36</v>
      </c>
      <c r="F5896" s="14" t="str">
        <f>A5896&amp;B5896&amp;C5896&amp;D5896&amp;E5896</f>
        <v>2024-07-07BillCrestlynn Contracting21031 GST/HST Suspense-70.36</v>
      </c>
      <c r="G5896" s="15">
        <f>IFERROR((DATEVALUE(A5896)),A5896)</f>
        <v>45480</v>
      </c>
      <c r="H5896" s="16" t="str">
        <f>IF((IFERROR((VLOOKUP(D5896,'Automation (QBO)'!A:B,2,FALSE)),"0"))=0,"Suspense",(IFERROR((VLOOKUP(D5896,'Automation (QBO)'!A:B,2,FALSE)),"Suspense")))</f>
        <v>GST/HST Suspense</v>
      </c>
      <c r="I5896" s="17">
        <f t="shared" si="91"/>
        <v>-70.36</v>
      </c>
      <c r="J5896" s="12" t="str">
        <f>H5896</f>
        <v>GST/HST Suspense</v>
      </c>
    </row>
    <row r="5897" spans="1:10" hidden="1">
      <c r="A5897" s="13" t="s">
        <v>891</v>
      </c>
      <c r="B5897" s="12" t="s">
        <v>528</v>
      </c>
      <c r="C5897" s="12" t="s">
        <v>180</v>
      </c>
      <c r="D5897" s="12" t="s">
        <v>400</v>
      </c>
      <c r="E5897" s="12">
        <v>520</v>
      </c>
      <c r="F5897" s="14" t="str">
        <f>A5897&amp;B5897&amp;C5897&amp;D5897&amp;E5897</f>
        <v>2024-07-07BillCrestlynn Contracting51320 COGS - Subcontractors520</v>
      </c>
      <c r="G5897" s="15">
        <f>IFERROR((DATEVALUE(A5897)),A5897)</f>
        <v>45480</v>
      </c>
      <c r="H5897" s="16" t="str">
        <f>IF((IFERROR((VLOOKUP(D5897,'Automation (QBO)'!A:B,2,FALSE)),"0"))=0,"Suspense",(IFERROR((VLOOKUP(D5897,'Automation (QBO)'!A:B,2,FALSE)),"Suspense")))</f>
        <v>COGS - Subcontracts</v>
      </c>
      <c r="I5897" s="17">
        <f t="shared" si="91"/>
        <v>520</v>
      </c>
      <c r="J5897" s="12" t="str">
        <f>H5897</f>
        <v>COGS - Subcontracts</v>
      </c>
    </row>
    <row r="5898" spans="1:10" hidden="1">
      <c r="A5898" s="13" t="s">
        <v>891</v>
      </c>
      <c r="B5898" s="12" t="s">
        <v>528</v>
      </c>
      <c r="C5898" s="12" t="s">
        <v>180</v>
      </c>
      <c r="D5898" s="12" t="s">
        <v>426</v>
      </c>
      <c r="E5898" s="12">
        <v>-26</v>
      </c>
      <c r="F5898" s="14" t="str">
        <f>A5898&amp;B5898&amp;C5898&amp;D5898&amp;E5898</f>
        <v>2024-07-07BillCrestlynn Contracting21031 GST/HST Suspense-26</v>
      </c>
      <c r="G5898" s="15">
        <f>IFERROR((DATEVALUE(A5898)),A5898)</f>
        <v>45480</v>
      </c>
      <c r="H5898" s="16" t="str">
        <f>IF((IFERROR((VLOOKUP(D5898,'Automation (QBO)'!A:B,2,FALSE)),"0"))=0,"Suspense",(IFERROR((VLOOKUP(D5898,'Automation (QBO)'!A:B,2,FALSE)),"Suspense")))</f>
        <v>GST/HST Suspense</v>
      </c>
      <c r="I5898" s="17">
        <f t="shared" si="91"/>
        <v>-26</v>
      </c>
      <c r="J5898" s="12" t="str">
        <f>H5898</f>
        <v>GST/HST Suspense</v>
      </c>
    </row>
    <row r="5899" spans="1:10" hidden="1">
      <c r="A5899" s="13" t="s">
        <v>891</v>
      </c>
      <c r="B5899" s="12" t="s">
        <v>528</v>
      </c>
      <c r="C5899" s="12" t="s">
        <v>144</v>
      </c>
      <c r="D5899" s="12" t="s">
        <v>400</v>
      </c>
      <c r="E5899" s="12">
        <v>1417.71</v>
      </c>
      <c r="F5899" s="14" t="str">
        <f>A5899&amp;B5899&amp;C5899&amp;D5899&amp;E5899</f>
        <v>2024-07-07BillReload Contracting Ltd.51320 COGS - Subcontractors1417.71</v>
      </c>
      <c r="G5899" s="15">
        <f>IFERROR((DATEVALUE(A5899)),A5899)</f>
        <v>45480</v>
      </c>
      <c r="H5899" s="16" t="str">
        <f>IF((IFERROR((VLOOKUP(D5899,'Automation (QBO)'!A:B,2,FALSE)),"0"))=0,"Suspense",(IFERROR((VLOOKUP(D5899,'Automation (QBO)'!A:B,2,FALSE)),"Suspense")))</f>
        <v>COGS - Subcontracts</v>
      </c>
      <c r="I5899" s="17">
        <f t="shared" si="91"/>
        <v>1417.71</v>
      </c>
      <c r="J5899" s="12" t="str">
        <f>H5899</f>
        <v>COGS - Subcontracts</v>
      </c>
    </row>
    <row r="5900" spans="1:10" hidden="1">
      <c r="A5900" s="13" t="s">
        <v>891</v>
      </c>
      <c r="B5900" s="12" t="s">
        <v>528</v>
      </c>
      <c r="C5900" s="12" t="s">
        <v>144</v>
      </c>
      <c r="D5900" s="12" t="s">
        <v>426</v>
      </c>
      <c r="E5900" s="12">
        <v>-70.89</v>
      </c>
      <c r="F5900" s="14" t="str">
        <f>A5900&amp;B5900&amp;C5900&amp;D5900&amp;E5900</f>
        <v>2024-07-07BillReload Contracting Ltd.21031 GST/HST Suspense-70.89</v>
      </c>
      <c r="G5900" s="15">
        <f>IFERROR((DATEVALUE(A5900)),A5900)</f>
        <v>45480</v>
      </c>
      <c r="H5900" s="16" t="str">
        <f>IF((IFERROR((VLOOKUP(D5900,'Automation (QBO)'!A:B,2,FALSE)),"0"))=0,"Suspense",(IFERROR((VLOOKUP(D5900,'Automation (QBO)'!A:B,2,FALSE)),"Suspense")))</f>
        <v>GST/HST Suspense</v>
      </c>
      <c r="I5900" s="17">
        <f t="shared" si="91"/>
        <v>-70.89</v>
      </c>
      <c r="J5900" s="12" t="str">
        <f>H5900</f>
        <v>GST/HST Suspense</v>
      </c>
    </row>
    <row r="5901" spans="1:10" hidden="1">
      <c r="A5901" s="13" t="s">
        <v>891</v>
      </c>
      <c r="B5901" s="12" t="s">
        <v>528</v>
      </c>
      <c r="C5901" s="12" t="s">
        <v>144</v>
      </c>
      <c r="D5901" s="12" t="s">
        <v>400</v>
      </c>
      <c r="E5901" s="12">
        <v>2350</v>
      </c>
      <c r="F5901" s="14" t="str">
        <f>A5901&amp;B5901&amp;C5901&amp;D5901&amp;E5901</f>
        <v>2024-07-07BillReload Contracting Ltd.51320 COGS - Subcontractors2350</v>
      </c>
      <c r="G5901" s="15">
        <f>IFERROR((DATEVALUE(A5901)),A5901)</f>
        <v>45480</v>
      </c>
      <c r="H5901" s="16" t="str">
        <f>IF((IFERROR((VLOOKUP(D5901,'Automation (QBO)'!A:B,2,FALSE)),"0"))=0,"Suspense",(IFERROR((VLOOKUP(D5901,'Automation (QBO)'!A:B,2,FALSE)),"Suspense")))</f>
        <v>COGS - Subcontracts</v>
      </c>
      <c r="I5901" s="17">
        <f t="shared" si="91"/>
        <v>2350</v>
      </c>
      <c r="J5901" s="12" t="str">
        <f>H5901</f>
        <v>COGS - Subcontracts</v>
      </c>
    </row>
    <row r="5902" spans="1:10" hidden="1">
      <c r="A5902" s="13" t="s">
        <v>891</v>
      </c>
      <c r="B5902" s="12" t="s">
        <v>528</v>
      </c>
      <c r="C5902" s="12" t="s">
        <v>144</v>
      </c>
      <c r="D5902" s="12" t="s">
        <v>426</v>
      </c>
      <c r="E5902" s="12">
        <v>-117.5</v>
      </c>
      <c r="F5902" s="14" t="str">
        <f>A5902&amp;B5902&amp;C5902&amp;D5902&amp;E5902</f>
        <v>2024-07-07BillReload Contracting Ltd.21031 GST/HST Suspense-117.5</v>
      </c>
      <c r="G5902" s="15">
        <f>IFERROR((DATEVALUE(A5902)),A5902)</f>
        <v>45480</v>
      </c>
      <c r="H5902" s="16" t="str">
        <f>IF((IFERROR((VLOOKUP(D5902,'Automation (QBO)'!A:B,2,FALSE)),"0"))=0,"Suspense",(IFERROR((VLOOKUP(D5902,'Automation (QBO)'!A:B,2,FALSE)),"Suspense")))</f>
        <v>GST/HST Suspense</v>
      </c>
      <c r="I5902" s="17">
        <f t="shared" si="91"/>
        <v>-117.5</v>
      </c>
      <c r="J5902" s="12" t="str">
        <f>H5902</f>
        <v>GST/HST Suspense</v>
      </c>
    </row>
    <row r="5903" spans="1:10" hidden="1">
      <c r="A5903" s="13" t="s">
        <v>891</v>
      </c>
      <c r="B5903" s="12" t="s">
        <v>528</v>
      </c>
      <c r="C5903" s="12" t="s">
        <v>144</v>
      </c>
      <c r="D5903" s="12" t="s">
        <v>400</v>
      </c>
      <c r="E5903" s="12">
        <v>1015.45</v>
      </c>
      <c r="F5903" s="14" t="str">
        <f>A5903&amp;B5903&amp;C5903&amp;D5903&amp;E5903</f>
        <v>2024-07-07BillReload Contracting Ltd.51320 COGS - Subcontractors1015.45</v>
      </c>
      <c r="G5903" s="15">
        <f>IFERROR((DATEVALUE(A5903)),A5903)</f>
        <v>45480</v>
      </c>
      <c r="H5903" s="16" t="str">
        <f>IF((IFERROR((VLOOKUP(D5903,'Automation (QBO)'!A:B,2,FALSE)),"0"))=0,"Suspense",(IFERROR((VLOOKUP(D5903,'Automation (QBO)'!A:B,2,FALSE)),"Suspense")))</f>
        <v>COGS - Subcontracts</v>
      </c>
      <c r="I5903" s="17">
        <f t="shared" si="91"/>
        <v>1015.45</v>
      </c>
      <c r="J5903" s="12" t="str">
        <f>H5903</f>
        <v>COGS - Subcontracts</v>
      </c>
    </row>
    <row r="5904" spans="1:10" hidden="1">
      <c r="A5904" s="13" t="s">
        <v>891</v>
      </c>
      <c r="B5904" s="12" t="s">
        <v>528</v>
      </c>
      <c r="C5904" s="12" t="s">
        <v>144</v>
      </c>
      <c r="D5904" s="12" t="s">
        <v>426</v>
      </c>
      <c r="E5904" s="12">
        <v>-50.77</v>
      </c>
      <c r="F5904" s="14" t="str">
        <f>A5904&amp;B5904&amp;C5904&amp;D5904&amp;E5904</f>
        <v>2024-07-07BillReload Contracting Ltd.21031 GST/HST Suspense-50.77</v>
      </c>
      <c r="G5904" s="15">
        <f>IFERROR((DATEVALUE(A5904)),A5904)</f>
        <v>45480</v>
      </c>
      <c r="H5904" s="16" t="str">
        <f>IF((IFERROR((VLOOKUP(D5904,'Automation (QBO)'!A:B,2,FALSE)),"0"))=0,"Suspense",(IFERROR((VLOOKUP(D5904,'Automation (QBO)'!A:B,2,FALSE)),"Suspense")))</f>
        <v>GST/HST Suspense</v>
      </c>
      <c r="I5904" s="17">
        <f t="shared" ref="I5904:I5967" si="92">E5904</f>
        <v>-50.77</v>
      </c>
      <c r="J5904" s="12" t="str">
        <f>H5904</f>
        <v>GST/HST Suspense</v>
      </c>
    </row>
    <row r="5905" spans="1:10" hidden="1">
      <c r="A5905" s="13" t="s">
        <v>891</v>
      </c>
      <c r="B5905" s="12" t="s">
        <v>528</v>
      </c>
      <c r="C5905" s="12" t="s">
        <v>117</v>
      </c>
      <c r="D5905" s="12" t="s">
        <v>391</v>
      </c>
      <c r="E5905" s="12">
        <v>111.96</v>
      </c>
      <c r="F5905" s="14" t="str">
        <f>A5905&amp;B5905&amp;C5905&amp;D5905&amp;E5905</f>
        <v>2024-07-07BillStandard Building Supplies51335 COGS - Supplies111.96</v>
      </c>
      <c r="G5905" s="15">
        <f>IFERROR((DATEVALUE(A5905)),A5905)</f>
        <v>45480</v>
      </c>
      <c r="H5905" s="16" t="str">
        <f>IF((IFERROR((VLOOKUP(D5905,'Automation (QBO)'!A:B,2,FALSE)),"0"))=0,"Suspense",(IFERROR((VLOOKUP(D5905,'Automation (QBO)'!A:B,2,FALSE)),"Suspense")))</f>
        <v>COGS - Supplies</v>
      </c>
      <c r="I5905" s="17">
        <f t="shared" si="92"/>
        <v>111.96</v>
      </c>
      <c r="J5905" s="12" t="str">
        <f>H5905</f>
        <v>COGS - Supplies</v>
      </c>
    </row>
    <row r="5906" spans="1:10" hidden="1">
      <c r="A5906" s="13" t="s">
        <v>891</v>
      </c>
      <c r="B5906" s="12" t="s">
        <v>528</v>
      </c>
      <c r="C5906" s="12" t="s">
        <v>117</v>
      </c>
      <c r="D5906" s="12" t="s">
        <v>426</v>
      </c>
      <c r="E5906" s="12">
        <v>-5.23</v>
      </c>
      <c r="F5906" s="14" t="str">
        <f>A5906&amp;B5906&amp;C5906&amp;D5906&amp;E5906</f>
        <v>2024-07-07BillStandard Building Supplies21031 GST/HST Suspense-5.23</v>
      </c>
      <c r="G5906" s="15">
        <f>IFERROR((DATEVALUE(A5906)),A5906)</f>
        <v>45480</v>
      </c>
      <c r="H5906" s="16" t="str">
        <f>IF((IFERROR((VLOOKUP(D5906,'Automation (QBO)'!A:B,2,FALSE)),"0"))=0,"Suspense",(IFERROR((VLOOKUP(D5906,'Automation (QBO)'!A:B,2,FALSE)),"Suspense")))</f>
        <v>GST/HST Suspense</v>
      </c>
      <c r="I5906" s="17">
        <f t="shared" si="92"/>
        <v>-5.23</v>
      </c>
      <c r="J5906" s="12" t="str">
        <f>H5906</f>
        <v>GST/HST Suspense</v>
      </c>
    </row>
    <row r="5907" spans="1:10" hidden="1">
      <c r="A5907" s="13" t="s">
        <v>891</v>
      </c>
      <c r="B5907" s="12" t="s">
        <v>528</v>
      </c>
      <c r="C5907" s="12" t="s">
        <v>311</v>
      </c>
      <c r="D5907" s="12" t="s">
        <v>426</v>
      </c>
      <c r="E5907" s="12">
        <v>-16.829999999999998</v>
      </c>
      <c r="F5907" s="14" t="str">
        <f>A5907&amp;B5907&amp;C5907&amp;D5907&amp;E5907</f>
        <v>2024-07-07BillGolbey Law Corporation21031 GST/HST Suspense-16.83</v>
      </c>
      <c r="G5907" s="15">
        <f>IFERROR((DATEVALUE(A5907)),A5907)</f>
        <v>45480</v>
      </c>
      <c r="H5907" s="16" t="str">
        <f>IF((IFERROR((VLOOKUP(D5907,'Automation (QBO)'!A:B,2,FALSE)),"0"))=0,"Suspense",(IFERROR((VLOOKUP(D5907,'Automation (QBO)'!A:B,2,FALSE)),"Suspense")))</f>
        <v>GST/HST Suspense</v>
      </c>
      <c r="I5907" s="17">
        <f t="shared" si="92"/>
        <v>-16.829999999999998</v>
      </c>
      <c r="J5907" s="12" t="str">
        <f>H5907</f>
        <v>GST/HST Suspense</v>
      </c>
    </row>
    <row r="5908" spans="1:10" hidden="1">
      <c r="A5908" s="13" t="s">
        <v>891</v>
      </c>
      <c r="B5908" s="12" t="s">
        <v>528</v>
      </c>
      <c r="C5908" s="12" t="s">
        <v>884</v>
      </c>
      <c r="D5908" s="12" t="s">
        <v>400</v>
      </c>
      <c r="E5908" s="12">
        <v>3204.65</v>
      </c>
      <c r="F5908" s="14" t="str">
        <f>A5908&amp;B5908&amp;C5908&amp;D5908&amp;E5908</f>
        <v>2024-07-07BillDonald Flooring Contract Sales Ltd.51320 COGS - Subcontractors3204.65</v>
      </c>
      <c r="G5908" s="15">
        <f>IFERROR((DATEVALUE(A5908)),A5908)</f>
        <v>45480</v>
      </c>
      <c r="H5908" s="16" t="str">
        <f>IF((IFERROR((VLOOKUP(D5908,'Automation (QBO)'!A:B,2,FALSE)),"0"))=0,"Suspense",(IFERROR((VLOOKUP(D5908,'Automation (QBO)'!A:B,2,FALSE)),"Suspense")))</f>
        <v>COGS - Subcontracts</v>
      </c>
      <c r="I5908" s="17">
        <f t="shared" si="92"/>
        <v>3204.65</v>
      </c>
      <c r="J5908" s="12" t="str">
        <f>H5908</f>
        <v>COGS - Subcontracts</v>
      </c>
    </row>
    <row r="5909" spans="1:10" hidden="1">
      <c r="A5909" s="13" t="s">
        <v>891</v>
      </c>
      <c r="B5909" s="12" t="s">
        <v>528</v>
      </c>
      <c r="C5909" s="12" t="s">
        <v>884</v>
      </c>
      <c r="D5909" s="12" t="s">
        <v>426</v>
      </c>
      <c r="E5909" s="12">
        <v>-149.75</v>
      </c>
      <c r="F5909" s="14" t="str">
        <f>A5909&amp;B5909&amp;C5909&amp;D5909&amp;E5909</f>
        <v>2024-07-07BillDonald Flooring Contract Sales Ltd.21031 GST/HST Suspense-149.75</v>
      </c>
      <c r="G5909" s="15">
        <f>IFERROR((DATEVALUE(A5909)),A5909)</f>
        <v>45480</v>
      </c>
      <c r="H5909" s="16" t="str">
        <f>IF((IFERROR((VLOOKUP(D5909,'Automation (QBO)'!A:B,2,FALSE)),"0"))=0,"Suspense",(IFERROR((VLOOKUP(D5909,'Automation (QBO)'!A:B,2,FALSE)),"Suspense")))</f>
        <v>GST/HST Suspense</v>
      </c>
      <c r="I5909" s="17">
        <f t="shared" si="92"/>
        <v>-149.75</v>
      </c>
      <c r="J5909" s="12" t="str">
        <f>H5909</f>
        <v>GST/HST Suspense</v>
      </c>
    </row>
    <row r="5910" spans="1:10" hidden="1">
      <c r="A5910" s="13" t="s">
        <v>891</v>
      </c>
      <c r="B5910" s="12" t="s">
        <v>528</v>
      </c>
      <c r="C5910" s="12" t="s">
        <v>884</v>
      </c>
      <c r="D5910" s="12" t="s">
        <v>496</v>
      </c>
      <c r="E5910" s="12">
        <v>3354.4</v>
      </c>
      <c r="F5910" s="14" t="str">
        <f>A5910&amp;B5910&amp;C5910&amp;D5910&amp;E5910</f>
        <v>2024-07-07BillDonald Flooring Contract Sales Ltd.21000 Accounts Payable3354.4</v>
      </c>
      <c r="G5910" s="15">
        <f>IFERROR((DATEVALUE(A5910)),A5910)</f>
        <v>45480</v>
      </c>
      <c r="H5910" s="16" t="str">
        <f>IF((IFERROR((VLOOKUP(D5910,'Automation (QBO)'!A:B,2,FALSE)),"0"))=0,"Suspense",(IFERROR((VLOOKUP(D5910,'Automation (QBO)'!A:B,2,FALSE)),"Suspense")))</f>
        <v>Accounts Payable - Unknown</v>
      </c>
      <c r="I5910" s="17">
        <f t="shared" si="92"/>
        <v>3354.4</v>
      </c>
      <c r="J5910" s="12" t="str">
        <f>H5910</f>
        <v>Accounts Payable - Unknown</v>
      </c>
    </row>
    <row r="5911" spans="1:10" hidden="1">
      <c r="A5911" s="13" t="s">
        <v>891</v>
      </c>
      <c r="B5911" s="12" t="s">
        <v>528</v>
      </c>
      <c r="C5911" s="12" t="s">
        <v>84</v>
      </c>
      <c r="D5911" s="12" t="s">
        <v>396</v>
      </c>
      <c r="E5911" s="12">
        <v>214</v>
      </c>
      <c r="F5911" s="14" t="str">
        <f>A5911&amp;B5911&amp;C5911&amp;D5911&amp;E5911</f>
        <v>2024-07-07BillBigChip Accounting52110 Accounting214</v>
      </c>
      <c r="G5911" s="15">
        <f>IFERROR((DATEVALUE(A5911)),A5911)</f>
        <v>45480</v>
      </c>
      <c r="H5911" s="16" t="str">
        <f>IF((IFERROR((VLOOKUP(D5911,'Automation (QBO)'!A:B,2,FALSE)),"0"))=0,"Suspense",(IFERROR((VLOOKUP(D5911,'Automation (QBO)'!A:B,2,FALSE)),"Suspense")))</f>
        <v>Accounting</v>
      </c>
      <c r="I5911" s="17">
        <f t="shared" si="92"/>
        <v>214</v>
      </c>
      <c r="J5911" s="12" t="str">
        <f>H5911</f>
        <v>Accounting</v>
      </c>
    </row>
    <row r="5912" spans="1:10" hidden="1">
      <c r="A5912" s="13" t="s">
        <v>891</v>
      </c>
      <c r="B5912" s="12" t="s">
        <v>528</v>
      </c>
      <c r="C5912" s="12" t="s">
        <v>84</v>
      </c>
      <c r="D5912" s="12" t="s">
        <v>426</v>
      </c>
      <c r="E5912" s="12">
        <v>-10</v>
      </c>
      <c r="F5912" s="14" t="str">
        <f>A5912&amp;B5912&amp;C5912&amp;D5912&amp;E5912</f>
        <v>2024-07-07BillBigChip Accounting21031 GST/HST Suspense-10</v>
      </c>
      <c r="G5912" s="15">
        <f>IFERROR((DATEVALUE(A5912)),A5912)</f>
        <v>45480</v>
      </c>
      <c r="H5912" s="16" t="str">
        <f>IF((IFERROR((VLOOKUP(D5912,'Automation (QBO)'!A:B,2,FALSE)),"0"))=0,"Suspense",(IFERROR((VLOOKUP(D5912,'Automation (QBO)'!A:B,2,FALSE)),"Suspense")))</f>
        <v>GST/HST Suspense</v>
      </c>
      <c r="I5912" s="17">
        <f t="shared" si="92"/>
        <v>-10</v>
      </c>
      <c r="J5912" s="12" t="str">
        <f>H5912</f>
        <v>GST/HST Suspense</v>
      </c>
    </row>
    <row r="5913" spans="1:10" hidden="1">
      <c r="A5913" s="13" t="s">
        <v>891</v>
      </c>
      <c r="B5913" s="12" t="s">
        <v>528</v>
      </c>
      <c r="C5913" s="12" t="s">
        <v>84</v>
      </c>
      <c r="D5913" s="12" t="s">
        <v>496</v>
      </c>
      <c r="E5913" s="12">
        <v>224</v>
      </c>
      <c r="F5913" s="14" t="str">
        <f>A5913&amp;B5913&amp;C5913&amp;D5913&amp;E5913</f>
        <v>2024-07-07BillBigChip Accounting21000 Accounts Payable224</v>
      </c>
      <c r="G5913" s="15">
        <f>IFERROR((DATEVALUE(A5913)),A5913)</f>
        <v>45480</v>
      </c>
      <c r="H5913" s="16" t="str">
        <f>IF((IFERROR((VLOOKUP(D5913,'Automation (QBO)'!A:B,2,FALSE)),"0"))=0,"Suspense",(IFERROR((VLOOKUP(D5913,'Automation (QBO)'!A:B,2,FALSE)),"Suspense")))</f>
        <v>Accounts Payable - Unknown</v>
      </c>
      <c r="I5913" s="17">
        <f t="shared" si="92"/>
        <v>224</v>
      </c>
      <c r="J5913" s="12" t="str">
        <f>H5913</f>
        <v>Accounts Payable - Unknown</v>
      </c>
    </row>
    <row r="5914" spans="1:10" hidden="1">
      <c r="A5914" s="13" t="s">
        <v>891</v>
      </c>
      <c r="B5914" s="12" t="s">
        <v>528</v>
      </c>
      <c r="C5914" s="12" t="s">
        <v>84</v>
      </c>
      <c r="D5914" s="12" t="s">
        <v>396</v>
      </c>
      <c r="E5914" s="12">
        <v>214</v>
      </c>
      <c r="F5914" s="14" t="str">
        <f>A5914&amp;B5914&amp;C5914&amp;D5914&amp;E5914</f>
        <v>2024-07-07BillBigChip Accounting52110 Accounting214</v>
      </c>
      <c r="G5914" s="15">
        <f>IFERROR((DATEVALUE(A5914)),A5914)</f>
        <v>45480</v>
      </c>
      <c r="H5914" s="16" t="str">
        <f>IF((IFERROR((VLOOKUP(D5914,'Automation (QBO)'!A:B,2,FALSE)),"0"))=0,"Suspense",(IFERROR((VLOOKUP(D5914,'Automation (QBO)'!A:B,2,FALSE)),"Suspense")))</f>
        <v>Accounting</v>
      </c>
      <c r="I5914" s="17">
        <f t="shared" si="92"/>
        <v>214</v>
      </c>
      <c r="J5914" s="12" t="str">
        <f>H5914</f>
        <v>Accounting</v>
      </c>
    </row>
    <row r="5915" spans="1:10" hidden="1">
      <c r="A5915" s="13" t="s">
        <v>891</v>
      </c>
      <c r="B5915" s="12" t="s">
        <v>528</v>
      </c>
      <c r="C5915" s="12" t="s">
        <v>84</v>
      </c>
      <c r="D5915" s="12" t="s">
        <v>426</v>
      </c>
      <c r="E5915" s="12">
        <v>-10</v>
      </c>
      <c r="F5915" s="14" t="str">
        <f>A5915&amp;B5915&amp;C5915&amp;D5915&amp;E5915</f>
        <v>2024-07-07BillBigChip Accounting21031 GST/HST Suspense-10</v>
      </c>
      <c r="G5915" s="15">
        <f>IFERROR((DATEVALUE(A5915)),A5915)</f>
        <v>45480</v>
      </c>
      <c r="H5915" s="16" t="str">
        <f>IF((IFERROR((VLOOKUP(D5915,'Automation (QBO)'!A:B,2,FALSE)),"0"))=0,"Suspense",(IFERROR((VLOOKUP(D5915,'Automation (QBO)'!A:B,2,FALSE)),"Suspense")))</f>
        <v>GST/HST Suspense</v>
      </c>
      <c r="I5915" s="17">
        <f t="shared" si="92"/>
        <v>-10</v>
      </c>
      <c r="J5915" s="12" t="str">
        <f>H5915</f>
        <v>GST/HST Suspense</v>
      </c>
    </row>
    <row r="5916" spans="1:10" hidden="1">
      <c r="A5916" s="13" t="s">
        <v>891</v>
      </c>
      <c r="B5916" s="12" t="s">
        <v>528</v>
      </c>
      <c r="C5916" s="12" t="s">
        <v>311</v>
      </c>
      <c r="D5916" s="12" t="s">
        <v>426</v>
      </c>
      <c r="E5916" s="12">
        <v>-16.829999999999998</v>
      </c>
      <c r="F5916" s="14" t="str">
        <f>A5916&amp;B5916&amp;C5916&amp;D5916&amp;E5916</f>
        <v>2024-07-07BillGolbey Law Corporation21031 GST/HST Suspense-16.83</v>
      </c>
      <c r="G5916" s="15">
        <f>IFERROR((DATEVALUE(A5916)),A5916)</f>
        <v>45480</v>
      </c>
      <c r="H5916" s="16" t="str">
        <f>IF((IFERROR((VLOOKUP(D5916,'Automation (QBO)'!A:B,2,FALSE)),"0"))=0,"Suspense",(IFERROR((VLOOKUP(D5916,'Automation (QBO)'!A:B,2,FALSE)),"Suspense")))</f>
        <v>GST/HST Suspense</v>
      </c>
      <c r="I5916" s="17">
        <f t="shared" si="92"/>
        <v>-16.829999999999998</v>
      </c>
      <c r="J5916" s="12" t="str">
        <f>H5916</f>
        <v>GST/HST Suspense</v>
      </c>
    </row>
    <row r="5917" spans="1:10" hidden="1">
      <c r="A5917" s="13" t="s">
        <v>891</v>
      </c>
      <c r="B5917" s="12" t="s">
        <v>528</v>
      </c>
      <c r="C5917" s="12" t="s">
        <v>311</v>
      </c>
      <c r="D5917" s="12" t="s">
        <v>405</v>
      </c>
      <c r="E5917" s="12">
        <v>403.34</v>
      </c>
      <c r="F5917" s="14" t="str">
        <f>A5917&amp;B5917&amp;C5917&amp;D5917&amp;E5917</f>
        <v>2024-07-07BillGolbey Law Corporation52135 Legal403.34</v>
      </c>
      <c r="G5917" s="15">
        <f>IFERROR((DATEVALUE(A5917)),A5917)</f>
        <v>45480</v>
      </c>
      <c r="H5917" s="16" t="str">
        <f>IF((IFERROR((VLOOKUP(D5917,'Automation (QBO)'!A:B,2,FALSE)),"0"))=0,"Suspense",(IFERROR((VLOOKUP(D5917,'Automation (QBO)'!A:B,2,FALSE)),"Suspense")))</f>
        <v>Legal</v>
      </c>
      <c r="I5917" s="17">
        <f t="shared" si="92"/>
        <v>403.34</v>
      </c>
      <c r="J5917" s="12" t="str">
        <f>H5917</f>
        <v>Legal</v>
      </c>
    </row>
    <row r="5918" spans="1:10" hidden="1">
      <c r="A5918" s="13" t="s">
        <v>891</v>
      </c>
      <c r="B5918" s="12" t="s">
        <v>528</v>
      </c>
      <c r="C5918" s="12" t="s">
        <v>110</v>
      </c>
      <c r="D5918" s="12" t="s">
        <v>391</v>
      </c>
      <c r="E5918" s="12">
        <v>1936.72</v>
      </c>
      <c r="F5918" s="14" t="str">
        <f>A5918&amp;B5918&amp;C5918&amp;D5918&amp;E5918</f>
        <v>2024-07-07BillDicks Lumber51335 COGS - Supplies1936.72</v>
      </c>
      <c r="G5918" s="15">
        <f>IFERROR((DATEVALUE(A5918)),A5918)</f>
        <v>45480</v>
      </c>
      <c r="H5918" s="16" t="str">
        <f>IF((IFERROR((VLOOKUP(D5918,'Automation (QBO)'!A:B,2,FALSE)),"0"))=0,"Suspense",(IFERROR((VLOOKUP(D5918,'Automation (QBO)'!A:B,2,FALSE)),"Suspense")))</f>
        <v>COGS - Supplies</v>
      </c>
      <c r="I5918" s="17">
        <f t="shared" si="92"/>
        <v>1936.72</v>
      </c>
      <c r="J5918" s="12" t="str">
        <f>H5918</f>
        <v>COGS - Supplies</v>
      </c>
    </row>
    <row r="5919" spans="1:10" hidden="1">
      <c r="A5919" s="13" t="s">
        <v>891</v>
      </c>
      <c r="B5919" s="12" t="s">
        <v>528</v>
      </c>
      <c r="C5919" s="12" t="s">
        <v>110</v>
      </c>
      <c r="D5919" s="12" t="s">
        <v>426</v>
      </c>
      <c r="E5919" s="12">
        <v>-90.5</v>
      </c>
      <c r="F5919" s="14" t="str">
        <f>A5919&amp;B5919&amp;C5919&amp;D5919&amp;E5919</f>
        <v>2024-07-07BillDicks Lumber21031 GST/HST Suspense-90.5</v>
      </c>
      <c r="G5919" s="15">
        <f>IFERROR((DATEVALUE(A5919)),A5919)</f>
        <v>45480</v>
      </c>
      <c r="H5919" s="16" t="str">
        <f>IF((IFERROR((VLOOKUP(D5919,'Automation (QBO)'!A:B,2,FALSE)),"0"))=0,"Suspense",(IFERROR((VLOOKUP(D5919,'Automation (QBO)'!A:B,2,FALSE)),"Suspense")))</f>
        <v>GST/HST Suspense</v>
      </c>
      <c r="I5919" s="17">
        <f t="shared" si="92"/>
        <v>-90.5</v>
      </c>
      <c r="J5919" s="12" t="str">
        <f>H5919</f>
        <v>GST/HST Suspense</v>
      </c>
    </row>
    <row r="5920" spans="1:10" hidden="1">
      <c r="A5920" s="13" t="s">
        <v>891</v>
      </c>
      <c r="B5920" s="12" t="s">
        <v>528</v>
      </c>
      <c r="C5920" s="12" t="s">
        <v>311</v>
      </c>
      <c r="D5920" s="12" t="s">
        <v>496</v>
      </c>
      <c r="E5920" s="12">
        <v>420.17</v>
      </c>
      <c r="F5920" s="14" t="str">
        <f>A5920&amp;B5920&amp;C5920&amp;D5920&amp;E5920</f>
        <v>2024-07-07BillGolbey Law Corporation21000 Accounts Payable420.17</v>
      </c>
      <c r="G5920" s="15">
        <f>IFERROR((DATEVALUE(A5920)),A5920)</f>
        <v>45480</v>
      </c>
      <c r="H5920" s="16" t="str">
        <f>IF((IFERROR((VLOOKUP(D5920,'Automation (QBO)'!A:B,2,FALSE)),"0"))=0,"Suspense",(IFERROR((VLOOKUP(D5920,'Automation (QBO)'!A:B,2,FALSE)),"Suspense")))</f>
        <v>Accounts Payable - Unknown</v>
      </c>
      <c r="I5920" s="17">
        <f t="shared" si="92"/>
        <v>420.17</v>
      </c>
      <c r="J5920" s="12" t="str">
        <f>H5920</f>
        <v>Accounts Payable - Unknown</v>
      </c>
    </row>
    <row r="5921" spans="1:10" hidden="1">
      <c r="A5921" s="13" t="s">
        <v>891</v>
      </c>
      <c r="B5921" s="12" t="s">
        <v>528</v>
      </c>
      <c r="C5921" s="12" t="s">
        <v>311</v>
      </c>
      <c r="D5921" s="12" t="s">
        <v>405</v>
      </c>
      <c r="E5921" s="12">
        <v>403.34</v>
      </c>
      <c r="F5921" s="14" t="str">
        <f>A5921&amp;B5921&amp;C5921&amp;D5921&amp;E5921</f>
        <v>2024-07-07BillGolbey Law Corporation52135 Legal403.34</v>
      </c>
      <c r="G5921" s="15">
        <f>IFERROR((DATEVALUE(A5921)),A5921)</f>
        <v>45480</v>
      </c>
      <c r="H5921" s="16" t="str">
        <f>IF((IFERROR((VLOOKUP(D5921,'Automation (QBO)'!A:B,2,FALSE)),"0"))=0,"Suspense",(IFERROR((VLOOKUP(D5921,'Automation (QBO)'!A:B,2,FALSE)),"Suspense")))</f>
        <v>Legal</v>
      </c>
      <c r="I5921" s="17">
        <f t="shared" si="92"/>
        <v>403.34</v>
      </c>
      <c r="J5921" s="12" t="str">
        <f>H5921</f>
        <v>Legal</v>
      </c>
    </row>
    <row r="5922" spans="1:10" hidden="1">
      <c r="A5922" s="13" t="s">
        <v>891</v>
      </c>
      <c r="B5922" s="12" t="s">
        <v>528</v>
      </c>
      <c r="C5922" s="12" t="s">
        <v>117</v>
      </c>
      <c r="D5922" s="12" t="s">
        <v>391</v>
      </c>
      <c r="E5922" s="12">
        <v>424.6</v>
      </c>
      <c r="F5922" s="14" t="str">
        <f>A5922&amp;B5922&amp;C5922&amp;D5922&amp;E5922</f>
        <v>2024-07-07BillStandard Building Supplies51335 COGS - Supplies424.6</v>
      </c>
      <c r="G5922" s="15">
        <f>IFERROR((DATEVALUE(A5922)),A5922)</f>
        <v>45480</v>
      </c>
      <c r="H5922" s="16" t="str">
        <f>IF((IFERROR((VLOOKUP(D5922,'Automation (QBO)'!A:B,2,FALSE)),"0"))=0,"Suspense",(IFERROR((VLOOKUP(D5922,'Automation (QBO)'!A:B,2,FALSE)),"Suspense")))</f>
        <v>COGS - Supplies</v>
      </c>
      <c r="I5922" s="17">
        <f t="shared" si="92"/>
        <v>424.6</v>
      </c>
      <c r="J5922" s="12" t="str">
        <f>H5922</f>
        <v>COGS - Supplies</v>
      </c>
    </row>
    <row r="5923" spans="1:10" hidden="1">
      <c r="A5923" s="13" t="s">
        <v>891</v>
      </c>
      <c r="B5923" s="12" t="s">
        <v>528</v>
      </c>
      <c r="C5923" s="12" t="s">
        <v>117</v>
      </c>
      <c r="D5923" s="12" t="s">
        <v>426</v>
      </c>
      <c r="E5923" s="12">
        <v>-19.84</v>
      </c>
      <c r="F5923" s="14" t="str">
        <f>A5923&amp;B5923&amp;C5923&amp;D5923&amp;E5923</f>
        <v>2024-07-07BillStandard Building Supplies21031 GST/HST Suspense-19.84</v>
      </c>
      <c r="G5923" s="15">
        <f>IFERROR((DATEVALUE(A5923)),A5923)</f>
        <v>45480</v>
      </c>
      <c r="H5923" s="16" t="str">
        <f>IF((IFERROR((VLOOKUP(D5923,'Automation (QBO)'!A:B,2,FALSE)),"0"))=0,"Suspense",(IFERROR((VLOOKUP(D5923,'Automation (QBO)'!A:B,2,FALSE)),"Suspense")))</f>
        <v>GST/HST Suspense</v>
      </c>
      <c r="I5923" s="17">
        <f t="shared" si="92"/>
        <v>-19.84</v>
      </c>
      <c r="J5923" s="12" t="str">
        <f>H5923</f>
        <v>GST/HST Suspense</v>
      </c>
    </row>
    <row r="5924" spans="1:10" hidden="1">
      <c r="A5924" s="13" t="s">
        <v>891</v>
      </c>
      <c r="B5924" s="12" t="s">
        <v>528</v>
      </c>
      <c r="C5924" s="12" t="s">
        <v>298</v>
      </c>
      <c r="D5924" s="12" t="s">
        <v>400</v>
      </c>
      <c r="E5924" s="12">
        <v>2873.45</v>
      </c>
      <c r="F5924" s="14" t="str">
        <f>A5924&amp;B5924&amp;C5924&amp;D5924&amp;E5924</f>
        <v>2024-07-07BillAcme Fire and Safety Co Ltd.51320 COGS - Subcontractors2873.45</v>
      </c>
      <c r="G5924" s="15">
        <f>IFERROR((DATEVALUE(A5924)),A5924)</f>
        <v>45480</v>
      </c>
      <c r="H5924" s="16" t="str">
        <f>IF((IFERROR((VLOOKUP(D5924,'Automation (QBO)'!A:B,2,FALSE)),"0"))=0,"Suspense",(IFERROR((VLOOKUP(D5924,'Automation (QBO)'!A:B,2,FALSE)),"Suspense")))</f>
        <v>COGS - Subcontracts</v>
      </c>
      <c r="I5924" s="17">
        <f t="shared" si="92"/>
        <v>2873.45</v>
      </c>
      <c r="J5924" s="12" t="str">
        <f>H5924</f>
        <v>COGS - Subcontracts</v>
      </c>
    </row>
    <row r="5925" spans="1:10" hidden="1">
      <c r="A5925" s="13" t="s">
        <v>891</v>
      </c>
      <c r="B5925" s="12" t="s">
        <v>528</v>
      </c>
      <c r="C5925" s="12" t="s">
        <v>176</v>
      </c>
      <c r="D5925" s="12" t="s">
        <v>426</v>
      </c>
      <c r="E5925" s="12">
        <v>-159.38999999999999</v>
      </c>
      <c r="F5925" s="14" t="str">
        <f>A5925&amp;B5925&amp;C5925&amp;D5925&amp;E5925</f>
        <v>2024-07-07BillMCL Motor Cars 2010 LTD21031 GST/HST Suspense-159.39</v>
      </c>
      <c r="G5925" s="15">
        <f>IFERROR((DATEVALUE(A5925)),A5925)</f>
        <v>45480</v>
      </c>
      <c r="H5925" s="16" t="str">
        <f>IF((IFERROR((VLOOKUP(D5925,'Automation (QBO)'!A:B,2,FALSE)),"0"))=0,"Suspense",(IFERROR((VLOOKUP(D5925,'Automation (QBO)'!A:B,2,FALSE)),"Suspense")))</f>
        <v>GST/HST Suspense</v>
      </c>
      <c r="I5925" s="17">
        <f t="shared" si="92"/>
        <v>-159.38999999999999</v>
      </c>
      <c r="J5925" s="12" t="str">
        <f>H5925</f>
        <v>GST/HST Suspense</v>
      </c>
    </row>
    <row r="5926" spans="1:10" hidden="1">
      <c r="A5926" s="13" t="s">
        <v>891</v>
      </c>
      <c r="B5926" s="12" t="s">
        <v>528</v>
      </c>
      <c r="C5926" s="12" t="s">
        <v>176</v>
      </c>
      <c r="D5926" s="12" t="s">
        <v>412</v>
      </c>
      <c r="E5926" s="12">
        <v>3411.01</v>
      </c>
      <c r="F5926" s="14" t="str">
        <f>A5926&amp;B5926&amp;C5926&amp;D5926&amp;E5926</f>
        <v>2024-07-07BillMCL Motor Cars 2010 LTD51305 COGS - Miscellaneous (Vehicle)3411.01</v>
      </c>
      <c r="G5926" s="15">
        <f>IFERROR((DATEVALUE(A5926)),A5926)</f>
        <v>45480</v>
      </c>
      <c r="H5926" s="16" t="str">
        <f>IF((IFERROR((VLOOKUP(D5926,'Automation (QBO)'!A:B,2,FALSE)),"0"))=0,"Suspense",(IFERROR((VLOOKUP(D5926,'Automation (QBO)'!A:B,2,FALSE)),"Suspense")))</f>
        <v>COGS - Miscellaneous (Vehicle)</v>
      </c>
      <c r="I5926" s="17">
        <f t="shared" si="92"/>
        <v>3411.01</v>
      </c>
      <c r="J5926" s="12" t="str">
        <f>H5926</f>
        <v>COGS - Miscellaneous (Vehicle)</v>
      </c>
    </row>
    <row r="5927" spans="1:10" hidden="1">
      <c r="A5927" s="13" t="s">
        <v>891</v>
      </c>
      <c r="B5927" s="12" t="s">
        <v>528</v>
      </c>
      <c r="C5927" s="12" t="s">
        <v>298</v>
      </c>
      <c r="D5927" s="12" t="s">
        <v>426</v>
      </c>
      <c r="E5927" s="12">
        <v>-143.66999999999999</v>
      </c>
      <c r="F5927" s="14" t="str">
        <f>A5927&amp;B5927&amp;C5927&amp;D5927&amp;E5927</f>
        <v>2024-07-07BillAcme Fire and Safety Co Ltd.21031 GST/HST Suspense-143.67</v>
      </c>
      <c r="G5927" s="15">
        <f>IFERROR((DATEVALUE(A5927)),A5927)</f>
        <v>45480</v>
      </c>
      <c r="H5927" s="16" t="str">
        <f>IF((IFERROR((VLOOKUP(D5927,'Automation (QBO)'!A:B,2,FALSE)),"0"))=0,"Suspense",(IFERROR((VLOOKUP(D5927,'Automation (QBO)'!A:B,2,FALSE)),"Suspense")))</f>
        <v>GST/HST Suspense</v>
      </c>
      <c r="I5927" s="17">
        <f t="shared" si="92"/>
        <v>-143.66999999999999</v>
      </c>
      <c r="J5927" s="12" t="str">
        <f>H5927</f>
        <v>GST/HST Suspense</v>
      </c>
    </row>
    <row r="5928" spans="1:10" hidden="1">
      <c r="A5928" s="13" t="s">
        <v>891</v>
      </c>
      <c r="B5928" s="12" t="s">
        <v>528</v>
      </c>
      <c r="C5928" s="12" t="s">
        <v>564</v>
      </c>
      <c r="D5928" s="12" t="s">
        <v>391</v>
      </c>
      <c r="E5928" s="12">
        <v>280.7</v>
      </c>
      <c r="F5928" s="14" t="str">
        <f>A5928&amp;B5928&amp;C5928&amp;D5928&amp;E5928</f>
        <v>2024-07-07BillPit Stop Portable Toilet Services Ltd.51335 COGS - Supplies280.7</v>
      </c>
      <c r="G5928" s="15">
        <f>IFERROR((DATEVALUE(A5928)),A5928)</f>
        <v>45480</v>
      </c>
      <c r="H5928" s="16" t="str">
        <f>IF((IFERROR((VLOOKUP(D5928,'Automation (QBO)'!A:B,2,FALSE)),"0"))=0,"Suspense",(IFERROR((VLOOKUP(D5928,'Automation (QBO)'!A:B,2,FALSE)),"Suspense")))</f>
        <v>COGS - Supplies</v>
      </c>
      <c r="I5928" s="17">
        <f t="shared" si="92"/>
        <v>280.7</v>
      </c>
      <c r="J5928" s="12" t="str">
        <f>H5928</f>
        <v>COGS - Supplies</v>
      </c>
    </row>
    <row r="5929" spans="1:10" hidden="1">
      <c r="A5929" s="13" t="s">
        <v>891</v>
      </c>
      <c r="B5929" s="12" t="s">
        <v>528</v>
      </c>
      <c r="C5929" s="12" t="s">
        <v>564</v>
      </c>
      <c r="D5929" s="12" t="s">
        <v>426</v>
      </c>
      <c r="E5929" s="12">
        <v>-14.04</v>
      </c>
      <c r="F5929" s="14" t="str">
        <f>A5929&amp;B5929&amp;C5929&amp;D5929&amp;E5929</f>
        <v>2024-07-07BillPit Stop Portable Toilet Services Ltd.21031 GST/HST Suspense-14.04</v>
      </c>
      <c r="G5929" s="15">
        <f>IFERROR((DATEVALUE(A5929)),A5929)</f>
        <v>45480</v>
      </c>
      <c r="H5929" s="16" t="str">
        <f>IF((IFERROR((VLOOKUP(D5929,'Automation (QBO)'!A:B,2,FALSE)),"0"))=0,"Suspense",(IFERROR((VLOOKUP(D5929,'Automation (QBO)'!A:B,2,FALSE)),"Suspense")))</f>
        <v>GST/HST Suspense</v>
      </c>
      <c r="I5929" s="17">
        <f t="shared" si="92"/>
        <v>-14.04</v>
      </c>
      <c r="J5929" s="12" t="str">
        <f>H5929</f>
        <v>GST/HST Suspense</v>
      </c>
    </row>
    <row r="5930" spans="1:10" hidden="1">
      <c r="A5930" s="13" t="s">
        <v>891</v>
      </c>
      <c r="B5930" s="12" t="s">
        <v>528</v>
      </c>
      <c r="C5930" s="12" t="s">
        <v>591</v>
      </c>
      <c r="D5930" s="12" t="s">
        <v>391</v>
      </c>
      <c r="E5930" s="12">
        <v>962.99</v>
      </c>
      <c r="F5930" s="14" t="str">
        <f>A5930&amp;B5930&amp;C5930&amp;D5930&amp;E5930</f>
        <v>2024-07-07BillGlobal Industrial Canada51335 COGS - Supplies962.99</v>
      </c>
      <c r="G5930" s="15">
        <f>IFERROR((DATEVALUE(A5930)),A5930)</f>
        <v>45480</v>
      </c>
      <c r="H5930" s="16" t="str">
        <f>IF((IFERROR((VLOOKUP(D5930,'Automation (QBO)'!A:B,2,FALSE)),"0"))=0,"Suspense",(IFERROR((VLOOKUP(D5930,'Automation (QBO)'!A:B,2,FALSE)),"Suspense")))</f>
        <v>COGS - Supplies</v>
      </c>
      <c r="I5930" s="17">
        <f t="shared" si="92"/>
        <v>962.99</v>
      </c>
      <c r="J5930" s="12" t="str">
        <f>H5930</f>
        <v>COGS - Supplies</v>
      </c>
    </row>
    <row r="5931" spans="1:10" hidden="1">
      <c r="A5931" s="13" t="s">
        <v>891</v>
      </c>
      <c r="B5931" s="12" t="s">
        <v>528</v>
      </c>
      <c r="C5931" s="12" t="s">
        <v>591</v>
      </c>
      <c r="D5931" s="12" t="s">
        <v>426</v>
      </c>
      <c r="E5931" s="12">
        <v>-45</v>
      </c>
      <c r="F5931" s="14" t="str">
        <f>A5931&amp;B5931&amp;C5931&amp;D5931&amp;E5931</f>
        <v>2024-07-07BillGlobal Industrial Canada21031 GST/HST Suspense-45</v>
      </c>
      <c r="G5931" s="15">
        <f>IFERROR((DATEVALUE(A5931)),A5931)</f>
        <v>45480</v>
      </c>
      <c r="H5931" s="16" t="str">
        <f>IF((IFERROR((VLOOKUP(D5931,'Automation (QBO)'!A:B,2,FALSE)),"0"))=0,"Suspense",(IFERROR((VLOOKUP(D5931,'Automation (QBO)'!A:B,2,FALSE)),"Suspense")))</f>
        <v>GST/HST Suspense</v>
      </c>
      <c r="I5931" s="17">
        <f t="shared" si="92"/>
        <v>-45</v>
      </c>
      <c r="J5931" s="12" t="str">
        <f>H5931</f>
        <v>GST/HST Suspense</v>
      </c>
    </row>
    <row r="5932" spans="1:10" hidden="1">
      <c r="A5932" s="13" t="s">
        <v>891</v>
      </c>
      <c r="B5932" s="12" t="s">
        <v>528</v>
      </c>
      <c r="C5932" s="12" t="s">
        <v>550</v>
      </c>
      <c r="D5932" s="12" t="s">
        <v>426</v>
      </c>
      <c r="E5932" s="12">
        <v>-13.75</v>
      </c>
      <c r="F5932" s="14" t="str">
        <f>A5932&amp;B5932&amp;C5932&amp;D5932&amp;E5932</f>
        <v>2024-07-07BillBargreen Ellingson21031 GST/HST Suspense-13.75</v>
      </c>
      <c r="G5932" s="15">
        <f>IFERROR((DATEVALUE(A5932)),A5932)</f>
        <v>45480</v>
      </c>
      <c r="H5932" s="16" t="str">
        <f>IF((IFERROR((VLOOKUP(D5932,'Automation (QBO)'!A:B,2,FALSE)),"0"))=0,"Suspense",(IFERROR((VLOOKUP(D5932,'Automation (QBO)'!A:B,2,FALSE)),"Suspense")))</f>
        <v>GST/HST Suspense</v>
      </c>
      <c r="I5932" s="17">
        <f t="shared" si="92"/>
        <v>-13.75</v>
      </c>
      <c r="J5932" s="12" t="str">
        <f>H5932</f>
        <v>GST/HST Suspense</v>
      </c>
    </row>
    <row r="5933" spans="1:10" hidden="1">
      <c r="A5933" s="13" t="s">
        <v>891</v>
      </c>
      <c r="B5933" s="12" t="s">
        <v>528</v>
      </c>
      <c r="C5933" s="12" t="s">
        <v>550</v>
      </c>
      <c r="D5933" s="12" t="s">
        <v>391</v>
      </c>
      <c r="E5933" s="12">
        <v>294.25</v>
      </c>
      <c r="F5933" s="14" t="str">
        <f>A5933&amp;B5933&amp;C5933&amp;D5933&amp;E5933</f>
        <v>2024-07-07BillBargreen Ellingson51335 COGS - Supplies294.25</v>
      </c>
      <c r="G5933" s="15">
        <f>IFERROR((DATEVALUE(A5933)),A5933)</f>
        <v>45480</v>
      </c>
      <c r="H5933" s="16" t="str">
        <f>IF((IFERROR((VLOOKUP(D5933,'Automation (QBO)'!A:B,2,FALSE)),"0"))=0,"Suspense",(IFERROR((VLOOKUP(D5933,'Automation (QBO)'!A:B,2,FALSE)),"Suspense")))</f>
        <v>COGS - Supplies</v>
      </c>
      <c r="I5933" s="17">
        <f t="shared" si="92"/>
        <v>294.25</v>
      </c>
      <c r="J5933" s="12" t="str">
        <f>H5933</f>
        <v>COGS - Supplies</v>
      </c>
    </row>
    <row r="5934" spans="1:10" hidden="1">
      <c r="A5934" s="13" t="s">
        <v>891</v>
      </c>
      <c r="B5934" s="12" t="s">
        <v>528</v>
      </c>
      <c r="C5934" s="12" t="s">
        <v>133</v>
      </c>
      <c r="D5934" s="12" t="s">
        <v>391</v>
      </c>
      <c r="E5934" s="12">
        <v>400.65</v>
      </c>
      <c r="F5934" s="14" t="str">
        <f>A5934&amp;B5934&amp;C5934&amp;D5934&amp;E5934</f>
        <v>2024-07-07BillProsol51335 COGS - Supplies400.65</v>
      </c>
      <c r="G5934" s="15">
        <f>IFERROR((DATEVALUE(A5934)),A5934)</f>
        <v>45480</v>
      </c>
      <c r="H5934" s="16" t="str">
        <f>IF((IFERROR((VLOOKUP(D5934,'Automation (QBO)'!A:B,2,FALSE)),"0"))=0,"Suspense",(IFERROR((VLOOKUP(D5934,'Automation (QBO)'!A:B,2,FALSE)),"Suspense")))</f>
        <v>COGS - Supplies</v>
      </c>
      <c r="I5934" s="17">
        <f t="shared" si="92"/>
        <v>400.65</v>
      </c>
      <c r="J5934" s="12" t="str">
        <f>H5934</f>
        <v>COGS - Supplies</v>
      </c>
    </row>
    <row r="5935" spans="1:10" hidden="1">
      <c r="A5935" s="13" t="s">
        <v>891</v>
      </c>
      <c r="B5935" s="12" t="s">
        <v>528</v>
      </c>
      <c r="C5935" s="12" t="s">
        <v>133</v>
      </c>
      <c r="D5935" s="12" t="s">
        <v>426</v>
      </c>
      <c r="E5935" s="12">
        <v>-18.72</v>
      </c>
      <c r="F5935" s="14" t="str">
        <f>A5935&amp;B5935&amp;C5935&amp;D5935&amp;E5935</f>
        <v>2024-07-07BillProsol21031 GST/HST Suspense-18.72</v>
      </c>
      <c r="G5935" s="15">
        <f>IFERROR((DATEVALUE(A5935)),A5935)</f>
        <v>45480</v>
      </c>
      <c r="H5935" s="16" t="str">
        <f>IF((IFERROR((VLOOKUP(D5935,'Automation (QBO)'!A:B,2,FALSE)),"0"))=0,"Suspense",(IFERROR((VLOOKUP(D5935,'Automation (QBO)'!A:B,2,FALSE)),"Suspense")))</f>
        <v>GST/HST Suspense</v>
      </c>
      <c r="I5935" s="17">
        <f t="shared" si="92"/>
        <v>-18.72</v>
      </c>
      <c r="J5935" s="12" t="str">
        <f>H5935</f>
        <v>GST/HST Suspense</v>
      </c>
    </row>
    <row r="5936" spans="1:10" hidden="1">
      <c r="A5936" s="13" t="s">
        <v>891</v>
      </c>
      <c r="B5936" s="12" t="s">
        <v>528</v>
      </c>
      <c r="C5936" s="12" t="s">
        <v>117</v>
      </c>
      <c r="D5936" s="12" t="s">
        <v>391</v>
      </c>
      <c r="E5936" s="12">
        <v>366.84</v>
      </c>
      <c r="F5936" s="14" t="str">
        <f>A5936&amp;B5936&amp;C5936&amp;D5936&amp;E5936</f>
        <v>2024-07-07BillStandard Building Supplies51335 COGS - Supplies366.84</v>
      </c>
      <c r="G5936" s="15">
        <f>IFERROR((DATEVALUE(A5936)),A5936)</f>
        <v>45480</v>
      </c>
      <c r="H5936" s="16" t="str">
        <f>IF((IFERROR((VLOOKUP(D5936,'Automation (QBO)'!A:B,2,FALSE)),"0"))=0,"Suspense",(IFERROR((VLOOKUP(D5936,'Automation (QBO)'!A:B,2,FALSE)),"Suspense")))</f>
        <v>COGS - Supplies</v>
      </c>
      <c r="I5936" s="17">
        <f t="shared" si="92"/>
        <v>366.84</v>
      </c>
      <c r="J5936" s="12" t="str">
        <f>H5936</f>
        <v>COGS - Supplies</v>
      </c>
    </row>
    <row r="5937" spans="1:10" hidden="1">
      <c r="A5937" s="13" t="s">
        <v>891</v>
      </c>
      <c r="B5937" s="12" t="s">
        <v>528</v>
      </c>
      <c r="C5937" s="12" t="s">
        <v>117</v>
      </c>
      <c r="D5937" s="12" t="s">
        <v>426</v>
      </c>
      <c r="E5937" s="12">
        <v>-17.14</v>
      </c>
      <c r="F5937" s="14" t="str">
        <f>A5937&amp;B5937&amp;C5937&amp;D5937&amp;E5937</f>
        <v>2024-07-07BillStandard Building Supplies21031 GST/HST Suspense-17.14</v>
      </c>
      <c r="G5937" s="15">
        <f>IFERROR((DATEVALUE(A5937)),A5937)</f>
        <v>45480</v>
      </c>
      <c r="H5937" s="16" t="str">
        <f>IF((IFERROR((VLOOKUP(D5937,'Automation (QBO)'!A:B,2,FALSE)),"0"))=0,"Suspense",(IFERROR((VLOOKUP(D5937,'Automation (QBO)'!A:B,2,FALSE)),"Suspense")))</f>
        <v>GST/HST Suspense</v>
      </c>
      <c r="I5937" s="17">
        <f t="shared" si="92"/>
        <v>-17.14</v>
      </c>
      <c r="J5937" s="12" t="str">
        <f>H5937</f>
        <v>GST/HST Suspense</v>
      </c>
    </row>
    <row r="5938" spans="1:10" hidden="1">
      <c r="A5938" s="13" t="s">
        <v>891</v>
      </c>
      <c r="B5938" s="12" t="s">
        <v>528</v>
      </c>
      <c r="C5938" s="12" t="s">
        <v>110</v>
      </c>
      <c r="D5938" s="12" t="s">
        <v>391</v>
      </c>
      <c r="E5938" s="12">
        <v>388.76</v>
      </c>
      <c r="F5938" s="14" t="str">
        <f>A5938&amp;B5938&amp;C5938&amp;D5938&amp;E5938</f>
        <v>2024-07-07BillDicks Lumber51335 COGS - Supplies388.76</v>
      </c>
      <c r="G5938" s="15">
        <f>IFERROR((DATEVALUE(A5938)),A5938)</f>
        <v>45480</v>
      </c>
      <c r="H5938" s="16" t="str">
        <f>IF((IFERROR((VLOOKUP(D5938,'Automation (QBO)'!A:B,2,FALSE)),"0"))=0,"Suspense",(IFERROR((VLOOKUP(D5938,'Automation (QBO)'!A:B,2,FALSE)),"Suspense")))</f>
        <v>COGS - Supplies</v>
      </c>
      <c r="I5938" s="17">
        <f t="shared" si="92"/>
        <v>388.76</v>
      </c>
      <c r="J5938" s="12" t="str">
        <f>H5938</f>
        <v>COGS - Supplies</v>
      </c>
    </row>
    <row r="5939" spans="1:10" hidden="1">
      <c r="A5939" s="13" t="s">
        <v>891</v>
      </c>
      <c r="B5939" s="12" t="s">
        <v>528</v>
      </c>
      <c r="C5939" s="12" t="s">
        <v>110</v>
      </c>
      <c r="D5939" s="12" t="s">
        <v>426</v>
      </c>
      <c r="E5939" s="12">
        <v>-18.170000000000002</v>
      </c>
      <c r="F5939" s="14" t="str">
        <f>A5939&amp;B5939&amp;C5939&amp;D5939&amp;E5939</f>
        <v>2024-07-07BillDicks Lumber21031 GST/HST Suspense-18.17</v>
      </c>
      <c r="G5939" s="15">
        <f>IFERROR((DATEVALUE(A5939)),A5939)</f>
        <v>45480</v>
      </c>
      <c r="H5939" s="16" t="str">
        <f>IF((IFERROR((VLOOKUP(D5939,'Automation (QBO)'!A:B,2,FALSE)),"0"))=0,"Suspense",(IFERROR((VLOOKUP(D5939,'Automation (QBO)'!A:B,2,FALSE)),"Suspense")))</f>
        <v>GST/HST Suspense</v>
      </c>
      <c r="I5939" s="17">
        <f t="shared" si="92"/>
        <v>-18.170000000000002</v>
      </c>
      <c r="J5939" s="12" t="str">
        <f>H5939</f>
        <v>GST/HST Suspense</v>
      </c>
    </row>
    <row r="5940" spans="1:10" hidden="1">
      <c r="A5940" s="13" t="s">
        <v>891</v>
      </c>
      <c r="B5940" s="12" t="s">
        <v>528</v>
      </c>
      <c r="C5940" s="12" t="s">
        <v>117</v>
      </c>
      <c r="D5940" s="12" t="s">
        <v>391</v>
      </c>
      <c r="E5940" s="12">
        <v>263.54000000000002</v>
      </c>
      <c r="F5940" s="14" t="str">
        <f>A5940&amp;B5940&amp;C5940&amp;D5940&amp;E5940</f>
        <v>2024-07-07BillStandard Building Supplies51335 COGS - Supplies263.54</v>
      </c>
      <c r="G5940" s="15">
        <f>IFERROR((DATEVALUE(A5940)),A5940)</f>
        <v>45480</v>
      </c>
      <c r="H5940" s="16" t="str">
        <f>IF((IFERROR((VLOOKUP(D5940,'Automation (QBO)'!A:B,2,FALSE)),"0"))=0,"Suspense",(IFERROR((VLOOKUP(D5940,'Automation (QBO)'!A:B,2,FALSE)),"Suspense")))</f>
        <v>COGS - Supplies</v>
      </c>
      <c r="I5940" s="17">
        <f t="shared" si="92"/>
        <v>263.54000000000002</v>
      </c>
      <c r="J5940" s="12" t="str">
        <f>H5940</f>
        <v>COGS - Supplies</v>
      </c>
    </row>
    <row r="5941" spans="1:10" hidden="1">
      <c r="A5941" s="13" t="s">
        <v>891</v>
      </c>
      <c r="B5941" s="12" t="s">
        <v>528</v>
      </c>
      <c r="C5941" s="12" t="s">
        <v>117</v>
      </c>
      <c r="D5941" s="12" t="s">
        <v>426</v>
      </c>
      <c r="E5941" s="12">
        <v>-12.32</v>
      </c>
      <c r="F5941" s="14" t="str">
        <f>A5941&amp;B5941&amp;C5941&amp;D5941&amp;E5941</f>
        <v>2024-07-07BillStandard Building Supplies21031 GST/HST Suspense-12.32</v>
      </c>
      <c r="G5941" s="15">
        <f>IFERROR((DATEVALUE(A5941)),A5941)</f>
        <v>45480</v>
      </c>
      <c r="H5941" s="16" t="str">
        <f>IF((IFERROR((VLOOKUP(D5941,'Automation (QBO)'!A:B,2,FALSE)),"0"))=0,"Suspense",(IFERROR((VLOOKUP(D5941,'Automation (QBO)'!A:B,2,FALSE)),"Suspense")))</f>
        <v>GST/HST Suspense</v>
      </c>
      <c r="I5941" s="17">
        <f t="shared" si="92"/>
        <v>-12.32</v>
      </c>
      <c r="J5941" s="12" t="str">
        <f>H5941</f>
        <v>GST/HST Suspense</v>
      </c>
    </row>
    <row r="5942" spans="1:10" hidden="1">
      <c r="A5942" s="13" t="s">
        <v>891</v>
      </c>
      <c r="B5942" s="12" t="s">
        <v>528</v>
      </c>
      <c r="C5942" s="12" t="s">
        <v>117</v>
      </c>
      <c r="D5942" s="12" t="s">
        <v>391</v>
      </c>
      <c r="E5942" s="12">
        <v>436.69</v>
      </c>
      <c r="F5942" s="14" t="str">
        <f>A5942&amp;B5942&amp;C5942&amp;D5942&amp;E5942</f>
        <v>2024-07-07BillStandard Building Supplies51335 COGS - Supplies436.69</v>
      </c>
      <c r="G5942" s="15">
        <f>IFERROR((DATEVALUE(A5942)),A5942)</f>
        <v>45480</v>
      </c>
      <c r="H5942" s="16" t="str">
        <f>IF((IFERROR((VLOOKUP(D5942,'Automation (QBO)'!A:B,2,FALSE)),"0"))=0,"Suspense",(IFERROR((VLOOKUP(D5942,'Automation (QBO)'!A:B,2,FALSE)),"Suspense")))</f>
        <v>COGS - Supplies</v>
      </c>
      <c r="I5942" s="17">
        <f t="shared" si="92"/>
        <v>436.69</v>
      </c>
      <c r="J5942" s="12" t="str">
        <f>H5942</f>
        <v>COGS - Supplies</v>
      </c>
    </row>
    <row r="5943" spans="1:10" hidden="1">
      <c r="A5943" s="13" t="s">
        <v>891</v>
      </c>
      <c r="B5943" s="12" t="s">
        <v>528</v>
      </c>
      <c r="C5943" s="12" t="s">
        <v>117</v>
      </c>
      <c r="D5943" s="12" t="s">
        <v>426</v>
      </c>
      <c r="E5943" s="12">
        <v>-20.41</v>
      </c>
      <c r="F5943" s="14" t="str">
        <f>A5943&amp;B5943&amp;C5943&amp;D5943&amp;E5943</f>
        <v>2024-07-07BillStandard Building Supplies21031 GST/HST Suspense-20.41</v>
      </c>
      <c r="G5943" s="15">
        <f>IFERROR((DATEVALUE(A5943)),A5943)</f>
        <v>45480</v>
      </c>
      <c r="H5943" s="16" t="str">
        <f>IF((IFERROR((VLOOKUP(D5943,'Automation (QBO)'!A:B,2,FALSE)),"0"))=0,"Suspense",(IFERROR((VLOOKUP(D5943,'Automation (QBO)'!A:B,2,FALSE)),"Suspense")))</f>
        <v>GST/HST Suspense</v>
      </c>
      <c r="I5943" s="17">
        <f t="shared" si="92"/>
        <v>-20.41</v>
      </c>
      <c r="J5943" s="12" t="str">
        <f>H5943</f>
        <v>GST/HST Suspense</v>
      </c>
    </row>
    <row r="5944" spans="1:10" hidden="1">
      <c r="A5944" s="13" t="s">
        <v>891</v>
      </c>
      <c r="B5944" s="12" t="s">
        <v>528</v>
      </c>
      <c r="C5944" s="12" t="s">
        <v>117</v>
      </c>
      <c r="D5944" s="12" t="s">
        <v>391</v>
      </c>
      <c r="E5944" s="12">
        <v>313.45</v>
      </c>
      <c r="F5944" s="14" t="str">
        <f>A5944&amp;B5944&amp;C5944&amp;D5944&amp;E5944</f>
        <v>2024-07-07BillStandard Building Supplies51335 COGS - Supplies313.45</v>
      </c>
      <c r="G5944" s="15">
        <f>IFERROR((DATEVALUE(A5944)),A5944)</f>
        <v>45480</v>
      </c>
      <c r="H5944" s="16" t="str">
        <f>IF((IFERROR((VLOOKUP(D5944,'Automation (QBO)'!A:B,2,FALSE)),"0"))=0,"Suspense",(IFERROR((VLOOKUP(D5944,'Automation (QBO)'!A:B,2,FALSE)),"Suspense")))</f>
        <v>COGS - Supplies</v>
      </c>
      <c r="I5944" s="17">
        <f t="shared" si="92"/>
        <v>313.45</v>
      </c>
      <c r="J5944" s="12" t="str">
        <f>H5944</f>
        <v>COGS - Supplies</v>
      </c>
    </row>
    <row r="5945" spans="1:10" hidden="1">
      <c r="A5945" s="13" t="s">
        <v>891</v>
      </c>
      <c r="B5945" s="12" t="s">
        <v>528</v>
      </c>
      <c r="C5945" s="12" t="s">
        <v>117</v>
      </c>
      <c r="D5945" s="12" t="s">
        <v>426</v>
      </c>
      <c r="E5945" s="12">
        <v>-14.86</v>
      </c>
      <c r="F5945" s="14" t="str">
        <f>A5945&amp;B5945&amp;C5945&amp;D5945&amp;E5945</f>
        <v>2024-07-07BillStandard Building Supplies21031 GST/HST Suspense-14.86</v>
      </c>
      <c r="G5945" s="15">
        <f>IFERROR((DATEVALUE(A5945)),A5945)</f>
        <v>45480</v>
      </c>
      <c r="H5945" s="16" t="str">
        <f>IF((IFERROR((VLOOKUP(D5945,'Automation (QBO)'!A:B,2,FALSE)),"0"))=0,"Suspense",(IFERROR((VLOOKUP(D5945,'Automation (QBO)'!A:B,2,FALSE)),"Suspense")))</f>
        <v>GST/HST Suspense</v>
      </c>
      <c r="I5945" s="17">
        <f t="shared" si="92"/>
        <v>-14.86</v>
      </c>
      <c r="J5945" s="12" t="str">
        <f>H5945</f>
        <v>GST/HST Suspense</v>
      </c>
    </row>
    <row r="5946" spans="1:10" hidden="1">
      <c r="A5946" s="13" t="s">
        <v>891</v>
      </c>
      <c r="B5946" s="12" t="s">
        <v>528</v>
      </c>
      <c r="C5946" s="12" t="s">
        <v>117</v>
      </c>
      <c r="D5946" s="12" t="s">
        <v>391</v>
      </c>
      <c r="E5946" s="12">
        <v>49.21</v>
      </c>
      <c r="F5946" s="14" t="str">
        <f>A5946&amp;B5946&amp;C5946&amp;D5946&amp;E5946</f>
        <v>2024-07-07BillStandard Building Supplies51335 COGS - Supplies49.21</v>
      </c>
      <c r="G5946" s="15">
        <f>IFERROR((DATEVALUE(A5946)),A5946)</f>
        <v>45480</v>
      </c>
      <c r="H5946" s="16" t="str">
        <f>IF((IFERROR((VLOOKUP(D5946,'Automation (QBO)'!A:B,2,FALSE)),"0"))=0,"Suspense",(IFERROR((VLOOKUP(D5946,'Automation (QBO)'!A:B,2,FALSE)),"Suspense")))</f>
        <v>COGS - Supplies</v>
      </c>
      <c r="I5946" s="17">
        <f t="shared" si="92"/>
        <v>49.21</v>
      </c>
      <c r="J5946" s="12" t="str">
        <f>H5946</f>
        <v>COGS - Supplies</v>
      </c>
    </row>
    <row r="5947" spans="1:10" hidden="1">
      <c r="A5947" s="13" t="s">
        <v>891</v>
      </c>
      <c r="B5947" s="12" t="s">
        <v>528</v>
      </c>
      <c r="C5947" s="12" t="s">
        <v>117</v>
      </c>
      <c r="D5947" s="12" t="s">
        <v>426</v>
      </c>
      <c r="E5947" s="12">
        <v>-2.2999999999999998</v>
      </c>
      <c r="F5947" s="14" t="str">
        <f>A5947&amp;B5947&amp;C5947&amp;D5947&amp;E5947</f>
        <v>2024-07-07BillStandard Building Supplies21031 GST/HST Suspense-2.3</v>
      </c>
      <c r="G5947" s="15">
        <f>IFERROR((DATEVALUE(A5947)),A5947)</f>
        <v>45480</v>
      </c>
      <c r="H5947" s="16" t="str">
        <f>IF((IFERROR((VLOOKUP(D5947,'Automation (QBO)'!A:B,2,FALSE)),"0"))=0,"Suspense",(IFERROR((VLOOKUP(D5947,'Automation (QBO)'!A:B,2,FALSE)),"Suspense")))</f>
        <v>GST/HST Suspense</v>
      </c>
      <c r="I5947" s="17">
        <f t="shared" si="92"/>
        <v>-2.2999999999999998</v>
      </c>
      <c r="J5947" s="12" t="str">
        <f>H5947</f>
        <v>GST/HST Suspense</v>
      </c>
    </row>
    <row r="5948" spans="1:10" hidden="1">
      <c r="A5948" s="13" t="s">
        <v>891</v>
      </c>
      <c r="B5948" s="12" t="s">
        <v>528</v>
      </c>
      <c r="C5948" s="12" t="s">
        <v>117</v>
      </c>
      <c r="D5948" s="12" t="s">
        <v>391</v>
      </c>
      <c r="E5948" s="12">
        <v>1053.22</v>
      </c>
      <c r="F5948" s="14" t="str">
        <f>A5948&amp;B5948&amp;C5948&amp;D5948&amp;E5948</f>
        <v>2024-07-07BillStandard Building Supplies51335 COGS - Supplies1053.22</v>
      </c>
      <c r="G5948" s="15">
        <f>IFERROR((DATEVALUE(A5948)),A5948)</f>
        <v>45480</v>
      </c>
      <c r="H5948" s="16" t="str">
        <f>IF((IFERROR((VLOOKUP(D5948,'Automation (QBO)'!A:B,2,FALSE)),"0"))=0,"Suspense",(IFERROR((VLOOKUP(D5948,'Automation (QBO)'!A:B,2,FALSE)),"Suspense")))</f>
        <v>COGS - Supplies</v>
      </c>
      <c r="I5948" s="17">
        <f t="shared" si="92"/>
        <v>1053.22</v>
      </c>
      <c r="J5948" s="12" t="str">
        <f>H5948</f>
        <v>COGS - Supplies</v>
      </c>
    </row>
    <row r="5949" spans="1:10" hidden="1">
      <c r="A5949" s="13" t="s">
        <v>891</v>
      </c>
      <c r="B5949" s="12" t="s">
        <v>528</v>
      </c>
      <c r="C5949" s="12" t="s">
        <v>117</v>
      </c>
      <c r="D5949" s="12" t="s">
        <v>426</v>
      </c>
      <c r="E5949" s="12">
        <v>-49.22</v>
      </c>
      <c r="F5949" s="14" t="str">
        <f>A5949&amp;B5949&amp;C5949&amp;D5949&amp;E5949</f>
        <v>2024-07-07BillStandard Building Supplies21031 GST/HST Suspense-49.22</v>
      </c>
      <c r="G5949" s="15">
        <f>IFERROR((DATEVALUE(A5949)),A5949)</f>
        <v>45480</v>
      </c>
      <c r="H5949" s="16" t="str">
        <f>IF((IFERROR((VLOOKUP(D5949,'Automation (QBO)'!A:B,2,FALSE)),"0"))=0,"Suspense",(IFERROR((VLOOKUP(D5949,'Automation (QBO)'!A:B,2,FALSE)),"Suspense")))</f>
        <v>GST/HST Suspense</v>
      </c>
      <c r="I5949" s="17">
        <f t="shared" si="92"/>
        <v>-49.22</v>
      </c>
      <c r="J5949" s="12" t="str">
        <f>H5949</f>
        <v>GST/HST Suspense</v>
      </c>
    </row>
    <row r="5950" spans="1:10" hidden="1">
      <c r="A5950" s="13" t="s">
        <v>891</v>
      </c>
      <c r="B5950" s="12" t="s">
        <v>528</v>
      </c>
      <c r="C5950" s="12" t="s">
        <v>117</v>
      </c>
      <c r="D5950" s="12" t="s">
        <v>496</v>
      </c>
      <c r="E5950" s="12">
        <v>32.46</v>
      </c>
      <c r="F5950" s="14" t="str">
        <f>A5950&amp;B5950&amp;C5950&amp;D5950&amp;E5950</f>
        <v>2024-07-07BillStandard Building Supplies21000 Accounts Payable32.46</v>
      </c>
      <c r="G5950" s="15">
        <f>IFERROR((DATEVALUE(A5950)),A5950)</f>
        <v>45480</v>
      </c>
      <c r="H5950" s="16" t="str">
        <f>IF((IFERROR((VLOOKUP(D5950,'Automation (QBO)'!A:B,2,FALSE)),"0"))=0,"Suspense",(IFERROR((VLOOKUP(D5950,'Automation (QBO)'!A:B,2,FALSE)),"Suspense")))</f>
        <v>Accounts Payable - Unknown</v>
      </c>
      <c r="I5950" s="17">
        <f t="shared" si="92"/>
        <v>32.46</v>
      </c>
      <c r="J5950" s="12" t="str">
        <f>H5950</f>
        <v>Accounts Payable - Unknown</v>
      </c>
    </row>
    <row r="5951" spans="1:10" hidden="1">
      <c r="A5951" s="13" t="s">
        <v>891</v>
      </c>
      <c r="B5951" s="12" t="s">
        <v>528</v>
      </c>
      <c r="C5951" s="12" t="s">
        <v>117</v>
      </c>
      <c r="D5951" s="12" t="s">
        <v>391</v>
      </c>
      <c r="E5951" s="12">
        <v>31.01</v>
      </c>
      <c r="F5951" s="14" t="str">
        <f>A5951&amp;B5951&amp;C5951&amp;D5951&amp;E5951</f>
        <v>2024-07-07BillStandard Building Supplies51335 COGS - Supplies31.01</v>
      </c>
      <c r="G5951" s="15">
        <f>IFERROR((DATEVALUE(A5951)),A5951)</f>
        <v>45480</v>
      </c>
      <c r="H5951" s="16" t="str">
        <f>IF((IFERROR((VLOOKUP(D5951,'Automation (QBO)'!A:B,2,FALSE)),"0"))=0,"Suspense",(IFERROR((VLOOKUP(D5951,'Automation (QBO)'!A:B,2,FALSE)),"Suspense")))</f>
        <v>COGS - Supplies</v>
      </c>
      <c r="I5951" s="17">
        <f t="shared" si="92"/>
        <v>31.01</v>
      </c>
      <c r="J5951" s="12" t="str">
        <f>H5951</f>
        <v>COGS - Supplies</v>
      </c>
    </row>
    <row r="5952" spans="1:10" hidden="1">
      <c r="A5952" s="13" t="s">
        <v>891</v>
      </c>
      <c r="B5952" s="12" t="s">
        <v>528</v>
      </c>
      <c r="C5952" s="12" t="s">
        <v>117</v>
      </c>
      <c r="D5952" s="12" t="s">
        <v>426</v>
      </c>
      <c r="E5952" s="12">
        <v>-1.45</v>
      </c>
      <c r="F5952" s="14" t="str">
        <f>A5952&amp;B5952&amp;C5952&amp;D5952&amp;E5952</f>
        <v>2024-07-07BillStandard Building Supplies21031 GST/HST Suspense-1.45</v>
      </c>
      <c r="G5952" s="15">
        <f>IFERROR((DATEVALUE(A5952)),A5952)</f>
        <v>45480</v>
      </c>
      <c r="H5952" s="16" t="str">
        <f>IF((IFERROR((VLOOKUP(D5952,'Automation (QBO)'!A:B,2,FALSE)),"0"))=0,"Suspense",(IFERROR((VLOOKUP(D5952,'Automation (QBO)'!A:B,2,FALSE)),"Suspense")))</f>
        <v>GST/HST Suspense</v>
      </c>
      <c r="I5952" s="17">
        <f t="shared" si="92"/>
        <v>-1.45</v>
      </c>
      <c r="J5952" s="12" t="str">
        <f>H5952</f>
        <v>GST/HST Suspense</v>
      </c>
    </row>
    <row r="5953" spans="1:10" hidden="1">
      <c r="A5953" s="13" t="s">
        <v>891</v>
      </c>
      <c r="B5953" s="12" t="s">
        <v>528</v>
      </c>
      <c r="C5953" s="12" t="s">
        <v>117</v>
      </c>
      <c r="D5953" s="12" t="s">
        <v>391</v>
      </c>
      <c r="E5953" s="12">
        <v>124.7</v>
      </c>
      <c r="F5953" s="14" t="str">
        <f>A5953&amp;B5953&amp;C5953&amp;D5953&amp;E5953</f>
        <v>2024-07-07BillStandard Building Supplies51335 COGS - Supplies124.7</v>
      </c>
      <c r="G5953" s="15">
        <f>IFERROR((DATEVALUE(A5953)),A5953)</f>
        <v>45480</v>
      </c>
      <c r="H5953" s="16" t="str">
        <f>IF((IFERROR((VLOOKUP(D5953,'Automation (QBO)'!A:B,2,FALSE)),"0"))=0,"Suspense",(IFERROR((VLOOKUP(D5953,'Automation (QBO)'!A:B,2,FALSE)),"Suspense")))</f>
        <v>COGS - Supplies</v>
      </c>
      <c r="I5953" s="17">
        <f t="shared" si="92"/>
        <v>124.7</v>
      </c>
      <c r="J5953" s="12" t="str">
        <f>H5953</f>
        <v>COGS - Supplies</v>
      </c>
    </row>
    <row r="5954" spans="1:10" hidden="1">
      <c r="A5954" s="13" t="s">
        <v>891</v>
      </c>
      <c r="B5954" s="12" t="s">
        <v>528</v>
      </c>
      <c r="C5954" s="12" t="s">
        <v>117</v>
      </c>
      <c r="D5954" s="12" t="s">
        <v>426</v>
      </c>
      <c r="E5954" s="12">
        <v>-5.83</v>
      </c>
      <c r="F5954" s="14" t="str">
        <f>A5954&amp;B5954&amp;C5954&amp;D5954&amp;E5954</f>
        <v>2024-07-07BillStandard Building Supplies21031 GST/HST Suspense-5.83</v>
      </c>
      <c r="G5954" s="15">
        <f>IFERROR((DATEVALUE(A5954)),A5954)</f>
        <v>45480</v>
      </c>
      <c r="H5954" s="16" t="str">
        <f>IF((IFERROR((VLOOKUP(D5954,'Automation (QBO)'!A:B,2,FALSE)),"0"))=0,"Suspense",(IFERROR((VLOOKUP(D5954,'Automation (QBO)'!A:B,2,FALSE)),"Suspense")))</f>
        <v>GST/HST Suspense</v>
      </c>
      <c r="I5954" s="17">
        <f t="shared" si="92"/>
        <v>-5.83</v>
      </c>
      <c r="J5954" s="12" t="str">
        <f>H5954</f>
        <v>GST/HST Suspense</v>
      </c>
    </row>
    <row r="5955" spans="1:10" hidden="1">
      <c r="A5955" s="13" t="s">
        <v>891</v>
      </c>
      <c r="B5955" s="12" t="s">
        <v>528</v>
      </c>
      <c r="C5955" s="12" t="s">
        <v>117</v>
      </c>
      <c r="D5955" s="12" t="s">
        <v>391</v>
      </c>
      <c r="E5955" s="12">
        <v>588.4</v>
      </c>
      <c r="F5955" s="14" t="str">
        <f>A5955&amp;B5955&amp;C5955&amp;D5955&amp;E5955</f>
        <v>2024-07-07BillStandard Building Supplies51335 COGS - Supplies588.4</v>
      </c>
      <c r="G5955" s="15">
        <f>IFERROR((DATEVALUE(A5955)),A5955)</f>
        <v>45480</v>
      </c>
      <c r="H5955" s="16" t="str">
        <f>IF((IFERROR((VLOOKUP(D5955,'Automation (QBO)'!A:B,2,FALSE)),"0"))=0,"Suspense",(IFERROR((VLOOKUP(D5955,'Automation (QBO)'!A:B,2,FALSE)),"Suspense")))</f>
        <v>COGS - Supplies</v>
      </c>
      <c r="I5955" s="17">
        <f t="shared" si="92"/>
        <v>588.4</v>
      </c>
      <c r="J5955" s="12" t="str">
        <f>H5955</f>
        <v>COGS - Supplies</v>
      </c>
    </row>
    <row r="5956" spans="1:10" hidden="1">
      <c r="A5956" s="13" t="s">
        <v>891</v>
      </c>
      <c r="B5956" s="12" t="s">
        <v>528</v>
      </c>
      <c r="C5956" s="12" t="s">
        <v>117</v>
      </c>
      <c r="D5956" s="12" t="s">
        <v>426</v>
      </c>
      <c r="E5956" s="12">
        <v>-27.5</v>
      </c>
      <c r="F5956" s="14" t="str">
        <f>A5956&amp;B5956&amp;C5956&amp;D5956&amp;E5956</f>
        <v>2024-07-07BillStandard Building Supplies21031 GST/HST Suspense-27.5</v>
      </c>
      <c r="G5956" s="15">
        <f>IFERROR((DATEVALUE(A5956)),A5956)</f>
        <v>45480</v>
      </c>
      <c r="H5956" s="16" t="str">
        <f>IF((IFERROR((VLOOKUP(D5956,'Automation (QBO)'!A:B,2,FALSE)),"0"))=0,"Suspense",(IFERROR((VLOOKUP(D5956,'Automation (QBO)'!A:B,2,FALSE)),"Suspense")))</f>
        <v>GST/HST Suspense</v>
      </c>
      <c r="I5956" s="17">
        <f t="shared" si="92"/>
        <v>-27.5</v>
      </c>
      <c r="J5956" s="12" t="str">
        <f>H5956</f>
        <v>GST/HST Suspense</v>
      </c>
    </row>
    <row r="5957" spans="1:10" hidden="1">
      <c r="A5957" s="13" t="s">
        <v>891</v>
      </c>
      <c r="B5957" s="12" t="s">
        <v>528</v>
      </c>
      <c r="C5957" s="12" t="s">
        <v>117</v>
      </c>
      <c r="D5957" s="12" t="s">
        <v>391</v>
      </c>
      <c r="E5957" s="12">
        <v>62.05</v>
      </c>
      <c r="F5957" s="14" t="str">
        <f>A5957&amp;B5957&amp;C5957&amp;D5957&amp;E5957</f>
        <v>2024-07-07BillStandard Building Supplies51335 COGS - Supplies62.05</v>
      </c>
      <c r="G5957" s="15">
        <f>IFERROR((DATEVALUE(A5957)),A5957)</f>
        <v>45480</v>
      </c>
      <c r="H5957" s="16" t="str">
        <f>IF((IFERROR((VLOOKUP(D5957,'Automation (QBO)'!A:B,2,FALSE)),"0"))=0,"Suspense",(IFERROR((VLOOKUP(D5957,'Automation (QBO)'!A:B,2,FALSE)),"Suspense")))</f>
        <v>COGS - Supplies</v>
      </c>
      <c r="I5957" s="17">
        <f t="shared" si="92"/>
        <v>62.05</v>
      </c>
      <c r="J5957" s="12" t="str">
        <f>H5957</f>
        <v>COGS - Supplies</v>
      </c>
    </row>
    <row r="5958" spans="1:10" hidden="1">
      <c r="A5958" s="13" t="s">
        <v>891</v>
      </c>
      <c r="B5958" s="12" t="s">
        <v>528</v>
      </c>
      <c r="C5958" s="12" t="s">
        <v>117</v>
      </c>
      <c r="D5958" s="12" t="s">
        <v>426</v>
      </c>
      <c r="E5958" s="12">
        <v>-2.9</v>
      </c>
      <c r="F5958" s="14" t="str">
        <f>A5958&amp;B5958&amp;C5958&amp;D5958&amp;E5958</f>
        <v>2024-07-07BillStandard Building Supplies21031 GST/HST Suspense-2.9</v>
      </c>
      <c r="G5958" s="15">
        <f>IFERROR((DATEVALUE(A5958)),A5958)</f>
        <v>45480</v>
      </c>
      <c r="H5958" s="16" t="str">
        <f>IF((IFERROR((VLOOKUP(D5958,'Automation (QBO)'!A:B,2,FALSE)),"0"))=0,"Suspense",(IFERROR((VLOOKUP(D5958,'Automation (QBO)'!A:B,2,FALSE)),"Suspense")))</f>
        <v>GST/HST Suspense</v>
      </c>
      <c r="I5958" s="17">
        <f t="shared" si="92"/>
        <v>-2.9</v>
      </c>
      <c r="J5958" s="12" t="str">
        <f>H5958</f>
        <v>GST/HST Suspense</v>
      </c>
    </row>
    <row r="5959" spans="1:10" hidden="1">
      <c r="A5959" s="13" t="s">
        <v>891</v>
      </c>
      <c r="B5959" s="12" t="s">
        <v>528</v>
      </c>
      <c r="C5959" s="12" t="s">
        <v>117</v>
      </c>
      <c r="D5959" s="12" t="s">
        <v>391</v>
      </c>
      <c r="E5959" s="12">
        <v>110.68</v>
      </c>
      <c r="F5959" s="14" t="str">
        <f>A5959&amp;B5959&amp;C5959&amp;D5959&amp;E5959</f>
        <v>2024-07-07BillStandard Building Supplies51335 COGS - Supplies110.68</v>
      </c>
      <c r="G5959" s="15">
        <f>IFERROR((DATEVALUE(A5959)),A5959)</f>
        <v>45480</v>
      </c>
      <c r="H5959" s="16" t="str">
        <f>IF((IFERROR((VLOOKUP(D5959,'Automation (QBO)'!A:B,2,FALSE)),"0"))=0,"Suspense",(IFERROR((VLOOKUP(D5959,'Automation (QBO)'!A:B,2,FALSE)),"Suspense")))</f>
        <v>COGS - Supplies</v>
      </c>
      <c r="I5959" s="17">
        <f t="shared" si="92"/>
        <v>110.68</v>
      </c>
      <c r="J5959" s="12" t="str">
        <f>H5959</f>
        <v>COGS - Supplies</v>
      </c>
    </row>
    <row r="5960" spans="1:10" hidden="1">
      <c r="A5960" s="13" t="s">
        <v>891</v>
      </c>
      <c r="B5960" s="12" t="s">
        <v>528</v>
      </c>
      <c r="C5960" s="12" t="s">
        <v>117</v>
      </c>
      <c r="D5960" s="12" t="s">
        <v>426</v>
      </c>
      <c r="E5960" s="12">
        <v>-5.22</v>
      </c>
      <c r="F5960" s="14" t="str">
        <f>A5960&amp;B5960&amp;C5960&amp;D5960&amp;E5960</f>
        <v>2024-07-07BillStandard Building Supplies21031 GST/HST Suspense-5.22</v>
      </c>
      <c r="G5960" s="15">
        <f>IFERROR((DATEVALUE(A5960)),A5960)</f>
        <v>45480</v>
      </c>
      <c r="H5960" s="16" t="str">
        <f>IF((IFERROR((VLOOKUP(D5960,'Automation (QBO)'!A:B,2,FALSE)),"0"))=0,"Suspense",(IFERROR((VLOOKUP(D5960,'Automation (QBO)'!A:B,2,FALSE)),"Suspense")))</f>
        <v>GST/HST Suspense</v>
      </c>
      <c r="I5960" s="17">
        <f t="shared" si="92"/>
        <v>-5.22</v>
      </c>
      <c r="J5960" s="12" t="str">
        <f>H5960</f>
        <v>GST/HST Suspense</v>
      </c>
    </row>
    <row r="5961" spans="1:10" hidden="1">
      <c r="A5961" s="13" t="s">
        <v>891</v>
      </c>
      <c r="B5961" s="12" t="s">
        <v>528</v>
      </c>
      <c r="C5961" s="12" t="s">
        <v>117</v>
      </c>
      <c r="D5961" s="12" t="s">
        <v>391</v>
      </c>
      <c r="E5961" s="12">
        <v>737.23</v>
      </c>
      <c r="F5961" s="14" t="str">
        <f>A5961&amp;B5961&amp;C5961&amp;D5961&amp;E5961</f>
        <v>2024-07-07BillStandard Building Supplies51335 COGS - Supplies737.23</v>
      </c>
      <c r="G5961" s="15">
        <f>IFERROR((DATEVALUE(A5961)),A5961)</f>
        <v>45480</v>
      </c>
      <c r="H5961" s="16" t="str">
        <f>IF((IFERROR((VLOOKUP(D5961,'Automation (QBO)'!A:B,2,FALSE)),"0"))=0,"Suspense",(IFERROR((VLOOKUP(D5961,'Automation (QBO)'!A:B,2,FALSE)),"Suspense")))</f>
        <v>COGS - Supplies</v>
      </c>
      <c r="I5961" s="17">
        <f t="shared" si="92"/>
        <v>737.23</v>
      </c>
      <c r="J5961" s="12" t="str">
        <f>H5961</f>
        <v>COGS - Supplies</v>
      </c>
    </row>
    <row r="5962" spans="1:10" hidden="1">
      <c r="A5962" s="13" t="s">
        <v>891</v>
      </c>
      <c r="B5962" s="12" t="s">
        <v>528</v>
      </c>
      <c r="C5962" s="12" t="s">
        <v>117</v>
      </c>
      <c r="D5962" s="12" t="s">
        <v>426</v>
      </c>
      <c r="E5962" s="12">
        <v>-34.450000000000003</v>
      </c>
      <c r="F5962" s="14" t="str">
        <f>A5962&amp;B5962&amp;C5962&amp;D5962&amp;E5962</f>
        <v>2024-07-07BillStandard Building Supplies21031 GST/HST Suspense-34.45</v>
      </c>
      <c r="G5962" s="15">
        <f>IFERROR((DATEVALUE(A5962)),A5962)</f>
        <v>45480</v>
      </c>
      <c r="H5962" s="16" t="str">
        <f>IF((IFERROR((VLOOKUP(D5962,'Automation (QBO)'!A:B,2,FALSE)),"0"))=0,"Suspense",(IFERROR((VLOOKUP(D5962,'Automation (QBO)'!A:B,2,FALSE)),"Suspense")))</f>
        <v>GST/HST Suspense</v>
      </c>
      <c r="I5962" s="17">
        <f t="shared" si="92"/>
        <v>-34.450000000000003</v>
      </c>
      <c r="J5962" s="12" t="str">
        <f>H5962</f>
        <v>GST/HST Suspense</v>
      </c>
    </row>
    <row r="5963" spans="1:10" hidden="1">
      <c r="A5963" s="13" t="s">
        <v>891</v>
      </c>
      <c r="B5963" s="12" t="s">
        <v>528</v>
      </c>
      <c r="C5963" s="12" t="s">
        <v>117</v>
      </c>
      <c r="D5963" s="12" t="s">
        <v>391</v>
      </c>
      <c r="E5963" s="12">
        <v>544.67999999999995</v>
      </c>
      <c r="F5963" s="14" t="str">
        <f>A5963&amp;B5963&amp;C5963&amp;D5963&amp;E5963</f>
        <v>2024-07-07BillStandard Building Supplies51335 COGS - Supplies544.68</v>
      </c>
      <c r="G5963" s="15">
        <f>IFERROR((DATEVALUE(A5963)),A5963)</f>
        <v>45480</v>
      </c>
      <c r="H5963" s="16" t="str">
        <f>IF((IFERROR((VLOOKUP(D5963,'Automation (QBO)'!A:B,2,FALSE)),"0"))=0,"Suspense",(IFERROR((VLOOKUP(D5963,'Automation (QBO)'!A:B,2,FALSE)),"Suspense")))</f>
        <v>COGS - Supplies</v>
      </c>
      <c r="I5963" s="17">
        <f t="shared" si="92"/>
        <v>544.67999999999995</v>
      </c>
      <c r="J5963" s="12" t="str">
        <f>H5963</f>
        <v>COGS - Supplies</v>
      </c>
    </row>
    <row r="5964" spans="1:10" hidden="1">
      <c r="A5964" s="13" t="s">
        <v>891</v>
      </c>
      <c r="B5964" s="12" t="s">
        <v>528</v>
      </c>
      <c r="C5964" s="12" t="s">
        <v>117</v>
      </c>
      <c r="D5964" s="12" t="s">
        <v>426</v>
      </c>
      <c r="E5964" s="12">
        <v>-25.45</v>
      </c>
      <c r="F5964" s="14" t="str">
        <f>A5964&amp;B5964&amp;C5964&amp;D5964&amp;E5964</f>
        <v>2024-07-07BillStandard Building Supplies21031 GST/HST Suspense-25.45</v>
      </c>
      <c r="G5964" s="15">
        <f>IFERROR((DATEVALUE(A5964)),A5964)</f>
        <v>45480</v>
      </c>
      <c r="H5964" s="16" t="str">
        <f>IF((IFERROR((VLOOKUP(D5964,'Automation (QBO)'!A:B,2,FALSE)),"0"))=0,"Suspense",(IFERROR((VLOOKUP(D5964,'Automation (QBO)'!A:B,2,FALSE)),"Suspense")))</f>
        <v>GST/HST Suspense</v>
      </c>
      <c r="I5964" s="17">
        <f t="shared" si="92"/>
        <v>-25.45</v>
      </c>
      <c r="J5964" s="12" t="str">
        <f>H5964</f>
        <v>GST/HST Suspense</v>
      </c>
    </row>
    <row r="5965" spans="1:10" hidden="1">
      <c r="A5965" s="13" t="s">
        <v>891</v>
      </c>
      <c r="B5965" s="12" t="s">
        <v>528</v>
      </c>
      <c r="C5965" s="12" t="s">
        <v>117</v>
      </c>
      <c r="D5965" s="12" t="s">
        <v>391</v>
      </c>
      <c r="E5965" s="12">
        <v>357.34</v>
      </c>
      <c r="F5965" s="14" t="str">
        <f>A5965&amp;B5965&amp;C5965&amp;D5965&amp;E5965</f>
        <v>2024-07-07BillStandard Building Supplies51335 COGS - Supplies357.34</v>
      </c>
      <c r="G5965" s="15">
        <f>IFERROR((DATEVALUE(A5965)),A5965)</f>
        <v>45480</v>
      </c>
      <c r="H5965" s="16" t="str">
        <f>IF((IFERROR((VLOOKUP(D5965,'Automation (QBO)'!A:B,2,FALSE)),"0"))=0,"Suspense",(IFERROR((VLOOKUP(D5965,'Automation (QBO)'!A:B,2,FALSE)),"Suspense")))</f>
        <v>COGS - Supplies</v>
      </c>
      <c r="I5965" s="17">
        <f t="shared" si="92"/>
        <v>357.34</v>
      </c>
      <c r="J5965" s="12" t="str">
        <f>H5965</f>
        <v>COGS - Supplies</v>
      </c>
    </row>
    <row r="5966" spans="1:10" hidden="1">
      <c r="A5966" s="13" t="s">
        <v>891</v>
      </c>
      <c r="B5966" s="12" t="s">
        <v>528</v>
      </c>
      <c r="C5966" s="12" t="s">
        <v>117</v>
      </c>
      <c r="D5966" s="12" t="s">
        <v>426</v>
      </c>
      <c r="E5966" s="12">
        <v>-16.7</v>
      </c>
      <c r="F5966" s="14" t="str">
        <f>A5966&amp;B5966&amp;C5966&amp;D5966&amp;E5966</f>
        <v>2024-07-07BillStandard Building Supplies21031 GST/HST Suspense-16.7</v>
      </c>
      <c r="G5966" s="15">
        <f>IFERROR((DATEVALUE(A5966)),A5966)</f>
        <v>45480</v>
      </c>
      <c r="H5966" s="16" t="str">
        <f>IF((IFERROR((VLOOKUP(D5966,'Automation (QBO)'!A:B,2,FALSE)),"0"))=0,"Suspense",(IFERROR((VLOOKUP(D5966,'Automation (QBO)'!A:B,2,FALSE)),"Suspense")))</f>
        <v>GST/HST Suspense</v>
      </c>
      <c r="I5966" s="17">
        <f t="shared" si="92"/>
        <v>-16.7</v>
      </c>
      <c r="J5966" s="12" t="str">
        <f>H5966</f>
        <v>GST/HST Suspense</v>
      </c>
    </row>
    <row r="5967" spans="1:10" hidden="1">
      <c r="A5967" s="13" t="s">
        <v>891</v>
      </c>
      <c r="B5967" s="12" t="s">
        <v>528</v>
      </c>
      <c r="C5967" s="12" t="s">
        <v>182</v>
      </c>
      <c r="D5967" s="12" t="s">
        <v>391</v>
      </c>
      <c r="E5967" s="12">
        <v>448.54</v>
      </c>
      <c r="F5967" s="14" t="str">
        <f>A5967&amp;B5967&amp;C5967&amp;D5967&amp;E5967</f>
        <v>2024-07-07BillPacific West Systems Supplies51335 COGS - Supplies448.54</v>
      </c>
      <c r="G5967" s="15">
        <f>IFERROR((DATEVALUE(A5967)),A5967)</f>
        <v>45480</v>
      </c>
      <c r="H5967" s="16" t="str">
        <f>IF((IFERROR((VLOOKUP(D5967,'Automation (QBO)'!A:B,2,FALSE)),"0"))=0,"Suspense",(IFERROR((VLOOKUP(D5967,'Automation (QBO)'!A:B,2,FALSE)),"Suspense")))</f>
        <v>COGS - Supplies</v>
      </c>
      <c r="I5967" s="17">
        <f t="shared" si="92"/>
        <v>448.54</v>
      </c>
      <c r="J5967" s="12" t="str">
        <f>H5967</f>
        <v>COGS - Supplies</v>
      </c>
    </row>
    <row r="5968" spans="1:10" hidden="1">
      <c r="A5968" s="13" t="s">
        <v>891</v>
      </c>
      <c r="B5968" s="12" t="s">
        <v>528</v>
      </c>
      <c r="C5968" s="12" t="s">
        <v>182</v>
      </c>
      <c r="D5968" s="12" t="s">
        <v>426</v>
      </c>
      <c r="E5968" s="12">
        <v>-20.96</v>
      </c>
      <c r="F5968" s="14" t="str">
        <f>A5968&amp;B5968&amp;C5968&amp;D5968&amp;E5968</f>
        <v>2024-07-07BillPacific West Systems Supplies21031 GST/HST Suspense-20.96</v>
      </c>
      <c r="G5968" s="15">
        <f>IFERROR((DATEVALUE(A5968)),A5968)</f>
        <v>45480</v>
      </c>
      <c r="H5968" s="16" t="str">
        <f>IF((IFERROR((VLOOKUP(D5968,'Automation (QBO)'!A:B,2,FALSE)),"0"))=0,"Suspense",(IFERROR((VLOOKUP(D5968,'Automation (QBO)'!A:B,2,FALSE)),"Suspense")))</f>
        <v>GST/HST Suspense</v>
      </c>
      <c r="I5968" s="17">
        <f t="shared" ref="I5968:I6031" si="93">E5968</f>
        <v>-20.96</v>
      </c>
      <c r="J5968" s="12" t="str">
        <f>H5968</f>
        <v>GST/HST Suspense</v>
      </c>
    </row>
    <row r="5969" spans="1:10" hidden="1">
      <c r="A5969" s="13" t="s">
        <v>891</v>
      </c>
      <c r="B5969" s="12" t="s">
        <v>528</v>
      </c>
      <c r="C5969" s="12" t="s">
        <v>182</v>
      </c>
      <c r="D5969" s="12" t="s">
        <v>391</v>
      </c>
      <c r="E5969" s="12">
        <v>448.54</v>
      </c>
      <c r="F5969" s="14" t="str">
        <f>A5969&amp;B5969&amp;C5969&amp;D5969&amp;E5969</f>
        <v>2024-07-07BillPacific West Systems Supplies51335 COGS - Supplies448.54</v>
      </c>
      <c r="G5969" s="15">
        <f>IFERROR((DATEVALUE(A5969)),A5969)</f>
        <v>45480</v>
      </c>
      <c r="H5969" s="16" t="str">
        <f>IF((IFERROR((VLOOKUP(D5969,'Automation (QBO)'!A:B,2,FALSE)),"0"))=0,"Suspense",(IFERROR((VLOOKUP(D5969,'Automation (QBO)'!A:B,2,FALSE)),"Suspense")))</f>
        <v>COGS - Supplies</v>
      </c>
      <c r="I5969" s="17">
        <f t="shared" si="93"/>
        <v>448.54</v>
      </c>
      <c r="J5969" s="12" t="str">
        <f>H5969</f>
        <v>COGS - Supplies</v>
      </c>
    </row>
    <row r="5970" spans="1:10" hidden="1">
      <c r="A5970" s="13" t="s">
        <v>891</v>
      </c>
      <c r="B5970" s="12" t="s">
        <v>528</v>
      </c>
      <c r="C5970" s="12" t="s">
        <v>182</v>
      </c>
      <c r="D5970" s="12" t="s">
        <v>426</v>
      </c>
      <c r="E5970" s="12">
        <v>-20.96</v>
      </c>
      <c r="F5970" s="14" t="str">
        <f>A5970&amp;B5970&amp;C5970&amp;D5970&amp;E5970</f>
        <v>2024-07-07BillPacific West Systems Supplies21031 GST/HST Suspense-20.96</v>
      </c>
      <c r="G5970" s="15">
        <f>IFERROR((DATEVALUE(A5970)),A5970)</f>
        <v>45480</v>
      </c>
      <c r="H5970" s="16" t="str">
        <f>IF((IFERROR((VLOOKUP(D5970,'Automation (QBO)'!A:B,2,FALSE)),"0"))=0,"Suspense",(IFERROR((VLOOKUP(D5970,'Automation (QBO)'!A:B,2,FALSE)),"Suspense")))</f>
        <v>GST/HST Suspense</v>
      </c>
      <c r="I5970" s="17">
        <f t="shared" si="93"/>
        <v>-20.96</v>
      </c>
      <c r="J5970" s="12" t="str">
        <f>H5970</f>
        <v>GST/HST Suspense</v>
      </c>
    </row>
    <row r="5971" spans="1:10" hidden="1">
      <c r="A5971" s="13" t="s">
        <v>891</v>
      </c>
      <c r="B5971" s="12" t="s">
        <v>528</v>
      </c>
      <c r="C5971" s="12" t="s">
        <v>217</v>
      </c>
      <c r="D5971" s="12" t="s">
        <v>400</v>
      </c>
      <c r="E5971" s="12">
        <v>9585.5</v>
      </c>
      <c r="F5971" s="14" t="str">
        <f>A5971&amp;B5971&amp;C5971&amp;D5971&amp;E5971</f>
        <v>2024-07-07BillWorkforce Staffing Solutions Ltd.51320 COGS - Subcontractors9585.5</v>
      </c>
      <c r="G5971" s="15">
        <f>IFERROR((DATEVALUE(A5971)),A5971)</f>
        <v>45480</v>
      </c>
      <c r="H5971" s="16" t="str">
        <f>IF((IFERROR((VLOOKUP(D5971,'Automation (QBO)'!A:B,2,FALSE)),"0"))=0,"Suspense",(IFERROR((VLOOKUP(D5971,'Automation (QBO)'!A:B,2,FALSE)),"Suspense")))</f>
        <v>COGS - Subcontracts</v>
      </c>
      <c r="I5971" s="17">
        <f t="shared" si="93"/>
        <v>9585.5</v>
      </c>
      <c r="J5971" s="12" t="str">
        <f>H5971</f>
        <v>COGS - Subcontracts</v>
      </c>
    </row>
    <row r="5972" spans="1:10" hidden="1">
      <c r="A5972" s="13" t="s">
        <v>891</v>
      </c>
      <c r="B5972" s="12" t="s">
        <v>528</v>
      </c>
      <c r="C5972" s="12" t="s">
        <v>217</v>
      </c>
      <c r="D5972" s="12" t="s">
        <v>426</v>
      </c>
      <c r="E5972" s="12">
        <v>-479.32</v>
      </c>
      <c r="F5972" s="14" t="str">
        <f>A5972&amp;B5972&amp;C5972&amp;D5972&amp;E5972</f>
        <v>2024-07-07BillWorkforce Staffing Solutions Ltd.21031 GST/HST Suspense-479.32</v>
      </c>
      <c r="G5972" s="15">
        <f>IFERROR((DATEVALUE(A5972)),A5972)</f>
        <v>45480</v>
      </c>
      <c r="H5972" s="16" t="str">
        <f>IF((IFERROR((VLOOKUP(D5972,'Automation (QBO)'!A:B,2,FALSE)),"0"))=0,"Suspense",(IFERROR((VLOOKUP(D5972,'Automation (QBO)'!A:B,2,FALSE)),"Suspense")))</f>
        <v>GST/HST Suspense</v>
      </c>
      <c r="I5972" s="17">
        <f t="shared" si="93"/>
        <v>-479.32</v>
      </c>
      <c r="J5972" s="12" t="str">
        <f>H5972</f>
        <v>GST/HST Suspense</v>
      </c>
    </row>
    <row r="5973" spans="1:10" hidden="1">
      <c r="A5973" s="13" t="s">
        <v>891</v>
      </c>
      <c r="B5973" s="12" t="s">
        <v>528</v>
      </c>
      <c r="C5973" s="12" t="s">
        <v>110</v>
      </c>
      <c r="D5973" s="12" t="s">
        <v>391</v>
      </c>
      <c r="E5973" s="12">
        <v>60.5</v>
      </c>
      <c r="F5973" s="14" t="str">
        <f>A5973&amp;B5973&amp;C5973&amp;D5973&amp;E5973</f>
        <v>2024-07-07BillDicks Lumber51335 COGS - Supplies60.5</v>
      </c>
      <c r="G5973" s="15">
        <f>IFERROR((DATEVALUE(A5973)),A5973)</f>
        <v>45480</v>
      </c>
      <c r="H5973" s="16" t="str">
        <f>IF((IFERROR((VLOOKUP(D5973,'Automation (QBO)'!A:B,2,FALSE)),"0"))=0,"Suspense",(IFERROR((VLOOKUP(D5973,'Automation (QBO)'!A:B,2,FALSE)),"Suspense")))</f>
        <v>COGS - Supplies</v>
      </c>
      <c r="I5973" s="17">
        <f t="shared" si="93"/>
        <v>60.5</v>
      </c>
      <c r="J5973" s="12" t="str">
        <f>H5973</f>
        <v>COGS - Supplies</v>
      </c>
    </row>
    <row r="5974" spans="1:10" hidden="1">
      <c r="A5974" s="13" t="s">
        <v>891</v>
      </c>
      <c r="B5974" s="12" t="s">
        <v>528</v>
      </c>
      <c r="C5974" s="12" t="s">
        <v>110</v>
      </c>
      <c r="D5974" s="12" t="s">
        <v>426</v>
      </c>
      <c r="E5974" s="12">
        <v>-2.83</v>
      </c>
      <c r="F5974" s="14" t="str">
        <f>A5974&amp;B5974&amp;C5974&amp;D5974&amp;E5974</f>
        <v>2024-07-07BillDicks Lumber21031 GST/HST Suspense-2.83</v>
      </c>
      <c r="G5974" s="15">
        <f>IFERROR((DATEVALUE(A5974)),A5974)</f>
        <v>45480</v>
      </c>
      <c r="H5974" s="16" t="str">
        <f>IF((IFERROR((VLOOKUP(D5974,'Automation (QBO)'!A:B,2,FALSE)),"0"))=0,"Suspense",(IFERROR((VLOOKUP(D5974,'Automation (QBO)'!A:B,2,FALSE)),"Suspense")))</f>
        <v>GST/HST Suspense</v>
      </c>
      <c r="I5974" s="17">
        <f t="shared" si="93"/>
        <v>-2.83</v>
      </c>
      <c r="J5974" s="12" t="str">
        <f>H5974</f>
        <v>GST/HST Suspense</v>
      </c>
    </row>
    <row r="5975" spans="1:10" hidden="1">
      <c r="A5975" s="13" t="s">
        <v>891</v>
      </c>
      <c r="B5975" s="12" t="s">
        <v>528</v>
      </c>
      <c r="C5975" s="12" t="s">
        <v>293</v>
      </c>
      <c r="D5975" s="12" t="s">
        <v>391</v>
      </c>
      <c r="E5975" s="12">
        <v>1248</v>
      </c>
      <c r="F5975" s="14" t="str">
        <f>A5975&amp;B5975&amp;C5975&amp;D5975&amp;E5975</f>
        <v>2024-07-07BillLumenstar Led Lighting51335 COGS - Supplies1248</v>
      </c>
      <c r="G5975" s="15">
        <f>IFERROR((DATEVALUE(A5975)),A5975)</f>
        <v>45480</v>
      </c>
      <c r="H5975" s="16" t="str">
        <f>IF((IFERROR((VLOOKUP(D5975,'Automation (QBO)'!A:B,2,FALSE)),"0"))=0,"Suspense",(IFERROR((VLOOKUP(D5975,'Automation (QBO)'!A:B,2,FALSE)),"Suspense")))</f>
        <v>COGS - Supplies</v>
      </c>
      <c r="I5975" s="17">
        <f t="shared" si="93"/>
        <v>1248</v>
      </c>
      <c r="J5975" s="12" t="str">
        <f>H5975</f>
        <v>COGS - Supplies</v>
      </c>
    </row>
    <row r="5976" spans="1:10" hidden="1">
      <c r="A5976" s="13" t="s">
        <v>891</v>
      </c>
      <c r="B5976" s="12" t="s">
        <v>528</v>
      </c>
      <c r="C5976" s="12" t="s">
        <v>217</v>
      </c>
      <c r="D5976" s="12" t="s">
        <v>400</v>
      </c>
      <c r="E5976" s="12">
        <v>7037.5</v>
      </c>
      <c r="F5976" s="14" t="str">
        <f>A5976&amp;B5976&amp;C5976&amp;D5976&amp;E5976</f>
        <v>2024-07-07BillWorkforce Staffing Solutions Ltd.51320 COGS - Subcontractors7037.5</v>
      </c>
      <c r="G5976" s="15">
        <f>IFERROR((DATEVALUE(A5976)),A5976)</f>
        <v>45480</v>
      </c>
      <c r="H5976" s="16" t="str">
        <f>IF((IFERROR((VLOOKUP(D5976,'Automation (QBO)'!A:B,2,FALSE)),"0"))=0,"Suspense",(IFERROR((VLOOKUP(D5976,'Automation (QBO)'!A:B,2,FALSE)),"Suspense")))</f>
        <v>COGS - Subcontracts</v>
      </c>
      <c r="I5976" s="17">
        <f t="shared" si="93"/>
        <v>7037.5</v>
      </c>
      <c r="J5976" s="12" t="str">
        <f>H5976</f>
        <v>COGS - Subcontracts</v>
      </c>
    </row>
    <row r="5977" spans="1:10" hidden="1">
      <c r="A5977" s="13" t="s">
        <v>891</v>
      </c>
      <c r="B5977" s="12" t="s">
        <v>528</v>
      </c>
      <c r="C5977" s="12" t="s">
        <v>217</v>
      </c>
      <c r="D5977" s="12" t="s">
        <v>426</v>
      </c>
      <c r="E5977" s="12">
        <v>-351.91</v>
      </c>
      <c r="F5977" s="14" t="str">
        <f>A5977&amp;B5977&amp;C5977&amp;D5977&amp;E5977</f>
        <v>2024-07-07BillWorkforce Staffing Solutions Ltd.21031 GST/HST Suspense-351.91</v>
      </c>
      <c r="G5977" s="15">
        <f>IFERROR((DATEVALUE(A5977)),A5977)</f>
        <v>45480</v>
      </c>
      <c r="H5977" s="16" t="str">
        <f>IF((IFERROR((VLOOKUP(D5977,'Automation (QBO)'!A:B,2,FALSE)),"0"))=0,"Suspense",(IFERROR((VLOOKUP(D5977,'Automation (QBO)'!A:B,2,FALSE)),"Suspense")))</f>
        <v>GST/HST Suspense</v>
      </c>
      <c r="I5977" s="17">
        <f t="shared" si="93"/>
        <v>-351.91</v>
      </c>
      <c r="J5977" s="12" t="str">
        <f>H5977</f>
        <v>GST/HST Suspense</v>
      </c>
    </row>
    <row r="5978" spans="1:10" hidden="1">
      <c r="A5978" s="13" t="s">
        <v>891</v>
      </c>
      <c r="B5978" s="12" t="s">
        <v>528</v>
      </c>
      <c r="C5978" s="12" t="s">
        <v>181</v>
      </c>
      <c r="D5978" s="12" t="s">
        <v>400</v>
      </c>
      <c r="E5978" s="12">
        <v>9493.5</v>
      </c>
      <c r="F5978" s="14" t="str">
        <f>A5978&amp;B5978&amp;C5978&amp;D5978&amp;E5978</f>
        <v>2024-07-07BillMeto's Renovations51320 COGS - Subcontractors9493.5</v>
      </c>
      <c r="G5978" s="15">
        <f>IFERROR((DATEVALUE(A5978)),A5978)</f>
        <v>45480</v>
      </c>
      <c r="H5978" s="16" t="str">
        <f>IF((IFERROR((VLOOKUP(D5978,'Automation (QBO)'!A:B,2,FALSE)),"0"))=0,"Suspense",(IFERROR((VLOOKUP(D5978,'Automation (QBO)'!A:B,2,FALSE)),"Suspense")))</f>
        <v>COGS - Subcontracts</v>
      </c>
      <c r="I5978" s="17">
        <f t="shared" si="93"/>
        <v>9493.5</v>
      </c>
      <c r="J5978" s="12" t="str">
        <f>H5978</f>
        <v>COGS - Subcontracts</v>
      </c>
    </row>
    <row r="5979" spans="1:10" hidden="1">
      <c r="A5979" s="13" t="s">
        <v>891</v>
      </c>
      <c r="B5979" s="12" t="s">
        <v>528</v>
      </c>
      <c r="C5979" s="12" t="s">
        <v>181</v>
      </c>
      <c r="D5979" s="12" t="s">
        <v>426</v>
      </c>
      <c r="E5979" s="12">
        <v>-506.5</v>
      </c>
      <c r="F5979" s="14" t="str">
        <f>A5979&amp;B5979&amp;C5979&amp;D5979&amp;E5979</f>
        <v>2024-07-07BillMeto's Renovations21031 GST/HST Suspense-506.5</v>
      </c>
      <c r="G5979" s="15">
        <f>IFERROR((DATEVALUE(A5979)),A5979)</f>
        <v>45480</v>
      </c>
      <c r="H5979" s="16" t="str">
        <f>IF((IFERROR((VLOOKUP(D5979,'Automation (QBO)'!A:B,2,FALSE)),"0"))=0,"Suspense",(IFERROR((VLOOKUP(D5979,'Automation (QBO)'!A:B,2,FALSE)),"Suspense")))</f>
        <v>GST/HST Suspense</v>
      </c>
      <c r="I5979" s="17">
        <f t="shared" si="93"/>
        <v>-506.5</v>
      </c>
      <c r="J5979" s="12" t="str">
        <f>H5979</f>
        <v>GST/HST Suspense</v>
      </c>
    </row>
    <row r="5980" spans="1:10" hidden="1">
      <c r="A5980" s="13" t="s">
        <v>891</v>
      </c>
      <c r="B5980" s="12" t="s">
        <v>528</v>
      </c>
      <c r="C5980" s="12" t="s">
        <v>182</v>
      </c>
      <c r="D5980" s="12" t="s">
        <v>391</v>
      </c>
      <c r="E5980" s="12">
        <v>484.71</v>
      </c>
      <c r="F5980" s="14" t="str">
        <f>A5980&amp;B5980&amp;C5980&amp;D5980&amp;E5980</f>
        <v>2024-07-07BillPacific West Systems Supplies51335 COGS - Supplies484.71</v>
      </c>
      <c r="G5980" s="15">
        <f>IFERROR((DATEVALUE(A5980)),A5980)</f>
        <v>45480</v>
      </c>
      <c r="H5980" s="16" t="str">
        <f>IF((IFERROR((VLOOKUP(D5980,'Automation (QBO)'!A:B,2,FALSE)),"0"))=0,"Suspense",(IFERROR((VLOOKUP(D5980,'Automation (QBO)'!A:B,2,FALSE)),"Suspense")))</f>
        <v>COGS - Supplies</v>
      </c>
      <c r="I5980" s="17">
        <f t="shared" si="93"/>
        <v>484.71</v>
      </c>
      <c r="J5980" s="12" t="str">
        <f>H5980</f>
        <v>COGS - Supplies</v>
      </c>
    </row>
    <row r="5981" spans="1:10" hidden="1">
      <c r="A5981" s="13" t="s">
        <v>891</v>
      </c>
      <c r="B5981" s="12" t="s">
        <v>528</v>
      </c>
      <c r="C5981" s="12" t="s">
        <v>182</v>
      </c>
      <c r="D5981" s="12" t="s">
        <v>426</v>
      </c>
      <c r="E5981" s="12">
        <v>-22.65</v>
      </c>
      <c r="F5981" s="14" t="str">
        <f>A5981&amp;B5981&amp;C5981&amp;D5981&amp;E5981</f>
        <v>2024-07-07BillPacific West Systems Supplies21031 GST/HST Suspense-22.65</v>
      </c>
      <c r="G5981" s="15">
        <f>IFERROR((DATEVALUE(A5981)),A5981)</f>
        <v>45480</v>
      </c>
      <c r="H5981" s="16" t="str">
        <f>IF((IFERROR((VLOOKUP(D5981,'Automation (QBO)'!A:B,2,FALSE)),"0"))=0,"Suspense",(IFERROR((VLOOKUP(D5981,'Automation (QBO)'!A:B,2,FALSE)),"Suspense")))</f>
        <v>GST/HST Suspense</v>
      </c>
      <c r="I5981" s="17">
        <f t="shared" si="93"/>
        <v>-22.65</v>
      </c>
      <c r="J5981" s="12" t="str">
        <f>H5981</f>
        <v>GST/HST Suspense</v>
      </c>
    </row>
    <row r="5982" spans="1:10" hidden="1">
      <c r="A5982" s="13" t="s">
        <v>891</v>
      </c>
      <c r="B5982" s="12" t="s">
        <v>528</v>
      </c>
      <c r="C5982" s="12" t="s">
        <v>182</v>
      </c>
      <c r="D5982" s="12" t="s">
        <v>391</v>
      </c>
      <c r="E5982" s="12">
        <v>448.54</v>
      </c>
      <c r="F5982" s="14" t="str">
        <f>A5982&amp;B5982&amp;C5982&amp;D5982&amp;E5982</f>
        <v>2024-07-07BillPacific West Systems Supplies51335 COGS - Supplies448.54</v>
      </c>
      <c r="G5982" s="15">
        <f>IFERROR((DATEVALUE(A5982)),A5982)</f>
        <v>45480</v>
      </c>
      <c r="H5982" s="16" t="str">
        <f>IF((IFERROR((VLOOKUP(D5982,'Automation (QBO)'!A:B,2,FALSE)),"0"))=0,"Suspense",(IFERROR((VLOOKUP(D5982,'Automation (QBO)'!A:B,2,FALSE)),"Suspense")))</f>
        <v>COGS - Supplies</v>
      </c>
      <c r="I5982" s="17">
        <f t="shared" si="93"/>
        <v>448.54</v>
      </c>
      <c r="J5982" s="12" t="str">
        <f>H5982</f>
        <v>COGS - Supplies</v>
      </c>
    </row>
    <row r="5983" spans="1:10" hidden="1">
      <c r="A5983" s="13" t="s">
        <v>891</v>
      </c>
      <c r="B5983" s="12" t="s">
        <v>528</v>
      </c>
      <c r="C5983" s="12" t="s">
        <v>182</v>
      </c>
      <c r="D5983" s="12" t="s">
        <v>426</v>
      </c>
      <c r="E5983" s="12">
        <v>-20.96</v>
      </c>
      <c r="F5983" s="14" t="str">
        <f>A5983&amp;B5983&amp;C5983&amp;D5983&amp;E5983</f>
        <v>2024-07-07BillPacific West Systems Supplies21031 GST/HST Suspense-20.96</v>
      </c>
      <c r="G5983" s="15">
        <f>IFERROR((DATEVALUE(A5983)),A5983)</f>
        <v>45480</v>
      </c>
      <c r="H5983" s="16" t="str">
        <f>IF((IFERROR((VLOOKUP(D5983,'Automation (QBO)'!A:B,2,FALSE)),"0"))=0,"Suspense",(IFERROR((VLOOKUP(D5983,'Automation (QBO)'!A:B,2,FALSE)),"Suspense")))</f>
        <v>GST/HST Suspense</v>
      </c>
      <c r="I5983" s="17">
        <f t="shared" si="93"/>
        <v>-20.96</v>
      </c>
      <c r="J5983" s="12" t="str">
        <f>H5983</f>
        <v>GST/HST Suspense</v>
      </c>
    </row>
    <row r="5984" spans="1:10" hidden="1">
      <c r="A5984" s="13" t="s">
        <v>891</v>
      </c>
      <c r="B5984" s="12" t="s">
        <v>528</v>
      </c>
      <c r="C5984" s="12" t="s">
        <v>181</v>
      </c>
      <c r="D5984" s="12" t="s">
        <v>400</v>
      </c>
      <c r="E5984" s="12">
        <v>636.5</v>
      </c>
      <c r="F5984" s="14" t="str">
        <f>A5984&amp;B5984&amp;C5984&amp;D5984&amp;E5984</f>
        <v>2024-07-07BillMeto's Renovations51320 COGS - Subcontractors636.5</v>
      </c>
      <c r="G5984" s="15">
        <f>IFERROR((DATEVALUE(A5984)),A5984)</f>
        <v>45480</v>
      </c>
      <c r="H5984" s="16" t="str">
        <f>IF((IFERROR((VLOOKUP(D5984,'Automation (QBO)'!A:B,2,FALSE)),"0"))=0,"Suspense",(IFERROR((VLOOKUP(D5984,'Automation (QBO)'!A:B,2,FALSE)),"Suspense")))</f>
        <v>COGS - Subcontracts</v>
      </c>
      <c r="I5984" s="17">
        <f t="shared" si="93"/>
        <v>636.5</v>
      </c>
      <c r="J5984" s="12" t="str">
        <f>H5984</f>
        <v>COGS - Subcontracts</v>
      </c>
    </row>
    <row r="5985" spans="1:10" hidden="1">
      <c r="A5985" s="13" t="s">
        <v>891</v>
      </c>
      <c r="B5985" s="12" t="s">
        <v>528</v>
      </c>
      <c r="C5985" s="12" t="s">
        <v>181</v>
      </c>
      <c r="D5985" s="12" t="s">
        <v>496</v>
      </c>
      <c r="E5985" s="12">
        <v>636.5</v>
      </c>
      <c r="F5985" s="14" t="str">
        <f>A5985&amp;B5985&amp;C5985&amp;D5985&amp;E5985</f>
        <v>2024-07-07BillMeto's Renovations21000 Accounts Payable636.5</v>
      </c>
      <c r="G5985" s="15">
        <f>IFERROR((DATEVALUE(A5985)),A5985)</f>
        <v>45480</v>
      </c>
      <c r="H5985" s="16" t="str">
        <f>IF((IFERROR((VLOOKUP(D5985,'Automation (QBO)'!A:B,2,FALSE)),"0"))=0,"Suspense",(IFERROR((VLOOKUP(D5985,'Automation (QBO)'!A:B,2,FALSE)),"Suspense")))</f>
        <v>Accounts Payable - Unknown</v>
      </c>
      <c r="I5985" s="17">
        <f t="shared" si="93"/>
        <v>636.5</v>
      </c>
      <c r="J5985" s="12" t="str">
        <f>H5985</f>
        <v>Accounts Payable - Unknown</v>
      </c>
    </row>
    <row r="5986" spans="1:10" hidden="1">
      <c r="A5986" s="13" t="s">
        <v>891</v>
      </c>
      <c r="B5986" s="12" t="s">
        <v>528</v>
      </c>
      <c r="C5986" s="12" t="s">
        <v>110</v>
      </c>
      <c r="D5986" s="12" t="s">
        <v>391</v>
      </c>
      <c r="E5986" s="12">
        <v>631.41999999999996</v>
      </c>
      <c r="F5986" s="14" t="str">
        <f>A5986&amp;B5986&amp;C5986&amp;D5986&amp;E5986</f>
        <v>2024-07-07BillDicks Lumber51335 COGS - Supplies631.42</v>
      </c>
      <c r="G5986" s="15">
        <f>IFERROR((DATEVALUE(A5986)),A5986)</f>
        <v>45480</v>
      </c>
      <c r="H5986" s="16" t="str">
        <f>IF((IFERROR((VLOOKUP(D5986,'Automation (QBO)'!A:B,2,FALSE)),"0"))=0,"Suspense",(IFERROR((VLOOKUP(D5986,'Automation (QBO)'!A:B,2,FALSE)),"Suspense")))</f>
        <v>COGS - Supplies</v>
      </c>
      <c r="I5986" s="17">
        <f t="shared" si="93"/>
        <v>631.41999999999996</v>
      </c>
      <c r="J5986" s="12" t="str">
        <f>H5986</f>
        <v>COGS - Supplies</v>
      </c>
    </row>
    <row r="5987" spans="1:10" hidden="1">
      <c r="A5987" s="13" t="s">
        <v>891</v>
      </c>
      <c r="B5987" s="12" t="s">
        <v>528</v>
      </c>
      <c r="C5987" s="12" t="s">
        <v>110</v>
      </c>
      <c r="D5987" s="12" t="s">
        <v>426</v>
      </c>
      <c r="E5987" s="12">
        <v>-29.8</v>
      </c>
      <c r="F5987" s="14" t="str">
        <f>A5987&amp;B5987&amp;C5987&amp;D5987&amp;E5987</f>
        <v>2024-07-07BillDicks Lumber21031 GST/HST Suspense-29.8</v>
      </c>
      <c r="G5987" s="15">
        <f>IFERROR((DATEVALUE(A5987)),A5987)</f>
        <v>45480</v>
      </c>
      <c r="H5987" s="16" t="str">
        <f>IF((IFERROR((VLOOKUP(D5987,'Automation (QBO)'!A:B,2,FALSE)),"0"))=0,"Suspense",(IFERROR((VLOOKUP(D5987,'Automation (QBO)'!A:B,2,FALSE)),"Suspense")))</f>
        <v>GST/HST Suspense</v>
      </c>
      <c r="I5987" s="17">
        <f t="shared" si="93"/>
        <v>-29.8</v>
      </c>
      <c r="J5987" s="12" t="str">
        <f>H5987</f>
        <v>GST/HST Suspense</v>
      </c>
    </row>
    <row r="5988" spans="1:10" hidden="1">
      <c r="A5988" s="13" t="s">
        <v>891</v>
      </c>
      <c r="B5988" s="12" t="s">
        <v>528</v>
      </c>
      <c r="C5988" s="12" t="s">
        <v>110</v>
      </c>
      <c r="D5988" s="12" t="s">
        <v>391</v>
      </c>
      <c r="E5988" s="12">
        <v>591.5</v>
      </c>
      <c r="F5988" s="14" t="str">
        <f>A5988&amp;B5988&amp;C5988&amp;D5988&amp;E5988</f>
        <v>2024-07-07BillDicks Lumber51335 COGS - Supplies591.5</v>
      </c>
      <c r="G5988" s="15">
        <f>IFERROR((DATEVALUE(A5988)),A5988)</f>
        <v>45480</v>
      </c>
      <c r="H5988" s="16" t="str">
        <f>IF((IFERROR((VLOOKUP(D5988,'Automation (QBO)'!A:B,2,FALSE)),"0"))=0,"Suspense",(IFERROR((VLOOKUP(D5988,'Automation (QBO)'!A:B,2,FALSE)),"Suspense")))</f>
        <v>COGS - Supplies</v>
      </c>
      <c r="I5988" s="17">
        <f t="shared" si="93"/>
        <v>591.5</v>
      </c>
      <c r="J5988" s="12" t="str">
        <f>H5988</f>
        <v>COGS - Supplies</v>
      </c>
    </row>
    <row r="5989" spans="1:10" hidden="1">
      <c r="A5989" s="13" t="s">
        <v>891</v>
      </c>
      <c r="B5989" s="12" t="s">
        <v>528</v>
      </c>
      <c r="C5989" s="12" t="s">
        <v>110</v>
      </c>
      <c r="D5989" s="12" t="s">
        <v>426</v>
      </c>
      <c r="E5989" s="12">
        <v>-27.64</v>
      </c>
      <c r="F5989" s="14" t="str">
        <f>A5989&amp;B5989&amp;C5989&amp;D5989&amp;E5989</f>
        <v>2024-07-07BillDicks Lumber21031 GST/HST Suspense-27.64</v>
      </c>
      <c r="G5989" s="15">
        <f>IFERROR((DATEVALUE(A5989)),A5989)</f>
        <v>45480</v>
      </c>
      <c r="H5989" s="16" t="str">
        <f>IF((IFERROR((VLOOKUP(D5989,'Automation (QBO)'!A:B,2,FALSE)),"0"))=0,"Suspense",(IFERROR((VLOOKUP(D5989,'Automation (QBO)'!A:B,2,FALSE)),"Suspense")))</f>
        <v>GST/HST Suspense</v>
      </c>
      <c r="I5989" s="17">
        <f t="shared" si="93"/>
        <v>-27.64</v>
      </c>
      <c r="J5989" s="12" t="str">
        <f>H5989</f>
        <v>GST/HST Suspense</v>
      </c>
    </row>
    <row r="5990" spans="1:10" hidden="1">
      <c r="A5990" s="13" t="s">
        <v>891</v>
      </c>
      <c r="B5990" s="12" t="s">
        <v>528</v>
      </c>
      <c r="C5990" s="12" t="s">
        <v>217</v>
      </c>
      <c r="D5990" s="12" t="s">
        <v>400</v>
      </c>
      <c r="E5990" s="12">
        <v>8381.25</v>
      </c>
      <c r="F5990" s="14" t="str">
        <f>A5990&amp;B5990&amp;C5990&amp;D5990&amp;E5990</f>
        <v>2024-07-07BillWorkforce Staffing Solutions Ltd.51320 COGS - Subcontractors8381.25</v>
      </c>
      <c r="G5990" s="15">
        <f>IFERROR((DATEVALUE(A5990)),A5990)</f>
        <v>45480</v>
      </c>
      <c r="H5990" s="16" t="str">
        <f>IF((IFERROR((VLOOKUP(D5990,'Automation (QBO)'!A:B,2,FALSE)),"0"))=0,"Suspense",(IFERROR((VLOOKUP(D5990,'Automation (QBO)'!A:B,2,FALSE)),"Suspense")))</f>
        <v>COGS - Subcontracts</v>
      </c>
      <c r="I5990" s="17">
        <f t="shared" si="93"/>
        <v>8381.25</v>
      </c>
      <c r="J5990" s="12" t="str">
        <f>H5990</f>
        <v>COGS - Subcontracts</v>
      </c>
    </row>
    <row r="5991" spans="1:10" hidden="1">
      <c r="A5991" s="13" t="s">
        <v>891</v>
      </c>
      <c r="B5991" s="12" t="s">
        <v>528</v>
      </c>
      <c r="C5991" s="12" t="s">
        <v>217</v>
      </c>
      <c r="D5991" s="12" t="s">
        <v>426</v>
      </c>
      <c r="E5991" s="12">
        <v>-419.1</v>
      </c>
      <c r="F5991" s="14" t="str">
        <f>A5991&amp;B5991&amp;C5991&amp;D5991&amp;E5991</f>
        <v>2024-07-07BillWorkforce Staffing Solutions Ltd.21031 GST/HST Suspense-419.1</v>
      </c>
      <c r="G5991" s="15">
        <f>IFERROR((DATEVALUE(A5991)),A5991)</f>
        <v>45480</v>
      </c>
      <c r="H5991" s="16" t="str">
        <f>IF((IFERROR((VLOOKUP(D5991,'Automation (QBO)'!A:B,2,FALSE)),"0"))=0,"Suspense",(IFERROR((VLOOKUP(D5991,'Automation (QBO)'!A:B,2,FALSE)),"Suspense")))</f>
        <v>GST/HST Suspense</v>
      </c>
      <c r="I5991" s="17">
        <f t="shared" si="93"/>
        <v>-419.1</v>
      </c>
      <c r="J5991" s="12" t="str">
        <f>H5991</f>
        <v>GST/HST Suspense</v>
      </c>
    </row>
    <row r="5992" spans="1:10" hidden="1">
      <c r="A5992" s="13" t="s">
        <v>891</v>
      </c>
      <c r="B5992" s="12" t="s">
        <v>528</v>
      </c>
      <c r="C5992" s="12" t="s">
        <v>217</v>
      </c>
      <c r="D5992" s="12" t="s">
        <v>400</v>
      </c>
      <c r="E5992" s="12">
        <v>987.5</v>
      </c>
      <c r="F5992" s="14" t="str">
        <f>A5992&amp;B5992&amp;C5992&amp;D5992&amp;E5992</f>
        <v>2024-07-07BillWorkforce Staffing Solutions Ltd.51320 COGS - Subcontractors987.5</v>
      </c>
      <c r="G5992" s="15">
        <f>IFERROR((DATEVALUE(A5992)),A5992)</f>
        <v>45480</v>
      </c>
      <c r="H5992" s="16" t="str">
        <f>IF((IFERROR((VLOOKUP(D5992,'Automation (QBO)'!A:B,2,FALSE)),"0"))=0,"Suspense",(IFERROR((VLOOKUP(D5992,'Automation (QBO)'!A:B,2,FALSE)),"Suspense")))</f>
        <v>COGS - Subcontracts</v>
      </c>
      <c r="I5992" s="17">
        <f t="shared" si="93"/>
        <v>987.5</v>
      </c>
      <c r="J5992" s="12" t="str">
        <f>H5992</f>
        <v>COGS - Subcontracts</v>
      </c>
    </row>
    <row r="5993" spans="1:10" hidden="1">
      <c r="A5993" s="13" t="s">
        <v>891</v>
      </c>
      <c r="B5993" s="12" t="s">
        <v>528</v>
      </c>
      <c r="C5993" s="12" t="s">
        <v>217</v>
      </c>
      <c r="D5993" s="12" t="s">
        <v>426</v>
      </c>
      <c r="E5993" s="12">
        <v>-49.39</v>
      </c>
      <c r="F5993" s="14" t="str">
        <f>A5993&amp;B5993&amp;C5993&amp;D5993&amp;E5993</f>
        <v>2024-07-07BillWorkforce Staffing Solutions Ltd.21031 GST/HST Suspense-49.39</v>
      </c>
      <c r="G5993" s="15">
        <f>IFERROR((DATEVALUE(A5993)),A5993)</f>
        <v>45480</v>
      </c>
      <c r="H5993" s="16" t="str">
        <f>IF((IFERROR((VLOOKUP(D5993,'Automation (QBO)'!A:B,2,FALSE)),"0"))=0,"Suspense",(IFERROR((VLOOKUP(D5993,'Automation (QBO)'!A:B,2,FALSE)),"Suspense")))</f>
        <v>GST/HST Suspense</v>
      </c>
      <c r="I5993" s="17">
        <f t="shared" si="93"/>
        <v>-49.39</v>
      </c>
      <c r="J5993" s="12" t="str">
        <f>H5993</f>
        <v>GST/HST Suspense</v>
      </c>
    </row>
    <row r="5994" spans="1:10" hidden="1">
      <c r="A5994" s="13" t="s">
        <v>891</v>
      </c>
      <c r="B5994" s="12" t="s">
        <v>528</v>
      </c>
      <c r="C5994" s="12" t="s">
        <v>217</v>
      </c>
      <c r="D5994" s="12" t="s">
        <v>496</v>
      </c>
      <c r="E5994" s="12">
        <v>1036.8900000000001</v>
      </c>
      <c r="F5994" s="14" t="str">
        <f>A5994&amp;B5994&amp;C5994&amp;D5994&amp;E5994</f>
        <v>2024-07-07BillWorkforce Staffing Solutions Ltd.21000 Accounts Payable1036.89</v>
      </c>
      <c r="G5994" s="15">
        <f>IFERROR((DATEVALUE(A5994)),A5994)</f>
        <v>45480</v>
      </c>
      <c r="H5994" s="16" t="str">
        <f>IF((IFERROR((VLOOKUP(D5994,'Automation (QBO)'!A:B,2,FALSE)),"0"))=0,"Suspense",(IFERROR((VLOOKUP(D5994,'Automation (QBO)'!A:B,2,FALSE)),"Suspense")))</f>
        <v>Accounts Payable - Unknown</v>
      </c>
      <c r="I5994" s="17">
        <f t="shared" si="93"/>
        <v>1036.8900000000001</v>
      </c>
      <c r="J5994" s="12" t="str">
        <f>H5994</f>
        <v>Accounts Payable - Unknown</v>
      </c>
    </row>
    <row r="5995" spans="1:10" hidden="1">
      <c r="A5995" s="13" t="s">
        <v>891</v>
      </c>
      <c r="B5995" s="12" t="s">
        <v>528</v>
      </c>
      <c r="C5995" s="12" t="s">
        <v>182</v>
      </c>
      <c r="D5995" s="12" t="s">
        <v>391</v>
      </c>
      <c r="E5995" s="12">
        <v>4201.5</v>
      </c>
      <c r="F5995" s="14" t="str">
        <f>A5995&amp;B5995&amp;C5995&amp;D5995&amp;E5995</f>
        <v>2024-07-07BillPacific West Systems Supplies51335 COGS - Supplies4201.5</v>
      </c>
      <c r="G5995" s="15">
        <f>IFERROR((DATEVALUE(A5995)),A5995)</f>
        <v>45480</v>
      </c>
      <c r="H5995" s="16" t="str">
        <f>IF((IFERROR((VLOOKUP(D5995,'Automation (QBO)'!A:B,2,FALSE)),"0"))=0,"Suspense",(IFERROR((VLOOKUP(D5995,'Automation (QBO)'!A:B,2,FALSE)),"Suspense")))</f>
        <v>COGS - Supplies</v>
      </c>
      <c r="I5995" s="17">
        <f t="shared" si="93"/>
        <v>4201.5</v>
      </c>
      <c r="J5995" s="12" t="str">
        <f>H5995</f>
        <v>COGS - Supplies</v>
      </c>
    </row>
    <row r="5996" spans="1:10" hidden="1">
      <c r="A5996" s="13" t="s">
        <v>891</v>
      </c>
      <c r="B5996" s="12" t="s">
        <v>528</v>
      </c>
      <c r="C5996" s="12" t="s">
        <v>182</v>
      </c>
      <c r="D5996" s="12" t="s">
        <v>426</v>
      </c>
      <c r="E5996" s="12">
        <v>-196.33</v>
      </c>
      <c r="F5996" s="14" t="str">
        <f>A5996&amp;B5996&amp;C5996&amp;D5996&amp;E5996</f>
        <v>2024-07-07BillPacific West Systems Supplies21031 GST/HST Suspense-196.33</v>
      </c>
      <c r="G5996" s="15">
        <f>IFERROR((DATEVALUE(A5996)),A5996)</f>
        <v>45480</v>
      </c>
      <c r="H5996" s="16" t="str">
        <f>IF((IFERROR((VLOOKUP(D5996,'Automation (QBO)'!A:B,2,FALSE)),"0"))=0,"Suspense",(IFERROR((VLOOKUP(D5996,'Automation (QBO)'!A:B,2,FALSE)),"Suspense")))</f>
        <v>GST/HST Suspense</v>
      </c>
      <c r="I5996" s="17">
        <f t="shared" si="93"/>
        <v>-196.33</v>
      </c>
      <c r="J5996" s="12" t="str">
        <f>H5996</f>
        <v>GST/HST Suspense</v>
      </c>
    </row>
    <row r="5997" spans="1:10" hidden="1">
      <c r="A5997" s="13" t="s">
        <v>891</v>
      </c>
      <c r="B5997" s="12" t="s">
        <v>528</v>
      </c>
      <c r="C5997" s="12" t="s">
        <v>110</v>
      </c>
      <c r="D5997" s="12" t="s">
        <v>391</v>
      </c>
      <c r="E5997" s="12">
        <v>78.17</v>
      </c>
      <c r="F5997" s="14" t="str">
        <f>A5997&amp;B5997&amp;C5997&amp;D5997&amp;E5997</f>
        <v>2024-07-07BillDicks Lumber51335 COGS - Supplies78.17</v>
      </c>
      <c r="G5997" s="15">
        <f>IFERROR((DATEVALUE(A5997)),A5997)</f>
        <v>45480</v>
      </c>
      <c r="H5997" s="16" t="str">
        <f>IF((IFERROR((VLOOKUP(D5997,'Automation (QBO)'!A:B,2,FALSE)),"0"))=0,"Suspense",(IFERROR((VLOOKUP(D5997,'Automation (QBO)'!A:B,2,FALSE)),"Suspense")))</f>
        <v>COGS - Supplies</v>
      </c>
      <c r="I5997" s="17">
        <f t="shared" si="93"/>
        <v>78.17</v>
      </c>
      <c r="J5997" s="12" t="str">
        <f>H5997</f>
        <v>COGS - Supplies</v>
      </c>
    </row>
    <row r="5998" spans="1:10" hidden="1">
      <c r="A5998" s="13" t="s">
        <v>891</v>
      </c>
      <c r="B5998" s="12" t="s">
        <v>528</v>
      </c>
      <c r="C5998" s="12" t="s">
        <v>110</v>
      </c>
      <c r="D5998" s="12" t="s">
        <v>426</v>
      </c>
      <c r="E5998" s="12">
        <v>-3.65</v>
      </c>
      <c r="F5998" s="14" t="str">
        <f>A5998&amp;B5998&amp;C5998&amp;D5998&amp;E5998</f>
        <v>2024-07-07BillDicks Lumber21031 GST/HST Suspense-3.65</v>
      </c>
      <c r="G5998" s="15">
        <f>IFERROR((DATEVALUE(A5998)),A5998)</f>
        <v>45480</v>
      </c>
      <c r="H5998" s="16" t="str">
        <f>IF((IFERROR((VLOOKUP(D5998,'Automation (QBO)'!A:B,2,FALSE)),"0"))=0,"Suspense",(IFERROR((VLOOKUP(D5998,'Automation (QBO)'!A:B,2,FALSE)),"Suspense")))</f>
        <v>GST/HST Suspense</v>
      </c>
      <c r="I5998" s="17">
        <f t="shared" si="93"/>
        <v>-3.65</v>
      </c>
      <c r="J5998" s="12" t="str">
        <f>H5998</f>
        <v>GST/HST Suspense</v>
      </c>
    </row>
    <row r="5999" spans="1:10" hidden="1">
      <c r="A5999" s="13" t="s">
        <v>891</v>
      </c>
      <c r="B5999" s="12" t="s">
        <v>528</v>
      </c>
      <c r="C5999" s="12" t="s">
        <v>182</v>
      </c>
      <c r="D5999" s="12" t="s">
        <v>391</v>
      </c>
      <c r="E5999" s="12">
        <v>20.29</v>
      </c>
      <c r="F5999" s="14" t="str">
        <f>A5999&amp;B5999&amp;C5999&amp;D5999&amp;E5999</f>
        <v>2024-07-07BillPacific West Systems Supplies51335 COGS - Supplies20.29</v>
      </c>
      <c r="G5999" s="15">
        <f>IFERROR((DATEVALUE(A5999)),A5999)</f>
        <v>45480</v>
      </c>
      <c r="H5999" s="16" t="str">
        <f>IF((IFERROR((VLOOKUP(D5999,'Automation (QBO)'!A:B,2,FALSE)),"0"))=0,"Suspense",(IFERROR((VLOOKUP(D5999,'Automation (QBO)'!A:B,2,FALSE)),"Suspense")))</f>
        <v>COGS - Supplies</v>
      </c>
      <c r="I5999" s="17">
        <f t="shared" si="93"/>
        <v>20.29</v>
      </c>
      <c r="J5999" s="12" t="str">
        <f>H5999</f>
        <v>COGS - Supplies</v>
      </c>
    </row>
    <row r="6000" spans="1:10" hidden="1">
      <c r="A6000" s="13" t="s">
        <v>891</v>
      </c>
      <c r="B6000" s="12" t="s">
        <v>528</v>
      </c>
      <c r="C6000" s="12" t="s">
        <v>182</v>
      </c>
      <c r="D6000" s="12" t="s">
        <v>426</v>
      </c>
      <c r="E6000" s="12">
        <v>-0.95</v>
      </c>
      <c r="F6000" s="14" t="str">
        <f>A6000&amp;B6000&amp;C6000&amp;D6000&amp;E6000</f>
        <v>2024-07-07BillPacific West Systems Supplies21031 GST/HST Suspense-0.95</v>
      </c>
      <c r="G6000" s="15">
        <f>IFERROR((DATEVALUE(A6000)),A6000)</f>
        <v>45480</v>
      </c>
      <c r="H6000" s="16" t="str">
        <f>IF((IFERROR((VLOOKUP(D6000,'Automation (QBO)'!A:B,2,FALSE)),"0"))=0,"Suspense",(IFERROR((VLOOKUP(D6000,'Automation (QBO)'!A:B,2,FALSE)),"Suspense")))</f>
        <v>GST/HST Suspense</v>
      </c>
      <c r="I6000" s="17">
        <f t="shared" si="93"/>
        <v>-0.95</v>
      </c>
      <c r="J6000" s="12" t="str">
        <f>H6000</f>
        <v>GST/HST Suspense</v>
      </c>
    </row>
    <row r="6001" spans="1:10" hidden="1">
      <c r="A6001" s="13" t="s">
        <v>891</v>
      </c>
      <c r="B6001" s="12" t="s">
        <v>528</v>
      </c>
      <c r="C6001" s="12" t="s">
        <v>110</v>
      </c>
      <c r="D6001" s="12" t="s">
        <v>391</v>
      </c>
      <c r="E6001" s="12">
        <v>176.37</v>
      </c>
      <c r="F6001" s="14" t="str">
        <f>A6001&amp;B6001&amp;C6001&amp;D6001&amp;E6001</f>
        <v>2024-07-07BillDicks Lumber51335 COGS - Supplies176.37</v>
      </c>
      <c r="G6001" s="15">
        <f>IFERROR((DATEVALUE(A6001)),A6001)</f>
        <v>45480</v>
      </c>
      <c r="H6001" s="16" t="str">
        <f>IF((IFERROR((VLOOKUP(D6001,'Automation (QBO)'!A:B,2,FALSE)),"0"))=0,"Suspense",(IFERROR((VLOOKUP(D6001,'Automation (QBO)'!A:B,2,FALSE)),"Suspense")))</f>
        <v>COGS - Supplies</v>
      </c>
      <c r="I6001" s="17">
        <f t="shared" si="93"/>
        <v>176.37</v>
      </c>
      <c r="J6001" s="12" t="str">
        <f>H6001</f>
        <v>COGS - Supplies</v>
      </c>
    </row>
    <row r="6002" spans="1:10" hidden="1">
      <c r="A6002" s="13" t="s">
        <v>891</v>
      </c>
      <c r="B6002" s="12" t="s">
        <v>528</v>
      </c>
      <c r="C6002" s="12" t="s">
        <v>110</v>
      </c>
      <c r="D6002" s="12" t="s">
        <v>426</v>
      </c>
      <c r="E6002" s="12">
        <v>-8.24</v>
      </c>
      <c r="F6002" s="14" t="str">
        <f>A6002&amp;B6002&amp;C6002&amp;D6002&amp;E6002</f>
        <v>2024-07-07BillDicks Lumber21031 GST/HST Suspense-8.24</v>
      </c>
      <c r="G6002" s="15">
        <f>IFERROR((DATEVALUE(A6002)),A6002)</f>
        <v>45480</v>
      </c>
      <c r="H6002" s="16" t="str">
        <f>IF((IFERROR((VLOOKUP(D6002,'Automation (QBO)'!A:B,2,FALSE)),"0"))=0,"Suspense",(IFERROR((VLOOKUP(D6002,'Automation (QBO)'!A:B,2,FALSE)),"Suspense")))</f>
        <v>GST/HST Suspense</v>
      </c>
      <c r="I6002" s="17">
        <f t="shared" si="93"/>
        <v>-8.24</v>
      </c>
      <c r="J6002" s="12" t="str">
        <f>H6002</f>
        <v>GST/HST Suspense</v>
      </c>
    </row>
    <row r="6003" spans="1:10" hidden="1">
      <c r="A6003" s="13" t="s">
        <v>891</v>
      </c>
      <c r="B6003" s="12" t="s">
        <v>528</v>
      </c>
      <c r="C6003" s="12" t="s">
        <v>182</v>
      </c>
      <c r="D6003" s="12" t="s">
        <v>391</v>
      </c>
      <c r="E6003" s="12">
        <v>1675.47</v>
      </c>
      <c r="F6003" s="14" t="str">
        <f>A6003&amp;B6003&amp;C6003&amp;D6003&amp;E6003</f>
        <v>2024-07-07BillPacific West Systems Supplies51335 COGS - Supplies1675.47</v>
      </c>
      <c r="G6003" s="15">
        <f>IFERROR((DATEVALUE(A6003)),A6003)</f>
        <v>45480</v>
      </c>
      <c r="H6003" s="16" t="str">
        <f>IF((IFERROR((VLOOKUP(D6003,'Automation (QBO)'!A:B,2,FALSE)),"0"))=0,"Suspense",(IFERROR((VLOOKUP(D6003,'Automation (QBO)'!A:B,2,FALSE)),"Suspense")))</f>
        <v>COGS - Supplies</v>
      </c>
      <c r="I6003" s="17">
        <f t="shared" si="93"/>
        <v>1675.47</v>
      </c>
      <c r="J6003" s="12" t="str">
        <f>H6003</f>
        <v>COGS - Supplies</v>
      </c>
    </row>
    <row r="6004" spans="1:10" hidden="1">
      <c r="A6004" s="13" t="s">
        <v>891</v>
      </c>
      <c r="B6004" s="12" t="s">
        <v>528</v>
      </c>
      <c r="C6004" s="12" t="s">
        <v>182</v>
      </c>
      <c r="D6004" s="12" t="s">
        <v>426</v>
      </c>
      <c r="E6004" s="12">
        <v>-78.290000000000006</v>
      </c>
      <c r="F6004" s="14" t="str">
        <f>A6004&amp;B6004&amp;C6004&amp;D6004&amp;E6004</f>
        <v>2024-07-07BillPacific West Systems Supplies21031 GST/HST Suspense-78.29</v>
      </c>
      <c r="G6004" s="15">
        <f>IFERROR((DATEVALUE(A6004)),A6004)</f>
        <v>45480</v>
      </c>
      <c r="H6004" s="16" t="str">
        <f>IF((IFERROR((VLOOKUP(D6004,'Automation (QBO)'!A:B,2,FALSE)),"0"))=0,"Suspense",(IFERROR((VLOOKUP(D6004,'Automation (QBO)'!A:B,2,FALSE)),"Suspense")))</f>
        <v>GST/HST Suspense</v>
      </c>
      <c r="I6004" s="17">
        <f t="shared" si="93"/>
        <v>-78.290000000000006</v>
      </c>
      <c r="J6004" s="12" t="str">
        <f>H6004</f>
        <v>GST/HST Suspense</v>
      </c>
    </row>
    <row r="6005" spans="1:10" hidden="1">
      <c r="A6005" s="13" t="s">
        <v>891</v>
      </c>
      <c r="B6005" s="12" t="s">
        <v>528</v>
      </c>
      <c r="C6005" s="12" t="s">
        <v>110</v>
      </c>
      <c r="D6005" s="12" t="s">
        <v>391</v>
      </c>
      <c r="E6005" s="12">
        <v>134.18</v>
      </c>
      <c r="F6005" s="14" t="str">
        <f>A6005&amp;B6005&amp;C6005&amp;D6005&amp;E6005</f>
        <v>2024-07-07BillDicks Lumber51335 COGS - Supplies134.18</v>
      </c>
      <c r="G6005" s="15">
        <f>IFERROR((DATEVALUE(A6005)),A6005)</f>
        <v>45480</v>
      </c>
      <c r="H6005" s="16" t="str">
        <f>IF((IFERROR((VLOOKUP(D6005,'Automation (QBO)'!A:B,2,FALSE)),"0"))=0,"Suspense",(IFERROR((VLOOKUP(D6005,'Automation (QBO)'!A:B,2,FALSE)),"Suspense")))</f>
        <v>COGS - Supplies</v>
      </c>
      <c r="I6005" s="17">
        <f t="shared" si="93"/>
        <v>134.18</v>
      </c>
      <c r="J6005" s="12" t="str">
        <f>H6005</f>
        <v>COGS - Supplies</v>
      </c>
    </row>
    <row r="6006" spans="1:10" hidden="1">
      <c r="A6006" s="13" t="s">
        <v>891</v>
      </c>
      <c r="B6006" s="12" t="s">
        <v>528</v>
      </c>
      <c r="C6006" s="12" t="s">
        <v>110</v>
      </c>
      <c r="D6006" s="12" t="s">
        <v>426</v>
      </c>
      <c r="E6006" s="12">
        <v>-6.27</v>
      </c>
      <c r="F6006" s="14" t="str">
        <f>A6006&amp;B6006&amp;C6006&amp;D6006&amp;E6006</f>
        <v>2024-07-07BillDicks Lumber21031 GST/HST Suspense-6.27</v>
      </c>
      <c r="G6006" s="15">
        <f>IFERROR((DATEVALUE(A6006)),A6006)</f>
        <v>45480</v>
      </c>
      <c r="H6006" s="16" t="str">
        <f>IF((IFERROR((VLOOKUP(D6006,'Automation (QBO)'!A:B,2,FALSE)),"0"))=0,"Suspense",(IFERROR((VLOOKUP(D6006,'Automation (QBO)'!A:B,2,FALSE)),"Suspense")))</f>
        <v>GST/HST Suspense</v>
      </c>
      <c r="I6006" s="17">
        <f t="shared" si="93"/>
        <v>-6.27</v>
      </c>
      <c r="J6006" s="12" t="str">
        <f>H6006</f>
        <v>GST/HST Suspense</v>
      </c>
    </row>
    <row r="6007" spans="1:10" hidden="1">
      <c r="A6007" s="13" t="s">
        <v>891</v>
      </c>
      <c r="B6007" s="12" t="s">
        <v>528</v>
      </c>
      <c r="C6007" s="12" t="s">
        <v>110</v>
      </c>
      <c r="D6007" s="12" t="s">
        <v>391</v>
      </c>
      <c r="E6007" s="12">
        <v>2300.8200000000002</v>
      </c>
      <c r="F6007" s="14" t="str">
        <f>A6007&amp;B6007&amp;C6007&amp;D6007&amp;E6007</f>
        <v>2024-07-07BillDicks Lumber51335 COGS - Supplies2300.82</v>
      </c>
      <c r="G6007" s="15">
        <f>IFERROR((DATEVALUE(A6007)),A6007)</f>
        <v>45480</v>
      </c>
      <c r="H6007" s="16" t="str">
        <f>IF((IFERROR((VLOOKUP(D6007,'Automation (QBO)'!A:B,2,FALSE)),"0"))=0,"Suspense",(IFERROR((VLOOKUP(D6007,'Automation (QBO)'!A:B,2,FALSE)),"Suspense")))</f>
        <v>COGS - Supplies</v>
      </c>
      <c r="I6007" s="17">
        <f t="shared" si="93"/>
        <v>2300.8200000000002</v>
      </c>
      <c r="J6007" s="12" t="str">
        <f>H6007</f>
        <v>COGS - Supplies</v>
      </c>
    </row>
    <row r="6008" spans="1:10" hidden="1">
      <c r="A6008" s="13" t="s">
        <v>891</v>
      </c>
      <c r="B6008" s="12" t="s">
        <v>528</v>
      </c>
      <c r="C6008" s="12" t="s">
        <v>110</v>
      </c>
      <c r="D6008" s="12" t="s">
        <v>426</v>
      </c>
      <c r="E6008" s="12">
        <v>-107.52</v>
      </c>
      <c r="F6008" s="14" t="str">
        <f>A6008&amp;B6008&amp;C6008&amp;D6008&amp;E6008</f>
        <v>2024-07-07BillDicks Lumber21031 GST/HST Suspense-107.52</v>
      </c>
      <c r="G6008" s="15">
        <f>IFERROR((DATEVALUE(A6008)),A6008)</f>
        <v>45480</v>
      </c>
      <c r="H6008" s="16" t="str">
        <f>IF((IFERROR((VLOOKUP(D6008,'Automation (QBO)'!A:B,2,FALSE)),"0"))=0,"Suspense",(IFERROR((VLOOKUP(D6008,'Automation (QBO)'!A:B,2,FALSE)),"Suspense")))</f>
        <v>GST/HST Suspense</v>
      </c>
      <c r="I6008" s="17">
        <f t="shared" si="93"/>
        <v>-107.52</v>
      </c>
      <c r="J6008" s="12" t="str">
        <f>H6008</f>
        <v>GST/HST Suspense</v>
      </c>
    </row>
    <row r="6009" spans="1:10" hidden="1">
      <c r="A6009" s="13" t="s">
        <v>891</v>
      </c>
      <c r="B6009" s="12" t="s">
        <v>528</v>
      </c>
      <c r="C6009" s="12" t="s">
        <v>659</v>
      </c>
      <c r="D6009" s="12" t="s">
        <v>391</v>
      </c>
      <c r="E6009" s="12">
        <v>3670.21</v>
      </c>
      <c r="F6009" s="14" t="str">
        <f>A6009&amp;B6009&amp;C6009&amp;D6009&amp;E6009</f>
        <v>2024-07-07BillNational Fire Equipment51335 COGS - Supplies3670.21</v>
      </c>
      <c r="G6009" s="15">
        <f>IFERROR((DATEVALUE(A6009)),A6009)</f>
        <v>45480</v>
      </c>
      <c r="H6009" s="16" t="str">
        <f>IF((IFERROR((VLOOKUP(D6009,'Automation (QBO)'!A:B,2,FALSE)),"0"))=0,"Suspense",(IFERROR((VLOOKUP(D6009,'Automation (QBO)'!A:B,2,FALSE)),"Suspense")))</f>
        <v>COGS - Supplies</v>
      </c>
      <c r="I6009" s="17">
        <f t="shared" si="93"/>
        <v>3670.21</v>
      </c>
      <c r="J6009" s="12" t="str">
        <f>H6009</f>
        <v>COGS - Supplies</v>
      </c>
    </row>
    <row r="6010" spans="1:10" hidden="1">
      <c r="A6010" s="13" t="s">
        <v>891</v>
      </c>
      <c r="B6010" s="12" t="s">
        <v>528</v>
      </c>
      <c r="C6010" s="12" t="s">
        <v>659</v>
      </c>
      <c r="D6010" s="12" t="s">
        <v>426</v>
      </c>
      <c r="E6010" s="12">
        <v>-171.51</v>
      </c>
      <c r="F6010" s="14" t="str">
        <f>A6010&amp;B6010&amp;C6010&amp;D6010&amp;E6010</f>
        <v>2024-07-07BillNational Fire Equipment21031 GST/HST Suspense-171.51</v>
      </c>
      <c r="G6010" s="15">
        <f>IFERROR((DATEVALUE(A6010)),A6010)</f>
        <v>45480</v>
      </c>
      <c r="H6010" s="16" t="str">
        <f>IF((IFERROR((VLOOKUP(D6010,'Automation (QBO)'!A:B,2,FALSE)),"0"))=0,"Suspense",(IFERROR((VLOOKUP(D6010,'Automation (QBO)'!A:B,2,FALSE)),"Suspense")))</f>
        <v>GST/HST Suspense</v>
      </c>
      <c r="I6010" s="17">
        <f t="shared" si="93"/>
        <v>-171.51</v>
      </c>
      <c r="J6010" s="12" t="str">
        <f>H6010</f>
        <v>GST/HST Suspense</v>
      </c>
    </row>
    <row r="6011" spans="1:10" hidden="1">
      <c r="A6011" s="13" t="s">
        <v>891</v>
      </c>
      <c r="B6011" s="12" t="s">
        <v>528</v>
      </c>
      <c r="C6011" s="12" t="s">
        <v>214</v>
      </c>
      <c r="D6011" s="12" t="s">
        <v>400</v>
      </c>
      <c r="E6011" s="12">
        <v>11352.56</v>
      </c>
      <c r="F6011" s="14" t="str">
        <f>A6011&amp;B6011&amp;C6011&amp;D6011&amp;E6011</f>
        <v>2024-07-07BillVancouver Glass51320 COGS - Subcontractors11352.56</v>
      </c>
      <c r="G6011" s="15">
        <f>IFERROR((DATEVALUE(A6011)),A6011)</f>
        <v>45480</v>
      </c>
      <c r="H6011" s="16" t="str">
        <f>IF((IFERROR((VLOOKUP(D6011,'Automation (QBO)'!A:B,2,FALSE)),"0"))=0,"Suspense",(IFERROR((VLOOKUP(D6011,'Automation (QBO)'!A:B,2,FALSE)),"Suspense")))</f>
        <v>COGS - Subcontracts</v>
      </c>
      <c r="I6011" s="17">
        <f t="shared" si="93"/>
        <v>11352.56</v>
      </c>
      <c r="J6011" s="12" t="str">
        <f>H6011</f>
        <v>COGS - Subcontracts</v>
      </c>
    </row>
    <row r="6012" spans="1:10" hidden="1">
      <c r="A6012" s="13" t="s">
        <v>891</v>
      </c>
      <c r="B6012" s="12" t="s">
        <v>528</v>
      </c>
      <c r="C6012" s="12" t="s">
        <v>214</v>
      </c>
      <c r="D6012" s="12" t="s">
        <v>426</v>
      </c>
      <c r="E6012" s="12">
        <v>-531.04999999999995</v>
      </c>
      <c r="F6012" s="14" t="str">
        <f>A6012&amp;B6012&amp;C6012&amp;D6012&amp;E6012</f>
        <v>2024-07-07BillVancouver Glass21031 GST/HST Suspense-531.05</v>
      </c>
      <c r="G6012" s="15">
        <f>IFERROR((DATEVALUE(A6012)),A6012)</f>
        <v>45480</v>
      </c>
      <c r="H6012" s="16" t="str">
        <f>IF((IFERROR((VLOOKUP(D6012,'Automation (QBO)'!A:B,2,FALSE)),"0"))=0,"Suspense",(IFERROR((VLOOKUP(D6012,'Automation (QBO)'!A:B,2,FALSE)),"Suspense")))</f>
        <v>GST/HST Suspense</v>
      </c>
      <c r="I6012" s="17">
        <f t="shared" si="93"/>
        <v>-531.04999999999995</v>
      </c>
      <c r="J6012" s="12" t="str">
        <f>H6012</f>
        <v>GST/HST Suspense</v>
      </c>
    </row>
    <row r="6013" spans="1:10" hidden="1">
      <c r="A6013" s="13" t="s">
        <v>891</v>
      </c>
      <c r="B6013" s="12" t="s">
        <v>528</v>
      </c>
      <c r="C6013" s="12" t="s">
        <v>110</v>
      </c>
      <c r="D6013" s="12" t="s">
        <v>391</v>
      </c>
      <c r="E6013" s="12">
        <v>285.56</v>
      </c>
      <c r="F6013" s="14" t="str">
        <f>A6013&amp;B6013&amp;C6013&amp;D6013&amp;E6013</f>
        <v>2024-07-07BillDicks Lumber51335 COGS - Supplies285.56</v>
      </c>
      <c r="G6013" s="15">
        <f>IFERROR((DATEVALUE(A6013)),A6013)</f>
        <v>45480</v>
      </c>
      <c r="H6013" s="16" t="str">
        <f>IF((IFERROR((VLOOKUP(D6013,'Automation (QBO)'!A:B,2,FALSE)),"0"))=0,"Suspense",(IFERROR((VLOOKUP(D6013,'Automation (QBO)'!A:B,2,FALSE)),"Suspense")))</f>
        <v>COGS - Supplies</v>
      </c>
      <c r="I6013" s="17">
        <f t="shared" si="93"/>
        <v>285.56</v>
      </c>
      <c r="J6013" s="12" t="str">
        <f>H6013</f>
        <v>COGS - Supplies</v>
      </c>
    </row>
    <row r="6014" spans="1:10" hidden="1">
      <c r="A6014" s="13" t="s">
        <v>891</v>
      </c>
      <c r="B6014" s="12" t="s">
        <v>528</v>
      </c>
      <c r="C6014" s="12" t="s">
        <v>110</v>
      </c>
      <c r="D6014" s="12" t="s">
        <v>426</v>
      </c>
      <c r="E6014" s="12">
        <v>-13.34</v>
      </c>
      <c r="F6014" s="14" t="str">
        <f>A6014&amp;B6014&amp;C6014&amp;D6014&amp;E6014</f>
        <v>2024-07-07BillDicks Lumber21031 GST/HST Suspense-13.34</v>
      </c>
      <c r="G6014" s="15">
        <f>IFERROR((DATEVALUE(A6014)),A6014)</f>
        <v>45480</v>
      </c>
      <c r="H6014" s="16" t="str">
        <f>IF((IFERROR((VLOOKUP(D6014,'Automation (QBO)'!A:B,2,FALSE)),"0"))=0,"Suspense",(IFERROR((VLOOKUP(D6014,'Automation (QBO)'!A:B,2,FALSE)),"Suspense")))</f>
        <v>GST/HST Suspense</v>
      </c>
      <c r="I6014" s="17">
        <f t="shared" si="93"/>
        <v>-13.34</v>
      </c>
      <c r="J6014" s="12" t="str">
        <f>H6014</f>
        <v>GST/HST Suspense</v>
      </c>
    </row>
    <row r="6015" spans="1:10" hidden="1">
      <c r="A6015" s="13" t="s">
        <v>891</v>
      </c>
      <c r="B6015" s="12" t="s">
        <v>528</v>
      </c>
      <c r="C6015" s="12" t="s">
        <v>110</v>
      </c>
      <c r="D6015" s="12" t="s">
        <v>496</v>
      </c>
      <c r="E6015" s="12">
        <v>298.89999999999998</v>
      </c>
      <c r="F6015" s="14" t="str">
        <f>A6015&amp;B6015&amp;C6015&amp;D6015&amp;E6015</f>
        <v>2024-07-07BillDicks Lumber21000 Accounts Payable298.9</v>
      </c>
      <c r="G6015" s="15">
        <f>IFERROR((DATEVALUE(A6015)),A6015)</f>
        <v>45480</v>
      </c>
      <c r="H6015" s="16" t="str">
        <f>IF((IFERROR((VLOOKUP(D6015,'Automation (QBO)'!A:B,2,FALSE)),"0"))=0,"Suspense",(IFERROR((VLOOKUP(D6015,'Automation (QBO)'!A:B,2,FALSE)),"Suspense")))</f>
        <v>Accounts Payable - Unknown</v>
      </c>
      <c r="I6015" s="17">
        <f t="shared" si="93"/>
        <v>298.89999999999998</v>
      </c>
      <c r="J6015" s="12" t="str">
        <f>H6015</f>
        <v>Accounts Payable - Unknown</v>
      </c>
    </row>
    <row r="6016" spans="1:10" hidden="1">
      <c r="A6016" s="13" t="s">
        <v>891</v>
      </c>
      <c r="B6016" s="12" t="s">
        <v>528</v>
      </c>
      <c r="C6016" s="12" t="s">
        <v>144</v>
      </c>
      <c r="D6016" s="12" t="s">
        <v>496</v>
      </c>
      <c r="E6016" s="12">
        <v>2467.5</v>
      </c>
      <c r="F6016" s="14" t="str">
        <f>A6016&amp;B6016&amp;C6016&amp;D6016&amp;E6016</f>
        <v>2024-07-07BillReload Contracting Ltd.21000 Accounts Payable2467.5</v>
      </c>
      <c r="G6016" s="15">
        <f>IFERROR((DATEVALUE(A6016)),A6016)</f>
        <v>45480</v>
      </c>
      <c r="H6016" s="16" t="str">
        <f>IF((IFERROR((VLOOKUP(D6016,'Automation (QBO)'!A:B,2,FALSE)),"0"))=0,"Suspense",(IFERROR((VLOOKUP(D6016,'Automation (QBO)'!A:B,2,FALSE)),"Suspense")))</f>
        <v>Accounts Payable - Unknown</v>
      </c>
      <c r="I6016" s="17">
        <f t="shared" si="93"/>
        <v>2467.5</v>
      </c>
      <c r="J6016" s="12" t="str">
        <f>H6016</f>
        <v>Accounts Payable - Unknown</v>
      </c>
    </row>
    <row r="6017" spans="1:10" hidden="1">
      <c r="A6017" s="13" t="s">
        <v>891</v>
      </c>
      <c r="B6017" s="12" t="s">
        <v>528</v>
      </c>
      <c r="C6017" s="12" t="s">
        <v>144</v>
      </c>
      <c r="D6017" s="12" t="s">
        <v>496</v>
      </c>
      <c r="E6017" s="12">
        <v>1488.6</v>
      </c>
      <c r="F6017" s="14" t="str">
        <f>A6017&amp;B6017&amp;C6017&amp;D6017&amp;E6017</f>
        <v>2024-07-07BillReload Contracting Ltd.21000 Accounts Payable1488.6</v>
      </c>
      <c r="G6017" s="15">
        <f>IFERROR((DATEVALUE(A6017)),A6017)</f>
        <v>45480</v>
      </c>
      <c r="H6017" s="16" t="str">
        <f>IF((IFERROR((VLOOKUP(D6017,'Automation (QBO)'!A:B,2,FALSE)),"0"))=0,"Suspense",(IFERROR((VLOOKUP(D6017,'Automation (QBO)'!A:B,2,FALSE)),"Suspense")))</f>
        <v>Accounts Payable - Unknown</v>
      </c>
      <c r="I6017" s="17">
        <f t="shared" si="93"/>
        <v>1488.6</v>
      </c>
      <c r="J6017" s="12" t="str">
        <f>H6017</f>
        <v>Accounts Payable - Unknown</v>
      </c>
    </row>
    <row r="6018" spans="1:10" hidden="1">
      <c r="A6018" s="13" t="s">
        <v>891</v>
      </c>
      <c r="B6018" s="12" t="s">
        <v>528</v>
      </c>
      <c r="C6018" s="12" t="s">
        <v>180</v>
      </c>
      <c r="D6018" s="12" t="s">
        <v>496</v>
      </c>
      <c r="E6018" s="12">
        <v>1092</v>
      </c>
      <c r="F6018" s="14" t="str">
        <f>A6018&amp;B6018&amp;C6018&amp;D6018&amp;E6018</f>
        <v>2024-07-07BillCrestlynn Contracting21000 Accounts Payable1092</v>
      </c>
      <c r="G6018" s="15">
        <f>IFERROR((DATEVALUE(A6018)),A6018)</f>
        <v>45480</v>
      </c>
      <c r="H6018" s="16" t="str">
        <f>IF((IFERROR((VLOOKUP(D6018,'Automation (QBO)'!A:B,2,FALSE)),"0"))=0,"Suspense",(IFERROR((VLOOKUP(D6018,'Automation (QBO)'!A:B,2,FALSE)),"Suspense")))</f>
        <v>Accounts Payable - Unknown</v>
      </c>
      <c r="I6018" s="17">
        <f t="shared" si="93"/>
        <v>1092</v>
      </c>
      <c r="J6018" s="12" t="str">
        <f>H6018</f>
        <v>Accounts Payable - Unknown</v>
      </c>
    </row>
    <row r="6019" spans="1:10" hidden="1">
      <c r="A6019" s="13" t="s">
        <v>891</v>
      </c>
      <c r="B6019" s="12" t="s">
        <v>493</v>
      </c>
      <c r="C6019" s="12" t="s">
        <v>94</v>
      </c>
      <c r="D6019" s="12" t="s">
        <v>390</v>
      </c>
      <c r="E6019" s="12">
        <v>100</v>
      </c>
      <c r="F6019" s="14" t="str">
        <f>A6019&amp;B6019&amp;C6019&amp;D6019&amp;E6019</f>
        <v>2024-07-07Bill Payment (Credit Card)Esso21010 Visa Payable (CIBC)100</v>
      </c>
      <c r="G6019" s="15">
        <f>IFERROR((DATEVALUE(A6019)),A6019)</f>
        <v>45480</v>
      </c>
      <c r="H6019" s="16" t="str">
        <f>IF((IFERROR((VLOOKUP(D6019,'Automation (QBO)'!A:B,2,FALSE)),"0"))=0,"Suspense",(IFERROR((VLOOKUP(D6019,'Automation (QBO)'!A:B,2,FALSE)),"Suspense")))</f>
        <v>Suspense</v>
      </c>
      <c r="I6019" s="17">
        <f t="shared" si="93"/>
        <v>100</v>
      </c>
      <c r="J6019" s="12" t="str">
        <f>H6019</f>
        <v>Suspense</v>
      </c>
    </row>
    <row r="6020" spans="1:10" hidden="1">
      <c r="A6020" s="13" t="s">
        <v>891</v>
      </c>
      <c r="B6020" s="12" t="s">
        <v>528</v>
      </c>
      <c r="C6020" s="12" t="s">
        <v>117</v>
      </c>
      <c r="D6020" s="12" t="s">
        <v>496</v>
      </c>
      <c r="E6020" s="12">
        <v>115.9</v>
      </c>
      <c r="F6020" s="14" t="str">
        <f>A6020&amp;B6020&amp;C6020&amp;D6020&amp;E6020</f>
        <v>2024-07-07BillStandard Building Supplies21000 Accounts Payable115.9</v>
      </c>
      <c r="G6020" s="15">
        <f>IFERROR((DATEVALUE(A6020)),A6020)</f>
        <v>45480</v>
      </c>
      <c r="H6020" s="16" t="str">
        <f>IF((IFERROR((VLOOKUP(D6020,'Automation (QBO)'!A:B,2,FALSE)),"0"))=0,"Suspense",(IFERROR((VLOOKUP(D6020,'Automation (QBO)'!A:B,2,FALSE)),"Suspense")))</f>
        <v>Accounts Payable - Unknown</v>
      </c>
      <c r="I6020" s="17">
        <f t="shared" si="93"/>
        <v>115.9</v>
      </c>
      <c r="J6020" s="12" t="str">
        <f>H6020</f>
        <v>Accounts Payable - Unknown</v>
      </c>
    </row>
    <row r="6021" spans="1:10" hidden="1">
      <c r="A6021" s="13" t="s">
        <v>891</v>
      </c>
      <c r="B6021" s="12" t="s">
        <v>528</v>
      </c>
      <c r="C6021" s="12" t="s">
        <v>117</v>
      </c>
      <c r="D6021" s="12" t="s">
        <v>496</v>
      </c>
      <c r="E6021" s="12">
        <v>130.53</v>
      </c>
      <c r="F6021" s="14" t="str">
        <f>A6021&amp;B6021&amp;C6021&amp;D6021&amp;E6021</f>
        <v>2024-07-07BillStandard Building Supplies21000 Accounts Payable130.53</v>
      </c>
      <c r="G6021" s="15">
        <f>IFERROR((DATEVALUE(A6021)),A6021)</f>
        <v>45480</v>
      </c>
      <c r="H6021" s="16" t="str">
        <f>IF((IFERROR((VLOOKUP(D6021,'Automation (QBO)'!A:B,2,FALSE)),"0"))=0,"Suspense",(IFERROR((VLOOKUP(D6021,'Automation (QBO)'!A:B,2,FALSE)),"Suspense")))</f>
        <v>Accounts Payable - Unknown</v>
      </c>
      <c r="I6021" s="17">
        <f t="shared" si="93"/>
        <v>130.53</v>
      </c>
      <c r="J6021" s="12" t="str">
        <f>H6021</f>
        <v>Accounts Payable - Unknown</v>
      </c>
    </row>
    <row r="6022" spans="1:10" hidden="1">
      <c r="A6022" s="13" t="s">
        <v>891</v>
      </c>
      <c r="B6022" s="12" t="s">
        <v>528</v>
      </c>
      <c r="C6022" s="12" t="s">
        <v>110</v>
      </c>
      <c r="D6022" s="12" t="s">
        <v>496</v>
      </c>
      <c r="E6022" s="12">
        <v>81.819999999999993</v>
      </c>
      <c r="F6022" s="14" t="str">
        <f>A6022&amp;B6022&amp;C6022&amp;D6022&amp;E6022</f>
        <v>2024-07-07BillDicks Lumber21000 Accounts Payable81.82</v>
      </c>
      <c r="G6022" s="15">
        <f>IFERROR((DATEVALUE(A6022)),A6022)</f>
        <v>45480</v>
      </c>
      <c r="H6022" s="16" t="str">
        <f>IF((IFERROR((VLOOKUP(D6022,'Automation (QBO)'!A:B,2,FALSE)),"0"))=0,"Suspense",(IFERROR((VLOOKUP(D6022,'Automation (QBO)'!A:B,2,FALSE)),"Suspense")))</f>
        <v>Accounts Payable - Unknown</v>
      </c>
      <c r="I6022" s="17">
        <f t="shared" si="93"/>
        <v>81.819999999999993</v>
      </c>
      <c r="J6022" s="12" t="str">
        <f>H6022</f>
        <v>Accounts Payable - Unknown</v>
      </c>
    </row>
    <row r="6023" spans="1:10" hidden="1">
      <c r="A6023" s="13" t="s">
        <v>891</v>
      </c>
      <c r="B6023" s="12" t="s">
        <v>528</v>
      </c>
      <c r="C6023" s="12" t="s">
        <v>117</v>
      </c>
      <c r="D6023" s="12" t="s">
        <v>496</v>
      </c>
      <c r="E6023" s="12">
        <v>64.95</v>
      </c>
      <c r="F6023" s="14" t="str">
        <f>A6023&amp;B6023&amp;C6023&amp;D6023&amp;E6023</f>
        <v>2024-07-07BillStandard Building Supplies21000 Accounts Payable64.95</v>
      </c>
      <c r="G6023" s="15">
        <f>IFERROR((DATEVALUE(A6023)),A6023)</f>
        <v>45480</v>
      </c>
      <c r="H6023" s="16" t="str">
        <f>IF((IFERROR((VLOOKUP(D6023,'Automation (QBO)'!A:B,2,FALSE)),"0"))=0,"Suspense",(IFERROR((VLOOKUP(D6023,'Automation (QBO)'!A:B,2,FALSE)),"Suspense")))</f>
        <v>Accounts Payable - Unknown</v>
      </c>
      <c r="I6023" s="17">
        <f t="shared" si="93"/>
        <v>64.95</v>
      </c>
      <c r="J6023" s="12" t="str">
        <f>H6023</f>
        <v>Accounts Payable - Unknown</v>
      </c>
    </row>
    <row r="6024" spans="1:10" hidden="1">
      <c r="A6024" s="13" t="s">
        <v>891</v>
      </c>
      <c r="B6024" s="12" t="s">
        <v>528</v>
      </c>
      <c r="C6024" s="12" t="s">
        <v>110</v>
      </c>
      <c r="D6024" s="12" t="s">
        <v>496</v>
      </c>
      <c r="E6024" s="12">
        <v>63.33</v>
      </c>
      <c r="F6024" s="14" t="str">
        <f>A6024&amp;B6024&amp;C6024&amp;D6024&amp;E6024</f>
        <v>2024-07-07BillDicks Lumber21000 Accounts Payable63.33</v>
      </c>
      <c r="G6024" s="15">
        <f>IFERROR((DATEVALUE(A6024)),A6024)</f>
        <v>45480</v>
      </c>
      <c r="H6024" s="16" t="str">
        <f>IF((IFERROR((VLOOKUP(D6024,'Automation (QBO)'!A:B,2,FALSE)),"0"))=0,"Suspense",(IFERROR((VLOOKUP(D6024,'Automation (QBO)'!A:B,2,FALSE)),"Suspense")))</f>
        <v>Accounts Payable - Unknown</v>
      </c>
      <c r="I6024" s="17">
        <f t="shared" si="93"/>
        <v>63.33</v>
      </c>
      <c r="J6024" s="12" t="str">
        <f>H6024</f>
        <v>Accounts Payable - Unknown</v>
      </c>
    </row>
    <row r="6025" spans="1:10" hidden="1">
      <c r="A6025" s="13" t="s">
        <v>891</v>
      </c>
      <c r="B6025" s="12" t="s">
        <v>493</v>
      </c>
      <c r="C6025" s="12" t="s">
        <v>94</v>
      </c>
      <c r="D6025" s="12" t="s">
        <v>496</v>
      </c>
      <c r="E6025" s="12">
        <v>-100</v>
      </c>
      <c r="F6025" s="14" t="str">
        <f>A6025&amp;B6025&amp;C6025&amp;D6025&amp;E6025</f>
        <v>2024-07-07Bill Payment (Credit Card)Esso21000 Accounts Payable-100</v>
      </c>
      <c r="G6025" s="15">
        <f>IFERROR((DATEVALUE(A6025)),A6025)</f>
        <v>45480</v>
      </c>
      <c r="H6025" s="16" t="str">
        <f>IF((IFERROR((VLOOKUP(D6025,'Automation (QBO)'!A:B,2,FALSE)),"0"))=0,"Suspense",(IFERROR((VLOOKUP(D6025,'Automation (QBO)'!A:B,2,FALSE)),"Suspense")))</f>
        <v>Accounts Payable - Unknown</v>
      </c>
      <c r="I6025" s="17">
        <f t="shared" si="93"/>
        <v>-100</v>
      </c>
      <c r="J6025" s="12" t="str">
        <f>H6025</f>
        <v>Accounts Payable - Unknown</v>
      </c>
    </row>
    <row r="6026" spans="1:10" hidden="1">
      <c r="A6026" s="13" t="s">
        <v>891</v>
      </c>
      <c r="B6026" s="12" t="s">
        <v>528</v>
      </c>
      <c r="C6026" s="12" t="s">
        <v>117</v>
      </c>
      <c r="D6026" s="12" t="s">
        <v>496</v>
      </c>
      <c r="E6026" s="12">
        <v>51.51</v>
      </c>
      <c r="F6026" s="14" t="str">
        <f>A6026&amp;B6026&amp;C6026&amp;D6026&amp;E6026</f>
        <v>2024-07-07BillStandard Building Supplies21000 Accounts Payable51.51</v>
      </c>
      <c r="G6026" s="15">
        <f>IFERROR((DATEVALUE(A6026)),A6026)</f>
        <v>45480</v>
      </c>
      <c r="H6026" s="16" t="str">
        <f>IF((IFERROR((VLOOKUP(D6026,'Automation (QBO)'!A:B,2,FALSE)),"0"))=0,"Suspense",(IFERROR((VLOOKUP(D6026,'Automation (QBO)'!A:B,2,FALSE)),"Suspense")))</f>
        <v>Accounts Payable - Unknown</v>
      </c>
      <c r="I6026" s="17">
        <f t="shared" si="93"/>
        <v>51.51</v>
      </c>
      <c r="J6026" s="12" t="str">
        <f>H6026</f>
        <v>Accounts Payable - Unknown</v>
      </c>
    </row>
    <row r="6027" spans="1:10" hidden="1">
      <c r="A6027" s="13" t="s">
        <v>891</v>
      </c>
      <c r="B6027" s="12" t="s">
        <v>528</v>
      </c>
      <c r="C6027" s="12" t="s">
        <v>110</v>
      </c>
      <c r="D6027" s="12" t="s">
        <v>496</v>
      </c>
      <c r="E6027" s="12">
        <v>140.44999999999999</v>
      </c>
      <c r="F6027" s="14" t="str">
        <f>A6027&amp;B6027&amp;C6027&amp;D6027&amp;E6027</f>
        <v>2024-07-07BillDicks Lumber21000 Accounts Payable140.45</v>
      </c>
      <c r="G6027" s="15">
        <f>IFERROR((DATEVALUE(A6027)),A6027)</f>
        <v>45480</v>
      </c>
      <c r="H6027" s="16" t="str">
        <f>IF((IFERROR((VLOOKUP(D6027,'Automation (QBO)'!A:B,2,FALSE)),"0"))=0,"Suspense",(IFERROR((VLOOKUP(D6027,'Automation (QBO)'!A:B,2,FALSE)),"Suspense")))</f>
        <v>Accounts Payable - Unknown</v>
      </c>
      <c r="I6027" s="17">
        <f t="shared" si="93"/>
        <v>140.44999999999999</v>
      </c>
      <c r="J6027" s="12" t="str">
        <f>H6027</f>
        <v>Accounts Payable - Unknown</v>
      </c>
    </row>
    <row r="6028" spans="1:10" hidden="1">
      <c r="A6028" s="13" t="s">
        <v>891</v>
      </c>
      <c r="B6028" s="12" t="s">
        <v>528</v>
      </c>
      <c r="C6028" s="12" t="s">
        <v>110</v>
      </c>
      <c r="D6028" s="12" t="s">
        <v>496</v>
      </c>
      <c r="E6028" s="12">
        <v>184.61</v>
      </c>
      <c r="F6028" s="14" t="str">
        <f>A6028&amp;B6028&amp;C6028&amp;D6028&amp;E6028</f>
        <v>2024-07-07BillDicks Lumber21000 Accounts Payable184.61</v>
      </c>
      <c r="G6028" s="15">
        <f>IFERROR((DATEVALUE(A6028)),A6028)</f>
        <v>45480</v>
      </c>
      <c r="H6028" s="16" t="str">
        <f>IF((IFERROR((VLOOKUP(D6028,'Automation (QBO)'!A:B,2,FALSE)),"0"))=0,"Suspense",(IFERROR((VLOOKUP(D6028,'Automation (QBO)'!A:B,2,FALSE)),"Suspense")))</f>
        <v>Accounts Payable - Unknown</v>
      </c>
      <c r="I6028" s="17">
        <f t="shared" si="93"/>
        <v>184.61</v>
      </c>
      <c r="J6028" s="12" t="str">
        <f>H6028</f>
        <v>Accounts Payable - Unknown</v>
      </c>
    </row>
    <row r="6029" spans="1:10" hidden="1">
      <c r="A6029" s="13" t="s">
        <v>891</v>
      </c>
      <c r="B6029" s="12" t="s">
        <v>528</v>
      </c>
      <c r="C6029" s="12" t="s">
        <v>117</v>
      </c>
      <c r="D6029" s="12" t="s">
        <v>496</v>
      </c>
      <c r="E6029" s="12">
        <v>275.86</v>
      </c>
      <c r="F6029" s="14" t="str">
        <f>A6029&amp;B6029&amp;C6029&amp;D6029&amp;E6029</f>
        <v>2024-07-07BillStandard Building Supplies21000 Accounts Payable275.86</v>
      </c>
      <c r="G6029" s="15">
        <f>IFERROR((DATEVALUE(A6029)),A6029)</f>
        <v>45480</v>
      </c>
      <c r="H6029" s="16" t="str">
        <f>IF((IFERROR((VLOOKUP(D6029,'Automation (QBO)'!A:B,2,FALSE)),"0"))=0,"Suspense",(IFERROR((VLOOKUP(D6029,'Automation (QBO)'!A:B,2,FALSE)),"Suspense")))</f>
        <v>Accounts Payable - Unknown</v>
      </c>
      <c r="I6029" s="17">
        <f t="shared" si="93"/>
        <v>275.86</v>
      </c>
      <c r="J6029" s="12" t="str">
        <f>H6029</f>
        <v>Accounts Payable - Unknown</v>
      </c>
    </row>
    <row r="6030" spans="1:10" hidden="1">
      <c r="A6030" s="13" t="s">
        <v>891</v>
      </c>
      <c r="B6030" s="12" t="s">
        <v>528</v>
      </c>
      <c r="C6030" s="12" t="s">
        <v>564</v>
      </c>
      <c r="D6030" s="12" t="s">
        <v>496</v>
      </c>
      <c r="E6030" s="12">
        <v>294.74</v>
      </c>
      <c r="F6030" s="14" t="str">
        <f>A6030&amp;B6030&amp;C6030&amp;D6030&amp;E6030</f>
        <v>2024-07-07BillPit Stop Portable Toilet Services Ltd.21000 Accounts Payable294.74</v>
      </c>
      <c r="G6030" s="15">
        <f>IFERROR((DATEVALUE(A6030)),A6030)</f>
        <v>45480</v>
      </c>
      <c r="H6030" s="16" t="str">
        <f>IF((IFERROR((VLOOKUP(D6030,'Automation (QBO)'!A:B,2,FALSE)),"0"))=0,"Suspense",(IFERROR((VLOOKUP(D6030,'Automation (QBO)'!A:B,2,FALSE)),"Suspense")))</f>
        <v>Accounts Payable - Unknown</v>
      </c>
      <c r="I6030" s="17">
        <f t="shared" si="93"/>
        <v>294.74</v>
      </c>
      <c r="J6030" s="12" t="str">
        <f>H6030</f>
        <v>Accounts Payable - Unknown</v>
      </c>
    </row>
    <row r="6031" spans="1:10" hidden="1">
      <c r="A6031" s="13" t="s">
        <v>891</v>
      </c>
      <c r="B6031" s="12" t="s">
        <v>528</v>
      </c>
      <c r="C6031" s="12" t="s">
        <v>133</v>
      </c>
      <c r="D6031" s="12" t="s">
        <v>496</v>
      </c>
      <c r="E6031" s="12">
        <v>419.37</v>
      </c>
      <c r="F6031" s="14" t="str">
        <f>A6031&amp;B6031&amp;C6031&amp;D6031&amp;E6031</f>
        <v>2024-07-07BillProsol21000 Accounts Payable419.37</v>
      </c>
      <c r="G6031" s="15">
        <f>IFERROR((DATEVALUE(A6031)),A6031)</f>
        <v>45480</v>
      </c>
      <c r="H6031" s="16" t="str">
        <f>IF((IFERROR((VLOOKUP(D6031,'Automation (QBO)'!A:B,2,FALSE)),"0"))=0,"Suspense",(IFERROR((VLOOKUP(D6031,'Automation (QBO)'!A:B,2,FALSE)),"Suspense")))</f>
        <v>Accounts Payable - Unknown</v>
      </c>
      <c r="I6031" s="17">
        <f t="shared" si="93"/>
        <v>419.37</v>
      </c>
      <c r="J6031" s="12" t="str">
        <f>H6031</f>
        <v>Accounts Payable - Unknown</v>
      </c>
    </row>
    <row r="6032" spans="1:10" hidden="1">
      <c r="A6032" s="13" t="s">
        <v>891</v>
      </c>
      <c r="B6032" s="12" t="s">
        <v>528</v>
      </c>
      <c r="C6032" s="12" t="s">
        <v>117</v>
      </c>
      <c r="D6032" s="12" t="s">
        <v>496</v>
      </c>
      <c r="E6032" s="12">
        <v>328.31</v>
      </c>
      <c r="F6032" s="14" t="str">
        <f>A6032&amp;B6032&amp;C6032&amp;D6032&amp;E6032</f>
        <v>2024-07-07BillStandard Building Supplies21000 Accounts Payable328.31</v>
      </c>
      <c r="G6032" s="15">
        <f>IFERROR((DATEVALUE(A6032)),A6032)</f>
        <v>45480</v>
      </c>
      <c r="H6032" s="16" t="str">
        <f>IF((IFERROR((VLOOKUP(D6032,'Automation (QBO)'!A:B,2,FALSE)),"0"))=0,"Suspense",(IFERROR((VLOOKUP(D6032,'Automation (QBO)'!A:B,2,FALSE)),"Suspense")))</f>
        <v>Accounts Payable - Unknown</v>
      </c>
      <c r="I6032" s="17">
        <f t="shared" ref="I6032:I6095" si="94">E6032</f>
        <v>328.31</v>
      </c>
      <c r="J6032" s="12" t="str">
        <f>H6032</f>
        <v>Accounts Payable - Unknown</v>
      </c>
    </row>
    <row r="6033" spans="1:10" hidden="1">
      <c r="A6033" s="13" t="s">
        <v>891</v>
      </c>
      <c r="B6033" s="12" t="s">
        <v>528</v>
      </c>
      <c r="C6033" s="12" t="s">
        <v>311</v>
      </c>
      <c r="D6033" s="12" t="s">
        <v>496</v>
      </c>
      <c r="E6033" s="12">
        <v>420.17</v>
      </c>
      <c r="F6033" s="14" t="str">
        <f>A6033&amp;B6033&amp;C6033&amp;D6033&amp;E6033</f>
        <v>2024-07-07BillGolbey Law Corporation21000 Accounts Payable420.17</v>
      </c>
      <c r="G6033" s="15">
        <f>IFERROR((DATEVALUE(A6033)),A6033)</f>
        <v>45480</v>
      </c>
      <c r="H6033" s="16" t="str">
        <f>IF((IFERROR((VLOOKUP(D6033,'Automation (QBO)'!A:B,2,FALSE)),"0"))=0,"Suspense",(IFERROR((VLOOKUP(D6033,'Automation (QBO)'!A:B,2,FALSE)),"Suspense")))</f>
        <v>Accounts Payable - Unknown</v>
      </c>
      <c r="I6033" s="17">
        <f t="shared" si="94"/>
        <v>420.17</v>
      </c>
      <c r="J6033" s="12" t="str">
        <f>H6033</f>
        <v>Accounts Payable - Unknown</v>
      </c>
    </row>
    <row r="6034" spans="1:10" hidden="1">
      <c r="A6034" s="13" t="s">
        <v>891</v>
      </c>
      <c r="B6034" s="12" t="s">
        <v>528</v>
      </c>
      <c r="C6034" s="12" t="s">
        <v>117</v>
      </c>
      <c r="D6034" s="12" t="s">
        <v>496</v>
      </c>
      <c r="E6034" s="12">
        <v>570.13</v>
      </c>
      <c r="F6034" s="14" t="str">
        <f>A6034&amp;B6034&amp;C6034&amp;D6034&amp;E6034</f>
        <v>2024-07-07BillStandard Building Supplies21000 Accounts Payable570.13</v>
      </c>
      <c r="G6034" s="15">
        <f>IFERROR((DATEVALUE(A6034)),A6034)</f>
        <v>45480</v>
      </c>
      <c r="H6034" s="16" t="str">
        <f>IF((IFERROR((VLOOKUP(D6034,'Automation (QBO)'!A:B,2,FALSE)),"0"))=0,"Suspense",(IFERROR((VLOOKUP(D6034,'Automation (QBO)'!A:B,2,FALSE)),"Suspense")))</f>
        <v>Accounts Payable - Unknown</v>
      </c>
      <c r="I6034" s="17">
        <f t="shared" si="94"/>
        <v>570.13</v>
      </c>
      <c r="J6034" s="12" t="str">
        <f>H6034</f>
        <v>Accounts Payable - Unknown</v>
      </c>
    </row>
    <row r="6035" spans="1:10" hidden="1">
      <c r="A6035" s="13" t="s">
        <v>891</v>
      </c>
      <c r="B6035" s="12" t="s">
        <v>528</v>
      </c>
      <c r="C6035" s="12" t="s">
        <v>182</v>
      </c>
      <c r="D6035" s="12" t="s">
        <v>496</v>
      </c>
      <c r="E6035" s="12">
        <v>507.36</v>
      </c>
      <c r="F6035" s="14" t="str">
        <f>A6035&amp;B6035&amp;C6035&amp;D6035&amp;E6035</f>
        <v>2024-07-07BillPacific West Systems Supplies21000 Accounts Payable507.36</v>
      </c>
      <c r="G6035" s="15">
        <f>IFERROR((DATEVALUE(A6035)),A6035)</f>
        <v>45480</v>
      </c>
      <c r="H6035" s="16" t="str">
        <f>IF((IFERROR((VLOOKUP(D6035,'Automation (QBO)'!A:B,2,FALSE)),"0"))=0,"Suspense",(IFERROR((VLOOKUP(D6035,'Automation (QBO)'!A:B,2,FALSE)),"Suspense")))</f>
        <v>Accounts Payable - Unknown</v>
      </c>
      <c r="I6035" s="17">
        <f t="shared" si="94"/>
        <v>507.36</v>
      </c>
      <c r="J6035" s="12" t="str">
        <f>H6035</f>
        <v>Accounts Payable - Unknown</v>
      </c>
    </row>
    <row r="6036" spans="1:10" hidden="1">
      <c r="A6036" s="13" t="s">
        <v>891</v>
      </c>
      <c r="B6036" s="12" t="s">
        <v>528</v>
      </c>
      <c r="C6036" s="12" t="s">
        <v>182</v>
      </c>
      <c r="D6036" s="12" t="s">
        <v>496</v>
      </c>
      <c r="E6036" s="12">
        <v>21.24</v>
      </c>
      <c r="F6036" s="14" t="str">
        <f>A6036&amp;B6036&amp;C6036&amp;D6036&amp;E6036</f>
        <v>2024-07-07BillPacific West Systems Supplies21000 Accounts Payable21.24</v>
      </c>
      <c r="G6036" s="15">
        <f>IFERROR((DATEVALUE(A6036)),A6036)</f>
        <v>45480</v>
      </c>
      <c r="H6036" s="16" t="str">
        <f>IF((IFERROR((VLOOKUP(D6036,'Automation (QBO)'!A:B,2,FALSE)),"0"))=0,"Suspense",(IFERROR((VLOOKUP(D6036,'Automation (QBO)'!A:B,2,FALSE)),"Suspense")))</f>
        <v>Accounts Payable - Unknown</v>
      </c>
      <c r="I6036" s="17">
        <f t="shared" si="94"/>
        <v>21.24</v>
      </c>
      <c r="J6036" s="12" t="str">
        <f>H6036</f>
        <v>Accounts Payable - Unknown</v>
      </c>
    </row>
    <row r="6037" spans="1:10" hidden="1">
      <c r="A6037" s="13" t="s">
        <v>891</v>
      </c>
      <c r="B6037" s="12" t="s">
        <v>528</v>
      </c>
      <c r="C6037" s="12" t="s">
        <v>214</v>
      </c>
      <c r="D6037" s="12" t="s">
        <v>496</v>
      </c>
      <c r="E6037" s="12">
        <v>11883.61</v>
      </c>
      <c r="F6037" s="14" t="str">
        <f>A6037&amp;B6037&amp;C6037&amp;D6037&amp;E6037</f>
        <v>2024-07-07BillVancouver Glass21000 Accounts Payable11883.61</v>
      </c>
      <c r="G6037" s="15">
        <f>IFERROR((DATEVALUE(A6037)),A6037)</f>
        <v>45480</v>
      </c>
      <c r="H6037" s="16" t="str">
        <f>IF((IFERROR((VLOOKUP(D6037,'Automation (QBO)'!A:B,2,FALSE)),"0"))=0,"Suspense",(IFERROR((VLOOKUP(D6037,'Automation (QBO)'!A:B,2,FALSE)),"Suspense")))</f>
        <v>Accounts Payable - Unknown</v>
      </c>
      <c r="I6037" s="17">
        <f t="shared" si="94"/>
        <v>11883.61</v>
      </c>
      <c r="J6037" s="12" t="str">
        <f>H6037</f>
        <v>Accounts Payable - Unknown</v>
      </c>
    </row>
    <row r="6038" spans="1:10" hidden="1">
      <c r="A6038" s="13" t="s">
        <v>891</v>
      </c>
      <c r="B6038" s="12" t="s">
        <v>528</v>
      </c>
      <c r="C6038" s="12" t="s">
        <v>217</v>
      </c>
      <c r="D6038" s="12" t="s">
        <v>496</v>
      </c>
      <c r="E6038" s="12">
        <v>10064.82</v>
      </c>
      <c r="F6038" s="14" t="str">
        <f>A6038&amp;B6038&amp;C6038&amp;D6038&amp;E6038</f>
        <v>2024-07-07BillWorkforce Staffing Solutions Ltd.21000 Accounts Payable10064.82</v>
      </c>
      <c r="G6038" s="15">
        <f>IFERROR((DATEVALUE(A6038)),A6038)</f>
        <v>45480</v>
      </c>
      <c r="H6038" s="16" t="str">
        <f>IF((IFERROR((VLOOKUP(D6038,'Automation (QBO)'!A:B,2,FALSE)),"0"))=0,"Suspense",(IFERROR((VLOOKUP(D6038,'Automation (QBO)'!A:B,2,FALSE)),"Suspense")))</f>
        <v>Accounts Payable - Unknown</v>
      </c>
      <c r="I6038" s="17">
        <f t="shared" si="94"/>
        <v>10064.82</v>
      </c>
      <c r="J6038" s="12" t="str">
        <f>H6038</f>
        <v>Accounts Payable - Unknown</v>
      </c>
    </row>
    <row r="6039" spans="1:10" hidden="1">
      <c r="A6039" s="13" t="s">
        <v>891</v>
      </c>
      <c r="B6039" s="12" t="s">
        <v>528</v>
      </c>
      <c r="C6039" s="12" t="s">
        <v>217</v>
      </c>
      <c r="D6039" s="12" t="s">
        <v>496</v>
      </c>
      <c r="E6039" s="12">
        <v>8800.35</v>
      </c>
      <c r="F6039" s="14" t="str">
        <f>A6039&amp;B6039&amp;C6039&amp;D6039&amp;E6039</f>
        <v>2024-07-07BillWorkforce Staffing Solutions Ltd.21000 Accounts Payable8800.35</v>
      </c>
      <c r="G6039" s="15">
        <f>IFERROR((DATEVALUE(A6039)),A6039)</f>
        <v>45480</v>
      </c>
      <c r="H6039" s="16" t="str">
        <f>IF((IFERROR((VLOOKUP(D6039,'Automation (QBO)'!A:B,2,FALSE)),"0"))=0,"Suspense",(IFERROR((VLOOKUP(D6039,'Automation (QBO)'!A:B,2,FALSE)),"Suspense")))</f>
        <v>Accounts Payable - Unknown</v>
      </c>
      <c r="I6039" s="17">
        <f t="shared" si="94"/>
        <v>8800.35</v>
      </c>
      <c r="J6039" s="12" t="str">
        <f>H6039</f>
        <v>Accounts Payable - Unknown</v>
      </c>
    </row>
    <row r="6040" spans="1:10" hidden="1">
      <c r="A6040" s="13" t="s">
        <v>891</v>
      </c>
      <c r="B6040" s="12" t="s">
        <v>528</v>
      </c>
      <c r="C6040" s="12" t="s">
        <v>217</v>
      </c>
      <c r="D6040" s="12" t="s">
        <v>496</v>
      </c>
      <c r="E6040" s="12">
        <v>7389.41</v>
      </c>
      <c r="F6040" s="14" t="str">
        <f>A6040&amp;B6040&amp;C6040&amp;D6040&amp;E6040</f>
        <v>2024-07-07BillWorkforce Staffing Solutions Ltd.21000 Accounts Payable7389.41</v>
      </c>
      <c r="G6040" s="15">
        <f>IFERROR((DATEVALUE(A6040)),A6040)</f>
        <v>45480</v>
      </c>
      <c r="H6040" s="16" t="str">
        <f>IF((IFERROR((VLOOKUP(D6040,'Automation (QBO)'!A:B,2,FALSE)),"0"))=0,"Suspense",(IFERROR((VLOOKUP(D6040,'Automation (QBO)'!A:B,2,FALSE)),"Suspense")))</f>
        <v>Accounts Payable - Unknown</v>
      </c>
      <c r="I6040" s="17">
        <f t="shared" si="94"/>
        <v>7389.41</v>
      </c>
      <c r="J6040" s="12" t="str">
        <f>H6040</f>
        <v>Accounts Payable - Unknown</v>
      </c>
    </row>
    <row r="6041" spans="1:10" hidden="1">
      <c r="A6041" s="13" t="s">
        <v>891</v>
      </c>
      <c r="B6041" s="12" t="s">
        <v>528</v>
      </c>
      <c r="C6041" s="12" t="s">
        <v>182</v>
      </c>
      <c r="D6041" s="12" t="s">
        <v>496</v>
      </c>
      <c r="E6041" s="12">
        <v>4397.83</v>
      </c>
      <c r="F6041" s="14" t="str">
        <f>A6041&amp;B6041&amp;C6041&amp;D6041&amp;E6041</f>
        <v>2024-07-07BillPacific West Systems Supplies21000 Accounts Payable4397.83</v>
      </c>
      <c r="G6041" s="15">
        <f>IFERROR((DATEVALUE(A6041)),A6041)</f>
        <v>45480</v>
      </c>
      <c r="H6041" s="16" t="str">
        <f>IF((IFERROR((VLOOKUP(D6041,'Automation (QBO)'!A:B,2,FALSE)),"0"))=0,"Suspense",(IFERROR((VLOOKUP(D6041,'Automation (QBO)'!A:B,2,FALSE)),"Suspense")))</f>
        <v>Accounts Payable - Unknown</v>
      </c>
      <c r="I6041" s="17">
        <f t="shared" si="94"/>
        <v>4397.83</v>
      </c>
      <c r="J6041" s="12" t="str">
        <f>H6041</f>
        <v>Accounts Payable - Unknown</v>
      </c>
    </row>
    <row r="6042" spans="1:10" hidden="1">
      <c r="A6042" s="13" t="s">
        <v>891</v>
      </c>
      <c r="B6042" s="12" t="s">
        <v>528</v>
      </c>
      <c r="C6042" s="12" t="s">
        <v>659</v>
      </c>
      <c r="D6042" s="12" t="s">
        <v>496</v>
      </c>
      <c r="E6042" s="12">
        <v>3841.72</v>
      </c>
      <c r="F6042" s="14" t="str">
        <f>A6042&amp;B6042&amp;C6042&amp;D6042&amp;E6042</f>
        <v>2024-07-07BillNational Fire Equipment21000 Accounts Payable3841.72</v>
      </c>
      <c r="G6042" s="15">
        <f>IFERROR((DATEVALUE(A6042)),A6042)</f>
        <v>45480</v>
      </c>
      <c r="H6042" s="16" t="str">
        <f>IF((IFERROR((VLOOKUP(D6042,'Automation (QBO)'!A:B,2,FALSE)),"0"))=0,"Suspense",(IFERROR((VLOOKUP(D6042,'Automation (QBO)'!A:B,2,FALSE)),"Suspense")))</f>
        <v>Accounts Payable - Unknown</v>
      </c>
      <c r="I6042" s="17">
        <f t="shared" si="94"/>
        <v>3841.72</v>
      </c>
      <c r="J6042" s="12" t="str">
        <f>H6042</f>
        <v>Accounts Payable - Unknown</v>
      </c>
    </row>
    <row r="6043" spans="1:10" hidden="1">
      <c r="A6043" s="13" t="s">
        <v>891</v>
      </c>
      <c r="B6043" s="12" t="s">
        <v>528</v>
      </c>
      <c r="C6043" s="12" t="s">
        <v>176</v>
      </c>
      <c r="D6043" s="12" t="s">
        <v>496</v>
      </c>
      <c r="E6043" s="12">
        <v>3570.4</v>
      </c>
      <c r="F6043" s="14" t="str">
        <f>A6043&amp;B6043&amp;C6043&amp;D6043&amp;E6043</f>
        <v>2024-07-07BillMCL Motor Cars 2010 LTD21000 Accounts Payable3570.4</v>
      </c>
      <c r="G6043" s="15">
        <f>IFERROR((DATEVALUE(A6043)),A6043)</f>
        <v>45480</v>
      </c>
      <c r="H6043" s="16" t="str">
        <f>IF((IFERROR((VLOOKUP(D6043,'Automation (QBO)'!A:B,2,FALSE)),"0"))=0,"Suspense",(IFERROR((VLOOKUP(D6043,'Automation (QBO)'!A:B,2,FALSE)),"Suspense")))</f>
        <v>Accounts Payable - Unknown</v>
      </c>
      <c r="I6043" s="17">
        <f t="shared" si="94"/>
        <v>3570.4</v>
      </c>
      <c r="J6043" s="12" t="str">
        <f>H6043</f>
        <v>Accounts Payable - Unknown</v>
      </c>
    </row>
    <row r="6044" spans="1:10" hidden="1">
      <c r="A6044" s="13" t="s">
        <v>891</v>
      </c>
      <c r="B6044" s="12" t="s">
        <v>528</v>
      </c>
      <c r="C6044" s="12" t="s">
        <v>298</v>
      </c>
      <c r="D6044" s="12" t="s">
        <v>496</v>
      </c>
      <c r="E6044" s="12">
        <v>3017.12</v>
      </c>
      <c r="F6044" s="14" t="str">
        <f>A6044&amp;B6044&amp;C6044&amp;D6044&amp;E6044</f>
        <v>2024-07-07BillAcme Fire and Safety Co Ltd.21000 Accounts Payable3017.12</v>
      </c>
      <c r="G6044" s="15">
        <f>IFERROR((DATEVALUE(A6044)),A6044)</f>
        <v>45480</v>
      </c>
      <c r="H6044" s="16" t="str">
        <f>IF((IFERROR((VLOOKUP(D6044,'Automation (QBO)'!A:B,2,FALSE)),"0"))=0,"Suspense",(IFERROR((VLOOKUP(D6044,'Automation (QBO)'!A:B,2,FALSE)),"Suspense")))</f>
        <v>Accounts Payable - Unknown</v>
      </c>
      <c r="I6044" s="17">
        <f t="shared" si="94"/>
        <v>3017.12</v>
      </c>
      <c r="J6044" s="12" t="str">
        <f>H6044</f>
        <v>Accounts Payable - Unknown</v>
      </c>
    </row>
    <row r="6045" spans="1:10" hidden="1">
      <c r="A6045" s="13" t="s">
        <v>891</v>
      </c>
      <c r="B6045" s="12" t="s">
        <v>528</v>
      </c>
      <c r="C6045" s="12" t="s">
        <v>110</v>
      </c>
      <c r="D6045" s="12" t="s">
        <v>496</v>
      </c>
      <c r="E6045" s="12">
        <v>2408.34</v>
      </c>
      <c r="F6045" s="14" t="str">
        <f>A6045&amp;B6045&amp;C6045&amp;D6045&amp;E6045</f>
        <v>2024-07-07BillDicks Lumber21000 Accounts Payable2408.34</v>
      </c>
      <c r="G6045" s="15">
        <f>IFERROR((DATEVALUE(A6045)),A6045)</f>
        <v>45480</v>
      </c>
      <c r="H6045" s="16" t="str">
        <f>IF((IFERROR((VLOOKUP(D6045,'Automation (QBO)'!A:B,2,FALSE)),"0"))=0,"Suspense",(IFERROR((VLOOKUP(D6045,'Automation (QBO)'!A:B,2,FALSE)),"Suspense")))</f>
        <v>Accounts Payable - Unknown</v>
      </c>
      <c r="I6045" s="17">
        <f t="shared" si="94"/>
        <v>2408.34</v>
      </c>
      <c r="J6045" s="12" t="str">
        <f>H6045</f>
        <v>Accounts Payable - Unknown</v>
      </c>
    </row>
    <row r="6046" spans="1:10" hidden="1">
      <c r="A6046" s="13" t="s">
        <v>891</v>
      </c>
      <c r="B6046" s="12" t="s">
        <v>528</v>
      </c>
      <c r="C6046" s="12" t="s">
        <v>182</v>
      </c>
      <c r="D6046" s="12" t="s">
        <v>496</v>
      </c>
      <c r="E6046" s="12">
        <v>1753.76</v>
      </c>
      <c r="F6046" s="14" t="str">
        <f>A6046&amp;B6046&amp;C6046&amp;D6046&amp;E6046</f>
        <v>2024-07-07BillPacific West Systems Supplies21000 Accounts Payable1753.76</v>
      </c>
      <c r="G6046" s="15">
        <f>IFERROR((DATEVALUE(A6046)),A6046)</f>
        <v>45480</v>
      </c>
      <c r="H6046" s="16" t="str">
        <f>IF((IFERROR((VLOOKUP(D6046,'Automation (QBO)'!A:B,2,FALSE)),"0"))=0,"Suspense",(IFERROR((VLOOKUP(D6046,'Automation (QBO)'!A:B,2,FALSE)),"Suspense")))</f>
        <v>Accounts Payable - Unknown</v>
      </c>
      <c r="I6046" s="17">
        <f t="shared" si="94"/>
        <v>1753.76</v>
      </c>
      <c r="J6046" s="12" t="str">
        <f>H6046</f>
        <v>Accounts Payable - Unknown</v>
      </c>
    </row>
    <row r="6047" spans="1:10" hidden="1">
      <c r="A6047" s="13" t="s">
        <v>891</v>
      </c>
      <c r="B6047" s="12" t="s">
        <v>528</v>
      </c>
      <c r="C6047" s="12" t="s">
        <v>110</v>
      </c>
      <c r="D6047" s="12" t="s">
        <v>496</v>
      </c>
      <c r="E6047" s="12">
        <v>2027.22</v>
      </c>
      <c r="F6047" s="14" t="str">
        <f>A6047&amp;B6047&amp;C6047&amp;D6047&amp;E6047</f>
        <v>2024-07-07BillDicks Lumber21000 Accounts Payable2027.22</v>
      </c>
      <c r="G6047" s="15">
        <f>IFERROR((DATEVALUE(A6047)),A6047)</f>
        <v>45480</v>
      </c>
      <c r="H6047" s="16" t="str">
        <f>IF((IFERROR((VLOOKUP(D6047,'Automation (QBO)'!A:B,2,FALSE)),"0"))=0,"Suspense",(IFERROR((VLOOKUP(D6047,'Automation (QBO)'!A:B,2,FALSE)),"Suspense")))</f>
        <v>Accounts Payable - Unknown</v>
      </c>
      <c r="I6047" s="17">
        <f t="shared" si="94"/>
        <v>2027.22</v>
      </c>
      <c r="J6047" s="12" t="str">
        <f>H6047</f>
        <v>Accounts Payable - Unknown</v>
      </c>
    </row>
    <row r="6048" spans="1:10" hidden="1">
      <c r="A6048" s="13" t="s">
        <v>891</v>
      </c>
      <c r="B6048" s="12" t="s">
        <v>528</v>
      </c>
      <c r="C6048" s="12" t="s">
        <v>293</v>
      </c>
      <c r="D6048" s="12" t="s">
        <v>496</v>
      </c>
      <c r="E6048" s="12">
        <v>1248</v>
      </c>
      <c r="F6048" s="14" t="str">
        <f>A6048&amp;B6048&amp;C6048&amp;D6048&amp;E6048</f>
        <v>2024-07-07BillLumenstar Led Lighting21000 Accounts Payable1248</v>
      </c>
      <c r="G6048" s="15">
        <f>IFERROR((DATEVALUE(A6048)),A6048)</f>
        <v>45480</v>
      </c>
      <c r="H6048" s="16" t="str">
        <f>IF((IFERROR((VLOOKUP(D6048,'Automation (QBO)'!A:B,2,FALSE)),"0"))=0,"Suspense",(IFERROR((VLOOKUP(D6048,'Automation (QBO)'!A:B,2,FALSE)),"Suspense")))</f>
        <v>Accounts Payable - Unknown</v>
      </c>
      <c r="I6048" s="17">
        <f t="shared" si="94"/>
        <v>1248</v>
      </c>
      <c r="J6048" s="12" t="str">
        <f>H6048</f>
        <v>Accounts Payable - Unknown</v>
      </c>
    </row>
    <row r="6049" spans="1:10" hidden="1">
      <c r="A6049" s="13" t="s">
        <v>891</v>
      </c>
      <c r="B6049" s="12" t="s">
        <v>528</v>
      </c>
      <c r="C6049" s="12" t="s">
        <v>110</v>
      </c>
      <c r="D6049" s="12" t="s">
        <v>496</v>
      </c>
      <c r="E6049" s="12">
        <v>661.22</v>
      </c>
      <c r="F6049" s="14" t="str">
        <f>A6049&amp;B6049&amp;C6049&amp;D6049&amp;E6049</f>
        <v>2024-07-07BillDicks Lumber21000 Accounts Payable661.22</v>
      </c>
      <c r="G6049" s="15">
        <f>IFERROR((DATEVALUE(A6049)),A6049)</f>
        <v>45480</v>
      </c>
      <c r="H6049" s="16" t="str">
        <f>IF((IFERROR((VLOOKUP(D6049,'Automation (QBO)'!A:B,2,FALSE)),"0"))=0,"Suspense",(IFERROR((VLOOKUP(D6049,'Automation (QBO)'!A:B,2,FALSE)),"Suspense")))</f>
        <v>Accounts Payable - Unknown</v>
      </c>
      <c r="I6049" s="17">
        <f t="shared" si="94"/>
        <v>661.22</v>
      </c>
      <c r="J6049" s="12" t="str">
        <f>H6049</f>
        <v>Accounts Payable - Unknown</v>
      </c>
    </row>
    <row r="6050" spans="1:10" hidden="1">
      <c r="A6050" s="13" t="s">
        <v>891</v>
      </c>
      <c r="B6050" s="12" t="s">
        <v>528</v>
      </c>
      <c r="C6050" s="12" t="s">
        <v>117</v>
      </c>
      <c r="D6050" s="12" t="s">
        <v>496</v>
      </c>
      <c r="E6050" s="12">
        <v>1102.44</v>
      </c>
      <c r="F6050" s="14" t="str">
        <f>A6050&amp;B6050&amp;C6050&amp;D6050&amp;E6050</f>
        <v>2024-07-07BillStandard Building Supplies21000 Accounts Payable1102.44</v>
      </c>
      <c r="G6050" s="15">
        <f>IFERROR((DATEVALUE(A6050)),A6050)</f>
        <v>45480</v>
      </c>
      <c r="H6050" s="16" t="str">
        <f>IF((IFERROR((VLOOKUP(D6050,'Automation (QBO)'!A:B,2,FALSE)),"0"))=0,"Suspense",(IFERROR((VLOOKUP(D6050,'Automation (QBO)'!A:B,2,FALSE)),"Suspense")))</f>
        <v>Accounts Payable - Unknown</v>
      </c>
      <c r="I6050" s="17">
        <f t="shared" si="94"/>
        <v>1102.44</v>
      </c>
      <c r="J6050" s="12" t="str">
        <f>H6050</f>
        <v>Accounts Payable - Unknown</v>
      </c>
    </row>
    <row r="6051" spans="1:10" hidden="1">
      <c r="A6051" s="13" t="s">
        <v>891</v>
      </c>
      <c r="B6051" s="12" t="s">
        <v>528</v>
      </c>
      <c r="C6051" s="12" t="s">
        <v>117</v>
      </c>
      <c r="D6051" s="12" t="s">
        <v>496</v>
      </c>
      <c r="E6051" s="12">
        <v>457.1</v>
      </c>
      <c r="F6051" s="14" t="str">
        <f>A6051&amp;B6051&amp;C6051&amp;D6051&amp;E6051</f>
        <v>2024-07-07BillStandard Building Supplies21000 Accounts Payable457.1</v>
      </c>
      <c r="G6051" s="15">
        <f>IFERROR((DATEVALUE(A6051)),A6051)</f>
        <v>45480</v>
      </c>
      <c r="H6051" s="16" t="str">
        <f>IF((IFERROR((VLOOKUP(D6051,'Automation (QBO)'!A:B,2,FALSE)),"0"))=0,"Suspense",(IFERROR((VLOOKUP(D6051,'Automation (QBO)'!A:B,2,FALSE)),"Suspense")))</f>
        <v>Accounts Payable - Unknown</v>
      </c>
      <c r="I6051" s="17">
        <f t="shared" si="94"/>
        <v>457.1</v>
      </c>
      <c r="J6051" s="12" t="str">
        <f>H6051</f>
        <v>Accounts Payable - Unknown</v>
      </c>
    </row>
    <row r="6052" spans="1:10" hidden="1">
      <c r="A6052" s="13" t="s">
        <v>891</v>
      </c>
      <c r="B6052" s="12" t="s">
        <v>528</v>
      </c>
      <c r="C6052" s="12" t="s">
        <v>110</v>
      </c>
      <c r="D6052" s="12" t="s">
        <v>496</v>
      </c>
      <c r="E6052" s="12">
        <v>619.14</v>
      </c>
      <c r="F6052" s="14" t="str">
        <f>A6052&amp;B6052&amp;C6052&amp;D6052&amp;E6052</f>
        <v>2024-07-07BillDicks Lumber21000 Accounts Payable619.14</v>
      </c>
      <c r="G6052" s="15">
        <f>IFERROR((DATEVALUE(A6052)),A6052)</f>
        <v>45480</v>
      </c>
      <c r="H6052" s="16" t="str">
        <f>IF((IFERROR((VLOOKUP(D6052,'Automation (QBO)'!A:B,2,FALSE)),"0"))=0,"Suspense",(IFERROR((VLOOKUP(D6052,'Automation (QBO)'!A:B,2,FALSE)),"Suspense")))</f>
        <v>Accounts Payable - Unknown</v>
      </c>
      <c r="I6052" s="17">
        <f t="shared" si="94"/>
        <v>619.14</v>
      </c>
      <c r="J6052" s="12" t="str">
        <f>H6052</f>
        <v>Accounts Payable - Unknown</v>
      </c>
    </row>
    <row r="6053" spans="1:10" hidden="1">
      <c r="A6053" s="13" t="s">
        <v>891</v>
      </c>
      <c r="B6053" s="12" t="s">
        <v>528</v>
      </c>
      <c r="C6053" s="12" t="s">
        <v>110</v>
      </c>
      <c r="D6053" s="12" t="s">
        <v>496</v>
      </c>
      <c r="E6053" s="12">
        <v>406.93</v>
      </c>
      <c r="F6053" s="14" t="str">
        <f>A6053&amp;B6053&amp;C6053&amp;D6053&amp;E6053</f>
        <v>2024-07-07BillDicks Lumber21000 Accounts Payable406.93</v>
      </c>
      <c r="G6053" s="15">
        <f>IFERROR((DATEVALUE(A6053)),A6053)</f>
        <v>45480</v>
      </c>
      <c r="H6053" s="16" t="str">
        <f>IF((IFERROR((VLOOKUP(D6053,'Automation (QBO)'!A:B,2,FALSE)),"0"))=0,"Suspense",(IFERROR((VLOOKUP(D6053,'Automation (QBO)'!A:B,2,FALSE)),"Suspense")))</f>
        <v>Accounts Payable - Unknown</v>
      </c>
      <c r="I6053" s="17">
        <f t="shared" si="94"/>
        <v>406.93</v>
      </c>
      <c r="J6053" s="12" t="str">
        <f>H6053</f>
        <v>Accounts Payable - Unknown</v>
      </c>
    </row>
    <row r="6054" spans="1:10" hidden="1">
      <c r="A6054" s="13" t="s">
        <v>891</v>
      </c>
      <c r="B6054" s="12" t="s">
        <v>528</v>
      </c>
      <c r="C6054" s="12" t="s">
        <v>117</v>
      </c>
      <c r="D6054" s="12" t="s">
        <v>496</v>
      </c>
      <c r="E6054" s="12">
        <v>117.19</v>
      </c>
      <c r="F6054" s="14" t="str">
        <f>A6054&amp;B6054&amp;C6054&amp;D6054&amp;E6054</f>
        <v>2024-07-07BillStandard Building Supplies21000 Accounts Payable117.19</v>
      </c>
      <c r="G6054" s="15">
        <f>IFERROR((DATEVALUE(A6054)),A6054)</f>
        <v>45480</v>
      </c>
      <c r="H6054" s="16" t="str">
        <f>IF((IFERROR((VLOOKUP(D6054,'Automation (QBO)'!A:B,2,FALSE)),"0"))=0,"Suspense",(IFERROR((VLOOKUP(D6054,'Automation (QBO)'!A:B,2,FALSE)),"Suspense")))</f>
        <v>Accounts Payable - Unknown</v>
      </c>
      <c r="I6054" s="17">
        <f t="shared" si="94"/>
        <v>117.19</v>
      </c>
      <c r="J6054" s="12" t="str">
        <f>H6054</f>
        <v>Accounts Payable - Unknown</v>
      </c>
    </row>
    <row r="6055" spans="1:10" hidden="1">
      <c r="A6055" s="13" t="s">
        <v>891</v>
      </c>
      <c r="B6055" s="12" t="s">
        <v>528</v>
      </c>
      <c r="C6055" s="12" t="s">
        <v>591</v>
      </c>
      <c r="D6055" s="12" t="s">
        <v>496</v>
      </c>
      <c r="E6055" s="12">
        <v>1007.99</v>
      </c>
      <c r="F6055" s="14" t="str">
        <f>A6055&amp;B6055&amp;C6055&amp;D6055&amp;E6055</f>
        <v>2024-07-07BillGlobal Industrial Canada21000 Accounts Payable1007.99</v>
      </c>
      <c r="G6055" s="15">
        <f>IFERROR((DATEVALUE(A6055)),A6055)</f>
        <v>45480</v>
      </c>
      <c r="H6055" s="16" t="str">
        <f>IF((IFERROR((VLOOKUP(D6055,'Automation (QBO)'!A:B,2,FALSE)),"0"))=0,"Suspense",(IFERROR((VLOOKUP(D6055,'Automation (QBO)'!A:B,2,FALSE)),"Suspense")))</f>
        <v>Accounts Payable - Unknown</v>
      </c>
      <c r="I6055" s="17">
        <f t="shared" si="94"/>
        <v>1007.99</v>
      </c>
      <c r="J6055" s="12" t="str">
        <f>H6055</f>
        <v>Accounts Payable - Unknown</v>
      </c>
    </row>
    <row r="6056" spans="1:10" hidden="1">
      <c r="A6056" s="13" t="s">
        <v>891</v>
      </c>
      <c r="B6056" s="12" t="s">
        <v>528</v>
      </c>
      <c r="C6056" s="12" t="s">
        <v>182</v>
      </c>
      <c r="D6056" s="12" t="s">
        <v>496</v>
      </c>
      <c r="E6056" s="12">
        <v>469.5</v>
      </c>
      <c r="F6056" s="14" t="str">
        <f>A6056&amp;B6056&amp;C6056&amp;D6056&amp;E6056</f>
        <v>2024-07-07BillPacific West Systems Supplies21000 Accounts Payable469.5</v>
      </c>
      <c r="G6056" s="15">
        <f>IFERROR((DATEVALUE(A6056)),A6056)</f>
        <v>45480</v>
      </c>
      <c r="H6056" s="16" t="str">
        <f>IF((IFERROR((VLOOKUP(D6056,'Automation (QBO)'!A:B,2,FALSE)),"0"))=0,"Suspense",(IFERROR((VLOOKUP(D6056,'Automation (QBO)'!A:B,2,FALSE)),"Suspense")))</f>
        <v>Accounts Payable - Unknown</v>
      </c>
      <c r="I6056" s="17">
        <f t="shared" si="94"/>
        <v>469.5</v>
      </c>
      <c r="J6056" s="12" t="str">
        <f>H6056</f>
        <v>Accounts Payable - Unknown</v>
      </c>
    </row>
    <row r="6057" spans="1:10" hidden="1">
      <c r="A6057" s="13" t="s">
        <v>891</v>
      </c>
      <c r="B6057" s="12" t="s">
        <v>528</v>
      </c>
      <c r="C6057" s="12" t="s">
        <v>181</v>
      </c>
      <c r="D6057" s="12" t="s">
        <v>496</v>
      </c>
      <c r="E6057" s="12">
        <v>10000</v>
      </c>
      <c r="F6057" s="14" t="str">
        <f>A6057&amp;B6057&amp;C6057&amp;D6057&amp;E6057</f>
        <v>2024-07-07BillMeto's Renovations21000 Accounts Payable10000</v>
      </c>
      <c r="G6057" s="15">
        <f>IFERROR((DATEVALUE(A6057)),A6057)</f>
        <v>45480</v>
      </c>
      <c r="H6057" s="16" t="str">
        <f>IF((IFERROR((VLOOKUP(D6057,'Automation (QBO)'!A:B,2,FALSE)),"0"))=0,"Suspense",(IFERROR((VLOOKUP(D6057,'Automation (QBO)'!A:B,2,FALSE)),"Suspense")))</f>
        <v>Accounts Payable - Unknown</v>
      </c>
      <c r="I6057" s="17">
        <f t="shared" si="94"/>
        <v>10000</v>
      </c>
      <c r="J6057" s="12" t="str">
        <f>H6057</f>
        <v>Accounts Payable - Unknown</v>
      </c>
    </row>
    <row r="6058" spans="1:10" hidden="1">
      <c r="A6058" s="13" t="s">
        <v>891</v>
      </c>
      <c r="B6058" s="12" t="s">
        <v>528</v>
      </c>
      <c r="C6058" s="12" t="s">
        <v>117</v>
      </c>
      <c r="D6058" s="12" t="s">
        <v>496</v>
      </c>
      <c r="E6058" s="12">
        <v>383.98</v>
      </c>
      <c r="F6058" s="14" t="str">
        <f>A6058&amp;B6058&amp;C6058&amp;D6058&amp;E6058</f>
        <v>2024-07-07BillStandard Building Supplies21000 Accounts Payable383.98</v>
      </c>
      <c r="G6058" s="15">
        <f>IFERROR((DATEVALUE(A6058)),A6058)</f>
        <v>45480</v>
      </c>
      <c r="H6058" s="16" t="str">
        <f>IF((IFERROR((VLOOKUP(D6058,'Automation (QBO)'!A:B,2,FALSE)),"0"))=0,"Suspense",(IFERROR((VLOOKUP(D6058,'Automation (QBO)'!A:B,2,FALSE)),"Suspense")))</f>
        <v>Accounts Payable - Unknown</v>
      </c>
      <c r="I6058" s="17">
        <f t="shared" si="94"/>
        <v>383.98</v>
      </c>
      <c r="J6058" s="12" t="str">
        <f>H6058</f>
        <v>Accounts Payable - Unknown</v>
      </c>
    </row>
    <row r="6059" spans="1:10" hidden="1">
      <c r="A6059" s="13" t="s">
        <v>891</v>
      </c>
      <c r="B6059" s="12" t="s">
        <v>528</v>
      </c>
      <c r="C6059" s="12" t="s">
        <v>117</v>
      </c>
      <c r="D6059" s="12" t="s">
        <v>496</v>
      </c>
      <c r="E6059" s="12">
        <v>444.44</v>
      </c>
      <c r="F6059" s="14" t="str">
        <f>A6059&amp;B6059&amp;C6059&amp;D6059&amp;E6059</f>
        <v>2024-07-07BillStandard Building Supplies21000 Accounts Payable444.44</v>
      </c>
      <c r="G6059" s="15">
        <f>IFERROR((DATEVALUE(A6059)),A6059)</f>
        <v>45480</v>
      </c>
      <c r="H6059" s="16" t="str">
        <f>IF((IFERROR((VLOOKUP(D6059,'Automation (QBO)'!A:B,2,FALSE)),"0"))=0,"Suspense",(IFERROR((VLOOKUP(D6059,'Automation (QBO)'!A:B,2,FALSE)),"Suspense")))</f>
        <v>Accounts Payable - Unknown</v>
      </c>
      <c r="I6059" s="17">
        <f t="shared" si="94"/>
        <v>444.44</v>
      </c>
      <c r="J6059" s="12" t="str">
        <f>H6059</f>
        <v>Accounts Payable - Unknown</v>
      </c>
    </row>
    <row r="6060" spans="1:10" hidden="1">
      <c r="A6060" s="13" t="s">
        <v>891</v>
      </c>
      <c r="B6060" s="12" t="s">
        <v>528</v>
      </c>
      <c r="C6060" s="12" t="s">
        <v>84</v>
      </c>
      <c r="D6060" s="12" t="s">
        <v>496</v>
      </c>
      <c r="E6060" s="12">
        <v>224</v>
      </c>
      <c r="F6060" s="14" t="str">
        <f>A6060&amp;B6060&amp;C6060&amp;D6060&amp;E6060</f>
        <v>2024-07-07BillBigChip Accounting21000 Accounts Payable224</v>
      </c>
      <c r="G6060" s="15">
        <f>IFERROR((DATEVALUE(A6060)),A6060)</f>
        <v>45480</v>
      </c>
      <c r="H6060" s="16" t="str">
        <f>IF((IFERROR((VLOOKUP(D6060,'Automation (QBO)'!A:B,2,FALSE)),"0"))=0,"Suspense",(IFERROR((VLOOKUP(D6060,'Automation (QBO)'!A:B,2,FALSE)),"Suspense")))</f>
        <v>Accounts Payable - Unknown</v>
      </c>
      <c r="I6060" s="17">
        <f t="shared" si="94"/>
        <v>224</v>
      </c>
      <c r="J6060" s="12" t="str">
        <f>H6060</f>
        <v>Accounts Payable - Unknown</v>
      </c>
    </row>
    <row r="6061" spans="1:10" hidden="1">
      <c r="A6061" s="13" t="s">
        <v>891</v>
      </c>
      <c r="B6061" s="12" t="s">
        <v>528</v>
      </c>
      <c r="C6061" s="12" t="s">
        <v>182</v>
      </c>
      <c r="D6061" s="12" t="s">
        <v>496</v>
      </c>
      <c r="E6061" s="12">
        <v>469.5</v>
      </c>
      <c r="F6061" s="14" t="str">
        <f>A6061&amp;B6061&amp;C6061&amp;D6061&amp;E6061</f>
        <v>2024-07-07BillPacific West Systems Supplies21000 Accounts Payable469.5</v>
      </c>
      <c r="G6061" s="15">
        <f>IFERROR((DATEVALUE(A6061)),A6061)</f>
        <v>45480</v>
      </c>
      <c r="H6061" s="16" t="str">
        <f>IF((IFERROR((VLOOKUP(D6061,'Automation (QBO)'!A:B,2,FALSE)),"0"))=0,"Suspense",(IFERROR((VLOOKUP(D6061,'Automation (QBO)'!A:B,2,FALSE)),"Suspense")))</f>
        <v>Accounts Payable - Unknown</v>
      </c>
      <c r="I6061" s="17">
        <f t="shared" si="94"/>
        <v>469.5</v>
      </c>
      <c r="J6061" s="12" t="str">
        <f>H6061</f>
        <v>Accounts Payable - Unknown</v>
      </c>
    </row>
    <row r="6062" spans="1:10" hidden="1">
      <c r="A6062" s="13" t="s">
        <v>891</v>
      </c>
      <c r="B6062" s="12" t="s">
        <v>528</v>
      </c>
      <c r="C6062" s="12" t="s">
        <v>182</v>
      </c>
      <c r="D6062" s="12" t="s">
        <v>496</v>
      </c>
      <c r="E6062" s="12">
        <v>469.5</v>
      </c>
      <c r="F6062" s="14" t="str">
        <f>A6062&amp;B6062&amp;C6062&amp;D6062&amp;E6062</f>
        <v>2024-07-07BillPacific West Systems Supplies21000 Accounts Payable469.5</v>
      </c>
      <c r="G6062" s="15">
        <f>IFERROR((DATEVALUE(A6062)),A6062)</f>
        <v>45480</v>
      </c>
      <c r="H6062" s="16" t="str">
        <f>IF((IFERROR((VLOOKUP(D6062,'Automation (QBO)'!A:B,2,FALSE)),"0"))=0,"Suspense",(IFERROR((VLOOKUP(D6062,'Automation (QBO)'!A:B,2,FALSE)),"Suspense")))</f>
        <v>Accounts Payable - Unknown</v>
      </c>
      <c r="I6062" s="17">
        <f t="shared" si="94"/>
        <v>469.5</v>
      </c>
      <c r="J6062" s="12" t="str">
        <f>H6062</f>
        <v>Accounts Payable - Unknown</v>
      </c>
    </row>
    <row r="6063" spans="1:10" hidden="1">
      <c r="A6063" s="13" t="s">
        <v>891</v>
      </c>
      <c r="B6063" s="12" t="s">
        <v>528</v>
      </c>
      <c r="C6063" s="12" t="s">
        <v>550</v>
      </c>
      <c r="D6063" s="12" t="s">
        <v>496</v>
      </c>
      <c r="E6063" s="12">
        <v>308</v>
      </c>
      <c r="F6063" s="14" t="str">
        <f>A6063&amp;B6063&amp;C6063&amp;D6063&amp;E6063</f>
        <v>2024-07-07BillBargreen Ellingson21000 Accounts Payable308</v>
      </c>
      <c r="G6063" s="15">
        <f>IFERROR((DATEVALUE(A6063)),A6063)</f>
        <v>45480</v>
      </c>
      <c r="H6063" s="16" t="str">
        <f>IF((IFERROR((VLOOKUP(D6063,'Automation (QBO)'!A:B,2,FALSE)),"0"))=0,"Suspense",(IFERROR((VLOOKUP(D6063,'Automation (QBO)'!A:B,2,FALSE)),"Suspense")))</f>
        <v>Accounts Payable - Unknown</v>
      </c>
      <c r="I6063" s="17">
        <f t="shared" si="94"/>
        <v>308</v>
      </c>
      <c r="J6063" s="12" t="str">
        <f>H6063</f>
        <v>Accounts Payable - Unknown</v>
      </c>
    </row>
    <row r="6064" spans="1:10" hidden="1">
      <c r="A6064" s="13" t="s">
        <v>891</v>
      </c>
      <c r="B6064" s="12" t="s">
        <v>245</v>
      </c>
      <c r="C6064" s="12" t="s">
        <v>117</v>
      </c>
      <c r="D6064" s="12" t="s">
        <v>391</v>
      </c>
      <c r="E6064" s="12">
        <v>-357.34</v>
      </c>
      <c r="F6064" s="14" t="str">
        <f>A6064&amp;B6064&amp;C6064&amp;D6064&amp;E6064</f>
        <v>2024-07-07Supplier CreditStandard Building Supplies51335 COGS - Supplies-357.34</v>
      </c>
      <c r="G6064" s="15">
        <f>IFERROR((DATEVALUE(A6064)),A6064)</f>
        <v>45480</v>
      </c>
      <c r="H6064" s="16" t="str">
        <f>IF((IFERROR((VLOOKUP(D6064,'Automation (QBO)'!A:B,2,FALSE)),"0"))=0,"Suspense",(IFERROR((VLOOKUP(D6064,'Automation (QBO)'!A:B,2,FALSE)),"Suspense")))</f>
        <v>COGS - Supplies</v>
      </c>
      <c r="I6064" s="17">
        <f t="shared" si="94"/>
        <v>-357.34</v>
      </c>
      <c r="J6064" s="12" t="str">
        <f>H6064</f>
        <v>COGS - Supplies</v>
      </c>
    </row>
    <row r="6065" spans="1:10" hidden="1">
      <c r="A6065" s="13" t="s">
        <v>891</v>
      </c>
      <c r="B6065" s="12" t="s">
        <v>245</v>
      </c>
      <c r="C6065" s="12" t="s">
        <v>117</v>
      </c>
      <c r="D6065" s="12" t="s">
        <v>496</v>
      </c>
      <c r="E6065" s="12">
        <v>-374.04</v>
      </c>
      <c r="F6065" s="14" t="str">
        <f>A6065&amp;B6065&amp;C6065&amp;D6065&amp;E6065</f>
        <v>2024-07-07Supplier CreditStandard Building Supplies21000 Accounts Payable-374.04</v>
      </c>
      <c r="G6065" s="15">
        <f>IFERROR((DATEVALUE(A6065)),A6065)</f>
        <v>45480</v>
      </c>
      <c r="H6065" s="16" t="str">
        <f>IF((IFERROR((VLOOKUP(D6065,'Automation (QBO)'!A:B,2,FALSE)),"0"))=0,"Suspense",(IFERROR((VLOOKUP(D6065,'Automation (QBO)'!A:B,2,FALSE)),"Suspense")))</f>
        <v>Accounts Payable - Unknown</v>
      </c>
      <c r="I6065" s="17">
        <f t="shared" si="94"/>
        <v>-374.04</v>
      </c>
      <c r="J6065" s="12" t="str">
        <f>H6065</f>
        <v>Accounts Payable - Unknown</v>
      </c>
    </row>
    <row r="6066" spans="1:10" hidden="1">
      <c r="A6066" s="13" t="s">
        <v>891</v>
      </c>
      <c r="B6066" s="12" t="s">
        <v>245</v>
      </c>
      <c r="C6066" s="12" t="s">
        <v>117</v>
      </c>
      <c r="D6066" s="12" t="s">
        <v>391</v>
      </c>
      <c r="E6066" s="12">
        <v>-737.23</v>
      </c>
      <c r="F6066" s="14" t="str">
        <f>A6066&amp;B6066&amp;C6066&amp;D6066&amp;E6066</f>
        <v>2024-07-07Supplier CreditStandard Building Supplies51335 COGS - Supplies-737.23</v>
      </c>
      <c r="G6066" s="15">
        <f>IFERROR((DATEVALUE(A6066)),A6066)</f>
        <v>45480</v>
      </c>
      <c r="H6066" s="16" t="str">
        <f>IF((IFERROR((VLOOKUP(D6066,'Automation (QBO)'!A:B,2,FALSE)),"0"))=0,"Suspense",(IFERROR((VLOOKUP(D6066,'Automation (QBO)'!A:B,2,FALSE)),"Suspense")))</f>
        <v>COGS - Supplies</v>
      </c>
      <c r="I6066" s="17">
        <f t="shared" si="94"/>
        <v>-737.23</v>
      </c>
      <c r="J6066" s="12" t="str">
        <f>H6066</f>
        <v>COGS - Supplies</v>
      </c>
    </row>
    <row r="6067" spans="1:10" hidden="1">
      <c r="A6067" s="13" t="s">
        <v>891</v>
      </c>
      <c r="B6067" s="12" t="s">
        <v>245</v>
      </c>
      <c r="C6067" s="12" t="s">
        <v>117</v>
      </c>
      <c r="D6067" s="12" t="s">
        <v>426</v>
      </c>
      <c r="E6067" s="12">
        <v>34.450000000000003</v>
      </c>
      <c r="F6067" s="14" t="str">
        <f>A6067&amp;B6067&amp;C6067&amp;D6067&amp;E6067</f>
        <v>2024-07-07Supplier CreditStandard Building Supplies21031 GST/HST Suspense34.45</v>
      </c>
      <c r="G6067" s="15">
        <f>IFERROR((DATEVALUE(A6067)),A6067)</f>
        <v>45480</v>
      </c>
      <c r="H6067" s="16" t="str">
        <f>IF((IFERROR((VLOOKUP(D6067,'Automation (QBO)'!A:B,2,FALSE)),"0"))=0,"Suspense",(IFERROR((VLOOKUP(D6067,'Automation (QBO)'!A:B,2,FALSE)),"Suspense")))</f>
        <v>GST/HST Suspense</v>
      </c>
      <c r="I6067" s="17">
        <f t="shared" si="94"/>
        <v>34.450000000000003</v>
      </c>
      <c r="J6067" s="12" t="str">
        <f>H6067</f>
        <v>GST/HST Suspense</v>
      </c>
    </row>
    <row r="6068" spans="1:10" hidden="1">
      <c r="A6068" s="13" t="s">
        <v>891</v>
      </c>
      <c r="B6068" s="12" t="s">
        <v>245</v>
      </c>
      <c r="C6068" s="12" t="s">
        <v>117</v>
      </c>
      <c r="D6068" s="12" t="s">
        <v>392</v>
      </c>
      <c r="E6068" s="12">
        <v>0</v>
      </c>
      <c r="F6068" s="14" t="str">
        <f>A6068&amp;B6068&amp;C6068&amp;D6068&amp;E6068</f>
        <v>2024-07-07Supplier CreditStandard Building Supplies21020 GST/HST Payable0</v>
      </c>
      <c r="G6068" s="15">
        <f>IFERROR((DATEVALUE(A6068)),A6068)</f>
        <v>45480</v>
      </c>
      <c r="H6068" s="16" t="str">
        <f>IF((IFERROR((VLOOKUP(D6068,'Automation (QBO)'!A:B,2,FALSE)),"0"))=0,"Suspense",(IFERROR((VLOOKUP(D6068,'Automation (QBO)'!A:B,2,FALSE)),"Suspense")))</f>
        <v>GST/HST Payable</v>
      </c>
      <c r="I6068" s="17">
        <f t="shared" si="94"/>
        <v>0</v>
      </c>
      <c r="J6068" s="12" t="str">
        <f>H6068</f>
        <v>GST/HST Payable</v>
      </c>
    </row>
    <row r="6069" spans="1:10" hidden="1">
      <c r="A6069" s="13" t="s">
        <v>891</v>
      </c>
      <c r="B6069" s="12" t="s">
        <v>493</v>
      </c>
      <c r="C6069" s="12" t="s">
        <v>117</v>
      </c>
      <c r="F6069" s="14" t="str">
        <f>A6069&amp;B6069&amp;C6069&amp;D6069&amp;E6069</f>
        <v>2024-07-07Bill Payment (Credit Card)Standard Building Supplies</v>
      </c>
      <c r="G6069" s="15">
        <f>IFERROR((DATEVALUE(A6069)),A6069)</f>
        <v>45480</v>
      </c>
      <c r="H6069" s="16" t="str">
        <f>IF((IFERROR((VLOOKUP(D6069,'Automation (QBO)'!A:B,2,FALSE)),"0"))=0,"Suspense",(IFERROR((VLOOKUP(D6069,'Automation (QBO)'!A:B,2,FALSE)),"Suspense")))</f>
        <v>Suspense</v>
      </c>
      <c r="I6069" s="17">
        <f t="shared" si="94"/>
        <v>0</v>
      </c>
      <c r="J6069" s="12" t="str">
        <f>H6069</f>
        <v>Suspense</v>
      </c>
    </row>
    <row r="6070" spans="1:10" hidden="1">
      <c r="A6070" s="13" t="s">
        <v>891</v>
      </c>
      <c r="B6070" s="12" t="s">
        <v>493</v>
      </c>
      <c r="C6070" s="12" t="s">
        <v>117</v>
      </c>
      <c r="D6070" s="12" t="s">
        <v>496</v>
      </c>
      <c r="F6070" s="14" t="str">
        <f>A6070&amp;B6070&amp;C6070&amp;D6070&amp;E6070</f>
        <v>2024-07-07Bill Payment (Credit Card)Standard Building Supplies21000 Accounts Payable</v>
      </c>
      <c r="G6070" s="15">
        <f>IFERROR((DATEVALUE(A6070)),A6070)</f>
        <v>45480</v>
      </c>
      <c r="H6070" s="16" t="str">
        <f>IF((IFERROR((VLOOKUP(D6070,'Automation (QBO)'!A:B,2,FALSE)),"0"))=0,"Suspense",(IFERROR((VLOOKUP(D6070,'Automation (QBO)'!A:B,2,FALSE)),"Suspense")))</f>
        <v>Accounts Payable - Unknown</v>
      </c>
      <c r="I6070" s="17">
        <f t="shared" si="94"/>
        <v>0</v>
      </c>
      <c r="J6070" s="12" t="str">
        <f>H6070</f>
        <v>Accounts Payable - Unknown</v>
      </c>
    </row>
    <row r="6071" spans="1:10" hidden="1">
      <c r="A6071" s="13" t="s">
        <v>891</v>
      </c>
      <c r="B6071" s="12" t="s">
        <v>245</v>
      </c>
      <c r="C6071" s="12" t="s">
        <v>117</v>
      </c>
      <c r="D6071" s="12" t="s">
        <v>496</v>
      </c>
      <c r="E6071" s="12">
        <v>-771.68</v>
      </c>
      <c r="F6071" s="14" t="str">
        <f>A6071&amp;B6071&amp;C6071&amp;D6071&amp;E6071</f>
        <v>2024-07-07Supplier CreditStandard Building Supplies21000 Accounts Payable-771.68</v>
      </c>
      <c r="G6071" s="15">
        <f>IFERROR((DATEVALUE(A6071)),A6071)</f>
        <v>45480</v>
      </c>
      <c r="H6071" s="16" t="str">
        <f>IF((IFERROR((VLOOKUP(D6071,'Automation (QBO)'!A:B,2,FALSE)),"0"))=0,"Suspense",(IFERROR((VLOOKUP(D6071,'Automation (QBO)'!A:B,2,FALSE)),"Suspense")))</f>
        <v>Accounts Payable - Unknown</v>
      </c>
      <c r="I6071" s="17">
        <f t="shared" si="94"/>
        <v>-771.68</v>
      </c>
      <c r="J6071" s="12" t="str">
        <f>H6071</f>
        <v>Accounts Payable - Unknown</v>
      </c>
    </row>
    <row r="6072" spans="1:10" hidden="1">
      <c r="A6072" s="13" t="s">
        <v>891</v>
      </c>
      <c r="B6072" s="12" t="s">
        <v>528</v>
      </c>
      <c r="C6072" s="12" t="s">
        <v>117</v>
      </c>
      <c r="D6072" s="12" t="s">
        <v>496</v>
      </c>
      <c r="E6072" s="12">
        <v>771.68</v>
      </c>
      <c r="F6072" s="14" t="str">
        <f>A6072&amp;B6072&amp;C6072&amp;D6072&amp;E6072</f>
        <v>2024-07-07BillStandard Building Supplies21000 Accounts Payable771.68</v>
      </c>
      <c r="G6072" s="15">
        <f>IFERROR((DATEVALUE(A6072)),A6072)</f>
        <v>45480</v>
      </c>
      <c r="H6072" s="16" t="str">
        <f>IF((IFERROR((VLOOKUP(D6072,'Automation (QBO)'!A:B,2,FALSE)),"0"))=0,"Suspense",(IFERROR((VLOOKUP(D6072,'Automation (QBO)'!A:B,2,FALSE)),"Suspense")))</f>
        <v>Accounts Payable - Unknown</v>
      </c>
      <c r="I6072" s="17">
        <f t="shared" si="94"/>
        <v>771.68</v>
      </c>
      <c r="J6072" s="12" t="str">
        <f>H6072</f>
        <v>Accounts Payable - Unknown</v>
      </c>
    </row>
    <row r="6073" spans="1:10" hidden="1">
      <c r="A6073" s="13" t="s">
        <v>891</v>
      </c>
      <c r="B6073" s="12" t="s">
        <v>245</v>
      </c>
      <c r="C6073" s="12" t="s">
        <v>117</v>
      </c>
      <c r="D6073" s="12" t="s">
        <v>391</v>
      </c>
      <c r="E6073" s="12">
        <v>-588.4</v>
      </c>
      <c r="F6073" s="14" t="str">
        <f>A6073&amp;B6073&amp;C6073&amp;D6073&amp;E6073</f>
        <v>2024-07-07Supplier CreditStandard Building Supplies51335 COGS - Supplies-588.4</v>
      </c>
      <c r="G6073" s="15">
        <f>IFERROR((DATEVALUE(A6073)),A6073)</f>
        <v>45480</v>
      </c>
      <c r="H6073" s="16" t="str">
        <f>IF((IFERROR((VLOOKUP(D6073,'Automation (QBO)'!A:B,2,FALSE)),"0"))=0,"Suspense",(IFERROR((VLOOKUP(D6073,'Automation (QBO)'!A:B,2,FALSE)),"Suspense")))</f>
        <v>COGS - Supplies</v>
      </c>
      <c r="I6073" s="17">
        <f t="shared" si="94"/>
        <v>-588.4</v>
      </c>
      <c r="J6073" s="12" t="str">
        <f>H6073</f>
        <v>COGS - Supplies</v>
      </c>
    </row>
    <row r="6074" spans="1:10" hidden="1">
      <c r="A6074" s="13" t="s">
        <v>891</v>
      </c>
      <c r="B6074" s="12" t="s">
        <v>245</v>
      </c>
      <c r="C6074" s="12" t="s">
        <v>117</v>
      </c>
      <c r="D6074" s="12" t="s">
        <v>426</v>
      </c>
      <c r="E6074" s="12">
        <v>27.5</v>
      </c>
      <c r="F6074" s="14" t="str">
        <f>A6074&amp;B6074&amp;C6074&amp;D6074&amp;E6074</f>
        <v>2024-07-07Supplier CreditStandard Building Supplies21031 GST/HST Suspense27.5</v>
      </c>
      <c r="G6074" s="15">
        <f>IFERROR((DATEVALUE(A6074)),A6074)</f>
        <v>45480</v>
      </c>
      <c r="H6074" s="16" t="str">
        <f>IF((IFERROR((VLOOKUP(D6074,'Automation (QBO)'!A:B,2,FALSE)),"0"))=0,"Suspense",(IFERROR((VLOOKUP(D6074,'Automation (QBO)'!A:B,2,FALSE)),"Suspense")))</f>
        <v>GST/HST Suspense</v>
      </c>
      <c r="I6074" s="17">
        <f t="shared" si="94"/>
        <v>27.5</v>
      </c>
      <c r="J6074" s="12" t="str">
        <f>H6074</f>
        <v>GST/HST Suspense</v>
      </c>
    </row>
    <row r="6075" spans="1:10" hidden="1">
      <c r="A6075" s="13" t="s">
        <v>891</v>
      </c>
      <c r="B6075" s="12" t="s">
        <v>245</v>
      </c>
      <c r="C6075" s="12" t="s">
        <v>117</v>
      </c>
      <c r="D6075" s="12" t="s">
        <v>392</v>
      </c>
      <c r="E6075" s="12">
        <v>0</v>
      </c>
      <c r="F6075" s="14" t="str">
        <f>A6075&amp;B6075&amp;C6075&amp;D6075&amp;E6075</f>
        <v>2024-07-07Supplier CreditStandard Building Supplies21020 GST/HST Payable0</v>
      </c>
      <c r="G6075" s="15">
        <f>IFERROR((DATEVALUE(A6075)),A6075)</f>
        <v>45480</v>
      </c>
      <c r="H6075" s="16" t="str">
        <f>IF((IFERROR((VLOOKUP(D6075,'Automation (QBO)'!A:B,2,FALSE)),"0"))=0,"Suspense",(IFERROR((VLOOKUP(D6075,'Automation (QBO)'!A:B,2,FALSE)),"Suspense")))</f>
        <v>GST/HST Payable</v>
      </c>
      <c r="I6075" s="17">
        <f t="shared" si="94"/>
        <v>0</v>
      </c>
      <c r="J6075" s="12" t="str">
        <f>H6075</f>
        <v>GST/HST Payable</v>
      </c>
    </row>
    <row r="6076" spans="1:10" hidden="1">
      <c r="A6076" s="13" t="s">
        <v>891</v>
      </c>
      <c r="B6076" s="12" t="s">
        <v>493</v>
      </c>
      <c r="C6076" s="12" t="s">
        <v>117</v>
      </c>
      <c r="F6076" s="14" t="str">
        <f>A6076&amp;B6076&amp;C6076&amp;D6076&amp;E6076</f>
        <v>2024-07-07Bill Payment (Credit Card)Standard Building Supplies</v>
      </c>
      <c r="G6076" s="15">
        <f>IFERROR((DATEVALUE(A6076)),A6076)</f>
        <v>45480</v>
      </c>
      <c r="H6076" s="16" t="str">
        <f>IF((IFERROR((VLOOKUP(D6076,'Automation (QBO)'!A:B,2,FALSE)),"0"))=0,"Suspense",(IFERROR((VLOOKUP(D6076,'Automation (QBO)'!A:B,2,FALSE)),"Suspense")))</f>
        <v>Suspense</v>
      </c>
      <c r="I6076" s="17">
        <f t="shared" si="94"/>
        <v>0</v>
      </c>
      <c r="J6076" s="12" t="str">
        <f>H6076</f>
        <v>Suspense</v>
      </c>
    </row>
    <row r="6077" spans="1:10" hidden="1">
      <c r="A6077" s="13" t="s">
        <v>891</v>
      </c>
      <c r="B6077" s="12" t="s">
        <v>493</v>
      </c>
      <c r="C6077" s="12" t="s">
        <v>117</v>
      </c>
      <c r="D6077" s="12" t="s">
        <v>496</v>
      </c>
      <c r="F6077" s="14" t="str">
        <f>A6077&amp;B6077&amp;C6077&amp;D6077&amp;E6077</f>
        <v>2024-07-07Bill Payment (Credit Card)Standard Building Supplies21000 Accounts Payable</v>
      </c>
      <c r="G6077" s="15">
        <f>IFERROR((DATEVALUE(A6077)),A6077)</f>
        <v>45480</v>
      </c>
      <c r="H6077" s="16" t="str">
        <f>IF((IFERROR((VLOOKUP(D6077,'Automation (QBO)'!A:B,2,FALSE)),"0"))=0,"Suspense",(IFERROR((VLOOKUP(D6077,'Automation (QBO)'!A:B,2,FALSE)),"Suspense")))</f>
        <v>Accounts Payable - Unknown</v>
      </c>
      <c r="I6077" s="17">
        <f t="shared" si="94"/>
        <v>0</v>
      </c>
      <c r="J6077" s="12" t="str">
        <f>H6077</f>
        <v>Accounts Payable - Unknown</v>
      </c>
    </row>
    <row r="6078" spans="1:10" hidden="1">
      <c r="A6078" s="13" t="s">
        <v>891</v>
      </c>
      <c r="B6078" s="12" t="s">
        <v>245</v>
      </c>
      <c r="C6078" s="12" t="s">
        <v>117</v>
      </c>
      <c r="D6078" s="12" t="s">
        <v>496</v>
      </c>
      <c r="E6078" s="12">
        <v>-615.9</v>
      </c>
      <c r="F6078" s="14" t="str">
        <f>A6078&amp;B6078&amp;C6078&amp;D6078&amp;E6078</f>
        <v>2024-07-07Supplier CreditStandard Building Supplies21000 Accounts Payable-615.9</v>
      </c>
      <c r="G6078" s="15">
        <f>IFERROR((DATEVALUE(A6078)),A6078)</f>
        <v>45480</v>
      </c>
      <c r="H6078" s="16" t="str">
        <f>IF((IFERROR((VLOOKUP(D6078,'Automation (QBO)'!A:B,2,FALSE)),"0"))=0,"Suspense",(IFERROR((VLOOKUP(D6078,'Automation (QBO)'!A:B,2,FALSE)),"Suspense")))</f>
        <v>Accounts Payable - Unknown</v>
      </c>
      <c r="I6078" s="17">
        <f t="shared" si="94"/>
        <v>-615.9</v>
      </c>
      <c r="J6078" s="12" t="str">
        <f>H6078</f>
        <v>Accounts Payable - Unknown</v>
      </c>
    </row>
    <row r="6079" spans="1:10" hidden="1">
      <c r="A6079" s="13" t="s">
        <v>891</v>
      </c>
      <c r="B6079" s="12" t="s">
        <v>528</v>
      </c>
      <c r="C6079" s="12" t="s">
        <v>117</v>
      </c>
      <c r="D6079" s="12" t="s">
        <v>496</v>
      </c>
      <c r="E6079" s="12">
        <v>615.9</v>
      </c>
      <c r="F6079" s="14" t="str">
        <f>A6079&amp;B6079&amp;C6079&amp;D6079&amp;E6079</f>
        <v>2024-07-07BillStandard Building Supplies21000 Accounts Payable615.9</v>
      </c>
      <c r="G6079" s="15">
        <f>IFERROR((DATEVALUE(A6079)),A6079)</f>
        <v>45480</v>
      </c>
      <c r="H6079" s="16" t="str">
        <f>IF((IFERROR((VLOOKUP(D6079,'Automation (QBO)'!A:B,2,FALSE)),"0"))=0,"Suspense",(IFERROR((VLOOKUP(D6079,'Automation (QBO)'!A:B,2,FALSE)),"Suspense")))</f>
        <v>Accounts Payable - Unknown</v>
      </c>
      <c r="I6079" s="17">
        <f t="shared" si="94"/>
        <v>615.9</v>
      </c>
      <c r="J6079" s="12" t="str">
        <f>H6079</f>
        <v>Accounts Payable - Unknown</v>
      </c>
    </row>
    <row r="6080" spans="1:10" hidden="1">
      <c r="A6080" s="13" t="s">
        <v>891</v>
      </c>
      <c r="B6080" s="12" t="s">
        <v>245</v>
      </c>
      <c r="C6080" s="12" t="s">
        <v>117</v>
      </c>
      <c r="D6080" s="12" t="s">
        <v>426</v>
      </c>
      <c r="E6080" s="12">
        <v>16.7</v>
      </c>
      <c r="F6080" s="14" t="str">
        <f>A6080&amp;B6080&amp;C6080&amp;D6080&amp;E6080</f>
        <v>2024-07-07Supplier CreditStandard Building Supplies21031 GST/HST Suspense16.7</v>
      </c>
      <c r="G6080" s="15">
        <f>IFERROR((DATEVALUE(A6080)),A6080)</f>
        <v>45480</v>
      </c>
      <c r="H6080" s="16" t="str">
        <f>IF((IFERROR((VLOOKUP(D6080,'Automation (QBO)'!A:B,2,FALSE)),"0"))=0,"Suspense",(IFERROR((VLOOKUP(D6080,'Automation (QBO)'!A:B,2,FALSE)),"Suspense")))</f>
        <v>GST/HST Suspense</v>
      </c>
      <c r="I6080" s="17">
        <f t="shared" si="94"/>
        <v>16.7</v>
      </c>
      <c r="J6080" s="12" t="str">
        <f>H6080</f>
        <v>GST/HST Suspense</v>
      </c>
    </row>
    <row r="6081" spans="1:10" hidden="1">
      <c r="A6081" s="13" t="s">
        <v>891</v>
      </c>
      <c r="B6081" s="12" t="s">
        <v>245</v>
      </c>
      <c r="C6081" s="12" t="s">
        <v>117</v>
      </c>
      <c r="D6081" s="12" t="s">
        <v>392</v>
      </c>
      <c r="E6081" s="12">
        <v>0</v>
      </c>
      <c r="F6081" s="14" t="str">
        <f>A6081&amp;B6081&amp;C6081&amp;D6081&amp;E6081</f>
        <v>2024-07-07Supplier CreditStandard Building Supplies21020 GST/HST Payable0</v>
      </c>
      <c r="G6081" s="15">
        <f>IFERROR((DATEVALUE(A6081)),A6081)</f>
        <v>45480</v>
      </c>
      <c r="H6081" s="16" t="str">
        <f>IF((IFERROR((VLOOKUP(D6081,'Automation (QBO)'!A:B,2,FALSE)),"0"))=0,"Suspense",(IFERROR((VLOOKUP(D6081,'Automation (QBO)'!A:B,2,FALSE)),"Suspense")))</f>
        <v>GST/HST Payable</v>
      </c>
      <c r="I6081" s="17">
        <f t="shared" si="94"/>
        <v>0</v>
      </c>
      <c r="J6081" s="12" t="str">
        <f>H6081</f>
        <v>GST/HST Payable</v>
      </c>
    </row>
    <row r="6082" spans="1:10" hidden="1">
      <c r="A6082" s="13" t="s">
        <v>891</v>
      </c>
      <c r="B6082" s="12" t="s">
        <v>493</v>
      </c>
      <c r="C6082" s="12" t="s">
        <v>117</v>
      </c>
      <c r="F6082" s="14" t="str">
        <f>A6082&amp;B6082&amp;C6082&amp;D6082&amp;E6082</f>
        <v>2024-07-07Bill Payment (Credit Card)Standard Building Supplies</v>
      </c>
      <c r="G6082" s="15">
        <f>IFERROR((DATEVALUE(A6082)),A6082)</f>
        <v>45480</v>
      </c>
      <c r="H6082" s="16" t="str">
        <f>IF((IFERROR((VLOOKUP(D6082,'Automation (QBO)'!A:B,2,FALSE)),"0"))=0,"Suspense",(IFERROR((VLOOKUP(D6082,'Automation (QBO)'!A:B,2,FALSE)),"Suspense")))</f>
        <v>Suspense</v>
      </c>
      <c r="I6082" s="17">
        <f t="shared" si="94"/>
        <v>0</v>
      </c>
      <c r="J6082" s="12" t="str">
        <f>H6082</f>
        <v>Suspense</v>
      </c>
    </row>
    <row r="6083" spans="1:10" hidden="1">
      <c r="A6083" s="13" t="s">
        <v>891</v>
      </c>
      <c r="B6083" s="12" t="s">
        <v>493</v>
      </c>
      <c r="C6083" s="12" t="s">
        <v>117</v>
      </c>
      <c r="D6083" s="12" t="s">
        <v>496</v>
      </c>
      <c r="F6083" s="14" t="str">
        <f>A6083&amp;B6083&amp;C6083&amp;D6083&amp;E6083</f>
        <v>2024-07-07Bill Payment (Credit Card)Standard Building Supplies21000 Accounts Payable</v>
      </c>
      <c r="G6083" s="15">
        <f>IFERROR((DATEVALUE(A6083)),A6083)</f>
        <v>45480</v>
      </c>
      <c r="H6083" s="16" t="str">
        <f>IF((IFERROR((VLOOKUP(D6083,'Automation (QBO)'!A:B,2,FALSE)),"0"))=0,"Suspense",(IFERROR((VLOOKUP(D6083,'Automation (QBO)'!A:B,2,FALSE)),"Suspense")))</f>
        <v>Accounts Payable - Unknown</v>
      </c>
      <c r="I6083" s="17">
        <f t="shared" si="94"/>
        <v>0</v>
      </c>
      <c r="J6083" s="12" t="str">
        <f>H6083</f>
        <v>Accounts Payable - Unknown</v>
      </c>
    </row>
    <row r="6084" spans="1:10" hidden="1">
      <c r="A6084" s="13" t="s">
        <v>891</v>
      </c>
      <c r="B6084" s="12" t="s">
        <v>528</v>
      </c>
      <c r="C6084" s="12" t="s">
        <v>117</v>
      </c>
      <c r="D6084" s="12" t="s">
        <v>496</v>
      </c>
      <c r="E6084" s="12">
        <v>374.04</v>
      </c>
      <c r="F6084" s="14" t="str">
        <f>A6084&amp;B6084&amp;C6084&amp;D6084&amp;E6084</f>
        <v>2024-07-07BillStandard Building Supplies21000 Accounts Payable374.04</v>
      </c>
      <c r="G6084" s="15">
        <f>IFERROR((DATEVALUE(A6084)),A6084)</f>
        <v>45480</v>
      </c>
      <c r="H6084" s="16" t="str">
        <f>IF((IFERROR((VLOOKUP(D6084,'Automation (QBO)'!A:B,2,FALSE)),"0"))=0,"Suspense",(IFERROR((VLOOKUP(D6084,'Automation (QBO)'!A:B,2,FALSE)),"Suspense")))</f>
        <v>Accounts Payable - Unknown</v>
      </c>
      <c r="I6084" s="17">
        <f t="shared" si="94"/>
        <v>374.04</v>
      </c>
      <c r="J6084" s="12" t="str">
        <f>H6084</f>
        <v>Accounts Payable - Unknown</v>
      </c>
    </row>
    <row r="6085" spans="1:10" hidden="1">
      <c r="A6085" s="13" t="s">
        <v>892</v>
      </c>
      <c r="B6085" s="12" t="s">
        <v>493</v>
      </c>
      <c r="C6085" s="12" t="s">
        <v>113</v>
      </c>
      <c r="D6085" s="12" t="s">
        <v>496</v>
      </c>
      <c r="E6085" s="12">
        <v>-4</v>
      </c>
      <c r="F6085" s="14" t="str">
        <f>A6085&amp;B6085&amp;C6085&amp;D6085&amp;E6085</f>
        <v>2024-07-08Bill Payment (Credit Card)Impark21000 Accounts Payable-4</v>
      </c>
      <c r="G6085" s="15">
        <f>IFERROR((DATEVALUE(A6085)),A6085)</f>
        <v>45481</v>
      </c>
      <c r="H6085" s="16" t="str">
        <f>IF((IFERROR((VLOOKUP(D6085,'Automation (QBO)'!A:B,2,FALSE)),"0"))=0,"Suspense",(IFERROR((VLOOKUP(D6085,'Automation (QBO)'!A:B,2,FALSE)),"Suspense")))</f>
        <v>Accounts Payable - Unknown</v>
      </c>
      <c r="I6085" s="17">
        <f t="shared" si="94"/>
        <v>-4</v>
      </c>
      <c r="J6085" s="12" t="str">
        <f>H6085</f>
        <v>Accounts Payable - Unknown</v>
      </c>
    </row>
    <row r="6086" spans="1:10" hidden="1">
      <c r="A6086" s="13" t="s">
        <v>892</v>
      </c>
      <c r="B6086" s="12" t="s">
        <v>493</v>
      </c>
      <c r="C6086" s="12" t="s">
        <v>217</v>
      </c>
      <c r="D6086" s="12" t="s">
        <v>390</v>
      </c>
      <c r="E6086" s="12">
        <v>7389.41</v>
      </c>
      <c r="F6086" s="14" t="str">
        <f>A6086&amp;B6086&amp;C6086&amp;D6086&amp;E6086</f>
        <v>2024-07-08Bill Payment (Credit Card)Workforce Staffing Solutions Ltd.21010 Visa Payable (CIBC)7389.41</v>
      </c>
      <c r="G6086" s="15">
        <f>IFERROR((DATEVALUE(A6086)),A6086)</f>
        <v>45481</v>
      </c>
      <c r="H6086" s="16" t="str">
        <f>IF((IFERROR((VLOOKUP(D6086,'Automation (QBO)'!A:B,2,FALSE)),"0"))=0,"Suspense",(IFERROR((VLOOKUP(D6086,'Automation (QBO)'!A:B,2,FALSE)),"Suspense")))</f>
        <v>Suspense</v>
      </c>
      <c r="I6086" s="17">
        <f t="shared" si="94"/>
        <v>7389.41</v>
      </c>
      <c r="J6086" s="12" t="str">
        <f>H6086</f>
        <v>Suspense</v>
      </c>
    </row>
    <row r="6087" spans="1:10" hidden="1">
      <c r="A6087" s="13" t="s">
        <v>892</v>
      </c>
      <c r="B6087" s="12" t="s">
        <v>493</v>
      </c>
      <c r="C6087" s="12" t="s">
        <v>169</v>
      </c>
      <c r="D6087" s="12" t="s">
        <v>390</v>
      </c>
      <c r="E6087" s="12">
        <v>1312.5</v>
      </c>
      <c r="F6087" s="14" t="str">
        <f>A6087&amp;B6087&amp;C6087&amp;D6087&amp;E6087</f>
        <v>2024-07-08Bill Payment (Credit Card)Crowe MacKay LLP21010 Visa Payable (CIBC)1312.5</v>
      </c>
      <c r="G6087" s="15">
        <f>IFERROR((DATEVALUE(A6087)),A6087)</f>
        <v>45481</v>
      </c>
      <c r="H6087" s="16" t="str">
        <f>IF((IFERROR((VLOOKUP(D6087,'Automation (QBO)'!A:B,2,FALSE)),"0"))=0,"Suspense",(IFERROR((VLOOKUP(D6087,'Automation (QBO)'!A:B,2,FALSE)),"Suspense")))</f>
        <v>Suspense</v>
      </c>
      <c r="I6087" s="17">
        <f t="shared" si="94"/>
        <v>1312.5</v>
      </c>
      <c r="J6087" s="12" t="str">
        <f>H6087</f>
        <v>Suspense</v>
      </c>
    </row>
    <row r="6088" spans="1:10" hidden="1">
      <c r="A6088" s="13" t="s">
        <v>892</v>
      </c>
      <c r="B6088" s="12" t="s">
        <v>83</v>
      </c>
      <c r="C6088" s="12" t="s">
        <v>113</v>
      </c>
      <c r="D6088" s="12" t="s">
        <v>390</v>
      </c>
      <c r="E6088" s="12">
        <v>18</v>
      </c>
      <c r="F6088" s="14" t="str">
        <f>A6088&amp;B6088&amp;C6088&amp;D6088&amp;E6088</f>
        <v>2024-07-08ExpenseImpark21010 Visa Payable (CIBC)18</v>
      </c>
      <c r="G6088" s="15">
        <f>IFERROR((DATEVALUE(A6088)),A6088)</f>
        <v>45481</v>
      </c>
      <c r="H6088" s="16" t="str">
        <f>IF((IFERROR((VLOOKUP(D6088,'Automation (QBO)'!A:B,2,FALSE)),"0"))=0,"Suspense",(IFERROR((VLOOKUP(D6088,'Automation (QBO)'!A:B,2,FALSE)),"Suspense")))</f>
        <v>Suspense</v>
      </c>
      <c r="I6088" s="17">
        <f t="shared" si="94"/>
        <v>18</v>
      </c>
      <c r="J6088" s="12" t="str">
        <f>H6088</f>
        <v>Suspense</v>
      </c>
    </row>
    <row r="6089" spans="1:10" hidden="1">
      <c r="A6089" s="13" t="s">
        <v>892</v>
      </c>
      <c r="B6089" s="12" t="s">
        <v>493</v>
      </c>
      <c r="C6089" s="12" t="s">
        <v>95</v>
      </c>
      <c r="D6089" s="12" t="s">
        <v>390</v>
      </c>
      <c r="E6089" s="12">
        <v>102.26</v>
      </c>
      <c r="F6089" s="14" t="str">
        <f>A6089&amp;B6089&amp;C6089&amp;D6089&amp;E6089</f>
        <v>2024-07-08Bill Payment (Credit Card)Vector Repro Graphics21010 Visa Payable (CIBC)102.26</v>
      </c>
      <c r="G6089" s="15">
        <f>IFERROR((DATEVALUE(A6089)),A6089)</f>
        <v>45481</v>
      </c>
      <c r="H6089" s="16" t="str">
        <f>IF((IFERROR((VLOOKUP(D6089,'Automation (QBO)'!A:B,2,FALSE)),"0"))=0,"Suspense",(IFERROR((VLOOKUP(D6089,'Automation (QBO)'!A:B,2,FALSE)),"Suspense")))</f>
        <v>Suspense</v>
      </c>
      <c r="I6089" s="17">
        <f t="shared" si="94"/>
        <v>102.26</v>
      </c>
      <c r="J6089" s="12" t="str">
        <f>H6089</f>
        <v>Suspense</v>
      </c>
    </row>
    <row r="6090" spans="1:10" hidden="1">
      <c r="A6090" s="13" t="s">
        <v>892</v>
      </c>
      <c r="B6090" s="12" t="s">
        <v>493</v>
      </c>
      <c r="C6090" s="12" t="s">
        <v>311</v>
      </c>
      <c r="D6090" s="12" t="s">
        <v>390</v>
      </c>
      <c r="E6090" s="12">
        <v>420.17</v>
      </c>
      <c r="F6090" s="14" t="str">
        <f>A6090&amp;B6090&amp;C6090&amp;D6090&amp;E6090</f>
        <v>2024-07-08Bill Payment (Credit Card)Golbey Law Corporation21010 Visa Payable (CIBC)420.17</v>
      </c>
      <c r="G6090" s="15">
        <f>IFERROR((DATEVALUE(A6090)),A6090)</f>
        <v>45481</v>
      </c>
      <c r="H6090" s="16" t="str">
        <f>IF((IFERROR((VLOOKUP(D6090,'Automation (QBO)'!A:B,2,FALSE)),"0"))=0,"Suspense",(IFERROR((VLOOKUP(D6090,'Automation (QBO)'!A:B,2,FALSE)),"Suspense")))</f>
        <v>Suspense</v>
      </c>
      <c r="I6090" s="17">
        <f t="shared" si="94"/>
        <v>420.17</v>
      </c>
      <c r="J6090" s="12" t="str">
        <f>H6090</f>
        <v>Suspense</v>
      </c>
    </row>
    <row r="6091" spans="1:10" hidden="1">
      <c r="A6091" s="13" t="s">
        <v>892</v>
      </c>
      <c r="B6091" s="12" t="s">
        <v>493</v>
      </c>
      <c r="C6091" s="12" t="s">
        <v>87</v>
      </c>
      <c r="D6091" s="12" t="s">
        <v>390</v>
      </c>
      <c r="E6091" s="12">
        <v>373.75</v>
      </c>
      <c r="F6091" s="14" t="str">
        <f>A6091&amp;B6091&amp;C6091&amp;D6091&amp;E6091</f>
        <v>2024-07-08Bill Payment (Credit Card)Home Depot21010 Visa Payable (CIBC)373.75</v>
      </c>
      <c r="G6091" s="15">
        <f>IFERROR((DATEVALUE(A6091)),A6091)</f>
        <v>45481</v>
      </c>
      <c r="H6091" s="16" t="str">
        <f>IF((IFERROR((VLOOKUP(D6091,'Automation (QBO)'!A:B,2,FALSE)),"0"))=0,"Suspense",(IFERROR((VLOOKUP(D6091,'Automation (QBO)'!A:B,2,FALSE)),"Suspense")))</f>
        <v>Suspense</v>
      </c>
      <c r="I6091" s="17">
        <f t="shared" si="94"/>
        <v>373.75</v>
      </c>
      <c r="J6091" s="12" t="str">
        <f>H6091</f>
        <v>Suspense</v>
      </c>
    </row>
    <row r="6092" spans="1:10" hidden="1">
      <c r="A6092" s="13" t="s">
        <v>892</v>
      </c>
      <c r="B6092" s="12" t="s">
        <v>493</v>
      </c>
      <c r="C6092" s="12" t="s">
        <v>87</v>
      </c>
      <c r="D6092" s="12" t="s">
        <v>390</v>
      </c>
      <c r="E6092" s="12">
        <v>70.75</v>
      </c>
      <c r="F6092" s="14" t="str">
        <f>A6092&amp;B6092&amp;C6092&amp;D6092&amp;E6092</f>
        <v>2024-07-08Bill Payment (Credit Card)Home Depot21010 Visa Payable (CIBC)70.75</v>
      </c>
      <c r="G6092" s="15">
        <f>IFERROR((DATEVALUE(A6092)),A6092)</f>
        <v>45481</v>
      </c>
      <c r="H6092" s="16" t="str">
        <f>IF((IFERROR((VLOOKUP(D6092,'Automation (QBO)'!A:B,2,FALSE)),"0"))=0,"Suspense",(IFERROR((VLOOKUP(D6092,'Automation (QBO)'!A:B,2,FALSE)),"Suspense")))</f>
        <v>Suspense</v>
      </c>
      <c r="I6092" s="17">
        <f t="shared" si="94"/>
        <v>70.75</v>
      </c>
      <c r="J6092" s="12" t="str">
        <f>H6092</f>
        <v>Suspense</v>
      </c>
    </row>
    <row r="6093" spans="1:10" hidden="1">
      <c r="A6093" s="13" t="s">
        <v>892</v>
      </c>
      <c r="B6093" s="12" t="s">
        <v>493</v>
      </c>
      <c r="C6093" s="12" t="s">
        <v>87</v>
      </c>
      <c r="D6093" s="12" t="s">
        <v>390</v>
      </c>
      <c r="E6093" s="12">
        <v>56.18</v>
      </c>
      <c r="F6093" s="14" t="str">
        <f>A6093&amp;B6093&amp;C6093&amp;D6093&amp;E6093</f>
        <v>2024-07-08Bill Payment (Credit Card)Home Depot21010 Visa Payable (CIBC)56.18</v>
      </c>
      <c r="G6093" s="15">
        <f>IFERROR((DATEVALUE(A6093)),A6093)</f>
        <v>45481</v>
      </c>
      <c r="H6093" s="16" t="str">
        <f>IF((IFERROR((VLOOKUP(D6093,'Automation (QBO)'!A:B,2,FALSE)),"0"))=0,"Suspense",(IFERROR((VLOOKUP(D6093,'Automation (QBO)'!A:B,2,FALSE)),"Suspense")))</f>
        <v>Suspense</v>
      </c>
      <c r="I6093" s="17">
        <f t="shared" si="94"/>
        <v>56.18</v>
      </c>
      <c r="J6093" s="12" t="str">
        <f>H6093</f>
        <v>Suspense</v>
      </c>
    </row>
    <row r="6094" spans="1:10" hidden="1">
      <c r="A6094" s="13" t="s">
        <v>892</v>
      </c>
      <c r="B6094" s="12" t="s">
        <v>493</v>
      </c>
      <c r="C6094" s="12" t="s">
        <v>113</v>
      </c>
      <c r="D6094" s="12" t="s">
        <v>390</v>
      </c>
      <c r="E6094" s="12">
        <v>4</v>
      </c>
      <c r="F6094" s="14" t="str">
        <f>A6094&amp;B6094&amp;C6094&amp;D6094&amp;E6094</f>
        <v>2024-07-08Bill Payment (Credit Card)Impark21010 Visa Payable (CIBC)4</v>
      </c>
      <c r="G6094" s="15">
        <f>IFERROR((DATEVALUE(A6094)),A6094)</f>
        <v>45481</v>
      </c>
      <c r="H6094" s="16" t="str">
        <f>IF((IFERROR((VLOOKUP(D6094,'Automation (QBO)'!A:B,2,FALSE)),"0"))=0,"Suspense",(IFERROR((VLOOKUP(D6094,'Automation (QBO)'!A:B,2,FALSE)),"Suspense")))</f>
        <v>Suspense</v>
      </c>
      <c r="I6094" s="17">
        <f t="shared" si="94"/>
        <v>4</v>
      </c>
      <c r="J6094" s="12" t="str">
        <f>H6094</f>
        <v>Suspense</v>
      </c>
    </row>
    <row r="6095" spans="1:10" hidden="1">
      <c r="A6095" s="13" t="s">
        <v>892</v>
      </c>
      <c r="B6095" s="12" t="s">
        <v>83</v>
      </c>
      <c r="C6095" s="12" t="s">
        <v>113</v>
      </c>
      <c r="D6095" s="12" t="s">
        <v>390</v>
      </c>
      <c r="E6095" s="12">
        <v>14</v>
      </c>
      <c r="F6095" s="14" t="str">
        <f>A6095&amp;B6095&amp;C6095&amp;D6095&amp;E6095</f>
        <v>2024-07-08ExpenseImpark21010 Visa Payable (CIBC)14</v>
      </c>
      <c r="G6095" s="15">
        <f>IFERROR((DATEVALUE(A6095)),A6095)</f>
        <v>45481</v>
      </c>
      <c r="H6095" s="16" t="str">
        <f>IF((IFERROR((VLOOKUP(D6095,'Automation (QBO)'!A:B,2,FALSE)),"0"))=0,"Suspense",(IFERROR((VLOOKUP(D6095,'Automation (QBO)'!A:B,2,FALSE)),"Suspense")))</f>
        <v>Suspense</v>
      </c>
      <c r="I6095" s="17">
        <f t="shared" si="94"/>
        <v>14</v>
      </c>
      <c r="J6095" s="12" t="str">
        <f>H6095</f>
        <v>Suspense</v>
      </c>
    </row>
    <row r="6096" spans="1:10" hidden="1">
      <c r="A6096" s="13" t="s">
        <v>892</v>
      </c>
      <c r="B6096" s="12" t="s">
        <v>83</v>
      </c>
      <c r="C6096" s="12" t="s">
        <v>113</v>
      </c>
      <c r="D6096" s="12" t="s">
        <v>408</v>
      </c>
      <c r="E6096" s="12">
        <v>14</v>
      </c>
      <c r="F6096" s="14" t="str">
        <f>A6096&amp;B6096&amp;C6096&amp;D6096&amp;E6096</f>
        <v>2024-07-08ExpenseImpark52205 Travel &amp; Parking14</v>
      </c>
      <c r="G6096" s="15">
        <f>IFERROR((DATEVALUE(A6096)),A6096)</f>
        <v>45481</v>
      </c>
      <c r="H6096" s="16" t="str">
        <f>IF((IFERROR((VLOOKUP(D6096,'Automation (QBO)'!A:B,2,FALSE)),"0"))=0,"Suspense",(IFERROR((VLOOKUP(D6096,'Automation (QBO)'!A:B,2,FALSE)),"Suspense")))</f>
        <v>Travel &amp; Parking</v>
      </c>
      <c r="I6096" s="17">
        <f t="shared" ref="I6096:I6159" si="95">E6096</f>
        <v>14</v>
      </c>
      <c r="J6096" s="12" t="str">
        <f>H6096</f>
        <v>Travel &amp; Parking</v>
      </c>
    </row>
    <row r="6097" spans="1:10" hidden="1">
      <c r="A6097" s="13" t="s">
        <v>892</v>
      </c>
      <c r="B6097" s="12" t="s">
        <v>83</v>
      </c>
      <c r="C6097" s="12" t="s">
        <v>113</v>
      </c>
      <c r="D6097" s="12" t="s">
        <v>392</v>
      </c>
      <c r="E6097" s="12">
        <v>0</v>
      </c>
      <c r="F6097" s="14" t="str">
        <f>A6097&amp;B6097&amp;C6097&amp;D6097&amp;E6097</f>
        <v>2024-07-08ExpenseImpark21020 GST/HST Payable0</v>
      </c>
      <c r="G6097" s="15">
        <f>IFERROR((DATEVALUE(A6097)),A6097)</f>
        <v>45481</v>
      </c>
      <c r="H6097" s="16" t="str">
        <f>IF((IFERROR((VLOOKUP(D6097,'Automation (QBO)'!A:B,2,FALSE)),"0"))=0,"Suspense",(IFERROR((VLOOKUP(D6097,'Automation (QBO)'!A:B,2,FALSE)),"Suspense")))</f>
        <v>GST/HST Payable</v>
      </c>
      <c r="I6097" s="17">
        <f t="shared" si="95"/>
        <v>0</v>
      </c>
      <c r="J6097" s="12" t="str">
        <f>H6097</f>
        <v>GST/HST Payable</v>
      </c>
    </row>
    <row r="6098" spans="1:10" hidden="1">
      <c r="A6098" s="13" t="s">
        <v>892</v>
      </c>
      <c r="B6098" s="12" t="s">
        <v>83</v>
      </c>
      <c r="C6098" s="12" t="s">
        <v>113</v>
      </c>
      <c r="D6098" s="12" t="s">
        <v>408</v>
      </c>
      <c r="E6098" s="12">
        <v>18</v>
      </c>
      <c r="F6098" s="14" t="str">
        <f>A6098&amp;B6098&amp;C6098&amp;D6098&amp;E6098</f>
        <v>2024-07-08ExpenseImpark52205 Travel &amp; Parking18</v>
      </c>
      <c r="G6098" s="15">
        <f>IFERROR((DATEVALUE(A6098)),A6098)</f>
        <v>45481</v>
      </c>
      <c r="H6098" s="16" t="str">
        <f>IF((IFERROR((VLOOKUP(D6098,'Automation (QBO)'!A:B,2,FALSE)),"0"))=0,"Suspense",(IFERROR((VLOOKUP(D6098,'Automation (QBO)'!A:B,2,FALSE)),"Suspense")))</f>
        <v>Travel &amp; Parking</v>
      </c>
      <c r="I6098" s="17">
        <f t="shared" si="95"/>
        <v>18</v>
      </c>
      <c r="J6098" s="12" t="str">
        <f>H6098</f>
        <v>Travel &amp; Parking</v>
      </c>
    </row>
    <row r="6099" spans="1:10" hidden="1">
      <c r="A6099" s="13" t="s">
        <v>892</v>
      </c>
      <c r="B6099" s="12" t="s">
        <v>83</v>
      </c>
      <c r="C6099" s="12" t="s">
        <v>113</v>
      </c>
      <c r="D6099" s="12" t="s">
        <v>392</v>
      </c>
      <c r="E6099" s="12">
        <v>0</v>
      </c>
      <c r="F6099" s="14" t="str">
        <f>A6099&amp;B6099&amp;C6099&amp;D6099&amp;E6099</f>
        <v>2024-07-08ExpenseImpark21020 GST/HST Payable0</v>
      </c>
      <c r="G6099" s="15">
        <f>IFERROR((DATEVALUE(A6099)),A6099)</f>
        <v>45481</v>
      </c>
      <c r="H6099" s="16" t="str">
        <f>IF((IFERROR((VLOOKUP(D6099,'Automation (QBO)'!A:B,2,FALSE)),"0"))=0,"Suspense",(IFERROR((VLOOKUP(D6099,'Automation (QBO)'!A:B,2,FALSE)),"Suspense")))</f>
        <v>GST/HST Payable</v>
      </c>
      <c r="I6099" s="17">
        <f t="shared" si="95"/>
        <v>0</v>
      </c>
      <c r="J6099" s="12" t="str">
        <f>H6099</f>
        <v>GST/HST Payable</v>
      </c>
    </row>
    <row r="6100" spans="1:10" hidden="1">
      <c r="A6100" s="13" t="s">
        <v>892</v>
      </c>
      <c r="B6100" s="12" t="s">
        <v>136</v>
      </c>
      <c r="C6100" s="12" t="s">
        <v>138</v>
      </c>
      <c r="D6100" s="12" t="s">
        <v>417</v>
      </c>
      <c r="E6100" s="12">
        <v>-321300</v>
      </c>
      <c r="F6100" s="14" t="str">
        <f>A6100&amp;B6100&amp;C6100&amp;D6100&amp;E6100</f>
        <v>2024-07-08PaymentSix Pints Specialty Beer Co.:Six Pint Project12000 Accounts Receivable-321300</v>
      </c>
      <c r="G6100" s="15">
        <f>IFERROR((DATEVALUE(A6100)),A6100)</f>
        <v>45481</v>
      </c>
      <c r="H6100" s="16" t="str">
        <f>IF((IFERROR((VLOOKUP(D6100,'Automation (QBO)'!A:B,2,FALSE)),"0"))=0,"Suspense",(IFERROR((VLOOKUP(D6100,'Automation (QBO)'!A:B,2,FALSE)),"Suspense")))</f>
        <v>Accounts Recievable - Suspense</v>
      </c>
      <c r="I6100" s="17">
        <f t="shared" si="95"/>
        <v>-321300</v>
      </c>
      <c r="J6100" s="12" t="str">
        <f>H6100</f>
        <v>Accounts Recievable - Suspense</v>
      </c>
    </row>
    <row r="6101" spans="1:10" hidden="1">
      <c r="A6101" s="13" t="s">
        <v>892</v>
      </c>
      <c r="B6101" s="12" t="s">
        <v>493</v>
      </c>
      <c r="C6101" s="12" t="s">
        <v>95</v>
      </c>
      <c r="D6101" s="12" t="s">
        <v>496</v>
      </c>
      <c r="E6101" s="12">
        <v>-102.26</v>
      </c>
      <c r="F6101" s="14" t="str">
        <f>A6101&amp;B6101&amp;C6101&amp;D6101&amp;E6101</f>
        <v>2024-07-08Bill Payment (Credit Card)Vector Repro Graphics21000 Accounts Payable-102.26</v>
      </c>
      <c r="G6101" s="15">
        <f>IFERROR((DATEVALUE(A6101)),A6101)</f>
        <v>45481</v>
      </c>
      <c r="H6101" s="16" t="str">
        <f>IF((IFERROR((VLOOKUP(D6101,'Automation (QBO)'!A:B,2,FALSE)),"0"))=0,"Suspense",(IFERROR((VLOOKUP(D6101,'Automation (QBO)'!A:B,2,FALSE)),"Suspense")))</f>
        <v>Accounts Payable - Unknown</v>
      </c>
      <c r="I6101" s="17">
        <f t="shared" si="95"/>
        <v>-102.26</v>
      </c>
      <c r="J6101" s="12" t="str">
        <f>H6101</f>
        <v>Accounts Payable - Unknown</v>
      </c>
    </row>
    <row r="6102" spans="1:10" hidden="1">
      <c r="A6102" s="13" t="s">
        <v>892</v>
      </c>
      <c r="B6102" s="12" t="s">
        <v>493</v>
      </c>
      <c r="C6102" s="12" t="s">
        <v>87</v>
      </c>
      <c r="D6102" s="12" t="s">
        <v>496</v>
      </c>
      <c r="E6102" s="12">
        <v>-70.75</v>
      </c>
      <c r="F6102" s="14" t="str">
        <f>A6102&amp;B6102&amp;C6102&amp;D6102&amp;E6102</f>
        <v>2024-07-08Bill Payment (Credit Card)Home Depot21000 Accounts Payable-70.75</v>
      </c>
      <c r="G6102" s="15">
        <f>IFERROR((DATEVALUE(A6102)),A6102)</f>
        <v>45481</v>
      </c>
      <c r="H6102" s="16" t="str">
        <f>IF((IFERROR((VLOOKUP(D6102,'Automation (QBO)'!A:B,2,FALSE)),"0"))=0,"Suspense",(IFERROR((VLOOKUP(D6102,'Automation (QBO)'!A:B,2,FALSE)),"Suspense")))</f>
        <v>Accounts Payable - Unknown</v>
      </c>
      <c r="I6102" s="17">
        <f t="shared" si="95"/>
        <v>-70.75</v>
      </c>
      <c r="J6102" s="12" t="str">
        <f>H6102</f>
        <v>Accounts Payable - Unknown</v>
      </c>
    </row>
    <row r="6103" spans="1:10" hidden="1">
      <c r="A6103" s="13" t="s">
        <v>892</v>
      </c>
      <c r="B6103" s="12" t="s">
        <v>493</v>
      </c>
      <c r="C6103" s="12" t="s">
        <v>87</v>
      </c>
      <c r="D6103" s="12" t="s">
        <v>496</v>
      </c>
      <c r="E6103" s="12">
        <v>-56.18</v>
      </c>
      <c r="F6103" s="14" t="str">
        <f>A6103&amp;B6103&amp;C6103&amp;D6103&amp;E6103</f>
        <v>2024-07-08Bill Payment (Credit Card)Home Depot21000 Accounts Payable-56.18</v>
      </c>
      <c r="G6103" s="15">
        <f>IFERROR((DATEVALUE(A6103)),A6103)</f>
        <v>45481</v>
      </c>
      <c r="H6103" s="16" t="str">
        <f>IF((IFERROR((VLOOKUP(D6103,'Automation (QBO)'!A:B,2,FALSE)),"0"))=0,"Suspense",(IFERROR((VLOOKUP(D6103,'Automation (QBO)'!A:B,2,FALSE)),"Suspense")))</f>
        <v>Accounts Payable - Unknown</v>
      </c>
      <c r="I6103" s="17">
        <f t="shared" si="95"/>
        <v>-56.18</v>
      </c>
      <c r="J6103" s="12" t="str">
        <f>H6103</f>
        <v>Accounts Payable - Unknown</v>
      </c>
    </row>
    <row r="6104" spans="1:10" hidden="1">
      <c r="A6104" s="13" t="s">
        <v>892</v>
      </c>
      <c r="B6104" s="12" t="s">
        <v>493</v>
      </c>
      <c r="C6104" s="12" t="s">
        <v>87</v>
      </c>
      <c r="D6104" s="12" t="s">
        <v>496</v>
      </c>
      <c r="E6104" s="12">
        <v>-373.75</v>
      </c>
      <c r="F6104" s="14" t="str">
        <f>A6104&amp;B6104&amp;C6104&amp;D6104&amp;E6104</f>
        <v>2024-07-08Bill Payment (Credit Card)Home Depot21000 Accounts Payable-373.75</v>
      </c>
      <c r="G6104" s="15">
        <f>IFERROR((DATEVALUE(A6104)),A6104)</f>
        <v>45481</v>
      </c>
      <c r="H6104" s="16" t="str">
        <f>IF((IFERROR((VLOOKUP(D6104,'Automation (QBO)'!A:B,2,FALSE)),"0"))=0,"Suspense",(IFERROR((VLOOKUP(D6104,'Automation (QBO)'!A:B,2,FALSE)),"Suspense")))</f>
        <v>Accounts Payable - Unknown</v>
      </c>
      <c r="I6104" s="17">
        <f t="shared" si="95"/>
        <v>-373.75</v>
      </c>
      <c r="J6104" s="12" t="str">
        <f>H6104</f>
        <v>Accounts Payable - Unknown</v>
      </c>
    </row>
    <row r="6105" spans="1:10" hidden="1">
      <c r="A6105" s="13" t="s">
        <v>892</v>
      </c>
      <c r="B6105" s="12" t="s">
        <v>493</v>
      </c>
      <c r="C6105" s="12" t="s">
        <v>311</v>
      </c>
      <c r="D6105" s="12" t="s">
        <v>496</v>
      </c>
      <c r="E6105" s="12">
        <v>-420.17</v>
      </c>
      <c r="F6105" s="14" t="str">
        <f>A6105&amp;B6105&amp;C6105&amp;D6105&amp;E6105</f>
        <v>2024-07-08Bill Payment (Credit Card)Golbey Law Corporation21000 Accounts Payable-420.17</v>
      </c>
      <c r="G6105" s="15">
        <f>IFERROR((DATEVALUE(A6105)),A6105)</f>
        <v>45481</v>
      </c>
      <c r="H6105" s="16" t="str">
        <f>IF((IFERROR((VLOOKUP(D6105,'Automation (QBO)'!A:B,2,FALSE)),"0"))=0,"Suspense",(IFERROR((VLOOKUP(D6105,'Automation (QBO)'!A:B,2,FALSE)),"Suspense")))</f>
        <v>Accounts Payable - Unknown</v>
      </c>
      <c r="I6105" s="17">
        <f t="shared" si="95"/>
        <v>-420.17</v>
      </c>
      <c r="J6105" s="12" t="str">
        <f>H6105</f>
        <v>Accounts Payable - Unknown</v>
      </c>
    </row>
    <row r="6106" spans="1:10" hidden="1">
      <c r="A6106" s="13" t="s">
        <v>892</v>
      </c>
      <c r="B6106" s="12" t="s">
        <v>493</v>
      </c>
      <c r="C6106" s="12" t="s">
        <v>217</v>
      </c>
      <c r="D6106" s="12" t="s">
        <v>496</v>
      </c>
      <c r="E6106" s="12">
        <v>-7389.41</v>
      </c>
      <c r="F6106" s="14" t="str">
        <f>A6106&amp;B6106&amp;C6106&amp;D6106&amp;E6106</f>
        <v>2024-07-08Bill Payment (Credit Card)Workforce Staffing Solutions Ltd.21000 Accounts Payable-7389.41</v>
      </c>
      <c r="G6106" s="15">
        <f>IFERROR((DATEVALUE(A6106)),A6106)</f>
        <v>45481</v>
      </c>
      <c r="H6106" s="16" t="str">
        <f>IF((IFERROR((VLOOKUP(D6106,'Automation (QBO)'!A:B,2,FALSE)),"0"))=0,"Suspense",(IFERROR((VLOOKUP(D6106,'Automation (QBO)'!A:B,2,FALSE)),"Suspense")))</f>
        <v>Accounts Payable - Unknown</v>
      </c>
      <c r="I6106" s="17">
        <f t="shared" si="95"/>
        <v>-7389.41</v>
      </c>
      <c r="J6106" s="12" t="str">
        <f>H6106</f>
        <v>Accounts Payable - Unknown</v>
      </c>
    </row>
    <row r="6107" spans="1:10" hidden="1">
      <c r="A6107" s="13" t="s">
        <v>892</v>
      </c>
      <c r="B6107" s="12" t="s">
        <v>493</v>
      </c>
      <c r="C6107" s="12" t="s">
        <v>169</v>
      </c>
      <c r="D6107" s="12" t="s">
        <v>496</v>
      </c>
      <c r="E6107" s="12">
        <v>-1312.5</v>
      </c>
      <c r="F6107" s="14" t="str">
        <f>A6107&amp;B6107&amp;C6107&amp;D6107&amp;E6107</f>
        <v>2024-07-08Bill Payment (Credit Card)Crowe MacKay LLP21000 Accounts Payable-1312.5</v>
      </c>
      <c r="G6107" s="15">
        <f>IFERROR((DATEVALUE(A6107)),A6107)</f>
        <v>45481</v>
      </c>
      <c r="H6107" s="16" t="str">
        <f>IF((IFERROR((VLOOKUP(D6107,'Automation (QBO)'!A:B,2,FALSE)),"0"))=0,"Suspense",(IFERROR((VLOOKUP(D6107,'Automation (QBO)'!A:B,2,FALSE)),"Suspense")))</f>
        <v>Accounts Payable - Unknown</v>
      </c>
      <c r="I6107" s="17">
        <f t="shared" si="95"/>
        <v>-1312.5</v>
      </c>
      <c r="J6107" s="12" t="str">
        <f>H6107</f>
        <v>Accounts Payable - Unknown</v>
      </c>
    </row>
    <row r="6108" spans="1:10" hidden="1">
      <c r="A6108" s="13" t="s">
        <v>892</v>
      </c>
      <c r="B6108" s="12" t="s">
        <v>493</v>
      </c>
      <c r="C6108" s="12" t="s">
        <v>169</v>
      </c>
      <c r="D6108" s="12" t="s">
        <v>496</v>
      </c>
      <c r="E6108" s="12">
        <v>-1312.5</v>
      </c>
      <c r="F6108" s="14" t="str">
        <f>A6108&amp;B6108&amp;C6108&amp;D6108&amp;E6108</f>
        <v>2024-07-08Bill Payment (Credit Card)Crowe MacKay LLP21000 Accounts Payable-1312.5</v>
      </c>
      <c r="G6108" s="15">
        <f>IFERROR((DATEVALUE(A6108)),A6108)</f>
        <v>45481</v>
      </c>
      <c r="H6108" s="16" t="str">
        <f>IF((IFERROR((VLOOKUP(D6108,'Automation (QBO)'!A:B,2,FALSE)),"0"))=0,"Suspense",(IFERROR((VLOOKUP(D6108,'Automation (QBO)'!A:B,2,FALSE)),"Suspense")))</f>
        <v>Accounts Payable - Unknown</v>
      </c>
      <c r="I6108" s="17">
        <f t="shared" si="95"/>
        <v>-1312.5</v>
      </c>
      <c r="J6108" s="12" t="str">
        <f>H6108</f>
        <v>Accounts Payable - Unknown</v>
      </c>
    </row>
    <row r="6109" spans="1:10" hidden="1">
      <c r="A6109" s="13" t="s">
        <v>892</v>
      </c>
      <c r="B6109" s="12" t="s">
        <v>493</v>
      </c>
      <c r="C6109" s="12" t="s">
        <v>293</v>
      </c>
      <c r="D6109" s="12" t="s">
        <v>496</v>
      </c>
      <c r="E6109" s="12">
        <v>-1248</v>
      </c>
      <c r="F6109" s="14" t="str">
        <f>A6109&amp;B6109&amp;C6109&amp;D6109&amp;E6109</f>
        <v>2024-07-08Bill Payment (Credit Card)Lumenstar Led Lighting21000 Accounts Payable-1248</v>
      </c>
      <c r="G6109" s="15">
        <f>IFERROR((DATEVALUE(A6109)),A6109)</f>
        <v>45481</v>
      </c>
      <c r="H6109" s="16" t="str">
        <f>IF((IFERROR((VLOOKUP(D6109,'Automation (QBO)'!A:B,2,FALSE)),"0"))=0,"Suspense",(IFERROR((VLOOKUP(D6109,'Automation (QBO)'!A:B,2,FALSE)),"Suspense")))</f>
        <v>Accounts Payable - Unknown</v>
      </c>
      <c r="I6109" s="17">
        <f t="shared" si="95"/>
        <v>-1248</v>
      </c>
      <c r="J6109" s="12" t="str">
        <f>H6109</f>
        <v>Accounts Payable - Unknown</v>
      </c>
    </row>
    <row r="6110" spans="1:10" hidden="1">
      <c r="A6110" s="13" t="s">
        <v>892</v>
      </c>
      <c r="B6110" s="12" t="s">
        <v>493</v>
      </c>
      <c r="C6110" s="12" t="s">
        <v>113</v>
      </c>
      <c r="D6110" s="12" t="s">
        <v>496</v>
      </c>
      <c r="E6110" s="12">
        <v>-3.5</v>
      </c>
      <c r="F6110" s="14" t="str">
        <f>A6110&amp;B6110&amp;C6110&amp;D6110&amp;E6110</f>
        <v>2024-07-08Bill Payment (Credit Card)Impark21000 Accounts Payable-3.5</v>
      </c>
      <c r="G6110" s="15">
        <f>IFERROR((DATEVALUE(A6110)),A6110)</f>
        <v>45481</v>
      </c>
      <c r="H6110" s="16" t="str">
        <f>IF((IFERROR((VLOOKUP(D6110,'Automation (QBO)'!A:B,2,FALSE)),"0"))=0,"Suspense",(IFERROR((VLOOKUP(D6110,'Automation (QBO)'!A:B,2,FALSE)),"Suspense")))</f>
        <v>Accounts Payable - Unknown</v>
      </c>
      <c r="I6110" s="17">
        <f t="shared" si="95"/>
        <v>-3.5</v>
      </c>
      <c r="J6110" s="12" t="str">
        <f>H6110</f>
        <v>Accounts Payable - Unknown</v>
      </c>
    </row>
    <row r="6111" spans="1:10" hidden="1">
      <c r="A6111" s="13" t="s">
        <v>892</v>
      </c>
      <c r="B6111" s="12" t="s">
        <v>247</v>
      </c>
      <c r="C6111" s="12" t="s">
        <v>181</v>
      </c>
      <c r="D6111" s="12" t="s">
        <v>496</v>
      </c>
      <c r="E6111" s="12">
        <v>-10000</v>
      </c>
      <c r="F6111" s="14" t="str">
        <f>A6111&amp;B6111&amp;C6111&amp;D6111&amp;E6111</f>
        <v>2024-07-08Bill Payment (Cheque)Meto's Renovations21000 Accounts Payable-10000</v>
      </c>
      <c r="G6111" s="15">
        <f>IFERROR((DATEVALUE(A6111)),A6111)</f>
        <v>45481</v>
      </c>
      <c r="H6111" s="16" t="str">
        <f>IF((IFERROR((VLOOKUP(D6111,'Automation (QBO)'!A:B,2,FALSE)),"0"))=0,"Suspense",(IFERROR((VLOOKUP(D6111,'Automation (QBO)'!A:B,2,FALSE)),"Suspense")))</f>
        <v>Accounts Payable - Unknown</v>
      </c>
      <c r="I6111" s="17">
        <f t="shared" si="95"/>
        <v>-10000</v>
      </c>
      <c r="J6111" s="12" t="str">
        <f>H6111</f>
        <v>Accounts Payable - Unknown</v>
      </c>
    </row>
    <row r="6112" spans="1:10" hidden="1">
      <c r="A6112" s="13" t="s">
        <v>892</v>
      </c>
      <c r="B6112" s="12" t="s">
        <v>183</v>
      </c>
      <c r="D6112" s="12" t="s">
        <v>412</v>
      </c>
      <c r="E6112" s="12">
        <v>-1406.15</v>
      </c>
      <c r="F6112" s="14" t="str">
        <f>A6112&amp;B6112&amp;C6112&amp;D6112&amp;E6112</f>
        <v>2024-07-08Deposit51305 COGS - Miscellaneous (Vehicle)-1406.15</v>
      </c>
      <c r="G6112" s="15">
        <f>IFERROR((DATEVALUE(A6112)),A6112)</f>
        <v>45481</v>
      </c>
      <c r="H6112" s="16" t="str">
        <f>IF((IFERROR((VLOOKUP(D6112,'Automation (QBO)'!A:B,2,FALSE)),"0"))=0,"Suspense",(IFERROR((VLOOKUP(D6112,'Automation (QBO)'!A:B,2,FALSE)),"Suspense")))</f>
        <v>COGS - Miscellaneous (Vehicle)</v>
      </c>
      <c r="I6112" s="17">
        <f t="shared" si="95"/>
        <v>-1406.15</v>
      </c>
      <c r="J6112" s="12" t="str">
        <f>H6112</f>
        <v>COGS - Miscellaneous (Vehicle)</v>
      </c>
    </row>
    <row r="6113" spans="1:10" hidden="1">
      <c r="A6113" s="13" t="s">
        <v>892</v>
      </c>
      <c r="B6113" s="12" t="s">
        <v>183</v>
      </c>
      <c r="D6113" s="12" t="s">
        <v>392</v>
      </c>
      <c r="E6113" s="12">
        <v>0</v>
      </c>
      <c r="F6113" s="14" t="str">
        <f>A6113&amp;B6113&amp;C6113&amp;D6113&amp;E6113</f>
        <v>2024-07-08Deposit21020 GST/HST Payable0</v>
      </c>
      <c r="G6113" s="15">
        <f>IFERROR((DATEVALUE(A6113)),A6113)</f>
        <v>45481</v>
      </c>
      <c r="H6113" s="16" t="str">
        <f>IF((IFERROR((VLOOKUP(D6113,'Automation (QBO)'!A:B,2,FALSE)),"0"))=0,"Suspense",(IFERROR((VLOOKUP(D6113,'Automation (QBO)'!A:B,2,FALSE)),"Suspense")))</f>
        <v>GST/HST Payable</v>
      </c>
      <c r="I6113" s="17">
        <f t="shared" si="95"/>
        <v>0</v>
      </c>
      <c r="J6113" s="12" t="str">
        <f>H6113</f>
        <v>GST/HST Payable</v>
      </c>
    </row>
    <row r="6114" spans="1:10" hidden="1">
      <c r="A6114" s="13" t="s">
        <v>892</v>
      </c>
      <c r="B6114" s="12" t="s">
        <v>83</v>
      </c>
      <c r="C6114" s="12" t="s">
        <v>131</v>
      </c>
      <c r="D6114" s="12" t="s">
        <v>411</v>
      </c>
      <c r="E6114" s="12">
        <v>201.96</v>
      </c>
      <c r="F6114" s="14" t="str">
        <f>A6114&amp;B6114&amp;C6114&amp;D6114&amp;E6114</f>
        <v>2024-07-08ExpenseInsurance Corporation of British Columbia52185 Insurance - Vehicles201.96</v>
      </c>
      <c r="G6114" s="15">
        <f>IFERROR((DATEVALUE(A6114)),A6114)</f>
        <v>45481</v>
      </c>
      <c r="H6114" s="16" t="str">
        <f>IF((IFERROR((VLOOKUP(D6114,'Automation (QBO)'!A:B,2,FALSE)),"0"))=0,"Suspense",(IFERROR((VLOOKUP(D6114,'Automation (QBO)'!A:B,2,FALSE)),"Suspense")))</f>
        <v>Insurance - Vehicles</v>
      </c>
      <c r="I6114" s="17">
        <f t="shared" si="95"/>
        <v>201.96</v>
      </c>
      <c r="J6114" s="12" t="str">
        <f>H6114</f>
        <v>Insurance - Vehicles</v>
      </c>
    </row>
    <row r="6115" spans="1:10" hidden="1">
      <c r="A6115" s="13" t="s">
        <v>892</v>
      </c>
      <c r="B6115" s="12" t="s">
        <v>83</v>
      </c>
      <c r="C6115" s="12" t="s">
        <v>131</v>
      </c>
      <c r="D6115" s="12" t="s">
        <v>392</v>
      </c>
      <c r="E6115" s="12">
        <v>0</v>
      </c>
      <c r="F6115" s="14" t="str">
        <f>A6115&amp;B6115&amp;C6115&amp;D6115&amp;E6115</f>
        <v>2024-07-08ExpenseInsurance Corporation of British Columbia21020 GST/HST Payable0</v>
      </c>
      <c r="G6115" s="15">
        <f>IFERROR((DATEVALUE(A6115)),A6115)</f>
        <v>45481</v>
      </c>
      <c r="H6115" s="16" t="str">
        <f>IF((IFERROR((VLOOKUP(D6115,'Automation (QBO)'!A:B,2,FALSE)),"0"))=0,"Suspense",(IFERROR((VLOOKUP(D6115,'Automation (QBO)'!A:B,2,FALSE)),"Suspense")))</f>
        <v>GST/HST Payable</v>
      </c>
      <c r="I6115" s="17">
        <f t="shared" si="95"/>
        <v>0</v>
      </c>
      <c r="J6115" s="12" t="str">
        <f>H6115</f>
        <v>GST/HST Payable</v>
      </c>
    </row>
    <row r="6116" spans="1:10" hidden="1">
      <c r="A6116" s="13" t="s">
        <v>892</v>
      </c>
      <c r="B6116" s="12" t="s">
        <v>83</v>
      </c>
      <c r="C6116" s="12" t="s">
        <v>131</v>
      </c>
      <c r="D6116" s="12" t="s">
        <v>394</v>
      </c>
      <c r="E6116" s="12">
        <v>-201.96</v>
      </c>
      <c r="F6116" s="14" t="str">
        <f>A6116&amp;B6116&amp;C6116&amp;D6116&amp;E6116</f>
        <v>2024-07-08ExpenseInsurance Corporation of British Columbia11005 Chequing (CIBC)-201.96</v>
      </c>
      <c r="G6116" s="15">
        <f>IFERROR((DATEVALUE(A6116)),A6116)</f>
        <v>45481</v>
      </c>
      <c r="H6116" s="16" t="str">
        <f>IF((IFERROR((VLOOKUP(D6116,'Automation (QBO)'!A:B,2,FALSE)),"0"))=0,"Suspense",(IFERROR((VLOOKUP(D6116,'Automation (QBO)'!A:B,2,FALSE)),"Suspense")))</f>
        <v>Balance (CIBC)</v>
      </c>
      <c r="I6116" s="17">
        <f t="shared" si="95"/>
        <v>-201.96</v>
      </c>
      <c r="J6116" s="12" t="str">
        <f>H6116</f>
        <v>Balance (CIBC)</v>
      </c>
    </row>
    <row r="6117" spans="1:10" hidden="1">
      <c r="A6117" s="13" t="s">
        <v>892</v>
      </c>
      <c r="B6117" s="12" t="s">
        <v>136</v>
      </c>
      <c r="C6117" s="12" t="s">
        <v>138</v>
      </c>
      <c r="F6117" s="14" t="str">
        <f>A6117&amp;B6117&amp;C6117&amp;D6117&amp;E6117</f>
        <v>2024-07-08PaymentSix Pints Specialty Beer Co.:Six Pint Project</v>
      </c>
      <c r="G6117" s="15">
        <f>IFERROR((DATEVALUE(A6117)),A6117)</f>
        <v>45481</v>
      </c>
      <c r="H6117" s="16" t="str">
        <f>IF((IFERROR((VLOOKUP(D6117,'Automation (QBO)'!A:B,2,FALSE)),"0"))=0,"Suspense",(IFERROR((VLOOKUP(D6117,'Automation (QBO)'!A:B,2,FALSE)),"Suspense")))</f>
        <v>Suspense</v>
      </c>
      <c r="I6117" s="17">
        <f t="shared" si="95"/>
        <v>0</v>
      </c>
      <c r="J6117" s="12" t="str">
        <f>H6117</f>
        <v>Suspense</v>
      </c>
    </row>
    <row r="6118" spans="1:10" hidden="1">
      <c r="A6118" s="13" t="s">
        <v>892</v>
      </c>
      <c r="B6118" s="12" t="s">
        <v>136</v>
      </c>
      <c r="C6118" s="12" t="s">
        <v>138</v>
      </c>
      <c r="D6118" s="12" t="s">
        <v>417</v>
      </c>
      <c r="E6118" s="12">
        <v>0</v>
      </c>
      <c r="F6118" s="14" t="str">
        <f>A6118&amp;B6118&amp;C6118&amp;D6118&amp;E6118</f>
        <v>2024-07-08PaymentSix Pints Specialty Beer Co.:Six Pint Project12000 Accounts Receivable0</v>
      </c>
      <c r="G6118" s="15">
        <f>IFERROR((DATEVALUE(A6118)),A6118)</f>
        <v>45481</v>
      </c>
      <c r="H6118" s="16" t="str">
        <f>IF((IFERROR((VLOOKUP(D6118,'Automation (QBO)'!A:B,2,FALSE)),"0"))=0,"Suspense",(IFERROR((VLOOKUP(D6118,'Automation (QBO)'!A:B,2,FALSE)),"Suspense")))</f>
        <v>Accounts Recievable - Suspense</v>
      </c>
      <c r="I6118" s="17">
        <f t="shared" si="95"/>
        <v>0</v>
      </c>
      <c r="J6118" s="12" t="str">
        <f>H6118</f>
        <v>Accounts Recievable - Suspense</v>
      </c>
    </row>
    <row r="6119" spans="1:10" hidden="1">
      <c r="A6119" s="13" t="s">
        <v>892</v>
      </c>
      <c r="B6119" s="12" t="s">
        <v>493</v>
      </c>
      <c r="C6119" s="12" t="s">
        <v>169</v>
      </c>
      <c r="D6119" s="12" t="s">
        <v>390</v>
      </c>
      <c r="E6119" s="12">
        <v>1312.5</v>
      </c>
      <c r="F6119" s="14" t="str">
        <f>A6119&amp;B6119&amp;C6119&amp;D6119&amp;E6119</f>
        <v>2024-07-08Bill Payment (Credit Card)Crowe MacKay LLP21010 Visa Payable (CIBC)1312.5</v>
      </c>
      <c r="G6119" s="15">
        <f>IFERROR((DATEVALUE(A6119)),A6119)</f>
        <v>45481</v>
      </c>
      <c r="H6119" s="16" t="str">
        <f>IF((IFERROR((VLOOKUP(D6119,'Automation (QBO)'!A:B,2,FALSE)),"0"))=0,"Suspense",(IFERROR((VLOOKUP(D6119,'Automation (QBO)'!A:B,2,FALSE)),"Suspense")))</f>
        <v>Suspense</v>
      </c>
      <c r="I6119" s="17">
        <f t="shared" si="95"/>
        <v>1312.5</v>
      </c>
      <c r="J6119" s="12" t="str">
        <f>H6119</f>
        <v>Suspense</v>
      </c>
    </row>
    <row r="6120" spans="1:10" hidden="1">
      <c r="A6120" s="13" t="s">
        <v>892</v>
      </c>
      <c r="B6120" s="12" t="s">
        <v>493</v>
      </c>
      <c r="C6120" s="12" t="s">
        <v>113</v>
      </c>
      <c r="D6120" s="12" t="s">
        <v>390</v>
      </c>
      <c r="E6120" s="12">
        <v>3.5</v>
      </c>
      <c r="F6120" s="14" t="str">
        <f>A6120&amp;B6120&amp;C6120&amp;D6120&amp;E6120</f>
        <v>2024-07-08Bill Payment (Credit Card)Impark21010 Visa Payable (CIBC)3.5</v>
      </c>
      <c r="G6120" s="15">
        <f>IFERROR((DATEVALUE(A6120)),A6120)</f>
        <v>45481</v>
      </c>
      <c r="H6120" s="16" t="str">
        <f>IF((IFERROR((VLOOKUP(D6120,'Automation (QBO)'!A:B,2,FALSE)),"0"))=0,"Suspense",(IFERROR((VLOOKUP(D6120,'Automation (QBO)'!A:B,2,FALSE)),"Suspense")))</f>
        <v>Suspense</v>
      </c>
      <c r="I6120" s="17">
        <f t="shared" si="95"/>
        <v>3.5</v>
      </c>
      <c r="J6120" s="12" t="str">
        <f>H6120</f>
        <v>Suspense</v>
      </c>
    </row>
    <row r="6121" spans="1:10" hidden="1">
      <c r="A6121" s="13" t="s">
        <v>892</v>
      </c>
      <c r="B6121" s="12" t="s">
        <v>123</v>
      </c>
      <c r="D6121" s="12" t="s">
        <v>390</v>
      </c>
      <c r="E6121" s="12">
        <v>-17000</v>
      </c>
      <c r="F6121" s="14" t="str">
        <f>A6121&amp;B6121&amp;C6121&amp;D6121&amp;E6121</f>
        <v>2024-07-08Credit Card Payment21010 Visa Payable (CIBC)-17000</v>
      </c>
      <c r="G6121" s="15">
        <f>IFERROR((DATEVALUE(A6121)),A6121)</f>
        <v>45481</v>
      </c>
      <c r="H6121" s="16" t="str">
        <f>IF((IFERROR((VLOOKUP(D6121,'Automation (QBO)'!A:B,2,FALSE)),"0"))=0,"Suspense",(IFERROR((VLOOKUP(D6121,'Automation (QBO)'!A:B,2,FALSE)),"Suspense")))</f>
        <v>Suspense</v>
      </c>
      <c r="I6121" s="17">
        <f t="shared" si="95"/>
        <v>-17000</v>
      </c>
      <c r="J6121" s="12" t="str">
        <f>H6121</f>
        <v>Suspense</v>
      </c>
    </row>
    <row r="6122" spans="1:10" hidden="1">
      <c r="A6122" s="13" t="s">
        <v>892</v>
      </c>
      <c r="B6122" s="12" t="s">
        <v>493</v>
      </c>
      <c r="C6122" s="12" t="s">
        <v>293</v>
      </c>
      <c r="D6122" s="12" t="s">
        <v>390</v>
      </c>
      <c r="E6122" s="12">
        <v>1248</v>
      </c>
      <c r="F6122" s="14" t="str">
        <f>A6122&amp;B6122&amp;C6122&amp;D6122&amp;E6122</f>
        <v>2024-07-08Bill Payment (Credit Card)Lumenstar Led Lighting21010 Visa Payable (CIBC)1248</v>
      </c>
      <c r="G6122" s="15">
        <f>IFERROR((DATEVALUE(A6122)),A6122)</f>
        <v>45481</v>
      </c>
      <c r="H6122" s="16" t="str">
        <f>IF((IFERROR((VLOOKUP(D6122,'Automation (QBO)'!A:B,2,FALSE)),"0"))=0,"Suspense",(IFERROR((VLOOKUP(D6122,'Automation (QBO)'!A:B,2,FALSE)),"Suspense")))</f>
        <v>Suspense</v>
      </c>
      <c r="I6122" s="17">
        <f t="shared" si="95"/>
        <v>1248</v>
      </c>
      <c r="J6122" s="12" t="str">
        <f>H6122</f>
        <v>Suspense</v>
      </c>
    </row>
    <row r="6123" spans="1:10" hidden="1">
      <c r="A6123" s="13" t="s">
        <v>892</v>
      </c>
      <c r="B6123" s="12" t="s">
        <v>136</v>
      </c>
      <c r="C6123" s="12" t="s">
        <v>138</v>
      </c>
      <c r="D6123" s="12" t="s">
        <v>394</v>
      </c>
      <c r="E6123" s="12">
        <v>321300</v>
      </c>
      <c r="F6123" s="14" t="str">
        <f>A6123&amp;B6123&amp;C6123&amp;D6123&amp;E6123</f>
        <v>2024-07-08PaymentSix Pints Specialty Beer Co.:Six Pint Project11005 Chequing (CIBC)321300</v>
      </c>
      <c r="G6123" s="15">
        <f>IFERROR((DATEVALUE(A6123)),A6123)</f>
        <v>45481</v>
      </c>
      <c r="H6123" s="16" t="str">
        <f>IF((IFERROR((VLOOKUP(D6123,'Automation (QBO)'!A:B,2,FALSE)),"0"))=0,"Suspense",(IFERROR((VLOOKUP(D6123,'Automation (QBO)'!A:B,2,FALSE)),"Suspense")))</f>
        <v>Balance (CIBC)</v>
      </c>
      <c r="I6123" s="17">
        <f t="shared" si="95"/>
        <v>321300</v>
      </c>
      <c r="J6123" s="12" t="str">
        <f>H6123</f>
        <v>Balance (CIBC)</v>
      </c>
    </row>
    <row r="6124" spans="1:10" hidden="1">
      <c r="A6124" s="13" t="s">
        <v>892</v>
      </c>
      <c r="B6124" s="12" t="s">
        <v>247</v>
      </c>
      <c r="C6124" s="12" t="s">
        <v>181</v>
      </c>
      <c r="D6124" s="12" t="s">
        <v>394</v>
      </c>
      <c r="E6124" s="12">
        <v>-10000</v>
      </c>
      <c r="F6124" s="14" t="str">
        <f>A6124&amp;B6124&amp;C6124&amp;D6124&amp;E6124</f>
        <v>2024-07-08Bill Payment (Cheque)Meto's Renovations11005 Chequing (CIBC)-10000</v>
      </c>
      <c r="G6124" s="15">
        <f>IFERROR((DATEVALUE(A6124)),A6124)</f>
        <v>45481</v>
      </c>
      <c r="H6124" s="16" t="str">
        <f>IF((IFERROR((VLOOKUP(D6124,'Automation (QBO)'!A:B,2,FALSE)),"0"))=0,"Suspense",(IFERROR((VLOOKUP(D6124,'Automation (QBO)'!A:B,2,FALSE)),"Suspense")))</f>
        <v>Balance (CIBC)</v>
      </c>
      <c r="I6124" s="17">
        <f t="shared" si="95"/>
        <v>-10000</v>
      </c>
      <c r="J6124" s="12" t="str">
        <f>H6124</f>
        <v>Balance (CIBC)</v>
      </c>
    </row>
    <row r="6125" spans="1:10" hidden="1">
      <c r="A6125" s="13" t="s">
        <v>892</v>
      </c>
      <c r="B6125" s="12" t="s">
        <v>183</v>
      </c>
      <c r="D6125" s="12" t="s">
        <v>394</v>
      </c>
      <c r="E6125" s="12">
        <v>1406.15</v>
      </c>
      <c r="F6125" s="14" t="str">
        <f>A6125&amp;B6125&amp;C6125&amp;D6125&amp;E6125</f>
        <v>2024-07-08Deposit11005 Chequing (CIBC)1406.15</v>
      </c>
      <c r="G6125" s="15">
        <f>IFERROR((DATEVALUE(A6125)),A6125)</f>
        <v>45481</v>
      </c>
      <c r="H6125" s="16" t="str">
        <f>IF((IFERROR((VLOOKUP(D6125,'Automation (QBO)'!A:B,2,FALSE)),"0"))=0,"Suspense",(IFERROR((VLOOKUP(D6125,'Automation (QBO)'!A:B,2,FALSE)),"Suspense")))</f>
        <v>Balance (CIBC)</v>
      </c>
      <c r="I6125" s="17">
        <f t="shared" si="95"/>
        <v>1406.15</v>
      </c>
      <c r="J6125" s="12" t="str">
        <f>H6125</f>
        <v>Balance (CIBC)</v>
      </c>
    </row>
    <row r="6126" spans="1:10" hidden="1">
      <c r="A6126" s="13" t="s">
        <v>892</v>
      </c>
      <c r="B6126" s="12" t="s">
        <v>123</v>
      </c>
      <c r="D6126" s="12" t="s">
        <v>394</v>
      </c>
      <c r="E6126" s="12">
        <v>-17000</v>
      </c>
      <c r="F6126" s="14" t="str">
        <f>A6126&amp;B6126&amp;C6126&amp;D6126&amp;E6126</f>
        <v>2024-07-08Credit Card Payment11005 Chequing (CIBC)-17000</v>
      </c>
      <c r="G6126" s="15">
        <f>IFERROR((DATEVALUE(A6126)),A6126)</f>
        <v>45481</v>
      </c>
      <c r="H6126" s="16" t="str">
        <f>IF((IFERROR((VLOOKUP(D6126,'Automation (QBO)'!A:B,2,FALSE)),"0"))=0,"Suspense",(IFERROR((VLOOKUP(D6126,'Automation (QBO)'!A:B,2,FALSE)),"Suspense")))</f>
        <v>Balance (CIBC)</v>
      </c>
      <c r="I6126" s="17">
        <f t="shared" si="95"/>
        <v>-17000</v>
      </c>
      <c r="J6126" s="12" t="str">
        <f>H6126</f>
        <v>Balance (CIBC)</v>
      </c>
    </row>
    <row r="6127" spans="1:10" hidden="1">
      <c r="A6127" s="13" t="s">
        <v>893</v>
      </c>
      <c r="B6127" s="12" t="s">
        <v>493</v>
      </c>
      <c r="C6127" s="12" t="s">
        <v>518</v>
      </c>
      <c r="D6127" s="12" t="s">
        <v>496</v>
      </c>
      <c r="E6127" s="12">
        <v>-8.0399999999999991</v>
      </c>
      <c r="F6127" s="14" t="str">
        <f>A6127&amp;B6127&amp;C6127&amp;D6127&amp;E6127</f>
        <v>2024-07-09Bill Payment (Credit Card)Rona Coquitlam21000 Accounts Payable-8.04</v>
      </c>
      <c r="G6127" s="15">
        <f>IFERROR((DATEVALUE(A6127)),A6127)</f>
        <v>45482</v>
      </c>
      <c r="H6127" s="16" t="str">
        <f>IF((IFERROR((VLOOKUP(D6127,'Automation (QBO)'!A:B,2,FALSE)),"0"))=0,"Suspense",(IFERROR((VLOOKUP(D6127,'Automation (QBO)'!A:B,2,FALSE)),"Suspense")))</f>
        <v>Accounts Payable - Unknown</v>
      </c>
      <c r="I6127" s="17">
        <f t="shared" si="95"/>
        <v>-8.0399999999999991</v>
      </c>
      <c r="J6127" s="12" t="str">
        <f>H6127</f>
        <v>Accounts Payable - Unknown</v>
      </c>
    </row>
    <row r="6128" spans="1:10" hidden="1">
      <c r="A6128" s="13" t="s">
        <v>893</v>
      </c>
      <c r="B6128" s="12" t="s">
        <v>247</v>
      </c>
      <c r="C6128" s="12" t="s">
        <v>144</v>
      </c>
      <c r="D6128" s="12" t="s">
        <v>496</v>
      </c>
      <c r="E6128" s="12">
        <v>-1066.22</v>
      </c>
      <c r="F6128" s="14" t="str">
        <f>A6128&amp;B6128&amp;C6128&amp;D6128&amp;E6128</f>
        <v>2024-07-09Bill Payment (Cheque)Reload Contracting Ltd.21000 Accounts Payable-1066.22</v>
      </c>
      <c r="G6128" s="15">
        <f>IFERROR((DATEVALUE(A6128)),A6128)</f>
        <v>45482</v>
      </c>
      <c r="H6128" s="16" t="str">
        <f>IF((IFERROR((VLOOKUP(D6128,'Automation (QBO)'!A:B,2,FALSE)),"0"))=0,"Suspense",(IFERROR((VLOOKUP(D6128,'Automation (QBO)'!A:B,2,FALSE)),"Suspense")))</f>
        <v>Accounts Payable - Unknown</v>
      </c>
      <c r="I6128" s="17">
        <f t="shared" si="95"/>
        <v>-1066.22</v>
      </c>
      <c r="J6128" s="12" t="str">
        <f>H6128</f>
        <v>Accounts Payable - Unknown</v>
      </c>
    </row>
    <row r="6129" spans="1:10" hidden="1">
      <c r="A6129" s="13" t="s">
        <v>893</v>
      </c>
      <c r="B6129" s="12" t="s">
        <v>247</v>
      </c>
      <c r="C6129" s="12" t="s">
        <v>181</v>
      </c>
      <c r="D6129" s="12" t="s">
        <v>496</v>
      </c>
      <c r="E6129" s="12">
        <v>-636.5</v>
      </c>
      <c r="F6129" s="14" t="str">
        <f>A6129&amp;B6129&amp;C6129&amp;D6129&amp;E6129</f>
        <v>2024-07-09Bill Payment (Cheque)Meto's Renovations21000 Accounts Payable-636.5</v>
      </c>
      <c r="G6129" s="15">
        <f>IFERROR((DATEVALUE(A6129)),A6129)</f>
        <v>45482</v>
      </c>
      <c r="H6129" s="16" t="str">
        <f>IF((IFERROR((VLOOKUP(D6129,'Automation (QBO)'!A:B,2,FALSE)),"0"))=0,"Suspense",(IFERROR((VLOOKUP(D6129,'Automation (QBO)'!A:B,2,FALSE)),"Suspense")))</f>
        <v>Accounts Payable - Unknown</v>
      </c>
      <c r="I6129" s="17">
        <f t="shared" si="95"/>
        <v>-636.5</v>
      </c>
      <c r="J6129" s="12" t="str">
        <f>H6129</f>
        <v>Accounts Payable - Unknown</v>
      </c>
    </row>
    <row r="6130" spans="1:10" hidden="1">
      <c r="A6130" s="13" t="s">
        <v>893</v>
      </c>
      <c r="B6130" s="12" t="s">
        <v>247</v>
      </c>
      <c r="C6130" s="12" t="s">
        <v>180</v>
      </c>
      <c r="D6130" s="12" t="s">
        <v>496</v>
      </c>
      <c r="E6130" s="12">
        <v>-546</v>
      </c>
      <c r="F6130" s="14" t="str">
        <f>A6130&amp;B6130&amp;C6130&amp;D6130&amp;E6130</f>
        <v>2024-07-09Bill Payment (Cheque)Crestlynn Contracting21000 Accounts Payable-546</v>
      </c>
      <c r="G6130" s="15">
        <f>IFERROR((DATEVALUE(A6130)),A6130)</f>
        <v>45482</v>
      </c>
      <c r="H6130" s="16" t="str">
        <f>IF((IFERROR((VLOOKUP(D6130,'Automation (QBO)'!A:B,2,FALSE)),"0"))=0,"Suspense",(IFERROR((VLOOKUP(D6130,'Automation (QBO)'!A:B,2,FALSE)),"Suspense")))</f>
        <v>Accounts Payable - Unknown</v>
      </c>
      <c r="I6130" s="17">
        <f t="shared" si="95"/>
        <v>-546</v>
      </c>
      <c r="J6130" s="12" t="str">
        <f>H6130</f>
        <v>Accounts Payable - Unknown</v>
      </c>
    </row>
    <row r="6131" spans="1:10" hidden="1">
      <c r="A6131" s="13" t="s">
        <v>893</v>
      </c>
      <c r="B6131" s="12" t="s">
        <v>247</v>
      </c>
      <c r="C6131" s="12" t="s">
        <v>180</v>
      </c>
      <c r="D6131" s="12" t="s">
        <v>496</v>
      </c>
      <c r="E6131" s="12">
        <v>-1477.61</v>
      </c>
      <c r="F6131" s="14" t="str">
        <f>A6131&amp;B6131&amp;C6131&amp;D6131&amp;E6131</f>
        <v>2024-07-09Bill Payment (Cheque)Crestlynn Contracting21000 Accounts Payable-1477.61</v>
      </c>
      <c r="G6131" s="15">
        <f>IFERROR((DATEVALUE(A6131)),A6131)</f>
        <v>45482</v>
      </c>
      <c r="H6131" s="16" t="str">
        <f>IF((IFERROR((VLOOKUP(D6131,'Automation (QBO)'!A:B,2,FALSE)),"0"))=0,"Suspense",(IFERROR((VLOOKUP(D6131,'Automation (QBO)'!A:B,2,FALSE)),"Suspense")))</f>
        <v>Accounts Payable - Unknown</v>
      </c>
      <c r="I6131" s="17">
        <f t="shared" si="95"/>
        <v>-1477.61</v>
      </c>
      <c r="J6131" s="12" t="str">
        <f>H6131</f>
        <v>Accounts Payable - Unknown</v>
      </c>
    </row>
    <row r="6132" spans="1:10" hidden="1">
      <c r="A6132" s="13" t="s">
        <v>893</v>
      </c>
      <c r="B6132" s="12" t="s">
        <v>247</v>
      </c>
      <c r="C6132" s="12" t="s">
        <v>147</v>
      </c>
      <c r="D6132" s="12" t="s">
        <v>496</v>
      </c>
      <c r="E6132" s="12">
        <v>-2100</v>
      </c>
      <c r="F6132" s="14" t="str">
        <f>A6132&amp;B6132&amp;C6132&amp;D6132&amp;E6132</f>
        <v>2024-07-09Bill Payment (Cheque)CS Drywall LTD21000 Accounts Payable-2100</v>
      </c>
      <c r="G6132" s="15">
        <f>IFERROR((DATEVALUE(A6132)),A6132)</f>
        <v>45482</v>
      </c>
      <c r="H6132" s="16" t="str">
        <f>IF((IFERROR((VLOOKUP(D6132,'Automation (QBO)'!A:B,2,FALSE)),"0"))=0,"Suspense",(IFERROR((VLOOKUP(D6132,'Automation (QBO)'!A:B,2,FALSE)),"Suspense")))</f>
        <v>Accounts Payable - Unknown</v>
      </c>
      <c r="I6132" s="17">
        <f t="shared" si="95"/>
        <v>-2100</v>
      </c>
      <c r="J6132" s="12" t="str">
        <f>H6132</f>
        <v>Accounts Payable - Unknown</v>
      </c>
    </row>
    <row r="6133" spans="1:10" hidden="1">
      <c r="A6133" s="13" t="s">
        <v>893</v>
      </c>
      <c r="B6133" s="12" t="s">
        <v>247</v>
      </c>
      <c r="C6133" s="12" t="s">
        <v>147</v>
      </c>
      <c r="D6133" s="12" t="s">
        <v>496</v>
      </c>
      <c r="E6133" s="12">
        <v>-14227.5</v>
      </c>
      <c r="F6133" s="14" t="str">
        <f>A6133&amp;B6133&amp;C6133&amp;D6133&amp;E6133</f>
        <v>2024-07-09Bill Payment (Cheque)CS Drywall LTD21000 Accounts Payable-14227.5</v>
      </c>
      <c r="G6133" s="15">
        <f>IFERROR((DATEVALUE(A6133)),A6133)</f>
        <v>45482</v>
      </c>
      <c r="H6133" s="16" t="str">
        <f>IF((IFERROR((VLOOKUP(D6133,'Automation (QBO)'!A:B,2,FALSE)),"0"))=0,"Suspense",(IFERROR((VLOOKUP(D6133,'Automation (QBO)'!A:B,2,FALSE)),"Suspense")))</f>
        <v>Accounts Payable - Unknown</v>
      </c>
      <c r="I6133" s="17">
        <f t="shared" si="95"/>
        <v>-14227.5</v>
      </c>
      <c r="J6133" s="12" t="str">
        <f>H6133</f>
        <v>Accounts Payable - Unknown</v>
      </c>
    </row>
    <row r="6134" spans="1:10" hidden="1">
      <c r="A6134" s="13" t="s">
        <v>893</v>
      </c>
      <c r="B6134" s="12" t="s">
        <v>247</v>
      </c>
      <c r="C6134" s="12" t="s">
        <v>325</v>
      </c>
      <c r="D6134" s="12" t="s">
        <v>496</v>
      </c>
      <c r="E6134" s="12">
        <v>-15750</v>
      </c>
      <c r="F6134" s="14" t="str">
        <f>A6134&amp;B6134&amp;C6134&amp;D6134&amp;E6134</f>
        <v>2024-07-09Bill Payment (Cheque)Richard Thacker21000 Accounts Payable-15750</v>
      </c>
      <c r="G6134" s="15">
        <f>IFERROR((DATEVALUE(A6134)),A6134)</f>
        <v>45482</v>
      </c>
      <c r="H6134" s="16" t="str">
        <f>IF((IFERROR((VLOOKUP(D6134,'Automation (QBO)'!A:B,2,FALSE)),"0"))=0,"Suspense",(IFERROR((VLOOKUP(D6134,'Automation (QBO)'!A:B,2,FALSE)),"Suspense")))</f>
        <v>Accounts Payable - Unknown</v>
      </c>
      <c r="I6134" s="17">
        <f t="shared" si="95"/>
        <v>-15750</v>
      </c>
      <c r="J6134" s="12" t="str">
        <f>H6134</f>
        <v>Accounts Payable - Unknown</v>
      </c>
    </row>
    <row r="6135" spans="1:10" hidden="1">
      <c r="A6135" s="13" t="s">
        <v>893</v>
      </c>
      <c r="B6135" s="12" t="s">
        <v>493</v>
      </c>
      <c r="C6135" s="12" t="s">
        <v>182</v>
      </c>
      <c r="D6135" s="12" t="s">
        <v>390</v>
      </c>
      <c r="E6135" s="12">
        <v>469.5</v>
      </c>
      <c r="F6135" s="14" t="str">
        <f>A6135&amp;B6135&amp;C6135&amp;D6135&amp;E6135</f>
        <v>2024-07-09Bill Payment (Credit Card)Pacific West Systems Supplies21010 Visa Payable (CIBC)469.5</v>
      </c>
      <c r="G6135" s="15">
        <f>IFERROR((DATEVALUE(A6135)),A6135)</f>
        <v>45482</v>
      </c>
      <c r="H6135" s="16" t="str">
        <f>IF((IFERROR((VLOOKUP(D6135,'Automation (QBO)'!A:B,2,FALSE)),"0"))=0,"Suspense",(IFERROR((VLOOKUP(D6135,'Automation (QBO)'!A:B,2,FALSE)),"Suspense")))</f>
        <v>Suspense</v>
      </c>
      <c r="I6135" s="17">
        <f t="shared" si="95"/>
        <v>469.5</v>
      </c>
      <c r="J6135" s="12" t="str">
        <f>H6135</f>
        <v>Suspense</v>
      </c>
    </row>
    <row r="6136" spans="1:10" hidden="1">
      <c r="A6136" s="13" t="s">
        <v>893</v>
      </c>
      <c r="B6136" s="12" t="s">
        <v>83</v>
      </c>
      <c r="C6136" s="12" t="s">
        <v>113</v>
      </c>
      <c r="D6136" s="12" t="s">
        <v>390</v>
      </c>
      <c r="E6136" s="12">
        <v>11</v>
      </c>
      <c r="F6136" s="14" t="str">
        <f>A6136&amp;B6136&amp;C6136&amp;D6136&amp;E6136</f>
        <v>2024-07-09ExpenseImpark21010 Visa Payable (CIBC)11</v>
      </c>
      <c r="G6136" s="15">
        <f>IFERROR((DATEVALUE(A6136)),A6136)</f>
        <v>45482</v>
      </c>
      <c r="H6136" s="16" t="str">
        <f>IF((IFERROR((VLOOKUP(D6136,'Automation (QBO)'!A:B,2,FALSE)),"0"))=0,"Suspense",(IFERROR((VLOOKUP(D6136,'Automation (QBO)'!A:B,2,FALSE)),"Suspense")))</f>
        <v>Suspense</v>
      </c>
      <c r="I6136" s="17">
        <f t="shared" si="95"/>
        <v>11</v>
      </c>
      <c r="J6136" s="12" t="str">
        <f>H6136</f>
        <v>Suspense</v>
      </c>
    </row>
    <row r="6137" spans="1:10" hidden="1">
      <c r="A6137" s="13" t="s">
        <v>893</v>
      </c>
      <c r="B6137" s="12" t="s">
        <v>247</v>
      </c>
      <c r="C6137" s="12" t="s">
        <v>325</v>
      </c>
      <c r="D6137" s="12" t="s">
        <v>496</v>
      </c>
      <c r="E6137" s="12">
        <v>-6897.5</v>
      </c>
      <c r="F6137" s="14" t="str">
        <f>A6137&amp;B6137&amp;C6137&amp;D6137&amp;E6137</f>
        <v>2024-07-09Bill Payment (Cheque)Richard Thacker21000 Accounts Payable-6897.5</v>
      </c>
      <c r="G6137" s="15">
        <f>IFERROR((DATEVALUE(A6137)),A6137)</f>
        <v>45482</v>
      </c>
      <c r="H6137" s="16" t="str">
        <f>IF((IFERROR((VLOOKUP(D6137,'Automation (QBO)'!A:B,2,FALSE)),"0"))=0,"Suspense",(IFERROR((VLOOKUP(D6137,'Automation (QBO)'!A:B,2,FALSE)),"Suspense")))</f>
        <v>Accounts Payable - Unknown</v>
      </c>
      <c r="I6137" s="17">
        <f t="shared" si="95"/>
        <v>-6897.5</v>
      </c>
      <c r="J6137" s="12" t="str">
        <f>H6137</f>
        <v>Accounts Payable - Unknown</v>
      </c>
    </row>
    <row r="6138" spans="1:10" hidden="1">
      <c r="A6138" s="13" t="s">
        <v>893</v>
      </c>
      <c r="B6138" s="12" t="s">
        <v>247</v>
      </c>
      <c r="C6138" s="12" t="s">
        <v>144</v>
      </c>
      <c r="D6138" s="12" t="s">
        <v>496</v>
      </c>
      <c r="E6138" s="12">
        <v>-2467.5</v>
      </c>
      <c r="F6138" s="14" t="str">
        <f>A6138&amp;B6138&amp;C6138&amp;D6138&amp;E6138</f>
        <v>2024-07-09Bill Payment (Cheque)Reload Contracting Ltd.21000 Accounts Payable-2467.5</v>
      </c>
      <c r="G6138" s="15">
        <f>IFERROR((DATEVALUE(A6138)),A6138)</f>
        <v>45482</v>
      </c>
      <c r="H6138" s="16" t="str">
        <f>IF((IFERROR((VLOOKUP(D6138,'Automation (QBO)'!A:B,2,FALSE)),"0"))=0,"Suspense",(IFERROR((VLOOKUP(D6138,'Automation (QBO)'!A:B,2,FALSE)),"Suspense")))</f>
        <v>Accounts Payable - Unknown</v>
      </c>
      <c r="I6138" s="17">
        <f t="shared" si="95"/>
        <v>-2467.5</v>
      </c>
      <c r="J6138" s="12" t="str">
        <f>H6138</f>
        <v>Accounts Payable - Unknown</v>
      </c>
    </row>
    <row r="6139" spans="1:10" hidden="1">
      <c r="A6139" s="13" t="s">
        <v>893</v>
      </c>
      <c r="B6139" s="12" t="s">
        <v>247</v>
      </c>
      <c r="C6139" s="12" t="s">
        <v>144</v>
      </c>
      <c r="D6139" s="12" t="s">
        <v>496</v>
      </c>
      <c r="E6139" s="12">
        <v>-1488.6</v>
      </c>
      <c r="F6139" s="14" t="str">
        <f>A6139&amp;B6139&amp;C6139&amp;D6139&amp;E6139</f>
        <v>2024-07-09Bill Payment (Cheque)Reload Contracting Ltd.21000 Accounts Payable-1488.6</v>
      </c>
      <c r="G6139" s="15">
        <f>IFERROR((DATEVALUE(A6139)),A6139)</f>
        <v>45482</v>
      </c>
      <c r="H6139" s="16" t="str">
        <f>IF((IFERROR((VLOOKUP(D6139,'Automation (QBO)'!A:B,2,FALSE)),"0"))=0,"Suspense",(IFERROR((VLOOKUP(D6139,'Automation (QBO)'!A:B,2,FALSE)),"Suspense")))</f>
        <v>Accounts Payable - Unknown</v>
      </c>
      <c r="I6139" s="17">
        <f t="shared" si="95"/>
        <v>-1488.6</v>
      </c>
      <c r="J6139" s="12" t="str">
        <f>H6139</f>
        <v>Accounts Payable - Unknown</v>
      </c>
    </row>
    <row r="6140" spans="1:10" hidden="1">
      <c r="A6140" s="13" t="s">
        <v>893</v>
      </c>
      <c r="B6140" s="12" t="s">
        <v>247</v>
      </c>
      <c r="C6140" s="12" t="s">
        <v>180</v>
      </c>
      <c r="D6140" s="12" t="s">
        <v>496</v>
      </c>
      <c r="E6140" s="12">
        <v>-1092</v>
      </c>
      <c r="F6140" s="14" t="str">
        <f>A6140&amp;B6140&amp;C6140&amp;D6140&amp;E6140</f>
        <v>2024-07-09Bill Payment (Cheque)Crestlynn Contracting21000 Accounts Payable-1092</v>
      </c>
      <c r="G6140" s="15">
        <f>IFERROR((DATEVALUE(A6140)),A6140)</f>
        <v>45482</v>
      </c>
      <c r="H6140" s="16" t="str">
        <f>IF((IFERROR((VLOOKUP(D6140,'Automation (QBO)'!A:B,2,FALSE)),"0"))=0,"Suspense",(IFERROR((VLOOKUP(D6140,'Automation (QBO)'!A:B,2,FALSE)),"Suspense")))</f>
        <v>Accounts Payable - Unknown</v>
      </c>
      <c r="I6140" s="17">
        <f t="shared" si="95"/>
        <v>-1092</v>
      </c>
      <c r="J6140" s="12" t="str">
        <f>H6140</f>
        <v>Accounts Payable - Unknown</v>
      </c>
    </row>
    <row r="6141" spans="1:10" hidden="1">
      <c r="A6141" s="13" t="s">
        <v>893</v>
      </c>
      <c r="B6141" s="12" t="s">
        <v>247</v>
      </c>
      <c r="C6141" s="12" t="s">
        <v>180</v>
      </c>
      <c r="D6141" s="12" t="s">
        <v>496</v>
      </c>
      <c r="E6141" s="12">
        <v>-1092</v>
      </c>
      <c r="F6141" s="14" t="str">
        <f>A6141&amp;B6141&amp;C6141&amp;D6141&amp;E6141</f>
        <v>2024-07-09Bill Payment (Cheque)Crestlynn Contracting21000 Accounts Payable-1092</v>
      </c>
      <c r="G6141" s="15">
        <f>IFERROR((DATEVALUE(A6141)),A6141)</f>
        <v>45482</v>
      </c>
      <c r="H6141" s="16" t="str">
        <f>IF((IFERROR((VLOOKUP(D6141,'Automation (QBO)'!A:B,2,FALSE)),"0"))=0,"Suspense",(IFERROR((VLOOKUP(D6141,'Automation (QBO)'!A:B,2,FALSE)),"Suspense")))</f>
        <v>Accounts Payable - Unknown</v>
      </c>
      <c r="I6141" s="17">
        <f t="shared" si="95"/>
        <v>-1092</v>
      </c>
      <c r="J6141" s="12" t="str">
        <f>H6141</f>
        <v>Accounts Payable - Unknown</v>
      </c>
    </row>
    <row r="6142" spans="1:10" hidden="1">
      <c r="A6142" s="13" t="s">
        <v>893</v>
      </c>
      <c r="B6142" s="12" t="s">
        <v>493</v>
      </c>
      <c r="C6142" s="12" t="s">
        <v>182</v>
      </c>
      <c r="D6142" s="12" t="s">
        <v>390</v>
      </c>
      <c r="E6142" s="12">
        <v>507.36</v>
      </c>
      <c r="F6142" s="14" t="str">
        <f>A6142&amp;B6142&amp;C6142&amp;D6142&amp;E6142</f>
        <v>2024-07-09Bill Payment (Credit Card)Pacific West Systems Supplies21010 Visa Payable (CIBC)507.36</v>
      </c>
      <c r="G6142" s="15">
        <f>IFERROR((DATEVALUE(A6142)),A6142)</f>
        <v>45482</v>
      </c>
      <c r="H6142" s="16" t="str">
        <f>IF((IFERROR((VLOOKUP(D6142,'Automation (QBO)'!A:B,2,FALSE)),"0"))=0,"Suspense",(IFERROR((VLOOKUP(D6142,'Automation (QBO)'!A:B,2,FALSE)),"Suspense")))</f>
        <v>Suspense</v>
      </c>
      <c r="I6142" s="17">
        <f t="shared" si="95"/>
        <v>507.36</v>
      </c>
      <c r="J6142" s="12" t="str">
        <f>H6142</f>
        <v>Suspense</v>
      </c>
    </row>
    <row r="6143" spans="1:10" hidden="1">
      <c r="A6143" s="13" t="s">
        <v>893</v>
      </c>
      <c r="B6143" s="12" t="s">
        <v>493</v>
      </c>
      <c r="C6143" s="12" t="s">
        <v>518</v>
      </c>
      <c r="D6143" s="12" t="s">
        <v>390</v>
      </c>
      <c r="E6143" s="12">
        <v>8.0399999999999991</v>
      </c>
      <c r="F6143" s="14" t="str">
        <f>A6143&amp;B6143&amp;C6143&amp;D6143&amp;E6143</f>
        <v>2024-07-09Bill Payment (Credit Card)Rona Coquitlam21010 Visa Payable (CIBC)8.04</v>
      </c>
      <c r="G6143" s="15">
        <f>IFERROR((DATEVALUE(A6143)),A6143)</f>
        <v>45482</v>
      </c>
      <c r="H6143" s="16" t="str">
        <f>IF((IFERROR((VLOOKUP(D6143,'Automation (QBO)'!A:B,2,FALSE)),"0"))=0,"Suspense",(IFERROR((VLOOKUP(D6143,'Automation (QBO)'!A:B,2,FALSE)),"Suspense")))</f>
        <v>Suspense</v>
      </c>
      <c r="I6143" s="17">
        <f t="shared" si="95"/>
        <v>8.0399999999999991</v>
      </c>
      <c r="J6143" s="12" t="str">
        <f>H6143</f>
        <v>Suspense</v>
      </c>
    </row>
    <row r="6144" spans="1:10" hidden="1">
      <c r="A6144" s="13" t="s">
        <v>893</v>
      </c>
      <c r="B6144" s="12" t="s">
        <v>83</v>
      </c>
      <c r="C6144" s="12" t="s">
        <v>866</v>
      </c>
      <c r="D6144" s="12" t="s">
        <v>390</v>
      </c>
      <c r="E6144" s="12">
        <v>1.1399999999999999</v>
      </c>
      <c r="F6144" s="14" t="str">
        <f>A6144&amp;B6144&amp;C6144&amp;D6144&amp;E6144</f>
        <v>2024-07-09ExpenseSafeway21010 Visa Payable (CIBC)1.14</v>
      </c>
      <c r="G6144" s="15">
        <f>IFERROR((DATEVALUE(A6144)),A6144)</f>
        <v>45482</v>
      </c>
      <c r="H6144" s="16" t="str">
        <f>IF((IFERROR((VLOOKUP(D6144,'Automation (QBO)'!A:B,2,FALSE)),"0"))=0,"Suspense",(IFERROR((VLOOKUP(D6144,'Automation (QBO)'!A:B,2,FALSE)),"Suspense")))</f>
        <v>Suspense</v>
      </c>
      <c r="I6144" s="17">
        <f t="shared" si="95"/>
        <v>1.1399999999999999</v>
      </c>
      <c r="J6144" s="12" t="str">
        <f>H6144</f>
        <v>Suspense</v>
      </c>
    </row>
    <row r="6145" spans="1:10" hidden="1">
      <c r="A6145" s="13" t="s">
        <v>893</v>
      </c>
      <c r="B6145" s="12" t="s">
        <v>493</v>
      </c>
      <c r="C6145" s="12" t="s">
        <v>621</v>
      </c>
      <c r="D6145" s="12" t="s">
        <v>390</v>
      </c>
      <c r="E6145" s="12">
        <v>5583</v>
      </c>
      <c r="F6145" s="14" t="str">
        <f>A6145&amp;B6145&amp;C6145&amp;D6145&amp;E6145</f>
        <v>2024-07-09Bill Payment (Credit Card)Robinson Supply21010 Visa Payable (CIBC)5583</v>
      </c>
      <c r="G6145" s="15">
        <f>IFERROR((DATEVALUE(A6145)),A6145)</f>
        <v>45482</v>
      </c>
      <c r="H6145" s="16" t="str">
        <f>IF((IFERROR((VLOOKUP(D6145,'Automation (QBO)'!A:B,2,FALSE)),"0"))=0,"Suspense",(IFERROR((VLOOKUP(D6145,'Automation (QBO)'!A:B,2,FALSE)),"Suspense")))</f>
        <v>Suspense</v>
      </c>
      <c r="I6145" s="17">
        <f t="shared" si="95"/>
        <v>5583</v>
      </c>
      <c r="J6145" s="12" t="str">
        <f>H6145</f>
        <v>Suspense</v>
      </c>
    </row>
    <row r="6146" spans="1:10" hidden="1">
      <c r="A6146" s="13" t="s">
        <v>893</v>
      </c>
      <c r="B6146" s="12" t="s">
        <v>493</v>
      </c>
      <c r="C6146" s="12" t="s">
        <v>117</v>
      </c>
      <c r="D6146" s="12" t="s">
        <v>390</v>
      </c>
      <c r="E6146" s="12">
        <v>1102.44</v>
      </c>
      <c r="F6146" s="14" t="str">
        <f>A6146&amp;B6146&amp;C6146&amp;D6146&amp;E6146</f>
        <v>2024-07-09Bill Payment (Credit Card)Standard Building Supplies21010 Visa Payable (CIBC)1102.44</v>
      </c>
      <c r="G6146" s="15">
        <f>IFERROR((DATEVALUE(A6146)),A6146)</f>
        <v>45482</v>
      </c>
      <c r="H6146" s="16" t="str">
        <f>IF((IFERROR((VLOOKUP(D6146,'Automation (QBO)'!A:B,2,FALSE)),"0"))=0,"Suspense",(IFERROR((VLOOKUP(D6146,'Automation (QBO)'!A:B,2,FALSE)),"Suspense")))</f>
        <v>Suspense</v>
      </c>
      <c r="I6146" s="17">
        <f t="shared" si="95"/>
        <v>1102.44</v>
      </c>
      <c r="J6146" s="12" t="str">
        <f>H6146</f>
        <v>Suspense</v>
      </c>
    </row>
    <row r="6147" spans="1:10" hidden="1">
      <c r="A6147" s="13" t="s">
        <v>893</v>
      </c>
      <c r="B6147" s="12" t="s">
        <v>493</v>
      </c>
      <c r="C6147" s="12" t="s">
        <v>87</v>
      </c>
      <c r="D6147" s="12" t="s">
        <v>390</v>
      </c>
      <c r="E6147" s="12">
        <v>58.1</v>
      </c>
      <c r="F6147" s="14" t="str">
        <f>A6147&amp;B6147&amp;C6147&amp;D6147&amp;E6147</f>
        <v>2024-07-09Bill Payment (Credit Card)Home Depot21010 Visa Payable (CIBC)58.1</v>
      </c>
      <c r="G6147" s="15">
        <f>IFERROR((DATEVALUE(A6147)),A6147)</f>
        <v>45482</v>
      </c>
      <c r="H6147" s="16" t="str">
        <f>IF((IFERROR((VLOOKUP(D6147,'Automation (QBO)'!A:B,2,FALSE)),"0"))=0,"Suspense",(IFERROR((VLOOKUP(D6147,'Automation (QBO)'!A:B,2,FALSE)),"Suspense")))</f>
        <v>Suspense</v>
      </c>
      <c r="I6147" s="17">
        <f t="shared" si="95"/>
        <v>58.1</v>
      </c>
      <c r="J6147" s="12" t="str">
        <f>H6147</f>
        <v>Suspense</v>
      </c>
    </row>
    <row r="6148" spans="1:10" hidden="1">
      <c r="A6148" s="13" t="s">
        <v>893</v>
      </c>
      <c r="B6148" s="12" t="s">
        <v>83</v>
      </c>
      <c r="C6148" s="12" t="s">
        <v>113</v>
      </c>
      <c r="D6148" s="12" t="s">
        <v>408</v>
      </c>
      <c r="E6148" s="12">
        <v>11</v>
      </c>
      <c r="F6148" s="14" t="str">
        <f>A6148&amp;B6148&amp;C6148&amp;D6148&amp;E6148</f>
        <v>2024-07-09ExpenseImpark52205 Travel &amp; Parking11</v>
      </c>
      <c r="G6148" s="15">
        <f>IFERROR((DATEVALUE(A6148)),A6148)</f>
        <v>45482</v>
      </c>
      <c r="H6148" s="16" t="str">
        <f>IF((IFERROR((VLOOKUP(D6148,'Automation (QBO)'!A:B,2,FALSE)),"0"))=0,"Suspense",(IFERROR((VLOOKUP(D6148,'Automation (QBO)'!A:B,2,FALSE)),"Suspense")))</f>
        <v>Travel &amp; Parking</v>
      </c>
      <c r="I6148" s="17">
        <f t="shared" si="95"/>
        <v>11</v>
      </c>
      <c r="J6148" s="12" t="str">
        <f>H6148</f>
        <v>Travel &amp; Parking</v>
      </c>
    </row>
    <row r="6149" spans="1:10" hidden="1">
      <c r="A6149" s="13" t="s">
        <v>893</v>
      </c>
      <c r="B6149" s="12" t="s">
        <v>83</v>
      </c>
      <c r="C6149" s="12" t="s">
        <v>113</v>
      </c>
      <c r="D6149" s="12" t="s">
        <v>392</v>
      </c>
      <c r="E6149" s="12">
        <v>0</v>
      </c>
      <c r="F6149" s="14" t="str">
        <f>A6149&amp;B6149&amp;C6149&amp;D6149&amp;E6149</f>
        <v>2024-07-09ExpenseImpark21020 GST/HST Payable0</v>
      </c>
      <c r="G6149" s="15">
        <f>IFERROR((DATEVALUE(A6149)),A6149)</f>
        <v>45482</v>
      </c>
      <c r="H6149" s="16" t="str">
        <f>IF((IFERROR((VLOOKUP(D6149,'Automation (QBO)'!A:B,2,FALSE)),"0"))=0,"Suspense",(IFERROR((VLOOKUP(D6149,'Automation (QBO)'!A:B,2,FALSE)),"Suspense")))</f>
        <v>GST/HST Payable</v>
      </c>
      <c r="I6149" s="17">
        <f t="shared" si="95"/>
        <v>0</v>
      </c>
      <c r="J6149" s="12" t="str">
        <f>H6149</f>
        <v>GST/HST Payable</v>
      </c>
    </row>
    <row r="6150" spans="1:10" hidden="1">
      <c r="A6150" s="13" t="s">
        <v>893</v>
      </c>
      <c r="B6150" s="12" t="s">
        <v>493</v>
      </c>
      <c r="C6150" s="12" t="s">
        <v>87</v>
      </c>
      <c r="D6150" s="12" t="s">
        <v>496</v>
      </c>
      <c r="E6150" s="12">
        <v>-58.1</v>
      </c>
      <c r="F6150" s="14" t="str">
        <f>A6150&amp;B6150&amp;C6150&amp;D6150&amp;E6150</f>
        <v>2024-07-09Bill Payment (Credit Card)Home Depot21000 Accounts Payable-58.1</v>
      </c>
      <c r="G6150" s="15">
        <f>IFERROR((DATEVALUE(A6150)),A6150)</f>
        <v>45482</v>
      </c>
      <c r="H6150" s="16" t="str">
        <f>IF((IFERROR((VLOOKUP(D6150,'Automation (QBO)'!A:B,2,FALSE)),"0"))=0,"Suspense",(IFERROR((VLOOKUP(D6150,'Automation (QBO)'!A:B,2,FALSE)),"Suspense")))</f>
        <v>Accounts Payable - Unknown</v>
      </c>
      <c r="I6150" s="17">
        <f t="shared" si="95"/>
        <v>-58.1</v>
      </c>
      <c r="J6150" s="12" t="str">
        <f>H6150</f>
        <v>Accounts Payable - Unknown</v>
      </c>
    </row>
    <row r="6151" spans="1:10" hidden="1">
      <c r="A6151" s="13" t="s">
        <v>893</v>
      </c>
      <c r="B6151" s="12" t="s">
        <v>493</v>
      </c>
      <c r="C6151" s="12" t="s">
        <v>182</v>
      </c>
      <c r="D6151" s="12" t="s">
        <v>496</v>
      </c>
      <c r="E6151" s="12">
        <v>-507.36</v>
      </c>
      <c r="F6151" s="14" t="str">
        <f>A6151&amp;B6151&amp;C6151&amp;D6151&amp;E6151</f>
        <v>2024-07-09Bill Payment (Credit Card)Pacific West Systems Supplies21000 Accounts Payable-507.36</v>
      </c>
      <c r="G6151" s="15">
        <f>IFERROR((DATEVALUE(A6151)),A6151)</f>
        <v>45482</v>
      </c>
      <c r="H6151" s="16" t="str">
        <f>IF((IFERROR((VLOOKUP(D6151,'Automation (QBO)'!A:B,2,FALSE)),"0"))=0,"Suspense",(IFERROR((VLOOKUP(D6151,'Automation (QBO)'!A:B,2,FALSE)),"Suspense")))</f>
        <v>Accounts Payable - Unknown</v>
      </c>
      <c r="I6151" s="17">
        <f t="shared" si="95"/>
        <v>-507.36</v>
      </c>
      <c r="J6151" s="12" t="str">
        <f>H6151</f>
        <v>Accounts Payable - Unknown</v>
      </c>
    </row>
    <row r="6152" spans="1:10" hidden="1">
      <c r="A6152" s="13" t="s">
        <v>893</v>
      </c>
      <c r="B6152" s="12" t="s">
        <v>493</v>
      </c>
      <c r="C6152" s="12" t="s">
        <v>621</v>
      </c>
      <c r="D6152" s="12" t="s">
        <v>496</v>
      </c>
      <c r="E6152" s="12">
        <v>-5583</v>
      </c>
      <c r="F6152" s="14" t="str">
        <f>A6152&amp;B6152&amp;C6152&amp;D6152&amp;E6152</f>
        <v>2024-07-09Bill Payment (Credit Card)Robinson Supply21000 Accounts Payable-5583</v>
      </c>
      <c r="G6152" s="15">
        <f>IFERROR((DATEVALUE(A6152)),A6152)</f>
        <v>45482</v>
      </c>
      <c r="H6152" s="16" t="str">
        <f>IF((IFERROR((VLOOKUP(D6152,'Automation (QBO)'!A:B,2,FALSE)),"0"))=0,"Suspense",(IFERROR((VLOOKUP(D6152,'Automation (QBO)'!A:B,2,FALSE)),"Suspense")))</f>
        <v>Accounts Payable - Unknown</v>
      </c>
      <c r="I6152" s="17">
        <f t="shared" si="95"/>
        <v>-5583</v>
      </c>
      <c r="J6152" s="12" t="str">
        <f>H6152</f>
        <v>Accounts Payable - Unknown</v>
      </c>
    </row>
    <row r="6153" spans="1:10" hidden="1">
      <c r="A6153" s="13" t="s">
        <v>893</v>
      </c>
      <c r="B6153" s="12" t="s">
        <v>493</v>
      </c>
      <c r="C6153" s="12" t="s">
        <v>117</v>
      </c>
      <c r="D6153" s="12" t="s">
        <v>496</v>
      </c>
      <c r="E6153" s="12">
        <v>-1102.44</v>
      </c>
      <c r="F6153" s="14" t="str">
        <f>A6153&amp;B6153&amp;C6153&amp;D6153&amp;E6153</f>
        <v>2024-07-09Bill Payment (Credit Card)Standard Building Supplies21000 Accounts Payable-1102.44</v>
      </c>
      <c r="G6153" s="15">
        <f>IFERROR((DATEVALUE(A6153)),A6153)</f>
        <v>45482</v>
      </c>
      <c r="H6153" s="16" t="str">
        <f>IF((IFERROR((VLOOKUP(D6153,'Automation (QBO)'!A:B,2,FALSE)),"0"))=0,"Suspense",(IFERROR((VLOOKUP(D6153,'Automation (QBO)'!A:B,2,FALSE)),"Suspense")))</f>
        <v>Accounts Payable - Unknown</v>
      </c>
      <c r="I6153" s="17">
        <f t="shared" si="95"/>
        <v>-1102.44</v>
      </c>
      <c r="J6153" s="12" t="str">
        <f>H6153</f>
        <v>Accounts Payable - Unknown</v>
      </c>
    </row>
    <row r="6154" spans="1:10" hidden="1">
      <c r="A6154" s="13" t="s">
        <v>893</v>
      </c>
      <c r="B6154" s="12" t="s">
        <v>493</v>
      </c>
      <c r="C6154" s="12" t="s">
        <v>182</v>
      </c>
      <c r="D6154" s="12" t="s">
        <v>496</v>
      </c>
      <c r="E6154" s="12">
        <v>-469.5</v>
      </c>
      <c r="F6154" s="14" t="str">
        <f>A6154&amp;B6154&amp;C6154&amp;D6154&amp;E6154</f>
        <v>2024-07-09Bill Payment (Credit Card)Pacific West Systems Supplies21000 Accounts Payable-469.5</v>
      </c>
      <c r="G6154" s="15">
        <f>IFERROR((DATEVALUE(A6154)),A6154)</f>
        <v>45482</v>
      </c>
      <c r="H6154" s="16" t="str">
        <f>IF((IFERROR((VLOOKUP(D6154,'Automation (QBO)'!A:B,2,FALSE)),"0"))=0,"Suspense",(IFERROR((VLOOKUP(D6154,'Automation (QBO)'!A:B,2,FALSE)),"Suspense")))</f>
        <v>Accounts Payable - Unknown</v>
      </c>
      <c r="I6154" s="17">
        <f t="shared" si="95"/>
        <v>-469.5</v>
      </c>
      <c r="J6154" s="12" t="str">
        <f>H6154</f>
        <v>Accounts Payable - Unknown</v>
      </c>
    </row>
    <row r="6155" spans="1:10" hidden="1">
      <c r="A6155" s="13" t="s">
        <v>893</v>
      </c>
      <c r="B6155" s="12" t="s">
        <v>83</v>
      </c>
      <c r="C6155" s="12" t="s">
        <v>866</v>
      </c>
      <c r="D6155" s="12" t="s">
        <v>391</v>
      </c>
      <c r="E6155" s="12">
        <v>1.1399999999999999</v>
      </c>
      <c r="F6155" s="14" t="str">
        <f>A6155&amp;B6155&amp;C6155&amp;D6155&amp;E6155</f>
        <v>2024-07-09ExpenseSafeway51335 COGS - Supplies1.14</v>
      </c>
      <c r="G6155" s="15">
        <f>IFERROR((DATEVALUE(A6155)),A6155)</f>
        <v>45482</v>
      </c>
      <c r="H6155" s="16" t="str">
        <f>IF((IFERROR((VLOOKUP(D6155,'Automation (QBO)'!A:B,2,FALSE)),"0"))=0,"Suspense",(IFERROR((VLOOKUP(D6155,'Automation (QBO)'!A:B,2,FALSE)),"Suspense")))</f>
        <v>COGS - Supplies</v>
      </c>
      <c r="I6155" s="17">
        <f t="shared" si="95"/>
        <v>1.1399999999999999</v>
      </c>
      <c r="J6155" s="12" t="str">
        <f>H6155</f>
        <v>COGS - Supplies</v>
      </c>
    </row>
    <row r="6156" spans="1:10" hidden="1">
      <c r="A6156" s="13" t="s">
        <v>893</v>
      </c>
      <c r="B6156" s="12" t="s">
        <v>83</v>
      </c>
      <c r="C6156" s="12" t="s">
        <v>866</v>
      </c>
      <c r="D6156" s="12" t="s">
        <v>392</v>
      </c>
      <c r="E6156" s="12">
        <v>0</v>
      </c>
      <c r="F6156" s="14" t="str">
        <f>A6156&amp;B6156&amp;C6156&amp;D6156&amp;E6156</f>
        <v>2024-07-09ExpenseSafeway21020 GST/HST Payable0</v>
      </c>
      <c r="G6156" s="15">
        <f>IFERROR((DATEVALUE(A6156)),A6156)</f>
        <v>45482</v>
      </c>
      <c r="H6156" s="16" t="str">
        <f>IF((IFERROR((VLOOKUP(D6156,'Automation (QBO)'!A:B,2,FALSE)),"0"))=0,"Suspense",(IFERROR((VLOOKUP(D6156,'Automation (QBO)'!A:B,2,FALSE)),"Suspense")))</f>
        <v>GST/HST Payable</v>
      </c>
      <c r="I6156" s="17">
        <f t="shared" si="95"/>
        <v>0</v>
      </c>
      <c r="J6156" s="12" t="str">
        <f>H6156</f>
        <v>GST/HST Payable</v>
      </c>
    </row>
    <row r="6157" spans="1:10" hidden="1">
      <c r="A6157" s="13" t="s">
        <v>893</v>
      </c>
      <c r="B6157" s="12" t="s">
        <v>247</v>
      </c>
      <c r="C6157" s="12" t="s">
        <v>325</v>
      </c>
      <c r="D6157" s="12" t="s">
        <v>394</v>
      </c>
      <c r="E6157" s="12">
        <v>-15750</v>
      </c>
      <c r="F6157" s="14" t="str">
        <f>A6157&amp;B6157&amp;C6157&amp;D6157&amp;E6157</f>
        <v>2024-07-09Bill Payment (Cheque)Richard Thacker11005 Chequing (CIBC)-15750</v>
      </c>
      <c r="G6157" s="15">
        <f>IFERROR((DATEVALUE(A6157)),A6157)</f>
        <v>45482</v>
      </c>
      <c r="H6157" s="16" t="str">
        <f>IF((IFERROR((VLOOKUP(D6157,'Automation (QBO)'!A:B,2,FALSE)),"0"))=0,"Suspense",(IFERROR((VLOOKUP(D6157,'Automation (QBO)'!A:B,2,FALSE)),"Suspense")))</f>
        <v>Balance (CIBC)</v>
      </c>
      <c r="I6157" s="17">
        <f t="shared" si="95"/>
        <v>-15750</v>
      </c>
      <c r="J6157" s="12" t="str">
        <f>H6157</f>
        <v>Balance (CIBC)</v>
      </c>
    </row>
    <row r="6158" spans="1:10" hidden="1">
      <c r="A6158" s="13" t="s">
        <v>893</v>
      </c>
      <c r="B6158" s="12" t="s">
        <v>83</v>
      </c>
      <c r="C6158" s="12" t="s">
        <v>623</v>
      </c>
      <c r="D6158" s="12" t="s">
        <v>408</v>
      </c>
      <c r="E6158" s="12">
        <v>14</v>
      </c>
      <c r="F6158" s="14" t="str">
        <f>A6158&amp;B6158&amp;C6158&amp;D6158&amp;E6158</f>
        <v>2024-07-09ExpensePayworks52205 Travel &amp; Parking14</v>
      </c>
      <c r="G6158" s="15">
        <f>IFERROR((DATEVALUE(A6158)),A6158)</f>
        <v>45482</v>
      </c>
      <c r="H6158" s="16" t="str">
        <f>IF((IFERROR((VLOOKUP(D6158,'Automation (QBO)'!A:B,2,FALSE)),"0"))=0,"Suspense",(IFERROR((VLOOKUP(D6158,'Automation (QBO)'!A:B,2,FALSE)),"Suspense")))</f>
        <v>Travel &amp; Parking</v>
      </c>
      <c r="I6158" s="17">
        <f t="shared" si="95"/>
        <v>14</v>
      </c>
      <c r="J6158" s="12" t="str">
        <f>H6158</f>
        <v>Travel &amp; Parking</v>
      </c>
    </row>
    <row r="6159" spans="1:10" hidden="1">
      <c r="A6159" s="13" t="s">
        <v>893</v>
      </c>
      <c r="B6159" s="12" t="s">
        <v>83</v>
      </c>
      <c r="C6159" s="12" t="s">
        <v>623</v>
      </c>
      <c r="D6159" s="12" t="s">
        <v>409</v>
      </c>
      <c r="E6159" s="12">
        <v>126.47</v>
      </c>
      <c r="F6159" s="14" t="str">
        <f>A6159&amp;B6159&amp;C6159&amp;D6159&amp;E6159</f>
        <v>2024-07-09ExpensePayworks51205 COGS - Fuel126.47</v>
      </c>
      <c r="G6159" s="15">
        <f>IFERROR((DATEVALUE(A6159)),A6159)</f>
        <v>45482</v>
      </c>
      <c r="H6159" s="16" t="str">
        <f>IF((IFERROR((VLOOKUP(D6159,'Automation (QBO)'!A:B,2,FALSE)),"0"))=0,"Suspense",(IFERROR((VLOOKUP(D6159,'Automation (QBO)'!A:B,2,FALSE)),"Suspense")))</f>
        <v>COGS - Fuel</v>
      </c>
      <c r="I6159" s="17">
        <f t="shared" si="95"/>
        <v>126.47</v>
      </c>
      <c r="J6159" s="12" t="str">
        <f>H6159</f>
        <v>COGS - Fuel</v>
      </c>
    </row>
    <row r="6160" spans="1:10" hidden="1">
      <c r="A6160" s="13" t="s">
        <v>893</v>
      </c>
      <c r="B6160" s="12" t="s">
        <v>83</v>
      </c>
      <c r="C6160" s="12" t="s">
        <v>623</v>
      </c>
      <c r="D6160" s="12" t="s">
        <v>391</v>
      </c>
      <c r="E6160" s="12">
        <v>132.96</v>
      </c>
      <c r="F6160" s="14" t="str">
        <f>A6160&amp;B6160&amp;C6160&amp;D6160&amp;E6160</f>
        <v>2024-07-09ExpensePayworks51335 COGS - Supplies132.96</v>
      </c>
      <c r="G6160" s="15">
        <f>IFERROR((DATEVALUE(A6160)),A6160)</f>
        <v>45482</v>
      </c>
      <c r="H6160" s="16" t="str">
        <f>IF((IFERROR((VLOOKUP(D6160,'Automation (QBO)'!A:B,2,FALSE)),"0"))=0,"Suspense",(IFERROR((VLOOKUP(D6160,'Automation (QBO)'!A:B,2,FALSE)),"Suspense")))</f>
        <v>COGS - Supplies</v>
      </c>
      <c r="I6160" s="17">
        <f t="shared" ref="I6160:I6223" si="96">E6160</f>
        <v>132.96</v>
      </c>
      <c r="J6160" s="12" t="str">
        <f>H6160</f>
        <v>COGS - Supplies</v>
      </c>
    </row>
    <row r="6161" spans="1:10" hidden="1">
      <c r="A6161" s="13" t="s">
        <v>893</v>
      </c>
      <c r="B6161" s="12" t="s">
        <v>83</v>
      </c>
      <c r="C6161" s="12" t="s">
        <v>623</v>
      </c>
      <c r="D6161" s="12" t="s">
        <v>412</v>
      </c>
      <c r="E6161" s="12">
        <v>1339.19</v>
      </c>
      <c r="F6161" s="14" t="str">
        <f>A6161&amp;B6161&amp;C6161&amp;D6161&amp;E6161</f>
        <v>2024-07-09ExpensePayworks51305 COGS - Miscellaneous (Vehicle)1339.19</v>
      </c>
      <c r="G6161" s="15">
        <f>IFERROR((DATEVALUE(A6161)),A6161)</f>
        <v>45482</v>
      </c>
      <c r="H6161" s="16" t="str">
        <f>IF((IFERROR((VLOOKUP(D6161,'Automation (QBO)'!A:B,2,FALSE)),"0"))=0,"Suspense",(IFERROR((VLOOKUP(D6161,'Automation (QBO)'!A:B,2,FALSE)),"Suspense")))</f>
        <v>COGS - Miscellaneous (Vehicle)</v>
      </c>
      <c r="I6161" s="17">
        <f t="shared" si="96"/>
        <v>1339.19</v>
      </c>
      <c r="J6161" s="12" t="str">
        <f>H6161</f>
        <v>COGS - Miscellaneous (Vehicle)</v>
      </c>
    </row>
    <row r="6162" spans="1:10" hidden="1">
      <c r="A6162" s="13" t="s">
        <v>893</v>
      </c>
      <c r="B6162" s="12" t="s">
        <v>83</v>
      </c>
      <c r="C6162" s="12" t="s">
        <v>623</v>
      </c>
      <c r="D6162" s="12" t="s">
        <v>391</v>
      </c>
      <c r="E6162" s="12">
        <v>129.57</v>
      </c>
      <c r="F6162" s="14" t="str">
        <f>A6162&amp;B6162&amp;C6162&amp;D6162&amp;E6162</f>
        <v>2024-07-09ExpensePayworks51335 COGS - Supplies129.57</v>
      </c>
      <c r="G6162" s="15">
        <f>IFERROR((DATEVALUE(A6162)),A6162)</f>
        <v>45482</v>
      </c>
      <c r="H6162" s="16" t="str">
        <f>IF((IFERROR((VLOOKUP(D6162,'Automation (QBO)'!A:B,2,FALSE)),"0"))=0,"Suspense",(IFERROR((VLOOKUP(D6162,'Automation (QBO)'!A:B,2,FALSE)),"Suspense")))</f>
        <v>COGS - Supplies</v>
      </c>
      <c r="I6162" s="17">
        <f t="shared" si="96"/>
        <v>129.57</v>
      </c>
      <c r="J6162" s="12" t="str">
        <f>H6162</f>
        <v>COGS - Supplies</v>
      </c>
    </row>
    <row r="6163" spans="1:10" hidden="1">
      <c r="A6163" s="13" t="s">
        <v>893</v>
      </c>
      <c r="B6163" s="12" t="s">
        <v>83</v>
      </c>
      <c r="C6163" s="12" t="s">
        <v>623</v>
      </c>
      <c r="D6163" s="12" t="s">
        <v>391</v>
      </c>
      <c r="E6163" s="12">
        <v>78.44</v>
      </c>
      <c r="F6163" s="14" t="str">
        <f>A6163&amp;B6163&amp;C6163&amp;D6163&amp;E6163</f>
        <v>2024-07-09ExpensePayworks51335 COGS - Supplies78.44</v>
      </c>
      <c r="G6163" s="15">
        <f>IFERROR((DATEVALUE(A6163)),A6163)</f>
        <v>45482</v>
      </c>
      <c r="H6163" s="16" t="str">
        <f>IF((IFERROR((VLOOKUP(D6163,'Automation (QBO)'!A:B,2,FALSE)),"0"))=0,"Suspense",(IFERROR((VLOOKUP(D6163,'Automation (QBO)'!A:B,2,FALSE)),"Suspense")))</f>
        <v>COGS - Supplies</v>
      </c>
      <c r="I6163" s="17">
        <f t="shared" si="96"/>
        <v>78.44</v>
      </c>
      <c r="J6163" s="12" t="str">
        <f>H6163</f>
        <v>COGS - Supplies</v>
      </c>
    </row>
    <row r="6164" spans="1:10" hidden="1">
      <c r="A6164" s="13" t="s">
        <v>893</v>
      </c>
      <c r="B6164" s="12" t="s">
        <v>83</v>
      </c>
      <c r="C6164" s="12" t="s">
        <v>623</v>
      </c>
      <c r="D6164" s="12" t="s">
        <v>391</v>
      </c>
      <c r="E6164" s="12">
        <v>503.89</v>
      </c>
      <c r="F6164" s="14" t="str">
        <f>A6164&amp;B6164&amp;C6164&amp;D6164&amp;E6164</f>
        <v>2024-07-09ExpensePayworks51335 COGS - Supplies503.89</v>
      </c>
      <c r="G6164" s="15">
        <f>IFERROR((DATEVALUE(A6164)),A6164)</f>
        <v>45482</v>
      </c>
      <c r="H6164" s="16" t="str">
        <f>IF((IFERROR((VLOOKUP(D6164,'Automation (QBO)'!A:B,2,FALSE)),"0"))=0,"Suspense",(IFERROR((VLOOKUP(D6164,'Automation (QBO)'!A:B,2,FALSE)),"Suspense")))</f>
        <v>COGS - Supplies</v>
      </c>
      <c r="I6164" s="17">
        <f t="shared" si="96"/>
        <v>503.89</v>
      </c>
      <c r="J6164" s="12" t="str">
        <f>H6164</f>
        <v>COGS - Supplies</v>
      </c>
    </row>
    <row r="6165" spans="1:10" hidden="1">
      <c r="A6165" s="13" t="s">
        <v>893</v>
      </c>
      <c r="B6165" s="12" t="s">
        <v>83</v>
      </c>
      <c r="C6165" s="12" t="s">
        <v>623</v>
      </c>
      <c r="D6165" s="12" t="s">
        <v>391</v>
      </c>
      <c r="E6165" s="12">
        <v>428.76</v>
      </c>
      <c r="F6165" s="14" t="str">
        <f>A6165&amp;B6165&amp;C6165&amp;D6165&amp;E6165</f>
        <v>2024-07-09ExpensePayworks51335 COGS - Supplies428.76</v>
      </c>
      <c r="G6165" s="15">
        <f>IFERROR((DATEVALUE(A6165)),A6165)</f>
        <v>45482</v>
      </c>
      <c r="H6165" s="16" t="str">
        <f>IF((IFERROR((VLOOKUP(D6165,'Automation (QBO)'!A:B,2,FALSE)),"0"))=0,"Suspense",(IFERROR((VLOOKUP(D6165,'Automation (QBO)'!A:B,2,FALSE)),"Suspense")))</f>
        <v>COGS - Supplies</v>
      </c>
      <c r="I6165" s="17">
        <f t="shared" si="96"/>
        <v>428.76</v>
      </c>
      <c r="J6165" s="12" t="str">
        <f>H6165</f>
        <v>COGS - Supplies</v>
      </c>
    </row>
    <row r="6166" spans="1:10" hidden="1">
      <c r="A6166" s="13" t="s">
        <v>893</v>
      </c>
      <c r="B6166" s="12" t="s">
        <v>83</v>
      </c>
      <c r="C6166" s="12" t="s">
        <v>623</v>
      </c>
      <c r="D6166" s="12" t="s">
        <v>408</v>
      </c>
      <c r="E6166" s="12">
        <v>4</v>
      </c>
      <c r="F6166" s="14" t="str">
        <f>A6166&amp;B6166&amp;C6166&amp;D6166&amp;E6166</f>
        <v>2024-07-09ExpensePayworks52205 Travel &amp; Parking4</v>
      </c>
      <c r="G6166" s="15">
        <f>IFERROR((DATEVALUE(A6166)),A6166)</f>
        <v>45482</v>
      </c>
      <c r="H6166" s="16" t="str">
        <f>IF((IFERROR((VLOOKUP(D6166,'Automation (QBO)'!A:B,2,FALSE)),"0"))=0,"Suspense",(IFERROR((VLOOKUP(D6166,'Automation (QBO)'!A:B,2,FALSE)),"Suspense")))</f>
        <v>Travel &amp; Parking</v>
      </c>
      <c r="I6166" s="17">
        <f t="shared" si="96"/>
        <v>4</v>
      </c>
      <c r="J6166" s="12" t="str">
        <f>H6166</f>
        <v>Travel &amp; Parking</v>
      </c>
    </row>
    <row r="6167" spans="1:10" hidden="1">
      <c r="A6167" s="13" t="s">
        <v>893</v>
      </c>
      <c r="B6167" s="12" t="s">
        <v>83</v>
      </c>
      <c r="C6167" s="12" t="s">
        <v>623</v>
      </c>
      <c r="D6167" s="12" t="s">
        <v>391</v>
      </c>
      <c r="E6167" s="12">
        <v>164.09</v>
      </c>
      <c r="F6167" s="14" t="str">
        <f>A6167&amp;B6167&amp;C6167&amp;D6167&amp;E6167</f>
        <v>2024-07-09ExpensePayworks51335 COGS - Supplies164.09</v>
      </c>
      <c r="G6167" s="15">
        <f>IFERROR((DATEVALUE(A6167)),A6167)</f>
        <v>45482</v>
      </c>
      <c r="H6167" s="16" t="str">
        <f>IF((IFERROR((VLOOKUP(D6167,'Automation (QBO)'!A:B,2,FALSE)),"0"))=0,"Suspense",(IFERROR((VLOOKUP(D6167,'Automation (QBO)'!A:B,2,FALSE)),"Suspense")))</f>
        <v>COGS - Supplies</v>
      </c>
      <c r="I6167" s="17">
        <f t="shared" si="96"/>
        <v>164.09</v>
      </c>
      <c r="J6167" s="12" t="str">
        <f>H6167</f>
        <v>COGS - Supplies</v>
      </c>
    </row>
    <row r="6168" spans="1:10" hidden="1">
      <c r="A6168" s="13" t="s">
        <v>893</v>
      </c>
      <c r="B6168" s="12" t="s">
        <v>83</v>
      </c>
      <c r="C6168" s="12" t="s">
        <v>623</v>
      </c>
      <c r="D6168" s="12" t="s">
        <v>410</v>
      </c>
      <c r="E6168" s="12">
        <v>151</v>
      </c>
      <c r="F6168" s="14" t="str">
        <f>A6168&amp;B6168&amp;C6168&amp;D6168&amp;E6168</f>
        <v>2024-07-09ExpensePayworks51315 COGS - Disposal151</v>
      </c>
      <c r="G6168" s="15">
        <f>IFERROR((DATEVALUE(A6168)),A6168)</f>
        <v>45482</v>
      </c>
      <c r="H6168" s="16" t="str">
        <f>IF((IFERROR((VLOOKUP(D6168,'Automation (QBO)'!A:B,2,FALSE)),"0"))=0,"Suspense",(IFERROR((VLOOKUP(D6168,'Automation (QBO)'!A:B,2,FALSE)),"Suspense")))</f>
        <v>COGS - Disposal</v>
      </c>
      <c r="I6168" s="17">
        <f t="shared" si="96"/>
        <v>151</v>
      </c>
      <c r="J6168" s="12" t="str">
        <f>H6168</f>
        <v>COGS - Disposal</v>
      </c>
    </row>
    <row r="6169" spans="1:10" hidden="1">
      <c r="A6169" s="13" t="s">
        <v>893</v>
      </c>
      <c r="B6169" s="12" t="s">
        <v>83</v>
      </c>
      <c r="C6169" s="12" t="s">
        <v>623</v>
      </c>
      <c r="D6169" s="12" t="s">
        <v>410</v>
      </c>
      <c r="E6169" s="12">
        <v>87</v>
      </c>
      <c r="F6169" s="14" t="str">
        <f>A6169&amp;B6169&amp;C6169&amp;D6169&amp;E6169</f>
        <v>2024-07-09ExpensePayworks51315 COGS - Disposal87</v>
      </c>
      <c r="G6169" s="15">
        <f>IFERROR((DATEVALUE(A6169)),A6169)</f>
        <v>45482</v>
      </c>
      <c r="H6169" s="16" t="str">
        <f>IF((IFERROR((VLOOKUP(D6169,'Automation (QBO)'!A:B,2,FALSE)),"0"))=0,"Suspense",(IFERROR((VLOOKUP(D6169,'Automation (QBO)'!A:B,2,FALSE)),"Suspense")))</f>
        <v>COGS - Disposal</v>
      </c>
      <c r="I6169" s="17">
        <f t="shared" si="96"/>
        <v>87</v>
      </c>
      <c r="J6169" s="12" t="str">
        <f>H6169</f>
        <v>COGS - Disposal</v>
      </c>
    </row>
    <row r="6170" spans="1:10" hidden="1">
      <c r="A6170" s="13" t="s">
        <v>893</v>
      </c>
      <c r="B6170" s="12" t="s">
        <v>83</v>
      </c>
      <c r="C6170" s="12" t="s">
        <v>623</v>
      </c>
      <c r="D6170" s="12" t="s">
        <v>399</v>
      </c>
      <c r="E6170" s="12">
        <v>131.27000000000001</v>
      </c>
      <c r="F6170" s="14" t="str">
        <f>A6170&amp;B6170&amp;C6170&amp;D6170&amp;E6170</f>
        <v>2024-07-09ExpensePayworks52225 Fuel131.27</v>
      </c>
      <c r="G6170" s="15">
        <f>IFERROR((DATEVALUE(A6170)),A6170)</f>
        <v>45482</v>
      </c>
      <c r="H6170" s="16" t="str">
        <f>IF((IFERROR((VLOOKUP(D6170,'Automation (QBO)'!A:B,2,FALSE)),"0"))=0,"Suspense",(IFERROR((VLOOKUP(D6170,'Automation (QBO)'!A:B,2,FALSE)),"Suspense")))</f>
        <v>COGS - Fuel</v>
      </c>
      <c r="I6170" s="17">
        <f t="shared" si="96"/>
        <v>131.27000000000001</v>
      </c>
      <c r="J6170" s="12" t="str">
        <f>H6170</f>
        <v>COGS - Fuel</v>
      </c>
    </row>
    <row r="6171" spans="1:10" hidden="1">
      <c r="A6171" s="13" t="s">
        <v>893</v>
      </c>
      <c r="B6171" s="12" t="s">
        <v>83</v>
      </c>
      <c r="C6171" s="12" t="s">
        <v>623</v>
      </c>
      <c r="D6171" s="12" t="s">
        <v>391</v>
      </c>
      <c r="E6171" s="12">
        <v>194.33</v>
      </c>
      <c r="F6171" s="14" t="str">
        <f>A6171&amp;B6171&amp;C6171&amp;D6171&amp;E6171</f>
        <v>2024-07-09ExpensePayworks51335 COGS - Supplies194.33</v>
      </c>
      <c r="G6171" s="15">
        <f>IFERROR((DATEVALUE(A6171)),A6171)</f>
        <v>45482</v>
      </c>
      <c r="H6171" s="16" t="str">
        <f>IF((IFERROR((VLOOKUP(D6171,'Automation (QBO)'!A:B,2,FALSE)),"0"))=0,"Suspense",(IFERROR((VLOOKUP(D6171,'Automation (QBO)'!A:B,2,FALSE)),"Suspense")))</f>
        <v>COGS - Supplies</v>
      </c>
      <c r="I6171" s="17">
        <f t="shared" si="96"/>
        <v>194.33</v>
      </c>
      <c r="J6171" s="12" t="str">
        <f>H6171</f>
        <v>COGS - Supplies</v>
      </c>
    </row>
    <row r="6172" spans="1:10" hidden="1">
      <c r="A6172" s="13" t="s">
        <v>893</v>
      </c>
      <c r="B6172" s="12" t="s">
        <v>83</v>
      </c>
      <c r="C6172" s="12" t="s">
        <v>623</v>
      </c>
      <c r="D6172" s="12" t="s">
        <v>409</v>
      </c>
      <c r="E6172" s="12">
        <v>202.3</v>
      </c>
      <c r="F6172" s="14" t="str">
        <f>A6172&amp;B6172&amp;C6172&amp;D6172&amp;E6172</f>
        <v>2024-07-09ExpensePayworks51205 COGS - Fuel202.3</v>
      </c>
      <c r="G6172" s="15">
        <f>IFERROR((DATEVALUE(A6172)),A6172)</f>
        <v>45482</v>
      </c>
      <c r="H6172" s="16" t="str">
        <f>IF((IFERROR((VLOOKUP(D6172,'Automation (QBO)'!A:B,2,FALSE)),"0"))=0,"Suspense",(IFERROR((VLOOKUP(D6172,'Automation (QBO)'!A:B,2,FALSE)),"Suspense")))</f>
        <v>COGS - Fuel</v>
      </c>
      <c r="I6172" s="17">
        <f t="shared" si="96"/>
        <v>202.3</v>
      </c>
      <c r="J6172" s="12" t="str">
        <f>H6172</f>
        <v>COGS - Fuel</v>
      </c>
    </row>
    <row r="6173" spans="1:10" hidden="1">
      <c r="A6173" s="13" t="s">
        <v>893</v>
      </c>
      <c r="B6173" s="12" t="s">
        <v>83</v>
      </c>
      <c r="C6173" s="12" t="s">
        <v>623</v>
      </c>
      <c r="D6173" s="12" t="s">
        <v>500</v>
      </c>
      <c r="E6173" s="12">
        <v>306</v>
      </c>
      <c r="F6173" s="14" t="str">
        <f>A6173&amp;B6173&amp;C6173&amp;D6173&amp;E6173</f>
        <v>2024-07-09ExpensePayworks52140 Licenses &amp; Permits306</v>
      </c>
      <c r="G6173" s="15">
        <f>IFERROR((DATEVALUE(A6173)),A6173)</f>
        <v>45482</v>
      </c>
      <c r="H6173" s="16" t="str">
        <f>IF((IFERROR((VLOOKUP(D6173,'Automation (QBO)'!A:B,2,FALSE)),"0"))=0,"Suspense",(IFERROR((VLOOKUP(D6173,'Automation (QBO)'!A:B,2,FALSE)),"Suspense")))</f>
        <v>Licenses &amp; Permits</v>
      </c>
      <c r="I6173" s="17">
        <f t="shared" si="96"/>
        <v>306</v>
      </c>
      <c r="J6173" s="12" t="str">
        <f>H6173</f>
        <v>Licenses &amp; Permits</v>
      </c>
    </row>
    <row r="6174" spans="1:10" hidden="1">
      <c r="A6174" s="13" t="s">
        <v>893</v>
      </c>
      <c r="B6174" s="12" t="s">
        <v>83</v>
      </c>
      <c r="C6174" s="12" t="s">
        <v>623</v>
      </c>
      <c r="D6174" s="12" t="s">
        <v>409</v>
      </c>
      <c r="E6174" s="12">
        <v>23.99</v>
      </c>
      <c r="F6174" s="14" t="str">
        <f>A6174&amp;B6174&amp;C6174&amp;D6174&amp;E6174</f>
        <v>2024-07-09ExpensePayworks51205 COGS - Fuel23.99</v>
      </c>
      <c r="G6174" s="15">
        <f>IFERROR((DATEVALUE(A6174)),A6174)</f>
        <v>45482</v>
      </c>
      <c r="H6174" s="16" t="str">
        <f>IF((IFERROR((VLOOKUP(D6174,'Automation (QBO)'!A:B,2,FALSE)),"0"))=0,"Suspense",(IFERROR((VLOOKUP(D6174,'Automation (QBO)'!A:B,2,FALSE)),"Suspense")))</f>
        <v>COGS - Fuel</v>
      </c>
      <c r="I6174" s="17">
        <f t="shared" si="96"/>
        <v>23.99</v>
      </c>
      <c r="J6174" s="12" t="str">
        <f>H6174</f>
        <v>COGS - Fuel</v>
      </c>
    </row>
    <row r="6175" spans="1:10" hidden="1">
      <c r="A6175" s="13" t="s">
        <v>893</v>
      </c>
      <c r="B6175" s="12" t="s">
        <v>83</v>
      </c>
      <c r="C6175" s="12" t="s">
        <v>623</v>
      </c>
      <c r="D6175" s="12" t="s">
        <v>409</v>
      </c>
      <c r="E6175" s="12">
        <v>133.4</v>
      </c>
      <c r="F6175" s="14" t="str">
        <f>A6175&amp;B6175&amp;C6175&amp;D6175&amp;E6175</f>
        <v>2024-07-09ExpensePayworks51205 COGS - Fuel133.4</v>
      </c>
      <c r="G6175" s="15">
        <f>IFERROR((DATEVALUE(A6175)),A6175)</f>
        <v>45482</v>
      </c>
      <c r="H6175" s="16" t="str">
        <f>IF((IFERROR((VLOOKUP(D6175,'Automation (QBO)'!A:B,2,FALSE)),"0"))=0,"Suspense",(IFERROR((VLOOKUP(D6175,'Automation (QBO)'!A:B,2,FALSE)),"Suspense")))</f>
        <v>COGS - Fuel</v>
      </c>
      <c r="I6175" s="17">
        <f t="shared" si="96"/>
        <v>133.4</v>
      </c>
      <c r="J6175" s="12" t="str">
        <f>H6175</f>
        <v>COGS - Fuel</v>
      </c>
    </row>
    <row r="6176" spans="1:10" hidden="1">
      <c r="A6176" s="13" t="s">
        <v>893</v>
      </c>
      <c r="B6176" s="12" t="s">
        <v>83</v>
      </c>
      <c r="C6176" s="12" t="s">
        <v>623</v>
      </c>
      <c r="D6176" s="12" t="s">
        <v>408</v>
      </c>
      <c r="E6176" s="12">
        <v>10</v>
      </c>
      <c r="F6176" s="14" t="str">
        <f>A6176&amp;B6176&amp;C6176&amp;D6176&amp;E6176</f>
        <v>2024-07-09ExpensePayworks52205 Travel &amp; Parking10</v>
      </c>
      <c r="G6176" s="15">
        <f>IFERROR((DATEVALUE(A6176)),A6176)</f>
        <v>45482</v>
      </c>
      <c r="H6176" s="16" t="str">
        <f>IF((IFERROR((VLOOKUP(D6176,'Automation (QBO)'!A:B,2,FALSE)),"0"))=0,"Suspense",(IFERROR((VLOOKUP(D6176,'Automation (QBO)'!A:B,2,FALSE)),"Suspense")))</f>
        <v>Travel &amp; Parking</v>
      </c>
      <c r="I6176" s="17">
        <f t="shared" si="96"/>
        <v>10</v>
      </c>
      <c r="J6176" s="12" t="str">
        <f>H6176</f>
        <v>Travel &amp; Parking</v>
      </c>
    </row>
    <row r="6177" spans="1:10" hidden="1">
      <c r="A6177" s="13" t="s">
        <v>893</v>
      </c>
      <c r="B6177" s="12" t="s">
        <v>83</v>
      </c>
      <c r="C6177" s="12" t="s">
        <v>623</v>
      </c>
      <c r="D6177" s="12" t="s">
        <v>408</v>
      </c>
      <c r="E6177" s="12">
        <v>11</v>
      </c>
      <c r="F6177" s="14" t="str">
        <f>A6177&amp;B6177&amp;C6177&amp;D6177&amp;E6177</f>
        <v>2024-07-09ExpensePayworks52205 Travel &amp; Parking11</v>
      </c>
      <c r="G6177" s="15">
        <f>IFERROR((DATEVALUE(A6177)),A6177)</f>
        <v>45482</v>
      </c>
      <c r="H6177" s="16" t="str">
        <f>IF((IFERROR((VLOOKUP(D6177,'Automation (QBO)'!A:B,2,FALSE)),"0"))=0,"Suspense",(IFERROR((VLOOKUP(D6177,'Automation (QBO)'!A:B,2,FALSE)),"Suspense")))</f>
        <v>Travel &amp; Parking</v>
      </c>
      <c r="I6177" s="17">
        <f t="shared" si="96"/>
        <v>11</v>
      </c>
      <c r="J6177" s="12" t="str">
        <f>H6177</f>
        <v>Travel &amp; Parking</v>
      </c>
    </row>
    <row r="6178" spans="1:10" hidden="1">
      <c r="A6178" s="13" t="s">
        <v>893</v>
      </c>
      <c r="B6178" s="12" t="s">
        <v>83</v>
      </c>
      <c r="C6178" s="12" t="s">
        <v>623</v>
      </c>
      <c r="D6178" s="12" t="s">
        <v>391</v>
      </c>
      <c r="E6178" s="12">
        <v>94.43</v>
      </c>
      <c r="F6178" s="14" t="str">
        <f>A6178&amp;B6178&amp;C6178&amp;D6178&amp;E6178</f>
        <v>2024-07-09ExpensePayworks51335 COGS - Supplies94.43</v>
      </c>
      <c r="G6178" s="15">
        <f>IFERROR((DATEVALUE(A6178)),A6178)</f>
        <v>45482</v>
      </c>
      <c r="H6178" s="16" t="str">
        <f>IF((IFERROR((VLOOKUP(D6178,'Automation (QBO)'!A:B,2,FALSE)),"0"))=0,"Suspense",(IFERROR((VLOOKUP(D6178,'Automation (QBO)'!A:B,2,FALSE)),"Suspense")))</f>
        <v>COGS - Supplies</v>
      </c>
      <c r="I6178" s="17">
        <f t="shared" si="96"/>
        <v>94.43</v>
      </c>
      <c r="J6178" s="12" t="str">
        <f>H6178</f>
        <v>COGS - Supplies</v>
      </c>
    </row>
    <row r="6179" spans="1:10" hidden="1">
      <c r="A6179" s="13" t="s">
        <v>893</v>
      </c>
      <c r="B6179" s="12" t="s">
        <v>83</v>
      </c>
      <c r="C6179" s="12" t="s">
        <v>623</v>
      </c>
      <c r="D6179" s="12" t="s">
        <v>408</v>
      </c>
      <c r="E6179" s="12">
        <v>14.5</v>
      </c>
      <c r="F6179" s="14" t="str">
        <f>A6179&amp;B6179&amp;C6179&amp;D6179&amp;E6179</f>
        <v>2024-07-09ExpensePayworks52205 Travel &amp; Parking14.5</v>
      </c>
      <c r="G6179" s="15">
        <f>IFERROR((DATEVALUE(A6179)),A6179)</f>
        <v>45482</v>
      </c>
      <c r="H6179" s="16" t="str">
        <f>IF((IFERROR((VLOOKUP(D6179,'Automation (QBO)'!A:B,2,FALSE)),"0"))=0,"Suspense",(IFERROR((VLOOKUP(D6179,'Automation (QBO)'!A:B,2,FALSE)),"Suspense")))</f>
        <v>Travel &amp; Parking</v>
      </c>
      <c r="I6179" s="17">
        <f t="shared" si="96"/>
        <v>14.5</v>
      </c>
      <c r="J6179" s="12" t="str">
        <f>H6179</f>
        <v>Travel &amp; Parking</v>
      </c>
    </row>
    <row r="6180" spans="1:10" hidden="1">
      <c r="A6180" s="13" t="s">
        <v>893</v>
      </c>
      <c r="B6180" s="12" t="s">
        <v>83</v>
      </c>
      <c r="C6180" s="12" t="s">
        <v>623</v>
      </c>
      <c r="D6180" s="12" t="s">
        <v>409</v>
      </c>
      <c r="E6180" s="12">
        <v>125.61</v>
      </c>
      <c r="F6180" s="14" t="str">
        <f>A6180&amp;B6180&amp;C6180&amp;D6180&amp;E6180</f>
        <v>2024-07-09ExpensePayworks51205 COGS - Fuel125.61</v>
      </c>
      <c r="G6180" s="15">
        <f>IFERROR((DATEVALUE(A6180)),A6180)</f>
        <v>45482</v>
      </c>
      <c r="H6180" s="16" t="str">
        <f>IF((IFERROR((VLOOKUP(D6180,'Automation (QBO)'!A:B,2,FALSE)),"0"))=0,"Suspense",(IFERROR((VLOOKUP(D6180,'Automation (QBO)'!A:B,2,FALSE)),"Suspense")))</f>
        <v>COGS - Fuel</v>
      </c>
      <c r="I6180" s="17">
        <f t="shared" si="96"/>
        <v>125.61</v>
      </c>
      <c r="J6180" s="12" t="str">
        <f>H6180</f>
        <v>COGS - Fuel</v>
      </c>
    </row>
    <row r="6181" spans="1:10" hidden="1">
      <c r="A6181" s="13" t="s">
        <v>893</v>
      </c>
      <c r="B6181" s="12" t="s">
        <v>83</v>
      </c>
      <c r="C6181" s="12" t="s">
        <v>623</v>
      </c>
      <c r="D6181" s="12" t="s">
        <v>392</v>
      </c>
      <c r="E6181" s="12">
        <v>0</v>
      </c>
      <c r="F6181" s="14" t="str">
        <f>A6181&amp;B6181&amp;C6181&amp;D6181&amp;E6181</f>
        <v>2024-07-09ExpensePayworks21020 GST/HST Payable0</v>
      </c>
      <c r="G6181" s="15">
        <f>IFERROR((DATEVALUE(A6181)),A6181)</f>
        <v>45482</v>
      </c>
      <c r="H6181" s="16" t="str">
        <f>IF((IFERROR((VLOOKUP(D6181,'Automation (QBO)'!A:B,2,FALSE)),"0"))=0,"Suspense",(IFERROR((VLOOKUP(D6181,'Automation (QBO)'!A:B,2,FALSE)),"Suspense")))</f>
        <v>GST/HST Payable</v>
      </c>
      <c r="I6181" s="17">
        <f t="shared" si="96"/>
        <v>0</v>
      </c>
      <c r="J6181" s="12" t="str">
        <f>H6181</f>
        <v>GST/HST Payable</v>
      </c>
    </row>
    <row r="6182" spans="1:10" hidden="1">
      <c r="A6182" s="13" t="s">
        <v>893</v>
      </c>
      <c r="B6182" s="12" t="s">
        <v>83</v>
      </c>
      <c r="C6182" s="12" t="s">
        <v>623</v>
      </c>
      <c r="D6182" s="12" t="s">
        <v>392</v>
      </c>
      <c r="E6182" s="12">
        <v>-190.42</v>
      </c>
      <c r="F6182" s="14" t="str">
        <f>A6182&amp;B6182&amp;C6182&amp;D6182&amp;E6182</f>
        <v>2024-07-09ExpensePayworks21020 GST/HST Payable-190.42</v>
      </c>
      <c r="G6182" s="15">
        <f>IFERROR((DATEVALUE(A6182)),A6182)</f>
        <v>45482</v>
      </c>
      <c r="H6182" s="16" t="str">
        <f>IF((IFERROR((VLOOKUP(D6182,'Automation (QBO)'!A:B,2,FALSE)),"0"))=0,"Suspense",(IFERROR((VLOOKUP(D6182,'Automation (QBO)'!A:B,2,FALSE)),"Suspense")))</f>
        <v>GST/HST Payable</v>
      </c>
      <c r="I6182" s="17">
        <f t="shared" si="96"/>
        <v>-190.42</v>
      </c>
      <c r="J6182" s="12" t="str">
        <f>H6182</f>
        <v>GST/HST Payable</v>
      </c>
    </row>
    <row r="6183" spans="1:10" hidden="1">
      <c r="A6183" s="13" t="s">
        <v>893</v>
      </c>
      <c r="B6183" s="12" t="s">
        <v>83</v>
      </c>
      <c r="C6183" s="12" t="s">
        <v>140</v>
      </c>
      <c r="D6183" s="12" t="s">
        <v>406</v>
      </c>
      <c r="E6183" s="12">
        <v>5000</v>
      </c>
      <c r="F6183" s="14" t="str">
        <f>A6183&amp;B6183&amp;C6183&amp;D6183&amp;E6183</f>
        <v>2024-07-09ExpenseSaltire Rentals13000 Due to/from Saltire Rentals5000</v>
      </c>
      <c r="G6183" s="15">
        <f>IFERROR((DATEVALUE(A6183)),A6183)</f>
        <v>45482</v>
      </c>
      <c r="H6183" s="16" t="str">
        <f>IF((IFERROR((VLOOKUP(D6183,'Automation (QBO)'!A:B,2,FALSE)),"0"))=0,"Suspense",(IFERROR((VLOOKUP(D6183,'Automation (QBO)'!A:B,2,FALSE)),"Suspense")))</f>
        <v>Due to/from Saltire Rentals</v>
      </c>
      <c r="I6183" s="17">
        <f t="shared" si="96"/>
        <v>5000</v>
      </c>
      <c r="J6183" s="12" t="str">
        <f>H6183</f>
        <v>Due to/from Saltire Rentals</v>
      </c>
    </row>
    <row r="6184" spans="1:10" hidden="1">
      <c r="A6184" s="13" t="s">
        <v>893</v>
      </c>
      <c r="B6184" s="12" t="s">
        <v>83</v>
      </c>
      <c r="C6184" s="12" t="s">
        <v>140</v>
      </c>
      <c r="D6184" s="12" t="s">
        <v>392</v>
      </c>
      <c r="E6184" s="12">
        <v>0</v>
      </c>
      <c r="F6184" s="14" t="str">
        <f>A6184&amp;B6184&amp;C6184&amp;D6184&amp;E6184</f>
        <v>2024-07-09ExpenseSaltire Rentals21020 GST/HST Payable0</v>
      </c>
      <c r="G6184" s="15">
        <f>IFERROR((DATEVALUE(A6184)),A6184)</f>
        <v>45482</v>
      </c>
      <c r="H6184" s="16" t="str">
        <f>IF((IFERROR((VLOOKUP(D6184,'Automation (QBO)'!A:B,2,FALSE)),"0"))=0,"Suspense",(IFERROR((VLOOKUP(D6184,'Automation (QBO)'!A:B,2,FALSE)),"Suspense")))</f>
        <v>GST/HST Payable</v>
      </c>
      <c r="I6184" s="17">
        <f t="shared" si="96"/>
        <v>0</v>
      </c>
      <c r="J6184" s="12" t="str">
        <f>H6184</f>
        <v>GST/HST Payable</v>
      </c>
    </row>
    <row r="6185" spans="1:10" hidden="1">
      <c r="A6185" s="13" t="s">
        <v>893</v>
      </c>
      <c r="B6185" s="12" t="s">
        <v>247</v>
      </c>
      <c r="C6185" s="12" t="s">
        <v>144</v>
      </c>
      <c r="D6185" s="12" t="s">
        <v>394</v>
      </c>
      <c r="E6185" s="12">
        <v>-1066.22</v>
      </c>
      <c r="F6185" s="14" t="str">
        <f>A6185&amp;B6185&amp;C6185&amp;D6185&amp;E6185</f>
        <v>2024-07-09Bill Payment (Cheque)Reload Contracting Ltd.11005 Chequing (CIBC)-1066.22</v>
      </c>
      <c r="G6185" s="15">
        <f>IFERROR((DATEVALUE(A6185)),A6185)</f>
        <v>45482</v>
      </c>
      <c r="H6185" s="16" t="str">
        <f>IF((IFERROR((VLOOKUP(D6185,'Automation (QBO)'!A:B,2,FALSE)),"0"))=0,"Suspense",(IFERROR((VLOOKUP(D6185,'Automation (QBO)'!A:B,2,FALSE)),"Suspense")))</f>
        <v>Balance (CIBC)</v>
      </c>
      <c r="I6185" s="17">
        <f t="shared" si="96"/>
        <v>-1066.22</v>
      </c>
      <c r="J6185" s="12" t="str">
        <f>H6185</f>
        <v>Balance (CIBC)</v>
      </c>
    </row>
    <row r="6186" spans="1:10" hidden="1">
      <c r="A6186" s="13" t="s">
        <v>893</v>
      </c>
      <c r="B6186" s="12" t="s">
        <v>247</v>
      </c>
      <c r="C6186" s="12" t="s">
        <v>180</v>
      </c>
      <c r="D6186" s="12" t="s">
        <v>394</v>
      </c>
      <c r="E6186" s="12">
        <v>-1092</v>
      </c>
      <c r="F6186" s="14" t="str">
        <f>A6186&amp;B6186&amp;C6186&amp;D6186&amp;E6186</f>
        <v>2024-07-09Bill Payment (Cheque)Crestlynn Contracting11005 Chequing (CIBC)-1092</v>
      </c>
      <c r="G6186" s="15">
        <f>IFERROR((DATEVALUE(A6186)),A6186)</f>
        <v>45482</v>
      </c>
      <c r="H6186" s="16" t="str">
        <f>IF((IFERROR((VLOOKUP(D6186,'Automation (QBO)'!A:B,2,FALSE)),"0"))=0,"Suspense",(IFERROR((VLOOKUP(D6186,'Automation (QBO)'!A:B,2,FALSE)),"Suspense")))</f>
        <v>Balance (CIBC)</v>
      </c>
      <c r="I6186" s="17">
        <f t="shared" si="96"/>
        <v>-1092</v>
      </c>
      <c r="J6186" s="12" t="str">
        <f>H6186</f>
        <v>Balance (CIBC)</v>
      </c>
    </row>
    <row r="6187" spans="1:10" hidden="1">
      <c r="A6187" s="13" t="s">
        <v>893</v>
      </c>
      <c r="B6187" s="12" t="s">
        <v>247</v>
      </c>
      <c r="C6187" s="12" t="s">
        <v>147</v>
      </c>
      <c r="D6187" s="12" t="s">
        <v>394</v>
      </c>
      <c r="E6187" s="12">
        <v>-14227.5</v>
      </c>
      <c r="F6187" s="14" t="str">
        <f>A6187&amp;B6187&amp;C6187&amp;D6187&amp;E6187</f>
        <v>2024-07-09Bill Payment (Cheque)CS Drywall LTD11005 Chequing (CIBC)-14227.5</v>
      </c>
      <c r="G6187" s="15">
        <f>IFERROR((DATEVALUE(A6187)),A6187)</f>
        <v>45482</v>
      </c>
      <c r="H6187" s="16" t="str">
        <f>IF((IFERROR((VLOOKUP(D6187,'Automation (QBO)'!A:B,2,FALSE)),"0"))=0,"Suspense",(IFERROR((VLOOKUP(D6187,'Automation (QBO)'!A:B,2,FALSE)),"Suspense")))</f>
        <v>Balance (CIBC)</v>
      </c>
      <c r="I6187" s="17">
        <f t="shared" si="96"/>
        <v>-14227.5</v>
      </c>
      <c r="J6187" s="12" t="str">
        <f>H6187</f>
        <v>Balance (CIBC)</v>
      </c>
    </row>
    <row r="6188" spans="1:10" hidden="1">
      <c r="A6188" s="13" t="s">
        <v>893</v>
      </c>
      <c r="B6188" s="12" t="s">
        <v>247</v>
      </c>
      <c r="C6188" s="12" t="s">
        <v>325</v>
      </c>
      <c r="D6188" s="12" t="s">
        <v>394</v>
      </c>
      <c r="E6188" s="12">
        <v>-6897.5</v>
      </c>
      <c r="F6188" s="14" t="str">
        <f>A6188&amp;B6188&amp;C6188&amp;D6188&amp;E6188</f>
        <v>2024-07-09Bill Payment (Cheque)Richard Thacker11005 Chequing (CIBC)-6897.5</v>
      </c>
      <c r="G6188" s="15">
        <f>IFERROR((DATEVALUE(A6188)),A6188)</f>
        <v>45482</v>
      </c>
      <c r="H6188" s="16" t="str">
        <f>IF((IFERROR((VLOOKUP(D6188,'Automation (QBO)'!A:B,2,FALSE)),"0"))=0,"Suspense",(IFERROR((VLOOKUP(D6188,'Automation (QBO)'!A:B,2,FALSE)),"Suspense")))</f>
        <v>Balance (CIBC)</v>
      </c>
      <c r="I6188" s="17">
        <f t="shared" si="96"/>
        <v>-6897.5</v>
      </c>
      <c r="J6188" s="12" t="str">
        <f>H6188</f>
        <v>Balance (CIBC)</v>
      </c>
    </row>
    <row r="6189" spans="1:10" hidden="1">
      <c r="A6189" s="13" t="s">
        <v>893</v>
      </c>
      <c r="B6189" s="12" t="s">
        <v>247</v>
      </c>
      <c r="C6189" s="12" t="s">
        <v>144</v>
      </c>
      <c r="D6189" s="12" t="s">
        <v>394</v>
      </c>
      <c r="E6189" s="12">
        <v>-2467.5</v>
      </c>
      <c r="F6189" s="14" t="str">
        <f>A6189&amp;B6189&amp;C6189&amp;D6189&amp;E6189</f>
        <v>2024-07-09Bill Payment (Cheque)Reload Contracting Ltd.11005 Chequing (CIBC)-2467.5</v>
      </c>
      <c r="G6189" s="15">
        <f>IFERROR((DATEVALUE(A6189)),A6189)</f>
        <v>45482</v>
      </c>
      <c r="H6189" s="16" t="str">
        <f>IF((IFERROR((VLOOKUP(D6189,'Automation (QBO)'!A:B,2,FALSE)),"0"))=0,"Suspense",(IFERROR((VLOOKUP(D6189,'Automation (QBO)'!A:B,2,FALSE)),"Suspense")))</f>
        <v>Balance (CIBC)</v>
      </c>
      <c r="I6189" s="17">
        <f t="shared" si="96"/>
        <v>-2467.5</v>
      </c>
      <c r="J6189" s="12" t="str">
        <f>H6189</f>
        <v>Balance (CIBC)</v>
      </c>
    </row>
    <row r="6190" spans="1:10" hidden="1">
      <c r="A6190" s="13" t="s">
        <v>893</v>
      </c>
      <c r="B6190" s="12" t="s">
        <v>247</v>
      </c>
      <c r="C6190" s="12" t="s">
        <v>147</v>
      </c>
      <c r="D6190" s="12" t="s">
        <v>394</v>
      </c>
      <c r="E6190" s="12">
        <v>-2100</v>
      </c>
      <c r="F6190" s="14" t="str">
        <f>A6190&amp;B6190&amp;C6190&amp;D6190&amp;E6190</f>
        <v>2024-07-09Bill Payment (Cheque)CS Drywall LTD11005 Chequing (CIBC)-2100</v>
      </c>
      <c r="G6190" s="15">
        <f>IFERROR((DATEVALUE(A6190)),A6190)</f>
        <v>45482</v>
      </c>
      <c r="H6190" s="16" t="str">
        <f>IF((IFERROR((VLOOKUP(D6190,'Automation (QBO)'!A:B,2,FALSE)),"0"))=0,"Suspense",(IFERROR((VLOOKUP(D6190,'Automation (QBO)'!A:B,2,FALSE)),"Suspense")))</f>
        <v>Balance (CIBC)</v>
      </c>
      <c r="I6190" s="17">
        <f t="shared" si="96"/>
        <v>-2100</v>
      </c>
      <c r="J6190" s="12" t="str">
        <f>H6190</f>
        <v>Balance (CIBC)</v>
      </c>
    </row>
    <row r="6191" spans="1:10" hidden="1">
      <c r="A6191" s="13" t="s">
        <v>893</v>
      </c>
      <c r="B6191" s="12" t="s">
        <v>247</v>
      </c>
      <c r="C6191" s="12" t="s">
        <v>144</v>
      </c>
      <c r="D6191" s="12" t="s">
        <v>394</v>
      </c>
      <c r="E6191" s="12">
        <v>-1488.6</v>
      </c>
      <c r="F6191" s="14" t="str">
        <f>A6191&amp;B6191&amp;C6191&amp;D6191&amp;E6191</f>
        <v>2024-07-09Bill Payment (Cheque)Reload Contracting Ltd.11005 Chequing (CIBC)-1488.6</v>
      </c>
      <c r="G6191" s="15">
        <f>IFERROR((DATEVALUE(A6191)),A6191)</f>
        <v>45482</v>
      </c>
      <c r="H6191" s="16" t="str">
        <f>IF((IFERROR((VLOOKUP(D6191,'Automation (QBO)'!A:B,2,FALSE)),"0"))=0,"Suspense",(IFERROR((VLOOKUP(D6191,'Automation (QBO)'!A:B,2,FALSE)),"Suspense")))</f>
        <v>Balance (CIBC)</v>
      </c>
      <c r="I6191" s="17">
        <f t="shared" si="96"/>
        <v>-1488.6</v>
      </c>
      <c r="J6191" s="12" t="str">
        <f>H6191</f>
        <v>Balance (CIBC)</v>
      </c>
    </row>
    <row r="6192" spans="1:10" hidden="1">
      <c r="A6192" s="13" t="s">
        <v>893</v>
      </c>
      <c r="B6192" s="12" t="s">
        <v>247</v>
      </c>
      <c r="C6192" s="12" t="s">
        <v>180</v>
      </c>
      <c r="D6192" s="12" t="s">
        <v>394</v>
      </c>
      <c r="E6192" s="12">
        <v>-1477.61</v>
      </c>
      <c r="F6192" s="14" t="str">
        <f>A6192&amp;B6192&amp;C6192&amp;D6192&amp;E6192</f>
        <v>2024-07-09Bill Payment (Cheque)Crestlynn Contracting11005 Chequing (CIBC)-1477.61</v>
      </c>
      <c r="G6192" s="15">
        <f>IFERROR((DATEVALUE(A6192)),A6192)</f>
        <v>45482</v>
      </c>
      <c r="H6192" s="16" t="str">
        <f>IF((IFERROR((VLOOKUP(D6192,'Automation (QBO)'!A:B,2,FALSE)),"0"))=0,"Suspense",(IFERROR((VLOOKUP(D6192,'Automation (QBO)'!A:B,2,FALSE)),"Suspense")))</f>
        <v>Balance (CIBC)</v>
      </c>
      <c r="I6192" s="17">
        <f t="shared" si="96"/>
        <v>-1477.61</v>
      </c>
      <c r="J6192" s="12" t="str">
        <f>H6192</f>
        <v>Balance (CIBC)</v>
      </c>
    </row>
    <row r="6193" spans="1:10" hidden="1">
      <c r="A6193" s="13" t="s">
        <v>893</v>
      </c>
      <c r="B6193" s="12" t="s">
        <v>247</v>
      </c>
      <c r="C6193" s="12" t="s">
        <v>180</v>
      </c>
      <c r="D6193" s="12" t="s">
        <v>394</v>
      </c>
      <c r="E6193" s="12">
        <v>-1092</v>
      </c>
      <c r="F6193" s="14" t="str">
        <f>A6193&amp;B6193&amp;C6193&amp;D6193&amp;E6193</f>
        <v>2024-07-09Bill Payment (Cheque)Crestlynn Contracting11005 Chequing (CIBC)-1092</v>
      </c>
      <c r="G6193" s="15">
        <f>IFERROR((DATEVALUE(A6193)),A6193)</f>
        <v>45482</v>
      </c>
      <c r="H6193" s="16" t="str">
        <f>IF((IFERROR((VLOOKUP(D6193,'Automation (QBO)'!A:B,2,FALSE)),"0"))=0,"Suspense",(IFERROR((VLOOKUP(D6193,'Automation (QBO)'!A:B,2,FALSE)),"Suspense")))</f>
        <v>Balance (CIBC)</v>
      </c>
      <c r="I6193" s="17">
        <f t="shared" si="96"/>
        <v>-1092</v>
      </c>
      <c r="J6193" s="12" t="str">
        <f>H6193</f>
        <v>Balance (CIBC)</v>
      </c>
    </row>
    <row r="6194" spans="1:10" hidden="1">
      <c r="A6194" s="13" t="s">
        <v>893</v>
      </c>
      <c r="B6194" s="12" t="s">
        <v>247</v>
      </c>
      <c r="C6194" s="12" t="s">
        <v>181</v>
      </c>
      <c r="D6194" s="12" t="s">
        <v>394</v>
      </c>
      <c r="E6194" s="12">
        <v>-636.5</v>
      </c>
      <c r="F6194" s="14" t="str">
        <f>A6194&amp;B6194&amp;C6194&amp;D6194&amp;E6194</f>
        <v>2024-07-09Bill Payment (Cheque)Meto's Renovations11005 Chequing (CIBC)-636.5</v>
      </c>
      <c r="G6194" s="15">
        <f>IFERROR((DATEVALUE(A6194)),A6194)</f>
        <v>45482</v>
      </c>
      <c r="H6194" s="16" t="str">
        <f>IF((IFERROR((VLOOKUP(D6194,'Automation (QBO)'!A:B,2,FALSE)),"0"))=0,"Suspense",(IFERROR((VLOOKUP(D6194,'Automation (QBO)'!A:B,2,FALSE)),"Suspense")))</f>
        <v>Balance (CIBC)</v>
      </c>
      <c r="I6194" s="17">
        <f t="shared" si="96"/>
        <v>-636.5</v>
      </c>
      <c r="J6194" s="12" t="str">
        <f>H6194</f>
        <v>Balance (CIBC)</v>
      </c>
    </row>
    <row r="6195" spans="1:10" hidden="1">
      <c r="A6195" s="13" t="s">
        <v>893</v>
      </c>
      <c r="B6195" s="12" t="s">
        <v>247</v>
      </c>
      <c r="C6195" s="12" t="s">
        <v>180</v>
      </c>
      <c r="D6195" s="12" t="s">
        <v>394</v>
      </c>
      <c r="E6195" s="12">
        <v>-546</v>
      </c>
      <c r="F6195" s="14" t="str">
        <f>A6195&amp;B6195&amp;C6195&amp;D6195&amp;E6195</f>
        <v>2024-07-09Bill Payment (Cheque)Crestlynn Contracting11005 Chequing (CIBC)-546</v>
      </c>
      <c r="G6195" s="15">
        <f>IFERROR((DATEVALUE(A6195)),A6195)</f>
        <v>45482</v>
      </c>
      <c r="H6195" s="16" t="str">
        <f>IF((IFERROR((VLOOKUP(D6195,'Automation (QBO)'!A:B,2,FALSE)),"0"))=0,"Suspense",(IFERROR((VLOOKUP(D6195,'Automation (QBO)'!A:B,2,FALSE)),"Suspense")))</f>
        <v>Balance (CIBC)</v>
      </c>
      <c r="I6195" s="17">
        <f t="shared" si="96"/>
        <v>-546</v>
      </c>
      <c r="J6195" s="12" t="str">
        <f>H6195</f>
        <v>Balance (CIBC)</v>
      </c>
    </row>
    <row r="6196" spans="1:10" hidden="1">
      <c r="A6196" s="13" t="s">
        <v>893</v>
      </c>
      <c r="B6196" s="12" t="s">
        <v>83</v>
      </c>
      <c r="C6196" s="12" t="s">
        <v>140</v>
      </c>
      <c r="D6196" s="12" t="s">
        <v>394</v>
      </c>
      <c r="E6196" s="12">
        <v>-5000</v>
      </c>
      <c r="F6196" s="14" t="str">
        <f>A6196&amp;B6196&amp;C6196&amp;D6196&amp;E6196</f>
        <v>2024-07-09ExpenseSaltire Rentals11005 Chequing (CIBC)-5000</v>
      </c>
      <c r="G6196" s="15">
        <f>IFERROR((DATEVALUE(A6196)),A6196)</f>
        <v>45482</v>
      </c>
      <c r="H6196" s="16" t="str">
        <f>IF((IFERROR((VLOOKUP(D6196,'Automation (QBO)'!A:B,2,FALSE)),"0"))=0,"Suspense",(IFERROR((VLOOKUP(D6196,'Automation (QBO)'!A:B,2,FALSE)),"Suspense")))</f>
        <v>Balance (CIBC)</v>
      </c>
      <c r="I6196" s="17">
        <f t="shared" si="96"/>
        <v>-5000</v>
      </c>
      <c r="J6196" s="12" t="str">
        <f>H6196</f>
        <v>Balance (CIBC)</v>
      </c>
    </row>
    <row r="6197" spans="1:10" hidden="1">
      <c r="A6197" s="13" t="s">
        <v>893</v>
      </c>
      <c r="B6197" s="12" t="s">
        <v>83</v>
      </c>
      <c r="C6197" s="12" t="s">
        <v>623</v>
      </c>
      <c r="D6197" s="12" t="s">
        <v>394</v>
      </c>
      <c r="E6197" s="12">
        <v>-4596.62</v>
      </c>
      <c r="F6197" s="14" t="str">
        <f>A6197&amp;B6197&amp;C6197&amp;D6197&amp;E6197</f>
        <v>2024-07-09ExpensePayworks11005 Chequing (CIBC)-4596.62</v>
      </c>
      <c r="G6197" s="15">
        <f>IFERROR((DATEVALUE(A6197)),A6197)</f>
        <v>45482</v>
      </c>
      <c r="H6197" s="16" t="str">
        <f>IF((IFERROR((VLOOKUP(D6197,'Automation (QBO)'!A:B,2,FALSE)),"0"))=0,"Suspense",(IFERROR((VLOOKUP(D6197,'Automation (QBO)'!A:B,2,FALSE)),"Suspense")))</f>
        <v>Balance (CIBC)</v>
      </c>
      <c r="I6197" s="17">
        <f t="shared" si="96"/>
        <v>-4596.62</v>
      </c>
      <c r="J6197" s="12" t="str">
        <f>H6197</f>
        <v>Balance (CIBC)</v>
      </c>
    </row>
    <row r="6198" spans="1:10" hidden="1">
      <c r="A6198" s="13" t="s">
        <v>894</v>
      </c>
      <c r="B6198" s="12" t="s">
        <v>493</v>
      </c>
      <c r="C6198" s="12" t="s">
        <v>113</v>
      </c>
      <c r="D6198" s="12" t="s">
        <v>390</v>
      </c>
      <c r="E6198" s="12">
        <v>3.5</v>
      </c>
      <c r="F6198" s="14" t="str">
        <f>A6198&amp;B6198&amp;C6198&amp;D6198&amp;E6198</f>
        <v>2024-07-10Bill Payment (Credit Card)Impark21010 Visa Payable (CIBC)3.5</v>
      </c>
      <c r="G6198" s="15">
        <f>IFERROR((DATEVALUE(A6198)),A6198)</f>
        <v>45483</v>
      </c>
      <c r="H6198" s="16" t="str">
        <f>IF((IFERROR((VLOOKUP(D6198,'Automation (QBO)'!A:B,2,FALSE)),"0"))=0,"Suspense",(IFERROR((VLOOKUP(D6198,'Automation (QBO)'!A:B,2,FALSE)),"Suspense")))</f>
        <v>Suspense</v>
      </c>
      <c r="I6198" s="17">
        <f t="shared" si="96"/>
        <v>3.5</v>
      </c>
      <c r="J6198" s="12" t="str">
        <f>H6198</f>
        <v>Suspense</v>
      </c>
    </row>
    <row r="6199" spans="1:10" hidden="1">
      <c r="A6199" s="13" t="s">
        <v>894</v>
      </c>
      <c r="B6199" s="12" t="s">
        <v>247</v>
      </c>
      <c r="C6199" s="12" t="s">
        <v>356</v>
      </c>
      <c r="D6199" s="12" t="s">
        <v>496</v>
      </c>
      <c r="E6199" s="12">
        <v>-2100</v>
      </c>
      <c r="F6199" s="14" t="str">
        <f>A6199&amp;B6199&amp;C6199&amp;D6199&amp;E6199</f>
        <v>2024-07-10Bill Payment (Cheque)The Silverstone Arts21000 Accounts Payable-2100</v>
      </c>
      <c r="G6199" s="15">
        <f>IFERROR((DATEVALUE(A6199)),A6199)</f>
        <v>45483</v>
      </c>
      <c r="H6199" s="16" t="str">
        <f>IF((IFERROR((VLOOKUP(D6199,'Automation (QBO)'!A:B,2,FALSE)),"0"))=0,"Suspense",(IFERROR((VLOOKUP(D6199,'Automation (QBO)'!A:B,2,FALSE)),"Suspense")))</f>
        <v>Accounts Payable - Unknown</v>
      </c>
      <c r="I6199" s="17">
        <f t="shared" si="96"/>
        <v>-2100</v>
      </c>
      <c r="J6199" s="12" t="str">
        <f>H6199</f>
        <v>Accounts Payable - Unknown</v>
      </c>
    </row>
    <row r="6200" spans="1:10" hidden="1">
      <c r="A6200" s="13" t="s">
        <v>894</v>
      </c>
      <c r="B6200" s="12" t="s">
        <v>493</v>
      </c>
      <c r="C6200" s="12" t="s">
        <v>89</v>
      </c>
      <c r="D6200" s="12" t="s">
        <v>390</v>
      </c>
      <c r="E6200" s="12">
        <v>71</v>
      </c>
      <c r="F6200" s="14" t="str">
        <f>A6200&amp;B6200&amp;C6200&amp;D6200&amp;E6200</f>
        <v>2024-07-10Bill Payment (Credit Card)MV Recycling and Waste Centre21010 Visa Payable (CIBC)71</v>
      </c>
      <c r="G6200" s="15">
        <f>IFERROR((DATEVALUE(A6200)),A6200)</f>
        <v>45483</v>
      </c>
      <c r="H6200" s="16" t="str">
        <f>IF((IFERROR((VLOOKUP(D6200,'Automation (QBO)'!A:B,2,FALSE)),"0"))=0,"Suspense",(IFERROR((VLOOKUP(D6200,'Automation (QBO)'!A:B,2,FALSE)),"Suspense")))</f>
        <v>Suspense</v>
      </c>
      <c r="I6200" s="17">
        <f t="shared" si="96"/>
        <v>71</v>
      </c>
      <c r="J6200" s="12" t="str">
        <f>H6200</f>
        <v>Suspense</v>
      </c>
    </row>
    <row r="6201" spans="1:10" hidden="1">
      <c r="A6201" s="13" t="s">
        <v>894</v>
      </c>
      <c r="B6201" s="12" t="s">
        <v>122</v>
      </c>
      <c r="C6201" s="12" t="s">
        <v>113</v>
      </c>
      <c r="D6201" s="12" t="s">
        <v>390</v>
      </c>
      <c r="E6201" s="12">
        <v>-14</v>
      </c>
      <c r="F6201" s="14" t="str">
        <f>A6201&amp;B6201&amp;C6201&amp;D6201&amp;E6201</f>
        <v>2024-07-10Credit Card CreditImpark21010 Visa Payable (CIBC)-14</v>
      </c>
      <c r="G6201" s="15">
        <f>IFERROR((DATEVALUE(A6201)),A6201)</f>
        <v>45483</v>
      </c>
      <c r="H6201" s="16" t="str">
        <f>IF((IFERROR((VLOOKUP(D6201,'Automation (QBO)'!A:B,2,FALSE)),"0"))=0,"Suspense",(IFERROR((VLOOKUP(D6201,'Automation (QBO)'!A:B,2,FALSE)),"Suspense")))</f>
        <v>Suspense</v>
      </c>
      <c r="I6201" s="17">
        <f t="shared" si="96"/>
        <v>-14</v>
      </c>
      <c r="J6201" s="12" t="str">
        <f>H6201</f>
        <v>Suspense</v>
      </c>
    </row>
    <row r="6202" spans="1:10" hidden="1">
      <c r="A6202" s="13" t="s">
        <v>894</v>
      </c>
      <c r="B6202" s="12" t="s">
        <v>493</v>
      </c>
      <c r="C6202" s="12" t="s">
        <v>110</v>
      </c>
      <c r="D6202" s="12" t="s">
        <v>390</v>
      </c>
      <c r="E6202" s="12">
        <v>661.22</v>
      </c>
      <c r="F6202" s="14" t="str">
        <f>A6202&amp;B6202&amp;C6202&amp;D6202&amp;E6202</f>
        <v>2024-07-10Bill Payment (Credit Card)Dicks Lumber21010 Visa Payable (CIBC)661.22</v>
      </c>
      <c r="G6202" s="15">
        <f>IFERROR((DATEVALUE(A6202)),A6202)</f>
        <v>45483</v>
      </c>
      <c r="H6202" s="16" t="str">
        <f>IF((IFERROR((VLOOKUP(D6202,'Automation (QBO)'!A:B,2,FALSE)),"0"))=0,"Suspense",(IFERROR((VLOOKUP(D6202,'Automation (QBO)'!A:B,2,FALSE)),"Suspense")))</f>
        <v>Suspense</v>
      </c>
      <c r="I6202" s="17">
        <f t="shared" si="96"/>
        <v>661.22</v>
      </c>
      <c r="J6202" s="12" t="str">
        <f>H6202</f>
        <v>Suspense</v>
      </c>
    </row>
    <row r="6203" spans="1:10" hidden="1">
      <c r="A6203" s="13" t="s">
        <v>894</v>
      </c>
      <c r="B6203" s="12" t="s">
        <v>493</v>
      </c>
      <c r="C6203" s="12" t="s">
        <v>89</v>
      </c>
      <c r="D6203" s="12" t="s">
        <v>390</v>
      </c>
      <c r="E6203" s="12">
        <v>198</v>
      </c>
      <c r="F6203" s="14" t="str">
        <f>A6203&amp;B6203&amp;C6203&amp;D6203&amp;E6203</f>
        <v>2024-07-10Bill Payment (Credit Card)MV Recycling and Waste Centre21010 Visa Payable (CIBC)198</v>
      </c>
      <c r="G6203" s="15">
        <f>IFERROR((DATEVALUE(A6203)),A6203)</f>
        <v>45483</v>
      </c>
      <c r="H6203" s="16" t="str">
        <f>IF((IFERROR((VLOOKUP(D6203,'Automation (QBO)'!A:B,2,FALSE)),"0"))=0,"Suspense",(IFERROR((VLOOKUP(D6203,'Automation (QBO)'!A:B,2,FALSE)),"Suspense")))</f>
        <v>Suspense</v>
      </c>
      <c r="I6203" s="17">
        <f t="shared" si="96"/>
        <v>198</v>
      </c>
      <c r="J6203" s="12" t="str">
        <f>H6203</f>
        <v>Suspense</v>
      </c>
    </row>
    <row r="6204" spans="1:10" hidden="1">
      <c r="A6204" s="13" t="s">
        <v>894</v>
      </c>
      <c r="B6204" s="12" t="s">
        <v>493</v>
      </c>
      <c r="C6204" s="12" t="s">
        <v>87</v>
      </c>
      <c r="D6204" s="12" t="s">
        <v>390</v>
      </c>
      <c r="E6204" s="12">
        <v>77.13</v>
      </c>
      <c r="F6204" s="14" t="str">
        <f>A6204&amp;B6204&amp;C6204&amp;D6204&amp;E6204</f>
        <v>2024-07-10Bill Payment (Credit Card)Home Depot21010 Visa Payable (CIBC)77.13</v>
      </c>
      <c r="G6204" s="15">
        <f>IFERROR((DATEVALUE(A6204)),A6204)</f>
        <v>45483</v>
      </c>
      <c r="H6204" s="16" t="str">
        <f>IF((IFERROR((VLOOKUP(D6204,'Automation (QBO)'!A:B,2,FALSE)),"0"))=0,"Suspense",(IFERROR((VLOOKUP(D6204,'Automation (QBO)'!A:B,2,FALSE)),"Suspense")))</f>
        <v>Suspense</v>
      </c>
      <c r="I6204" s="17">
        <f t="shared" si="96"/>
        <v>77.13</v>
      </c>
      <c r="J6204" s="12" t="str">
        <f>H6204</f>
        <v>Suspense</v>
      </c>
    </row>
    <row r="6205" spans="1:10" hidden="1">
      <c r="A6205" s="13" t="s">
        <v>894</v>
      </c>
      <c r="B6205" s="12" t="s">
        <v>493</v>
      </c>
      <c r="C6205" s="12" t="s">
        <v>321</v>
      </c>
      <c r="D6205" s="12" t="s">
        <v>390</v>
      </c>
      <c r="E6205" s="12">
        <v>73.459999999999994</v>
      </c>
      <c r="F6205" s="14" t="str">
        <f>A6205&amp;B6205&amp;C6205&amp;D6205&amp;E6205</f>
        <v>2024-07-10Bill Payment (Credit Card)Canadian Tire21010 Visa Payable (CIBC)73.46</v>
      </c>
      <c r="G6205" s="15">
        <f>IFERROR((DATEVALUE(A6205)),A6205)</f>
        <v>45483</v>
      </c>
      <c r="H6205" s="16" t="str">
        <f>IF((IFERROR((VLOOKUP(D6205,'Automation (QBO)'!A:B,2,FALSE)),"0"))=0,"Suspense",(IFERROR((VLOOKUP(D6205,'Automation (QBO)'!A:B,2,FALSE)),"Suspense")))</f>
        <v>Suspense</v>
      </c>
      <c r="I6205" s="17">
        <f t="shared" si="96"/>
        <v>73.459999999999994</v>
      </c>
      <c r="J6205" s="12" t="str">
        <f>H6205</f>
        <v>Suspense</v>
      </c>
    </row>
    <row r="6206" spans="1:10" hidden="1">
      <c r="A6206" s="13" t="s">
        <v>894</v>
      </c>
      <c r="B6206" s="12" t="s">
        <v>493</v>
      </c>
      <c r="C6206" s="12" t="s">
        <v>87</v>
      </c>
      <c r="D6206" s="12" t="s">
        <v>390</v>
      </c>
      <c r="E6206" s="12">
        <v>60.38</v>
      </c>
      <c r="F6206" s="14" t="str">
        <f>A6206&amp;B6206&amp;C6206&amp;D6206&amp;E6206</f>
        <v>2024-07-10Bill Payment (Credit Card)Home Depot21010 Visa Payable (CIBC)60.38</v>
      </c>
      <c r="G6206" s="15">
        <f>IFERROR((DATEVALUE(A6206)),A6206)</f>
        <v>45483</v>
      </c>
      <c r="H6206" s="16" t="str">
        <f>IF((IFERROR((VLOOKUP(D6206,'Automation (QBO)'!A:B,2,FALSE)),"0"))=0,"Suspense",(IFERROR((VLOOKUP(D6206,'Automation (QBO)'!A:B,2,FALSE)),"Suspense")))</f>
        <v>Suspense</v>
      </c>
      <c r="I6206" s="17">
        <f t="shared" si="96"/>
        <v>60.38</v>
      </c>
      <c r="J6206" s="12" t="str">
        <f>H6206</f>
        <v>Suspense</v>
      </c>
    </row>
    <row r="6207" spans="1:10" hidden="1">
      <c r="A6207" s="13" t="s">
        <v>894</v>
      </c>
      <c r="B6207" s="12" t="s">
        <v>493</v>
      </c>
      <c r="C6207" s="12" t="s">
        <v>518</v>
      </c>
      <c r="D6207" s="12" t="s">
        <v>390</v>
      </c>
      <c r="E6207" s="12">
        <v>29.21</v>
      </c>
      <c r="F6207" s="14" t="str">
        <f>A6207&amp;B6207&amp;C6207&amp;D6207&amp;E6207</f>
        <v>2024-07-10Bill Payment (Credit Card)Rona Coquitlam21010 Visa Payable (CIBC)29.21</v>
      </c>
      <c r="G6207" s="15">
        <f>IFERROR((DATEVALUE(A6207)),A6207)</f>
        <v>45483</v>
      </c>
      <c r="H6207" s="16" t="str">
        <f>IF((IFERROR((VLOOKUP(D6207,'Automation (QBO)'!A:B,2,FALSE)),"0"))=0,"Suspense",(IFERROR((VLOOKUP(D6207,'Automation (QBO)'!A:B,2,FALSE)),"Suspense")))</f>
        <v>Suspense</v>
      </c>
      <c r="I6207" s="17">
        <f t="shared" si="96"/>
        <v>29.21</v>
      </c>
      <c r="J6207" s="12" t="str">
        <f>H6207</f>
        <v>Suspense</v>
      </c>
    </row>
    <row r="6208" spans="1:10" hidden="1">
      <c r="A6208" s="13" t="s">
        <v>894</v>
      </c>
      <c r="B6208" s="12" t="s">
        <v>493</v>
      </c>
      <c r="C6208" s="12" t="s">
        <v>895</v>
      </c>
      <c r="D6208" s="12" t="s">
        <v>390</v>
      </c>
      <c r="E6208" s="12">
        <v>17.75</v>
      </c>
      <c r="F6208" s="14" t="str">
        <f>A6208&amp;B6208&amp;C6208&amp;D6208&amp;E6208</f>
        <v>2024-07-10Bill Payment (Credit Card)Homer Street Cafe and Bar21010 Visa Payable (CIBC)17.75</v>
      </c>
      <c r="G6208" s="15">
        <f>IFERROR((DATEVALUE(A6208)),A6208)</f>
        <v>45483</v>
      </c>
      <c r="H6208" s="16" t="str">
        <f>IF((IFERROR((VLOOKUP(D6208,'Automation (QBO)'!A:B,2,FALSE)),"0"))=0,"Suspense",(IFERROR((VLOOKUP(D6208,'Automation (QBO)'!A:B,2,FALSE)),"Suspense")))</f>
        <v>Suspense</v>
      </c>
      <c r="I6208" s="17">
        <f t="shared" si="96"/>
        <v>17.75</v>
      </c>
      <c r="J6208" s="12" t="str">
        <f>H6208</f>
        <v>Suspense</v>
      </c>
    </row>
    <row r="6209" spans="1:10" hidden="1">
      <c r="A6209" s="13" t="s">
        <v>894</v>
      </c>
      <c r="B6209" s="12" t="s">
        <v>122</v>
      </c>
      <c r="C6209" s="12" t="s">
        <v>113</v>
      </c>
      <c r="D6209" s="12" t="s">
        <v>408</v>
      </c>
      <c r="E6209" s="12">
        <v>-14</v>
      </c>
      <c r="F6209" s="14" t="str">
        <f>A6209&amp;B6209&amp;C6209&amp;D6209&amp;E6209</f>
        <v>2024-07-10Credit Card CreditImpark52205 Travel &amp; Parking-14</v>
      </c>
      <c r="G6209" s="15">
        <f>IFERROR((DATEVALUE(A6209)),A6209)</f>
        <v>45483</v>
      </c>
      <c r="H6209" s="16" t="str">
        <f>IF((IFERROR((VLOOKUP(D6209,'Automation (QBO)'!A:B,2,FALSE)),"0"))=0,"Suspense",(IFERROR((VLOOKUP(D6209,'Automation (QBO)'!A:B,2,FALSE)),"Suspense")))</f>
        <v>Travel &amp; Parking</v>
      </c>
      <c r="I6209" s="17">
        <f t="shared" si="96"/>
        <v>-14</v>
      </c>
      <c r="J6209" s="12" t="str">
        <f>H6209</f>
        <v>Travel &amp; Parking</v>
      </c>
    </row>
    <row r="6210" spans="1:10" hidden="1">
      <c r="A6210" s="13" t="s">
        <v>894</v>
      </c>
      <c r="B6210" s="12" t="s">
        <v>122</v>
      </c>
      <c r="C6210" s="12" t="s">
        <v>113</v>
      </c>
      <c r="D6210" s="12" t="s">
        <v>392</v>
      </c>
      <c r="E6210" s="12">
        <v>0</v>
      </c>
      <c r="F6210" s="14" t="str">
        <f>A6210&amp;B6210&amp;C6210&amp;D6210&amp;E6210</f>
        <v>2024-07-10Credit Card CreditImpark21020 GST/HST Payable0</v>
      </c>
      <c r="G6210" s="15">
        <f>IFERROR((DATEVALUE(A6210)),A6210)</f>
        <v>45483</v>
      </c>
      <c r="H6210" s="16" t="str">
        <f>IF((IFERROR((VLOOKUP(D6210,'Automation (QBO)'!A:B,2,FALSE)),"0"))=0,"Suspense",(IFERROR((VLOOKUP(D6210,'Automation (QBO)'!A:B,2,FALSE)),"Suspense")))</f>
        <v>GST/HST Payable</v>
      </c>
      <c r="I6210" s="17">
        <f t="shared" si="96"/>
        <v>0</v>
      </c>
      <c r="J6210" s="12" t="str">
        <f>H6210</f>
        <v>GST/HST Payable</v>
      </c>
    </row>
    <row r="6211" spans="1:10" hidden="1">
      <c r="A6211" s="13" t="s">
        <v>894</v>
      </c>
      <c r="B6211" s="12" t="s">
        <v>493</v>
      </c>
      <c r="C6211" s="12" t="s">
        <v>87</v>
      </c>
      <c r="D6211" s="12" t="s">
        <v>496</v>
      </c>
      <c r="E6211" s="12">
        <v>-77.13</v>
      </c>
      <c r="F6211" s="14" t="str">
        <f>A6211&amp;B6211&amp;C6211&amp;D6211&amp;E6211</f>
        <v>2024-07-10Bill Payment (Credit Card)Home Depot21000 Accounts Payable-77.13</v>
      </c>
      <c r="G6211" s="15">
        <f>IFERROR((DATEVALUE(A6211)),A6211)</f>
        <v>45483</v>
      </c>
      <c r="H6211" s="16" t="str">
        <f>IF((IFERROR((VLOOKUP(D6211,'Automation (QBO)'!A:B,2,FALSE)),"0"))=0,"Suspense",(IFERROR((VLOOKUP(D6211,'Automation (QBO)'!A:B,2,FALSE)),"Suspense")))</f>
        <v>Accounts Payable - Unknown</v>
      </c>
      <c r="I6211" s="17">
        <f t="shared" si="96"/>
        <v>-77.13</v>
      </c>
      <c r="J6211" s="12" t="str">
        <f>H6211</f>
        <v>Accounts Payable - Unknown</v>
      </c>
    </row>
    <row r="6212" spans="1:10" hidden="1">
      <c r="A6212" s="13" t="s">
        <v>894</v>
      </c>
      <c r="B6212" s="12" t="s">
        <v>493</v>
      </c>
      <c r="C6212" s="12" t="s">
        <v>321</v>
      </c>
      <c r="D6212" s="12" t="s">
        <v>496</v>
      </c>
      <c r="E6212" s="12">
        <v>-73.459999999999994</v>
      </c>
      <c r="F6212" s="14" t="str">
        <f>A6212&amp;B6212&amp;C6212&amp;D6212&amp;E6212</f>
        <v>2024-07-10Bill Payment (Credit Card)Canadian Tire21000 Accounts Payable-73.46</v>
      </c>
      <c r="G6212" s="15">
        <f>IFERROR((DATEVALUE(A6212)),A6212)</f>
        <v>45483</v>
      </c>
      <c r="H6212" s="16" t="str">
        <f>IF((IFERROR((VLOOKUP(D6212,'Automation (QBO)'!A:B,2,FALSE)),"0"))=0,"Suspense",(IFERROR((VLOOKUP(D6212,'Automation (QBO)'!A:B,2,FALSE)),"Suspense")))</f>
        <v>Accounts Payable - Unknown</v>
      </c>
      <c r="I6212" s="17">
        <f t="shared" si="96"/>
        <v>-73.459999999999994</v>
      </c>
      <c r="J6212" s="12" t="str">
        <f>H6212</f>
        <v>Accounts Payable - Unknown</v>
      </c>
    </row>
    <row r="6213" spans="1:10" hidden="1">
      <c r="A6213" s="13" t="s">
        <v>894</v>
      </c>
      <c r="B6213" s="12" t="s">
        <v>493</v>
      </c>
      <c r="C6213" s="12" t="s">
        <v>89</v>
      </c>
      <c r="D6213" s="12" t="s">
        <v>496</v>
      </c>
      <c r="E6213" s="12">
        <v>-71</v>
      </c>
      <c r="F6213" s="14" t="str">
        <f>A6213&amp;B6213&amp;C6213&amp;D6213&amp;E6213</f>
        <v>2024-07-10Bill Payment (Credit Card)MV Recycling and Waste Centre21000 Accounts Payable-71</v>
      </c>
      <c r="G6213" s="15">
        <f>IFERROR((DATEVALUE(A6213)),A6213)</f>
        <v>45483</v>
      </c>
      <c r="H6213" s="16" t="str">
        <f>IF((IFERROR((VLOOKUP(D6213,'Automation (QBO)'!A:B,2,FALSE)),"0"))=0,"Suspense",(IFERROR((VLOOKUP(D6213,'Automation (QBO)'!A:B,2,FALSE)),"Suspense")))</f>
        <v>Accounts Payable - Unknown</v>
      </c>
      <c r="I6213" s="17">
        <f t="shared" si="96"/>
        <v>-71</v>
      </c>
      <c r="J6213" s="12" t="str">
        <f>H6213</f>
        <v>Accounts Payable - Unknown</v>
      </c>
    </row>
    <row r="6214" spans="1:10" hidden="1">
      <c r="A6214" s="13" t="s">
        <v>894</v>
      </c>
      <c r="B6214" s="12" t="s">
        <v>493</v>
      </c>
      <c r="C6214" s="12" t="s">
        <v>87</v>
      </c>
      <c r="D6214" s="12" t="s">
        <v>496</v>
      </c>
      <c r="E6214" s="12">
        <v>-60.38</v>
      </c>
      <c r="F6214" s="14" t="str">
        <f>A6214&amp;B6214&amp;C6214&amp;D6214&amp;E6214</f>
        <v>2024-07-10Bill Payment (Credit Card)Home Depot21000 Accounts Payable-60.38</v>
      </c>
      <c r="G6214" s="15">
        <f>IFERROR((DATEVALUE(A6214)),A6214)</f>
        <v>45483</v>
      </c>
      <c r="H6214" s="16" t="str">
        <f>IF((IFERROR((VLOOKUP(D6214,'Automation (QBO)'!A:B,2,FALSE)),"0"))=0,"Suspense",(IFERROR((VLOOKUP(D6214,'Automation (QBO)'!A:B,2,FALSE)),"Suspense")))</f>
        <v>Accounts Payable - Unknown</v>
      </c>
      <c r="I6214" s="17">
        <f t="shared" si="96"/>
        <v>-60.38</v>
      </c>
      <c r="J6214" s="12" t="str">
        <f>H6214</f>
        <v>Accounts Payable - Unknown</v>
      </c>
    </row>
    <row r="6215" spans="1:10" hidden="1">
      <c r="A6215" s="13" t="s">
        <v>894</v>
      </c>
      <c r="B6215" s="12" t="s">
        <v>493</v>
      </c>
      <c r="C6215" s="12" t="s">
        <v>89</v>
      </c>
      <c r="D6215" s="12" t="s">
        <v>496</v>
      </c>
      <c r="E6215" s="12">
        <v>-198</v>
      </c>
      <c r="F6215" s="14" t="str">
        <f>A6215&amp;B6215&amp;C6215&amp;D6215&amp;E6215</f>
        <v>2024-07-10Bill Payment (Credit Card)MV Recycling and Waste Centre21000 Accounts Payable-198</v>
      </c>
      <c r="G6215" s="15">
        <f>IFERROR((DATEVALUE(A6215)),A6215)</f>
        <v>45483</v>
      </c>
      <c r="H6215" s="16" t="str">
        <f>IF((IFERROR((VLOOKUP(D6215,'Automation (QBO)'!A:B,2,FALSE)),"0"))=0,"Suspense",(IFERROR((VLOOKUP(D6215,'Automation (QBO)'!A:B,2,FALSE)),"Suspense")))</f>
        <v>Accounts Payable - Unknown</v>
      </c>
      <c r="I6215" s="17">
        <f t="shared" si="96"/>
        <v>-198</v>
      </c>
      <c r="J6215" s="12" t="str">
        <f>H6215</f>
        <v>Accounts Payable - Unknown</v>
      </c>
    </row>
    <row r="6216" spans="1:10" hidden="1">
      <c r="A6216" s="13" t="s">
        <v>894</v>
      </c>
      <c r="B6216" s="12" t="s">
        <v>493</v>
      </c>
      <c r="C6216" s="12" t="s">
        <v>518</v>
      </c>
      <c r="D6216" s="12" t="s">
        <v>496</v>
      </c>
      <c r="E6216" s="12">
        <v>-29.21</v>
      </c>
      <c r="F6216" s="14" t="str">
        <f>A6216&amp;B6216&amp;C6216&amp;D6216&amp;E6216</f>
        <v>2024-07-10Bill Payment (Credit Card)Rona Coquitlam21000 Accounts Payable-29.21</v>
      </c>
      <c r="G6216" s="15">
        <f>IFERROR((DATEVALUE(A6216)),A6216)</f>
        <v>45483</v>
      </c>
      <c r="H6216" s="16" t="str">
        <f>IF((IFERROR((VLOOKUP(D6216,'Automation (QBO)'!A:B,2,FALSE)),"0"))=0,"Suspense",(IFERROR((VLOOKUP(D6216,'Automation (QBO)'!A:B,2,FALSE)),"Suspense")))</f>
        <v>Accounts Payable - Unknown</v>
      </c>
      <c r="I6216" s="17">
        <f t="shared" si="96"/>
        <v>-29.21</v>
      </c>
      <c r="J6216" s="12" t="str">
        <f>H6216</f>
        <v>Accounts Payable - Unknown</v>
      </c>
    </row>
    <row r="6217" spans="1:10" hidden="1">
      <c r="A6217" s="13" t="s">
        <v>894</v>
      </c>
      <c r="B6217" s="12" t="s">
        <v>493</v>
      </c>
      <c r="C6217" s="12" t="s">
        <v>895</v>
      </c>
      <c r="D6217" s="12" t="s">
        <v>496</v>
      </c>
      <c r="E6217" s="12">
        <v>-17.75</v>
      </c>
      <c r="F6217" s="14" t="str">
        <f>A6217&amp;B6217&amp;C6217&amp;D6217&amp;E6217</f>
        <v>2024-07-10Bill Payment (Credit Card)Homer Street Cafe and Bar21000 Accounts Payable-17.75</v>
      </c>
      <c r="G6217" s="15">
        <f>IFERROR((DATEVALUE(A6217)),A6217)</f>
        <v>45483</v>
      </c>
      <c r="H6217" s="16" t="str">
        <f>IF((IFERROR((VLOOKUP(D6217,'Automation (QBO)'!A:B,2,FALSE)),"0"))=0,"Suspense",(IFERROR((VLOOKUP(D6217,'Automation (QBO)'!A:B,2,FALSE)),"Suspense")))</f>
        <v>Accounts Payable - Unknown</v>
      </c>
      <c r="I6217" s="17">
        <f t="shared" si="96"/>
        <v>-17.75</v>
      </c>
      <c r="J6217" s="12" t="str">
        <f>H6217</f>
        <v>Accounts Payable - Unknown</v>
      </c>
    </row>
    <row r="6218" spans="1:10" hidden="1">
      <c r="A6218" s="13" t="s">
        <v>894</v>
      </c>
      <c r="B6218" s="12" t="s">
        <v>493</v>
      </c>
      <c r="C6218" s="12" t="s">
        <v>110</v>
      </c>
      <c r="D6218" s="12" t="s">
        <v>496</v>
      </c>
      <c r="E6218" s="12">
        <v>-661.22</v>
      </c>
      <c r="F6218" s="14" t="str">
        <f>A6218&amp;B6218&amp;C6218&amp;D6218&amp;E6218</f>
        <v>2024-07-10Bill Payment (Credit Card)Dicks Lumber21000 Accounts Payable-661.22</v>
      </c>
      <c r="G6218" s="15">
        <f>IFERROR((DATEVALUE(A6218)),A6218)</f>
        <v>45483</v>
      </c>
      <c r="H6218" s="16" t="str">
        <f>IF((IFERROR((VLOOKUP(D6218,'Automation (QBO)'!A:B,2,FALSE)),"0"))=0,"Suspense",(IFERROR((VLOOKUP(D6218,'Automation (QBO)'!A:B,2,FALSE)),"Suspense")))</f>
        <v>Accounts Payable - Unknown</v>
      </c>
      <c r="I6218" s="17">
        <f t="shared" si="96"/>
        <v>-661.22</v>
      </c>
      <c r="J6218" s="12" t="str">
        <f>H6218</f>
        <v>Accounts Payable - Unknown</v>
      </c>
    </row>
    <row r="6219" spans="1:10" hidden="1">
      <c r="A6219" s="13" t="s">
        <v>894</v>
      </c>
      <c r="B6219" s="12" t="s">
        <v>493</v>
      </c>
      <c r="C6219" s="12" t="s">
        <v>113</v>
      </c>
      <c r="D6219" s="12" t="s">
        <v>496</v>
      </c>
      <c r="E6219" s="12">
        <v>-3.5</v>
      </c>
      <c r="F6219" s="14" t="str">
        <f>A6219&amp;B6219&amp;C6219&amp;D6219&amp;E6219</f>
        <v>2024-07-10Bill Payment (Credit Card)Impark21000 Accounts Payable-3.5</v>
      </c>
      <c r="G6219" s="15">
        <f>IFERROR((DATEVALUE(A6219)),A6219)</f>
        <v>45483</v>
      </c>
      <c r="H6219" s="16" t="str">
        <f>IF((IFERROR((VLOOKUP(D6219,'Automation (QBO)'!A:B,2,FALSE)),"0"))=0,"Suspense",(IFERROR((VLOOKUP(D6219,'Automation (QBO)'!A:B,2,FALSE)),"Suspense")))</f>
        <v>Accounts Payable - Unknown</v>
      </c>
      <c r="I6219" s="17">
        <f t="shared" si="96"/>
        <v>-3.5</v>
      </c>
      <c r="J6219" s="12" t="str">
        <f>H6219</f>
        <v>Accounts Payable - Unknown</v>
      </c>
    </row>
    <row r="6220" spans="1:10" hidden="1">
      <c r="A6220" s="13" t="s">
        <v>894</v>
      </c>
      <c r="B6220" s="12" t="s">
        <v>247</v>
      </c>
      <c r="C6220" s="12" t="s">
        <v>356</v>
      </c>
      <c r="D6220" s="12" t="s">
        <v>394</v>
      </c>
      <c r="E6220" s="12">
        <v>-2100</v>
      </c>
      <c r="F6220" s="14" t="str">
        <f>A6220&amp;B6220&amp;C6220&amp;D6220&amp;E6220</f>
        <v>2024-07-10Bill Payment (Cheque)The Silverstone Arts11005 Chequing (CIBC)-2100</v>
      </c>
      <c r="G6220" s="15">
        <f>IFERROR((DATEVALUE(A6220)),A6220)</f>
        <v>45483</v>
      </c>
      <c r="H6220" s="16" t="str">
        <f>IF((IFERROR((VLOOKUP(D6220,'Automation (QBO)'!A:B,2,FALSE)),"0"))=0,"Suspense",(IFERROR((VLOOKUP(D6220,'Automation (QBO)'!A:B,2,FALSE)),"Suspense")))</f>
        <v>Balance (CIBC)</v>
      </c>
      <c r="I6220" s="17">
        <f t="shared" si="96"/>
        <v>-2100</v>
      </c>
      <c r="J6220" s="12" t="str">
        <f>H6220</f>
        <v>Balance (CIBC)</v>
      </c>
    </row>
    <row r="6221" spans="1:10" hidden="1">
      <c r="A6221" s="13" t="s">
        <v>896</v>
      </c>
      <c r="B6221" s="12" t="s">
        <v>122</v>
      </c>
      <c r="C6221" s="12" t="s">
        <v>227</v>
      </c>
      <c r="D6221" s="12" t="s">
        <v>390</v>
      </c>
      <c r="E6221" s="12">
        <v>-10.67</v>
      </c>
      <c r="F6221" s="14" t="str">
        <f>A6221&amp;B6221&amp;C6221&amp;D6221&amp;E6221</f>
        <v>2024-07-11Credit Card CreditWindsor Plywood21010 Visa Payable (CIBC)-10.67</v>
      </c>
      <c r="G6221" s="15">
        <f>IFERROR((DATEVALUE(A6221)),A6221)</f>
        <v>45484</v>
      </c>
      <c r="H6221" s="16" t="str">
        <f>IF((IFERROR((VLOOKUP(D6221,'Automation (QBO)'!A:B,2,FALSE)),"0"))=0,"Suspense",(IFERROR((VLOOKUP(D6221,'Automation (QBO)'!A:B,2,FALSE)),"Suspense")))</f>
        <v>Suspense</v>
      </c>
      <c r="I6221" s="17">
        <f t="shared" si="96"/>
        <v>-10.67</v>
      </c>
      <c r="J6221" s="12" t="str">
        <f>H6221</f>
        <v>Suspense</v>
      </c>
    </row>
    <row r="6222" spans="1:10" hidden="1">
      <c r="A6222" s="13" t="s">
        <v>896</v>
      </c>
      <c r="B6222" s="12" t="s">
        <v>493</v>
      </c>
      <c r="C6222" s="12" t="s">
        <v>102</v>
      </c>
      <c r="D6222" s="12" t="s">
        <v>390</v>
      </c>
      <c r="E6222" s="12">
        <v>20.09</v>
      </c>
      <c r="F6222" s="14" t="str">
        <f>A6222&amp;B6222&amp;C6222&amp;D6222&amp;E6222</f>
        <v>2024-07-11Bill Payment (Credit Card)Petro Canada21010 Visa Payable (CIBC)20.09</v>
      </c>
      <c r="G6222" s="15">
        <f>IFERROR((DATEVALUE(A6222)),A6222)</f>
        <v>45484</v>
      </c>
      <c r="H6222" s="16" t="str">
        <f>IF((IFERROR((VLOOKUP(D6222,'Automation (QBO)'!A:B,2,FALSE)),"0"))=0,"Suspense",(IFERROR((VLOOKUP(D6222,'Automation (QBO)'!A:B,2,FALSE)),"Suspense")))</f>
        <v>Suspense</v>
      </c>
      <c r="I6222" s="17">
        <f t="shared" si="96"/>
        <v>20.09</v>
      </c>
      <c r="J6222" s="12" t="str">
        <f>H6222</f>
        <v>Suspense</v>
      </c>
    </row>
    <row r="6223" spans="1:10" hidden="1">
      <c r="A6223" s="13" t="s">
        <v>896</v>
      </c>
      <c r="B6223" s="12" t="s">
        <v>493</v>
      </c>
      <c r="C6223" s="12" t="s">
        <v>102</v>
      </c>
      <c r="D6223" s="12" t="s">
        <v>390</v>
      </c>
      <c r="E6223" s="12">
        <v>19.22</v>
      </c>
      <c r="F6223" s="14" t="str">
        <f>A6223&amp;B6223&amp;C6223&amp;D6223&amp;E6223</f>
        <v>2024-07-11Bill Payment (Credit Card)Petro Canada21010 Visa Payable (CIBC)19.22</v>
      </c>
      <c r="G6223" s="15">
        <f>IFERROR((DATEVALUE(A6223)),A6223)</f>
        <v>45484</v>
      </c>
      <c r="H6223" s="16" t="str">
        <f>IF((IFERROR((VLOOKUP(D6223,'Automation (QBO)'!A:B,2,FALSE)),"0"))=0,"Suspense",(IFERROR((VLOOKUP(D6223,'Automation (QBO)'!A:B,2,FALSE)),"Suspense")))</f>
        <v>Suspense</v>
      </c>
      <c r="I6223" s="17">
        <f t="shared" si="96"/>
        <v>19.22</v>
      </c>
      <c r="J6223" s="12" t="str">
        <f>H6223</f>
        <v>Suspense</v>
      </c>
    </row>
    <row r="6224" spans="1:10" hidden="1">
      <c r="A6224" s="13" t="s">
        <v>896</v>
      </c>
      <c r="B6224" s="12" t="s">
        <v>83</v>
      </c>
      <c r="C6224" s="12" t="s">
        <v>246</v>
      </c>
      <c r="D6224" s="12" t="s">
        <v>414</v>
      </c>
      <c r="E6224" s="12">
        <v>85.61</v>
      </c>
      <c r="F6224" s="14" t="str">
        <f>A6224&amp;B6224&amp;C6224&amp;D6224&amp;E6224</f>
        <v>2024-07-11ExpenseKyle Watson52206 Telephone85.61</v>
      </c>
      <c r="G6224" s="15">
        <f>IFERROR((DATEVALUE(A6224)),A6224)</f>
        <v>45484</v>
      </c>
      <c r="H6224" s="16" t="str">
        <f>IF((IFERROR((VLOOKUP(D6224,'Automation (QBO)'!A:B,2,FALSE)),"0"))=0,"Suspense",(IFERROR((VLOOKUP(D6224,'Automation (QBO)'!A:B,2,FALSE)),"Suspense")))</f>
        <v>Telephone</v>
      </c>
      <c r="I6224" s="17">
        <f t="shared" ref="I6224:I6287" si="97">E6224</f>
        <v>85.61</v>
      </c>
      <c r="J6224" s="12" t="str">
        <f>H6224</f>
        <v>Telephone</v>
      </c>
    </row>
    <row r="6225" spans="1:10" hidden="1">
      <c r="A6225" s="13" t="s">
        <v>896</v>
      </c>
      <c r="B6225" s="12" t="s">
        <v>83</v>
      </c>
      <c r="C6225" s="12" t="s">
        <v>246</v>
      </c>
      <c r="D6225" s="12" t="s">
        <v>392</v>
      </c>
      <c r="E6225" s="12">
        <v>-4</v>
      </c>
      <c r="F6225" s="14" t="str">
        <f>A6225&amp;B6225&amp;C6225&amp;D6225&amp;E6225</f>
        <v>2024-07-11ExpenseKyle Watson21020 GST/HST Payable-4</v>
      </c>
      <c r="G6225" s="15">
        <f>IFERROR((DATEVALUE(A6225)),A6225)</f>
        <v>45484</v>
      </c>
      <c r="H6225" s="16" t="str">
        <f>IF((IFERROR((VLOOKUP(D6225,'Automation (QBO)'!A:B,2,FALSE)),"0"))=0,"Suspense",(IFERROR((VLOOKUP(D6225,'Automation (QBO)'!A:B,2,FALSE)),"Suspense")))</f>
        <v>GST/HST Payable</v>
      </c>
      <c r="I6225" s="17">
        <f t="shared" si="97"/>
        <v>-4</v>
      </c>
      <c r="J6225" s="12" t="str">
        <f>H6225</f>
        <v>GST/HST Payable</v>
      </c>
    </row>
    <row r="6226" spans="1:10" hidden="1">
      <c r="A6226" s="13" t="s">
        <v>896</v>
      </c>
      <c r="B6226" s="12" t="s">
        <v>493</v>
      </c>
      <c r="C6226" s="12" t="s">
        <v>102</v>
      </c>
      <c r="D6226" s="12" t="s">
        <v>390</v>
      </c>
      <c r="E6226" s="12">
        <v>200</v>
      </c>
      <c r="F6226" s="14" t="str">
        <f>A6226&amp;B6226&amp;C6226&amp;D6226&amp;E6226</f>
        <v>2024-07-11Bill Payment (Credit Card)Petro Canada21010 Visa Payable (CIBC)200</v>
      </c>
      <c r="G6226" s="15">
        <f>IFERROR((DATEVALUE(A6226)),A6226)</f>
        <v>45484</v>
      </c>
      <c r="H6226" s="16" t="str">
        <f>IF((IFERROR((VLOOKUP(D6226,'Automation (QBO)'!A:B,2,FALSE)),"0"))=0,"Suspense",(IFERROR((VLOOKUP(D6226,'Automation (QBO)'!A:B,2,FALSE)),"Suspense")))</f>
        <v>Suspense</v>
      </c>
      <c r="I6226" s="17">
        <f t="shared" si="97"/>
        <v>200</v>
      </c>
      <c r="J6226" s="12" t="str">
        <f>H6226</f>
        <v>Suspense</v>
      </c>
    </row>
    <row r="6227" spans="1:10" hidden="1">
      <c r="A6227" s="13" t="s">
        <v>896</v>
      </c>
      <c r="B6227" s="12" t="s">
        <v>83</v>
      </c>
      <c r="D6227" s="12" t="s">
        <v>390</v>
      </c>
      <c r="E6227" s="12">
        <v>156.79</v>
      </c>
      <c r="F6227" s="14" t="str">
        <f>A6227&amp;B6227&amp;C6227&amp;D6227&amp;E6227</f>
        <v>2024-07-11Expense21010 Visa Payable (CIBC)156.79</v>
      </c>
      <c r="G6227" s="15">
        <f>IFERROR((DATEVALUE(A6227)),A6227)</f>
        <v>45484</v>
      </c>
      <c r="H6227" s="16" t="str">
        <f>IF((IFERROR((VLOOKUP(D6227,'Automation (QBO)'!A:B,2,FALSE)),"0"))=0,"Suspense",(IFERROR((VLOOKUP(D6227,'Automation (QBO)'!A:B,2,FALSE)),"Suspense")))</f>
        <v>Suspense</v>
      </c>
      <c r="I6227" s="17">
        <f t="shared" si="97"/>
        <v>156.79</v>
      </c>
      <c r="J6227" s="12" t="str">
        <f>H6227</f>
        <v>Suspense</v>
      </c>
    </row>
    <row r="6228" spans="1:10" hidden="1">
      <c r="A6228" s="13" t="s">
        <v>896</v>
      </c>
      <c r="B6228" s="12" t="s">
        <v>493</v>
      </c>
      <c r="C6228" s="12" t="s">
        <v>176</v>
      </c>
      <c r="D6228" s="12" t="s">
        <v>390</v>
      </c>
      <c r="E6228" s="12">
        <v>3570.4</v>
      </c>
      <c r="F6228" s="14" t="str">
        <f>A6228&amp;B6228&amp;C6228&amp;D6228&amp;E6228</f>
        <v>2024-07-11Bill Payment (Credit Card)MCL Motor Cars 2010 LTD21010 Visa Payable (CIBC)3570.4</v>
      </c>
      <c r="G6228" s="15">
        <f>IFERROR((DATEVALUE(A6228)),A6228)</f>
        <v>45484</v>
      </c>
      <c r="H6228" s="16" t="str">
        <f>IF((IFERROR((VLOOKUP(D6228,'Automation (QBO)'!A:B,2,FALSE)),"0"))=0,"Suspense",(IFERROR((VLOOKUP(D6228,'Automation (QBO)'!A:B,2,FALSE)),"Suspense")))</f>
        <v>Suspense</v>
      </c>
      <c r="I6228" s="17">
        <f t="shared" si="97"/>
        <v>3570.4</v>
      </c>
      <c r="J6228" s="12" t="str">
        <f>H6228</f>
        <v>Suspense</v>
      </c>
    </row>
    <row r="6229" spans="1:10" hidden="1">
      <c r="A6229" s="13" t="s">
        <v>896</v>
      </c>
      <c r="B6229" s="12" t="s">
        <v>493</v>
      </c>
      <c r="C6229" s="12" t="s">
        <v>110</v>
      </c>
      <c r="D6229" s="12" t="s">
        <v>390</v>
      </c>
      <c r="E6229" s="12">
        <v>619.14</v>
      </c>
      <c r="F6229" s="14" t="str">
        <f>A6229&amp;B6229&amp;C6229&amp;D6229&amp;E6229</f>
        <v>2024-07-11Bill Payment (Credit Card)Dicks Lumber21010 Visa Payable (CIBC)619.14</v>
      </c>
      <c r="G6229" s="15">
        <f>IFERROR((DATEVALUE(A6229)),A6229)</f>
        <v>45484</v>
      </c>
      <c r="H6229" s="16" t="str">
        <f>IF((IFERROR((VLOOKUP(D6229,'Automation (QBO)'!A:B,2,FALSE)),"0"))=0,"Suspense",(IFERROR((VLOOKUP(D6229,'Automation (QBO)'!A:B,2,FALSE)),"Suspense")))</f>
        <v>Suspense</v>
      </c>
      <c r="I6229" s="17">
        <f t="shared" si="97"/>
        <v>619.14</v>
      </c>
      <c r="J6229" s="12" t="str">
        <f>H6229</f>
        <v>Suspense</v>
      </c>
    </row>
    <row r="6230" spans="1:10" hidden="1">
      <c r="A6230" s="13" t="s">
        <v>896</v>
      </c>
      <c r="B6230" s="12" t="s">
        <v>493</v>
      </c>
      <c r="C6230" s="12" t="s">
        <v>227</v>
      </c>
      <c r="D6230" s="12" t="s">
        <v>390</v>
      </c>
      <c r="E6230" s="12">
        <v>101.5</v>
      </c>
      <c r="F6230" s="14" t="str">
        <f>A6230&amp;B6230&amp;C6230&amp;D6230&amp;E6230</f>
        <v>2024-07-11Bill Payment (Credit Card)Windsor Plywood21010 Visa Payable (CIBC)101.5</v>
      </c>
      <c r="G6230" s="15">
        <f>IFERROR((DATEVALUE(A6230)),A6230)</f>
        <v>45484</v>
      </c>
      <c r="H6230" s="16" t="str">
        <f>IF((IFERROR((VLOOKUP(D6230,'Automation (QBO)'!A:B,2,FALSE)),"0"))=0,"Suspense",(IFERROR((VLOOKUP(D6230,'Automation (QBO)'!A:B,2,FALSE)),"Suspense")))</f>
        <v>Suspense</v>
      </c>
      <c r="I6230" s="17">
        <f t="shared" si="97"/>
        <v>101.5</v>
      </c>
      <c r="J6230" s="12" t="str">
        <f>H6230</f>
        <v>Suspense</v>
      </c>
    </row>
    <row r="6231" spans="1:10" hidden="1">
      <c r="A6231" s="13" t="s">
        <v>896</v>
      </c>
      <c r="B6231" s="12" t="s">
        <v>493</v>
      </c>
      <c r="C6231" s="12" t="s">
        <v>856</v>
      </c>
      <c r="D6231" s="12" t="s">
        <v>390</v>
      </c>
      <c r="E6231" s="12">
        <v>71.47</v>
      </c>
      <c r="F6231" s="14" t="str">
        <f>A6231&amp;B6231&amp;C6231&amp;D6231&amp;E6231</f>
        <v>2024-07-11Bill Payment (Credit Card)Walmart21010 Visa Payable (CIBC)71.47</v>
      </c>
      <c r="G6231" s="15">
        <f>IFERROR((DATEVALUE(A6231)),A6231)</f>
        <v>45484</v>
      </c>
      <c r="H6231" s="16" t="str">
        <f>IF((IFERROR((VLOOKUP(D6231,'Automation (QBO)'!A:B,2,FALSE)),"0"))=0,"Suspense",(IFERROR((VLOOKUP(D6231,'Automation (QBO)'!A:B,2,FALSE)),"Suspense")))</f>
        <v>Suspense</v>
      </c>
      <c r="I6231" s="17">
        <f t="shared" si="97"/>
        <v>71.47</v>
      </c>
      <c r="J6231" s="12" t="str">
        <f>H6231</f>
        <v>Suspense</v>
      </c>
    </row>
    <row r="6232" spans="1:10" hidden="1">
      <c r="A6232" s="13" t="s">
        <v>896</v>
      </c>
      <c r="B6232" s="12" t="s">
        <v>493</v>
      </c>
      <c r="C6232" s="12" t="s">
        <v>119</v>
      </c>
      <c r="D6232" s="12" t="s">
        <v>390</v>
      </c>
      <c r="E6232" s="12">
        <v>60.36</v>
      </c>
      <c r="F6232" s="14" t="str">
        <f>A6232&amp;B6232&amp;C6232&amp;D6232&amp;E6232</f>
        <v>2024-07-11Bill Payment (Credit Card)Port Moody Town Pantry21010 Visa Payable (CIBC)60.36</v>
      </c>
      <c r="G6232" s="15">
        <f>IFERROR((DATEVALUE(A6232)),A6232)</f>
        <v>45484</v>
      </c>
      <c r="H6232" s="16" t="str">
        <f>IF((IFERROR((VLOOKUP(D6232,'Automation (QBO)'!A:B,2,FALSE)),"0"))=0,"Suspense",(IFERROR((VLOOKUP(D6232,'Automation (QBO)'!A:B,2,FALSE)),"Suspense")))</f>
        <v>Suspense</v>
      </c>
      <c r="I6232" s="17">
        <f t="shared" si="97"/>
        <v>60.36</v>
      </c>
      <c r="J6232" s="12" t="str">
        <f>H6232</f>
        <v>Suspense</v>
      </c>
    </row>
    <row r="6233" spans="1:10" hidden="1">
      <c r="A6233" s="13" t="s">
        <v>896</v>
      </c>
      <c r="B6233" s="12" t="s">
        <v>493</v>
      </c>
      <c r="C6233" s="12" t="s">
        <v>87</v>
      </c>
      <c r="D6233" s="12" t="s">
        <v>390</v>
      </c>
      <c r="E6233" s="12">
        <v>19.690000000000001</v>
      </c>
      <c r="F6233" s="14" t="str">
        <f>A6233&amp;B6233&amp;C6233&amp;D6233&amp;E6233</f>
        <v>2024-07-11Bill Payment (Credit Card)Home Depot21010 Visa Payable (CIBC)19.69</v>
      </c>
      <c r="G6233" s="15">
        <f>IFERROR((DATEVALUE(A6233)),A6233)</f>
        <v>45484</v>
      </c>
      <c r="H6233" s="16" t="str">
        <f>IF((IFERROR((VLOOKUP(D6233,'Automation (QBO)'!A:B,2,FALSE)),"0"))=0,"Suspense",(IFERROR((VLOOKUP(D6233,'Automation (QBO)'!A:B,2,FALSE)),"Suspense")))</f>
        <v>Suspense</v>
      </c>
      <c r="I6233" s="17">
        <f t="shared" si="97"/>
        <v>19.690000000000001</v>
      </c>
      <c r="J6233" s="12" t="str">
        <f>H6233</f>
        <v>Suspense</v>
      </c>
    </row>
    <row r="6234" spans="1:10" hidden="1">
      <c r="A6234" s="13" t="s">
        <v>896</v>
      </c>
      <c r="B6234" s="12" t="s">
        <v>493</v>
      </c>
      <c r="C6234" s="12" t="s">
        <v>518</v>
      </c>
      <c r="D6234" s="12" t="s">
        <v>390</v>
      </c>
      <c r="E6234" s="12">
        <v>3.35</v>
      </c>
      <c r="F6234" s="14" t="str">
        <f>A6234&amp;B6234&amp;C6234&amp;D6234&amp;E6234</f>
        <v>2024-07-11Bill Payment (Credit Card)Rona Coquitlam21010 Visa Payable (CIBC)3.35</v>
      </c>
      <c r="G6234" s="15">
        <f>IFERROR((DATEVALUE(A6234)),A6234)</f>
        <v>45484</v>
      </c>
      <c r="H6234" s="16" t="str">
        <f>IF((IFERROR((VLOOKUP(D6234,'Automation (QBO)'!A:B,2,FALSE)),"0"))=0,"Suspense",(IFERROR((VLOOKUP(D6234,'Automation (QBO)'!A:B,2,FALSE)),"Suspense")))</f>
        <v>Suspense</v>
      </c>
      <c r="I6234" s="17">
        <f t="shared" si="97"/>
        <v>3.35</v>
      </c>
      <c r="J6234" s="12" t="str">
        <f>H6234</f>
        <v>Suspense</v>
      </c>
    </row>
    <row r="6235" spans="1:10" hidden="1">
      <c r="A6235" s="13" t="s">
        <v>896</v>
      </c>
      <c r="B6235" s="12" t="s">
        <v>83</v>
      </c>
      <c r="C6235" s="12" t="s">
        <v>87</v>
      </c>
      <c r="D6235" s="12" t="s">
        <v>390</v>
      </c>
      <c r="E6235" s="12">
        <v>75.62</v>
      </c>
      <c r="F6235" s="14" t="str">
        <f>A6235&amp;B6235&amp;C6235&amp;D6235&amp;E6235</f>
        <v>2024-07-11ExpenseHome Depot21010 Visa Payable (CIBC)75.62</v>
      </c>
      <c r="G6235" s="15">
        <f>IFERROR((DATEVALUE(A6235)),A6235)</f>
        <v>45484</v>
      </c>
      <c r="H6235" s="16" t="str">
        <f>IF((IFERROR((VLOOKUP(D6235,'Automation (QBO)'!A:B,2,FALSE)),"0"))=0,"Suspense",(IFERROR((VLOOKUP(D6235,'Automation (QBO)'!A:B,2,FALSE)),"Suspense")))</f>
        <v>Suspense</v>
      </c>
      <c r="I6235" s="17">
        <f t="shared" si="97"/>
        <v>75.62</v>
      </c>
      <c r="J6235" s="12" t="str">
        <f>H6235</f>
        <v>Suspense</v>
      </c>
    </row>
    <row r="6236" spans="1:10" hidden="1">
      <c r="A6236" s="13" t="s">
        <v>896</v>
      </c>
      <c r="B6236" s="12" t="s">
        <v>493</v>
      </c>
      <c r="C6236" s="12" t="s">
        <v>349</v>
      </c>
      <c r="D6236" s="12" t="s">
        <v>390</v>
      </c>
      <c r="E6236" s="12">
        <v>36.909999999999997</v>
      </c>
      <c r="F6236" s="14" t="str">
        <f>A6236&amp;B6236&amp;C6236&amp;D6236&amp;E6236</f>
        <v>2024-07-11Bill Payment (Credit Card)Shoppers Drug Mart21010 Visa Payable (CIBC)36.91</v>
      </c>
      <c r="G6236" s="15">
        <f>IFERROR((DATEVALUE(A6236)),A6236)</f>
        <v>45484</v>
      </c>
      <c r="H6236" s="16" t="str">
        <f>IF((IFERROR((VLOOKUP(D6236,'Automation (QBO)'!A:B,2,FALSE)),"0"))=0,"Suspense",(IFERROR((VLOOKUP(D6236,'Automation (QBO)'!A:B,2,FALSE)),"Suspense")))</f>
        <v>Suspense</v>
      </c>
      <c r="I6236" s="17">
        <f t="shared" si="97"/>
        <v>36.909999999999997</v>
      </c>
      <c r="J6236" s="12" t="str">
        <f>H6236</f>
        <v>Suspense</v>
      </c>
    </row>
    <row r="6237" spans="1:10" hidden="1">
      <c r="A6237" s="13" t="s">
        <v>896</v>
      </c>
      <c r="B6237" s="12" t="s">
        <v>493</v>
      </c>
      <c r="C6237" s="12" t="s">
        <v>227</v>
      </c>
      <c r="D6237" s="12" t="s">
        <v>496</v>
      </c>
      <c r="E6237" s="12">
        <v>-101.5</v>
      </c>
      <c r="F6237" s="14" t="str">
        <f>A6237&amp;B6237&amp;C6237&amp;D6237&amp;E6237</f>
        <v>2024-07-11Bill Payment (Credit Card)Windsor Plywood21000 Accounts Payable-101.5</v>
      </c>
      <c r="G6237" s="15">
        <f>IFERROR((DATEVALUE(A6237)),A6237)</f>
        <v>45484</v>
      </c>
      <c r="H6237" s="16" t="str">
        <f>IF((IFERROR((VLOOKUP(D6237,'Automation (QBO)'!A:B,2,FALSE)),"0"))=0,"Suspense",(IFERROR((VLOOKUP(D6237,'Automation (QBO)'!A:B,2,FALSE)),"Suspense")))</f>
        <v>Accounts Payable - Unknown</v>
      </c>
      <c r="I6237" s="17">
        <f t="shared" si="97"/>
        <v>-101.5</v>
      </c>
      <c r="J6237" s="12" t="str">
        <f>H6237</f>
        <v>Accounts Payable - Unknown</v>
      </c>
    </row>
    <row r="6238" spans="1:10" hidden="1">
      <c r="A6238" s="13" t="s">
        <v>896</v>
      </c>
      <c r="B6238" s="12" t="s">
        <v>493</v>
      </c>
      <c r="C6238" s="12" t="s">
        <v>856</v>
      </c>
      <c r="D6238" s="12" t="s">
        <v>496</v>
      </c>
      <c r="E6238" s="12">
        <v>-71.47</v>
      </c>
      <c r="F6238" s="14" t="str">
        <f>A6238&amp;B6238&amp;C6238&amp;D6238&amp;E6238</f>
        <v>2024-07-11Bill Payment (Credit Card)Walmart21000 Accounts Payable-71.47</v>
      </c>
      <c r="G6238" s="15">
        <f>IFERROR((DATEVALUE(A6238)),A6238)</f>
        <v>45484</v>
      </c>
      <c r="H6238" s="16" t="str">
        <f>IF((IFERROR((VLOOKUP(D6238,'Automation (QBO)'!A:B,2,FALSE)),"0"))=0,"Suspense",(IFERROR((VLOOKUP(D6238,'Automation (QBO)'!A:B,2,FALSE)),"Suspense")))</f>
        <v>Accounts Payable - Unknown</v>
      </c>
      <c r="I6238" s="17">
        <f t="shared" si="97"/>
        <v>-71.47</v>
      </c>
      <c r="J6238" s="12" t="str">
        <f>H6238</f>
        <v>Accounts Payable - Unknown</v>
      </c>
    </row>
    <row r="6239" spans="1:10" hidden="1">
      <c r="A6239" s="13" t="s">
        <v>896</v>
      </c>
      <c r="B6239" s="12" t="s">
        <v>493</v>
      </c>
      <c r="C6239" s="12" t="s">
        <v>119</v>
      </c>
      <c r="D6239" s="12" t="s">
        <v>496</v>
      </c>
      <c r="E6239" s="12">
        <v>-60.36</v>
      </c>
      <c r="F6239" s="14" t="str">
        <f>A6239&amp;B6239&amp;C6239&amp;D6239&amp;E6239</f>
        <v>2024-07-11Bill Payment (Credit Card)Port Moody Town Pantry21000 Accounts Payable-60.36</v>
      </c>
      <c r="G6239" s="15">
        <f>IFERROR((DATEVALUE(A6239)),A6239)</f>
        <v>45484</v>
      </c>
      <c r="H6239" s="16" t="str">
        <f>IF((IFERROR((VLOOKUP(D6239,'Automation (QBO)'!A:B,2,FALSE)),"0"))=0,"Suspense",(IFERROR((VLOOKUP(D6239,'Automation (QBO)'!A:B,2,FALSE)),"Suspense")))</f>
        <v>Accounts Payable - Unknown</v>
      </c>
      <c r="I6239" s="17">
        <f t="shared" si="97"/>
        <v>-60.36</v>
      </c>
      <c r="J6239" s="12" t="str">
        <f>H6239</f>
        <v>Accounts Payable - Unknown</v>
      </c>
    </row>
    <row r="6240" spans="1:10" hidden="1">
      <c r="A6240" s="13" t="s">
        <v>896</v>
      </c>
      <c r="B6240" s="12" t="s">
        <v>493</v>
      </c>
      <c r="C6240" s="12" t="s">
        <v>101</v>
      </c>
      <c r="D6240" s="12" t="s">
        <v>496</v>
      </c>
      <c r="E6240" s="12">
        <v>-36.15</v>
      </c>
      <c r="F6240" s="14" t="str">
        <f>A6240&amp;B6240&amp;C6240&amp;D6240&amp;E6240</f>
        <v>2024-07-11Bill Payment (Credit Card)Shell Canada21000 Accounts Payable-36.15</v>
      </c>
      <c r="G6240" s="15">
        <f>IFERROR((DATEVALUE(A6240)),A6240)</f>
        <v>45484</v>
      </c>
      <c r="H6240" s="16" t="str">
        <f>IF((IFERROR((VLOOKUP(D6240,'Automation (QBO)'!A:B,2,FALSE)),"0"))=0,"Suspense",(IFERROR((VLOOKUP(D6240,'Automation (QBO)'!A:B,2,FALSE)),"Suspense")))</f>
        <v>Accounts Payable - Unknown</v>
      </c>
      <c r="I6240" s="17">
        <f t="shared" si="97"/>
        <v>-36.15</v>
      </c>
      <c r="J6240" s="12" t="str">
        <f>H6240</f>
        <v>Accounts Payable - Unknown</v>
      </c>
    </row>
    <row r="6241" spans="1:10" hidden="1">
      <c r="A6241" s="13" t="s">
        <v>896</v>
      </c>
      <c r="B6241" s="12" t="s">
        <v>493</v>
      </c>
      <c r="C6241" s="12" t="s">
        <v>349</v>
      </c>
      <c r="D6241" s="12" t="s">
        <v>496</v>
      </c>
      <c r="E6241" s="12">
        <v>-36.909999999999997</v>
      </c>
      <c r="F6241" s="14" t="str">
        <f>A6241&amp;B6241&amp;C6241&amp;D6241&amp;E6241</f>
        <v>2024-07-11Bill Payment (Credit Card)Shoppers Drug Mart21000 Accounts Payable-36.91</v>
      </c>
      <c r="G6241" s="15">
        <f>IFERROR((DATEVALUE(A6241)),A6241)</f>
        <v>45484</v>
      </c>
      <c r="H6241" s="16" t="str">
        <f>IF((IFERROR((VLOOKUP(D6241,'Automation (QBO)'!A:B,2,FALSE)),"0"))=0,"Suspense",(IFERROR((VLOOKUP(D6241,'Automation (QBO)'!A:B,2,FALSE)),"Suspense")))</f>
        <v>Accounts Payable - Unknown</v>
      </c>
      <c r="I6241" s="17">
        <f t="shared" si="97"/>
        <v>-36.909999999999997</v>
      </c>
      <c r="J6241" s="12" t="str">
        <f>H6241</f>
        <v>Accounts Payable - Unknown</v>
      </c>
    </row>
    <row r="6242" spans="1:10" hidden="1">
      <c r="A6242" s="13" t="s">
        <v>896</v>
      </c>
      <c r="B6242" s="12" t="s">
        <v>493</v>
      </c>
      <c r="C6242" s="12" t="s">
        <v>102</v>
      </c>
      <c r="D6242" s="12" t="s">
        <v>496</v>
      </c>
      <c r="E6242" s="12">
        <v>-200</v>
      </c>
      <c r="F6242" s="14" t="str">
        <f>A6242&amp;B6242&amp;C6242&amp;D6242&amp;E6242</f>
        <v>2024-07-11Bill Payment (Credit Card)Petro Canada21000 Accounts Payable-200</v>
      </c>
      <c r="G6242" s="15">
        <f>IFERROR((DATEVALUE(A6242)),A6242)</f>
        <v>45484</v>
      </c>
      <c r="H6242" s="16" t="str">
        <f>IF((IFERROR((VLOOKUP(D6242,'Automation (QBO)'!A:B,2,FALSE)),"0"))=0,"Suspense",(IFERROR((VLOOKUP(D6242,'Automation (QBO)'!A:B,2,FALSE)),"Suspense")))</f>
        <v>Accounts Payable - Unknown</v>
      </c>
      <c r="I6242" s="17">
        <f t="shared" si="97"/>
        <v>-200</v>
      </c>
      <c r="J6242" s="12" t="str">
        <f>H6242</f>
        <v>Accounts Payable - Unknown</v>
      </c>
    </row>
    <row r="6243" spans="1:10" hidden="1">
      <c r="A6243" s="13" t="s">
        <v>896</v>
      </c>
      <c r="B6243" s="12" t="s">
        <v>493</v>
      </c>
      <c r="C6243" s="12" t="s">
        <v>102</v>
      </c>
      <c r="D6243" s="12" t="s">
        <v>496</v>
      </c>
      <c r="E6243" s="12">
        <v>-19.22</v>
      </c>
      <c r="F6243" s="14" t="str">
        <f>A6243&amp;B6243&amp;C6243&amp;D6243&amp;E6243</f>
        <v>2024-07-11Bill Payment (Credit Card)Petro Canada21000 Accounts Payable-19.22</v>
      </c>
      <c r="G6243" s="15">
        <f>IFERROR((DATEVALUE(A6243)),A6243)</f>
        <v>45484</v>
      </c>
      <c r="H6243" s="16" t="str">
        <f>IF((IFERROR((VLOOKUP(D6243,'Automation (QBO)'!A:B,2,FALSE)),"0"))=0,"Suspense",(IFERROR((VLOOKUP(D6243,'Automation (QBO)'!A:B,2,FALSE)),"Suspense")))</f>
        <v>Accounts Payable - Unknown</v>
      </c>
      <c r="I6243" s="17">
        <f t="shared" si="97"/>
        <v>-19.22</v>
      </c>
      <c r="J6243" s="12" t="str">
        <f>H6243</f>
        <v>Accounts Payable - Unknown</v>
      </c>
    </row>
    <row r="6244" spans="1:10" hidden="1">
      <c r="A6244" s="13" t="s">
        <v>896</v>
      </c>
      <c r="B6244" s="12" t="s">
        <v>493</v>
      </c>
      <c r="C6244" s="12" t="s">
        <v>102</v>
      </c>
      <c r="D6244" s="12" t="s">
        <v>496</v>
      </c>
      <c r="E6244" s="12">
        <v>-20.09</v>
      </c>
      <c r="F6244" s="14" t="str">
        <f>A6244&amp;B6244&amp;C6244&amp;D6244&amp;E6244</f>
        <v>2024-07-11Bill Payment (Credit Card)Petro Canada21000 Accounts Payable-20.09</v>
      </c>
      <c r="G6244" s="15">
        <f>IFERROR((DATEVALUE(A6244)),A6244)</f>
        <v>45484</v>
      </c>
      <c r="H6244" s="16" t="str">
        <f>IF((IFERROR((VLOOKUP(D6244,'Automation (QBO)'!A:B,2,FALSE)),"0"))=0,"Suspense",(IFERROR((VLOOKUP(D6244,'Automation (QBO)'!A:B,2,FALSE)),"Suspense")))</f>
        <v>Accounts Payable - Unknown</v>
      </c>
      <c r="I6244" s="17">
        <f t="shared" si="97"/>
        <v>-20.09</v>
      </c>
      <c r="J6244" s="12" t="str">
        <f>H6244</f>
        <v>Accounts Payable - Unknown</v>
      </c>
    </row>
    <row r="6245" spans="1:10" hidden="1">
      <c r="A6245" s="13" t="s">
        <v>896</v>
      </c>
      <c r="B6245" s="12" t="s">
        <v>493</v>
      </c>
      <c r="C6245" s="12" t="s">
        <v>176</v>
      </c>
      <c r="D6245" s="12" t="s">
        <v>496</v>
      </c>
      <c r="E6245" s="12">
        <v>-3570.4</v>
      </c>
      <c r="F6245" s="14" t="str">
        <f>A6245&amp;B6245&amp;C6245&amp;D6245&amp;E6245</f>
        <v>2024-07-11Bill Payment (Credit Card)MCL Motor Cars 2010 LTD21000 Accounts Payable-3570.4</v>
      </c>
      <c r="G6245" s="15">
        <f>IFERROR((DATEVALUE(A6245)),A6245)</f>
        <v>45484</v>
      </c>
      <c r="H6245" s="16" t="str">
        <f>IF((IFERROR((VLOOKUP(D6245,'Automation (QBO)'!A:B,2,FALSE)),"0"))=0,"Suspense",(IFERROR((VLOOKUP(D6245,'Automation (QBO)'!A:B,2,FALSE)),"Suspense")))</f>
        <v>Accounts Payable - Unknown</v>
      </c>
      <c r="I6245" s="17">
        <f t="shared" si="97"/>
        <v>-3570.4</v>
      </c>
      <c r="J6245" s="12" t="str">
        <f>H6245</f>
        <v>Accounts Payable - Unknown</v>
      </c>
    </row>
    <row r="6246" spans="1:10" hidden="1">
      <c r="A6246" s="13" t="s">
        <v>896</v>
      </c>
      <c r="B6246" s="12" t="s">
        <v>493</v>
      </c>
      <c r="C6246" s="12" t="s">
        <v>110</v>
      </c>
      <c r="D6246" s="12" t="s">
        <v>496</v>
      </c>
      <c r="E6246" s="12">
        <v>-619.14</v>
      </c>
      <c r="F6246" s="14" t="str">
        <f>A6246&amp;B6246&amp;C6246&amp;D6246&amp;E6246</f>
        <v>2024-07-11Bill Payment (Credit Card)Dicks Lumber21000 Accounts Payable-619.14</v>
      </c>
      <c r="G6246" s="15">
        <f>IFERROR((DATEVALUE(A6246)),A6246)</f>
        <v>45484</v>
      </c>
      <c r="H6246" s="16" t="str">
        <f>IF((IFERROR((VLOOKUP(D6246,'Automation (QBO)'!A:B,2,FALSE)),"0"))=0,"Suspense",(IFERROR((VLOOKUP(D6246,'Automation (QBO)'!A:B,2,FALSE)),"Suspense")))</f>
        <v>Accounts Payable - Unknown</v>
      </c>
      <c r="I6246" s="17">
        <f t="shared" si="97"/>
        <v>-619.14</v>
      </c>
      <c r="J6246" s="12" t="str">
        <f>H6246</f>
        <v>Accounts Payable - Unknown</v>
      </c>
    </row>
    <row r="6247" spans="1:10" hidden="1">
      <c r="A6247" s="13" t="s">
        <v>896</v>
      </c>
      <c r="B6247" s="12" t="s">
        <v>493</v>
      </c>
      <c r="C6247" s="12" t="s">
        <v>87</v>
      </c>
      <c r="D6247" s="12" t="s">
        <v>496</v>
      </c>
      <c r="E6247" s="12">
        <v>-19.690000000000001</v>
      </c>
      <c r="F6247" s="14" t="str">
        <f>A6247&amp;B6247&amp;C6247&amp;D6247&amp;E6247</f>
        <v>2024-07-11Bill Payment (Credit Card)Home Depot21000 Accounts Payable-19.69</v>
      </c>
      <c r="G6247" s="15">
        <f>IFERROR((DATEVALUE(A6247)),A6247)</f>
        <v>45484</v>
      </c>
      <c r="H6247" s="16" t="str">
        <f>IF((IFERROR((VLOOKUP(D6247,'Automation (QBO)'!A:B,2,FALSE)),"0"))=0,"Suspense",(IFERROR((VLOOKUP(D6247,'Automation (QBO)'!A:B,2,FALSE)),"Suspense")))</f>
        <v>Accounts Payable - Unknown</v>
      </c>
      <c r="I6247" s="17">
        <f t="shared" si="97"/>
        <v>-19.690000000000001</v>
      </c>
      <c r="J6247" s="12" t="str">
        <f>H6247</f>
        <v>Accounts Payable - Unknown</v>
      </c>
    </row>
    <row r="6248" spans="1:10" hidden="1">
      <c r="A6248" s="13" t="s">
        <v>896</v>
      </c>
      <c r="B6248" s="12" t="s">
        <v>493</v>
      </c>
      <c r="C6248" s="12" t="s">
        <v>518</v>
      </c>
      <c r="D6248" s="12" t="s">
        <v>496</v>
      </c>
      <c r="E6248" s="12">
        <v>-3.35</v>
      </c>
      <c r="F6248" s="14" t="str">
        <f>A6248&amp;B6248&amp;C6248&amp;D6248&amp;E6248</f>
        <v>2024-07-11Bill Payment (Credit Card)Rona Coquitlam21000 Accounts Payable-3.35</v>
      </c>
      <c r="G6248" s="15">
        <f>IFERROR((DATEVALUE(A6248)),A6248)</f>
        <v>45484</v>
      </c>
      <c r="H6248" s="16" t="str">
        <f>IF((IFERROR((VLOOKUP(D6248,'Automation (QBO)'!A:B,2,FALSE)),"0"))=0,"Suspense",(IFERROR((VLOOKUP(D6248,'Automation (QBO)'!A:B,2,FALSE)),"Suspense")))</f>
        <v>Accounts Payable - Unknown</v>
      </c>
      <c r="I6248" s="17">
        <f t="shared" si="97"/>
        <v>-3.35</v>
      </c>
      <c r="J6248" s="12" t="str">
        <f>H6248</f>
        <v>Accounts Payable - Unknown</v>
      </c>
    </row>
    <row r="6249" spans="1:10" hidden="1">
      <c r="A6249" s="13" t="s">
        <v>896</v>
      </c>
      <c r="B6249" s="12" t="s">
        <v>83</v>
      </c>
      <c r="D6249" s="12" t="s">
        <v>391</v>
      </c>
      <c r="E6249" s="12">
        <v>156.79</v>
      </c>
      <c r="F6249" s="14" t="str">
        <f>A6249&amp;B6249&amp;C6249&amp;D6249&amp;E6249</f>
        <v>2024-07-11Expense51335 COGS - Supplies156.79</v>
      </c>
      <c r="G6249" s="15">
        <f>IFERROR((DATEVALUE(A6249)),A6249)</f>
        <v>45484</v>
      </c>
      <c r="H6249" s="16" t="str">
        <f>IF((IFERROR((VLOOKUP(D6249,'Automation (QBO)'!A:B,2,FALSE)),"0"))=0,"Suspense",(IFERROR((VLOOKUP(D6249,'Automation (QBO)'!A:B,2,FALSE)),"Suspense")))</f>
        <v>COGS - Supplies</v>
      </c>
      <c r="I6249" s="17">
        <f t="shared" si="97"/>
        <v>156.79</v>
      </c>
      <c r="J6249" s="12" t="str">
        <f>H6249</f>
        <v>COGS - Supplies</v>
      </c>
    </row>
    <row r="6250" spans="1:10" hidden="1">
      <c r="A6250" s="13" t="s">
        <v>896</v>
      </c>
      <c r="B6250" s="12" t="s">
        <v>83</v>
      </c>
      <c r="D6250" s="12" t="s">
        <v>392</v>
      </c>
      <c r="E6250" s="12">
        <v>0</v>
      </c>
      <c r="F6250" s="14" t="str">
        <f>A6250&amp;B6250&amp;C6250&amp;D6250&amp;E6250</f>
        <v>2024-07-11Expense21020 GST/HST Payable0</v>
      </c>
      <c r="G6250" s="15">
        <f>IFERROR((DATEVALUE(A6250)),A6250)</f>
        <v>45484</v>
      </c>
      <c r="H6250" s="16" t="str">
        <f>IF((IFERROR((VLOOKUP(D6250,'Automation (QBO)'!A:B,2,FALSE)),"0"))=0,"Suspense",(IFERROR((VLOOKUP(D6250,'Automation (QBO)'!A:B,2,FALSE)),"Suspense")))</f>
        <v>GST/HST Payable</v>
      </c>
      <c r="I6250" s="17">
        <f t="shared" si="97"/>
        <v>0</v>
      </c>
      <c r="J6250" s="12" t="str">
        <f>H6250</f>
        <v>GST/HST Payable</v>
      </c>
    </row>
    <row r="6251" spans="1:10" hidden="1">
      <c r="A6251" s="13" t="s">
        <v>896</v>
      </c>
      <c r="B6251" s="12" t="s">
        <v>83</v>
      </c>
      <c r="C6251" s="12" t="s">
        <v>87</v>
      </c>
      <c r="D6251" s="12" t="s">
        <v>391</v>
      </c>
      <c r="E6251" s="12">
        <v>75.62</v>
      </c>
      <c r="F6251" s="14" t="str">
        <f>A6251&amp;B6251&amp;C6251&amp;D6251&amp;E6251</f>
        <v>2024-07-11ExpenseHome Depot51335 COGS - Supplies75.62</v>
      </c>
      <c r="G6251" s="15">
        <f>IFERROR((DATEVALUE(A6251)),A6251)</f>
        <v>45484</v>
      </c>
      <c r="H6251" s="16" t="str">
        <f>IF((IFERROR((VLOOKUP(D6251,'Automation (QBO)'!A:B,2,FALSE)),"0"))=0,"Suspense",(IFERROR((VLOOKUP(D6251,'Automation (QBO)'!A:B,2,FALSE)),"Suspense")))</f>
        <v>COGS - Supplies</v>
      </c>
      <c r="I6251" s="17">
        <f t="shared" si="97"/>
        <v>75.62</v>
      </c>
      <c r="J6251" s="12" t="str">
        <f>H6251</f>
        <v>COGS - Supplies</v>
      </c>
    </row>
    <row r="6252" spans="1:10" hidden="1">
      <c r="A6252" s="13" t="s">
        <v>896</v>
      </c>
      <c r="B6252" s="12" t="s">
        <v>83</v>
      </c>
      <c r="C6252" s="12" t="s">
        <v>87</v>
      </c>
      <c r="D6252" s="12" t="s">
        <v>392</v>
      </c>
      <c r="E6252" s="12">
        <v>0</v>
      </c>
      <c r="F6252" s="14" t="str">
        <f>A6252&amp;B6252&amp;C6252&amp;D6252&amp;E6252</f>
        <v>2024-07-11ExpenseHome Depot21020 GST/HST Payable0</v>
      </c>
      <c r="G6252" s="15">
        <f>IFERROR((DATEVALUE(A6252)),A6252)</f>
        <v>45484</v>
      </c>
      <c r="H6252" s="16" t="str">
        <f>IF((IFERROR((VLOOKUP(D6252,'Automation (QBO)'!A:B,2,FALSE)),"0"))=0,"Suspense",(IFERROR((VLOOKUP(D6252,'Automation (QBO)'!A:B,2,FALSE)),"Suspense")))</f>
        <v>GST/HST Payable</v>
      </c>
      <c r="I6252" s="17">
        <f t="shared" si="97"/>
        <v>0</v>
      </c>
      <c r="J6252" s="12" t="str">
        <f>H6252</f>
        <v>GST/HST Payable</v>
      </c>
    </row>
    <row r="6253" spans="1:10" hidden="1">
      <c r="A6253" s="13" t="s">
        <v>896</v>
      </c>
      <c r="B6253" s="12" t="s">
        <v>122</v>
      </c>
      <c r="C6253" s="12" t="s">
        <v>227</v>
      </c>
      <c r="D6253" s="12" t="s">
        <v>391</v>
      </c>
      <c r="E6253" s="12">
        <v>-10.16</v>
      </c>
      <c r="F6253" s="14" t="str">
        <f>A6253&amp;B6253&amp;C6253&amp;D6253&amp;E6253</f>
        <v>2024-07-11Credit Card CreditWindsor Plywood51335 COGS - Supplies-10.16</v>
      </c>
      <c r="G6253" s="15">
        <f>IFERROR((DATEVALUE(A6253)),A6253)</f>
        <v>45484</v>
      </c>
      <c r="H6253" s="16" t="str">
        <f>IF((IFERROR((VLOOKUP(D6253,'Automation (QBO)'!A:B,2,FALSE)),"0"))=0,"Suspense",(IFERROR((VLOOKUP(D6253,'Automation (QBO)'!A:B,2,FALSE)),"Suspense")))</f>
        <v>COGS - Supplies</v>
      </c>
      <c r="I6253" s="17">
        <f t="shared" si="97"/>
        <v>-10.16</v>
      </c>
      <c r="J6253" s="12" t="str">
        <f>H6253</f>
        <v>COGS - Supplies</v>
      </c>
    </row>
    <row r="6254" spans="1:10" hidden="1">
      <c r="A6254" s="13" t="s">
        <v>896</v>
      </c>
      <c r="B6254" s="12" t="s">
        <v>122</v>
      </c>
      <c r="C6254" s="12" t="s">
        <v>227</v>
      </c>
      <c r="D6254" s="12" t="s">
        <v>392</v>
      </c>
      <c r="E6254" s="12">
        <v>0.51</v>
      </c>
      <c r="F6254" s="14" t="str">
        <f>A6254&amp;B6254&amp;C6254&amp;D6254&amp;E6254</f>
        <v>2024-07-11Credit Card CreditWindsor Plywood21020 GST/HST Payable0.51</v>
      </c>
      <c r="G6254" s="15">
        <f>IFERROR((DATEVALUE(A6254)),A6254)</f>
        <v>45484</v>
      </c>
      <c r="H6254" s="16" t="str">
        <f>IF((IFERROR((VLOOKUP(D6254,'Automation (QBO)'!A:B,2,FALSE)),"0"))=0,"Suspense",(IFERROR((VLOOKUP(D6254,'Automation (QBO)'!A:B,2,FALSE)),"Suspense")))</f>
        <v>GST/HST Payable</v>
      </c>
      <c r="I6254" s="17">
        <f t="shared" si="97"/>
        <v>0.51</v>
      </c>
      <c r="J6254" s="12" t="str">
        <f>H6254</f>
        <v>GST/HST Payable</v>
      </c>
    </row>
    <row r="6255" spans="1:10" hidden="1">
      <c r="A6255" s="13" t="s">
        <v>896</v>
      </c>
      <c r="B6255" s="12" t="s">
        <v>83</v>
      </c>
      <c r="C6255" s="12" t="s">
        <v>218</v>
      </c>
      <c r="D6255" s="12" t="s">
        <v>400</v>
      </c>
      <c r="E6255" s="12">
        <v>5714.29</v>
      </c>
      <c r="F6255" s="14" t="str">
        <f>A6255&amp;B6255&amp;C6255&amp;D6255&amp;E6255</f>
        <v>2024-07-11ExpenseWestern Canada Coatings Ltd.51320 COGS - Subcontractors5714.29</v>
      </c>
      <c r="G6255" s="15">
        <f>IFERROR((DATEVALUE(A6255)),A6255)</f>
        <v>45484</v>
      </c>
      <c r="H6255" s="16" t="str">
        <f>IF((IFERROR((VLOOKUP(D6255,'Automation (QBO)'!A:B,2,FALSE)),"0"))=0,"Suspense",(IFERROR((VLOOKUP(D6255,'Automation (QBO)'!A:B,2,FALSE)),"Suspense")))</f>
        <v>COGS - Subcontracts</v>
      </c>
      <c r="I6255" s="17">
        <f t="shared" si="97"/>
        <v>5714.29</v>
      </c>
      <c r="J6255" s="12" t="str">
        <f>H6255</f>
        <v>COGS - Subcontracts</v>
      </c>
    </row>
    <row r="6256" spans="1:10" hidden="1">
      <c r="A6256" s="13" t="s">
        <v>896</v>
      </c>
      <c r="B6256" s="12" t="s">
        <v>83</v>
      </c>
      <c r="C6256" s="12" t="s">
        <v>218</v>
      </c>
      <c r="D6256" s="12" t="s">
        <v>392</v>
      </c>
      <c r="E6256" s="12">
        <v>-285.70999999999998</v>
      </c>
      <c r="F6256" s="14" t="str">
        <f>A6256&amp;B6256&amp;C6256&amp;D6256&amp;E6256</f>
        <v>2024-07-11ExpenseWestern Canada Coatings Ltd.21020 GST/HST Payable-285.71</v>
      </c>
      <c r="G6256" s="15">
        <f>IFERROR((DATEVALUE(A6256)),A6256)</f>
        <v>45484</v>
      </c>
      <c r="H6256" s="16" t="str">
        <f>IF((IFERROR((VLOOKUP(D6256,'Automation (QBO)'!A:B,2,FALSE)),"0"))=0,"Suspense",(IFERROR((VLOOKUP(D6256,'Automation (QBO)'!A:B,2,FALSE)),"Suspense")))</f>
        <v>GST/HST Payable</v>
      </c>
      <c r="I6256" s="17">
        <f t="shared" si="97"/>
        <v>-285.70999999999998</v>
      </c>
      <c r="J6256" s="12" t="str">
        <f>H6256</f>
        <v>GST/HST Payable</v>
      </c>
    </row>
    <row r="6257" spans="1:10" hidden="1">
      <c r="A6257" s="13" t="s">
        <v>896</v>
      </c>
      <c r="B6257" s="12" t="s">
        <v>83</v>
      </c>
      <c r="C6257" s="12" t="s">
        <v>897</v>
      </c>
      <c r="D6257" s="12" t="s">
        <v>400</v>
      </c>
      <c r="E6257" s="12">
        <v>1228.5</v>
      </c>
      <c r="F6257" s="14" t="str">
        <f>A6257&amp;B6257&amp;C6257&amp;D6257&amp;E6257</f>
        <v>2024-07-11ExpenseSangha Insulated Doors51320 COGS - Subcontractors1228.5</v>
      </c>
      <c r="G6257" s="15">
        <f>IFERROR((DATEVALUE(A6257)),A6257)</f>
        <v>45484</v>
      </c>
      <c r="H6257" s="16" t="str">
        <f>IF((IFERROR((VLOOKUP(D6257,'Automation (QBO)'!A:B,2,FALSE)),"0"))=0,"Suspense",(IFERROR((VLOOKUP(D6257,'Automation (QBO)'!A:B,2,FALSE)),"Suspense")))</f>
        <v>COGS - Subcontracts</v>
      </c>
      <c r="I6257" s="17">
        <f t="shared" si="97"/>
        <v>1228.5</v>
      </c>
      <c r="J6257" s="12" t="str">
        <f>H6257</f>
        <v>COGS - Subcontracts</v>
      </c>
    </row>
    <row r="6258" spans="1:10" hidden="1">
      <c r="A6258" s="13" t="s">
        <v>896</v>
      </c>
      <c r="B6258" s="12" t="s">
        <v>83</v>
      </c>
      <c r="C6258" s="12" t="s">
        <v>897</v>
      </c>
      <c r="D6258" s="12" t="s">
        <v>392</v>
      </c>
      <c r="E6258" s="12">
        <v>-61.43</v>
      </c>
      <c r="F6258" s="14" t="str">
        <f>A6258&amp;B6258&amp;C6258&amp;D6258&amp;E6258</f>
        <v>2024-07-11ExpenseSangha Insulated Doors21020 GST/HST Payable-61.43</v>
      </c>
      <c r="G6258" s="15">
        <f>IFERROR((DATEVALUE(A6258)),A6258)</f>
        <v>45484</v>
      </c>
      <c r="H6258" s="16" t="str">
        <f>IF((IFERROR((VLOOKUP(D6258,'Automation (QBO)'!A:B,2,FALSE)),"0"))=0,"Suspense",(IFERROR((VLOOKUP(D6258,'Automation (QBO)'!A:B,2,FALSE)),"Suspense")))</f>
        <v>GST/HST Payable</v>
      </c>
      <c r="I6258" s="17">
        <f t="shared" si="97"/>
        <v>-61.43</v>
      </c>
      <c r="J6258" s="12" t="str">
        <f>H6258</f>
        <v>GST/HST Payable</v>
      </c>
    </row>
    <row r="6259" spans="1:10" hidden="1">
      <c r="A6259" s="13" t="s">
        <v>896</v>
      </c>
      <c r="B6259" s="12" t="s">
        <v>493</v>
      </c>
      <c r="C6259" s="12" t="s">
        <v>101</v>
      </c>
      <c r="D6259" s="12" t="s">
        <v>390</v>
      </c>
      <c r="E6259" s="12">
        <v>36.15</v>
      </c>
      <c r="F6259" s="14" t="str">
        <f>A6259&amp;B6259&amp;C6259&amp;D6259&amp;E6259</f>
        <v>2024-07-11Bill Payment (Credit Card)Shell Canada21010 Visa Payable (CIBC)36.15</v>
      </c>
      <c r="G6259" s="15">
        <f>IFERROR((DATEVALUE(A6259)),A6259)</f>
        <v>45484</v>
      </c>
      <c r="H6259" s="16" t="str">
        <f>IF((IFERROR((VLOOKUP(D6259,'Automation (QBO)'!A:B,2,FALSE)),"0"))=0,"Suspense",(IFERROR((VLOOKUP(D6259,'Automation (QBO)'!A:B,2,FALSE)),"Suspense")))</f>
        <v>Suspense</v>
      </c>
      <c r="I6259" s="17">
        <f t="shared" si="97"/>
        <v>36.15</v>
      </c>
      <c r="J6259" s="12" t="str">
        <f>H6259</f>
        <v>Suspense</v>
      </c>
    </row>
    <row r="6260" spans="1:10" hidden="1">
      <c r="A6260" s="13" t="s">
        <v>896</v>
      </c>
      <c r="B6260" s="12" t="s">
        <v>83</v>
      </c>
      <c r="C6260" s="12" t="s">
        <v>218</v>
      </c>
      <c r="D6260" s="12" t="s">
        <v>394</v>
      </c>
      <c r="E6260" s="12">
        <v>-6000</v>
      </c>
      <c r="F6260" s="14" t="str">
        <f>A6260&amp;B6260&amp;C6260&amp;D6260&amp;E6260</f>
        <v>2024-07-11ExpenseWestern Canada Coatings Ltd.11005 Chequing (CIBC)-6000</v>
      </c>
      <c r="G6260" s="15">
        <f>IFERROR((DATEVALUE(A6260)),A6260)</f>
        <v>45484</v>
      </c>
      <c r="H6260" s="16" t="str">
        <f>IF((IFERROR((VLOOKUP(D6260,'Automation (QBO)'!A:B,2,FALSE)),"0"))=0,"Suspense",(IFERROR((VLOOKUP(D6260,'Automation (QBO)'!A:B,2,FALSE)),"Suspense")))</f>
        <v>Balance (CIBC)</v>
      </c>
      <c r="I6260" s="17">
        <f t="shared" si="97"/>
        <v>-6000</v>
      </c>
      <c r="J6260" s="12" t="str">
        <f>H6260</f>
        <v>Balance (CIBC)</v>
      </c>
    </row>
    <row r="6261" spans="1:10" hidden="1">
      <c r="A6261" s="13" t="s">
        <v>896</v>
      </c>
      <c r="B6261" s="12" t="s">
        <v>83</v>
      </c>
      <c r="C6261" s="12" t="s">
        <v>897</v>
      </c>
      <c r="D6261" s="12" t="s">
        <v>394</v>
      </c>
      <c r="E6261" s="12">
        <v>-1289.93</v>
      </c>
      <c r="F6261" s="14" t="str">
        <f>A6261&amp;B6261&amp;C6261&amp;D6261&amp;E6261</f>
        <v>2024-07-11ExpenseSangha Insulated Doors11005 Chequing (CIBC)-1289.93</v>
      </c>
      <c r="G6261" s="15">
        <f>IFERROR((DATEVALUE(A6261)),A6261)</f>
        <v>45484</v>
      </c>
      <c r="H6261" s="16" t="str">
        <f>IF((IFERROR((VLOOKUP(D6261,'Automation (QBO)'!A:B,2,FALSE)),"0"))=0,"Suspense",(IFERROR((VLOOKUP(D6261,'Automation (QBO)'!A:B,2,FALSE)),"Suspense")))</f>
        <v>Balance (CIBC)</v>
      </c>
      <c r="I6261" s="17">
        <f t="shared" si="97"/>
        <v>-1289.93</v>
      </c>
      <c r="J6261" s="12" t="str">
        <f>H6261</f>
        <v>Balance (CIBC)</v>
      </c>
    </row>
    <row r="6262" spans="1:10" hidden="1">
      <c r="A6262" s="13" t="s">
        <v>896</v>
      </c>
      <c r="B6262" s="12" t="s">
        <v>83</v>
      </c>
      <c r="C6262" s="12" t="s">
        <v>246</v>
      </c>
      <c r="D6262" s="12" t="s">
        <v>394</v>
      </c>
      <c r="E6262" s="12">
        <v>-89.61</v>
      </c>
      <c r="F6262" s="14" t="str">
        <f>A6262&amp;B6262&amp;C6262&amp;D6262&amp;E6262</f>
        <v>2024-07-11ExpenseKyle Watson11005 Chequing (CIBC)-89.61</v>
      </c>
      <c r="G6262" s="15">
        <f>IFERROR((DATEVALUE(A6262)),A6262)</f>
        <v>45484</v>
      </c>
      <c r="H6262" s="16" t="str">
        <f>IF((IFERROR((VLOOKUP(D6262,'Automation (QBO)'!A:B,2,FALSE)),"0"))=0,"Suspense",(IFERROR((VLOOKUP(D6262,'Automation (QBO)'!A:B,2,FALSE)),"Suspense")))</f>
        <v>Balance (CIBC)</v>
      </c>
      <c r="I6262" s="17">
        <f t="shared" si="97"/>
        <v>-89.61</v>
      </c>
      <c r="J6262" s="12" t="str">
        <f>H6262</f>
        <v>Balance (CIBC)</v>
      </c>
    </row>
    <row r="6263" spans="1:10" hidden="1">
      <c r="A6263" s="13" t="s">
        <v>898</v>
      </c>
      <c r="B6263" s="12" t="s">
        <v>493</v>
      </c>
      <c r="C6263" s="12" t="s">
        <v>133</v>
      </c>
      <c r="D6263" s="12" t="s">
        <v>390</v>
      </c>
      <c r="E6263" s="12">
        <v>251.28</v>
      </c>
      <c r="F6263" s="14" t="str">
        <f>A6263&amp;B6263&amp;C6263&amp;D6263&amp;E6263</f>
        <v>2024-07-12Bill Payment (Credit Card)Prosol21010 Visa Payable (CIBC)251.28</v>
      </c>
      <c r="G6263" s="15">
        <f>IFERROR((DATEVALUE(A6263)),A6263)</f>
        <v>45485</v>
      </c>
      <c r="H6263" s="16" t="str">
        <f>IF((IFERROR((VLOOKUP(D6263,'Automation (QBO)'!A:B,2,FALSE)),"0"))=0,"Suspense",(IFERROR((VLOOKUP(D6263,'Automation (QBO)'!A:B,2,FALSE)),"Suspense")))</f>
        <v>Suspense</v>
      </c>
      <c r="I6263" s="17">
        <f t="shared" si="97"/>
        <v>251.28</v>
      </c>
      <c r="J6263" s="12" t="str">
        <f>H6263</f>
        <v>Suspense</v>
      </c>
    </row>
    <row r="6264" spans="1:10" hidden="1">
      <c r="A6264" s="13" t="s">
        <v>898</v>
      </c>
      <c r="B6264" s="12" t="s">
        <v>493</v>
      </c>
      <c r="C6264" s="12" t="s">
        <v>117</v>
      </c>
      <c r="D6264" s="12" t="s">
        <v>390</v>
      </c>
      <c r="E6264" s="12">
        <v>130.53</v>
      </c>
      <c r="F6264" s="14" t="str">
        <f>A6264&amp;B6264&amp;C6264&amp;D6264&amp;E6264</f>
        <v>2024-07-12Bill Payment (Credit Card)Standard Building Supplies21010 Visa Payable (CIBC)130.53</v>
      </c>
      <c r="G6264" s="15">
        <f>IFERROR((DATEVALUE(A6264)),A6264)</f>
        <v>45485</v>
      </c>
      <c r="H6264" s="16" t="str">
        <f>IF((IFERROR((VLOOKUP(D6264,'Automation (QBO)'!A:B,2,FALSE)),"0"))=0,"Suspense",(IFERROR((VLOOKUP(D6264,'Automation (QBO)'!A:B,2,FALSE)),"Suspense")))</f>
        <v>Suspense</v>
      </c>
      <c r="I6264" s="17">
        <f t="shared" si="97"/>
        <v>130.53</v>
      </c>
      <c r="J6264" s="12" t="str">
        <f>H6264</f>
        <v>Suspense</v>
      </c>
    </row>
    <row r="6265" spans="1:10" hidden="1">
      <c r="A6265" s="13" t="s">
        <v>898</v>
      </c>
      <c r="B6265" s="12" t="s">
        <v>493</v>
      </c>
      <c r="C6265" s="12" t="s">
        <v>117</v>
      </c>
      <c r="D6265" s="12" t="s">
        <v>390</v>
      </c>
      <c r="E6265" s="12">
        <v>117.19</v>
      </c>
      <c r="F6265" s="14" t="str">
        <f>A6265&amp;B6265&amp;C6265&amp;D6265&amp;E6265</f>
        <v>2024-07-12Bill Payment (Credit Card)Standard Building Supplies21010 Visa Payable (CIBC)117.19</v>
      </c>
      <c r="G6265" s="15">
        <f>IFERROR((DATEVALUE(A6265)),A6265)</f>
        <v>45485</v>
      </c>
      <c r="H6265" s="16" t="str">
        <f>IF((IFERROR((VLOOKUP(D6265,'Automation (QBO)'!A:B,2,FALSE)),"0"))=0,"Suspense",(IFERROR((VLOOKUP(D6265,'Automation (QBO)'!A:B,2,FALSE)),"Suspense")))</f>
        <v>Suspense</v>
      </c>
      <c r="I6265" s="17">
        <f t="shared" si="97"/>
        <v>117.19</v>
      </c>
      <c r="J6265" s="12" t="str">
        <f>H6265</f>
        <v>Suspense</v>
      </c>
    </row>
    <row r="6266" spans="1:10" hidden="1">
      <c r="A6266" s="13" t="s">
        <v>898</v>
      </c>
      <c r="B6266" s="12" t="s">
        <v>122</v>
      </c>
      <c r="C6266" s="12" t="s">
        <v>117</v>
      </c>
      <c r="D6266" s="12" t="s">
        <v>390</v>
      </c>
      <c r="E6266" s="12">
        <v>-58.15</v>
      </c>
      <c r="F6266" s="14" t="str">
        <f>A6266&amp;B6266&amp;C6266&amp;D6266&amp;E6266</f>
        <v>2024-07-12Credit Card CreditStandard Building Supplies21010 Visa Payable (CIBC)-58.15</v>
      </c>
      <c r="G6266" s="15">
        <f>IFERROR((DATEVALUE(A6266)),A6266)</f>
        <v>45485</v>
      </c>
      <c r="H6266" s="16" t="str">
        <f>IF((IFERROR((VLOOKUP(D6266,'Automation (QBO)'!A:B,2,FALSE)),"0"))=0,"Suspense",(IFERROR((VLOOKUP(D6266,'Automation (QBO)'!A:B,2,FALSE)),"Suspense")))</f>
        <v>Suspense</v>
      </c>
      <c r="I6266" s="17">
        <f t="shared" si="97"/>
        <v>-58.15</v>
      </c>
      <c r="J6266" s="12" t="str">
        <f>H6266</f>
        <v>Suspense</v>
      </c>
    </row>
    <row r="6267" spans="1:10" hidden="1">
      <c r="A6267" s="13" t="s">
        <v>898</v>
      </c>
      <c r="B6267" s="12" t="s">
        <v>493</v>
      </c>
      <c r="C6267" s="12" t="s">
        <v>119</v>
      </c>
      <c r="D6267" s="12" t="s">
        <v>390</v>
      </c>
      <c r="E6267" s="12">
        <v>119.46</v>
      </c>
      <c r="F6267" s="14" t="str">
        <f>A6267&amp;B6267&amp;C6267&amp;D6267&amp;E6267</f>
        <v>2024-07-12Bill Payment (Credit Card)Port Moody Town Pantry21010 Visa Payable (CIBC)119.46</v>
      </c>
      <c r="G6267" s="15">
        <f>IFERROR((DATEVALUE(A6267)),A6267)</f>
        <v>45485</v>
      </c>
      <c r="H6267" s="16" t="str">
        <f>IF((IFERROR((VLOOKUP(D6267,'Automation (QBO)'!A:B,2,FALSE)),"0"))=0,"Suspense",(IFERROR((VLOOKUP(D6267,'Automation (QBO)'!A:B,2,FALSE)),"Suspense")))</f>
        <v>Suspense</v>
      </c>
      <c r="I6267" s="17">
        <f t="shared" si="97"/>
        <v>119.46</v>
      </c>
      <c r="J6267" s="12" t="str">
        <f>H6267</f>
        <v>Suspense</v>
      </c>
    </row>
    <row r="6268" spans="1:10" hidden="1">
      <c r="A6268" s="13" t="s">
        <v>898</v>
      </c>
      <c r="B6268" s="12" t="s">
        <v>493</v>
      </c>
      <c r="C6268" s="12" t="s">
        <v>117</v>
      </c>
      <c r="D6268" s="12" t="s">
        <v>390</v>
      </c>
      <c r="E6268" s="12">
        <v>32.46</v>
      </c>
      <c r="F6268" s="14" t="str">
        <f>A6268&amp;B6268&amp;C6268&amp;D6268&amp;E6268</f>
        <v>2024-07-12Bill Payment (Credit Card)Standard Building Supplies21010 Visa Payable (CIBC)32.46</v>
      </c>
      <c r="G6268" s="15">
        <f>IFERROR((DATEVALUE(A6268)),A6268)</f>
        <v>45485</v>
      </c>
      <c r="H6268" s="16" t="str">
        <f>IF((IFERROR((VLOOKUP(D6268,'Automation (QBO)'!A:B,2,FALSE)),"0"))=0,"Suspense",(IFERROR((VLOOKUP(D6268,'Automation (QBO)'!A:B,2,FALSE)),"Suspense")))</f>
        <v>Suspense</v>
      </c>
      <c r="I6268" s="17">
        <f t="shared" si="97"/>
        <v>32.46</v>
      </c>
      <c r="J6268" s="12" t="str">
        <f>H6268</f>
        <v>Suspense</v>
      </c>
    </row>
    <row r="6269" spans="1:10" hidden="1">
      <c r="A6269" s="13" t="s">
        <v>898</v>
      </c>
      <c r="B6269" s="12" t="s">
        <v>83</v>
      </c>
      <c r="D6269" s="12" t="s">
        <v>390</v>
      </c>
      <c r="E6269" s="12">
        <v>40.58</v>
      </c>
      <c r="F6269" s="14" t="str">
        <f>A6269&amp;B6269&amp;C6269&amp;D6269&amp;E6269</f>
        <v>2024-07-12Expense21010 Visa Payable (CIBC)40.58</v>
      </c>
      <c r="G6269" s="15">
        <f>IFERROR((DATEVALUE(A6269)),A6269)</f>
        <v>45485</v>
      </c>
      <c r="H6269" s="16" t="str">
        <f>IF((IFERROR((VLOOKUP(D6269,'Automation (QBO)'!A:B,2,FALSE)),"0"))=0,"Suspense",(IFERROR((VLOOKUP(D6269,'Automation (QBO)'!A:B,2,FALSE)),"Suspense")))</f>
        <v>Suspense</v>
      </c>
      <c r="I6269" s="17">
        <f t="shared" si="97"/>
        <v>40.58</v>
      </c>
      <c r="J6269" s="12" t="str">
        <f>H6269</f>
        <v>Suspense</v>
      </c>
    </row>
    <row r="6270" spans="1:10" hidden="1">
      <c r="A6270" s="13" t="s">
        <v>898</v>
      </c>
      <c r="B6270" s="12" t="s">
        <v>493</v>
      </c>
      <c r="C6270" s="12" t="s">
        <v>117</v>
      </c>
      <c r="D6270" s="12" t="s">
        <v>496</v>
      </c>
      <c r="E6270" s="12">
        <v>-130.53</v>
      </c>
      <c r="F6270" s="14" t="str">
        <f>A6270&amp;B6270&amp;C6270&amp;D6270&amp;E6270</f>
        <v>2024-07-12Bill Payment (Credit Card)Standard Building Supplies21000 Accounts Payable-130.53</v>
      </c>
      <c r="G6270" s="15">
        <f>IFERROR((DATEVALUE(A6270)),A6270)</f>
        <v>45485</v>
      </c>
      <c r="H6270" s="16" t="str">
        <f>IF((IFERROR((VLOOKUP(D6270,'Automation (QBO)'!A:B,2,FALSE)),"0"))=0,"Suspense",(IFERROR((VLOOKUP(D6270,'Automation (QBO)'!A:B,2,FALSE)),"Suspense")))</f>
        <v>Accounts Payable - Unknown</v>
      </c>
      <c r="I6270" s="17">
        <f t="shared" si="97"/>
        <v>-130.53</v>
      </c>
      <c r="J6270" s="12" t="str">
        <f>H6270</f>
        <v>Accounts Payable - Unknown</v>
      </c>
    </row>
    <row r="6271" spans="1:10" hidden="1">
      <c r="A6271" s="13" t="s">
        <v>898</v>
      </c>
      <c r="B6271" s="12" t="s">
        <v>493</v>
      </c>
      <c r="C6271" s="12" t="s">
        <v>133</v>
      </c>
      <c r="D6271" s="12" t="s">
        <v>496</v>
      </c>
      <c r="E6271" s="12">
        <v>-251.28</v>
      </c>
      <c r="F6271" s="14" t="str">
        <f>A6271&amp;B6271&amp;C6271&amp;D6271&amp;E6271</f>
        <v>2024-07-12Bill Payment (Credit Card)Prosol21000 Accounts Payable-251.28</v>
      </c>
      <c r="G6271" s="15">
        <f>IFERROR((DATEVALUE(A6271)),A6271)</f>
        <v>45485</v>
      </c>
      <c r="H6271" s="16" t="str">
        <f>IF((IFERROR((VLOOKUP(D6271,'Automation (QBO)'!A:B,2,FALSE)),"0"))=0,"Suspense",(IFERROR((VLOOKUP(D6271,'Automation (QBO)'!A:B,2,FALSE)),"Suspense")))</f>
        <v>Accounts Payable - Unknown</v>
      </c>
      <c r="I6271" s="17">
        <f t="shared" si="97"/>
        <v>-251.28</v>
      </c>
      <c r="J6271" s="12" t="str">
        <f>H6271</f>
        <v>Accounts Payable - Unknown</v>
      </c>
    </row>
    <row r="6272" spans="1:10" hidden="1">
      <c r="A6272" s="13" t="s">
        <v>898</v>
      </c>
      <c r="B6272" s="12" t="s">
        <v>493</v>
      </c>
      <c r="C6272" s="12" t="s">
        <v>117</v>
      </c>
      <c r="D6272" s="12" t="s">
        <v>496</v>
      </c>
      <c r="E6272" s="12">
        <v>-32.46</v>
      </c>
      <c r="F6272" s="14" t="str">
        <f>A6272&amp;B6272&amp;C6272&amp;D6272&amp;E6272</f>
        <v>2024-07-12Bill Payment (Credit Card)Standard Building Supplies21000 Accounts Payable-32.46</v>
      </c>
      <c r="G6272" s="15">
        <f>IFERROR((DATEVALUE(A6272)),A6272)</f>
        <v>45485</v>
      </c>
      <c r="H6272" s="16" t="str">
        <f>IF((IFERROR((VLOOKUP(D6272,'Automation (QBO)'!A:B,2,FALSE)),"0"))=0,"Suspense",(IFERROR((VLOOKUP(D6272,'Automation (QBO)'!A:B,2,FALSE)),"Suspense")))</f>
        <v>Accounts Payable - Unknown</v>
      </c>
      <c r="I6272" s="17">
        <f t="shared" si="97"/>
        <v>-32.46</v>
      </c>
      <c r="J6272" s="12" t="str">
        <f>H6272</f>
        <v>Accounts Payable - Unknown</v>
      </c>
    </row>
    <row r="6273" spans="1:10" hidden="1">
      <c r="A6273" s="13" t="s">
        <v>898</v>
      </c>
      <c r="B6273" s="12" t="s">
        <v>493</v>
      </c>
      <c r="C6273" s="12" t="s">
        <v>117</v>
      </c>
      <c r="D6273" s="12" t="s">
        <v>496</v>
      </c>
      <c r="E6273" s="12">
        <v>-117.19</v>
      </c>
      <c r="F6273" s="14" t="str">
        <f>A6273&amp;B6273&amp;C6273&amp;D6273&amp;E6273</f>
        <v>2024-07-12Bill Payment (Credit Card)Standard Building Supplies21000 Accounts Payable-117.19</v>
      </c>
      <c r="G6273" s="15">
        <f>IFERROR((DATEVALUE(A6273)),A6273)</f>
        <v>45485</v>
      </c>
      <c r="H6273" s="16" t="str">
        <f>IF((IFERROR((VLOOKUP(D6273,'Automation (QBO)'!A:B,2,FALSE)),"0"))=0,"Suspense",(IFERROR((VLOOKUP(D6273,'Automation (QBO)'!A:B,2,FALSE)),"Suspense")))</f>
        <v>Accounts Payable - Unknown</v>
      </c>
      <c r="I6273" s="17">
        <f t="shared" si="97"/>
        <v>-117.19</v>
      </c>
      <c r="J6273" s="12" t="str">
        <f>H6273</f>
        <v>Accounts Payable - Unknown</v>
      </c>
    </row>
    <row r="6274" spans="1:10" hidden="1">
      <c r="A6274" s="13" t="s">
        <v>898</v>
      </c>
      <c r="B6274" s="12" t="s">
        <v>493</v>
      </c>
      <c r="C6274" s="12" t="s">
        <v>119</v>
      </c>
      <c r="D6274" s="12" t="s">
        <v>496</v>
      </c>
      <c r="E6274" s="12">
        <v>-119.46</v>
      </c>
      <c r="F6274" s="14" t="str">
        <f>A6274&amp;B6274&amp;C6274&amp;D6274&amp;E6274</f>
        <v>2024-07-12Bill Payment (Credit Card)Port Moody Town Pantry21000 Accounts Payable-119.46</v>
      </c>
      <c r="G6274" s="15">
        <f>IFERROR((DATEVALUE(A6274)),A6274)</f>
        <v>45485</v>
      </c>
      <c r="H6274" s="16" t="str">
        <f>IF((IFERROR((VLOOKUP(D6274,'Automation (QBO)'!A:B,2,FALSE)),"0"))=0,"Suspense",(IFERROR((VLOOKUP(D6274,'Automation (QBO)'!A:B,2,FALSE)),"Suspense")))</f>
        <v>Accounts Payable - Unknown</v>
      </c>
      <c r="I6274" s="17">
        <f t="shared" si="97"/>
        <v>-119.46</v>
      </c>
      <c r="J6274" s="12" t="str">
        <f>H6274</f>
        <v>Accounts Payable - Unknown</v>
      </c>
    </row>
    <row r="6275" spans="1:10" hidden="1">
      <c r="A6275" s="13" t="s">
        <v>898</v>
      </c>
      <c r="B6275" s="12" t="s">
        <v>83</v>
      </c>
      <c r="D6275" s="12" t="s">
        <v>507</v>
      </c>
      <c r="E6275" s="12">
        <v>40.58</v>
      </c>
      <c r="F6275" s="14" t="str">
        <f>A6275&amp;B6275&amp;C6275&amp;D6275&amp;E6275</f>
        <v>2024-07-12Expense52145 Marketing40.58</v>
      </c>
      <c r="G6275" s="15">
        <f>IFERROR((DATEVALUE(A6275)),A6275)</f>
        <v>45485</v>
      </c>
      <c r="H6275" s="16" t="str">
        <f>IF((IFERROR((VLOOKUP(D6275,'Automation (QBO)'!A:B,2,FALSE)),"0"))=0,"Suspense",(IFERROR((VLOOKUP(D6275,'Automation (QBO)'!A:B,2,FALSE)),"Suspense")))</f>
        <v>Marketing</v>
      </c>
      <c r="I6275" s="17">
        <f t="shared" si="97"/>
        <v>40.58</v>
      </c>
      <c r="J6275" s="12" t="str">
        <f>H6275</f>
        <v>Marketing</v>
      </c>
    </row>
    <row r="6276" spans="1:10" hidden="1">
      <c r="A6276" s="13" t="s">
        <v>898</v>
      </c>
      <c r="B6276" s="12" t="s">
        <v>83</v>
      </c>
      <c r="D6276" s="12" t="s">
        <v>392</v>
      </c>
      <c r="E6276" s="12">
        <v>0</v>
      </c>
      <c r="F6276" s="14" t="str">
        <f>A6276&amp;B6276&amp;C6276&amp;D6276&amp;E6276</f>
        <v>2024-07-12Expense21020 GST/HST Payable0</v>
      </c>
      <c r="G6276" s="15">
        <f>IFERROR((DATEVALUE(A6276)),A6276)</f>
        <v>45485</v>
      </c>
      <c r="H6276" s="16" t="str">
        <f>IF((IFERROR((VLOOKUP(D6276,'Automation (QBO)'!A:B,2,FALSE)),"0"))=0,"Suspense",(IFERROR((VLOOKUP(D6276,'Automation (QBO)'!A:B,2,FALSE)),"Suspense")))</f>
        <v>GST/HST Payable</v>
      </c>
      <c r="I6276" s="17">
        <f t="shared" si="97"/>
        <v>0</v>
      </c>
      <c r="J6276" s="12" t="str">
        <f>H6276</f>
        <v>GST/HST Payable</v>
      </c>
    </row>
    <row r="6277" spans="1:10" hidden="1">
      <c r="A6277" s="13" t="s">
        <v>898</v>
      </c>
      <c r="B6277" s="12" t="s">
        <v>122</v>
      </c>
      <c r="C6277" s="12" t="s">
        <v>117</v>
      </c>
      <c r="D6277" s="12" t="s">
        <v>391</v>
      </c>
      <c r="E6277" s="12">
        <v>-58.15</v>
      </c>
      <c r="F6277" s="14" t="str">
        <f>A6277&amp;B6277&amp;C6277&amp;D6277&amp;E6277</f>
        <v>2024-07-12Credit Card CreditStandard Building Supplies51335 COGS - Supplies-58.15</v>
      </c>
      <c r="G6277" s="15">
        <f>IFERROR((DATEVALUE(A6277)),A6277)</f>
        <v>45485</v>
      </c>
      <c r="H6277" s="16" t="str">
        <f>IF((IFERROR((VLOOKUP(D6277,'Automation (QBO)'!A:B,2,FALSE)),"0"))=0,"Suspense",(IFERROR((VLOOKUP(D6277,'Automation (QBO)'!A:B,2,FALSE)),"Suspense")))</f>
        <v>COGS - Supplies</v>
      </c>
      <c r="I6277" s="17">
        <f t="shared" si="97"/>
        <v>-58.15</v>
      </c>
      <c r="J6277" s="12" t="str">
        <f>H6277</f>
        <v>COGS - Supplies</v>
      </c>
    </row>
    <row r="6278" spans="1:10" hidden="1">
      <c r="A6278" s="13" t="s">
        <v>898</v>
      </c>
      <c r="B6278" s="12" t="s">
        <v>122</v>
      </c>
      <c r="C6278" s="12" t="s">
        <v>117</v>
      </c>
      <c r="D6278" s="12" t="s">
        <v>392</v>
      </c>
      <c r="E6278" s="12">
        <v>0</v>
      </c>
      <c r="F6278" s="14" t="str">
        <f>A6278&amp;B6278&amp;C6278&amp;D6278&amp;E6278</f>
        <v>2024-07-12Credit Card CreditStandard Building Supplies21020 GST/HST Payable0</v>
      </c>
      <c r="G6278" s="15">
        <f>IFERROR((DATEVALUE(A6278)),A6278)</f>
        <v>45485</v>
      </c>
      <c r="H6278" s="16" t="str">
        <f>IF((IFERROR((VLOOKUP(D6278,'Automation (QBO)'!A:B,2,FALSE)),"0"))=0,"Suspense",(IFERROR((VLOOKUP(D6278,'Automation (QBO)'!A:B,2,FALSE)),"Suspense")))</f>
        <v>GST/HST Payable</v>
      </c>
      <c r="I6278" s="17">
        <f t="shared" si="97"/>
        <v>0</v>
      </c>
      <c r="J6278" s="12" t="str">
        <f>H6278</f>
        <v>GST/HST Payable</v>
      </c>
    </row>
    <row r="6279" spans="1:10" hidden="1">
      <c r="A6279" s="13" t="s">
        <v>898</v>
      </c>
      <c r="B6279" s="12" t="s">
        <v>123</v>
      </c>
      <c r="D6279" s="12" t="s">
        <v>390</v>
      </c>
      <c r="E6279" s="12">
        <v>-25000</v>
      </c>
      <c r="F6279" s="14" t="str">
        <f>A6279&amp;B6279&amp;C6279&amp;D6279&amp;E6279</f>
        <v>2024-07-12Credit Card Payment21010 Visa Payable (CIBC)-25000</v>
      </c>
      <c r="G6279" s="15">
        <f>IFERROR((DATEVALUE(A6279)),A6279)</f>
        <v>45485</v>
      </c>
      <c r="H6279" s="16" t="str">
        <f>IF((IFERROR((VLOOKUP(D6279,'Automation (QBO)'!A:B,2,FALSE)),"0"))=0,"Suspense",(IFERROR((VLOOKUP(D6279,'Automation (QBO)'!A:B,2,FALSE)),"Suspense")))</f>
        <v>Suspense</v>
      </c>
      <c r="I6279" s="17">
        <f t="shared" si="97"/>
        <v>-25000</v>
      </c>
      <c r="J6279" s="12" t="str">
        <f>H6279</f>
        <v>Suspense</v>
      </c>
    </row>
    <row r="6280" spans="1:10" hidden="1">
      <c r="A6280" s="13" t="s">
        <v>898</v>
      </c>
      <c r="B6280" s="12" t="s">
        <v>123</v>
      </c>
      <c r="D6280" s="12" t="s">
        <v>394</v>
      </c>
      <c r="E6280" s="12">
        <v>-25000</v>
      </c>
      <c r="F6280" s="14" t="str">
        <f>A6280&amp;B6280&amp;C6280&amp;D6280&amp;E6280</f>
        <v>2024-07-12Credit Card Payment11005 Chequing (CIBC)-25000</v>
      </c>
      <c r="G6280" s="15">
        <f>IFERROR((DATEVALUE(A6280)),A6280)</f>
        <v>45485</v>
      </c>
      <c r="H6280" s="16" t="str">
        <f>IF((IFERROR((VLOOKUP(D6280,'Automation (QBO)'!A:B,2,FALSE)),"0"))=0,"Suspense",(IFERROR((VLOOKUP(D6280,'Automation (QBO)'!A:B,2,FALSE)),"Suspense")))</f>
        <v>Balance (CIBC)</v>
      </c>
      <c r="I6280" s="17">
        <f t="shared" si="97"/>
        <v>-25000</v>
      </c>
      <c r="J6280" s="12" t="str">
        <f>H6280</f>
        <v>Balance (CIBC)</v>
      </c>
    </row>
    <row r="6281" spans="1:10" hidden="1">
      <c r="A6281" s="13" t="s">
        <v>899</v>
      </c>
      <c r="B6281" s="12" t="s">
        <v>493</v>
      </c>
      <c r="C6281" s="12" t="s">
        <v>119</v>
      </c>
      <c r="D6281" s="12" t="s">
        <v>390</v>
      </c>
      <c r="E6281" s="12">
        <v>155.77000000000001</v>
      </c>
      <c r="F6281" s="14" t="str">
        <f>A6281&amp;B6281&amp;C6281&amp;D6281&amp;E6281</f>
        <v>2024-07-13Bill Payment (Credit Card)Port Moody Town Pantry21010 Visa Payable (CIBC)155.77</v>
      </c>
      <c r="G6281" s="15">
        <f>IFERROR((DATEVALUE(A6281)),A6281)</f>
        <v>45486</v>
      </c>
      <c r="H6281" s="16" t="str">
        <f>IF((IFERROR((VLOOKUP(D6281,'Automation (QBO)'!A:B,2,FALSE)),"0"))=0,"Suspense",(IFERROR((VLOOKUP(D6281,'Automation (QBO)'!A:B,2,FALSE)),"Suspense")))</f>
        <v>Suspense</v>
      </c>
      <c r="I6281" s="17">
        <f t="shared" si="97"/>
        <v>155.77000000000001</v>
      </c>
      <c r="J6281" s="12" t="str">
        <f>H6281</f>
        <v>Suspense</v>
      </c>
    </row>
    <row r="6282" spans="1:10" hidden="1">
      <c r="A6282" s="13" t="s">
        <v>899</v>
      </c>
      <c r="B6282" s="12" t="s">
        <v>493</v>
      </c>
      <c r="C6282" s="12" t="s">
        <v>518</v>
      </c>
      <c r="D6282" s="12" t="s">
        <v>390</v>
      </c>
      <c r="E6282" s="12">
        <v>27.64</v>
      </c>
      <c r="F6282" s="14" t="str">
        <f>A6282&amp;B6282&amp;C6282&amp;D6282&amp;E6282</f>
        <v>2024-07-13Bill Payment (Credit Card)Rona Coquitlam21010 Visa Payable (CIBC)27.64</v>
      </c>
      <c r="G6282" s="15">
        <f>IFERROR((DATEVALUE(A6282)),A6282)</f>
        <v>45486</v>
      </c>
      <c r="H6282" s="16" t="str">
        <f>IF((IFERROR((VLOOKUP(D6282,'Automation (QBO)'!A:B,2,FALSE)),"0"))=0,"Suspense",(IFERROR((VLOOKUP(D6282,'Automation (QBO)'!A:B,2,FALSE)),"Suspense")))</f>
        <v>Suspense</v>
      </c>
      <c r="I6282" s="17">
        <f t="shared" si="97"/>
        <v>27.64</v>
      </c>
      <c r="J6282" s="12" t="str">
        <f>H6282</f>
        <v>Suspense</v>
      </c>
    </row>
    <row r="6283" spans="1:10" hidden="1">
      <c r="A6283" s="13" t="s">
        <v>899</v>
      </c>
      <c r="B6283" s="12" t="s">
        <v>493</v>
      </c>
      <c r="C6283" s="12" t="s">
        <v>900</v>
      </c>
      <c r="D6283" s="12" t="s">
        <v>390</v>
      </c>
      <c r="E6283" s="12">
        <v>70.38</v>
      </c>
      <c r="F6283" s="14" t="str">
        <f>A6283&amp;B6283&amp;C6283&amp;D6283&amp;E6283</f>
        <v>2024-07-13Bill Payment (Credit Card)The Garden Beer Market21010 Visa Payable (CIBC)70.38</v>
      </c>
      <c r="G6283" s="15">
        <f>IFERROR((DATEVALUE(A6283)),A6283)</f>
        <v>45486</v>
      </c>
      <c r="H6283" s="16" t="str">
        <f>IF((IFERROR((VLOOKUP(D6283,'Automation (QBO)'!A:B,2,FALSE)),"0"))=0,"Suspense",(IFERROR((VLOOKUP(D6283,'Automation (QBO)'!A:B,2,FALSE)),"Suspense")))</f>
        <v>Suspense</v>
      </c>
      <c r="I6283" s="17">
        <f t="shared" si="97"/>
        <v>70.38</v>
      </c>
      <c r="J6283" s="12" t="str">
        <f>H6283</f>
        <v>Suspense</v>
      </c>
    </row>
    <row r="6284" spans="1:10" hidden="1">
      <c r="A6284" s="13" t="s">
        <v>899</v>
      </c>
      <c r="B6284" s="12" t="s">
        <v>83</v>
      </c>
      <c r="C6284" s="12" t="s">
        <v>900</v>
      </c>
      <c r="D6284" s="12" t="s">
        <v>390</v>
      </c>
      <c r="E6284" s="12">
        <v>45.54</v>
      </c>
      <c r="F6284" s="14" t="str">
        <f>A6284&amp;B6284&amp;C6284&amp;D6284&amp;E6284</f>
        <v>2024-07-13ExpenseThe Garden Beer Market21010 Visa Payable (CIBC)45.54</v>
      </c>
      <c r="G6284" s="15">
        <f>IFERROR((DATEVALUE(A6284)),A6284)</f>
        <v>45486</v>
      </c>
      <c r="H6284" s="16" t="str">
        <f>IF((IFERROR((VLOOKUP(D6284,'Automation (QBO)'!A:B,2,FALSE)),"0"))=0,"Suspense",(IFERROR((VLOOKUP(D6284,'Automation (QBO)'!A:B,2,FALSE)),"Suspense")))</f>
        <v>Suspense</v>
      </c>
      <c r="I6284" s="17">
        <f t="shared" si="97"/>
        <v>45.54</v>
      </c>
      <c r="J6284" s="12" t="str">
        <f>H6284</f>
        <v>Suspense</v>
      </c>
    </row>
    <row r="6285" spans="1:10" hidden="1">
      <c r="A6285" s="13" t="s">
        <v>899</v>
      </c>
      <c r="B6285" s="12" t="s">
        <v>493</v>
      </c>
      <c r="C6285" s="12" t="s">
        <v>900</v>
      </c>
      <c r="D6285" s="12" t="s">
        <v>496</v>
      </c>
      <c r="E6285" s="12">
        <v>-70.38</v>
      </c>
      <c r="F6285" s="14" t="str">
        <f>A6285&amp;B6285&amp;C6285&amp;D6285&amp;E6285</f>
        <v>2024-07-13Bill Payment (Credit Card)The Garden Beer Market21000 Accounts Payable-70.38</v>
      </c>
      <c r="G6285" s="15">
        <f>IFERROR((DATEVALUE(A6285)),A6285)</f>
        <v>45486</v>
      </c>
      <c r="H6285" s="16" t="str">
        <f>IF((IFERROR((VLOOKUP(D6285,'Automation (QBO)'!A:B,2,FALSE)),"0"))=0,"Suspense",(IFERROR((VLOOKUP(D6285,'Automation (QBO)'!A:B,2,FALSE)),"Suspense")))</f>
        <v>Accounts Payable - Unknown</v>
      </c>
      <c r="I6285" s="17">
        <f t="shared" si="97"/>
        <v>-70.38</v>
      </c>
      <c r="J6285" s="12" t="str">
        <f>H6285</f>
        <v>Accounts Payable - Unknown</v>
      </c>
    </row>
    <row r="6286" spans="1:10" hidden="1">
      <c r="A6286" s="13" t="s">
        <v>899</v>
      </c>
      <c r="B6286" s="12" t="s">
        <v>493</v>
      </c>
      <c r="C6286" s="12" t="s">
        <v>119</v>
      </c>
      <c r="D6286" s="12" t="s">
        <v>496</v>
      </c>
      <c r="E6286" s="12">
        <v>-155.77000000000001</v>
      </c>
      <c r="F6286" s="14" t="str">
        <f>A6286&amp;B6286&amp;C6286&amp;D6286&amp;E6286</f>
        <v>2024-07-13Bill Payment (Credit Card)Port Moody Town Pantry21000 Accounts Payable-155.77</v>
      </c>
      <c r="G6286" s="15">
        <f>IFERROR((DATEVALUE(A6286)),A6286)</f>
        <v>45486</v>
      </c>
      <c r="H6286" s="16" t="str">
        <f>IF((IFERROR((VLOOKUP(D6286,'Automation (QBO)'!A:B,2,FALSE)),"0"))=0,"Suspense",(IFERROR((VLOOKUP(D6286,'Automation (QBO)'!A:B,2,FALSE)),"Suspense")))</f>
        <v>Accounts Payable - Unknown</v>
      </c>
      <c r="I6286" s="17">
        <f t="shared" si="97"/>
        <v>-155.77000000000001</v>
      </c>
      <c r="J6286" s="12" t="str">
        <f>H6286</f>
        <v>Accounts Payable - Unknown</v>
      </c>
    </row>
    <row r="6287" spans="1:10" hidden="1">
      <c r="A6287" s="13" t="s">
        <v>899</v>
      </c>
      <c r="B6287" s="12" t="s">
        <v>493</v>
      </c>
      <c r="C6287" s="12" t="s">
        <v>518</v>
      </c>
      <c r="D6287" s="12" t="s">
        <v>496</v>
      </c>
      <c r="E6287" s="12">
        <v>-27.64</v>
      </c>
      <c r="F6287" s="14" t="str">
        <f>A6287&amp;B6287&amp;C6287&amp;D6287&amp;E6287</f>
        <v>2024-07-13Bill Payment (Credit Card)Rona Coquitlam21000 Accounts Payable-27.64</v>
      </c>
      <c r="G6287" s="15">
        <f>IFERROR((DATEVALUE(A6287)),A6287)</f>
        <v>45486</v>
      </c>
      <c r="H6287" s="16" t="str">
        <f>IF((IFERROR((VLOOKUP(D6287,'Automation (QBO)'!A:B,2,FALSE)),"0"))=0,"Suspense",(IFERROR((VLOOKUP(D6287,'Automation (QBO)'!A:B,2,FALSE)),"Suspense")))</f>
        <v>Accounts Payable - Unknown</v>
      </c>
      <c r="I6287" s="17">
        <f t="shared" si="97"/>
        <v>-27.64</v>
      </c>
      <c r="J6287" s="12" t="str">
        <f>H6287</f>
        <v>Accounts Payable - Unknown</v>
      </c>
    </row>
    <row r="6288" spans="1:10" hidden="1">
      <c r="A6288" s="13" t="s">
        <v>899</v>
      </c>
      <c r="B6288" s="12" t="s">
        <v>83</v>
      </c>
      <c r="C6288" s="12" t="s">
        <v>900</v>
      </c>
      <c r="D6288" s="12" t="s">
        <v>398</v>
      </c>
      <c r="E6288" s="12">
        <v>45.54</v>
      </c>
      <c r="F6288" s="14" t="str">
        <f>A6288&amp;B6288&amp;C6288&amp;D6288&amp;E6288</f>
        <v>2024-07-13ExpenseThe Garden Beer Market52190 Meals &amp; Entertainment45.54</v>
      </c>
      <c r="G6288" s="15">
        <f>IFERROR((DATEVALUE(A6288)),A6288)</f>
        <v>45486</v>
      </c>
      <c r="H6288" s="16" t="str">
        <f>IF((IFERROR((VLOOKUP(D6288,'Automation (QBO)'!A:B,2,FALSE)),"0"))=0,"Suspense",(IFERROR((VLOOKUP(D6288,'Automation (QBO)'!A:B,2,FALSE)),"Suspense")))</f>
        <v>Meals &amp; Entertainment</v>
      </c>
      <c r="I6288" s="17">
        <f t="shared" ref="I6288:I6351" si="98">E6288</f>
        <v>45.54</v>
      </c>
      <c r="J6288" s="12" t="str">
        <f>H6288</f>
        <v>Meals &amp; Entertainment</v>
      </c>
    </row>
    <row r="6289" spans="1:10" hidden="1">
      <c r="A6289" s="13" t="s">
        <v>899</v>
      </c>
      <c r="B6289" s="12" t="s">
        <v>83</v>
      </c>
      <c r="C6289" s="12" t="s">
        <v>900</v>
      </c>
      <c r="D6289" s="12" t="s">
        <v>392</v>
      </c>
      <c r="E6289" s="12">
        <v>0</v>
      </c>
      <c r="F6289" s="14" t="str">
        <f>A6289&amp;B6289&amp;C6289&amp;D6289&amp;E6289</f>
        <v>2024-07-13ExpenseThe Garden Beer Market21020 GST/HST Payable0</v>
      </c>
      <c r="G6289" s="15">
        <f>IFERROR((DATEVALUE(A6289)),A6289)</f>
        <v>45486</v>
      </c>
      <c r="H6289" s="16" t="str">
        <f>IF((IFERROR((VLOOKUP(D6289,'Automation (QBO)'!A:B,2,FALSE)),"0"))=0,"Suspense",(IFERROR((VLOOKUP(D6289,'Automation (QBO)'!A:B,2,FALSE)),"Suspense")))</f>
        <v>GST/HST Payable</v>
      </c>
      <c r="I6289" s="17">
        <f t="shared" si="98"/>
        <v>0</v>
      </c>
      <c r="J6289" s="12" t="str">
        <f>H6289</f>
        <v>GST/HST Payable</v>
      </c>
    </row>
    <row r="6290" spans="1:10" hidden="1">
      <c r="A6290" s="13" t="s">
        <v>901</v>
      </c>
      <c r="B6290" s="12" t="s">
        <v>528</v>
      </c>
      <c r="C6290" s="12" t="s">
        <v>181</v>
      </c>
      <c r="D6290" s="12" t="s">
        <v>496</v>
      </c>
      <c r="E6290" s="12">
        <v>1260</v>
      </c>
      <c r="F6290" s="14" t="str">
        <f>A6290&amp;B6290&amp;C6290&amp;D6290&amp;E6290</f>
        <v>2024-07-14BillMeto's Renovations21000 Accounts Payable1260</v>
      </c>
      <c r="G6290" s="15">
        <f>IFERROR((DATEVALUE(A6290)),A6290)</f>
        <v>45487</v>
      </c>
      <c r="H6290" s="16" t="str">
        <f>IF((IFERROR((VLOOKUP(D6290,'Automation (QBO)'!A:B,2,FALSE)),"0"))=0,"Suspense",(IFERROR((VLOOKUP(D6290,'Automation (QBO)'!A:B,2,FALSE)),"Suspense")))</f>
        <v>Accounts Payable - Unknown</v>
      </c>
      <c r="I6290" s="17">
        <f t="shared" si="98"/>
        <v>1260</v>
      </c>
      <c r="J6290" s="12" t="str">
        <f>H6290</f>
        <v>Accounts Payable - Unknown</v>
      </c>
    </row>
    <row r="6291" spans="1:10" hidden="1">
      <c r="A6291" s="13" t="s">
        <v>901</v>
      </c>
      <c r="B6291" s="12" t="s">
        <v>528</v>
      </c>
      <c r="C6291" s="12" t="s">
        <v>155</v>
      </c>
      <c r="D6291" s="12" t="s">
        <v>496</v>
      </c>
      <c r="E6291" s="12">
        <v>535.5</v>
      </c>
      <c r="F6291" s="14" t="str">
        <f>A6291&amp;B6291&amp;C6291&amp;D6291&amp;E6291</f>
        <v>2024-07-14BillBrenmack Electric Ltd21000 Accounts Payable535.5</v>
      </c>
      <c r="G6291" s="15">
        <f>IFERROR((DATEVALUE(A6291)),A6291)</f>
        <v>45487</v>
      </c>
      <c r="H6291" s="16" t="str">
        <f>IF((IFERROR((VLOOKUP(D6291,'Automation (QBO)'!A:B,2,FALSE)),"0"))=0,"Suspense",(IFERROR((VLOOKUP(D6291,'Automation (QBO)'!A:B,2,FALSE)),"Suspense")))</f>
        <v>Accounts Payable - Unknown</v>
      </c>
      <c r="I6291" s="17">
        <f t="shared" si="98"/>
        <v>535.5</v>
      </c>
      <c r="J6291" s="12" t="str">
        <f>H6291</f>
        <v>Accounts Payable - Unknown</v>
      </c>
    </row>
    <row r="6292" spans="1:10" hidden="1">
      <c r="A6292" s="13" t="s">
        <v>901</v>
      </c>
      <c r="B6292" s="12" t="s">
        <v>528</v>
      </c>
      <c r="C6292" s="12" t="s">
        <v>356</v>
      </c>
      <c r="D6292" s="12" t="s">
        <v>496</v>
      </c>
      <c r="E6292" s="12">
        <v>2184</v>
      </c>
      <c r="F6292" s="14" t="str">
        <f>A6292&amp;B6292&amp;C6292&amp;D6292&amp;E6292</f>
        <v>2024-07-14BillThe Silverstone Arts21000 Accounts Payable2184</v>
      </c>
      <c r="G6292" s="15">
        <f>IFERROR((DATEVALUE(A6292)),A6292)</f>
        <v>45487</v>
      </c>
      <c r="H6292" s="16" t="str">
        <f>IF((IFERROR((VLOOKUP(D6292,'Automation (QBO)'!A:B,2,FALSE)),"0"))=0,"Suspense",(IFERROR((VLOOKUP(D6292,'Automation (QBO)'!A:B,2,FALSE)),"Suspense")))</f>
        <v>Accounts Payable - Unknown</v>
      </c>
      <c r="I6292" s="17">
        <f t="shared" si="98"/>
        <v>2184</v>
      </c>
      <c r="J6292" s="12" t="str">
        <f>H6292</f>
        <v>Accounts Payable - Unknown</v>
      </c>
    </row>
    <row r="6293" spans="1:10" hidden="1">
      <c r="A6293" s="13" t="s">
        <v>901</v>
      </c>
      <c r="B6293" s="12" t="s">
        <v>528</v>
      </c>
      <c r="C6293" s="12" t="s">
        <v>147</v>
      </c>
      <c r="D6293" s="12" t="s">
        <v>496</v>
      </c>
      <c r="E6293" s="12">
        <v>2100</v>
      </c>
      <c r="F6293" s="14" t="str">
        <f>A6293&amp;B6293&amp;C6293&amp;D6293&amp;E6293</f>
        <v>2024-07-14BillCS Drywall LTD21000 Accounts Payable2100</v>
      </c>
      <c r="G6293" s="15">
        <f>IFERROR((DATEVALUE(A6293)),A6293)</f>
        <v>45487</v>
      </c>
      <c r="H6293" s="16" t="str">
        <f>IF((IFERROR((VLOOKUP(D6293,'Automation (QBO)'!A:B,2,FALSE)),"0"))=0,"Suspense",(IFERROR((VLOOKUP(D6293,'Automation (QBO)'!A:B,2,FALSE)),"Suspense")))</f>
        <v>Accounts Payable - Unknown</v>
      </c>
      <c r="I6293" s="17">
        <f t="shared" si="98"/>
        <v>2100</v>
      </c>
      <c r="J6293" s="12" t="str">
        <f>H6293</f>
        <v>Accounts Payable - Unknown</v>
      </c>
    </row>
    <row r="6294" spans="1:10" hidden="1">
      <c r="A6294" s="13" t="s">
        <v>901</v>
      </c>
      <c r="B6294" s="12" t="s">
        <v>528</v>
      </c>
      <c r="C6294" s="12" t="s">
        <v>356</v>
      </c>
      <c r="D6294" s="12" t="s">
        <v>496</v>
      </c>
      <c r="E6294" s="12">
        <v>2100</v>
      </c>
      <c r="F6294" s="14" t="str">
        <f>A6294&amp;B6294&amp;C6294&amp;D6294&amp;E6294</f>
        <v>2024-07-14BillThe Silverstone Arts21000 Accounts Payable2100</v>
      </c>
      <c r="G6294" s="15">
        <f>IFERROR((DATEVALUE(A6294)),A6294)</f>
        <v>45487</v>
      </c>
      <c r="H6294" s="16" t="str">
        <f>IF((IFERROR((VLOOKUP(D6294,'Automation (QBO)'!A:B,2,FALSE)),"0"))=0,"Suspense",(IFERROR((VLOOKUP(D6294,'Automation (QBO)'!A:B,2,FALSE)),"Suspense")))</f>
        <v>Accounts Payable - Unknown</v>
      </c>
      <c r="I6294" s="17">
        <f t="shared" si="98"/>
        <v>2100</v>
      </c>
      <c r="J6294" s="12" t="str">
        <f>H6294</f>
        <v>Accounts Payable - Unknown</v>
      </c>
    </row>
    <row r="6295" spans="1:10" hidden="1">
      <c r="A6295" s="13" t="s">
        <v>901</v>
      </c>
      <c r="B6295" s="12" t="s">
        <v>528</v>
      </c>
      <c r="C6295" s="12" t="s">
        <v>220</v>
      </c>
      <c r="D6295" s="12" t="s">
        <v>496</v>
      </c>
      <c r="E6295" s="12">
        <v>27564.55</v>
      </c>
      <c r="F6295" s="14" t="str">
        <f>A6295&amp;B6295&amp;C6295&amp;D6295&amp;E6295</f>
        <v>2024-07-14BillSheremeta Custom Cabinets &amp; Millwork21000 Accounts Payable27564.55</v>
      </c>
      <c r="G6295" s="15">
        <f>IFERROR((DATEVALUE(A6295)),A6295)</f>
        <v>45487</v>
      </c>
      <c r="H6295" s="16" t="str">
        <f>IF((IFERROR((VLOOKUP(D6295,'Automation (QBO)'!A:B,2,FALSE)),"0"))=0,"Suspense",(IFERROR((VLOOKUP(D6295,'Automation (QBO)'!A:B,2,FALSE)),"Suspense")))</f>
        <v>Accounts Payable - Unknown</v>
      </c>
      <c r="I6295" s="17">
        <f t="shared" si="98"/>
        <v>27564.55</v>
      </c>
      <c r="J6295" s="12" t="str">
        <f>H6295</f>
        <v>Accounts Payable - Unknown</v>
      </c>
    </row>
    <row r="6296" spans="1:10" hidden="1">
      <c r="A6296" s="13" t="s">
        <v>901</v>
      </c>
      <c r="B6296" s="12" t="s">
        <v>528</v>
      </c>
      <c r="C6296" s="12" t="s">
        <v>215</v>
      </c>
      <c r="D6296" s="12" t="s">
        <v>496</v>
      </c>
      <c r="E6296" s="12">
        <v>25376.400000000001</v>
      </c>
      <c r="F6296" s="14" t="str">
        <f>A6296&amp;B6296&amp;C6296&amp;D6296&amp;E6296</f>
        <v>2024-07-14BillHeavy Metal Kitchens Inc.21000 Accounts Payable25376.4</v>
      </c>
      <c r="G6296" s="15">
        <f>IFERROR((DATEVALUE(A6296)),A6296)</f>
        <v>45487</v>
      </c>
      <c r="H6296" s="16" t="str">
        <f>IF((IFERROR((VLOOKUP(D6296,'Automation (QBO)'!A:B,2,FALSE)),"0"))=0,"Suspense",(IFERROR((VLOOKUP(D6296,'Automation (QBO)'!A:B,2,FALSE)),"Suspense")))</f>
        <v>Accounts Payable - Unknown</v>
      </c>
      <c r="I6296" s="17">
        <f t="shared" si="98"/>
        <v>25376.400000000001</v>
      </c>
      <c r="J6296" s="12" t="str">
        <f>H6296</f>
        <v>Accounts Payable - Unknown</v>
      </c>
    </row>
    <row r="6297" spans="1:10" hidden="1">
      <c r="A6297" s="13" t="s">
        <v>901</v>
      </c>
      <c r="B6297" s="12" t="s">
        <v>528</v>
      </c>
      <c r="C6297" s="12" t="s">
        <v>325</v>
      </c>
      <c r="D6297" s="12" t="s">
        <v>496</v>
      </c>
      <c r="E6297" s="12">
        <v>15750</v>
      </c>
      <c r="F6297" s="14" t="str">
        <f>A6297&amp;B6297&amp;C6297&amp;D6297&amp;E6297</f>
        <v>2024-07-14BillRichard Thacker21000 Accounts Payable15750</v>
      </c>
      <c r="G6297" s="15">
        <f>IFERROR((DATEVALUE(A6297)),A6297)</f>
        <v>45487</v>
      </c>
      <c r="H6297" s="16" t="str">
        <f>IF((IFERROR((VLOOKUP(D6297,'Automation (QBO)'!A:B,2,FALSE)),"0"))=0,"Suspense",(IFERROR((VLOOKUP(D6297,'Automation (QBO)'!A:B,2,FALSE)),"Suspense")))</f>
        <v>Accounts Payable - Unknown</v>
      </c>
      <c r="I6297" s="17">
        <f t="shared" si="98"/>
        <v>15750</v>
      </c>
      <c r="J6297" s="12" t="str">
        <f>H6297</f>
        <v>Accounts Payable - Unknown</v>
      </c>
    </row>
    <row r="6298" spans="1:10" hidden="1">
      <c r="A6298" s="13" t="s">
        <v>901</v>
      </c>
      <c r="B6298" s="12" t="s">
        <v>528</v>
      </c>
      <c r="C6298" s="12" t="s">
        <v>147</v>
      </c>
      <c r="D6298" s="12" t="s">
        <v>496</v>
      </c>
      <c r="E6298" s="12">
        <v>14227.5</v>
      </c>
      <c r="F6298" s="14" t="str">
        <f>A6298&amp;B6298&amp;C6298&amp;D6298&amp;E6298</f>
        <v>2024-07-14BillCS Drywall LTD21000 Accounts Payable14227.5</v>
      </c>
      <c r="G6298" s="15">
        <f>IFERROR((DATEVALUE(A6298)),A6298)</f>
        <v>45487</v>
      </c>
      <c r="H6298" s="16" t="str">
        <f>IF((IFERROR((VLOOKUP(D6298,'Automation (QBO)'!A:B,2,FALSE)),"0"))=0,"Suspense",(IFERROR((VLOOKUP(D6298,'Automation (QBO)'!A:B,2,FALSE)),"Suspense")))</f>
        <v>Accounts Payable - Unknown</v>
      </c>
      <c r="I6298" s="17">
        <f t="shared" si="98"/>
        <v>14227.5</v>
      </c>
      <c r="J6298" s="12" t="str">
        <f>H6298</f>
        <v>Accounts Payable - Unknown</v>
      </c>
    </row>
    <row r="6299" spans="1:10" hidden="1">
      <c r="A6299" s="13" t="s">
        <v>901</v>
      </c>
      <c r="B6299" s="12" t="s">
        <v>528</v>
      </c>
      <c r="C6299" s="12" t="s">
        <v>145</v>
      </c>
      <c r="D6299" s="12" t="s">
        <v>496</v>
      </c>
      <c r="E6299" s="12">
        <v>13270.52</v>
      </c>
      <c r="F6299" s="14" t="str">
        <f>A6299&amp;B6299&amp;C6299&amp;D6299&amp;E6299</f>
        <v>2024-07-14BillBKS Mechanical21000 Accounts Payable13270.52</v>
      </c>
      <c r="G6299" s="15">
        <f>IFERROR((DATEVALUE(A6299)),A6299)</f>
        <v>45487</v>
      </c>
      <c r="H6299" s="16" t="str">
        <f>IF((IFERROR((VLOOKUP(D6299,'Automation (QBO)'!A:B,2,FALSE)),"0"))=0,"Suspense",(IFERROR((VLOOKUP(D6299,'Automation (QBO)'!A:B,2,FALSE)),"Suspense")))</f>
        <v>Accounts Payable - Unknown</v>
      </c>
      <c r="I6299" s="17">
        <f t="shared" si="98"/>
        <v>13270.52</v>
      </c>
      <c r="J6299" s="12" t="str">
        <f>H6299</f>
        <v>Accounts Payable - Unknown</v>
      </c>
    </row>
    <row r="6300" spans="1:10" hidden="1">
      <c r="A6300" s="13" t="s">
        <v>901</v>
      </c>
      <c r="B6300" s="12" t="s">
        <v>135</v>
      </c>
      <c r="D6300" s="12" t="s">
        <v>427</v>
      </c>
      <c r="E6300" s="12">
        <v>58.31</v>
      </c>
      <c r="F6300" s="14" t="str">
        <f>A6300&amp;B6300&amp;C6300&amp;D6300&amp;E6300</f>
        <v>2024-07-14Journal Entry21001 Payroll Clearing account58.31</v>
      </c>
      <c r="G6300" s="15">
        <f>IFERROR((DATEVALUE(A6300)),A6300)</f>
        <v>45487</v>
      </c>
      <c r="H6300" s="16" t="str">
        <f>IF((IFERROR((VLOOKUP(D6300,'Automation (QBO)'!A:B,2,FALSE)),"0"))=0,"Suspense",(IFERROR((VLOOKUP(D6300,'Automation (QBO)'!A:B,2,FALSE)),"Suspense")))</f>
        <v>Clearings &amp; Transfers</v>
      </c>
      <c r="I6300" s="17">
        <f t="shared" si="98"/>
        <v>58.31</v>
      </c>
      <c r="J6300" s="12" t="str">
        <f>H6300</f>
        <v>Clearings &amp; Transfers</v>
      </c>
    </row>
    <row r="6301" spans="1:10" hidden="1">
      <c r="A6301" s="13" t="s">
        <v>901</v>
      </c>
      <c r="B6301" s="12" t="s">
        <v>135</v>
      </c>
      <c r="D6301" s="12" t="s">
        <v>427</v>
      </c>
      <c r="E6301" s="12">
        <v>574.72</v>
      </c>
      <c r="F6301" s="14" t="str">
        <f>A6301&amp;B6301&amp;C6301&amp;D6301&amp;E6301</f>
        <v>2024-07-14Journal Entry21001 Payroll Clearing account574.72</v>
      </c>
      <c r="G6301" s="15">
        <f>IFERROR((DATEVALUE(A6301)),A6301)</f>
        <v>45487</v>
      </c>
      <c r="H6301" s="16" t="str">
        <f>IF((IFERROR((VLOOKUP(D6301,'Automation (QBO)'!A:B,2,FALSE)),"0"))=0,"Suspense",(IFERROR((VLOOKUP(D6301,'Automation (QBO)'!A:B,2,FALSE)),"Suspense")))</f>
        <v>Clearings &amp; Transfers</v>
      </c>
      <c r="I6301" s="17">
        <f t="shared" si="98"/>
        <v>574.72</v>
      </c>
      <c r="J6301" s="12" t="str">
        <f>H6301</f>
        <v>Clearings &amp; Transfers</v>
      </c>
    </row>
    <row r="6302" spans="1:10" hidden="1">
      <c r="A6302" s="13" t="s">
        <v>901</v>
      </c>
      <c r="B6302" s="12" t="s">
        <v>528</v>
      </c>
      <c r="C6302" s="12" t="s">
        <v>902</v>
      </c>
      <c r="D6302" s="12" t="s">
        <v>400</v>
      </c>
      <c r="E6302" s="12">
        <v>1500</v>
      </c>
      <c r="F6302" s="14" t="str">
        <f>A6302&amp;B6302&amp;C6302&amp;D6302&amp;E6302</f>
        <v>2024-07-14BillSublime Concrete Concepts Ltd.51320 COGS - Subcontractors1500</v>
      </c>
      <c r="G6302" s="15">
        <f>IFERROR((DATEVALUE(A6302)),A6302)</f>
        <v>45487</v>
      </c>
      <c r="H6302" s="16" t="str">
        <f>IF((IFERROR((VLOOKUP(D6302,'Automation (QBO)'!A:B,2,FALSE)),"0"))=0,"Suspense",(IFERROR((VLOOKUP(D6302,'Automation (QBO)'!A:B,2,FALSE)),"Suspense")))</f>
        <v>COGS - Subcontracts</v>
      </c>
      <c r="I6302" s="17">
        <f t="shared" si="98"/>
        <v>1500</v>
      </c>
      <c r="J6302" s="12" t="str">
        <f>H6302</f>
        <v>COGS - Subcontracts</v>
      </c>
    </row>
    <row r="6303" spans="1:10" hidden="1">
      <c r="A6303" s="13" t="s">
        <v>901</v>
      </c>
      <c r="B6303" s="12" t="s">
        <v>528</v>
      </c>
      <c r="C6303" s="12" t="s">
        <v>902</v>
      </c>
      <c r="D6303" s="12" t="s">
        <v>426</v>
      </c>
      <c r="E6303" s="12">
        <v>-75</v>
      </c>
      <c r="F6303" s="14" t="str">
        <f>A6303&amp;B6303&amp;C6303&amp;D6303&amp;E6303</f>
        <v>2024-07-14BillSublime Concrete Concepts Ltd.21031 GST/HST Suspense-75</v>
      </c>
      <c r="G6303" s="15">
        <f>IFERROR((DATEVALUE(A6303)),A6303)</f>
        <v>45487</v>
      </c>
      <c r="H6303" s="16" t="str">
        <f>IF((IFERROR((VLOOKUP(D6303,'Automation (QBO)'!A:B,2,FALSE)),"0"))=0,"Suspense",(IFERROR((VLOOKUP(D6303,'Automation (QBO)'!A:B,2,FALSE)),"Suspense")))</f>
        <v>GST/HST Suspense</v>
      </c>
      <c r="I6303" s="17">
        <f t="shared" si="98"/>
        <v>-75</v>
      </c>
      <c r="J6303" s="12" t="str">
        <f>H6303</f>
        <v>GST/HST Suspense</v>
      </c>
    </row>
    <row r="6304" spans="1:10" hidden="1">
      <c r="A6304" s="13" t="s">
        <v>901</v>
      </c>
      <c r="B6304" s="12" t="s">
        <v>528</v>
      </c>
      <c r="C6304" s="12" t="s">
        <v>147</v>
      </c>
      <c r="D6304" s="12" t="s">
        <v>400</v>
      </c>
      <c r="E6304" s="12">
        <v>2000</v>
      </c>
      <c r="F6304" s="14" t="str">
        <f>A6304&amp;B6304&amp;C6304&amp;D6304&amp;E6304</f>
        <v>2024-07-14BillCS Drywall LTD51320 COGS - Subcontractors2000</v>
      </c>
      <c r="G6304" s="15">
        <f>IFERROR((DATEVALUE(A6304)),A6304)</f>
        <v>45487</v>
      </c>
      <c r="H6304" s="16" t="str">
        <f>IF((IFERROR((VLOOKUP(D6304,'Automation (QBO)'!A:B,2,FALSE)),"0"))=0,"Suspense",(IFERROR((VLOOKUP(D6304,'Automation (QBO)'!A:B,2,FALSE)),"Suspense")))</f>
        <v>COGS - Subcontracts</v>
      </c>
      <c r="I6304" s="17">
        <f t="shared" si="98"/>
        <v>2000</v>
      </c>
      <c r="J6304" s="12" t="str">
        <f>H6304</f>
        <v>COGS - Subcontracts</v>
      </c>
    </row>
    <row r="6305" spans="1:10" hidden="1">
      <c r="A6305" s="13" t="s">
        <v>901</v>
      </c>
      <c r="B6305" s="12" t="s">
        <v>528</v>
      </c>
      <c r="C6305" s="12" t="s">
        <v>147</v>
      </c>
      <c r="D6305" s="12" t="s">
        <v>426</v>
      </c>
      <c r="E6305" s="12">
        <v>-100</v>
      </c>
      <c r="F6305" s="14" t="str">
        <f>A6305&amp;B6305&amp;C6305&amp;D6305&amp;E6305</f>
        <v>2024-07-14BillCS Drywall LTD21031 GST/HST Suspense-100</v>
      </c>
      <c r="G6305" s="15">
        <f>IFERROR((DATEVALUE(A6305)),A6305)</f>
        <v>45487</v>
      </c>
      <c r="H6305" s="16" t="str">
        <f>IF((IFERROR((VLOOKUP(D6305,'Automation (QBO)'!A:B,2,FALSE)),"0"))=0,"Suspense",(IFERROR((VLOOKUP(D6305,'Automation (QBO)'!A:B,2,FALSE)),"Suspense")))</f>
        <v>GST/HST Suspense</v>
      </c>
      <c r="I6305" s="17">
        <f t="shared" si="98"/>
        <v>-100</v>
      </c>
      <c r="J6305" s="12" t="str">
        <f>H6305</f>
        <v>GST/HST Suspense</v>
      </c>
    </row>
    <row r="6306" spans="1:10" hidden="1">
      <c r="A6306" s="13" t="s">
        <v>901</v>
      </c>
      <c r="B6306" s="12" t="s">
        <v>528</v>
      </c>
      <c r="C6306" s="12" t="s">
        <v>215</v>
      </c>
      <c r="D6306" s="12" t="s">
        <v>391</v>
      </c>
      <c r="E6306" s="12">
        <v>23110.65</v>
      </c>
      <c r="F6306" s="14" t="str">
        <f>A6306&amp;B6306&amp;C6306&amp;D6306&amp;E6306</f>
        <v>2024-07-14BillHeavy Metal Kitchens Inc.51335 COGS - Supplies23110.65</v>
      </c>
      <c r="G6306" s="15">
        <f>IFERROR((DATEVALUE(A6306)),A6306)</f>
        <v>45487</v>
      </c>
      <c r="H6306" s="16" t="str">
        <f>IF((IFERROR((VLOOKUP(D6306,'Automation (QBO)'!A:B,2,FALSE)),"0"))=0,"Suspense",(IFERROR((VLOOKUP(D6306,'Automation (QBO)'!A:B,2,FALSE)),"Suspense")))</f>
        <v>COGS - Supplies</v>
      </c>
      <c r="I6306" s="17">
        <f t="shared" si="98"/>
        <v>23110.65</v>
      </c>
      <c r="J6306" s="12" t="str">
        <f>H6306</f>
        <v>COGS - Supplies</v>
      </c>
    </row>
    <row r="6307" spans="1:10" hidden="1">
      <c r="A6307" s="13" t="s">
        <v>901</v>
      </c>
      <c r="B6307" s="12" t="s">
        <v>528</v>
      </c>
      <c r="C6307" s="12" t="s">
        <v>215</v>
      </c>
      <c r="D6307" s="12" t="s">
        <v>426</v>
      </c>
      <c r="E6307" s="12">
        <v>-2265.75</v>
      </c>
      <c r="F6307" s="14" t="str">
        <f>A6307&amp;B6307&amp;C6307&amp;D6307&amp;E6307</f>
        <v>2024-07-14BillHeavy Metal Kitchens Inc.21031 GST/HST Suspense-2265.75</v>
      </c>
      <c r="G6307" s="15">
        <f>IFERROR((DATEVALUE(A6307)),A6307)</f>
        <v>45487</v>
      </c>
      <c r="H6307" s="16" t="str">
        <f>IF((IFERROR((VLOOKUP(D6307,'Automation (QBO)'!A:B,2,FALSE)),"0"))=0,"Suspense",(IFERROR((VLOOKUP(D6307,'Automation (QBO)'!A:B,2,FALSE)),"Suspense")))</f>
        <v>GST/HST Suspense</v>
      </c>
      <c r="I6307" s="17">
        <f t="shared" si="98"/>
        <v>-2265.75</v>
      </c>
      <c r="J6307" s="12" t="str">
        <f>H6307</f>
        <v>GST/HST Suspense</v>
      </c>
    </row>
    <row r="6308" spans="1:10" hidden="1">
      <c r="A6308" s="13" t="s">
        <v>901</v>
      </c>
      <c r="B6308" s="12" t="s">
        <v>528</v>
      </c>
      <c r="C6308" s="12" t="s">
        <v>145</v>
      </c>
      <c r="D6308" s="12" t="s">
        <v>400</v>
      </c>
      <c r="E6308" s="12">
        <v>12638.59</v>
      </c>
      <c r="F6308" s="14" t="str">
        <f>A6308&amp;B6308&amp;C6308&amp;D6308&amp;E6308</f>
        <v>2024-07-14BillBKS Mechanical51320 COGS - Subcontractors12638.59</v>
      </c>
      <c r="G6308" s="15">
        <f>IFERROR((DATEVALUE(A6308)),A6308)</f>
        <v>45487</v>
      </c>
      <c r="H6308" s="16" t="str">
        <f>IF((IFERROR((VLOOKUP(D6308,'Automation (QBO)'!A:B,2,FALSE)),"0"))=0,"Suspense",(IFERROR((VLOOKUP(D6308,'Automation (QBO)'!A:B,2,FALSE)),"Suspense")))</f>
        <v>COGS - Subcontracts</v>
      </c>
      <c r="I6308" s="17">
        <f t="shared" si="98"/>
        <v>12638.59</v>
      </c>
      <c r="J6308" s="12" t="str">
        <f>H6308</f>
        <v>COGS - Subcontracts</v>
      </c>
    </row>
    <row r="6309" spans="1:10" hidden="1">
      <c r="A6309" s="13" t="s">
        <v>901</v>
      </c>
      <c r="B6309" s="12" t="s">
        <v>528</v>
      </c>
      <c r="C6309" s="12" t="s">
        <v>145</v>
      </c>
      <c r="D6309" s="12" t="s">
        <v>426</v>
      </c>
      <c r="E6309" s="12">
        <v>-631.92999999999995</v>
      </c>
      <c r="F6309" s="14" t="str">
        <f>A6309&amp;B6309&amp;C6309&amp;D6309&amp;E6309</f>
        <v>2024-07-14BillBKS Mechanical21031 GST/HST Suspense-631.93</v>
      </c>
      <c r="G6309" s="15">
        <f>IFERROR((DATEVALUE(A6309)),A6309)</f>
        <v>45487</v>
      </c>
      <c r="H6309" s="16" t="str">
        <f>IF((IFERROR((VLOOKUP(D6309,'Automation (QBO)'!A:B,2,FALSE)),"0"))=0,"Suspense",(IFERROR((VLOOKUP(D6309,'Automation (QBO)'!A:B,2,FALSE)),"Suspense")))</f>
        <v>GST/HST Suspense</v>
      </c>
      <c r="I6309" s="17">
        <f t="shared" si="98"/>
        <v>-631.92999999999995</v>
      </c>
      <c r="J6309" s="12" t="str">
        <f>H6309</f>
        <v>GST/HST Suspense</v>
      </c>
    </row>
    <row r="6310" spans="1:10" hidden="1">
      <c r="A6310" s="13" t="s">
        <v>901</v>
      </c>
      <c r="B6310" s="12" t="s">
        <v>528</v>
      </c>
      <c r="C6310" s="12" t="s">
        <v>220</v>
      </c>
      <c r="D6310" s="12" t="s">
        <v>391</v>
      </c>
      <c r="E6310" s="12">
        <v>26251.95</v>
      </c>
      <c r="F6310" s="14" t="str">
        <f>A6310&amp;B6310&amp;C6310&amp;D6310&amp;E6310</f>
        <v>2024-07-14BillSheremeta Custom Cabinets &amp; Millwork51335 COGS - Supplies26251.95</v>
      </c>
      <c r="G6310" s="15">
        <f>IFERROR((DATEVALUE(A6310)),A6310)</f>
        <v>45487</v>
      </c>
      <c r="H6310" s="16" t="str">
        <f>IF((IFERROR((VLOOKUP(D6310,'Automation (QBO)'!A:B,2,FALSE)),"0"))=0,"Suspense",(IFERROR((VLOOKUP(D6310,'Automation (QBO)'!A:B,2,FALSE)),"Suspense")))</f>
        <v>COGS - Supplies</v>
      </c>
      <c r="I6310" s="17">
        <f t="shared" si="98"/>
        <v>26251.95</v>
      </c>
      <c r="J6310" s="12" t="str">
        <f>H6310</f>
        <v>COGS - Supplies</v>
      </c>
    </row>
    <row r="6311" spans="1:10" hidden="1">
      <c r="A6311" s="13" t="s">
        <v>901</v>
      </c>
      <c r="B6311" s="12" t="s">
        <v>528</v>
      </c>
      <c r="C6311" s="12" t="s">
        <v>220</v>
      </c>
      <c r="D6311" s="12" t="s">
        <v>426</v>
      </c>
      <c r="E6311" s="12">
        <v>-1312.6</v>
      </c>
      <c r="F6311" s="14" t="str">
        <f>A6311&amp;B6311&amp;C6311&amp;D6311&amp;E6311</f>
        <v>2024-07-14BillSheremeta Custom Cabinets &amp; Millwork21031 GST/HST Suspense-1312.6</v>
      </c>
      <c r="G6311" s="15">
        <f>IFERROR((DATEVALUE(A6311)),A6311)</f>
        <v>45487</v>
      </c>
      <c r="H6311" s="16" t="str">
        <f>IF((IFERROR((VLOOKUP(D6311,'Automation (QBO)'!A:B,2,FALSE)),"0"))=0,"Suspense",(IFERROR((VLOOKUP(D6311,'Automation (QBO)'!A:B,2,FALSE)),"Suspense")))</f>
        <v>GST/HST Suspense</v>
      </c>
      <c r="I6311" s="17">
        <f t="shared" si="98"/>
        <v>-1312.6</v>
      </c>
      <c r="J6311" s="12" t="str">
        <f>H6311</f>
        <v>GST/HST Suspense</v>
      </c>
    </row>
    <row r="6312" spans="1:10" hidden="1">
      <c r="A6312" s="13" t="s">
        <v>901</v>
      </c>
      <c r="B6312" s="12" t="s">
        <v>528</v>
      </c>
      <c r="C6312" s="12" t="s">
        <v>843</v>
      </c>
      <c r="D6312" s="12" t="s">
        <v>400</v>
      </c>
      <c r="E6312" s="12">
        <v>3284.9</v>
      </c>
      <c r="F6312" s="14" t="str">
        <f>A6312&amp;B6312&amp;C6312&amp;D6312&amp;E6312</f>
        <v>2024-07-14BillTop-Tier Mechanical Ltd.51320 COGS - Subcontractors3284.9</v>
      </c>
      <c r="G6312" s="15">
        <f>IFERROR((DATEVALUE(A6312)),A6312)</f>
        <v>45487</v>
      </c>
      <c r="H6312" s="16" t="str">
        <f>IF((IFERROR((VLOOKUP(D6312,'Automation (QBO)'!A:B,2,FALSE)),"0"))=0,"Suspense",(IFERROR((VLOOKUP(D6312,'Automation (QBO)'!A:B,2,FALSE)),"Suspense")))</f>
        <v>COGS - Subcontracts</v>
      </c>
      <c r="I6312" s="17">
        <f t="shared" si="98"/>
        <v>3284.9</v>
      </c>
      <c r="J6312" s="12" t="str">
        <f>H6312</f>
        <v>COGS - Subcontracts</v>
      </c>
    </row>
    <row r="6313" spans="1:10" hidden="1">
      <c r="A6313" s="13" t="s">
        <v>901</v>
      </c>
      <c r="B6313" s="12" t="s">
        <v>528</v>
      </c>
      <c r="C6313" s="12" t="s">
        <v>843</v>
      </c>
      <c r="D6313" s="12" t="s">
        <v>426</v>
      </c>
      <c r="E6313" s="12">
        <v>-164.25</v>
      </c>
      <c r="F6313" s="14" t="str">
        <f>A6313&amp;B6313&amp;C6313&amp;D6313&amp;E6313</f>
        <v>2024-07-14BillTop-Tier Mechanical Ltd.21031 GST/HST Suspense-164.25</v>
      </c>
      <c r="G6313" s="15">
        <f>IFERROR((DATEVALUE(A6313)),A6313)</f>
        <v>45487</v>
      </c>
      <c r="H6313" s="16" t="str">
        <f>IF((IFERROR((VLOOKUP(D6313,'Automation (QBO)'!A:B,2,FALSE)),"0"))=0,"Suspense",(IFERROR((VLOOKUP(D6313,'Automation (QBO)'!A:B,2,FALSE)),"Suspense")))</f>
        <v>GST/HST Suspense</v>
      </c>
      <c r="I6313" s="17">
        <f t="shared" si="98"/>
        <v>-164.25</v>
      </c>
      <c r="J6313" s="12" t="str">
        <f>H6313</f>
        <v>GST/HST Suspense</v>
      </c>
    </row>
    <row r="6314" spans="1:10" hidden="1">
      <c r="A6314" s="13" t="s">
        <v>901</v>
      </c>
      <c r="B6314" s="12" t="s">
        <v>528</v>
      </c>
      <c r="C6314" s="12" t="s">
        <v>169</v>
      </c>
      <c r="D6314" s="12" t="s">
        <v>396</v>
      </c>
      <c r="E6314" s="12">
        <v>1250</v>
      </c>
      <c r="F6314" s="14" t="str">
        <f>A6314&amp;B6314&amp;C6314&amp;D6314&amp;E6314</f>
        <v>2024-07-14BillCrowe MacKay LLP52110 Accounting1250</v>
      </c>
      <c r="G6314" s="15">
        <f>IFERROR((DATEVALUE(A6314)),A6314)</f>
        <v>45487</v>
      </c>
      <c r="H6314" s="16" t="str">
        <f>IF((IFERROR((VLOOKUP(D6314,'Automation (QBO)'!A:B,2,FALSE)),"0"))=0,"Suspense",(IFERROR((VLOOKUP(D6314,'Automation (QBO)'!A:B,2,FALSE)),"Suspense")))</f>
        <v>Accounting</v>
      </c>
      <c r="I6314" s="17">
        <f t="shared" si="98"/>
        <v>1250</v>
      </c>
      <c r="J6314" s="12" t="str">
        <f>H6314</f>
        <v>Accounting</v>
      </c>
    </row>
    <row r="6315" spans="1:10" hidden="1">
      <c r="A6315" s="13" t="s">
        <v>901</v>
      </c>
      <c r="B6315" s="12" t="s">
        <v>528</v>
      </c>
      <c r="C6315" s="12" t="s">
        <v>903</v>
      </c>
      <c r="D6315" s="12" t="s">
        <v>400</v>
      </c>
      <c r="E6315" s="12">
        <v>32185</v>
      </c>
      <c r="F6315" s="14" t="str">
        <f>A6315&amp;B6315&amp;C6315&amp;D6315&amp;E6315</f>
        <v>2024-07-14BillSeasons Mechanical LTD51320 COGS - Subcontractors32185</v>
      </c>
      <c r="G6315" s="15">
        <f>IFERROR((DATEVALUE(A6315)),A6315)</f>
        <v>45487</v>
      </c>
      <c r="H6315" s="16" t="str">
        <f>IF((IFERROR((VLOOKUP(D6315,'Automation (QBO)'!A:B,2,FALSE)),"0"))=0,"Suspense",(IFERROR((VLOOKUP(D6315,'Automation (QBO)'!A:B,2,FALSE)),"Suspense")))</f>
        <v>COGS - Subcontracts</v>
      </c>
      <c r="I6315" s="17">
        <f t="shared" si="98"/>
        <v>32185</v>
      </c>
      <c r="J6315" s="12" t="str">
        <f>H6315</f>
        <v>COGS - Subcontracts</v>
      </c>
    </row>
    <row r="6316" spans="1:10" hidden="1">
      <c r="A6316" s="13" t="s">
        <v>901</v>
      </c>
      <c r="B6316" s="12" t="s">
        <v>528</v>
      </c>
      <c r="C6316" s="12" t="s">
        <v>903</v>
      </c>
      <c r="D6316" s="12" t="s">
        <v>426</v>
      </c>
      <c r="E6316" s="12">
        <v>-1609.25</v>
      </c>
      <c r="F6316" s="14" t="str">
        <f>A6316&amp;B6316&amp;C6316&amp;D6316&amp;E6316</f>
        <v>2024-07-14BillSeasons Mechanical LTD21031 GST/HST Suspense-1609.25</v>
      </c>
      <c r="G6316" s="15">
        <f>IFERROR((DATEVALUE(A6316)),A6316)</f>
        <v>45487</v>
      </c>
      <c r="H6316" s="16" t="str">
        <f>IF((IFERROR((VLOOKUP(D6316,'Automation (QBO)'!A:B,2,FALSE)),"0"))=0,"Suspense",(IFERROR((VLOOKUP(D6316,'Automation (QBO)'!A:B,2,FALSE)),"Suspense")))</f>
        <v>GST/HST Suspense</v>
      </c>
      <c r="I6316" s="17">
        <f t="shared" si="98"/>
        <v>-1609.25</v>
      </c>
      <c r="J6316" s="12" t="str">
        <f>H6316</f>
        <v>GST/HST Suspense</v>
      </c>
    </row>
    <row r="6317" spans="1:10" hidden="1">
      <c r="A6317" s="13" t="s">
        <v>901</v>
      </c>
      <c r="B6317" s="12" t="s">
        <v>528</v>
      </c>
      <c r="C6317" s="12" t="s">
        <v>155</v>
      </c>
      <c r="D6317" s="12" t="s">
        <v>400</v>
      </c>
      <c r="E6317" s="12">
        <v>510</v>
      </c>
      <c r="F6317" s="14" t="str">
        <f>A6317&amp;B6317&amp;C6317&amp;D6317&amp;E6317</f>
        <v>2024-07-14BillBrenmack Electric Ltd51320 COGS - Subcontractors510</v>
      </c>
      <c r="G6317" s="15">
        <f>IFERROR((DATEVALUE(A6317)),A6317)</f>
        <v>45487</v>
      </c>
      <c r="H6317" s="16" t="str">
        <f>IF((IFERROR((VLOOKUP(D6317,'Automation (QBO)'!A:B,2,FALSE)),"0"))=0,"Suspense",(IFERROR((VLOOKUP(D6317,'Automation (QBO)'!A:B,2,FALSE)),"Suspense")))</f>
        <v>COGS - Subcontracts</v>
      </c>
      <c r="I6317" s="17">
        <f t="shared" si="98"/>
        <v>510</v>
      </c>
      <c r="J6317" s="12" t="str">
        <f>H6317</f>
        <v>COGS - Subcontracts</v>
      </c>
    </row>
    <row r="6318" spans="1:10" hidden="1">
      <c r="A6318" s="13" t="s">
        <v>901</v>
      </c>
      <c r="B6318" s="12" t="s">
        <v>528</v>
      </c>
      <c r="C6318" s="12" t="s">
        <v>155</v>
      </c>
      <c r="D6318" s="12" t="s">
        <v>426</v>
      </c>
      <c r="E6318" s="12">
        <v>-25.5</v>
      </c>
      <c r="F6318" s="14" t="str">
        <f>A6318&amp;B6318&amp;C6318&amp;D6318&amp;E6318</f>
        <v>2024-07-14BillBrenmack Electric Ltd21031 GST/HST Suspense-25.5</v>
      </c>
      <c r="G6318" s="15">
        <f>IFERROR((DATEVALUE(A6318)),A6318)</f>
        <v>45487</v>
      </c>
      <c r="H6318" s="16" t="str">
        <f>IF((IFERROR((VLOOKUP(D6318,'Automation (QBO)'!A:B,2,FALSE)),"0"))=0,"Suspense",(IFERROR((VLOOKUP(D6318,'Automation (QBO)'!A:B,2,FALSE)),"Suspense")))</f>
        <v>GST/HST Suspense</v>
      </c>
      <c r="I6318" s="17">
        <f t="shared" si="98"/>
        <v>-25.5</v>
      </c>
      <c r="J6318" s="12" t="str">
        <f>H6318</f>
        <v>GST/HST Suspense</v>
      </c>
    </row>
    <row r="6319" spans="1:10" hidden="1">
      <c r="A6319" s="13" t="s">
        <v>901</v>
      </c>
      <c r="B6319" s="12" t="s">
        <v>528</v>
      </c>
      <c r="C6319" s="12" t="s">
        <v>155</v>
      </c>
      <c r="D6319" s="12" t="s">
        <v>400</v>
      </c>
      <c r="E6319" s="12">
        <v>30000</v>
      </c>
      <c r="F6319" s="14" t="str">
        <f>A6319&amp;B6319&amp;C6319&amp;D6319&amp;E6319</f>
        <v>2024-07-14BillBrenmack Electric Ltd51320 COGS - Subcontractors30000</v>
      </c>
      <c r="G6319" s="15">
        <f>IFERROR((DATEVALUE(A6319)),A6319)</f>
        <v>45487</v>
      </c>
      <c r="H6319" s="16" t="str">
        <f>IF((IFERROR((VLOOKUP(D6319,'Automation (QBO)'!A:B,2,FALSE)),"0"))=0,"Suspense",(IFERROR((VLOOKUP(D6319,'Automation (QBO)'!A:B,2,FALSE)),"Suspense")))</f>
        <v>COGS - Subcontracts</v>
      </c>
      <c r="I6319" s="17">
        <f t="shared" si="98"/>
        <v>30000</v>
      </c>
      <c r="J6319" s="12" t="str">
        <f>H6319</f>
        <v>COGS - Subcontracts</v>
      </c>
    </row>
    <row r="6320" spans="1:10" hidden="1">
      <c r="A6320" s="13" t="s">
        <v>901</v>
      </c>
      <c r="B6320" s="12" t="s">
        <v>528</v>
      </c>
      <c r="C6320" s="12" t="s">
        <v>155</v>
      </c>
      <c r="D6320" s="12" t="s">
        <v>426</v>
      </c>
      <c r="E6320" s="12">
        <v>-1500</v>
      </c>
      <c r="F6320" s="14" t="str">
        <f>A6320&amp;B6320&amp;C6320&amp;D6320&amp;E6320</f>
        <v>2024-07-14BillBrenmack Electric Ltd21031 GST/HST Suspense-1500</v>
      </c>
      <c r="G6320" s="15">
        <f>IFERROR((DATEVALUE(A6320)),A6320)</f>
        <v>45487</v>
      </c>
      <c r="H6320" s="16" t="str">
        <f>IF((IFERROR((VLOOKUP(D6320,'Automation (QBO)'!A:B,2,FALSE)),"0"))=0,"Suspense",(IFERROR((VLOOKUP(D6320,'Automation (QBO)'!A:B,2,FALSE)),"Suspense")))</f>
        <v>GST/HST Suspense</v>
      </c>
      <c r="I6320" s="17">
        <f t="shared" si="98"/>
        <v>-1500</v>
      </c>
      <c r="J6320" s="12" t="str">
        <f>H6320</f>
        <v>GST/HST Suspense</v>
      </c>
    </row>
    <row r="6321" spans="1:10" hidden="1">
      <c r="A6321" s="13" t="s">
        <v>901</v>
      </c>
      <c r="B6321" s="12" t="s">
        <v>528</v>
      </c>
      <c r="C6321" s="12" t="s">
        <v>155</v>
      </c>
      <c r="D6321" s="12" t="s">
        <v>496</v>
      </c>
      <c r="E6321" s="12">
        <v>31500</v>
      </c>
      <c r="F6321" s="14" t="str">
        <f>A6321&amp;B6321&amp;C6321&amp;D6321&amp;E6321</f>
        <v>2024-07-14BillBrenmack Electric Ltd21000 Accounts Payable31500</v>
      </c>
      <c r="G6321" s="15">
        <f>IFERROR((DATEVALUE(A6321)),A6321)</f>
        <v>45487</v>
      </c>
      <c r="H6321" s="16" t="str">
        <f>IF((IFERROR((VLOOKUP(D6321,'Automation (QBO)'!A:B,2,FALSE)),"0"))=0,"Suspense",(IFERROR((VLOOKUP(D6321,'Automation (QBO)'!A:B,2,FALSE)),"Suspense")))</f>
        <v>Accounts Payable - Unknown</v>
      </c>
      <c r="I6321" s="17">
        <f t="shared" si="98"/>
        <v>31500</v>
      </c>
      <c r="J6321" s="12" t="str">
        <f>H6321</f>
        <v>Accounts Payable - Unknown</v>
      </c>
    </row>
    <row r="6322" spans="1:10" hidden="1">
      <c r="A6322" s="13" t="s">
        <v>901</v>
      </c>
      <c r="B6322" s="12" t="s">
        <v>528</v>
      </c>
      <c r="C6322" s="12" t="s">
        <v>356</v>
      </c>
      <c r="D6322" s="12" t="s">
        <v>400</v>
      </c>
      <c r="E6322" s="12">
        <v>1896</v>
      </c>
      <c r="F6322" s="14" t="str">
        <f>A6322&amp;B6322&amp;C6322&amp;D6322&amp;E6322</f>
        <v>2024-07-14BillThe Silverstone Arts51320 COGS - Subcontractors1896</v>
      </c>
      <c r="G6322" s="15">
        <f>IFERROR((DATEVALUE(A6322)),A6322)</f>
        <v>45487</v>
      </c>
      <c r="H6322" s="16" t="str">
        <f>IF((IFERROR((VLOOKUP(D6322,'Automation (QBO)'!A:B,2,FALSE)),"0"))=0,"Suspense",(IFERROR((VLOOKUP(D6322,'Automation (QBO)'!A:B,2,FALSE)),"Suspense")))</f>
        <v>COGS - Subcontracts</v>
      </c>
      <c r="I6322" s="17">
        <f t="shared" si="98"/>
        <v>1896</v>
      </c>
      <c r="J6322" s="12" t="str">
        <f>H6322</f>
        <v>COGS - Subcontracts</v>
      </c>
    </row>
    <row r="6323" spans="1:10" hidden="1">
      <c r="A6323" s="13" t="s">
        <v>901</v>
      </c>
      <c r="B6323" s="12" t="s">
        <v>528</v>
      </c>
      <c r="C6323" s="12" t="s">
        <v>356</v>
      </c>
      <c r="D6323" s="12" t="s">
        <v>426</v>
      </c>
      <c r="E6323" s="12">
        <v>-204</v>
      </c>
      <c r="F6323" s="14" t="str">
        <f>A6323&amp;B6323&amp;C6323&amp;D6323&amp;E6323</f>
        <v>2024-07-14BillThe Silverstone Arts21031 GST/HST Suspense-204</v>
      </c>
      <c r="G6323" s="15">
        <f>IFERROR((DATEVALUE(A6323)),A6323)</f>
        <v>45487</v>
      </c>
      <c r="H6323" s="16" t="str">
        <f>IF((IFERROR((VLOOKUP(D6323,'Automation (QBO)'!A:B,2,FALSE)),"0"))=0,"Suspense",(IFERROR((VLOOKUP(D6323,'Automation (QBO)'!A:B,2,FALSE)),"Suspense")))</f>
        <v>GST/HST Suspense</v>
      </c>
      <c r="I6323" s="17">
        <f t="shared" si="98"/>
        <v>-204</v>
      </c>
      <c r="J6323" s="12" t="str">
        <f>H6323</f>
        <v>GST/HST Suspense</v>
      </c>
    </row>
    <row r="6324" spans="1:10" hidden="1">
      <c r="A6324" s="13" t="s">
        <v>901</v>
      </c>
      <c r="B6324" s="12" t="s">
        <v>528</v>
      </c>
      <c r="C6324" s="12" t="s">
        <v>128</v>
      </c>
      <c r="D6324" s="12" t="s">
        <v>391</v>
      </c>
      <c r="E6324" s="12">
        <v>340.26</v>
      </c>
      <c r="F6324" s="14" t="str">
        <f>A6324&amp;B6324&amp;C6324&amp;D6324&amp;E6324</f>
        <v>2024-07-14BillBig Steel Box51335 COGS - Supplies340.26</v>
      </c>
      <c r="G6324" s="15">
        <f>IFERROR((DATEVALUE(A6324)),A6324)</f>
        <v>45487</v>
      </c>
      <c r="H6324" s="16" t="str">
        <f>IF((IFERROR((VLOOKUP(D6324,'Automation (QBO)'!A:B,2,FALSE)),"0"))=0,"Suspense",(IFERROR((VLOOKUP(D6324,'Automation (QBO)'!A:B,2,FALSE)),"Suspense")))</f>
        <v>COGS - Supplies</v>
      </c>
      <c r="I6324" s="17">
        <f t="shared" si="98"/>
        <v>340.26</v>
      </c>
      <c r="J6324" s="12" t="str">
        <f>H6324</f>
        <v>COGS - Supplies</v>
      </c>
    </row>
    <row r="6325" spans="1:10" hidden="1">
      <c r="A6325" s="13" t="s">
        <v>901</v>
      </c>
      <c r="B6325" s="12" t="s">
        <v>528</v>
      </c>
      <c r="C6325" s="12" t="s">
        <v>128</v>
      </c>
      <c r="D6325" s="12" t="s">
        <v>426</v>
      </c>
      <c r="E6325" s="12">
        <v>-15.9</v>
      </c>
      <c r="F6325" s="14" t="str">
        <f>A6325&amp;B6325&amp;C6325&amp;D6325&amp;E6325</f>
        <v>2024-07-14BillBig Steel Box21031 GST/HST Suspense-15.9</v>
      </c>
      <c r="G6325" s="15">
        <f>IFERROR((DATEVALUE(A6325)),A6325)</f>
        <v>45487</v>
      </c>
      <c r="H6325" s="16" t="str">
        <f>IF((IFERROR((VLOOKUP(D6325,'Automation (QBO)'!A:B,2,FALSE)),"0"))=0,"Suspense",(IFERROR((VLOOKUP(D6325,'Automation (QBO)'!A:B,2,FALSE)),"Suspense")))</f>
        <v>GST/HST Suspense</v>
      </c>
      <c r="I6325" s="17">
        <f t="shared" si="98"/>
        <v>-15.9</v>
      </c>
      <c r="J6325" s="12" t="str">
        <f>H6325</f>
        <v>GST/HST Suspense</v>
      </c>
    </row>
    <row r="6326" spans="1:10" hidden="1">
      <c r="A6326" s="13" t="s">
        <v>901</v>
      </c>
      <c r="B6326" s="12" t="s">
        <v>528</v>
      </c>
      <c r="C6326" s="12" t="s">
        <v>621</v>
      </c>
      <c r="D6326" s="12" t="s">
        <v>391</v>
      </c>
      <c r="E6326" s="12">
        <v>5333.76</v>
      </c>
      <c r="F6326" s="14" t="str">
        <f>A6326&amp;B6326&amp;C6326&amp;D6326&amp;E6326</f>
        <v>2024-07-14BillRobinson Supply51335 COGS - Supplies5333.76</v>
      </c>
      <c r="G6326" s="15">
        <f>IFERROR((DATEVALUE(A6326)),A6326)</f>
        <v>45487</v>
      </c>
      <c r="H6326" s="16" t="str">
        <f>IF((IFERROR((VLOOKUP(D6326,'Automation (QBO)'!A:B,2,FALSE)),"0"))=0,"Suspense",(IFERROR((VLOOKUP(D6326,'Automation (QBO)'!A:B,2,FALSE)),"Suspense")))</f>
        <v>COGS - Supplies</v>
      </c>
      <c r="I6326" s="17">
        <f t="shared" si="98"/>
        <v>5333.76</v>
      </c>
      <c r="J6326" s="12" t="str">
        <f>H6326</f>
        <v>COGS - Supplies</v>
      </c>
    </row>
    <row r="6327" spans="1:10" hidden="1">
      <c r="A6327" s="13" t="s">
        <v>901</v>
      </c>
      <c r="B6327" s="12" t="s">
        <v>528</v>
      </c>
      <c r="C6327" s="12" t="s">
        <v>621</v>
      </c>
      <c r="D6327" s="12" t="s">
        <v>426</v>
      </c>
      <c r="E6327" s="12">
        <v>-249.24</v>
      </c>
      <c r="F6327" s="14" t="str">
        <f>A6327&amp;B6327&amp;C6327&amp;D6327&amp;E6327</f>
        <v>2024-07-14BillRobinson Supply21031 GST/HST Suspense-249.24</v>
      </c>
      <c r="G6327" s="15">
        <f>IFERROR((DATEVALUE(A6327)),A6327)</f>
        <v>45487</v>
      </c>
      <c r="H6327" s="16" t="str">
        <f>IF((IFERROR((VLOOKUP(D6327,'Automation (QBO)'!A:B,2,FALSE)),"0"))=0,"Suspense",(IFERROR((VLOOKUP(D6327,'Automation (QBO)'!A:B,2,FALSE)),"Suspense")))</f>
        <v>GST/HST Suspense</v>
      </c>
      <c r="I6327" s="17">
        <f t="shared" si="98"/>
        <v>-249.24</v>
      </c>
      <c r="J6327" s="12" t="str">
        <f>H6327</f>
        <v>GST/HST Suspense</v>
      </c>
    </row>
    <row r="6328" spans="1:10" hidden="1">
      <c r="A6328" s="13" t="s">
        <v>901</v>
      </c>
      <c r="B6328" s="12" t="s">
        <v>528</v>
      </c>
      <c r="C6328" s="12" t="s">
        <v>169</v>
      </c>
      <c r="D6328" s="12" t="s">
        <v>396</v>
      </c>
      <c r="E6328" s="12">
        <v>1250</v>
      </c>
      <c r="F6328" s="14" t="str">
        <f>A6328&amp;B6328&amp;C6328&amp;D6328&amp;E6328</f>
        <v>2024-07-14BillCrowe MacKay LLP52110 Accounting1250</v>
      </c>
      <c r="G6328" s="15">
        <f>IFERROR((DATEVALUE(A6328)),A6328)</f>
        <v>45487</v>
      </c>
      <c r="H6328" s="16" t="str">
        <f>IF((IFERROR((VLOOKUP(D6328,'Automation (QBO)'!A:B,2,FALSE)),"0"))=0,"Suspense",(IFERROR((VLOOKUP(D6328,'Automation (QBO)'!A:B,2,FALSE)),"Suspense")))</f>
        <v>Accounting</v>
      </c>
      <c r="I6328" s="17">
        <f t="shared" si="98"/>
        <v>1250</v>
      </c>
      <c r="J6328" s="12" t="str">
        <f>H6328</f>
        <v>Accounting</v>
      </c>
    </row>
    <row r="6329" spans="1:10" hidden="1">
      <c r="A6329" s="13" t="s">
        <v>901</v>
      </c>
      <c r="B6329" s="12" t="s">
        <v>528</v>
      </c>
      <c r="C6329" s="12" t="s">
        <v>169</v>
      </c>
      <c r="D6329" s="12" t="s">
        <v>426</v>
      </c>
      <c r="E6329" s="12">
        <v>-62.5</v>
      </c>
      <c r="F6329" s="14" t="str">
        <f>A6329&amp;B6329&amp;C6329&amp;D6329&amp;E6329</f>
        <v>2024-07-14BillCrowe MacKay LLP21031 GST/HST Suspense-62.5</v>
      </c>
      <c r="G6329" s="15">
        <f>IFERROR((DATEVALUE(A6329)),A6329)</f>
        <v>45487</v>
      </c>
      <c r="H6329" s="16" t="str">
        <f>IF((IFERROR((VLOOKUP(D6329,'Automation (QBO)'!A:B,2,FALSE)),"0"))=0,"Suspense",(IFERROR((VLOOKUP(D6329,'Automation (QBO)'!A:B,2,FALSE)),"Suspense")))</f>
        <v>GST/HST Suspense</v>
      </c>
      <c r="I6329" s="17">
        <f t="shared" si="98"/>
        <v>-62.5</v>
      </c>
      <c r="J6329" s="12" t="str">
        <f>H6329</f>
        <v>GST/HST Suspense</v>
      </c>
    </row>
    <row r="6330" spans="1:10" hidden="1">
      <c r="A6330" s="13" t="s">
        <v>901</v>
      </c>
      <c r="B6330" s="12" t="s">
        <v>528</v>
      </c>
      <c r="C6330" s="12" t="s">
        <v>169</v>
      </c>
      <c r="D6330" s="12" t="s">
        <v>426</v>
      </c>
      <c r="E6330" s="12">
        <v>-62.5</v>
      </c>
      <c r="F6330" s="14" t="str">
        <f>A6330&amp;B6330&amp;C6330&amp;D6330&amp;E6330</f>
        <v>2024-07-14BillCrowe MacKay LLP21031 GST/HST Suspense-62.5</v>
      </c>
      <c r="G6330" s="15">
        <f>IFERROR((DATEVALUE(A6330)),A6330)</f>
        <v>45487</v>
      </c>
      <c r="H6330" s="16" t="str">
        <f>IF((IFERROR((VLOOKUP(D6330,'Automation (QBO)'!A:B,2,FALSE)),"0"))=0,"Suspense",(IFERROR((VLOOKUP(D6330,'Automation (QBO)'!A:B,2,FALSE)),"Suspense")))</f>
        <v>GST/HST Suspense</v>
      </c>
      <c r="I6330" s="17">
        <f t="shared" si="98"/>
        <v>-62.5</v>
      </c>
      <c r="J6330" s="12" t="str">
        <f>H6330</f>
        <v>GST/HST Suspense</v>
      </c>
    </row>
    <row r="6331" spans="1:10" hidden="1">
      <c r="A6331" s="13" t="s">
        <v>901</v>
      </c>
      <c r="B6331" s="12" t="s">
        <v>528</v>
      </c>
      <c r="C6331" s="12" t="s">
        <v>94</v>
      </c>
      <c r="D6331" s="12" t="s">
        <v>409</v>
      </c>
      <c r="E6331" s="12">
        <v>95.24</v>
      </c>
      <c r="F6331" s="14" t="str">
        <f>A6331&amp;B6331&amp;C6331&amp;D6331&amp;E6331</f>
        <v>2024-07-14BillEsso51205 COGS - Fuel95.24</v>
      </c>
      <c r="G6331" s="15">
        <f>IFERROR((DATEVALUE(A6331)),A6331)</f>
        <v>45487</v>
      </c>
      <c r="H6331" s="16" t="str">
        <f>IF((IFERROR((VLOOKUP(D6331,'Automation (QBO)'!A:B,2,FALSE)),"0"))=0,"Suspense",(IFERROR((VLOOKUP(D6331,'Automation (QBO)'!A:B,2,FALSE)),"Suspense")))</f>
        <v>COGS - Fuel</v>
      </c>
      <c r="I6331" s="17">
        <f t="shared" si="98"/>
        <v>95.24</v>
      </c>
      <c r="J6331" s="12" t="str">
        <f>H6331</f>
        <v>COGS - Fuel</v>
      </c>
    </row>
    <row r="6332" spans="1:10" hidden="1">
      <c r="A6332" s="13" t="s">
        <v>901</v>
      </c>
      <c r="B6332" s="12" t="s">
        <v>528</v>
      </c>
      <c r="C6332" s="12" t="s">
        <v>94</v>
      </c>
      <c r="D6332" s="12" t="s">
        <v>426</v>
      </c>
      <c r="E6332" s="12">
        <v>-4.76</v>
      </c>
      <c r="F6332" s="14" t="str">
        <f>A6332&amp;B6332&amp;C6332&amp;D6332&amp;E6332</f>
        <v>2024-07-14BillEsso21031 GST/HST Suspense-4.76</v>
      </c>
      <c r="G6332" s="15">
        <f>IFERROR((DATEVALUE(A6332)),A6332)</f>
        <v>45487</v>
      </c>
      <c r="H6332" s="16" t="str">
        <f>IF((IFERROR((VLOOKUP(D6332,'Automation (QBO)'!A:B,2,FALSE)),"0"))=0,"Suspense",(IFERROR((VLOOKUP(D6332,'Automation (QBO)'!A:B,2,FALSE)),"Suspense")))</f>
        <v>GST/HST Suspense</v>
      </c>
      <c r="I6332" s="17">
        <f t="shared" si="98"/>
        <v>-4.76</v>
      </c>
      <c r="J6332" s="12" t="str">
        <f>H6332</f>
        <v>GST/HST Suspense</v>
      </c>
    </row>
    <row r="6333" spans="1:10" hidden="1">
      <c r="A6333" s="13" t="s">
        <v>901</v>
      </c>
      <c r="B6333" s="12" t="s">
        <v>528</v>
      </c>
      <c r="C6333" s="12" t="s">
        <v>181</v>
      </c>
      <c r="D6333" s="12" t="s">
        <v>400</v>
      </c>
      <c r="E6333" s="12">
        <v>1200</v>
      </c>
      <c r="F6333" s="14" t="str">
        <f>A6333&amp;B6333&amp;C6333&amp;D6333&amp;E6333</f>
        <v>2024-07-14BillMeto's Renovations51320 COGS - Subcontractors1200</v>
      </c>
      <c r="G6333" s="15">
        <f>IFERROR((DATEVALUE(A6333)),A6333)</f>
        <v>45487</v>
      </c>
      <c r="H6333" s="16" t="str">
        <f>IF((IFERROR((VLOOKUP(D6333,'Automation (QBO)'!A:B,2,FALSE)),"0"))=0,"Suspense",(IFERROR((VLOOKUP(D6333,'Automation (QBO)'!A:B,2,FALSE)),"Suspense")))</f>
        <v>COGS - Subcontracts</v>
      </c>
      <c r="I6333" s="17">
        <f t="shared" si="98"/>
        <v>1200</v>
      </c>
      <c r="J6333" s="12" t="str">
        <f>H6333</f>
        <v>COGS - Subcontracts</v>
      </c>
    </row>
    <row r="6334" spans="1:10" hidden="1">
      <c r="A6334" s="13" t="s">
        <v>901</v>
      </c>
      <c r="B6334" s="12" t="s">
        <v>528</v>
      </c>
      <c r="C6334" s="12" t="s">
        <v>181</v>
      </c>
      <c r="D6334" s="12" t="s">
        <v>426</v>
      </c>
      <c r="E6334" s="12">
        <v>-60</v>
      </c>
      <c r="F6334" s="14" t="str">
        <f>A6334&amp;B6334&amp;C6334&amp;D6334&amp;E6334</f>
        <v>2024-07-14BillMeto's Renovations21031 GST/HST Suspense-60</v>
      </c>
      <c r="G6334" s="15">
        <f>IFERROR((DATEVALUE(A6334)),A6334)</f>
        <v>45487</v>
      </c>
      <c r="H6334" s="16" t="str">
        <f>IF((IFERROR((VLOOKUP(D6334,'Automation (QBO)'!A:B,2,FALSE)),"0"))=0,"Suspense",(IFERROR((VLOOKUP(D6334,'Automation (QBO)'!A:B,2,FALSE)),"Suspense")))</f>
        <v>GST/HST Suspense</v>
      </c>
      <c r="I6334" s="17">
        <f t="shared" si="98"/>
        <v>-60</v>
      </c>
      <c r="J6334" s="12" t="str">
        <f>H6334</f>
        <v>GST/HST Suspense</v>
      </c>
    </row>
    <row r="6335" spans="1:10" hidden="1">
      <c r="A6335" s="13" t="s">
        <v>901</v>
      </c>
      <c r="B6335" s="12" t="s">
        <v>528</v>
      </c>
      <c r="C6335" s="12" t="s">
        <v>181</v>
      </c>
      <c r="D6335" s="12" t="s">
        <v>400</v>
      </c>
      <c r="E6335" s="12">
        <v>6007.6</v>
      </c>
      <c r="F6335" s="14" t="str">
        <f>A6335&amp;B6335&amp;C6335&amp;D6335&amp;E6335</f>
        <v>2024-07-14BillMeto's Renovations51320 COGS - Subcontractors6007.6</v>
      </c>
      <c r="G6335" s="15">
        <f>IFERROR((DATEVALUE(A6335)),A6335)</f>
        <v>45487</v>
      </c>
      <c r="H6335" s="16" t="str">
        <f>IF((IFERROR((VLOOKUP(D6335,'Automation (QBO)'!A:B,2,FALSE)),"0"))=0,"Suspense",(IFERROR((VLOOKUP(D6335,'Automation (QBO)'!A:B,2,FALSE)),"Suspense")))</f>
        <v>COGS - Subcontracts</v>
      </c>
      <c r="I6335" s="17">
        <f t="shared" si="98"/>
        <v>6007.6</v>
      </c>
      <c r="J6335" s="12" t="str">
        <f>H6335</f>
        <v>COGS - Subcontracts</v>
      </c>
    </row>
    <row r="6336" spans="1:10" hidden="1">
      <c r="A6336" s="13" t="s">
        <v>901</v>
      </c>
      <c r="B6336" s="12" t="s">
        <v>528</v>
      </c>
      <c r="C6336" s="12" t="s">
        <v>181</v>
      </c>
      <c r="D6336" s="12" t="s">
        <v>426</v>
      </c>
      <c r="E6336" s="12">
        <v>-300.39999999999998</v>
      </c>
      <c r="F6336" s="14" t="str">
        <f>A6336&amp;B6336&amp;C6336&amp;D6336&amp;E6336</f>
        <v>2024-07-14BillMeto's Renovations21031 GST/HST Suspense-300.4</v>
      </c>
      <c r="G6336" s="15">
        <f>IFERROR((DATEVALUE(A6336)),A6336)</f>
        <v>45487</v>
      </c>
      <c r="H6336" s="16" t="str">
        <f>IF((IFERROR((VLOOKUP(D6336,'Automation (QBO)'!A:B,2,FALSE)),"0"))=0,"Suspense",(IFERROR((VLOOKUP(D6336,'Automation (QBO)'!A:B,2,FALSE)),"Suspense")))</f>
        <v>GST/HST Suspense</v>
      </c>
      <c r="I6336" s="17">
        <f t="shared" si="98"/>
        <v>-300.39999999999998</v>
      </c>
      <c r="J6336" s="12" t="str">
        <f>H6336</f>
        <v>GST/HST Suspense</v>
      </c>
    </row>
    <row r="6337" spans="1:10" hidden="1">
      <c r="A6337" s="13" t="s">
        <v>901</v>
      </c>
      <c r="B6337" s="12" t="s">
        <v>528</v>
      </c>
      <c r="C6337" s="12" t="s">
        <v>722</v>
      </c>
      <c r="D6337" s="12" t="s">
        <v>410</v>
      </c>
      <c r="E6337" s="12">
        <v>44.8</v>
      </c>
      <c r="F6337" s="14" t="str">
        <f>A6337&amp;B6337&amp;C6337&amp;D6337&amp;E6337</f>
        <v>2024-07-14BillNew West Gypsum51315 COGS - Disposal44.8</v>
      </c>
      <c r="G6337" s="15">
        <f>IFERROR((DATEVALUE(A6337)),A6337)</f>
        <v>45487</v>
      </c>
      <c r="H6337" s="16" t="str">
        <f>IF((IFERROR((VLOOKUP(D6337,'Automation (QBO)'!A:B,2,FALSE)),"0"))=0,"Suspense",(IFERROR((VLOOKUP(D6337,'Automation (QBO)'!A:B,2,FALSE)),"Suspense")))</f>
        <v>COGS - Disposal</v>
      </c>
      <c r="I6337" s="17">
        <f t="shared" si="98"/>
        <v>44.8</v>
      </c>
      <c r="J6337" s="12" t="str">
        <f>H6337</f>
        <v>COGS - Disposal</v>
      </c>
    </row>
    <row r="6338" spans="1:10" hidden="1">
      <c r="A6338" s="13" t="s">
        <v>901</v>
      </c>
      <c r="B6338" s="12" t="s">
        <v>528</v>
      </c>
      <c r="C6338" s="12" t="s">
        <v>722</v>
      </c>
      <c r="D6338" s="12" t="s">
        <v>426</v>
      </c>
      <c r="E6338" s="12">
        <v>-2.2400000000000002</v>
      </c>
      <c r="F6338" s="14" t="str">
        <f>A6338&amp;B6338&amp;C6338&amp;D6338&amp;E6338</f>
        <v>2024-07-14BillNew West Gypsum21031 GST/HST Suspense-2.24</v>
      </c>
      <c r="G6338" s="15">
        <f>IFERROR((DATEVALUE(A6338)),A6338)</f>
        <v>45487</v>
      </c>
      <c r="H6338" s="16" t="str">
        <f>IF((IFERROR((VLOOKUP(D6338,'Automation (QBO)'!A:B,2,FALSE)),"0"))=0,"Suspense",(IFERROR((VLOOKUP(D6338,'Automation (QBO)'!A:B,2,FALSE)),"Suspense")))</f>
        <v>GST/HST Suspense</v>
      </c>
      <c r="I6338" s="17">
        <f t="shared" si="98"/>
        <v>-2.2400000000000002</v>
      </c>
      <c r="J6338" s="12" t="str">
        <f>H6338</f>
        <v>GST/HST Suspense</v>
      </c>
    </row>
    <row r="6339" spans="1:10" hidden="1">
      <c r="A6339" s="13" t="s">
        <v>901</v>
      </c>
      <c r="B6339" s="12" t="s">
        <v>528</v>
      </c>
      <c r="C6339" s="12" t="s">
        <v>531</v>
      </c>
      <c r="D6339" s="12" t="s">
        <v>391</v>
      </c>
      <c r="E6339" s="12">
        <v>813.25</v>
      </c>
      <c r="F6339" s="14" t="str">
        <f>A6339&amp;B6339&amp;C6339&amp;D6339&amp;E6339</f>
        <v>2024-07-14BillMetal Supermarkets51335 COGS - Supplies813.25</v>
      </c>
      <c r="G6339" s="15">
        <f>IFERROR((DATEVALUE(A6339)),A6339)</f>
        <v>45487</v>
      </c>
      <c r="H6339" s="16" t="str">
        <f>IF((IFERROR((VLOOKUP(D6339,'Automation (QBO)'!A:B,2,FALSE)),"0"))=0,"Suspense",(IFERROR((VLOOKUP(D6339,'Automation (QBO)'!A:B,2,FALSE)),"Suspense")))</f>
        <v>COGS - Supplies</v>
      </c>
      <c r="I6339" s="17">
        <f t="shared" si="98"/>
        <v>813.25</v>
      </c>
      <c r="J6339" s="12" t="str">
        <f>H6339</f>
        <v>COGS - Supplies</v>
      </c>
    </row>
    <row r="6340" spans="1:10" hidden="1">
      <c r="A6340" s="13" t="s">
        <v>901</v>
      </c>
      <c r="B6340" s="12" t="s">
        <v>528</v>
      </c>
      <c r="C6340" s="12" t="s">
        <v>531</v>
      </c>
      <c r="D6340" s="12" t="s">
        <v>426</v>
      </c>
      <c r="E6340" s="12">
        <v>-38</v>
      </c>
      <c r="F6340" s="14" t="str">
        <f>A6340&amp;B6340&amp;C6340&amp;D6340&amp;E6340</f>
        <v>2024-07-14BillMetal Supermarkets21031 GST/HST Suspense-38</v>
      </c>
      <c r="G6340" s="15">
        <f>IFERROR((DATEVALUE(A6340)),A6340)</f>
        <v>45487</v>
      </c>
      <c r="H6340" s="16" t="str">
        <f>IF((IFERROR((VLOOKUP(D6340,'Automation (QBO)'!A:B,2,FALSE)),"0"))=0,"Suspense",(IFERROR((VLOOKUP(D6340,'Automation (QBO)'!A:B,2,FALSE)),"Suspense")))</f>
        <v>GST/HST Suspense</v>
      </c>
      <c r="I6340" s="17">
        <f t="shared" si="98"/>
        <v>-38</v>
      </c>
      <c r="J6340" s="12" t="str">
        <f>H6340</f>
        <v>GST/HST Suspense</v>
      </c>
    </row>
    <row r="6341" spans="1:10" hidden="1">
      <c r="A6341" s="13" t="s">
        <v>901</v>
      </c>
      <c r="B6341" s="12" t="s">
        <v>528</v>
      </c>
      <c r="C6341" s="12" t="s">
        <v>531</v>
      </c>
      <c r="D6341" s="12" t="s">
        <v>391</v>
      </c>
      <c r="E6341" s="12">
        <v>408.85</v>
      </c>
      <c r="F6341" s="14" t="str">
        <f>A6341&amp;B6341&amp;C6341&amp;D6341&amp;E6341</f>
        <v>2024-07-14BillMetal Supermarkets51335 COGS - Supplies408.85</v>
      </c>
      <c r="G6341" s="15">
        <f>IFERROR((DATEVALUE(A6341)),A6341)</f>
        <v>45487</v>
      </c>
      <c r="H6341" s="16" t="str">
        <f>IF((IFERROR((VLOOKUP(D6341,'Automation (QBO)'!A:B,2,FALSE)),"0"))=0,"Suspense",(IFERROR((VLOOKUP(D6341,'Automation (QBO)'!A:B,2,FALSE)),"Suspense")))</f>
        <v>COGS - Supplies</v>
      </c>
      <c r="I6341" s="17">
        <f t="shared" si="98"/>
        <v>408.85</v>
      </c>
      <c r="J6341" s="12" t="str">
        <f>H6341</f>
        <v>COGS - Supplies</v>
      </c>
    </row>
    <row r="6342" spans="1:10" hidden="1">
      <c r="A6342" s="13" t="s">
        <v>901</v>
      </c>
      <c r="B6342" s="12" t="s">
        <v>528</v>
      </c>
      <c r="C6342" s="12" t="s">
        <v>531</v>
      </c>
      <c r="D6342" s="12" t="s">
        <v>426</v>
      </c>
      <c r="E6342" s="12">
        <v>-19.11</v>
      </c>
      <c r="F6342" s="14" t="str">
        <f>A6342&amp;B6342&amp;C6342&amp;D6342&amp;E6342</f>
        <v>2024-07-14BillMetal Supermarkets21031 GST/HST Suspense-19.11</v>
      </c>
      <c r="G6342" s="15">
        <f>IFERROR((DATEVALUE(A6342)),A6342)</f>
        <v>45487</v>
      </c>
      <c r="H6342" s="16" t="str">
        <f>IF((IFERROR((VLOOKUP(D6342,'Automation (QBO)'!A:B,2,FALSE)),"0"))=0,"Suspense",(IFERROR((VLOOKUP(D6342,'Automation (QBO)'!A:B,2,FALSE)),"Suspense")))</f>
        <v>GST/HST Suspense</v>
      </c>
      <c r="I6342" s="17">
        <f t="shared" si="98"/>
        <v>-19.11</v>
      </c>
      <c r="J6342" s="12" t="str">
        <f>H6342</f>
        <v>GST/HST Suspense</v>
      </c>
    </row>
    <row r="6343" spans="1:10" hidden="1">
      <c r="A6343" s="13" t="s">
        <v>901</v>
      </c>
      <c r="B6343" s="12" t="s">
        <v>528</v>
      </c>
      <c r="C6343" s="12" t="s">
        <v>133</v>
      </c>
      <c r="D6343" s="12" t="s">
        <v>391</v>
      </c>
      <c r="E6343" s="12">
        <v>240.06</v>
      </c>
      <c r="F6343" s="14" t="str">
        <f>A6343&amp;B6343&amp;C6343&amp;D6343&amp;E6343</f>
        <v>2024-07-14BillProsol51335 COGS - Supplies240.06</v>
      </c>
      <c r="G6343" s="15">
        <f>IFERROR((DATEVALUE(A6343)),A6343)</f>
        <v>45487</v>
      </c>
      <c r="H6343" s="16" t="str">
        <f>IF((IFERROR((VLOOKUP(D6343,'Automation (QBO)'!A:B,2,FALSE)),"0"))=0,"Suspense",(IFERROR((VLOOKUP(D6343,'Automation (QBO)'!A:B,2,FALSE)),"Suspense")))</f>
        <v>COGS - Supplies</v>
      </c>
      <c r="I6343" s="17">
        <f t="shared" si="98"/>
        <v>240.06</v>
      </c>
      <c r="J6343" s="12" t="str">
        <f>H6343</f>
        <v>COGS - Supplies</v>
      </c>
    </row>
    <row r="6344" spans="1:10" hidden="1">
      <c r="A6344" s="13" t="s">
        <v>901</v>
      </c>
      <c r="B6344" s="12" t="s">
        <v>528</v>
      </c>
      <c r="C6344" s="12" t="s">
        <v>133</v>
      </c>
      <c r="D6344" s="12" t="s">
        <v>426</v>
      </c>
      <c r="E6344" s="12">
        <v>-11.22</v>
      </c>
      <c r="F6344" s="14" t="str">
        <f>A6344&amp;B6344&amp;C6344&amp;D6344&amp;E6344</f>
        <v>2024-07-14BillProsol21031 GST/HST Suspense-11.22</v>
      </c>
      <c r="G6344" s="15">
        <f>IFERROR((DATEVALUE(A6344)),A6344)</f>
        <v>45487</v>
      </c>
      <c r="H6344" s="16" t="str">
        <f>IF((IFERROR((VLOOKUP(D6344,'Automation (QBO)'!A:B,2,FALSE)),"0"))=0,"Suspense",(IFERROR((VLOOKUP(D6344,'Automation (QBO)'!A:B,2,FALSE)),"Suspense")))</f>
        <v>GST/HST Suspense</v>
      </c>
      <c r="I6344" s="17">
        <f t="shared" si="98"/>
        <v>-11.22</v>
      </c>
      <c r="J6344" s="12" t="str">
        <f>H6344</f>
        <v>GST/HST Suspense</v>
      </c>
    </row>
    <row r="6345" spans="1:10" hidden="1">
      <c r="A6345" s="13" t="s">
        <v>901</v>
      </c>
      <c r="B6345" s="12" t="s">
        <v>528</v>
      </c>
      <c r="C6345" s="12" t="s">
        <v>133</v>
      </c>
      <c r="D6345" s="12" t="s">
        <v>391</v>
      </c>
      <c r="E6345" s="12">
        <v>215.98</v>
      </c>
      <c r="F6345" s="14" t="str">
        <f>A6345&amp;B6345&amp;C6345&amp;D6345&amp;E6345</f>
        <v>2024-07-14BillProsol51335 COGS - Supplies215.98</v>
      </c>
      <c r="G6345" s="15">
        <f>IFERROR((DATEVALUE(A6345)),A6345)</f>
        <v>45487</v>
      </c>
      <c r="H6345" s="16" t="str">
        <f>IF((IFERROR((VLOOKUP(D6345,'Automation (QBO)'!A:B,2,FALSE)),"0"))=0,"Suspense",(IFERROR((VLOOKUP(D6345,'Automation (QBO)'!A:B,2,FALSE)),"Suspense")))</f>
        <v>COGS - Supplies</v>
      </c>
      <c r="I6345" s="17">
        <f t="shared" si="98"/>
        <v>215.98</v>
      </c>
      <c r="J6345" s="12" t="str">
        <f>H6345</f>
        <v>COGS - Supplies</v>
      </c>
    </row>
    <row r="6346" spans="1:10" hidden="1">
      <c r="A6346" s="13" t="s">
        <v>901</v>
      </c>
      <c r="B6346" s="12" t="s">
        <v>528</v>
      </c>
      <c r="C6346" s="12" t="s">
        <v>133</v>
      </c>
      <c r="D6346" s="12" t="s">
        <v>426</v>
      </c>
      <c r="E6346" s="12">
        <v>-10.09</v>
      </c>
      <c r="F6346" s="14" t="str">
        <f>A6346&amp;B6346&amp;C6346&amp;D6346&amp;E6346</f>
        <v>2024-07-14BillProsol21031 GST/HST Suspense-10.09</v>
      </c>
      <c r="G6346" s="15">
        <f>IFERROR((DATEVALUE(A6346)),A6346)</f>
        <v>45487</v>
      </c>
      <c r="H6346" s="16" t="str">
        <f>IF((IFERROR((VLOOKUP(D6346,'Automation (QBO)'!A:B,2,FALSE)),"0"))=0,"Suspense",(IFERROR((VLOOKUP(D6346,'Automation (QBO)'!A:B,2,FALSE)),"Suspense")))</f>
        <v>GST/HST Suspense</v>
      </c>
      <c r="I6346" s="17">
        <f t="shared" si="98"/>
        <v>-10.09</v>
      </c>
      <c r="J6346" s="12" t="str">
        <f>H6346</f>
        <v>GST/HST Suspense</v>
      </c>
    </row>
    <row r="6347" spans="1:10" hidden="1">
      <c r="A6347" s="13" t="s">
        <v>901</v>
      </c>
      <c r="B6347" s="12" t="s">
        <v>528</v>
      </c>
      <c r="C6347" s="12" t="s">
        <v>722</v>
      </c>
      <c r="D6347" s="12" t="s">
        <v>410</v>
      </c>
      <c r="E6347" s="12">
        <v>29.4</v>
      </c>
      <c r="F6347" s="14" t="str">
        <f>A6347&amp;B6347&amp;C6347&amp;D6347&amp;E6347</f>
        <v>2024-07-14BillNew West Gypsum51315 COGS - Disposal29.4</v>
      </c>
      <c r="G6347" s="15">
        <f>IFERROR((DATEVALUE(A6347)),A6347)</f>
        <v>45487</v>
      </c>
      <c r="H6347" s="16" t="str">
        <f>IF((IFERROR((VLOOKUP(D6347,'Automation (QBO)'!A:B,2,FALSE)),"0"))=0,"Suspense",(IFERROR((VLOOKUP(D6347,'Automation (QBO)'!A:B,2,FALSE)),"Suspense")))</f>
        <v>COGS - Disposal</v>
      </c>
      <c r="I6347" s="17">
        <f t="shared" si="98"/>
        <v>29.4</v>
      </c>
      <c r="J6347" s="12" t="str">
        <f>H6347</f>
        <v>COGS - Disposal</v>
      </c>
    </row>
    <row r="6348" spans="1:10" hidden="1">
      <c r="A6348" s="13" t="s">
        <v>901</v>
      </c>
      <c r="B6348" s="12" t="s">
        <v>528</v>
      </c>
      <c r="C6348" s="12" t="s">
        <v>722</v>
      </c>
      <c r="D6348" s="12" t="s">
        <v>426</v>
      </c>
      <c r="E6348" s="12">
        <v>-1.47</v>
      </c>
      <c r="F6348" s="14" t="str">
        <f>A6348&amp;B6348&amp;C6348&amp;D6348&amp;E6348</f>
        <v>2024-07-14BillNew West Gypsum21031 GST/HST Suspense-1.47</v>
      </c>
      <c r="G6348" s="15">
        <f>IFERROR((DATEVALUE(A6348)),A6348)</f>
        <v>45487</v>
      </c>
      <c r="H6348" s="16" t="str">
        <f>IF((IFERROR((VLOOKUP(D6348,'Automation (QBO)'!A:B,2,FALSE)),"0"))=0,"Suspense",(IFERROR((VLOOKUP(D6348,'Automation (QBO)'!A:B,2,FALSE)),"Suspense")))</f>
        <v>GST/HST Suspense</v>
      </c>
      <c r="I6348" s="17">
        <f t="shared" si="98"/>
        <v>-1.47</v>
      </c>
      <c r="J6348" s="12" t="str">
        <f>H6348</f>
        <v>GST/HST Suspense</v>
      </c>
    </row>
    <row r="6349" spans="1:10" hidden="1">
      <c r="A6349" s="13" t="s">
        <v>901</v>
      </c>
      <c r="B6349" s="12" t="s">
        <v>528</v>
      </c>
      <c r="C6349" s="12" t="s">
        <v>511</v>
      </c>
      <c r="D6349" s="12" t="s">
        <v>496</v>
      </c>
      <c r="E6349" s="12">
        <v>733.95</v>
      </c>
      <c r="F6349" s="14" t="str">
        <f>A6349&amp;B6349&amp;C6349&amp;D6349&amp;E6349</f>
        <v>2024-07-14BillCooper Electrical Contracting LtD21000 Accounts Payable733.95</v>
      </c>
      <c r="G6349" s="15">
        <f>IFERROR((DATEVALUE(A6349)),A6349)</f>
        <v>45487</v>
      </c>
      <c r="H6349" s="16" t="str">
        <f>IF((IFERROR((VLOOKUP(D6349,'Automation (QBO)'!A:B,2,FALSE)),"0"))=0,"Suspense",(IFERROR((VLOOKUP(D6349,'Automation (QBO)'!A:B,2,FALSE)),"Suspense")))</f>
        <v>Accounts Payable - Unknown</v>
      </c>
      <c r="I6349" s="17">
        <f t="shared" si="98"/>
        <v>733.95</v>
      </c>
      <c r="J6349" s="12" t="str">
        <f>H6349</f>
        <v>Accounts Payable - Unknown</v>
      </c>
    </row>
    <row r="6350" spans="1:10" hidden="1">
      <c r="A6350" s="13" t="s">
        <v>901</v>
      </c>
      <c r="B6350" s="12" t="s">
        <v>528</v>
      </c>
      <c r="C6350" s="12" t="s">
        <v>885</v>
      </c>
      <c r="D6350" s="12" t="s">
        <v>391</v>
      </c>
      <c r="E6350" s="12">
        <v>386.91</v>
      </c>
      <c r="F6350" s="14" t="str">
        <f>A6350&amp;B6350&amp;C6350&amp;D6350&amp;E6350</f>
        <v>2024-07-14BillSamson Metals51335 COGS - Supplies386.91</v>
      </c>
      <c r="G6350" s="15">
        <f>IFERROR((DATEVALUE(A6350)),A6350)</f>
        <v>45487</v>
      </c>
      <c r="H6350" s="16" t="str">
        <f>IF((IFERROR((VLOOKUP(D6350,'Automation (QBO)'!A:B,2,FALSE)),"0"))=0,"Suspense",(IFERROR((VLOOKUP(D6350,'Automation (QBO)'!A:B,2,FALSE)),"Suspense")))</f>
        <v>COGS - Supplies</v>
      </c>
      <c r="I6350" s="17">
        <f t="shared" si="98"/>
        <v>386.91</v>
      </c>
      <c r="J6350" s="12" t="str">
        <f>H6350</f>
        <v>COGS - Supplies</v>
      </c>
    </row>
    <row r="6351" spans="1:10" hidden="1">
      <c r="A6351" s="13" t="s">
        <v>901</v>
      </c>
      <c r="B6351" s="12" t="s">
        <v>528</v>
      </c>
      <c r="C6351" s="12" t="s">
        <v>885</v>
      </c>
      <c r="D6351" s="12" t="s">
        <v>426</v>
      </c>
      <c r="E6351" s="12">
        <v>-18.079999999999998</v>
      </c>
      <c r="F6351" s="14" t="str">
        <f>A6351&amp;B6351&amp;C6351&amp;D6351&amp;E6351</f>
        <v>2024-07-14BillSamson Metals21031 GST/HST Suspense-18.08</v>
      </c>
      <c r="G6351" s="15">
        <f>IFERROR((DATEVALUE(A6351)),A6351)</f>
        <v>45487</v>
      </c>
      <c r="H6351" s="16" t="str">
        <f>IF((IFERROR((VLOOKUP(D6351,'Automation (QBO)'!A:B,2,FALSE)),"0"))=0,"Suspense",(IFERROR((VLOOKUP(D6351,'Automation (QBO)'!A:B,2,FALSE)),"Suspense")))</f>
        <v>GST/HST Suspense</v>
      </c>
      <c r="I6351" s="17">
        <f t="shared" si="98"/>
        <v>-18.079999999999998</v>
      </c>
      <c r="J6351" s="12" t="str">
        <f>H6351</f>
        <v>GST/HST Suspense</v>
      </c>
    </row>
    <row r="6352" spans="1:10" hidden="1">
      <c r="A6352" s="13" t="s">
        <v>901</v>
      </c>
      <c r="B6352" s="12" t="s">
        <v>528</v>
      </c>
      <c r="C6352" s="12" t="s">
        <v>621</v>
      </c>
      <c r="D6352" s="12" t="s">
        <v>391</v>
      </c>
      <c r="E6352" s="12">
        <v>2603.77</v>
      </c>
      <c r="F6352" s="14" t="str">
        <f>A6352&amp;B6352&amp;C6352&amp;D6352&amp;E6352</f>
        <v>2024-07-14BillRobinson Supply51335 COGS - Supplies2603.77</v>
      </c>
      <c r="G6352" s="15">
        <f>IFERROR((DATEVALUE(A6352)),A6352)</f>
        <v>45487</v>
      </c>
      <c r="H6352" s="16" t="str">
        <f>IF((IFERROR((VLOOKUP(D6352,'Automation (QBO)'!A:B,2,FALSE)),"0"))=0,"Suspense",(IFERROR((VLOOKUP(D6352,'Automation (QBO)'!A:B,2,FALSE)),"Suspense")))</f>
        <v>COGS - Supplies</v>
      </c>
      <c r="I6352" s="17">
        <f t="shared" ref="I6352:I6415" si="99">E6352</f>
        <v>2603.77</v>
      </c>
      <c r="J6352" s="12" t="str">
        <f>H6352</f>
        <v>COGS - Supplies</v>
      </c>
    </row>
    <row r="6353" spans="1:10" hidden="1">
      <c r="A6353" s="13" t="s">
        <v>901</v>
      </c>
      <c r="B6353" s="12" t="s">
        <v>528</v>
      </c>
      <c r="C6353" s="12" t="s">
        <v>621</v>
      </c>
      <c r="D6353" s="12" t="s">
        <v>426</v>
      </c>
      <c r="E6353" s="12">
        <v>-115.61</v>
      </c>
      <c r="F6353" s="14" t="str">
        <f>A6353&amp;B6353&amp;C6353&amp;D6353&amp;E6353</f>
        <v>2024-07-14BillRobinson Supply21031 GST/HST Suspense-115.61</v>
      </c>
      <c r="G6353" s="15">
        <f>IFERROR((DATEVALUE(A6353)),A6353)</f>
        <v>45487</v>
      </c>
      <c r="H6353" s="16" t="str">
        <f>IF((IFERROR((VLOOKUP(D6353,'Automation (QBO)'!A:B,2,FALSE)),"0"))=0,"Suspense",(IFERROR((VLOOKUP(D6353,'Automation (QBO)'!A:B,2,FALSE)),"Suspense")))</f>
        <v>GST/HST Suspense</v>
      </c>
      <c r="I6353" s="17">
        <f t="shared" si="99"/>
        <v>-115.61</v>
      </c>
      <c r="J6353" s="12" t="str">
        <f>H6353</f>
        <v>GST/HST Suspense</v>
      </c>
    </row>
    <row r="6354" spans="1:10" hidden="1">
      <c r="A6354" s="13" t="s">
        <v>901</v>
      </c>
      <c r="B6354" s="12" t="s">
        <v>528</v>
      </c>
      <c r="C6354" s="12" t="s">
        <v>246</v>
      </c>
      <c r="D6354" s="12" t="s">
        <v>414</v>
      </c>
      <c r="E6354" s="12">
        <v>89.61</v>
      </c>
      <c r="F6354" s="14" t="str">
        <f>A6354&amp;B6354&amp;C6354&amp;D6354&amp;E6354</f>
        <v>2024-07-14BillKyle Watson52206 Telephone89.61</v>
      </c>
      <c r="G6354" s="15">
        <f>IFERROR((DATEVALUE(A6354)),A6354)</f>
        <v>45487</v>
      </c>
      <c r="H6354" s="16" t="str">
        <f>IF((IFERROR((VLOOKUP(D6354,'Automation (QBO)'!A:B,2,FALSE)),"0"))=0,"Suspense",(IFERROR((VLOOKUP(D6354,'Automation (QBO)'!A:B,2,FALSE)),"Suspense")))</f>
        <v>Telephone</v>
      </c>
      <c r="I6354" s="17">
        <f t="shared" si="99"/>
        <v>89.61</v>
      </c>
      <c r="J6354" s="12" t="str">
        <f>H6354</f>
        <v>Telephone</v>
      </c>
    </row>
    <row r="6355" spans="1:10" hidden="1">
      <c r="A6355" s="13" t="s">
        <v>901</v>
      </c>
      <c r="B6355" s="12" t="s">
        <v>528</v>
      </c>
      <c r="C6355" s="12" t="s">
        <v>325</v>
      </c>
      <c r="D6355" s="12" t="s">
        <v>400</v>
      </c>
      <c r="E6355" s="12">
        <v>15000</v>
      </c>
      <c r="F6355" s="14" t="str">
        <f>A6355&amp;B6355&amp;C6355&amp;D6355&amp;E6355</f>
        <v>2024-07-14BillRichard Thacker51320 COGS - Subcontractors15000</v>
      </c>
      <c r="G6355" s="15">
        <f>IFERROR((DATEVALUE(A6355)),A6355)</f>
        <v>45487</v>
      </c>
      <c r="H6355" s="16" t="str">
        <f>IF((IFERROR((VLOOKUP(D6355,'Automation (QBO)'!A:B,2,FALSE)),"0"))=0,"Suspense",(IFERROR((VLOOKUP(D6355,'Automation (QBO)'!A:B,2,FALSE)),"Suspense")))</f>
        <v>COGS - Subcontracts</v>
      </c>
      <c r="I6355" s="17">
        <f t="shared" si="99"/>
        <v>15000</v>
      </c>
      <c r="J6355" s="12" t="str">
        <f>H6355</f>
        <v>COGS - Subcontracts</v>
      </c>
    </row>
    <row r="6356" spans="1:10" hidden="1">
      <c r="A6356" s="13" t="s">
        <v>901</v>
      </c>
      <c r="B6356" s="12" t="s">
        <v>528</v>
      </c>
      <c r="C6356" s="12" t="s">
        <v>325</v>
      </c>
      <c r="D6356" s="12" t="s">
        <v>426</v>
      </c>
      <c r="E6356" s="12">
        <v>-750</v>
      </c>
      <c r="F6356" s="14" t="str">
        <f>A6356&amp;B6356&amp;C6356&amp;D6356&amp;E6356</f>
        <v>2024-07-14BillRichard Thacker21031 GST/HST Suspense-750</v>
      </c>
      <c r="G6356" s="15">
        <f>IFERROR((DATEVALUE(A6356)),A6356)</f>
        <v>45487</v>
      </c>
      <c r="H6356" s="16" t="str">
        <f>IF((IFERROR((VLOOKUP(D6356,'Automation (QBO)'!A:B,2,FALSE)),"0"))=0,"Suspense",(IFERROR((VLOOKUP(D6356,'Automation (QBO)'!A:B,2,FALSE)),"Suspense")))</f>
        <v>GST/HST Suspense</v>
      </c>
      <c r="I6356" s="17">
        <f t="shared" si="99"/>
        <v>-750</v>
      </c>
      <c r="J6356" s="12" t="str">
        <f>H6356</f>
        <v>GST/HST Suspense</v>
      </c>
    </row>
    <row r="6357" spans="1:10" hidden="1">
      <c r="A6357" s="13" t="s">
        <v>901</v>
      </c>
      <c r="B6357" s="12" t="s">
        <v>528</v>
      </c>
      <c r="C6357" s="12" t="s">
        <v>325</v>
      </c>
      <c r="D6357" s="12" t="s">
        <v>400</v>
      </c>
      <c r="E6357" s="12">
        <v>6500</v>
      </c>
      <c r="F6357" s="14" t="str">
        <f>A6357&amp;B6357&amp;C6357&amp;D6357&amp;E6357</f>
        <v>2024-07-14BillRichard Thacker51320 COGS - Subcontractors6500</v>
      </c>
      <c r="G6357" s="15">
        <f>IFERROR((DATEVALUE(A6357)),A6357)</f>
        <v>45487</v>
      </c>
      <c r="H6357" s="16" t="str">
        <f>IF((IFERROR((VLOOKUP(D6357,'Automation (QBO)'!A:B,2,FALSE)),"0"))=0,"Suspense",(IFERROR((VLOOKUP(D6357,'Automation (QBO)'!A:B,2,FALSE)),"Suspense")))</f>
        <v>COGS - Subcontracts</v>
      </c>
      <c r="I6357" s="17">
        <f t="shared" si="99"/>
        <v>6500</v>
      </c>
      <c r="J6357" s="12" t="str">
        <f>H6357</f>
        <v>COGS - Subcontracts</v>
      </c>
    </row>
    <row r="6358" spans="1:10" hidden="1">
      <c r="A6358" s="13" t="s">
        <v>901</v>
      </c>
      <c r="B6358" s="12" t="s">
        <v>528</v>
      </c>
      <c r="C6358" s="12" t="s">
        <v>325</v>
      </c>
      <c r="D6358" s="12" t="s">
        <v>426</v>
      </c>
      <c r="E6358" s="12">
        <v>-397.5</v>
      </c>
      <c r="F6358" s="14" t="str">
        <f>A6358&amp;B6358&amp;C6358&amp;D6358&amp;E6358</f>
        <v>2024-07-14BillRichard Thacker21031 GST/HST Suspense-397.5</v>
      </c>
      <c r="G6358" s="15">
        <f>IFERROR((DATEVALUE(A6358)),A6358)</f>
        <v>45487</v>
      </c>
      <c r="H6358" s="16" t="str">
        <f>IF((IFERROR((VLOOKUP(D6358,'Automation (QBO)'!A:B,2,FALSE)),"0"))=0,"Suspense",(IFERROR((VLOOKUP(D6358,'Automation (QBO)'!A:B,2,FALSE)),"Suspense")))</f>
        <v>GST/HST Suspense</v>
      </c>
      <c r="I6358" s="17">
        <f t="shared" si="99"/>
        <v>-397.5</v>
      </c>
      <c r="J6358" s="12" t="str">
        <f>H6358</f>
        <v>GST/HST Suspense</v>
      </c>
    </row>
    <row r="6359" spans="1:10" hidden="1">
      <c r="A6359" s="13" t="s">
        <v>901</v>
      </c>
      <c r="B6359" s="12" t="s">
        <v>528</v>
      </c>
      <c r="C6359" s="12" t="s">
        <v>147</v>
      </c>
      <c r="D6359" s="12" t="s">
        <v>400</v>
      </c>
      <c r="E6359" s="12">
        <v>13560</v>
      </c>
      <c r="F6359" s="14" t="str">
        <f>A6359&amp;B6359&amp;C6359&amp;D6359&amp;E6359</f>
        <v>2024-07-14BillCS Drywall LTD51320 COGS - Subcontractors13560</v>
      </c>
      <c r="G6359" s="15">
        <f>IFERROR((DATEVALUE(A6359)),A6359)</f>
        <v>45487</v>
      </c>
      <c r="H6359" s="16" t="str">
        <f>IF((IFERROR((VLOOKUP(D6359,'Automation (QBO)'!A:B,2,FALSE)),"0"))=0,"Suspense",(IFERROR((VLOOKUP(D6359,'Automation (QBO)'!A:B,2,FALSE)),"Suspense")))</f>
        <v>COGS - Subcontracts</v>
      </c>
      <c r="I6359" s="17">
        <f t="shared" si="99"/>
        <v>13560</v>
      </c>
      <c r="J6359" s="12" t="str">
        <f>H6359</f>
        <v>COGS - Subcontracts</v>
      </c>
    </row>
    <row r="6360" spans="1:10" hidden="1">
      <c r="A6360" s="13" t="s">
        <v>901</v>
      </c>
      <c r="B6360" s="12" t="s">
        <v>528</v>
      </c>
      <c r="C6360" s="12" t="s">
        <v>147</v>
      </c>
      <c r="D6360" s="12" t="s">
        <v>426</v>
      </c>
      <c r="E6360" s="12">
        <v>-667.5</v>
      </c>
      <c r="F6360" s="14" t="str">
        <f>A6360&amp;B6360&amp;C6360&amp;D6360&amp;E6360</f>
        <v>2024-07-14BillCS Drywall LTD21031 GST/HST Suspense-667.5</v>
      </c>
      <c r="G6360" s="15">
        <f>IFERROR((DATEVALUE(A6360)),A6360)</f>
        <v>45487</v>
      </c>
      <c r="H6360" s="16" t="str">
        <f>IF((IFERROR((VLOOKUP(D6360,'Automation (QBO)'!A:B,2,FALSE)),"0"))=0,"Suspense",(IFERROR((VLOOKUP(D6360,'Automation (QBO)'!A:B,2,FALSE)),"Suspense")))</f>
        <v>GST/HST Suspense</v>
      </c>
      <c r="I6360" s="17">
        <f t="shared" si="99"/>
        <v>-667.5</v>
      </c>
      <c r="J6360" s="12" t="str">
        <f>H6360</f>
        <v>GST/HST Suspense</v>
      </c>
    </row>
    <row r="6361" spans="1:10" hidden="1">
      <c r="A6361" s="13" t="s">
        <v>901</v>
      </c>
      <c r="B6361" s="12" t="s">
        <v>528</v>
      </c>
      <c r="C6361" s="12" t="s">
        <v>356</v>
      </c>
      <c r="D6361" s="12" t="s">
        <v>400</v>
      </c>
      <c r="E6361" s="12">
        <v>2184</v>
      </c>
      <c r="F6361" s="14" t="str">
        <f>A6361&amp;B6361&amp;C6361&amp;D6361&amp;E6361</f>
        <v>2024-07-14BillThe Silverstone Arts51320 COGS - Subcontractors2184</v>
      </c>
      <c r="G6361" s="15">
        <f>IFERROR((DATEVALUE(A6361)),A6361)</f>
        <v>45487</v>
      </c>
      <c r="H6361" s="16" t="str">
        <f>IF((IFERROR((VLOOKUP(D6361,'Automation (QBO)'!A:B,2,FALSE)),"0"))=0,"Suspense",(IFERROR((VLOOKUP(D6361,'Automation (QBO)'!A:B,2,FALSE)),"Suspense")))</f>
        <v>COGS - Subcontracts</v>
      </c>
      <c r="I6361" s="17">
        <f t="shared" si="99"/>
        <v>2184</v>
      </c>
      <c r="J6361" s="12" t="str">
        <f>H6361</f>
        <v>COGS - Subcontracts</v>
      </c>
    </row>
    <row r="6362" spans="1:10" hidden="1">
      <c r="A6362" s="13" t="s">
        <v>901</v>
      </c>
      <c r="B6362" s="12" t="s">
        <v>528</v>
      </c>
      <c r="C6362" s="12" t="s">
        <v>511</v>
      </c>
      <c r="D6362" s="12" t="s">
        <v>400</v>
      </c>
      <c r="E6362" s="12">
        <v>699</v>
      </c>
      <c r="F6362" s="14" t="str">
        <f>A6362&amp;B6362&amp;C6362&amp;D6362&amp;E6362</f>
        <v>2024-07-14BillCooper Electrical Contracting LtD51320 COGS - Subcontractors699</v>
      </c>
      <c r="G6362" s="15">
        <f>IFERROR((DATEVALUE(A6362)),A6362)</f>
        <v>45487</v>
      </c>
      <c r="H6362" s="16" t="str">
        <f>IF((IFERROR((VLOOKUP(D6362,'Automation (QBO)'!A:B,2,FALSE)),"0"))=0,"Suspense",(IFERROR((VLOOKUP(D6362,'Automation (QBO)'!A:B,2,FALSE)),"Suspense")))</f>
        <v>COGS - Subcontracts</v>
      </c>
      <c r="I6362" s="17">
        <f t="shared" si="99"/>
        <v>699</v>
      </c>
      <c r="J6362" s="12" t="str">
        <f>H6362</f>
        <v>COGS - Subcontracts</v>
      </c>
    </row>
    <row r="6363" spans="1:10" hidden="1">
      <c r="A6363" s="13" t="s">
        <v>901</v>
      </c>
      <c r="B6363" s="12" t="s">
        <v>528</v>
      </c>
      <c r="C6363" s="12" t="s">
        <v>511</v>
      </c>
      <c r="D6363" s="12" t="s">
        <v>426</v>
      </c>
      <c r="E6363" s="12">
        <v>-34.950000000000003</v>
      </c>
      <c r="F6363" s="14" t="str">
        <f>A6363&amp;B6363&amp;C6363&amp;D6363&amp;E6363</f>
        <v>2024-07-14BillCooper Electrical Contracting LtD21031 GST/HST Suspense-34.95</v>
      </c>
      <c r="G6363" s="15">
        <f>IFERROR((DATEVALUE(A6363)),A6363)</f>
        <v>45487</v>
      </c>
      <c r="H6363" s="16" t="str">
        <f>IF((IFERROR((VLOOKUP(D6363,'Automation (QBO)'!A:B,2,FALSE)),"0"))=0,"Suspense",(IFERROR((VLOOKUP(D6363,'Automation (QBO)'!A:B,2,FALSE)),"Suspense")))</f>
        <v>GST/HST Suspense</v>
      </c>
      <c r="I6363" s="17">
        <f t="shared" si="99"/>
        <v>-34.950000000000003</v>
      </c>
      <c r="J6363" s="12" t="str">
        <f>H6363</f>
        <v>GST/HST Suspense</v>
      </c>
    </row>
    <row r="6364" spans="1:10" hidden="1">
      <c r="A6364" s="13" t="s">
        <v>901</v>
      </c>
      <c r="B6364" s="12" t="s">
        <v>528</v>
      </c>
      <c r="C6364" s="12" t="s">
        <v>268</v>
      </c>
      <c r="D6364" s="12" t="s">
        <v>596</v>
      </c>
      <c r="E6364" s="12">
        <v>5968.4</v>
      </c>
      <c r="F6364" s="14" t="str">
        <f>A6364&amp;B6364&amp;C6364&amp;D6364&amp;E6364</f>
        <v>2024-07-14BillTable Architecture Collective52215 Repairs &amp; Maintenance5968.4</v>
      </c>
      <c r="G6364" s="15">
        <f>IFERROR((DATEVALUE(A6364)),A6364)</f>
        <v>45487</v>
      </c>
      <c r="H6364" s="16" t="str">
        <f>IF((IFERROR((VLOOKUP(D6364,'Automation (QBO)'!A:B,2,FALSE)),"0"))=0,"Suspense",(IFERROR((VLOOKUP(D6364,'Automation (QBO)'!A:B,2,FALSE)),"Suspense")))</f>
        <v>Repairs &amp; Maintenance</v>
      </c>
      <c r="I6364" s="17">
        <f t="shared" si="99"/>
        <v>5968.4</v>
      </c>
      <c r="J6364" s="12" t="str">
        <f>H6364</f>
        <v>Repairs &amp; Maintenance</v>
      </c>
    </row>
    <row r="6365" spans="1:10" hidden="1">
      <c r="A6365" s="13" t="s">
        <v>901</v>
      </c>
      <c r="B6365" s="12" t="s">
        <v>528</v>
      </c>
      <c r="C6365" s="12" t="s">
        <v>268</v>
      </c>
      <c r="D6365" s="12" t="s">
        <v>426</v>
      </c>
      <c r="E6365" s="12">
        <v>-294</v>
      </c>
      <c r="F6365" s="14" t="str">
        <f>A6365&amp;B6365&amp;C6365&amp;D6365&amp;E6365</f>
        <v>2024-07-14BillTable Architecture Collective21031 GST/HST Suspense-294</v>
      </c>
      <c r="G6365" s="15">
        <f>IFERROR((DATEVALUE(A6365)),A6365)</f>
        <v>45487</v>
      </c>
      <c r="H6365" s="16" t="str">
        <f>IF((IFERROR((VLOOKUP(D6365,'Automation (QBO)'!A:B,2,FALSE)),"0"))=0,"Suspense",(IFERROR((VLOOKUP(D6365,'Automation (QBO)'!A:B,2,FALSE)),"Suspense")))</f>
        <v>GST/HST Suspense</v>
      </c>
      <c r="I6365" s="17">
        <f t="shared" si="99"/>
        <v>-294</v>
      </c>
      <c r="J6365" s="12" t="str">
        <f>H6365</f>
        <v>GST/HST Suspense</v>
      </c>
    </row>
    <row r="6366" spans="1:10" hidden="1">
      <c r="A6366" s="13" t="s">
        <v>901</v>
      </c>
      <c r="B6366" s="12" t="s">
        <v>528</v>
      </c>
      <c r="C6366" s="12" t="s">
        <v>293</v>
      </c>
      <c r="D6366" s="12" t="s">
        <v>391</v>
      </c>
      <c r="E6366" s="12">
        <v>41.73</v>
      </c>
      <c r="F6366" s="14" t="str">
        <f>A6366&amp;B6366&amp;C6366&amp;D6366&amp;E6366</f>
        <v>2024-07-14BillLumenstar Led Lighting51335 COGS - Supplies41.73</v>
      </c>
      <c r="G6366" s="15">
        <f>IFERROR((DATEVALUE(A6366)),A6366)</f>
        <v>45487</v>
      </c>
      <c r="H6366" s="16" t="str">
        <f>IF((IFERROR((VLOOKUP(D6366,'Automation (QBO)'!A:B,2,FALSE)),"0"))=0,"Suspense",(IFERROR((VLOOKUP(D6366,'Automation (QBO)'!A:B,2,FALSE)),"Suspense")))</f>
        <v>COGS - Supplies</v>
      </c>
      <c r="I6366" s="17">
        <f t="shared" si="99"/>
        <v>41.73</v>
      </c>
      <c r="J6366" s="12" t="str">
        <f>H6366</f>
        <v>COGS - Supplies</v>
      </c>
    </row>
    <row r="6367" spans="1:10" hidden="1">
      <c r="A6367" s="13" t="s">
        <v>901</v>
      </c>
      <c r="B6367" s="12" t="s">
        <v>528</v>
      </c>
      <c r="C6367" s="12" t="s">
        <v>293</v>
      </c>
      <c r="D6367" s="12" t="s">
        <v>426</v>
      </c>
      <c r="E6367" s="12">
        <v>-1.95</v>
      </c>
      <c r="F6367" s="14" t="str">
        <f>A6367&amp;B6367&amp;C6367&amp;D6367&amp;E6367</f>
        <v>2024-07-14BillLumenstar Led Lighting21031 GST/HST Suspense-1.95</v>
      </c>
      <c r="G6367" s="15">
        <f>IFERROR((DATEVALUE(A6367)),A6367)</f>
        <v>45487</v>
      </c>
      <c r="H6367" s="16" t="str">
        <f>IF((IFERROR((VLOOKUP(D6367,'Automation (QBO)'!A:B,2,FALSE)),"0"))=0,"Suspense",(IFERROR((VLOOKUP(D6367,'Automation (QBO)'!A:B,2,FALSE)),"Suspense")))</f>
        <v>GST/HST Suspense</v>
      </c>
      <c r="I6367" s="17">
        <f t="shared" si="99"/>
        <v>-1.95</v>
      </c>
      <c r="J6367" s="12" t="str">
        <f>H6367</f>
        <v>GST/HST Suspense</v>
      </c>
    </row>
    <row r="6368" spans="1:10" hidden="1">
      <c r="A6368" s="13" t="s">
        <v>901</v>
      </c>
      <c r="B6368" s="12" t="s">
        <v>528</v>
      </c>
      <c r="C6368" s="12" t="s">
        <v>131</v>
      </c>
      <c r="D6368" s="12" t="s">
        <v>411</v>
      </c>
      <c r="E6368" s="12">
        <v>2564</v>
      </c>
      <c r="F6368" s="14" t="str">
        <f>A6368&amp;B6368&amp;C6368&amp;D6368&amp;E6368</f>
        <v>2024-07-14BillInsurance Corporation of British Columbia52185 Insurance - Vehicles2564</v>
      </c>
      <c r="G6368" s="15">
        <f>IFERROR((DATEVALUE(A6368)),A6368)</f>
        <v>45487</v>
      </c>
      <c r="H6368" s="16" t="str">
        <f>IF((IFERROR((VLOOKUP(D6368,'Automation (QBO)'!A:B,2,FALSE)),"0"))=0,"Suspense",(IFERROR((VLOOKUP(D6368,'Automation (QBO)'!A:B,2,FALSE)),"Suspense")))</f>
        <v>Insurance - Vehicles</v>
      </c>
      <c r="I6368" s="17">
        <f t="shared" si="99"/>
        <v>2564</v>
      </c>
      <c r="J6368" s="12" t="str">
        <f>H6368</f>
        <v>Insurance - Vehicles</v>
      </c>
    </row>
    <row r="6369" spans="1:10" hidden="1">
      <c r="A6369" s="13" t="s">
        <v>901</v>
      </c>
      <c r="B6369" s="12" t="s">
        <v>528</v>
      </c>
      <c r="C6369" s="12" t="s">
        <v>181</v>
      </c>
      <c r="D6369" s="12" t="s">
        <v>496</v>
      </c>
      <c r="E6369" s="12">
        <v>6308</v>
      </c>
      <c r="F6369" s="14" t="str">
        <f>A6369&amp;B6369&amp;C6369&amp;D6369&amp;E6369</f>
        <v>2024-07-14BillMeto's Renovations21000 Accounts Payable6308</v>
      </c>
      <c r="G6369" s="15">
        <f>IFERROR((DATEVALUE(A6369)),A6369)</f>
        <v>45487</v>
      </c>
      <c r="H6369" s="16" t="str">
        <f>IF((IFERROR((VLOOKUP(D6369,'Automation (QBO)'!A:B,2,FALSE)),"0"))=0,"Suspense",(IFERROR((VLOOKUP(D6369,'Automation (QBO)'!A:B,2,FALSE)),"Suspense")))</f>
        <v>Accounts Payable - Unknown</v>
      </c>
      <c r="I6369" s="17">
        <f t="shared" si="99"/>
        <v>6308</v>
      </c>
      <c r="J6369" s="12" t="str">
        <f>H6369</f>
        <v>Accounts Payable - Unknown</v>
      </c>
    </row>
    <row r="6370" spans="1:10" hidden="1">
      <c r="A6370" s="13" t="s">
        <v>901</v>
      </c>
      <c r="B6370" s="12" t="s">
        <v>528</v>
      </c>
      <c r="C6370" s="12" t="s">
        <v>268</v>
      </c>
      <c r="D6370" s="12" t="s">
        <v>496</v>
      </c>
      <c r="E6370" s="12">
        <v>6262.4</v>
      </c>
      <c r="F6370" s="14" t="str">
        <f>A6370&amp;B6370&amp;C6370&amp;D6370&amp;E6370</f>
        <v>2024-07-14BillTable Architecture Collective21000 Accounts Payable6262.4</v>
      </c>
      <c r="G6370" s="15">
        <f>IFERROR((DATEVALUE(A6370)),A6370)</f>
        <v>45487</v>
      </c>
      <c r="H6370" s="16" t="str">
        <f>IF((IFERROR((VLOOKUP(D6370,'Automation (QBO)'!A:B,2,FALSE)),"0"))=0,"Suspense",(IFERROR((VLOOKUP(D6370,'Automation (QBO)'!A:B,2,FALSE)),"Suspense")))</f>
        <v>Accounts Payable - Unknown</v>
      </c>
      <c r="I6370" s="17">
        <f t="shared" si="99"/>
        <v>6262.4</v>
      </c>
      <c r="J6370" s="12" t="str">
        <f>H6370</f>
        <v>Accounts Payable - Unknown</v>
      </c>
    </row>
    <row r="6371" spans="1:10" hidden="1">
      <c r="A6371" s="13" t="s">
        <v>901</v>
      </c>
      <c r="B6371" s="12" t="s">
        <v>528</v>
      </c>
      <c r="C6371" s="12" t="s">
        <v>325</v>
      </c>
      <c r="D6371" s="12" t="s">
        <v>496</v>
      </c>
      <c r="E6371" s="12">
        <v>6897.5</v>
      </c>
      <c r="F6371" s="14" t="str">
        <f>A6371&amp;B6371&amp;C6371&amp;D6371&amp;E6371</f>
        <v>2024-07-14BillRichard Thacker21000 Accounts Payable6897.5</v>
      </c>
      <c r="G6371" s="15">
        <f>IFERROR((DATEVALUE(A6371)),A6371)</f>
        <v>45487</v>
      </c>
      <c r="H6371" s="16" t="str">
        <f>IF((IFERROR((VLOOKUP(D6371,'Automation (QBO)'!A:B,2,FALSE)),"0"))=0,"Suspense",(IFERROR((VLOOKUP(D6371,'Automation (QBO)'!A:B,2,FALSE)),"Suspense")))</f>
        <v>Accounts Payable - Unknown</v>
      </c>
      <c r="I6371" s="17">
        <f t="shared" si="99"/>
        <v>6897.5</v>
      </c>
      <c r="J6371" s="12" t="str">
        <f>H6371</f>
        <v>Accounts Payable - Unknown</v>
      </c>
    </row>
    <row r="6372" spans="1:10" hidden="1">
      <c r="A6372" s="13" t="s">
        <v>901</v>
      </c>
      <c r="B6372" s="12" t="s">
        <v>493</v>
      </c>
      <c r="C6372" s="12" t="s">
        <v>127</v>
      </c>
      <c r="D6372" s="12" t="s">
        <v>390</v>
      </c>
      <c r="E6372" s="12">
        <v>72.150000000000006</v>
      </c>
      <c r="F6372" s="14" t="str">
        <f>A6372&amp;B6372&amp;C6372&amp;D6372&amp;E6372</f>
        <v>2024-07-14Bill Payment (Credit Card)St James Well Restaurant21010 Visa Payable (CIBC)72.15</v>
      </c>
      <c r="G6372" s="15">
        <f>IFERROR((DATEVALUE(A6372)),A6372)</f>
        <v>45487</v>
      </c>
      <c r="H6372" s="16" t="str">
        <f>IF((IFERROR((VLOOKUP(D6372,'Automation (QBO)'!A:B,2,FALSE)),"0"))=0,"Suspense",(IFERROR((VLOOKUP(D6372,'Automation (QBO)'!A:B,2,FALSE)),"Suspense")))</f>
        <v>Suspense</v>
      </c>
      <c r="I6372" s="17">
        <f t="shared" si="99"/>
        <v>72.150000000000006</v>
      </c>
      <c r="J6372" s="12" t="str">
        <f>H6372</f>
        <v>Suspense</v>
      </c>
    </row>
    <row r="6373" spans="1:10" hidden="1">
      <c r="A6373" s="13" t="s">
        <v>901</v>
      </c>
      <c r="B6373" s="12" t="s">
        <v>135</v>
      </c>
      <c r="D6373" s="12" t="s">
        <v>428</v>
      </c>
      <c r="E6373" s="12">
        <v>10769.23</v>
      </c>
      <c r="F6373" s="14" t="str">
        <f>A6373&amp;B6373&amp;C6373&amp;D6373&amp;E6373</f>
        <v>2024-07-14Journal Entry52510 Payroll - Salary10769.23</v>
      </c>
      <c r="G6373" s="15">
        <f>IFERROR((DATEVALUE(A6373)),A6373)</f>
        <v>45487</v>
      </c>
      <c r="H6373" s="16" t="str">
        <f>IF((IFERROR((VLOOKUP(D6373,'Automation (QBO)'!A:B,2,FALSE)),"0"))=0,"Suspense",(IFERROR((VLOOKUP(D6373,'Automation (QBO)'!A:B,2,FALSE)),"Suspense")))</f>
        <v>Payroll - Salary</v>
      </c>
      <c r="I6373" s="17">
        <f t="shared" si="99"/>
        <v>10769.23</v>
      </c>
      <c r="J6373" s="12" t="str">
        <f>H6373</f>
        <v>Payroll - Salary</v>
      </c>
    </row>
    <row r="6374" spans="1:10" hidden="1">
      <c r="A6374" s="13" t="s">
        <v>901</v>
      </c>
      <c r="B6374" s="12" t="s">
        <v>135</v>
      </c>
      <c r="D6374" s="12" t="s">
        <v>423</v>
      </c>
      <c r="E6374" s="12">
        <v>266</v>
      </c>
      <c r="F6374" s="14" t="str">
        <f>A6374&amp;B6374&amp;C6374&amp;D6374&amp;E6374</f>
        <v>2024-07-14Journal Entry52535 Payroll - WCB (Employees)266</v>
      </c>
      <c r="G6374" s="15">
        <f>IFERROR((DATEVALUE(A6374)),A6374)</f>
        <v>45487</v>
      </c>
      <c r="H6374" s="16" t="str">
        <f>IF((IFERROR((VLOOKUP(D6374,'Automation (QBO)'!A:B,2,FALSE)),"0"))=0,"Suspense",(IFERROR((VLOOKUP(D6374,'Automation (QBO)'!A:B,2,FALSE)),"Suspense")))</f>
        <v>Payroll - WCB (Employees)</v>
      </c>
      <c r="I6374" s="17">
        <f t="shared" si="99"/>
        <v>266</v>
      </c>
      <c r="J6374" s="12" t="str">
        <f>H6374</f>
        <v>Payroll - WCB (Employees)</v>
      </c>
    </row>
    <row r="6375" spans="1:10" hidden="1">
      <c r="A6375" s="13" t="s">
        <v>901</v>
      </c>
      <c r="B6375" s="12" t="s">
        <v>135</v>
      </c>
      <c r="D6375" s="12" t="s">
        <v>424</v>
      </c>
      <c r="E6375" s="12">
        <v>175.15</v>
      </c>
      <c r="F6375" s="14" t="str">
        <f>A6375&amp;B6375&amp;C6375&amp;D6375&amp;E6375</f>
        <v>2024-07-14Journal Entry52525 Payroll - CPP175.15</v>
      </c>
      <c r="G6375" s="15">
        <f>IFERROR((DATEVALUE(A6375)),A6375)</f>
        <v>45487</v>
      </c>
      <c r="H6375" s="16" t="str">
        <f>IF((IFERROR((VLOOKUP(D6375,'Automation (QBO)'!A:B,2,FALSE)),"0"))=0,"Suspense",(IFERROR((VLOOKUP(D6375,'Automation (QBO)'!A:B,2,FALSE)),"Suspense")))</f>
        <v>Payroll - CPP + EI</v>
      </c>
      <c r="I6375" s="17">
        <f t="shared" si="99"/>
        <v>175.15</v>
      </c>
      <c r="J6375" s="12" t="str">
        <f>H6375</f>
        <v>Payroll - CPP + EI</v>
      </c>
    </row>
    <row r="6376" spans="1:10" hidden="1">
      <c r="A6376" s="13" t="s">
        <v>901</v>
      </c>
      <c r="B6376" s="12" t="s">
        <v>135</v>
      </c>
      <c r="D6376" s="12" t="s">
        <v>425</v>
      </c>
      <c r="E6376" s="12">
        <v>48.38</v>
      </c>
      <c r="F6376" s="14" t="str">
        <f>A6376&amp;B6376&amp;C6376&amp;D6376&amp;E6376</f>
        <v>2024-07-14Journal Entry52520 Payroll - EI48.38</v>
      </c>
      <c r="G6376" s="15">
        <f>IFERROR((DATEVALUE(A6376)),A6376)</f>
        <v>45487</v>
      </c>
      <c r="H6376" s="16" t="str">
        <f>IF((IFERROR((VLOOKUP(D6376,'Automation (QBO)'!A:B,2,FALSE)),"0"))=0,"Suspense",(IFERROR((VLOOKUP(D6376,'Automation (QBO)'!A:B,2,FALSE)),"Suspense")))</f>
        <v>Payroll - CPP + EI</v>
      </c>
      <c r="I6376" s="17">
        <f t="shared" si="99"/>
        <v>48.38</v>
      </c>
      <c r="J6376" s="12" t="str">
        <f>H6376</f>
        <v>Payroll - CPP + EI</v>
      </c>
    </row>
    <row r="6377" spans="1:10" hidden="1">
      <c r="A6377" s="13" t="s">
        <v>901</v>
      </c>
      <c r="B6377" s="12" t="s">
        <v>135</v>
      </c>
      <c r="D6377" s="12" t="s">
        <v>403</v>
      </c>
      <c r="E6377" s="12">
        <v>89.32</v>
      </c>
      <c r="F6377" s="14" t="str">
        <f>A6377&amp;B6377&amp;C6377&amp;D6377&amp;E6377</f>
        <v>2024-07-14Journal Entry52115 Bank Fees89.32</v>
      </c>
      <c r="G6377" s="15">
        <f>IFERROR((DATEVALUE(A6377)),A6377)</f>
        <v>45487</v>
      </c>
      <c r="H6377" s="16" t="str">
        <f>IF((IFERROR((VLOOKUP(D6377,'Automation (QBO)'!A:B,2,FALSE)),"0"))=0,"Suspense",(IFERROR((VLOOKUP(D6377,'Automation (QBO)'!A:B,2,FALSE)),"Suspense")))</f>
        <v>Bank Fees</v>
      </c>
      <c r="I6377" s="17">
        <f t="shared" si="99"/>
        <v>89.32</v>
      </c>
      <c r="J6377" s="12" t="str">
        <f>H6377</f>
        <v>Bank Fees</v>
      </c>
    </row>
    <row r="6378" spans="1:10" hidden="1">
      <c r="A6378" s="13" t="s">
        <v>901</v>
      </c>
      <c r="B6378" s="12" t="s">
        <v>135</v>
      </c>
      <c r="D6378" s="12" t="s">
        <v>426</v>
      </c>
      <c r="E6378" s="12">
        <v>-4.47</v>
      </c>
      <c r="F6378" s="14" t="str">
        <f>A6378&amp;B6378&amp;C6378&amp;D6378&amp;E6378</f>
        <v>2024-07-14Journal Entry21031 GST/HST Suspense-4.47</v>
      </c>
      <c r="G6378" s="15">
        <f>IFERROR((DATEVALUE(A6378)),A6378)</f>
        <v>45487</v>
      </c>
      <c r="H6378" s="16" t="str">
        <f>IF((IFERROR((VLOOKUP(D6378,'Automation (QBO)'!A:B,2,FALSE)),"0"))=0,"Suspense",(IFERROR((VLOOKUP(D6378,'Automation (QBO)'!A:B,2,FALSE)),"Suspense")))</f>
        <v>GST/HST Suspense</v>
      </c>
      <c r="I6378" s="17">
        <f t="shared" si="99"/>
        <v>-4.47</v>
      </c>
      <c r="J6378" s="12" t="str">
        <f>H6378</f>
        <v>GST/HST Suspense</v>
      </c>
    </row>
    <row r="6379" spans="1:10" hidden="1">
      <c r="A6379" s="13" t="s">
        <v>901</v>
      </c>
      <c r="B6379" s="12" t="s">
        <v>135</v>
      </c>
      <c r="D6379" s="12" t="s">
        <v>422</v>
      </c>
      <c r="E6379" s="12">
        <v>22351.16</v>
      </c>
      <c r="F6379" s="14" t="str">
        <f>A6379&amp;B6379&amp;C6379&amp;D6379&amp;E6379</f>
        <v>2024-07-14Journal Entry52505 Payroll - Hourly22351.16</v>
      </c>
      <c r="G6379" s="15">
        <f>IFERROR((DATEVALUE(A6379)),A6379)</f>
        <v>45487</v>
      </c>
      <c r="H6379" s="16" t="str">
        <f>IF((IFERROR((VLOOKUP(D6379,'Automation (QBO)'!A:B,2,FALSE)),"0"))=0,"Suspense",(IFERROR((VLOOKUP(D6379,'Automation (QBO)'!A:B,2,FALSE)),"Suspense")))</f>
        <v>Payroll - Hourly</v>
      </c>
      <c r="I6379" s="17">
        <f t="shared" si="99"/>
        <v>22351.16</v>
      </c>
      <c r="J6379" s="12" t="str">
        <f>H6379</f>
        <v>Payroll - Hourly</v>
      </c>
    </row>
    <row r="6380" spans="1:10" hidden="1">
      <c r="A6380" s="13" t="s">
        <v>901</v>
      </c>
      <c r="B6380" s="12" t="s">
        <v>135</v>
      </c>
      <c r="D6380" s="12" t="s">
        <v>423</v>
      </c>
      <c r="E6380" s="12">
        <v>552.07000000000005</v>
      </c>
      <c r="F6380" s="14" t="str">
        <f>A6380&amp;B6380&amp;C6380&amp;D6380&amp;E6380</f>
        <v>2024-07-14Journal Entry52535 Payroll - WCB (Employees)552.07</v>
      </c>
      <c r="G6380" s="15">
        <f>IFERROR((DATEVALUE(A6380)),A6380)</f>
        <v>45487</v>
      </c>
      <c r="H6380" s="16" t="str">
        <f>IF((IFERROR((VLOOKUP(D6380,'Automation (QBO)'!A:B,2,FALSE)),"0"))=0,"Suspense",(IFERROR((VLOOKUP(D6380,'Automation (QBO)'!A:B,2,FALSE)),"Suspense")))</f>
        <v>Payroll - WCB (Employees)</v>
      </c>
      <c r="I6380" s="17">
        <f t="shared" si="99"/>
        <v>552.07000000000005</v>
      </c>
      <c r="J6380" s="12" t="str">
        <f>H6380</f>
        <v>Payroll - WCB (Employees)</v>
      </c>
    </row>
    <row r="6381" spans="1:10" hidden="1">
      <c r="A6381" s="13" t="s">
        <v>901</v>
      </c>
      <c r="B6381" s="12" t="s">
        <v>135</v>
      </c>
      <c r="D6381" s="12" t="s">
        <v>424</v>
      </c>
      <c r="E6381" s="12">
        <v>882.8</v>
      </c>
      <c r="F6381" s="14" t="str">
        <f>A6381&amp;B6381&amp;C6381&amp;D6381&amp;E6381</f>
        <v>2024-07-14Journal Entry52525 Payroll - CPP882.8</v>
      </c>
      <c r="G6381" s="15">
        <f>IFERROR((DATEVALUE(A6381)),A6381)</f>
        <v>45487</v>
      </c>
      <c r="H6381" s="16" t="str">
        <f>IF((IFERROR((VLOOKUP(D6381,'Automation (QBO)'!A:B,2,FALSE)),"0"))=0,"Suspense",(IFERROR((VLOOKUP(D6381,'Automation (QBO)'!A:B,2,FALSE)),"Suspense")))</f>
        <v>Payroll - CPP + EI</v>
      </c>
      <c r="I6381" s="17">
        <f t="shared" si="99"/>
        <v>882.8</v>
      </c>
      <c r="J6381" s="12" t="str">
        <f>H6381</f>
        <v>Payroll - CPP + EI</v>
      </c>
    </row>
    <row r="6382" spans="1:10" hidden="1">
      <c r="A6382" s="13" t="s">
        <v>901</v>
      </c>
      <c r="B6382" s="12" t="s">
        <v>135</v>
      </c>
      <c r="D6382" s="12" t="s">
        <v>425</v>
      </c>
      <c r="E6382" s="12">
        <v>304.92</v>
      </c>
      <c r="F6382" s="14" t="str">
        <f>A6382&amp;B6382&amp;C6382&amp;D6382&amp;E6382</f>
        <v>2024-07-14Journal Entry52520 Payroll - EI304.92</v>
      </c>
      <c r="G6382" s="15">
        <f>IFERROR((DATEVALUE(A6382)),A6382)</f>
        <v>45487</v>
      </c>
      <c r="H6382" s="16" t="str">
        <f>IF((IFERROR((VLOOKUP(D6382,'Automation (QBO)'!A:B,2,FALSE)),"0"))=0,"Suspense",(IFERROR((VLOOKUP(D6382,'Automation (QBO)'!A:B,2,FALSE)),"Suspense")))</f>
        <v>Payroll - CPP + EI</v>
      </c>
      <c r="I6382" s="17">
        <f t="shared" si="99"/>
        <v>304.92</v>
      </c>
      <c r="J6382" s="12" t="str">
        <f>H6382</f>
        <v>Payroll - CPP + EI</v>
      </c>
    </row>
    <row r="6383" spans="1:10" hidden="1">
      <c r="A6383" s="13" t="s">
        <v>901</v>
      </c>
      <c r="B6383" s="12" t="s">
        <v>135</v>
      </c>
      <c r="D6383" s="12" t="s">
        <v>403</v>
      </c>
      <c r="E6383" s="12">
        <v>118.56</v>
      </c>
      <c r="F6383" s="14" t="str">
        <f>A6383&amp;B6383&amp;C6383&amp;D6383&amp;E6383</f>
        <v>2024-07-14Journal Entry52115 Bank Fees118.56</v>
      </c>
      <c r="G6383" s="15">
        <f>IFERROR((DATEVALUE(A6383)),A6383)</f>
        <v>45487</v>
      </c>
      <c r="H6383" s="16" t="str">
        <f>IF((IFERROR((VLOOKUP(D6383,'Automation (QBO)'!A:B,2,FALSE)),"0"))=0,"Suspense",(IFERROR((VLOOKUP(D6383,'Automation (QBO)'!A:B,2,FALSE)),"Suspense")))</f>
        <v>Bank Fees</v>
      </c>
      <c r="I6383" s="17">
        <f t="shared" si="99"/>
        <v>118.56</v>
      </c>
      <c r="J6383" s="12" t="str">
        <f>H6383</f>
        <v>Bank Fees</v>
      </c>
    </row>
    <row r="6384" spans="1:10" hidden="1">
      <c r="A6384" s="13" t="s">
        <v>901</v>
      </c>
      <c r="B6384" s="12" t="s">
        <v>135</v>
      </c>
      <c r="D6384" s="12" t="s">
        <v>426</v>
      </c>
      <c r="E6384" s="12">
        <v>-5.93</v>
      </c>
      <c r="F6384" s="14" t="str">
        <f>A6384&amp;B6384&amp;C6384&amp;D6384&amp;E6384</f>
        <v>2024-07-14Journal Entry21031 GST/HST Suspense-5.93</v>
      </c>
      <c r="G6384" s="15">
        <f>IFERROR((DATEVALUE(A6384)),A6384)</f>
        <v>45487</v>
      </c>
      <c r="H6384" s="16" t="str">
        <f>IF((IFERROR((VLOOKUP(D6384,'Automation (QBO)'!A:B,2,FALSE)),"0"))=0,"Suspense",(IFERROR((VLOOKUP(D6384,'Automation (QBO)'!A:B,2,FALSE)),"Suspense")))</f>
        <v>GST/HST Suspense</v>
      </c>
      <c r="I6384" s="17">
        <f t="shared" si="99"/>
        <v>-5.93</v>
      </c>
      <c r="J6384" s="12" t="str">
        <f>H6384</f>
        <v>GST/HST Suspense</v>
      </c>
    </row>
    <row r="6385" spans="1:10" hidden="1">
      <c r="A6385" s="13" t="s">
        <v>901</v>
      </c>
      <c r="B6385" s="12" t="s">
        <v>493</v>
      </c>
      <c r="C6385" s="12" t="s">
        <v>127</v>
      </c>
      <c r="D6385" s="12" t="s">
        <v>496</v>
      </c>
      <c r="E6385" s="12">
        <v>-72.150000000000006</v>
      </c>
      <c r="F6385" s="14" t="str">
        <f>A6385&amp;B6385&amp;C6385&amp;D6385&amp;E6385</f>
        <v>2024-07-14Bill Payment (Credit Card)St James Well Restaurant21000 Accounts Payable-72.15</v>
      </c>
      <c r="G6385" s="15">
        <f>IFERROR((DATEVALUE(A6385)),A6385)</f>
        <v>45487</v>
      </c>
      <c r="H6385" s="16" t="str">
        <f>IF((IFERROR((VLOOKUP(D6385,'Automation (QBO)'!A:B,2,FALSE)),"0"))=0,"Suspense",(IFERROR((VLOOKUP(D6385,'Automation (QBO)'!A:B,2,FALSE)),"Suspense")))</f>
        <v>Accounts Payable - Unknown</v>
      </c>
      <c r="I6385" s="17">
        <f t="shared" si="99"/>
        <v>-72.150000000000006</v>
      </c>
      <c r="J6385" s="12" t="str">
        <f>H6385</f>
        <v>Accounts Payable - Unknown</v>
      </c>
    </row>
    <row r="6386" spans="1:10" hidden="1">
      <c r="A6386" s="13" t="s">
        <v>901</v>
      </c>
      <c r="B6386" s="12" t="s">
        <v>528</v>
      </c>
      <c r="C6386" s="12" t="s">
        <v>94</v>
      </c>
      <c r="D6386" s="12" t="s">
        <v>496</v>
      </c>
      <c r="E6386" s="12">
        <v>100</v>
      </c>
      <c r="F6386" s="14" t="str">
        <f>A6386&amp;B6386&amp;C6386&amp;D6386&amp;E6386</f>
        <v>2024-07-14BillEsso21000 Accounts Payable100</v>
      </c>
      <c r="G6386" s="15">
        <f>IFERROR((DATEVALUE(A6386)),A6386)</f>
        <v>45487</v>
      </c>
      <c r="H6386" s="16" t="str">
        <f>IF((IFERROR((VLOOKUP(D6386,'Automation (QBO)'!A:B,2,FALSE)),"0"))=0,"Suspense",(IFERROR((VLOOKUP(D6386,'Automation (QBO)'!A:B,2,FALSE)),"Suspense")))</f>
        <v>Accounts Payable - Unknown</v>
      </c>
      <c r="I6386" s="17">
        <f t="shared" si="99"/>
        <v>100</v>
      </c>
      <c r="J6386" s="12" t="str">
        <f>H6386</f>
        <v>Accounts Payable - Unknown</v>
      </c>
    </row>
    <row r="6387" spans="1:10" hidden="1">
      <c r="A6387" s="13" t="s">
        <v>901</v>
      </c>
      <c r="B6387" s="12" t="s">
        <v>528</v>
      </c>
      <c r="C6387" s="12" t="s">
        <v>722</v>
      </c>
      <c r="D6387" s="12" t="s">
        <v>496</v>
      </c>
      <c r="E6387" s="12">
        <v>47.04</v>
      </c>
      <c r="F6387" s="14" t="str">
        <f>A6387&amp;B6387&amp;C6387&amp;D6387&amp;E6387</f>
        <v>2024-07-14BillNew West Gypsum21000 Accounts Payable47.04</v>
      </c>
      <c r="G6387" s="15">
        <f>IFERROR((DATEVALUE(A6387)),A6387)</f>
        <v>45487</v>
      </c>
      <c r="H6387" s="16" t="str">
        <f>IF((IFERROR((VLOOKUP(D6387,'Automation (QBO)'!A:B,2,FALSE)),"0"))=0,"Suspense",(IFERROR((VLOOKUP(D6387,'Automation (QBO)'!A:B,2,FALSE)),"Suspense")))</f>
        <v>Accounts Payable - Unknown</v>
      </c>
      <c r="I6387" s="17">
        <f t="shared" si="99"/>
        <v>47.04</v>
      </c>
      <c r="J6387" s="12" t="str">
        <f>H6387</f>
        <v>Accounts Payable - Unknown</v>
      </c>
    </row>
    <row r="6388" spans="1:10" hidden="1">
      <c r="A6388" s="13" t="s">
        <v>901</v>
      </c>
      <c r="B6388" s="12" t="s">
        <v>528</v>
      </c>
      <c r="C6388" s="12" t="s">
        <v>133</v>
      </c>
      <c r="D6388" s="12" t="s">
        <v>496</v>
      </c>
      <c r="E6388" s="12">
        <v>251.28</v>
      </c>
      <c r="F6388" s="14" t="str">
        <f>A6388&amp;B6388&amp;C6388&amp;D6388&amp;E6388</f>
        <v>2024-07-14BillProsol21000 Accounts Payable251.28</v>
      </c>
      <c r="G6388" s="15">
        <f>IFERROR((DATEVALUE(A6388)),A6388)</f>
        <v>45487</v>
      </c>
      <c r="H6388" s="16" t="str">
        <f>IF((IFERROR((VLOOKUP(D6388,'Automation (QBO)'!A:B,2,FALSE)),"0"))=0,"Suspense",(IFERROR((VLOOKUP(D6388,'Automation (QBO)'!A:B,2,FALSE)),"Suspense")))</f>
        <v>Accounts Payable - Unknown</v>
      </c>
      <c r="I6388" s="17">
        <f t="shared" si="99"/>
        <v>251.28</v>
      </c>
      <c r="J6388" s="12" t="str">
        <f>H6388</f>
        <v>Accounts Payable - Unknown</v>
      </c>
    </row>
    <row r="6389" spans="1:10" hidden="1">
      <c r="A6389" s="13" t="s">
        <v>901</v>
      </c>
      <c r="B6389" s="12" t="s">
        <v>528</v>
      </c>
      <c r="C6389" s="12" t="s">
        <v>722</v>
      </c>
      <c r="D6389" s="12" t="s">
        <v>496</v>
      </c>
      <c r="E6389" s="12">
        <v>30.87</v>
      </c>
      <c r="F6389" s="14" t="str">
        <f>A6389&amp;B6389&amp;C6389&amp;D6389&amp;E6389</f>
        <v>2024-07-14BillNew West Gypsum21000 Accounts Payable30.87</v>
      </c>
      <c r="G6389" s="15">
        <f>IFERROR((DATEVALUE(A6389)),A6389)</f>
        <v>45487</v>
      </c>
      <c r="H6389" s="16" t="str">
        <f>IF((IFERROR((VLOOKUP(D6389,'Automation (QBO)'!A:B,2,FALSE)),"0"))=0,"Suspense",(IFERROR((VLOOKUP(D6389,'Automation (QBO)'!A:B,2,FALSE)),"Suspense")))</f>
        <v>Accounts Payable - Unknown</v>
      </c>
      <c r="I6389" s="17">
        <f t="shared" si="99"/>
        <v>30.87</v>
      </c>
      <c r="J6389" s="12" t="str">
        <f>H6389</f>
        <v>Accounts Payable - Unknown</v>
      </c>
    </row>
    <row r="6390" spans="1:10" hidden="1">
      <c r="A6390" s="13" t="s">
        <v>901</v>
      </c>
      <c r="B6390" s="12" t="s">
        <v>528</v>
      </c>
      <c r="C6390" s="12" t="s">
        <v>133</v>
      </c>
      <c r="D6390" s="12" t="s">
        <v>496</v>
      </c>
      <c r="E6390" s="12">
        <v>226.07</v>
      </c>
      <c r="F6390" s="14" t="str">
        <f>A6390&amp;B6390&amp;C6390&amp;D6390&amp;E6390</f>
        <v>2024-07-14BillProsol21000 Accounts Payable226.07</v>
      </c>
      <c r="G6390" s="15">
        <f>IFERROR((DATEVALUE(A6390)),A6390)</f>
        <v>45487</v>
      </c>
      <c r="H6390" s="16" t="str">
        <f>IF((IFERROR((VLOOKUP(D6390,'Automation (QBO)'!A:B,2,FALSE)),"0"))=0,"Suspense",(IFERROR((VLOOKUP(D6390,'Automation (QBO)'!A:B,2,FALSE)),"Suspense")))</f>
        <v>Accounts Payable - Unknown</v>
      </c>
      <c r="I6390" s="17">
        <f t="shared" si="99"/>
        <v>226.07</v>
      </c>
      <c r="J6390" s="12" t="str">
        <f>H6390</f>
        <v>Accounts Payable - Unknown</v>
      </c>
    </row>
    <row r="6391" spans="1:10" hidden="1">
      <c r="A6391" s="13" t="s">
        <v>901</v>
      </c>
      <c r="B6391" s="12" t="s">
        <v>528</v>
      </c>
      <c r="C6391" s="12" t="s">
        <v>128</v>
      </c>
      <c r="D6391" s="12" t="s">
        <v>496</v>
      </c>
      <c r="E6391" s="12">
        <v>356.16</v>
      </c>
      <c r="F6391" s="14" t="str">
        <f>A6391&amp;B6391&amp;C6391&amp;D6391&amp;E6391</f>
        <v>2024-07-14BillBig Steel Box21000 Accounts Payable356.16</v>
      </c>
      <c r="G6391" s="15">
        <f>IFERROR((DATEVALUE(A6391)),A6391)</f>
        <v>45487</v>
      </c>
      <c r="H6391" s="16" t="str">
        <f>IF((IFERROR((VLOOKUP(D6391,'Automation (QBO)'!A:B,2,FALSE)),"0"))=0,"Suspense",(IFERROR((VLOOKUP(D6391,'Automation (QBO)'!A:B,2,FALSE)),"Suspense")))</f>
        <v>Accounts Payable - Unknown</v>
      </c>
      <c r="I6391" s="17">
        <f t="shared" si="99"/>
        <v>356.16</v>
      </c>
      <c r="J6391" s="12" t="str">
        <f>H6391</f>
        <v>Accounts Payable - Unknown</v>
      </c>
    </row>
    <row r="6392" spans="1:10" hidden="1">
      <c r="A6392" s="13" t="s">
        <v>901</v>
      </c>
      <c r="B6392" s="12" t="s">
        <v>528</v>
      </c>
      <c r="C6392" s="12" t="s">
        <v>531</v>
      </c>
      <c r="D6392" s="12" t="s">
        <v>496</v>
      </c>
      <c r="E6392" s="12">
        <v>427.96</v>
      </c>
      <c r="F6392" s="14" t="str">
        <f>A6392&amp;B6392&amp;C6392&amp;D6392&amp;E6392</f>
        <v>2024-07-14BillMetal Supermarkets21000 Accounts Payable427.96</v>
      </c>
      <c r="G6392" s="15">
        <f>IFERROR((DATEVALUE(A6392)),A6392)</f>
        <v>45487</v>
      </c>
      <c r="H6392" s="16" t="str">
        <f>IF((IFERROR((VLOOKUP(D6392,'Automation (QBO)'!A:B,2,FALSE)),"0"))=0,"Suspense",(IFERROR((VLOOKUP(D6392,'Automation (QBO)'!A:B,2,FALSE)),"Suspense")))</f>
        <v>Accounts Payable - Unknown</v>
      </c>
      <c r="I6392" s="17">
        <f t="shared" si="99"/>
        <v>427.96</v>
      </c>
      <c r="J6392" s="12" t="str">
        <f>H6392</f>
        <v>Accounts Payable - Unknown</v>
      </c>
    </row>
    <row r="6393" spans="1:10" hidden="1">
      <c r="A6393" s="13" t="s">
        <v>901</v>
      </c>
      <c r="B6393" s="12" t="s">
        <v>528</v>
      </c>
      <c r="C6393" s="12" t="s">
        <v>885</v>
      </c>
      <c r="D6393" s="12" t="s">
        <v>496</v>
      </c>
      <c r="E6393" s="12">
        <v>404.99</v>
      </c>
      <c r="F6393" s="14" t="str">
        <f>A6393&amp;B6393&amp;C6393&amp;D6393&amp;E6393</f>
        <v>2024-07-14BillSamson Metals21000 Accounts Payable404.99</v>
      </c>
      <c r="G6393" s="15">
        <f>IFERROR((DATEVALUE(A6393)),A6393)</f>
        <v>45487</v>
      </c>
      <c r="H6393" s="16" t="str">
        <f>IF((IFERROR((VLOOKUP(D6393,'Automation (QBO)'!A:B,2,FALSE)),"0"))=0,"Suspense",(IFERROR((VLOOKUP(D6393,'Automation (QBO)'!A:B,2,FALSE)),"Suspense")))</f>
        <v>Accounts Payable - Unknown</v>
      </c>
      <c r="I6393" s="17">
        <f t="shared" si="99"/>
        <v>404.99</v>
      </c>
      <c r="J6393" s="12" t="str">
        <f>H6393</f>
        <v>Accounts Payable - Unknown</v>
      </c>
    </row>
    <row r="6394" spans="1:10" hidden="1">
      <c r="A6394" s="13" t="s">
        <v>901</v>
      </c>
      <c r="B6394" s="12" t="s">
        <v>528</v>
      </c>
      <c r="C6394" s="12" t="s">
        <v>621</v>
      </c>
      <c r="D6394" s="12" t="s">
        <v>496</v>
      </c>
      <c r="E6394" s="12">
        <v>5583</v>
      </c>
      <c r="F6394" s="14" t="str">
        <f>A6394&amp;B6394&amp;C6394&amp;D6394&amp;E6394</f>
        <v>2024-07-14BillRobinson Supply21000 Accounts Payable5583</v>
      </c>
      <c r="G6394" s="15">
        <f>IFERROR((DATEVALUE(A6394)),A6394)</f>
        <v>45487</v>
      </c>
      <c r="H6394" s="16" t="str">
        <f>IF((IFERROR((VLOOKUP(D6394,'Automation (QBO)'!A:B,2,FALSE)),"0"))=0,"Suspense",(IFERROR((VLOOKUP(D6394,'Automation (QBO)'!A:B,2,FALSE)),"Suspense")))</f>
        <v>Accounts Payable - Unknown</v>
      </c>
      <c r="I6394" s="17">
        <f t="shared" si="99"/>
        <v>5583</v>
      </c>
      <c r="J6394" s="12" t="str">
        <f>H6394</f>
        <v>Accounts Payable - Unknown</v>
      </c>
    </row>
    <row r="6395" spans="1:10" hidden="1">
      <c r="A6395" s="13" t="s">
        <v>901</v>
      </c>
      <c r="B6395" s="12" t="s">
        <v>528</v>
      </c>
      <c r="C6395" s="12" t="s">
        <v>293</v>
      </c>
      <c r="D6395" s="12" t="s">
        <v>496</v>
      </c>
      <c r="E6395" s="12">
        <v>43.68</v>
      </c>
      <c r="F6395" s="14" t="str">
        <f>A6395&amp;B6395&amp;C6395&amp;D6395&amp;E6395</f>
        <v>2024-07-14BillLumenstar Led Lighting21000 Accounts Payable43.68</v>
      </c>
      <c r="G6395" s="15">
        <f>IFERROR((DATEVALUE(A6395)),A6395)</f>
        <v>45487</v>
      </c>
      <c r="H6395" s="16" t="str">
        <f>IF((IFERROR((VLOOKUP(D6395,'Automation (QBO)'!A:B,2,FALSE)),"0"))=0,"Suspense",(IFERROR((VLOOKUP(D6395,'Automation (QBO)'!A:B,2,FALSE)),"Suspense")))</f>
        <v>Accounts Payable - Unknown</v>
      </c>
      <c r="I6395" s="17">
        <f t="shared" si="99"/>
        <v>43.68</v>
      </c>
      <c r="J6395" s="12" t="str">
        <f>H6395</f>
        <v>Accounts Payable - Unknown</v>
      </c>
    </row>
    <row r="6396" spans="1:10" hidden="1">
      <c r="A6396" s="13" t="s">
        <v>901</v>
      </c>
      <c r="B6396" s="12" t="s">
        <v>528</v>
      </c>
      <c r="C6396" s="12" t="s">
        <v>843</v>
      </c>
      <c r="D6396" s="12" t="s">
        <v>496</v>
      </c>
      <c r="E6396" s="12">
        <v>3449.15</v>
      </c>
      <c r="F6396" s="14" t="str">
        <f>A6396&amp;B6396&amp;C6396&amp;D6396&amp;E6396</f>
        <v>2024-07-14BillTop-Tier Mechanical Ltd.21000 Accounts Payable3449.15</v>
      </c>
      <c r="G6396" s="15">
        <f>IFERROR((DATEVALUE(A6396)),A6396)</f>
        <v>45487</v>
      </c>
      <c r="H6396" s="16" t="str">
        <f>IF((IFERROR((VLOOKUP(D6396,'Automation (QBO)'!A:B,2,FALSE)),"0"))=0,"Suspense",(IFERROR((VLOOKUP(D6396,'Automation (QBO)'!A:B,2,FALSE)),"Suspense")))</f>
        <v>Accounts Payable - Unknown</v>
      </c>
      <c r="I6396" s="17">
        <f t="shared" si="99"/>
        <v>3449.15</v>
      </c>
      <c r="J6396" s="12" t="str">
        <f>H6396</f>
        <v>Accounts Payable - Unknown</v>
      </c>
    </row>
    <row r="6397" spans="1:10" hidden="1">
      <c r="A6397" s="13" t="s">
        <v>901</v>
      </c>
      <c r="B6397" s="12" t="s">
        <v>528</v>
      </c>
      <c r="C6397" s="12" t="s">
        <v>131</v>
      </c>
      <c r="D6397" s="12" t="s">
        <v>496</v>
      </c>
      <c r="E6397" s="12">
        <v>2564</v>
      </c>
      <c r="F6397" s="14" t="str">
        <f>A6397&amp;B6397&amp;C6397&amp;D6397&amp;E6397</f>
        <v>2024-07-14BillInsurance Corporation of British Columbia21000 Accounts Payable2564</v>
      </c>
      <c r="G6397" s="15">
        <f>IFERROR((DATEVALUE(A6397)),A6397)</f>
        <v>45487</v>
      </c>
      <c r="H6397" s="16" t="str">
        <f>IF((IFERROR((VLOOKUP(D6397,'Automation (QBO)'!A:B,2,FALSE)),"0"))=0,"Suspense",(IFERROR((VLOOKUP(D6397,'Automation (QBO)'!A:B,2,FALSE)),"Suspense")))</f>
        <v>Accounts Payable - Unknown</v>
      </c>
      <c r="I6397" s="17">
        <f t="shared" si="99"/>
        <v>2564</v>
      </c>
      <c r="J6397" s="12" t="str">
        <f>H6397</f>
        <v>Accounts Payable - Unknown</v>
      </c>
    </row>
    <row r="6398" spans="1:10" hidden="1">
      <c r="A6398" s="13" t="s">
        <v>901</v>
      </c>
      <c r="B6398" s="12" t="s">
        <v>528</v>
      </c>
      <c r="C6398" s="12" t="s">
        <v>902</v>
      </c>
      <c r="D6398" s="12" t="s">
        <v>496</v>
      </c>
      <c r="E6398" s="12">
        <v>1575</v>
      </c>
      <c r="F6398" s="14" t="str">
        <f>A6398&amp;B6398&amp;C6398&amp;D6398&amp;E6398</f>
        <v>2024-07-14BillSublime Concrete Concepts Ltd.21000 Accounts Payable1575</v>
      </c>
      <c r="G6398" s="15">
        <f>IFERROR((DATEVALUE(A6398)),A6398)</f>
        <v>45487</v>
      </c>
      <c r="H6398" s="16" t="str">
        <f>IF((IFERROR((VLOOKUP(D6398,'Automation (QBO)'!A:B,2,FALSE)),"0"))=0,"Suspense",(IFERROR((VLOOKUP(D6398,'Automation (QBO)'!A:B,2,FALSE)),"Suspense")))</f>
        <v>Accounts Payable - Unknown</v>
      </c>
      <c r="I6398" s="17">
        <f t="shared" si="99"/>
        <v>1575</v>
      </c>
      <c r="J6398" s="12" t="str">
        <f>H6398</f>
        <v>Accounts Payable - Unknown</v>
      </c>
    </row>
    <row r="6399" spans="1:10" hidden="1">
      <c r="A6399" s="13" t="s">
        <v>901</v>
      </c>
      <c r="B6399" s="12" t="s">
        <v>528</v>
      </c>
      <c r="C6399" s="12" t="s">
        <v>169</v>
      </c>
      <c r="D6399" s="12" t="s">
        <v>496</v>
      </c>
      <c r="E6399" s="12">
        <v>1312.5</v>
      </c>
      <c r="F6399" s="14" t="str">
        <f>A6399&amp;B6399&amp;C6399&amp;D6399&amp;E6399</f>
        <v>2024-07-14BillCrowe MacKay LLP21000 Accounts Payable1312.5</v>
      </c>
      <c r="G6399" s="15">
        <f>IFERROR((DATEVALUE(A6399)),A6399)</f>
        <v>45487</v>
      </c>
      <c r="H6399" s="16" t="str">
        <f>IF((IFERROR((VLOOKUP(D6399,'Automation (QBO)'!A:B,2,FALSE)),"0"))=0,"Suspense",(IFERROR((VLOOKUP(D6399,'Automation (QBO)'!A:B,2,FALSE)),"Suspense")))</f>
        <v>Accounts Payable - Unknown</v>
      </c>
      <c r="I6399" s="17">
        <f t="shared" si="99"/>
        <v>1312.5</v>
      </c>
      <c r="J6399" s="12" t="str">
        <f>H6399</f>
        <v>Accounts Payable - Unknown</v>
      </c>
    </row>
    <row r="6400" spans="1:10" hidden="1">
      <c r="A6400" s="13" t="s">
        <v>901</v>
      </c>
      <c r="B6400" s="12" t="s">
        <v>528</v>
      </c>
      <c r="C6400" s="12" t="s">
        <v>169</v>
      </c>
      <c r="D6400" s="12" t="s">
        <v>496</v>
      </c>
      <c r="E6400" s="12">
        <v>1312.5</v>
      </c>
      <c r="F6400" s="14" t="str">
        <f>A6400&amp;B6400&amp;C6400&amp;D6400&amp;E6400</f>
        <v>2024-07-14BillCrowe MacKay LLP21000 Accounts Payable1312.5</v>
      </c>
      <c r="G6400" s="15">
        <f>IFERROR((DATEVALUE(A6400)),A6400)</f>
        <v>45487</v>
      </c>
      <c r="H6400" s="16" t="str">
        <f>IF((IFERROR((VLOOKUP(D6400,'Automation (QBO)'!A:B,2,FALSE)),"0"))=0,"Suspense",(IFERROR((VLOOKUP(D6400,'Automation (QBO)'!A:B,2,FALSE)),"Suspense")))</f>
        <v>Accounts Payable - Unknown</v>
      </c>
      <c r="I6400" s="17">
        <f t="shared" si="99"/>
        <v>1312.5</v>
      </c>
      <c r="J6400" s="12" t="str">
        <f>H6400</f>
        <v>Accounts Payable - Unknown</v>
      </c>
    </row>
    <row r="6401" spans="1:10" hidden="1">
      <c r="A6401" s="13" t="s">
        <v>901</v>
      </c>
      <c r="B6401" s="12" t="s">
        <v>528</v>
      </c>
      <c r="C6401" s="12" t="s">
        <v>531</v>
      </c>
      <c r="D6401" s="12" t="s">
        <v>496</v>
      </c>
      <c r="E6401" s="12">
        <v>851.25</v>
      </c>
      <c r="F6401" s="14" t="str">
        <f>A6401&amp;B6401&amp;C6401&amp;D6401&amp;E6401</f>
        <v>2024-07-14BillMetal Supermarkets21000 Accounts Payable851.25</v>
      </c>
      <c r="G6401" s="15">
        <f>IFERROR((DATEVALUE(A6401)),A6401)</f>
        <v>45487</v>
      </c>
      <c r="H6401" s="16" t="str">
        <f>IF((IFERROR((VLOOKUP(D6401,'Automation (QBO)'!A:B,2,FALSE)),"0"))=0,"Suspense",(IFERROR((VLOOKUP(D6401,'Automation (QBO)'!A:B,2,FALSE)),"Suspense")))</f>
        <v>Accounts Payable - Unknown</v>
      </c>
      <c r="I6401" s="17">
        <f t="shared" si="99"/>
        <v>851.25</v>
      </c>
      <c r="J6401" s="12" t="str">
        <f>H6401</f>
        <v>Accounts Payable - Unknown</v>
      </c>
    </row>
    <row r="6402" spans="1:10" hidden="1">
      <c r="A6402" s="13" t="s">
        <v>901</v>
      </c>
      <c r="B6402" s="12" t="s">
        <v>528</v>
      </c>
      <c r="C6402" s="12" t="s">
        <v>246</v>
      </c>
      <c r="D6402" s="12" t="s">
        <v>496</v>
      </c>
      <c r="E6402" s="12">
        <v>89.61</v>
      </c>
      <c r="F6402" s="14" t="str">
        <f>A6402&amp;B6402&amp;C6402&amp;D6402&amp;E6402</f>
        <v>2024-07-14BillKyle Watson21000 Accounts Payable89.61</v>
      </c>
      <c r="G6402" s="15">
        <f>IFERROR((DATEVALUE(A6402)),A6402)</f>
        <v>45487</v>
      </c>
      <c r="H6402" s="16" t="str">
        <f>IF((IFERROR((VLOOKUP(D6402,'Automation (QBO)'!A:B,2,FALSE)),"0"))=0,"Suspense",(IFERROR((VLOOKUP(D6402,'Automation (QBO)'!A:B,2,FALSE)),"Suspense")))</f>
        <v>Accounts Payable - Unknown</v>
      </c>
      <c r="I6402" s="17">
        <f t="shared" si="99"/>
        <v>89.61</v>
      </c>
      <c r="J6402" s="12" t="str">
        <f>H6402</f>
        <v>Accounts Payable - Unknown</v>
      </c>
    </row>
    <row r="6403" spans="1:10" hidden="1">
      <c r="A6403" s="13" t="s">
        <v>901</v>
      </c>
      <c r="B6403" s="12" t="s">
        <v>528</v>
      </c>
      <c r="C6403" s="12" t="s">
        <v>904</v>
      </c>
      <c r="D6403" s="12" t="s">
        <v>496</v>
      </c>
      <c r="E6403" s="12">
        <v>945.92</v>
      </c>
      <c r="F6403" s="14" t="str">
        <f>A6403&amp;B6403&amp;C6403&amp;D6403&amp;E6403</f>
        <v>2024-07-14BillThe Radius Group Division of 0777792 BC Ltd.21000 Accounts Payable945.92</v>
      </c>
      <c r="G6403" s="15">
        <f>IFERROR((DATEVALUE(A6403)),A6403)</f>
        <v>45487</v>
      </c>
      <c r="H6403" s="16" t="str">
        <f>IF((IFERROR((VLOOKUP(D6403,'Automation (QBO)'!A:B,2,FALSE)),"0"))=0,"Suspense",(IFERROR((VLOOKUP(D6403,'Automation (QBO)'!A:B,2,FALSE)),"Suspense")))</f>
        <v>Accounts Payable - Unknown</v>
      </c>
      <c r="I6403" s="17">
        <f t="shared" si="99"/>
        <v>945.92</v>
      </c>
      <c r="J6403" s="12" t="str">
        <f>H6403</f>
        <v>Accounts Payable - Unknown</v>
      </c>
    </row>
    <row r="6404" spans="1:10" hidden="1">
      <c r="A6404" s="13" t="s">
        <v>901</v>
      </c>
      <c r="B6404" s="12" t="s">
        <v>528</v>
      </c>
      <c r="C6404" s="12" t="s">
        <v>903</v>
      </c>
      <c r="D6404" s="12" t="s">
        <v>496</v>
      </c>
      <c r="E6404" s="12">
        <v>33794.25</v>
      </c>
      <c r="F6404" s="14" t="str">
        <f>A6404&amp;B6404&amp;C6404&amp;D6404&amp;E6404</f>
        <v>2024-07-14BillSeasons Mechanical LTD21000 Accounts Payable33794.25</v>
      </c>
      <c r="G6404" s="15">
        <f>IFERROR((DATEVALUE(A6404)),A6404)</f>
        <v>45487</v>
      </c>
      <c r="H6404" s="16" t="str">
        <f>IF((IFERROR((VLOOKUP(D6404,'Automation (QBO)'!A:B,2,FALSE)),"0"))=0,"Suspense",(IFERROR((VLOOKUP(D6404,'Automation (QBO)'!A:B,2,FALSE)),"Suspense")))</f>
        <v>Accounts Payable - Unknown</v>
      </c>
      <c r="I6404" s="17">
        <f t="shared" si="99"/>
        <v>33794.25</v>
      </c>
      <c r="J6404" s="12" t="str">
        <f>H6404</f>
        <v>Accounts Payable - Unknown</v>
      </c>
    </row>
    <row r="6405" spans="1:10" hidden="1">
      <c r="A6405" s="13" t="s">
        <v>901</v>
      </c>
      <c r="B6405" s="12" t="s">
        <v>528</v>
      </c>
      <c r="C6405" s="12" t="s">
        <v>904</v>
      </c>
      <c r="D6405" s="12" t="s">
        <v>391</v>
      </c>
      <c r="E6405" s="12">
        <v>900.88</v>
      </c>
      <c r="F6405" s="14" t="str">
        <f>A6405&amp;B6405&amp;C6405&amp;D6405&amp;E6405</f>
        <v>2024-07-14BillThe Radius Group Division of 0777792 BC Ltd.51335 COGS - Supplies900.88</v>
      </c>
      <c r="G6405" s="15">
        <f>IFERROR((DATEVALUE(A6405)),A6405)</f>
        <v>45487</v>
      </c>
      <c r="H6405" s="16" t="str">
        <f>IF((IFERROR((VLOOKUP(D6405,'Automation (QBO)'!A:B,2,FALSE)),"0"))=0,"Suspense",(IFERROR((VLOOKUP(D6405,'Automation (QBO)'!A:B,2,FALSE)),"Suspense")))</f>
        <v>COGS - Supplies</v>
      </c>
      <c r="I6405" s="17">
        <f t="shared" si="99"/>
        <v>900.88</v>
      </c>
      <c r="J6405" s="12" t="str">
        <f>H6405</f>
        <v>COGS - Supplies</v>
      </c>
    </row>
    <row r="6406" spans="1:10" hidden="1">
      <c r="A6406" s="13" t="s">
        <v>901</v>
      </c>
      <c r="B6406" s="12" t="s">
        <v>528</v>
      </c>
      <c r="C6406" s="12" t="s">
        <v>904</v>
      </c>
      <c r="D6406" s="12" t="s">
        <v>392</v>
      </c>
      <c r="E6406" s="12">
        <v>-45.04</v>
      </c>
      <c r="F6406" s="14" t="str">
        <f>A6406&amp;B6406&amp;C6406&amp;D6406&amp;E6406</f>
        <v>2024-07-14BillThe Radius Group Division of 0777792 BC Ltd.21020 GST/HST Payable-45.04</v>
      </c>
      <c r="G6406" s="15">
        <f>IFERROR((DATEVALUE(A6406)),A6406)</f>
        <v>45487</v>
      </c>
      <c r="H6406" s="16" t="str">
        <f>IF((IFERROR((VLOOKUP(D6406,'Automation (QBO)'!A:B,2,FALSE)),"0"))=0,"Suspense",(IFERROR((VLOOKUP(D6406,'Automation (QBO)'!A:B,2,FALSE)),"Suspense")))</f>
        <v>GST/HST Payable</v>
      </c>
      <c r="I6406" s="17">
        <f t="shared" si="99"/>
        <v>-45.04</v>
      </c>
      <c r="J6406" s="12" t="str">
        <f>H6406</f>
        <v>GST/HST Payable</v>
      </c>
    </row>
    <row r="6407" spans="1:10" hidden="1">
      <c r="A6407" s="13" t="s">
        <v>901</v>
      </c>
      <c r="B6407" s="12" t="s">
        <v>245</v>
      </c>
      <c r="C6407" s="12" t="s">
        <v>621</v>
      </c>
      <c r="D6407" s="12" t="s">
        <v>391</v>
      </c>
      <c r="E6407" s="12">
        <v>-2603.77</v>
      </c>
      <c r="F6407" s="14" t="str">
        <f>A6407&amp;B6407&amp;C6407&amp;D6407&amp;E6407</f>
        <v>2024-07-14Supplier CreditRobinson Supply51335 COGS - Supplies-2603.77</v>
      </c>
      <c r="G6407" s="15">
        <f>IFERROR((DATEVALUE(A6407)),A6407)</f>
        <v>45487</v>
      </c>
      <c r="H6407" s="16" t="str">
        <f>IF((IFERROR((VLOOKUP(D6407,'Automation (QBO)'!A:B,2,FALSE)),"0"))=0,"Suspense",(IFERROR((VLOOKUP(D6407,'Automation (QBO)'!A:B,2,FALSE)),"Suspense")))</f>
        <v>COGS - Supplies</v>
      </c>
      <c r="I6407" s="17">
        <f t="shared" si="99"/>
        <v>-2603.77</v>
      </c>
      <c r="J6407" s="12" t="str">
        <f>H6407</f>
        <v>COGS - Supplies</v>
      </c>
    </row>
    <row r="6408" spans="1:10" hidden="1">
      <c r="A6408" s="13" t="s">
        <v>901</v>
      </c>
      <c r="B6408" s="12" t="s">
        <v>245</v>
      </c>
      <c r="C6408" s="12" t="s">
        <v>621</v>
      </c>
      <c r="D6408" s="12" t="s">
        <v>426</v>
      </c>
      <c r="E6408" s="12">
        <v>115.61</v>
      </c>
      <c r="F6408" s="14" t="str">
        <f>A6408&amp;B6408&amp;C6408&amp;D6408&amp;E6408</f>
        <v>2024-07-14Supplier CreditRobinson Supply21031 GST/HST Suspense115.61</v>
      </c>
      <c r="G6408" s="15">
        <f>IFERROR((DATEVALUE(A6408)),A6408)</f>
        <v>45487</v>
      </c>
      <c r="H6408" s="16" t="str">
        <f>IF((IFERROR((VLOOKUP(D6408,'Automation (QBO)'!A:B,2,FALSE)),"0"))=0,"Suspense",(IFERROR((VLOOKUP(D6408,'Automation (QBO)'!A:B,2,FALSE)),"Suspense")))</f>
        <v>GST/HST Suspense</v>
      </c>
      <c r="I6408" s="17">
        <f t="shared" si="99"/>
        <v>115.61</v>
      </c>
      <c r="J6408" s="12" t="str">
        <f>H6408</f>
        <v>GST/HST Suspense</v>
      </c>
    </row>
    <row r="6409" spans="1:10" hidden="1">
      <c r="A6409" s="13" t="s">
        <v>901</v>
      </c>
      <c r="B6409" s="12" t="s">
        <v>245</v>
      </c>
      <c r="C6409" s="12" t="s">
        <v>621</v>
      </c>
      <c r="D6409" s="12" t="s">
        <v>392</v>
      </c>
      <c r="E6409" s="12">
        <v>0</v>
      </c>
      <c r="F6409" s="14" t="str">
        <f>A6409&amp;B6409&amp;C6409&amp;D6409&amp;E6409</f>
        <v>2024-07-14Supplier CreditRobinson Supply21020 GST/HST Payable0</v>
      </c>
      <c r="G6409" s="15">
        <f>IFERROR((DATEVALUE(A6409)),A6409)</f>
        <v>45487</v>
      </c>
      <c r="H6409" s="16" t="str">
        <f>IF((IFERROR((VLOOKUP(D6409,'Automation (QBO)'!A:B,2,FALSE)),"0"))=0,"Suspense",(IFERROR((VLOOKUP(D6409,'Automation (QBO)'!A:B,2,FALSE)),"Suspense")))</f>
        <v>GST/HST Payable</v>
      </c>
      <c r="I6409" s="17">
        <f t="shared" si="99"/>
        <v>0</v>
      </c>
      <c r="J6409" s="12" t="str">
        <f>H6409</f>
        <v>GST/HST Payable</v>
      </c>
    </row>
    <row r="6410" spans="1:10" hidden="1">
      <c r="A6410" s="13" t="s">
        <v>901</v>
      </c>
      <c r="B6410" s="12" t="s">
        <v>493</v>
      </c>
      <c r="C6410" s="12" t="s">
        <v>621</v>
      </c>
      <c r="F6410" s="14" t="str">
        <f>A6410&amp;B6410&amp;C6410&amp;D6410&amp;E6410</f>
        <v>2024-07-14Bill Payment (Credit Card)Robinson Supply</v>
      </c>
      <c r="G6410" s="15">
        <f>IFERROR((DATEVALUE(A6410)),A6410)</f>
        <v>45487</v>
      </c>
      <c r="H6410" s="16" t="str">
        <f>IF((IFERROR((VLOOKUP(D6410,'Automation (QBO)'!A:B,2,FALSE)),"0"))=0,"Suspense",(IFERROR((VLOOKUP(D6410,'Automation (QBO)'!A:B,2,FALSE)),"Suspense")))</f>
        <v>Suspense</v>
      </c>
      <c r="I6410" s="17">
        <f t="shared" si="99"/>
        <v>0</v>
      </c>
      <c r="J6410" s="12" t="str">
        <f>H6410</f>
        <v>Suspense</v>
      </c>
    </row>
    <row r="6411" spans="1:10" hidden="1">
      <c r="A6411" s="13" t="s">
        <v>901</v>
      </c>
      <c r="B6411" s="12" t="s">
        <v>493</v>
      </c>
      <c r="C6411" s="12" t="s">
        <v>621</v>
      </c>
      <c r="D6411" s="12" t="s">
        <v>496</v>
      </c>
      <c r="F6411" s="14" t="str">
        <f>A6411&amp;B6411&amp;C6411&amp;D6411&amp;E6411</f>
        <v>2024-07-14Bill Payment (Credit Card)Robinson Supply21000 Accounts Payable</v>
      </c>
      <c r="G6411" s="15">
        <f>IFERROR((DATEVALUE(A6411)),A6411)</f>
        <v>45487</v>
      </c>
      <c r="H6411" s="16" t="str">
        <f>IF((IFERROR((VLOOKUP(D6411,'Automation (QBO)'!A:B,2,FALSE)),"0"))=0,"Suspense",(IFERROR((VLOOKUP(D6411,'Automation (QBO)'!A:B,2,FALSE)),"Suspense")))</f>
        <v>Accounts Payable - Unknown</v>
      </c>
      <c r="I6411" s="17">
        <f t="shared" si="99"/>
        <v>0</v>
      </c>
      <c r="J6411" s="12" t="str">
        <f>H6411</f>
        <v>Accounts Payable - Unknown</v>
      </c>
    </row>
    <row r="6412" spans="1:10" hidden="1">
      <c r="A6412" s="13" t="s">
        <v>901</v>
      </c>
      <c r="B6412" s="12" t="s">
        <v>245</v>
      </c>
      <c r="C6412" s="12" t="s">
        <v>621</v>
      </c>
      <c r="D6412" s="12" t="s">
        <v>496</v>
      </c>
      <c r="E6412" s="12">
        <v>-2719.38</v>
      </c>
      <c r="F6412" s="14" t="str">
        <f>A6412&amp;B6412&amp;C6412&amp;D6412&amp;E6412</f>
        <v>2024-07-14Supplier CreditRobinson Supply21000 Accounts Payable-2719.38</v>
      </c>
      <c r="G6412" s="15">
        <f>IFERROR((DATEVALUE(A6412)),A6412)</f>
        <v>45487</v>
      </c>
      <c r="H6412" s="16" t="str">
        <f>IF((IFERROR((VLOOKUP(D6412,'Automation (QBO)'!A:B,2,FALSE)),"0"))=0,"Suspense",(IFERROR((VLOOKUP(D6412,'Automation (QBO)'!A:B,2,FALSE)),"Suspense")))</f>
        <v>Accounts Payable - Unknown</v>
      </c>
      <c r="I6412" s="17">
        <f t="shared" si="99"/>
        <v>-2719.38</v>
      </c>
      <c r="J6412" s="12" t="str">
        <f>H6412</f>
        <v>Accounts Payable - Unknown</v>
      </c>
    </row>
    <row r="6413" spans="1:10" hidden="1">
      <c r="A6413" s="13" t="s">
        <v>901</v>
      </c>
      <c r="B6413" s="12" t="s">
        <v>528</v>
      </c>
      <c r="C6413" s="12" t="s">
        <v>621</v>
      </c>
      <c r="D6413" s="12" t="s">
        <v>496</v>
      </c>
      <c r="E6413" s="12">
        <v>2719.38</v>
      </c>
      <c r="F6413" s="14" t="str">
        <f>A6413&amp;B6413&amp;C6413&amp;D6413&amp;E6413</f>
        <v>2024-07-14BillRobinson Supply21000 Accounts Payable2719.38</v>
      </c>
      <c r="G6413" s="15">
        <f>IFERROR((DATEVALUE(A6413)),A6413)</f>
        <v>45487</v>
      </c>
      <c r="H6413" s="16" t="str">
        <f>IF((IFERROR((VLOOKUP(D6413,'Automation (QBO)'!A:B,2,FALSE)),"0"))=0,"Suspense",(IFERROR((VLOOKUP(D6413,'Automation (QBO)'!A:B,2,FALSE)),"Suspense")))</f>
        <v>Accounts Payable - Unknown</v>
      </c>
      <c r="I6413" s="17">
        <f t="shared" si="99"/>
        <v>2719.38</v>
      </c>
      <c r="J6413" s="12" t="str">
        <f>H6413</f>
        <v>Accounts Payable - Unknown</v>
      </c>
    </row>
    <row r="6414" spans="1:10" hidden="1">
      <c r="A6414" s="13" t="s">
        <v>901</v>
      </c>
      <c r="B6414" s="12" t="s">
        <v>528</v>
      </c>
      <c r="C6414" s="12" t="s">
        <v>759</v>
      </c>
      <c r="D6414" s="12" t="s">
        <v>496</v>
      </c>
      <c r="E6414" s="12">
        <v>132.66999999999999</v>
      </c>
      <c r="F6414" s="14" t="str">
        <f>A6414&amp;B6414&amp;C6414&amp;D6414&amp;E6414</f>
        <v>2024-07-14BillWorksafe21000 Accounts Payable132.67</v>
      </c>
      <c r="G6414" s="15">
        <f>IFERROR((DATEVALUE(A6414)),A6414)</f>
        <v>45487</v>
      </c>
      <c r="H6414" s="16" t="str">
        <f>IF((IFERROR((VLOOKUP(D6414,'Automation (QBO)'!A:B,2,FALSE)),"0"))=0,"Suspense",(IFERROR((VLOOKUP(D6414,'Automation (QBO)'!A:B,2,FALSE)),"Suspense")))</f>
        <v>Accounts Payable - Unknown</v>
      </c>
      <c r="I6414" s="17">
        <f t="shared" si="99"/>
        <v>132.66999999999999</v>
      </c>
      <c r="J6414" s="12" t="str">
        <f>H6414</f>
        <v>Accounts Payable - Unknown</v>
      </c>
    </row>
    <row r="6415" spans="1:10" hidden="1">
      <c r="A6415" s="13" t="s">
        <v>901</v>
      </c>
      <c r="B6415" s="12" t="s">
        <v>528</v>
      </c>
      <c r="C6415" s="12" t="s">
        <v>759</v>
      </c>
      <c r="D6415" s="12" t="s">
        <v>905</v>
      </c>
      <c r="E6415" s="12">
        <v>132.66999999999999</v>
      </c>
      <c r="F6415" s="14" t="str">
        <f>A6415&amp;B6415&amp;C6415&amp;D6415&amp;E6415</f>
        <v>2024-07-14BillWorksafe52540 Payroll - WCB (Subcontractors)132.67</v>
      </c>
      <c r="G6415" s="15">
        <f>IFERROR((DATEVALUE(A6415)),A6415)</f>
        <v>45487</v>
      </c>
      <c r="H6415" s="16" t="str">
        <f>IF((IFERROR((VLOOKUP(D6415,'Automation (QBO)'!A:B,2,FALSE)),"0"))=0,"Suspense",(IFERROR((VLOOKUP(D6415,'Automation (QBO)'!A:B,2,FALSE)),"Suspense")))</f>
        <v>Payroll - WCB (Subcontractors)</v>
      </c>
      <c r="I6415" s="17">
        <f t="shared" si="99"/>
        <v>132.66999999999999</v>
      </c>
      <c r="J6415" s="12" t="str">
        <f>H6415</f>
        <v>Payroll - WCB (Subcontractors)</v>
      </c>
    </row>
    <row r="6416" spans="1:10" hidden="1">
      <c r="A6416" s="13" t="s">
        <v>901</v>
      </c>
      <c r="B6416" s="12" t="s">
        <v>528</v>
      </c>
      <c r="C6416" s="12" t="s">
        <v>759</v>
      </c>
      <c r="D6416" s="12" t="s">
        <v>392</v>
      </c>
      <c r="E6416" s="12">
        <v>0</v>
      </c>
      <c r="F6416" s="14" t="str">
        <f>A6416&amp;B6416&amp;C6416&amp;D6416&amp;E6416</f>
        <v>2024-07-14BillWorksafe21020 GST/HST Payable0</v>
      </c>
      <c r="G6416" s="15">
        <f>IFERROR((DATEVALUE(A6416)),A6416)</f>
        <v>45487</v>
      </c>
      <c r="H6416" s="16" t="str">
        <f>IF((IFERROR((VLOOKUP(D6416,'Automation (QBO)'!A:B,2,FALSE)),"0"))=0,"Suspense",(IFERROR((VLOOKUP(D6416,'Automation (QBO)'!A:B,2,FALSE)),"Suspense")))</f>
        <v>GST/HST Payable</v>
      </c>
      <c r="I6416" s="17">
        <f t="shared" ref="I6416:I6479" si="100">E6416</f>
        <v>0</v>
      </c>
      <c r="J6416" s="12" t="str">
        <f>H6416</f>
        <v>GST/HST Payable</v>
      </c>
    </row>
    <row r="6417" spans="1:12" hidden="1">
      <c r="A6417" s="13" t="s">
        <v>901</v>
      </c>
      <c r="B6417" s="12" t="s">
        <v>135</v>
      </c>
      <c r="D6417" s="12" t="s">
        <v>394</v>
      </c>
      <c r="E6417" s="12">
        <v>-24016.7</v>
      </c>
      <c r="F6417" s="14" t="str">
        <f>A6417&amp;B6417&amp;C6417&amp;D6417&amp;E6417</f>
        <v>2024-07-14Journal Entry11005 Chequing (CIBC)-24016.7</v>
      </c>
      <c r="G6417" s="15">
        <f>IFERROR((DATEVALUE(A6417)),A6417)</f>
        <v>45487</v>
      </c>
      <c r="H6417" s="16" t="str">
        <f>IF((IFERROR((VLOOKUP(D6417,'Automation (QBO)'!A:B,2,FALSE)),"0"))=0,"Suspense",(IFERROR((VLOOKUP(D6417,'Automation (QBO)'!A:B,2,FALSE)),"Suspense")))</f>
        <v>Balance (CIBC)</v>
      </c>
      <c r="I6417" s="17">
        <f t="shared" si="100"/>
        <v>-24016.7</v>
      </c>
      <c r="J6417" s="12" t="str">
        <f>H6417</f>
        <v>Balance (CIBC)</v>
      </c>
    </row>
    <row r="6418" spans="1:12" hidden="1">
      <c r="A6418" s="13" t="s">
        <v>901</v>
      </c>
      <c r="B6418" s="12" t="s">
        <v>135</v>
      </c>
      <c r="D6418" s="12" t="s">
        <v>394</v>
      </c>
      <c r="E6418" s="12">
        <v>-11329.23</v>
      </c>
      <c r="F6418" s="14" t="str">
        <f>A6418&amp;B6418&amp;C6418&amp;D6418&amp;E6418</f>
        <v>2024-07-14Journal Entry11005 Chequing (CIBC)-11329.23</v>
      </c>
      <c r="G6418" s="15">
        <f>IFERROR((DATEVALUE(A6418)),A6418)</f>
        <v>45487</v>
      </c>
      <c r="H6418" s="16" t="str">
        <f>IF((IFERROR((VLOOKUP(D6418,'Automation (QBO)'!A:B,2,FALSE)),"0"))=0,"Suspense",(IFERROR((VLOOKUP(D6418,'Automation (QBO)'!A:B,2,FALSE)),"Suspense")))</f>
        <v>Balance (CIBC)</v>
      </c>
      <c r="I6418" s="17">
        <f t="shared" si="100"/>
        <v>-11329.23</v>
      </c>
      <c r="J6418" s="12" t="str">
        <f>H6418</f>
        <v>Balance (CIBC)</v>
      </c>
    </row>
    <row r="6419" spans="1:12" hidden="1">
      <c r="A6419" s="13" t="s">
        <v>901</v>
      </c>
      <c r="B6419" s="12" t="s">
        <v>135</v>
      </c>
      <c r="D6419" s="12" t="s">
        <v>1054</v>
      </c>
      <c r="E6419" s="12">
        <v>34.99</v>
      </c>
      <c r="F6419" s="14" t="str">
        <f>A6419&amp;B6419&amp;C6419&amp;D6419&amp;E6419</f>
        <v>2024-07-14Journal Entry52545 Payroll - Employee Benefits (Paid)34.99</v>
      </c>
      <c r="G6419" s="15">
        <f>IFERROR((DATEVALUE(A6419)),A6419)</f>
        <v>45487</v>
      </c>
      <c r="H6419" s="16" t="str">
        <f>IF((IFERROR((VLOOKUP(D6419,'Automation (QBO)'!A:B,2,FALSE)),"0"))=0,"Suspense",(IFERROR((VLOOKUP(D6419,'Automation (QBO)'!A:B,2,FALSE)),"Suspense")))</f>
        <v>Payroll - Employee Benefits (Paid)</v>
      </c>
      <c r="I6419" s="17">
        <f t="shared" si="100"/>
        <v>34.99</v>
      </c>
      <c r="J6419" s="12" t="str">
        <f>H6419</f>
        <v>Payroll - Employee Benefits (Paid)</v>
      </c>
      <c r="L6419" s="61" t="s">
        <v>1051</v>
      </c>
    </row>
    <row r="6420" spans="1:12" hidden="1">
      <c r="A6420" s="13" t="s">
        <v>901</v>
      </c>
      <c r="B6420" s="12" t="s">
        <v>135</v>
      </c>
      <c r="D6420" s="12" t="s">
        <v>1054</v>
      </c>
      <c r="E6420" s="12">
        <v>375.98</v>
      </c>
      <c r="F6420" s="14" t="str">
        <f>A6420&amp;B6420&amp;C6420&amp;D6420&amp;E6420</f>
        <v>2024-07-14Journal Entry52545 Payroll - Employee Benefits (Paid)375.98</v>
      </c>
      <c r="G6420" s="15">
        <f>IFERROR((DATEVALUE(A6420)),A6420)</f>
        <v>45487</v>
      </c>
      <c r="H6420" s="16" t="str">
        <f>IF((IFERROR((VLOOKUP(D6420,'Automation (QBO)'!A:B,2,FALSE)),"0"))=0,"Suspense",(IFERROR((VLOOKUP(D6420,'Automation (QBO)'!A:B,2,FALSE)),"Suspense")))</f>
        <v>Payroll - Employee Benefits (Paid)</v>
      </c>
      <c r="I6420" s="17">
        <f t="shared" si="100"/>
        <v>375.98</v>
      </c>
      <c r="J6420" s="12" t="str">
        <f>H6420</f>
        <v>Payroll - Employee Benefits (Paid)</v>
      </c>
      <c r="L6420" s="61" t="s">
        <v>1051</v>
      </c>
    </row>
    <row r="6421" spans="1:12" hidden="1">
      <c r="A6421" s="13" t="s">
        <v>906</v>
      </c>
      <c r="B6421" s="12" t="s">
        <v>493</v>
      </c>
      <c r="C6421" s="12" t="s">
        <v>722</v>
      </c>
      <c r="D6421" s="12" t="s">
        <v>390</v>
      </c>
      <c r="E6421" s="12">
        <v>30.87</v>
      </c>
      <c r="F6421" s="14" t="str">
        <f>A6421&amp;B6421&amp;C6421&amp;D6421&amp;E6421</f>
        <v>2024-07-15Bill Payment (Credit Card)New West Gypsum21010 Visa Payable (CIBC)30.87</v>
      </c>
      <c r="G6421" s="15">
        <f>IFERROR((DATEVALUE(A6421)),A6421)</f>
        <v>45488</v>
      </c>
      <c r="H6421" s="16" t="str">
        <f>IF((IFERROR((VLOOKUP(D6421,'Automation (QBO)'!A:B,2,FALSE)),"0"))=0,"Suspense",(IFERROR((VLOOKUP(D6421,'Automation (QBO)'!A:B,2,FALSE)),"Suspense")))</f>
        <v>Suspense</v>
      </c>
      <c r="I6421" s="17">
        <f t="shared" si="100"/>
        <v>30.87</v>
      </c>
      <c r="J6421" s="12" t="str">
        <f>H6421</f>
        <v>Suspense</v>
      </c>
    </row>
    <row r="6422" spans="1:12" hidden="1">
      <c r="A6422" s="13" t="s">
        <v>906</v>
      </c>
      <c r="B6422" s="12" t="s">
        <v>493</v>
      </c>
      <c r="C6422" s="12" t="s">
        <v>533</v>
      </c>
      <c r="D6422" s="12" t="s">
        <v>390</v>
      </c>
      <c r="E6422" s="12">
        <v>25</v>
      </c>
      <c r="F6422" s="14" t="str">
        <f>A6422&amp;B6422&amp;C6422&amp;D6422&amp;E6422</f>
        <v>2024-07-15Bill Payment (Credit Card)MY ISLAND CAFE21010 Visa Payable (CIBC)25</v>
      </c>
      <c r="G6422" s="15">
        <f>IFERROR((DATEVALUE(A6422)),A6422)</f>
        <v>45488</v>
      </c>
      <c r="H6422" s="16" t="str">
        <f>IF((IFERROR((VLOOKUP(D6422,'Automation (QBO)'!A:B,2,FALSE)),"0"))=0,"Suspense",(IFERROR((VLOOKUP(D6422,'Automation (QBO)'!A:B,2,FALSE)),"Suspense")))</f>
        <v>Suspense</v>
      </c>
      <c r="I6422" s="17">
        <f t="shared" si="100"/>
        <v>25</v>
      </c>
      <c r="J6422" s="12" t="str">
        <f>H6422</f>
        <v>Suspense</v>
      </c>
    </row>
    <row r="6423" spans="1:12" hidden="1">
      <c r="A6423" s="13" t="s">
        <v>906</v>
      </c>
      <c r="B6423" s="12" t="s">
        <v>83</v>
      </c>
      <c r="C6423" s="12" t="s">
        <v>531</v>
      </c>
      <c r="D6423" s="12" t="s">
        <v>390</v>
      </c>
      <c r="E6423" s="12">
        <v>623.13</v>
      </c>
      <c r="F6423" s="14" t="str">
        <f>A6423&amp;B6423&amp;C6423&amp;D6423&amp;E6423</f>
        <v>2024-07-15ExpenseMetal Supermarkets21010 Visa Payable (CIBC)623.13</v>
      </c>
      <c r="G6423" s="15">
        <f>IFERROR((DATEVALUE(A6423)),A6423)</f>
        <v>45488</v>
      </c>
      <c r="H6423" s="16" t="str">
        <f>IF((IFERROR((VLOOKUP(D6423,'Automation (QBO)'!A:B,2,FALSE)),"0"))=0,"Suspense",(IFERROR((VLOOKUP(D6423,'Automation (QBO)'!A:B,2,FALSE)),"Suspense")))</f>
        <v>Suspense</v>
      </c>
      <c r="I6423" s="17">
        <f t="shared" si="100"/>
        <v>623.13</v>
      </c>
      <c r="J6423" s="12" t="str">
        <f>H6423</f>
        <v>Suspense</v>
      </c>
    </row>
    <row r="6424" spans="1:12" hidden="1">
      <c r="A6424" s="13" t="s">
        <v>906</v>
      </c>
      <c r="B6424" s="12" t="s">
        <v>493</v>
      </c>
      <c r="C6424" s="12" t="s">
        <v>518</v>
      </c>
      <c r="D6424" s="12" t="s">
        <v>496</v>
      </c>
      <c r="E6424" s="12">
        <v>-15.67</v>
      </c>
      <c r="F6424" s="14" t="str">
        <f>A6424&amp;B6424&amp;C6424&amp;D6424&amp;E6424</f>
        <v>2024-07-15Bill Payment (Credit Card)Rona Coquitlam21000 Accounts Payable-15.67</v>
      </c>
      <c r="G6424" s="15">
        <f>IFERROR((DATEVALUE(A6424)),A6424)</f>
        <v>45488</v>
      </c>
      <c r="H6424" s="16" t="str">
        <f>IF((IFERROR((VLOOKUP(D6424,'Automation (QBO)'!A:B,2,FALSE)),"0"))=0,"Suspense",(IFERROR((VLOOKUP(D6424,'Automation (QBO)'!A:B,2,FALSE)),"Suspense")))</f>
        <v>Accounts Payable - Unknown</v>
      </c>
      <c r="I6424" s="17">
        <f t="shared" si="100"/>
        <v>-15.67</v>
      </c>
      <c r="J6424" s="12" t="str">
        <f>H6424</f>
        <v>Accounts Payable - Unknown</v>
      </c>
    </row>
    <row r="6425" spans="1:12" hidden="1">
      <c r="A6425" s="13" t="s">
        <v>906</v>
      </c>
      <c r="B6425" s="12" t="s">
        <v>247</v>
      </c>
      <c r="C6425" s="12" t="s">
        <v>511</v>
      </c>
      <c r="D6425" s="12" t="s">
        <v>496</v>
      </c>
      <c r="E6425" s="12">
        <v>-733.95</v>
      </c>
      <c r="F6425" s="14" t="str">
        <f>A6425&amp;B6425&amp;C6425&amp;D6425&amp;E6425</f>
        <v>2024-07-15Bill Payment (Cheque)Cooper Electrical Contracting LtD21000 Accounts Payable-733.95</v>
      </c>
      <c r="G6425" s="15">
        <f>IFERROR((DATEVALUE(A6425)),A6425)</f>
        <v>45488</v>
      </c>
      <c r="H6425" s="16" t="str">
        <f>IF((IFERROR((VLOOKUP(D6425,'Automation (QBO)'!A:B,2,FALSE)),"0"))=0,"Suspense",(IFERROR((VLOOKUP(D6425,'Automation (QBO)'!A:B,2,FALSE)),"Suspense")))</f>
        <v>Accounts Payable - Unknown</v>
      </c>
      <c r="I6425" s="17">
        <f t="shared" si="100"/>
        <v>-733.95</v>
      </c>
      <c r="J6425" s="12" t="str">
        <f>H6425</f>
        <v>Accounts Payable - Unknown</v>
      </c>
    </row>
    <row r="6426" spans="1:12" hidden="1">
      <c r="A6426" s="13" t="s">
        <v>906</v>
      </c>
      <c r="B6426" s="12" t="s">
        <v>247</v>
      </c>
      <c r="C6426" s="12" t="s">
        <v>356</v>
      </c>
      <c r="D6426" s="12" t="s">
        <v>496</v>
      </c>
      <c r="E6426" s="12">
        <v>-2184</v>
      </c>
      <c r="F6426" s="14" t="str">
        <f>A6426&amp;B6426&amp;C6426&amp;D6426&amp;E6426</f>
        <v>2024-07-15Bill Payment (Cheque)The Silverstone Arts21000 Accounts Payable-2184</v>
      </c>
      <c r="G6426" s="15">
        <f>IFERROR((DATEVALUE(A6426)),A6426)</f>
        <v>45488</v>
      </c>
      <c r="H6426" s="16" t="str">
        <f>IF((IFERROR((VLOOKUP(D6426,'Automation (QBO)'!A:B,2,FALSE)),"0"))=0,"Suspense",(IFERROR((VLOOKUP(D6426,'Automation (QBO)'!A:B,2,FALSE)),"Suspense")))</f>
        <v>Accounts Payable - Unknown</v>
      </c>
      <c r="I6426" s="17">
        <f t="shared" si="100"/>
        <v>-2184</v>
      </c>
      <c r="J6426" s="12" t="str">
        <f>H6426</f>
        <v>Accounts Payable - Unknown</v>
      </c>
    </row>
    <row r="6427" spans="1:12" hidden="1">
      <c r="A6427" s="13" t="s">
        <v>906</v>
      </c>
      <c r="B6427" s="12" t="s">
        <v>247</v>
      </c>
      <c r="C6427" s="12" t="s">
        <v>215</v>
      </c>
      <c r="D6427" s="12" t="s">
        <v>496</v>
      </c>
      <c r="E6427" s="12">
        <v>-25376.400000000001</v>
      </c>
      <c r="F6427" s="14" t="str">
        <f>A6427&amp;B6427&amp;C6427&amp;D6427&amp;E6427</f>
        <v>2024-07-15Bill Payment (Cheque)Heavy Metal Kitchens Inc.21000 Accounts Payable-25376.4</v>
      </c>
      <c r="G6427" s="15">
        <f>IFERROR((DATEVALUE(A6427)),A6427)</f>
        <v>45488</v>
      </c>
      <c r="H6427" s="16" t="str">
        <f>IF((IFERROR((VLOOKUP(D6427,'Automation (QBO)'!A:B,2,FALSE)),"0"))=0,"Suspense",(IFERROR((VLOOKUP(D6427,'Automation (QBO)'!A:B,2,FALSE)),"Suspense")))</f>
        <v>Accounts Payable - Unknown</v>
      </c>
      <c r="I6427" s="17">
        <f t="shared" si="100"/>
        <v>-25376.400000000001</v>
      </c>
      <c r="J6427" s="12" t="str">
        <f>H6427</f>
        <v>Accounts Payable - Unknown</v>
      </c>
    </row>
    <row r="6428" spans="1:12" hidden="1">
      <c r="A6428" s="13" t="s">
        <v>906</v>
      </c>
      <c r="B6428" s="12" t="s">
        <v>493</v>
      </c>
      <c r="C6428" s="12" t="s">
        <v>89</v>
      </c>
      <c r="D6428" s="12" t="s">
        <v>390</v>
      </c>
      <c r="E6428" s="12">
        <v>15</v>
      </c>
      <c r="F6428" s="14" t="str">
        <f>A6428&amp;B6428&amp;C6428&amp;D6428&amp;E6428</f>
        <v>2024-07-15Bill Payment (Credit Card)MV Recycling and Waste Centre21010 Visa Payable (CIBC)15</v>
      </c>
      <c r="G6428" s="15">
        <f>IFERROR((DATEVALUE(A6428)),A6428)</f>
        <v>45488</v>
      </c>
      <c r="H6428" s="16" t="str">
        <f>IF((IFERROR((VLOOKUP(D6428,'Automation (QBO)'!A:B,2,FALSE)),"0"))=0,"Suspense",(IFERROR((VLOOKUP(D6428,'Automation (QBO)'!A:B,2,FALSE)),"Suspense")))</f>
        <v>Suspense</v>
      </c>
      <c r="I6428" s="17">
        <f t="shared" si="100"/>
        <v>15</v>
      </c>
      <c r="J6428" s="12" t="str">
        <f>H6428</f>
        <v>Suspense</v>
      </c>
    </row>
    <row r="6429" spans="1:12" hidden="1">
      <c r="A6429" s="13" t="s">
        <v>906</v>
      </c>
      <c r="B6429" s="12" t="s">
        <v>493</v>
      </c>
      <c r="C6429" s="12" t="s">
        <v>591</v>
      </c>
      <c r="D6429" s="12" t="s">
        <v>390</v>
      </c>
      <c r="E6429" s="12">
        <v>1007.99</v>
      </c>
      <c r="F6429" s="14" t="str">
        <f>A6429&amp;B6429&amp;C6429&amp;D6429&amp;E6429</f>
        <v>2024-07-15Bill Payment (Credit Card)Global Industrial Canada21010 Visa Payable (CIBC)1007.99</v>
      </c>
      <c r="G6429" s="15">
        <f>IFERROR((DATEVALUE(A6429)),A6429)</f>
        <v>45488</v>
      </c>
      <c r="H6429" s="16" t="str">
        <f>IF((IFERROR((VLOOKUP(D6429,'Automation (QBO)'!A:B,2,FALSE)),"0"))=0,"Suspense",(IFERROR((VLOOKUP(D6429,'Automation (QBO)'!A:B,2,FALSE)),"Suspense")))</f>
        <v>Suspense</v>
      </c>
      <c r="I6429" s="17">
        <f t="shared" si="100"/>
        <v>1007.99</v>
      </c>
      <c r="J6429" s="12" t="str">
        <f>H6429</f>
        <v>Suspense</v>
      </c>
    </row>
    <row r="6430" spans="1:12" hidden="1">
      <c r="A6430" s="13" t="s">
        <v>906</v>
      </c>
      <c r="B6430" s="12" t="s">
        <v>493</v>
      </c>
      <c r="C6430" s="12" t="s">
        <v>94</v>
      </c>
      <c r="D6430" s="12" t="s">
        <v>390</v>
      </c>
      <c r="E6430" s="12">
        <v>124.63</v>
      </c>
      <c r="F6430" s="14" t="str">
        <f>A6430&amp;B6430&amp;C6430&amp;D6430&amp;E6430</f>
        <v>2024-07-15Bill Payment (Credit Card)Esso21010 Visa Payable (CIBC)124.63</v>
      </c>
      <c r="G6430" s="15">
        <f>IFERROR((DATEVALUE(A6430)),A6430)</f>
        <v>45488</v>
      </c>
      <c r="H6430" s="16" t="str">
        <f>IF((IFERROR((VLOOKUP(D6430,'Automation (QBO)'!A:B,2,FALSE)),"0"))=0,"Suspense",(IFERROR((VLOOKUP(D6430,'Automation (QBO)'!A:B,2,FALSE)),"Suspense")))</f>
        <v>Suspense</v>
      </c>
      <c r="I6430" s="17">
        <f t="shared" si="100"/>
        <v>124.63</v>
      </c>
      <c r="J6430" s="12" t="str">
        <f>H6430</f>
        <v>Suspense</v>
      </c>
    </row>
    <row r="6431" spans="1:12" hidden="1">
      <c r="A6431" s="13" t="s">
        <v>906</v>
      </c>
      <c r="B6431" s="12" t="s">
        <v>493</v>
      </c>
      <c r="C6431" s="12" t="s">
        <v>518</v>
      </c>
      <c r="D6431" s="12" t="s">
        <v>390</v>
      </c>
      <c r="E6431" s="12">
        <v>15.67</v>
      </c>
      <c r="F6431" s="14" t="str">
        <f>A6431&amp;B6431&amp;C6431&amp;D6431&amp;E6431</f>
        <v>2024-07-15Bill Payment (Credit Card)Rona Coquitlam21010 Visa Payable (CIBC)15.67</v>
      </c>
      <c r="G6431" s="15">
        <f>IFERROR((DATEVALUE(A6431)),A6431)</f>
        <v>45488</v>
      </c>
      <c r="H6431" s="16" t="str">
        <f>IF((IFERROR((VLOOKUP(D6431,'Automation (QBO)'!A:B,2,FALSE)),"0"))=0,"Suspense",(IFERROR((VLOOKUP(D6431,'Automation (QBO)'!A:B,2,FALSE)),"Suspense")))</f>
        <v>Suspense</v>
      </c>
      <c r="I6431" s="17">
        <f t="shared" si="100"/>
        <v>15.67</v>
      </c>
      <c r="J6431" s="12" t="str">
        <f>H6431</f>
        <v>Suspense</v>
      </c>
    </row>
    <row r="6432" spans="1:12" hidden="1">
      <c r="A6432" s="13" t="s">
        <v>906</v>
      </c>
      <c r="B6432" s="12" t="s">
        <v>247</v>
      </c>
      <c r="C6432" s="12" t="s">
        <v>268</v>
      </c>
      <c r="D6432" s="12" t="s">
        <v>496</v>
      </c>
      <c r="E6432" s="12">
        <v>-6262.4</v>
      </c>
      <c r="F6432" s="14" t="str">
        <f>A6432&amp;B6432&amp;C6432&amp;D6432&amp;E6432</f>
        <v>2024-07-15Bill Payment (Cheque)Table Architecture Collective21000 Accounts Payable-6262.4</v>
      </c>
      <c r="G6432" s="15">
        <f>IFERROR((DATEVALUE(A6432)),A6432)</f>
        <v>45488</v>
      </c>
      <c r="H6432" s="16" t="str">
        <f>IF((IFERROR((VLOOKUP(D6432,'Automation (QBO)'!A:B,2,FALSE)),"0"))=0,"Suspense",(IFERROR((VLOOKUP(D6432,'Automation (QBO)'!A:B,2,FALSE)),"Suspense")))</f>
        <v>Accounts Payable - Unknown</v>
      </c>
      <c r="I6432" s="17">
        <f t="shared" si="100"/>
        <v>-6262.4</v>
      </c>
      <c r="J6432" s="12" t="str">
        <f>H6432</f>
        <v>Accounts Payable - Unknown</v>
      </c>
    </row>
    <row r="6433" spans="1:10" hidden="1">
      <c r="A6433" s="13" t="s">
        <v>906</v>
      </c>
      <c r="B6433" s="12" t="s">
        <v>493</v>
      </c>
      <c r="C6433" s="12" t="s">
        <v>843</v>
      </c>
      <c r="D6433" s="12" t="s">
        <v>390</v>
      </c>
      <c r="E6433" s="12">
        <v>3449.15</v>
      </c>
      <c r="F6433" s="14" t="str">
        <f>A6433&amp;B6433&amp;C6433&amp;D6433&amp;E6433</f>
        <v>2024-07-15Bill Payment (Credit Card)Top-Tier Mechanical Ltd.21010 Visa Payable (CIBC)3449.15</v>
      </c>
      <c r="G6433" s="15">
        <f>IFERROR((DATEVALUE(A6433)),A6433)</f>
        <v>45488</v>
      </c>
      <c r="H6433" s="16" t="str">
        <f>IF((IFERROR((VLOOKUP(D6433,'Automation (QBO)'!A:B,2,FALSE)),"0"))=0,"Suspense",(IFERROR((VLOOKUP(D6433,'Automation (QBO)'!A:B,2,FALSE)),"Suspense")))</f>
        <v>Suspense</v>
      </c>
      <c r="I6433" s="17">
        <f t="shared" si="100"/>
        <v>3449.15</v>
      </c>
      <c r="J6433" s="12" t="str">
        <f>H6433</f>
        <v>Suspense</v>
      </c>
    </row>
    <row r="6434" spans="1:10" hidden="1">
      <c r="A6434" s="13" t="s">
        <v>906</v>
      </c>
      <c r="B6434" s="12" t="s">
        <v>122</v>
      </c>
      <c r="C6434" s="12" t="s">
        <v>117</v>
      </c>
      <c r="D6434" s="12" t="s">
        <v>390</v>
      </c>
      <c r="E6434" s="12">
        <v>-53.75</v>
      </c>
      <c r="F6434" s="14" t="str">
        <f>A6434&amp;B6434&amp;C6434&amp;D6434&amp;E6434</f>
        <v>2024-07-15Credit Card CreditStandard Building Supplies21010 Visa Payable (CIBC)-53.75</v>
      </c>
      <c r="G6434" s="15">
        <f>IFERROR((DATEVALUE(A6434)),A6434)</f>
        <v>45488</v>
      </c>
      <c r="H6434" s="16" t="str">
        <f>IF((IFERROR((VLOOKUP(D6434,'Automation (QBO)'!A:B,2,FALSE)),"0"))=0,"Suspense",(IFERROR((VLOOKUP(D6434,'Automation (QBO)'!A:B,2,FALSE)),"Suspense")))</f>
        <v>Suspense</v>
      </c>
      <c r="I6434" s="17">
        <f t="shared" si="100"/>
        <v>-53.75</v>
      </c>
      <c r="J6434" s="12" t="str">
        <f>H6434</f>
        <v>Suspense</v>
      </c>
    </row>
    <row r="6435" spans="1:10" hidden="1">
      <c r="A6435" s="13" t="s">
        <v>906</v>
      </c>
      <c r="B6435" s="12" t="s">
        <v>493</v>
      </c>
      <c r="C6435" s="12" t="s">
        <v>182</v>
      </c>
      <c r="D6435" s="12" t="s">
        <v>390</v>
      </c>
      <c r="E6435" s="12">
        <v>4397.83</v>
      </c>
      <c r="F6435" s="14" t="str">
        <f>A6435&amp;B6435&amp;C6435&amp;D6435&amp;E6435</f>
        <v>2024-07-15Bill Payment (Credit Card)Pacific West Systems Supplies21010 Visa Payable (CIBC)4397.83</v>
      </c>
      <c r="G6435" s="15">
        <f>IFERROR((DATEVALUE(A6435)),A6435)</f>
        <v>45488</v>
      </c>
      <c r="H6435" s="16" t="str">
        <f>IF((IFERROR((VLOOKUP(D6435,'Automation (QBO)'!A:B,2,FALSE)),"0"))=0,"Suspense",(IFERROR((VLOOKUP(D6435,'Automation (QBO)'!A:B,2,FALSE)),"Suspense")))</f>
        <v>Suspense</v>
      </c>
      <c r="I6435" s="17">
        <f t="shared" si="100"/>
        <v>4397.83</v>
      </c>
      <c r="J6435" s="12" t="str">
        <f>H6435</f>
        <v>Suspense</v>
      </c>
    </row>
    <row r="6436" spans="1:10" hidden="1">
      <c r="A6436" s="13" t="s">
        <v>906</v>
      </c>
      <c r="B6436" s="12" t="s">
        <v>493</v>
      </c>
      <c r="C6436" s="12" t="s">
        <v>902</v>
      </c>
      <c r="D6436" s="12" t="s">
        <v>390</v>
      </c>
      <c r="E6436" s="12">
        <v>1575</v>
      </c>
      <c r="F6436" s="14" t="str">
        <f>A6436&amp;B6436&amp;C6436&amp;D6436&amp;E6436</f>
        <v>2024-07-15Bill Payment (Credit Card)Sublime Concrete Concepts Ltd.21010 Visa Payable (CIBC)1575</v>
      </c>
      <c r="G6436" s="15">
        <f>IFERROR((DATEVALUE(A6436)),A6436)</f>
        <v>45488</v>
      </c>
      <c r="H6436" s="16" t="str">
        <f>IF((IFERROR((VLOOKUP(D6436,'Automation (QBO)'!A:B,2,FALSE)),"0"))=0,"Suspense",(IFERROR((VLOOKUP(D6436,'Automation (QBO)'!A:B,2,FALSE)),"Suspense")))</f>
        <v>Suspense</v>
      </c>
      <c r="I6436" s="17">
        <f t="shared" si="100"/>
        <v>1575</v>
      </c>
      <c r="J6436" s="12" t="str">
        <f>H6436</f>
        <v>Suspense</v>
      </c>
    </row>
    <row r="6437" spans="1:10" hidden="1">
      <c r="A6437" s="13" t="s">
        <v>906</v>
      </c>
      <c r="B6437" s="12" t="s">
        <v>83</v>
      </c>
      <c r="C6437" s="12" t="s">
        <v>89</v>
      </c>
      <c r="D6437" s="12" t="s">
        <v>390</v>
      </c>
      <c r="E6437" s="12">
        <v>124</v>
      </c>
      <c r="F6437" s="14" t="str">
        <f>A6437&amp;B6437&amp;C6437&amp;D6437&amp;E6437</f>
        <v>2024-07-15ExpenseMV Recycling and Waste Centre21010 Visa Payable (CIBC)124</v>
      </c>
      <c r="G6437" s="15">
        <f>IFERROR((DATEVALUE(A6437)),A6437)</f>
        <v>45488</v>
      </c>
      <c r="H6437" s="16" t="str">
        <f>IF((IFERROR((VLOOKUP(D6437,'Automation (QBO)'!A:B,2,FALSE)),"0"))=0,"Suspense",(IFERROR((VLOOKUP(D6437,'Automation (QBO)'!A:B,2,FALSE)),"Suspense")))</f>
        <v>Suspense</v>
      </c>
      <c r="I6437" s="17">
        <f t="shared" si="100"/>
        <v>124</v>
      </c>
      <c r="J6437" s="12" t="str">
        <f>H6437</f>
        <v>Suspense</v>
      </c>
    </row>
    <row r="6438" spans="1:10" hidden="1">
      <c r="A6438" s="13" t="s">
        <v>906</v>
      </c>
      <c r="B6438" s="12" t="s">
        <v>122</v>
      </c>
      <c r="C6438" s="12" t="s">
        <v>182</v>
      </c>
      <c r="D6438" s="12" t="s">
        <v>390</v>
      </c>
      <c r="E6438" s="12">
        <v>-2765.73</v>
      </c>
      <c r="F6438" s="14" t="str">
        <f>A6438&amp;B6438&amp;C6438&amp;D6438&amp;E6438</f>
        <v>2024-07-15Credit Card CreditPacific West Systems Supplies21010 Visa Payable (CIBC)-2765.73</v>
      </c>
      <c r="G6438" s="15">
        <f>IFERROR((DATEVALUE(A6438)),A6438)</f>
        <v>45488</v>
      </c>
      <c r="H6438" s="16" t="str">
        <f>IF((IFERROR((VLOOKUP(D6438,'Automation (QBO)'!A:B,2,FALSE)),"0"))=0,"Suspense",(IFERROR((VLOOKUP(D6438,'Automation (QBO)'!A:B,2,FALSE)),"Suspense")))</f>
        <v>Suspense</v>
      </c>
      <c r="I6438" s="17">
        <f t="shared" si="100"/>
        <v>-2765.73</v>
      </c>
      <c r="J6438" s="12" t="str">
        <f>H6438</f>
        <v>Suspense</v>
      </c>
    </row>
    <row r="6439" spans="1:10" hidden="1">
      <c r="A6439" s="13" t="s">
        <v>906</v>
      </c>
      <c r="B6439" s="12" t="s">
        <v>83</v>
      </c>
      <c r="C6439" s="12" t="s">
        <v>553</v>
      </c>
      <c r="D6439" s="12" t="s">
        <v>416</v>
      </c>
      <c r="E6439" s="12">
        <v>1217.6600000000001</v>
      </c>
      <c r="F6439" s="14" t="str">
        <f>A6439&amp;B6439&amp;C6439&amp;D6439&amp;E6439</f>
        <v>2024-07-15ExpenseECONOMICAL INSURANCE COMPANY52220 Insurance &amp; Fines1217.66</v>
      </c>
      <c r="G6439" s="15">
        <f>IFERROR((DATEVALUE(A6439)),A6439)</f>
        <v>45488</v>
      </c>
      <c r="H6439" s="16" t="str">
        <f>IF((IFERROR((VLOOKUP(D6439,'Automation (QBO)'!A:B,2,FALSE)),"0"))=0,"Suspense",(IFERROR((VLOOKUP(D6439,'Automation (QBO)'!A:B,2,FALSE)),"Suspense")))</f>
        <v>Insurance - Vehicles</v>
      </c>
      <c r="I6439" s="17">
        <f t="shared" si="100"/>
        <v>1217.6600000000001</v>
      </c>
      <c r="J6439" s="12" t="str">
        <f>H6439</f>
        <v>Insurance - Vehicles</v>
      </c>
    </row>
    <row r="6440" spans="1:10" hidden="1">
      <c r="A6440" s="13" t="s">
        <v>906</v>
      </c>
      <c r="B6440" s="12" t="s">
        <v>83</v>
      </c>
      <c r="C6440" s="12" t="s">
        <v>553</v>
      </c>
      <c r="D6440" s="12" t="s">
        <v>392</v>
      </c>
      <c r="E6440" s="12">
        <v>0</v>
      </c>
      <c r="F6440" s="14" t="str">
        <f>A6440&amp;B6440&amp;C6440&amp;D6440&amp;E6440</f>
        <v>2024-07-15ExpenseECONOMICAL INSURANCE COMPANY21020 GST/HST Payable0</v>
      </c>
      <c r="G6440" s="15">
        <f>IFERROR((DATEVALUE(A6440)),A6440)</f>
        <v>45488</v>
      </c>
      <c r="H6440" s="16" t="str">
        <f>IF((IFERROR((VLOOKUP(D6440,'Automation (QBO)'!A:B,2,FALSE)),"0"))=0,"Suspense",(IFERROR((VLOOKUP(D6440,'Automation (QBO)'!A:B,2,FALSE)),"Suspense")))</f>
        <v>GST/HST Payable</v>
      </c>
      <c r="I6440" s="17">
        <f t="shared" si="100"/>
        <v>0</v>
      </c>
      <c r="J6440" s="12" t="str">
        <f>H6440</f>
        <v>GST/HST Payable</v>
      </c>
    </row>
    <row r="6441" spans="1:10" hidden="1">
      <c r="A6441" s="13" t="s">
        <v>906</v>
      </c>
      <c r="B6441" s="12" t="s">
        <v>493</v>
      </c>
      <c r="C6441" s="12" t="s">
        <v>94</v>
      </c>
      <c r="D6441" s="12" t="s">
        <v>496</v>
      </c>
      <c r="E6441" s="12">
        <v>-124.63</v>
      </c>
      <c r="F6441" s="14" t="str">
        <f>A6441&amp;B6441&amp;C6441&amp;D6441&amp;E6441</f>
        <v>2024-07-15Bill Payment (Credit Card)Esso21000 Accounts Payable-124.63</v>
      </c>
      <c r="G6441" s="15">
        <f>IFERROR((DATEVALUE(A6441)),A6441)</f>
        <v>45488</v>
      </c>
      <c r="H6441" s="16" t="str">
        <f>IF((IFERROR((VLOOKUP(D6441,'Automation (QBO)'!A:B,2,FALSE)),"0"))=0,"Suspense",(IFERROR((VLOOKUP(D6441,'Automation (QBO)'!A:B,2,FALSE)),"Suspense")))</f>
        <v>Accounts Payable - Unknown</v>
      </c>
      <c r="I6441" s="17">
        <f t="shared" si="100"/>
        <v>-124.63</v>
      </c>
      <c r="J6441" s="12" t="str">
        <f>H6441</f>
        <v>Accounts Payable - Unknown</v>
      </c>
    </row>
    <row r="6442" spans="1:10" hidden="1">
      <c r="A6442" s="13" t="s">
        <v>906</v>
      </c>
      <c r="B6442" s="12" t="s">
        <v>493</v>
      </c>
      <c r="C6442" s="12" t="s">
        <v>117</v>
      </c>
      <c r="D6442" s="12" t="s">
        <v>496</v>
      </c>
      <c r="E6442" s="12">
        <v>-64.95</v>
      </c>
      <c r="F6442" s="14" t="str">
        <f>A6442&amp;B6442&amp;C6442&amp;D6442&amp;E6442</f>
        <v>2024-07-15Bill Payment (Credit Card)Standard Building Supplies21000 Accounts Payable-64.95</v>
      </c>
      <c r="G6442" s="15">
        <f>IFERROR((DATEVALUE(A6442)),A6442)</f>
        <v>45488</v>
      </c>
      <c r="H6442" s="16" t="str">
        <f>IF((IFERROR((VLOOKUP(D6442,'Automation (QBO)'!A:B,2,FALSE)),"0"))=0,"Suspense",(IFERROR((VLOOKUP(D6442,'Automation (QBO)'!A:B,2,FALSE)),"Suspense")))</f>
        <v>Accounts Payable - Unknown</v>
      </c>
      <c r="I6442" s="17">
        <f t="shared" si="100"/>
        <v>-64.95</v>
      </c>
      <c r="J6442" s="12" t="str">
        <f>H6442</f>
        <v>Accounts Payable - Unknown</v>
      </c>
    </row>
    <row r="6443" spans="1:10" hidden="1">
      <c r="A6443" s="13" t="s">
        <v>906</v>
      </c>
      <c r="B6443" s="12" t="s">
        <v>493</v>
      </c>
      <c r="C6443" s="12" t="s">
        <v>722</v>
      </c>
      <c r="D6443" s="12" t="s">
        <v>496</v>
      </c>
      <c r="E6443" s="12">
        <v>-30.87</v>
      </c>
      <c r="F6443" s="14" t="str">
        <f>A6443&amp;B6443&amp;C6443&amp;D6443&amp;E6443</f>
        <v>2024-07-15Bill Payment (Credit Card)New West Gypsum21000 Accounts Payable-30.87</v>
      </c>
      <c r="G6443" s="15">
        <f>IFERROR((DATEVALUE(A6443)),A6443)</f>
        <v>45488</v>
      </c>
      <c r="H6443" s="16" t="str">
        <f>IF((IFERROR((VLOOKUP(D6443,'Automation (QBO)'!A:B,2,FALSE)),"0"))=0,"Suspense",(IFERROR((VLOOKUP(D6443,'Automation (QBO)'!A:B,2,FALSE)),"Suspense")))</f>
        <v>Accounts Payable - Unknown</v>
      </c>
      <c r="I6443" s="17">
        <f t="shared" si="100"/>
        <v>-30.87</v>
      </c>
      <c r="J6443" s="12" t="str">
        <f>H6443</f>
        <v>Accounts Payable - Unknown</v>
      </c>
    </row>
    <row r="6444" spans="1:10" hidden="1">
      <c r="A6444" s="13" t="s">
        <v>906</v>
      </c>
      <c r="B6444" s="12" t="s">
        <v>493</v>
      </c>
      <c r="C6444" s="12" t="s">
        <v>533</v>
      </c>
      <c r="D6444" s="12" t="s">
        <v>496</v>
      </c>
      <c r="E6444" s="12">
        <v>-25</v>
      </c>
      <c r="F6444" s="14" t="str">
        <f>A6444&amp;B6444&amp;C6444&amp;D6444&amp;E6444</f>
        <v>2024-07-15Bill Payment (Credit Card)MY ISLAND CAFE21000 Accounts Payable-25</v>
      </c>
      <c r="G6444" s="15">
        <f>IFERROR((DATEVALUE(A6444)),A6444)</f>
        <v>45488</v>
      </c>
      <c r="H6444" s="16" t="str">
        <f>IF((IFERROR((VLOOKUP(D6444,'Automation (QBO)'!A:B,2,FALSE)),"0"))=0,"Suspense",(IFERROR((VLOOKUP(D6444,'Automation (QBO)'!A:B,2,FALSE)),"Suspense")))</f>
        <v>Accounts Payable - Unknown</v>
      </c>
      <c r="I6444" s="17">
        <f t="shared" si="100"/>
        <v>-25</v>
      </c>
      <c r="J6444" s="12" t="str">
        <f>H6444</f>
        <v>Accounts Payable - Unknown</v>
      </c>
    </row>
    <row r="6445" spans="1:10" hidden="1">
      <c r="A6445" s="13" t="s">
        <v>906</v>
      </c>
      <c r="B6445" s="12" t="s">
        <v>493</v>
      </c>
      <c r="C6445" s="12" t="s">
        <v>182</v>
      </c>
      <c r="D6445" s="12" t="s">
        <v>496</v>
      </c>
      <c r="E6445" s="12">
        <v>-4397.83</v>
      </c>
      <c r="F6445" s="14" t="str">
        <f>A6445&amp;B6445&amp;C6445&amp;D6445&amp;E6445</f>
        <v>2024-07-15Bill Payment (Credit Card)Pacific West Systems Supplies21000 Accounts Payable-4397.83</v>
      </c>
      <c r="G6445" s="15">
        <f>IFERROR((DATEVALUE(A6445)),A6445)</f>
        <v>45488</v>
      </c>
      <c r="H6445" s="16" t="str">
        <f>IF((IFERROR((VLOOKUP(D6445,'Automation (QBO)'!A:B,2,FALSE)),"0"))=0,"Suspense",(IFERROR((VLOOKUP(D6445,'Automation (QBO)'!A:B,2,FALSE)),"Suspense")))</f>
        <v>Accounts Payable - Unknown</v>
      </c>
      <c r="I6445" s="17">
        <f t="shared" si="100"/>
        <v>-4397.83</v>
      </c>
      <c r="J6445" s="12" t="str">
        <f>H6445</f>
        <v>Accounts Payable - Unknown</v>
      </c>
    </row>
    <row r="6446" spans="1:10" hidden="1">
      <c r="A6446" s="13" t="s">
        <v>906</v>
      </c>
      <c r="B6446" s="12" t="s">
        <v>493</v>
      </c>
      <c r="C6446" s="12" t="s">
        <v>843</v>
      </c>
      <c r="D6446" s="12" t="s">
        <v>496</v>
      </c>
      <c r="E6446" s="12">
        <v>-3449.15</v>
      </c>
      <c r="F6446" s="14" t="str">
        <f>A6446&amp;B6446&amp;C6446&amp;D6446&amp;E6446</f>
        <v>2024-07-15Bill Payment (Credit Card)Top-Tier Mechanical Ltd.21000 Accounts Payable-3449.15</v>
      </c>
      <c r="G6446" s="15">
        <f>IFERROR((DATEVALUE(A6446)),A6446)</f>
        <v>45488</v>
      </c>
      <c r="H6446" s="16" t="str">
        <f>IF((IFERROR((VLOOKUP(D6446,'Automation (QBO)'!A:B,2,FALSE)),"0"))=0,"Suspense",(IFERROR((VLOOKUP(D6446,'Automation (QBO)'!A:B,2,FALSE)),"Suspense")))</f>
        <v>Accounts Payable - Unknown</v>
      </c>
      <c r="I6446" s="17">
        <f t="shared" si="100"/>
        <v>-3449.15</v>
      </c>
      <c r="J6446" s="12" t="str">
        <f>H6446</f>
        <v>Accounts Payable - Unknown</v>
      </c>
    </row>
    <row r="6447" spans="1:10" hidden="1">
      <c r="A6447" s="13" t="s">
        <v>906</v>
      </c>
      <c r="B6447" s="12" t="s">
        <v>493</v>
      </c>
      <c r="C6447" s="12" t="s">
        <v>902</v>
      </c>
      <c r="D6447" s="12" t="s">
        <v>496</v>
      </c>
      <c r="E6447" s="12">
        <v>-1575</v>
      </c>
      <c r="F6447" s="14" t="str">
        <f>A6447&amp;B6447&amp;C6447&amp;D6447&amp;E6447</f>
        <v>2024-07-15Bill Payment (Credit Card)Sublime Concrete Concepts Ltd.21000 Accounts Payable-1575</v>
      </c>
      <c r="G6447" s="15">
        <f>IFERROR((DATEVALUE(A6447)),A6447)</f>
        <v>45488</v>
      </c>
      <c r="H6447" s="16" t="str">
        <f>IF((IFERROR((VLOOKUP(D6447,'Automation (QBO)'!A:B,2,FALSE)),"0"))=0,"Suspense",(IFERROR((VLOOKUP(D6447,'Automation (QBO)'!A:B,2,FALSE)),"Suspense")))</f>
        <v>Accounts Payable - Unknown</v>
      </c>
      <c r="I6447" s="17">
        <f t="shared" si="100"/>
        <v>-1575</v>
      </c>
      <c r="J6447" s="12" t="str">
        <f>H6447</f>
        <v>Accounts Payable - Unknown</v>
      </c>
    </row>
    <row r="6448" spans="1:10" hidden="1">
      <c r="A6448" s="13" t="s">
        <v>906</v>
      </c>
      <c r="B6448" s="12" t="s">
        <v>493</v>
      </c>
      <c r="C6448" s="12" t="s">
        <v>591</v>
      </c>
      <c r="D6448" s="12" t="s">
        <v>496</v>
      </c>
      <c r="E6448" s="12">
        <v>-1007.99</v>
      </c>
      <c r="F6448" s="14" t="str">
        <f>A6448&amp;B6448&amp;C6448&amp;D6448&amp;E6448</f>
        <v>2024-07-15Bill Payment (Credit Card)Global Industrial Canada21000 Accounts Payable-1007.99</v>
      </c>
      <c r="G6448" s="15">
        <f>IFERROR((DATEVALUE(A6448)),A6448)</f>
        <v>45488</v>
      </c>
      <c r="H6448" s="16" t="str">
        <f>IF((IFERROR((VLOOKUP(D6448,'Automation (QBO)'!A:B,2,FALSE)),"0"))=0,"Suspense",(IFERROR((VLOOKUP(D6448,'Automation (QBO)'!A:B,2,FALSE)),"Suspense")))</f>
        <v>Accounts Payable - Unknown</v>
      </c>
      <c r="I6448" s="17">
        <f t="shared" si="100"/>
        <v>-1007.99</v>
      </c>
      <c r="J6448" s="12" t="str">
        <f>H6448</f>
        <v>Accounts Payable - Unknown</v>
      </c>
    </row>
    <row r="6449" spans="1:10" hidden="1">
      <c r="A6449" s="13" t="s">
        <v>906</v>
      </c>
      <c r="B6449" s="12" t="s">
        <v>493</v>
      </c>
      <c r="C6449" s="12" t="s">
        <v>89</v>
      </c>
      <c r="D6449" s="12" t="s">
        <v>496</v>
      </c>
      <c r="E6449" s="12">
        <v>-15</v>
      </c>
      <c r="F6449" s="14" t="str">
        <f>A6449&amp;B6449&amp;C6449&amp;D6449&amp;E6449</f>
        <v>2024-07-15Bill Payment (Credit Card)MV Recycling and Waste Centre21000 Accounts Payable-15</v>
      </c>
      <c r="G6449" s="15">
        <f>IFERROR((DATEVALUE(A6449)),A6449)</f>
        <v>45488</v>
      </c>
      <c r="H6449" s="16" t="str">
        <f>IF((IFERROR((VLOOKUP(D6449,'Automation (QBO)'!A:B,2,FALSE)),"0"))=0,"Suspense",(IFERROR((VLOOKUP(D6449,'Automation (QBO)'!A:B,2,FALSE)),"Suspense")))</f>
        <v>Accounts Payable - Unknown</v>
      </c>
      <c r="I6449" s="17">
        <f t="shared" si="100"/>
        <v>-15</v>
      </c>
      <c r="J6449" s="12" t="str">
        <f>H6449</f>
        <v>Accounts Payable - Unknown</v>
      </c>
    </row>
    <row r="6450" spans="1:10" hidden="1">
      <c r="A6450" s="13" t="s">
        <v>906</v>
      </c>
      <c r="B6450" s="12" t="s">
        <v>83</v>
      </c>
      <c r="C6450" s="12" t="s">
        <v>531</v>
      </c>
      <c r="D6450" s="12" t="s">
        <v>391</v>
      </c>
      <c r="E6450" s="12">
        <v>623.13</v>
      </c>
      <c r="F6450" s="14" t="str">
        <f>A6450&amp;B6450&amp;C6450&amp;D6450&amp;E6450</f>
        <v>2024-07-15ExpenseMetal Supermarkets51335 COGS - Supplies623.13</v>
      </c>
      <c r="G6450" s="15">
        <f>IFERROR((DATEVALUE(A6450)),A6450)</f>
        <v>45488</v>
      </c>
      <c r="H6450" s="16" t="str">
        <f>IF((IFERROR((VLOOKUP(D6450,'Automation (QBO)'!A:B,2,FALSE)),"0"))=0,"Suspense",(IFERROR((VLOOKUP(D6450,'Automation (QBO)'!A:B,2,FALSE)),"Suspense")))</f>
        <v>COGS - Supplies</v>
      </c>
      <c r="I6450" s="17">
        <f t="shared" si="100"/>
        <v>623.13</v>
      </c>
      <c r="J6450" s="12" t="str">
        <f>H6450</f>
        <v>COGS - Supplies</v>
      </c>
    </row>
    <row r="6451" spans="1:10" hidden="1">
      <c r="A6451" s="13" t="s">
        <v>906</v>
      </c>
      <c r="B6451" s="12" t="s">
        <v>83</v>
      </c>
      <c r="C6451" s="12" t="s">
        <v>531</v>
      </c>
      <c r="D6451" s="12" t="s">
        <v>392</v>
      </c>
      <c r="E6451" s="12">
        <v>0</v>
      </c>
      <c r="F6451" s="14" t="str">
        <f>A6451&amp;B6451&amp;C6451&amp;D6451&amp;E6451</f>
        <v>2024-07-15ExpenseMetal Supermarkets21020 GST/HST Payable0</v>
      </c>
      <c r="G6451" s="15">
        <f>IFERROR((DATEVALUE(A6451)),A6451)</f>
        <v>45488</v>
      </c>
      <c r="H6451" s="16" t="str">
        <f>IF((IFERROR((VLOOKUP(D6451,'Automation (QBO)'!A:B,2,FALSE)),"0"))=0,"Suspense",(IFERROR((VLOOKUP(D6451,'Automation (QBO)'!A:B,2,FALSE)),"Suspense")))</f>
        <v>GST/HST Payable</v>
      </c>
      <c r="I6451" s="17">
        <f t="shared" si="100"/>
        <v>0</v>
      </c>
      <c r="J6451" s="12" t="str">
        <f>H6451</f>
        <v>GST/HST Payable</v>
      </c>
    </row>
    <row r="6452" spans="1:10" hidden="1">
      <c r="A6452" s="13" t="s">
        <v>906</v>
      </c>
      <c r="B6452" s="12" t="s">
        <v>122</v>
      </c>
      <c r="C6452" s="12" t="s">
        <v>182</v>
      </c>
      <c r="D6452" s="12" t="s">
        <v>391</v>
      </c>
      <c r="E6452" s="12">
        <v>-2634.03</v>
      </c>
      <c r="F6452" s="14" t="str">
        <f>A6452&amp;B6452&amp;C6452&amp;D6452&amp;E6452</f>
        <v>2024-07-15Credit Card CreditPacific West Systems Supplies51335 COGS - Supplies-2634.03</v>
      </c>
      <c r="G6452" s="15">
        <f>IFERROR((DATEVALUE(A6452)),A6452)</f>
        <v>45488</v>
      </c>
      <c r="H6452" s="16" t="str">
        <f>IF((IFERROR((VLOOKUP(D6452,'Automation (QBO)'!A:B,2,FALSE)),"0"))=0,"Suspense",(IFERROR((VLOOKUP(D6452,'Automation (QBO)'!A:B,2,FALSE)),"Suspense")))</f>
        <v>COGS - Supplies</v>
      </c>
      <c r="I6452" s="17">
        <f t="shared" si="100"/>
        <v>-2634.03</v>
      </c>
      <c r="J6452" s="12" t="str">
        <f>H6452</f>
        <v>COGS - Supplies</v>
      </c>
    </row>
    <row r="6453" spans="1:10" hidden="1">
      <c r="A6453" s="13" t="s">
        <v>906</v>
      </c>
      <c r="B6453" s="12" t="s">
        <v>122</v>
      </c>
      <c r="C6453" s="12" t="s">
        <v>182</v>
      </c>
      <c r="D6453" s="12" t="s">
        <v>392</v>
      </c>
      <c r="E6453" s="12">
        <v>131.69999999999999</v>
      </c>
      <c r="F6453" s="14" t="str">
        <f>A6453&amp;B6453&amp;C6453&amp;D6453&amp;E6453</f>
        <v>2024-07-15Credit Card CreditPacific West Systems Supplies21020 GST/HST Payable131.7</v>
      </c>
      <c r="G6453" s="15">
        <f>IFERROR((DATEVALUE(A6453)),A6453)</f>
        <v>45488</v>
      </c>
      <c r="H6453" s="16" t="str">
        <f>IF((IFERROR((VLOOKUP(D6453,'Automation (QBO)'!A:B,2,FALSE)),"0"))=0,"Suspense",(IFERROR((VLOOKUP(D6453,'Automation (QBO)'!A:B,2,FALSE)),"Suspense")))</f>
        <v>GST/HST Payable</v>
      </c>
      <c r="I6453" s="17">
        <f t="shared" si="100"/>
        <v>131.69999999999999</v>
      </c>
      <c r="J6453" s="12" t="str">
        <f>H6453</f>
        <v>GST/HST Payable</v>
      </c>
    </row>
    <row r="6454" spans="1:10" hidden="1">
      <c r="A6454" s="13" t="s">
        <v>906</v>
      </c>
      <c r="B6454" s="12" t="s">
        <v>83</v>
      </c>
      <c r="C6454" s="12" t="s">
        <v>89</v>
      </c>
      <c r="D6454" s="12" t="s">
        <v>410</v>
      </c>
      <c r="E6454" s="12">
        <v>124</v>
      </c>
      <c r="F6454" s="14" t="str">
        <f>A6454&amp;B6454&amp;C6454&amp;D6454&amp;E6454</f>
        <v>2024-07-15ExpenseMV Recycling and Waste Centre51315 COGS - Disposal124</v>
      </c>
      <c r="G6454" s="15">
        <f>IFERROR((DATEVALUE(A6454)),A6454)</f>
        <v>45488</v>
      </c>
      <c r="H6454" s="16" t="str">
        <f>IF((IFERROR((VLOOKUP(D6454,'Automation (QBO)'!A:B,2,FALSE)),"0"))=0,"Suspense",(IFERROR((VLOOKUP(D6454,'Automation (QBO)'!A:B,2,FALSE)),"Suspense")))</f>
        <v>COGS - Disposal</v>
      </c>
      <c r="I6454" s="17">
        <f t="shared" si="100"/>
        <v>124</v>
      </c>
      <c r="J6454" s="12" t="str">
        <f>H6454</f>
        <v>COGS - Disposal</v>
      </c>
    </row>
    <row r="6455" spans="1:10" hidden="1">
      <c r="A6455" s="13" t="s">
        <v>906</v>
      </c>
      <c r="B6455" s="12" t="s">
        <v>83</v>
      </c>
      <c r="C6455" s="12" t="s">
        <v>89</v>
      </c>
      <c r="D6455" s="12" t="s">
        <v>392</v>
      </c>
      <c r="E6455" s="12">
        <v>0</v>
      </c>
      <c r="F6455" s="14" t="str">
        <f>A6455&amp;B6455&amp;C6455&amp;D6455&amp;E6455</f>
        <v>2024-07-15ExpenseMV Recycling and Waste Centre21020 GST/HST Payable0</v>
      </c>
      <c r="G6455" s="15">
        <f>IFERROR((DATEVALUE(A6455)),A6455)</f>
        <v>45488</v>
      </c>
      <c r="H6455" s="16" t="str">
        <f>IF((IFERROR((VLOOKUP(D6455,'Automation (QBO)'!A:B,2,FALSE)),"0"))=0,"Suspense",(IFERROR((VLOOKUP(D6455,'Automation (QBO)'!A:B,2,FALSE)),"Suspense")))</f>
        <v>GST/HST Payable</v>
      </c>
      <c r="I6455" s="17">
        <f t="shared" si="100"/>
        <v>0</v>
      </c>
      <c r="J6455" s="12" t="str">
        <f>H6455</f>
        <v>GST/HST Payable</v>
      </c>
    </row>
    <row r="6456" spans="1:10" hidden="1">
      <c r="A6456" s="13" t="s">
        <v>906</v>
      </c>
      <c r="B6456" s="12" t="s">
        <v>122</v>
      </c>
      <c r="C6456" s="12" t="s">
        <v>117</v>
      </c>
      <c r="D6456" s="12" t="s">
        <v>391</v>
      </c>
      <c r="E6456" s="12">
        <v>-53.75</v>
      </c>
      <c r="F6456" s="14" t="str">
        <f>A6456&amp;B6456&amp;C6456&amp;D6456&amp;E6456</f>
        <v>2024-07-15Credit Card CreditStandard Building Supplies51335 COGS - Supplies-53.75</v>
      </c>
      <c r="G6456" s="15">
        <f>IFERROR((DATEVALUE(A6456)),A6456)</f>
        <v>45488</v>
      </c>
      <c r="H6456" s="16" t="str">
        <f>IF((IFERROR((VLOOKUP(D6456,'Automation (QBO)'!A:B,2,FALSE)),"0"))=0,"Suspense",(IFERROR((VLOOKUP(D6456,'Automation (QBO)'!A:B,2,FALSE)),"Suspense")))</f>
        <v>COGS - Supplies</v>
      </c>
      <c r="I6456" s="17">
        <f t="shared" si="100"/>
        <v>-53.75</v>
      </c>
      <c r="J6456" s="12" t="str">
        <f>H6456</f>
        <v>COGS - Supplies</v>
      </c>
    </row>
    <row r="6457" spans="1:10" hidden="1">
      <c r="A6457" s="13" t="s">
        <v>906</v>
      </c>
      <c r="B6457" s="12" t="s">
        <v>122</v>
      </c>
      <c r="C6457" s="12" t="s">
        <v>117</v>
      </c>
      <c r="D6457" s="12" t="s">
        <v>392</v>
      </c>
      <c r="E6457" s="12">
        <v>0</v>
      </c>
      <c r="F6457" s="14" t="str">
        <f>A6457&amp;B6457&amp;C6457&amp;D6457&amp;E6457</f>
        <v>2024-07-15Credit Card CreditStandard Building Supplies21020 GST/HST Payable0</v>
      </c>
      <c r="G6457" s="15">
        <f>IFERROR((DATEVALUE(A6457)),A6457)</f>
        <v>45488</v>
      </c>
      <c r="H6457" s="16" t="str">
        <f>IF((IFERROR((VLOOKUP(D6457,'Automation (QBO)'!A:B,2,FALSE)),"0"))=0,"Suspense",(IFERROR((VLOOKUP(D6457,'Automation (QBO)'!A:B,2,FALSE)),"Suspense")))</f>
        <v>GST/HST Payable</v>
      </c>
      <c r="I6457" s="17">
        <f t="shared" si="100"/>
        <v>0</v>
      </c>
      <c r="J6457" s="12" t="str">
        <f>H6457</f>
        <v>GST/HST Payable</v>
      </c>
    </row>
    <row r="6458" spans="1:10" hidden="1">
      <c r="A6458" s="13" t="s">
        <v>906</v>
      </c>
      <c r="B6458" s="12" t="s">
        <v>493</v>
      </c>
      <c r="C6458" s="12" t="s">
        <v>117</v>
      </c>
      <c r="D6458" s="12" t="s">
        <v>390</v>
      </c>
      <c r="E6458" s="12">
        <v>64.95</v>
      </c>
      <c r="F6458" s="14" t="str">
        <f>A6458&amp;B6458&amp;C6458&amp;D6458&amp;E6458</f>
        <v>2024-07-15Bill Payment (Credit Card)Standard Building Supplies21010 Visa Payable (CIBC)64.95</v>
      </c>
      <c r="G6458" s="15">
        <f>IFERROR((DATEVALUE(A6458)),A6458)</f>
        <v>45488</v>
      </c>
      <c r="H6458" s="16" t="str">
        <f>IF((IFERROR((VLOOKUP(D6458,'Automation (QBO)'!A:B,2,FALSE)),"0"))=0,"Suspense",(IFERROR((VLOOKUP(D6458,'Automation (QBO)'!A:B,2,FALSE)),"Suspense")))</f>
        <v>Suspense</v>
      </c>
      <c r="I6458" s="17">
        <f t="shared" si="100"/>
        <v>64.95</v>
      </c>
      <c r="J6458" s="12" t="str">
        <f>H6458</f>
        <v>Suspense</v>
      </c>
    </row>
    <row r="6459" spans="1:10" hidden="1">
      <c r="A6459" s="13" t="s">
        <v>906</v>
      </c>
      <c r="B6459" s="12" t="s">
        <v>247</v>
      </c>
      <c r="C6459" s="12" t="s">
        <v>215</v>
      </c>
      <c r="D6459" s="12" t="s">
        <v>394</v>
      </c>
      <c r="E6459" s="12">
        <v>-25376.400000000001</v>
      </c>
      <c r="F6459" s="14" t="str">
        <f>A6459&amp;B6459&amp;C6459&amp;D6459&amp;E6459</f>
        <v>2024-07-15Bill Payment (Cheque)Heavy Metal Kitchens Inc.11005 Chequing (CIBC)-25376.4</v>
      </c>
      <c r="G6459" s="15">
        <f>IFERROR((DATEVALUE(A6459)),A6459)</f>
        <v>45488</v>
      </c>
      <c r="H6459" s="16" t="str">
        <f>IF((IFERROR((VLOOKUP(D6459,'Automation (QBO)'!A:B,2,FALSE)),"0"))=0,"Suspense",(IFERROR((VLOOKUP(D6459,'Automation (QBO)'!A:B,2,FALSE)),"Suspense")))</f>
        <v>Balance (CIBC)</v>
      </c>
      <c r="I6459" s="17">
        <f t="shared" si="100"/>
        <v>-25376.400000000001</v>
      </c>
      <c r="J6459" s="12" t="str">
        <f>H6459</f>
        <v>Balance (CIBC)</v>
      </c>
    </row>
    <row r="6460" spans="1:10" hidden="1">
      <c r="A6460" s="13" t="s">
        <v>906</v>
      </c>
      <c r="B6460" s="12" t="s">
        <v>247</v>
      </c>
      <c r="C6460" s="12" t="s">
        <v>268</v>
      </c>
      <c r="D6460" s="12" t="s">
        <v>394</v>
      </c>
      <c r="E6460" s="12">
        <v>-6262.4</v>
      </c>
      <c r="F6460" s="14" t="str">
        <f>A6460&amp;B6460&amp;C6460&amp;D6460&amp;E6460</f>
        <v>2024-07-15Bill Payment (Cheque)Table Architecture Collective11005 Chequing (CIBC)-6262.4</v>
      </c>
      <c r="G6460" s="15">
        <f>IFERROR((DATEVALUE(A6460)),A6460)</f>
        <v>45488</v>
      </c>
      <c r="H6460" s="16" t="str">
        <f>IF((IFERROR((VLOOKUP(D6460,'Automation (QBO)'!A:B,2,FALSE)),"0"))=0,"Suspense",(IFERROR((VLOOKUP(D6460,'Automation (QBO)'!A:B,2,FALSE)),"Suspense")))</f>
        <v>Balance (CIBC)</v>
      </c>
      <c r="I6460" s="17">
        <f t="shared" si="100"/>
        <v>-6262.4</v>
      </c>
      <c r="J6460" s="12" t="str">
        <f>H6460</f>
        <v>Balance (CIBC)</v>
      </c>
    </row>
    <row r="6461" spans="1:10" hidden="1">
      <c r="A6461" s="13" t="s">
        <v>906</v>
      </c>
      <c r="B6461" s="12" t="s">
        <v>247</v>
      </c>
      <c r="C6461" s="12" t="s">
        <v>356</v>
      </c>
      <c r="D6461" s="12" t="s">
        <v>394</v>
      </c>
      <c r="E6461" s="12">
        <v>-2184</v>
      </c>
      <c r="F6461" s="14" t="str">
        <f>A6461&amp;B6461&amp;C6461&amp;D6461&amp;E6461</f>
        <v>2024-07-15Bill Payment (Cheque)The Silverstone Arts11005 Chequing (CIBC)-2184</v>
      </c>
      <c r="G6461" s="15">
        <f>IFERROR((DATEVALUE(A6461)),A6461)</f>
        <v>45488</v>
      </c>
      <c r="H6461" s="16" t="str">
        <f>IF((IFERROR((VLOOKUP(D6461,'Automation (QBO)'!A:B,2,FALSE)),"0"))=0,"Suspense",(IFERROR((VLOOKUP(D6461,'Automation (QBO)'!A:B,2,FALSE)),"Suspense")))</f>
        <v>Balance (CIBC)</v>
      </c>
      <c r="I6461" s="17">
        <f t="shared" si="100"/>
        <v>-2184</v>
      </c>
      <c r="J6461" s="12" t="str">
        <f>H6461</f>
        <v>Balance (CIBC)</v>
      </c>
    </row>
    <row r="6462" spans="1:10" hidden="1">
      <c r="A6462" s="13" t="s">
        <v>906</v>
      </c>
      <c r="B6462" s="12" t="s">
        <v>247</v>
      </c>
      <c r="C6462" s="12" t="s">
        <v>511</v>
      </c>
      <c r="D6462" s="12" t="s">
        <v>394</v>
      </c>
      <c r="E6462" s="12">
        <v>-733.95</v>
      </c>
      <c r="F6462" s="14" t="str">
        <f>A6462&amp;B6462&amp;C6462&amp;D6462&amp;E6462</f>
        <v>2024-07-15Bill Payment (Cheque)Cooper Electrical Contracting LtD11005 Chequing (CIBC)-733.95</v>
      </c>
      <c r="G6462" s="15">
        <f>IFERROR((DATEVALUE(A6462)),A6462)</f>
        <v>45488</v>
      </c>
      <c r="H6462" s="16" t="str">
        <f>IF((IFERROR((VLOOKUP(D6462,'Automation (QBO)'!A:B,2,FALSE)),"0"))=0,"Suspense",(IFERROR((VLOOKUP(D6462,'Automation (QBO)'!A:B,2,FALSE)),"Suspense")))</f>
        <v>Balance (CIBC)</v>
      </c>
      <c r="I6462" s="17">
        <f t="shared" si="100"/>
        <v>-733.95</v>
      </c>
      <c r="J6462" s="12" t="str">
        <f>H6462</f>
        <v>Balance (CIBC)</v>
      </c>
    </row>
    <row r="6463" spans="1:10" hidden="1">
      <c r="A6463" s="13" t="s">
        <v>906</v>
      </c>
      <c r="B6463" s="12" t="s">
        <v>83</v>
      </c>
      <c r="C6463" s="12" t="s">
        <v>553</v>
      </c>
      <c r="D6463" s="12" t="s">
        <v>394</v>
      </c>
      <c r="E6463" s="12">
        <v>-1217.6600000000001</v>
      </c>
      <c r="F6463" s="14" t="str">
        <f>A6463&amp;B6463&amp;C6463&amp;D6463&amp;E6463</f>
        <v>2024-07-15ExpenseECONOMICAL INSURANCE COMPANY11005 Chequing (CIBC)-1217.66</v>
      </c>
      <c r="G6463" s="15">
        <f>IFERROR((DATEVALUE(A6463)),A6463)</f>
        <v>45488</v>
      </c>
      <c r="H6463" s="16" t="str">
        <f>IF((IFERROR((VLOOKUP(D6463,'Automation (QBO)'!A:B,2,FALSE)),"0"))=0,"Suspense",(IFERROR((VLOOKUP(D6463,'Automation (QBO)'!A:B,2,FALSE)),"Suspense")))</f>
        <v>Balance (CIBC)</v>
      </c>
      <c r="I6463" s="17">
        <f t="shared" si="100"/>
        <v>-1217.6600000000001</v>
      </c>
      <c r="J6463" s="12" t="str">
        <f>H6463</f>
        <v>Balance (CIBC)</v>
      </c>
    </row>
    <row r="6464" spans="1:10" hidden="1">
      <c r="A6464" s="13" t="s">
        <v>907</v>
      </c>
      <c r="B6464" s="12" t="s">
        <v>83</v>
      </c>
      <c r="C6464" s="12" t="s">
        <v>172</v>
      </c>
      <c r="D6464" s="12" t="s">
        <v>390</v>
      </c>
      <c r="E6464" s="12">
        <v>33.590000000000003</v>
      </c>
      <c r="F6464" s="14" t="str">
        <f>A6464&amp;B6464&amp;C6464&amp;D6464&amp;E6464</f>
        <v>2024-07-16ExpenseGoDaddy21010 Visa Payable (CIBC)33.59</v>
      </c>
      <c r="G6464" s="15">
        <f>IFERROR((DATEVALUE(A6464)),A6464)</f>
        <v>45489</v>
      </c>
      <c r="H6464" s="16" t="str">
        <f>IF((IFERROR((VLOOKUP(D6464,'Automation (QBO)'!A:B,2,FALSE)),"0"))=0,"Suspense",(IFERROR((VLOOKUP(D6464,'Automation (QBO)'!A:B,2,FALSE)),"Suspense")))</f>
        <v>Suspense</v>
      </c>
      <c r="I6464" s="17">
        <f t="shared" si="100"/>
        <v>33.590000000000003</v>
      </c>
      <c r="J6464" s="12" t="str">
        <f>H6464</f>
        <v>Suspense</v>
      </c>
    </row>
    <row r="6465" spans="1:10" hidden="1">
      <c r="A6465" s="13" t="s">
        <v>907</v>
      </c>
      <c r="B6465" s="12" t="s">
        <v>493</v>
      </c>
      <c r="C6465" s="12" t="s">
        <v>293</v>
      </c>
      <c r="D6465" s="12" t="s">
        <v>390</v>
      </c>
      <c r="E6465" s="12">
        <v>43.68</v>
      </c>
      <c r="F6465" s="14" t="str">
        <f>A6465&amp;B6465&amp;C6465&amp;D6465&amp;E6465</f>
        <v>2024-07-16Bill Payment (Credit Card)Lumenstar Led Lighting21010 Visa Payable (CIBC)43.68</v>
      </c>
      <c r="G6465" s="15">
        <f>IFERROR((DATEVALUE(A6465)),A6465)</f>
        <v>45489</v>
      </c>
      <c r="H6465" s="16" t="str">
        <f>IF((IFERROR((VLOOKUP(D6465,'Automation (QBO)'!A:B,2,FALSE)),"0"))=0,"Suspense",(IFERROR((VLOOKUP(D6465,'Automation (QBO)'!A:B,2,FALSE)),"Suspense")))</f>
        <v>Suspense</v>
      </c>
      <c r="I6465" s="17">
        <f t="shared" si="100"/>
        <v>43.68</v>
      </c>
      <c r="J6465" s="12" t="str">
        <f>H6465</f>
        <v>Suspense</v>
      </c>
    </row>
    <row r="6466" spans="1:10" hidden="1">
      <c r="A6466" s="13" t="s">
        <v>907</v>
      </c>
      <c r="B6466" s="12" t="s">
        <v>83</v>
      </c>
      <c r="C6466" s="12" t="s">
        <v>246</v>
      </c>
      <c r="D6466" s="12" t="s">
        <v>391</v>
      </c>
      <c r="E6466" s="12">
        <v>586.57000000000005</v>
      </c>
      <c r="F6466" s="14" t="str">
        <f>A6466&amp;B6466&amp;C6466&amp;D6466&amp;E6466</f>
        <v>2024-07-16ExpenseKyle Watson51335 COGS - Supplies586.57</v>
      </c>
      <c r="G6466" s="15">
        <f>IFERROR((DATEVALUE(A6466)),A6466)</f>
        <v>45489</v>
      </c>
      <c r="H6466" s="16" t="str">
        <f>IF((IFERROR((VLOOKUP(D6466,'Automation (QBO)'!A:B,2,FALSE)),"0"))=0,"Suspense",(IFERROR((VLOOKUP(D6466,'Automation (QBO)'!A:B,2,FALSE)),"Suspense")))</f>
        <v>COGS - Supplies</v>
      </c>
      <c r="I6466" s="17">
        <f t="shared" si="100"/>
        <v>586.57000000000005</v>
      </c>
      <c r="J6466" s="12" t="str">
        <f>H6466</f>
        <v>COGS - Supplies</v>
      </c>
    </row>
    <row r="6467" spans="1:10" hidden="1">
      <c r="A6467" s="13" t="s">
        <v>907</v>
      </c>
      <c r="B6467" s="12" t="s">
        <v>83</v>
      </c>
      <c r="C6467" s="12" t="s">
        <v>246</v>
      </c>
      <c r="D6467" s="12" t="s">
        <v>392</v>
      </c>
      <c r="E6467" s="12">
        <v>-29.33</v>
      </c>
      <c r="F6467" s="14" t="str">
        <f>A6467&amp;B6467&amp;C6467&amp;D6467&amp;E6467</f>
        <v>2024-07-16ExpenseKyle Watson21020 GST/HST Payable-29.33</v>
      </c>
      <c r="G6467" s="15">
        <f>IFERROR((DATEVALUE(A6467)),A6467)</f>
        <v>45489</v>
      </c>
      <c r="H6467" s="16" t="str">
        <f>IF((IFERROR((VLOOKUP(D6467,'Automation (QBO)'!A:B,2,FALSE)),"0"))=0,"Suspense",(IFERROR((VLOOKUP(D6467,'Automation (QBO)'!A:B,2,FALSE)),"Suspense")))</f>
        <v>GST/HST Payable</v>
      </c>
      <c r="I6467" s="17">
        <f t="shared" si="100"/>
        <v>-29.33</v>
      </c>
      <c r="J6467" s="12" t="str">
        <f>H6467</f>
        <v>GST/HST Payable</v>
      </c>
    </row>
    <row r="6468" spans="1:10" hidden="1">
      <c r="A6468" s="13" t="s">
        <v>907</v>
      </c>
      <c r="B6468" s="12" t="s">
        <v>493</v>
      </c>
      <c r="C6468" s="12" t="s">
        <v>759</v>
      </c>
      <c r="D6468" s="12" t="s">
        <v>390</v>
      </c>
      <c r="E6468" s="12">
        <v>132.66999999999999</v>
      </c>
      <c r="F6468" s="14" t="str">
        <f>A6468&amp;B6468&amp;C6468&amp;D6468&amp;E6468</f>
        <v>2024-07-16Bill Payment (Credit Card)Worksafe21010 Visa Payable (CIBC)132.67</v>
      </c>
      <c r="G6468" s="15">
        <f>IFERROR((DATEVALUE(A6468)),A6468)</f>
        <v>45489</v>
      </c>
      <c r="H6468" s="16" t="str">
        <f>IF((IFERROR((VLOOKUP(D6468,'Automation (QBO)'!A:B,2,FALSE)),"0"))=0,"Suspense",(IFERROR((VLOOKUP(D6468,'Automation (QBO)'!A:B,2,FALSE)),"Suspense")))</f>
        <v>Suspense</v>
      </c>
      <c r="I6468" s="17">
        <f t="shared" si="100"/>
        <v>132.66999999999999</v>
      </c>
      <c r="J6468" s="12" t="str">
        <f>H6468</f>
        <v>Suspense</v>
      </c>
    </row>
    <row r="6469" spans="1:10" hidden="1">
      <c r="A6469" s="13" t="s">
        <v>907</v>
      </c>
      <c r="B6469" s="12" t="s">
        <v>493</v>
      </c>
      <c r="C6469" s="12" t="s">
        <v>117</v>
      </c>
      <c r="D6469" s="12" t="s">
        <v>390</v>
      </c>
      <c r="E6469" s="12">
        <v>115.9</v>
      </c>
      <c r="F6469" s="14" t="str">
        <f>A6469&amp;B6469&amp;C6469&amp;D6469&amp;E6469</f>
        <v>2024-07-16Bill Payment (Credit Card)Standard Building Supplies21010 Visa Payable (CIBC)115.9</v>
      </c>
      <c r="G6469" s="15">
        <f>IFERROR((DATEVALUE(A6469)),A6469)</f>
        <v>45489</v>
      </c>
      <c r="H6469" s="16" t="str">
        <f>IF((IFERROR((VLOOKUP(D6469,'Automation (QBO)'!A:B,2,FALSE)),"0"))=0,"Suspense",(IFERROR((VLOOKUP(D6469,'Automation (QBO)'!A:B,2,FALSE)),"Suspense")))</f>
        <v>Suspense</v>
      </c>
      <c r="I6469" s="17">
        <f t="shared" si="100"/>
        <v>115.9</v>
      </c>
      <c r="J6469" s="12" t="str">
        <f>H6469</f>
        <v>Suspense</v>
      </c>
    </row>
    <row r="6470" spans="1:10" hidden="1">
      <c r="A6470" s="13" t="s">
        <v>907</v>
      </c>
      <c r="B6470" s="12" t="s">
        <v>493</v>
      </c>
      <c r="C6470" s="12" t="s">
        <v>866</v>
      </c>
      <c r="D6470" s="12" t="s">
        <v>390</v>
      </c>
      <c r="E6470" s="12">
        <v>11.96</v>
      </c>
      <c r="F6470" s="14" t="str">
        <f>A6470&amp;B6470&amp;C6470&amp;D6470&amp;E6470</f>
        <v>2024-07-16Bill Payment (Credit Card)Safeway21010 Visa Payable (CIBC)11.96</v>
      </c>
      <c r="G6470" s="15">
        <f>IFERROR((DATEVALUE(A6470)),A6470)</f>
        <v>45489</v>
      </c>
      <c r="H6470" s="16" t="str">
        <f>IF((IFERROR((VLOOKUP(D6470,'Automation (QBO)'!A:B,2,FALSE)),"0"))=0,"Suspense",(IFERROR((VLOOKUP(D6470,'Automation (QBO)'!A:B,2,FALSE)),"Suspense")))</f>
        <v>Suspense</v>
      </c>
      <c r="I6470" s="17">
        <f t="shared" si="100"/>
        <v>11.96</v>
      </c>
      <c r="J6470" s="12" t="str">
        <f>H6470</f>
        <v>Suspense</v>
      </c>
    </row>
    <row r="6471" spans="1:10" hidden="1">
      <c r="A6471" s="13" t="s">
        <v>907</v>
      </c>
      <c r="B6471" s="12" t="s">
        <v>83</v>
      </c>
      <c r="C6471" s="12" t="s">
        <v>113</v>
      </c>
      <c r="D6471" s="12" t="s">
        <v>390</v>
      </c>
      <c r="E6471" s="12">
        <v>16</v>
      </c>
      <c r="F6471" s="14" t="str">
        <f>A6471&amp;B6471&amp;C6471&amp;D6471&amp;E6471</f>
        <v>2024-07-16ExpenseImpark21010 Visa Payable (CIBC)16</v>
      </c>
      <c r="G6471" s="15">
        <f>IFERROR((DATEVALUE(A6471)),A6471)</f>
        <v>45489</v>
      </c>
      <c r="H6471" s="16" t="str">
        <f>IF((IFERROR((VLOOKUP(D6471,'Automation (QBO)'!A:B,2,FALSE)),"0"))=0,"Suspense",(IFERROR((VLOOKUP(D6471,'Automation (QBO)'!A:B,2,FALSE)),"Suspense")))</f>
        <v>Suspense</v>
      </c>
      <c r="I6471" s="17">
        <f t="shared" si="100"/>
        <v>16</v>
      </c>
      <c r="J6471" s="12" t="str">
        <f>H6471</f>
        <v>Suspense</v>
      </c>
    </row>
    <row r="6472" spans="1:10" hidden="1">
      <c r="A6472" s="13" t="s">
        <v>907</v>
      </c>
      <c r="B6472" s="12" t="s">
        <v>83</v>
      </c>
      <c r="C6472" s="12" t="s">
        <v>113</v>
      </c>
      <c r="D6472" s="12" t="s">
        <v>408</v>
      </c>
      <c r="E6472" s="12">
        <v>16</v>
      </c>
      <c r="F6472" s="14" t="str">
        <f>A6472&amp;B6472&amp;C6472&amp;D6472&amp;E6472</f>
        <v>2024-07-16ExpenseImpark52205 Travel &amp; Parking16</v>
      </c>
      <c r="G6472" s="15">
        <f>IFERROR((DATEVALUE(A6472)),A6472)</f>
        <v>45489</v>
      </c>
      <c r="H6472" s="16" t="str">
        <f>IF((IFERROR((VLOOKUP(D6472,'Automation (QBO)'!A:B,2,FALSE)),"0"))=0,"Suspense",(IFERROR((VLOOKUP(D6472,'Automation (QBO)'!A:B,2,FALSE)),"Suspense")))</f>
        <v>Travel &amp; Parking</v>
      </c>
      <c r="I6472" s="17">
        <f t="shared" si="100"/>
        <v>16</v>
      </c>
      <c r="J6472" s="12" t="str">
        <f>H6472</f>
        <v>Travel &amp; Parking</v>
      </c>
    </row>
    <row r="6473" spans="1:10" hidden="1">
      <c r="A6473" s="13" t="s">
        <v>907</v>
      </c>
      <c r="B6473" s="12" t="s">
        <v>83</v>
      </c>
      <c r="C6473" s="12" t="s">
        <v>113</v>
      </c>
      <c r="D6473" s="12" t="s">
        <v>392</v>
      </c>
      <c r="E6473" s="12">
        <v>0</v>
      </c>
      <c r="F6473" s="14" t="str">
        <f>A6473&amp;B6473&amp;C6473&amp;D6473&amp;E6473</f>
        <v>2024-07-16ExpenseImpark21020 GST/HST Payable0</v>
      </c>
      <c r="G6473" s="15">
        <f>IFERROR((DATEVALUE(A6473)),A6473)</f>
        <v>45489</v>
      </c>
      <c r="H6473" s="16" t="str">
        <f>IF((IFERROR((VLOOKUP(D6473,'Automation (QBO)'!A:B,2,FALSE)),"0"))=0,"Suspense",(IFERROR((VLOOKUP(D6473,'Automation (QBO)'!A:B,2,FALSE)),"Suspense")))</f>
        <v>GST/HST Payable</v>
      </c>
      <c r="I6473" s="17">
        <f t="shared" si="100"/>
        <v>0</v>
      </c>
      <c r="J6473" s="12" t="str">
        <f>H6473</f>
        <v>GST/HST Payable</v>
      </c>
    </row>
    <row r="6474" spans="1:10" hidden="1">
      <c r="A6474" s="13" t="s">
        <v>907</v>
      </c>
      <c r="B6474" s="12" t="s">
        <v>493</v>
      </c>
      <c r="C6474" s="12" t="s">
        <v>117</v>
      </c>
      <c r="D6474" s="12" t="s">
        <v>496</v>
      </c>
      <c r="E6474" s="12">
        <v>-115.9</v>
      </c>
      <c r="F6474" s="14" t="str">
        <f>A6474&amp;B6474&amp;C6474&amp;D6474&amp;E6474</f>
        <v>2024-07-16Bill Payment (Credit Card)Standard Building Supplies21000 Accounts Payable-115.9</v>
      </c>
      <c r="G6474" s="15">
        <f>IFERROR((DATEVALUE(A6474)),A6474)</f>
        <v>45489</v>
      </c>
      <c r="H6474" s="16" t="str">
        <f>IF((IFERROR((VLOOKUP(D6474,'Automation (QBO)'!A:B,2,FALSE)),"0"))=0,"Suspense",(IFERROR((VLOOKUP(D6474,'Automation (QBO)'!A:B,2,FALSE)),"Suspense")))</f>
        <v>Accounts Payable - Unknown</v>
      </c>
      <c r="I6474" s="17">
        <f t="shared" si="100"/>
        <v>-115.9</v>
      </c>
      <c r="J6474" s="12" t="str">
        <f>H6474</f>
        <v>Accounts Payable - Unknown</v>
      </c>
    </row>
    <row r="6475" spans="1:10" hidden="1">
      <c r="A6475" s="13" t="s">
        <v>907</v>
      </c>
      <c r="B6475" s="12" t="s">
        <v>493</v>
      </c>
      <c r="C6475" s="12" t="s">
        <v>89</v>
      </c>
      <c r="D6475" s="12" t="s">
        <v>496</v>
      </c>
      <c r="E6475" s="12">
        <v>-33</v>
      </c>
      <c r="F6475" s="14" t="str">
        <f>A6475&amp;B6475&amp;C6475&amp;D6475&amp;E6475</f>
        <v>2024-07-16Bill Payment (Credit Card)MV Recycling and Waste Centre21000 Accounts Payable-33</v>
      </c>
      <c r="G6475" s="15">
        <f>IFERROR((DATEVALUE(A6475)),A6475)</f>
        <v>45489</v>
      </c>
      <c r="H6475" s="16" t="str">
        <f>IF((IFERROR((VLOOKUP(D6475,'Automation (QBO)'!A:B,2,FALSE)),"0"))=0,"Suspense",(IFERROR((VLOOKUP(D6475,'Automation (QBO)'!A:B,2,FALSE)),"Suspense")))</f>
        <v>Accounts Payable - Unknown</v>
      </c>
      <c r="I6475" s="17">
        <f t="shared" si="100"/>
        <v>-33</v>
      </c>
      <c r="J6475" s="12" t="str">
        <f>H6475</f>
        <v>Accounts Payable - Unknown</v>
      </c>
    </row>
    <row r="6476" spans="1:10" hidden="1">
      <c r="A6476" s="13" t="s">
        <v>907</v>
      </c>
      <c r="B6476" s="12" t="s">
        <v>493</v>
      </c>
      <c r="C6476" s="12" t="s">
        <v>759</v>
      </c>
      <c r="D6476" s="12" t="s">
        <v>496</v>
      </c>
      <c r="E6476" s="12">
        <v>-132.66999999999999</v>
      </c>
      <c r="F6476" s="14" t="str">
        <f>A6476&amp;B6476&amp;C6476&amp;D6476&amp;E6476</f>
        <v>2024-07-16Bill Payment (Credit Card)Worksafe21000 Accounts Payable-132.67</v>
      </c>
      <c r="G6476" s="15">
        <f>IFERROR((DATEVALUE(A6476)),A6476)</f>
        <v>45489</v>
      </c>
      <c r="H6476" s="16" t="str">
        <f>IF((IFERROR((VLOOKUP(D6476,'Automation (QBO)'!A:B,2,FALSE)),"0"))=0,"Suspense",(IFERROR((VLOOKUP(D6476,'Automation (QBO)'!A:B,2,FALSE)),"Suspense")))</f>
        <v>Accounts Payable - Unknown</v>
      </c>
      <c r="I6476" s="17">
        <f t="shared" si="100"/>
        <v>-132.66999999999999</v>
      </c>
      <c r="J6476" s="12" t="str">
        <f>H6476</f>
        <v>Accounts Payable - Unknown</v>
      </c>
    </row>
    <row r="6477" spans="1:10" hidden="1">
      <c r="A6477" s="13" t="s">
        <v>907</v>
      </c>
      <c r="B6477" s="12" t="s">
        <v>493</v>
      </c>
      <c r="C6477" s="12" t="s">
        <v>293</v>
      </c>
      <c r="D6477" s="12" t="s">
        <v>496</v>
      </c>
      <c r="E6477" s="12">
        <v>-43.68</v>
      </c>
      <c r="F6477" s="14" t="str">
        <f>A6477&amp;B6477&amp;C6477&amp;D6477&amp;E6477</f>
        <v>2024-07-16Bill Payment (Credit Card)Lumenstar Led Lighting21000 Accounts Payable-43.68</v>
      </c>
      <c r="G6477" s="15">
        <f>IFERROR((DATEVALUE(A6477)),A6477)</f>
        <v>45489</v>
      </c>
      <c r="H6477" s="16" t="str">
        <f>IF((IFERROR((VLOOKUP(D6477,'Automation (QBO)'!A:B,2,FALSE)),"0"))=0,"Suspense",(IFERROR((VLOOKUP(D6477,'Automation (QBO)'!A:B,2,FALSE)),"Suspense")))</f>
        <v>Accounts Payable - Unknown</v>
      </c>
      <c r="I6477" s="17">
        <f t="shared" si="100"/>
        <v>-43.68</v>
      </c>
      <c r="J6477" s="12" t="str">
        <f>H6477</f>
        <v>Accounts Payable - Unknown</v>
      </c>
    </row>
    <row r="6478" spans="1:10" hidden="1">
      <c r="A6478" s="13" t="s">
        <v>907</v>
      </c>
      <c r="B6478" s="12" t="s">
        <v>493</v>
      </c>
      <c r="C6478" s="12" t="s">
        <v>866</v>
      </c>
      <c r="D6478" s="12" t="s">
        <v>496</v>
      </c>
      <c r="E6478" s="12">
        <v>-11.96</v>
      </c>
      <c r="F6478" s="14" t="str">
        <f>A6478&amp;B6478&amp;C6478&amp;D6478&amp;E6478</f>
        <v>2024-07-16Bill Payment (Credit Card)Safeway21000 Accounts Payable-11.96</v>
      </c>
      <c r="G6478" s="15">
        <f>IFERROR((DATEVALUE(A6478)),A6478)</f>
        <v>45489</v>
      </c>
      <c r="H6478" s="16" t="str">
        <f>IF((IFERROR((VLOOKUP(D6478,'Automation (QBO)'!A:B,2,FALSE)),"0"))=0,"Suspense",(IFERROR((VLOOKUP(D6478,'Automation (QBO)'!A:B,2,FALSE)),"Suspense")))</f>
        <v>Accounts Payable - Unknown</v>
      </c>
      <c r="I6478" s="17">
        <f t="shared" si="100"/>
        <v>-11.96</v>
      </c>
      <c r="J6478" s="12" t="str">
        <f>H6478</f>
        <v>Accounts Payable - Unknown</v>
      </c>
    </row>
    <row r="6479" spans="1:10" hidden="1">
      <c r="A6479" s="13" t="s">
        <v>907</v>
      </c>
      <c r="B6479" s="12" t="s">
        <v>83</v>
      </c>
      <c r="C6479" s="12" t="s">
        <v>172</v>
      </c>
      <c r="D6479" s="12" t="s">
        <v>507</v>
      </c>
      <c r="E6479" s="12">
        <v>33.590000000000003</v>
      </c>
      <c r="F6479" s="14" t="str">
        <f>A6479&amp;B6479&amp;C6479&amp;D6479&amp;E6479</f>
        <v>2024-07-16ExpenseGoDaddy52145 Marketing33.59</v>
      </c>
      <c r="G6479" s="15">
        <f>IFERROR((DATEVALUE(A6479)),A6479)</f>
        <v>45489</v>
      </c>
      <c r="H6479" s="16" t="str">
        <f>IF((IFERROR((VLOOKUP(D6479,'Automation (QBO)'!A:B,2,FALSE)),"0"))=0,"Suspense",(IFERROR((VLOOKUP(D6479,'Automation (QBO)'!A:B,2,FALSE)),"Suspense")))</f>
        <v>Marketing</v>
      </c>
      <c r="I6479" s="17">
        <f t="shared" si="100"/>
        <v>33.590000000000003</v>
      </c>
      <c r="J6479" s="12" t="str">
        <f>H6479</f>
        <v>Marketing</v>
      </c>
    </row>
    <row r="6480" spans="1:10" hidden="1">
      <c r="A6480" s="13" t="s">
        <v>907</v>
      </c>
      <c r="B6480" s="12" t="s">
        <v>83</v>
      </c>
      <c r="C6480" s="12" t="s">
        <v>172</v>
      </c>
      <c r="D6480" s="12" t="s">
        <v>392</v>
      </c>
      <c r="E6480" s="12">
        <v>0</v>
      </c>
      <c r="F6480" s="14" t="str">
        <f>A6480&amp;B6480&amp;C6480&amp;D6480&amp;E6480</f>
        <v>2024-07-16ExpenseGoDaddy21020 GST/HST Payable0</v>
      </c>
      <c r="G6480" s="15">
        <f>IFERROR((DATEVALUE(A6480)),A6480)</f>
        <v>45489</v>
      </c>
      <c r="H6480" s="16" t="str">
        <f>IF((IFERROR((VLOOKUP(D6480,'Automation (QBO)'!A:B,2,FALSE)),"0"))=0,"Suspense",(IFERROR((VLOOKUP(D6480,'Automation (QBO)'!A:B,2,FALSE)),"Suspense")))</f>
        <v>GST/HST Payable</v>
      </c>
      <c r="I6480" s="17">
        <f t="shared" ref="I6480:I6543" si="101">E6480</f>
        <v>0</v>
      </c>
      <c r="J6480" s="12" t="str">
        <f>H6480</f>
        <v>GST/HST Payable</v>
      </c>
    </row>
    <row r="6481" spans="1:10" hidden="1">
      <c r="A6481" s="13" t="s">
        <v>907</v>
      </c>
      <c r="B6481" s="12" t="s">
        <v>493</v>
      </c>
      <c r="C6481" s="12" t="s">
        <v>89</v>
      </c>
      <c r="D6481" s="12" t="s">
        <v>390</v>
      </c>
      <c r="E6481" s="12">
        <v>33</v>
      </c>
      <c r="F6481" s="14" t="str">
        <f>A6481&amp;B6481&amp;C6481&amp;D6481&amp;E6481</f>
        <v>2024-07-16Bill Payment (Credit Card)MV Recycling and Waste Centre21010 Visa Payable (CIBC)33</v>
      </c>
      <c r="G6481" s="15">
        <f>IFERROR((DATEVALUE(A6481)),A6481)</f>
        <v>45489</v>
      </c>
      <c r="H6481" s="16" t="str">
        <f>IF((IFERROR((VLOOKUP(D6481,'Automation (QBO)'!A:B,2,FALSE)),"0"))=0,"Suspense",(IFERROR((VLOOKUP(D6481,'Automation (QBO)'!A:B,2,FALSE)),"Suspense")))</f>
        <v>Suspense</v>
      </c>
      <c r="I6481" s="17">
        <f t="shared" si="101"/>
        <v>33</v>
      </c>
      <c r="J6481" s="12" t="str">
        <f>H6481</f>
        <v>Suspense</v>
      </c>
    </row>
    <row r="6482" spans="1:10" hidden="1">
      <c r="A6482" s="13" t="s">
        <v>907</v>
      </c>
      <c r="B6482" s="12" t="s">
        <v>83</v>
      </c>
      <c r="C6482" s="12" t="s">
        <v>246</v>
      </c>
      <c r="D6482" s="12" t="s">
        <v>394</v>
      </c>
      <c r="E6482" s="12">
        <v>-615.9</v>
      </c>
      <c r="F6482" s="14" t="str">
        <f>A6482&amp;B6482&amp;C6482&amp;D6482&amp;E6482</f>
        <v>2024-07-16ExpenseKyle Watson11005 Chequing (CIBC)-615.9</v>
      </c>
      <c r="G6482" s="15">
        <f>IFERROR((DATEVALUE(A6482)),A6482)</f>
        <v>45489</v>
      </c>
      <c r="H6482" s="16" t="str">
        <f>IF((IFERROR((VLOOKUP(D6482,'Automation (QBO)'!A:B,2,FALSE)),"0"))=0,"Suspense",(IFERROR((VLOOKUP(D6482,'Automation (QBO)'!A:B,2,FALSE)),"Suspense")))</f>
        <v>Balance (CIBC)</v>
      </c>
      <c r="I6482" s="17">
        <f t="shared" si="101"/>
        <v>-615.9</v>
      </c>
      <c r="J6482" s="12" t="str">
        <f>H6482</f>
        <v>Balance (CIBC)</v>
      </c>
    </row>
    <row r="6483" spans="1:10" hidden="1">
      <c r="A6483" s="13" t="s">
        <v>908</v>
      </c>
      <c r="B6483" s="12" t="s">
        <v>247</v>
      </c>
      <c r="C6483" s="12" t="s">
        <v>181</v>
      </c>
      <c r="D6483" s="12" t="s">
        <v>496</v>
      </c>
      <c r="E6483" s="12">
        <v>-1260</v>
      </c>
      <c r="F6483" s="14" t="str">
        <f>A6483&amp;B6483&amp;C6483&amp;D6483&amp;E6483</f>
        <v>2024-07-17Bill Payment (Cheque)Meto's Renovations21000 Accounts Payable-1260</v>
      </c>
      <c r="G6483" s="15">
        <f>IFERROR((DATEVALUE(A6483)),A6483)</f>
        <v>45490</v>
      </c>
      <c r="H6483" s="16" t="str">
        <f>IF((IFERROR((VLOOKUP(D6483,'Automation (QBO)'!A:B,2,FALSE)),"0"))=0,"Suspense",(IFERROR((VLOOKUP(D6483,'Automation (QBO)'!A:B,2,FALSE)),"Suspense")))</f>
        <v>Accounts Payable - Unknown</v>
      </c>
      <c r="I6483" s="17">
        <f t="shared" si="101"/>
        <v>-1260</v>
      </c>
      <c r="J6483" s="12" t="str">
        <f>H6483</f>
        <v>Accounts Payable - Unknown</v>
      </c>
    </row>
    <row r="6484" spans="1:10" hidden="1">
      <c r="A6484" s="13" t="s">
        <v>908</v>
      </c>
      <c r="B6484" s="12" t="s">
        <v>83</v>
      </c>
      <c r="C6484" s="12" t="s">
        <v>113</v>
      </c>
      <c r="D6484" s="12" t="s">
        <v>390</v>
      </c>
      <c r="E6484" s="12">
        <v>7</v>
      </c>
      <c r="F6484" s="14" t="str">
        <f>A6484&amp;B6484&amp;C6484&amp;D6484&amp;E6484</f>
        <v>2024-07-17ExpenseImpark21010 Visa Payable (CIBC)7</v>
      </c>
      <c r="G6484" s="15">
        <f>IFERROR((DATEVALUE(A6484)),A6484)</f>
        <v>45490</v>
      </c>
      <c r="H6484" s="16" t="str">
        <f>IF((IFERROR((VLOOKUP(D6484,'Automation (QBO)'!A:B,2,FALSE)),"0"))=0,"Suspense",(IFERROR((VLOOKUP(D6484,'Automation (QBO)'!A:B,2,FALSE)),"Suspense")))</f>
        <v>Suspense</v>
      </c>
      <c r="I6484" s="17">
        <f t="shared" si="101"/>
        <v>7</v>
      </c>
      <c r="J6484" s="12" t="str">
        <f>H6484</f>
        <v>Suspense</v>
      </c>
    </row>
    <row r="6485" spans="1:10" hidden="1">
      <c r="A6485" s="13" t="s">
        <v>908</v>
      </c>
      <c r="B6485" s="12" t="s">
        <v>493</v>
      </c>
      <c r="C6485" s="12" t="s">
        <v>110</v>
      </c>
      <c r="D6485" s="12" t="s">
        <v>390</v>
      </c>
      <c r="E6485" s="12">
        <v>77.87</v>
      </c>
      <c r="F6485" s="14" t="str">
        <f>A6485&amp;B6485&amp;C6485&amp;D6485&amp;E6485</f>
        <v>2024-07-17Bill Payment (Credit Card)Dicks Lumber21010 Visa Payable (CIBC)77.87</v>
      </c>
      <c r="G6485" s="15">
        <f>IFERROR((DATEVALUE(A6485)),A6485)</f>
        <v>45490</v>
      </c>
      <c r="H6485" s="16" t="str">
        <f>IF((IFERROR((VLOOKUP(D6485,'Automation (QBO)'!A:B,2,FALSE)),"0"))=0,"Suspense",(IFERROR((VLOOKUP(D6485,'Automation (QBO)'!A:B,2,FALSE)),"Suspense")))</f>
        <v>Suspense</v>
      </c>
      <c r="I6485" s="17">
        <f t="shared" si="101"/>
        <v>77.87</v>
      </c>
      <c r="J6485" s="12" t="str">
        <f>H6485</f>
        <v>Suspense</v>
      </c>
    </row>
    <row r="6486" spans="1:10" hidden="1">
      <c r="A6486" s="13" t="s">
        <v>908</v>
      </c>
      <c r="B6486" s="12" t="s">
        <v>493</v>
      </c>
      <c r="C6486" s="12" t="s">
        <v>113</v>
      </c>
      <c r="D6486" s="12" t="s">
        <v>390</v>
      </c>
      <c r="E6486" s="12">
        <v>8</v>
      </c>
      <c r="F6486" s="14" t="str">
        <f>A6486&amp;B6486&amp;C6486&amp;D6486&amp;E6486</f>
        <v>2024-07-17Bill Payment (Credit Card)Impark21010 Visa Payable (CIBC)8</v>
      </c>
      <c r="G6486" s="15">
        <f>IFERROR((DATEVALUE(A6486)),A6486)</f>
        <v>45490</v>
      </c>
      <c r="H6486" s="16" t="str">
        <f>IF((IFERROR((VLOOKUP(D6486,'Automation (QBO)'!A:B,2,FALSE)),"0"))=0,"Suspense",(IFERROR((VLOOKUP(D6486,'Automation (QBO)'!A:B,2,FALSE)),"Suspense")))</f>
        <v>Suspense</v>
      </c>
      <c r="I6486" s="17">
        <f t="shared" si="101"/>
        <v>8</v>
      </c>
      <c r="J6486" s="12" t="str">
        <f>H6486</f>
        <v>Suspense</v>
      </c>
    </row>
    <row r="6487" spans="1:10" hidden="1">
      <c r="A6487" s="13" t="s">
        <v>908</v>
      </c>
      <c r="B6487" s="12" t="s">
        <v>83</v>
      </c>
      <c r="C6487" s="12" t="s">
        <v>246</v>
      </c>
      <c r="D6487" s="12" t="s">
        <v>391</v>
      </c>
      <c r="E6487" s="12">
        <v>734.93</v>
      </c>
      <c r="F6487" s="14" t="str">
        <f>A6487&amp;B6487&amp;C6487&amp;D6487&amp;E6487</f>
        <v>2024-07-17ExpenseKyle Watson51335 COGS - Supplies734.93</v>
      </c>
      <c r="G6487" s="15">
        <f>IFERROR((DATEVALUE(A6487)),A6487)</f>
        <v>45490</v>
      </c>
      <c r="H6487" s="16" t="str">
        <f>IF((IFERROR((VLOOKUP(D6487,'Automation (QBO)'!A:B,2,FALSE)),"0"))=0,"Suspense",(IFERROR((VLOOKUP(D6487,'Automation (QBO)'!A:B,2,FALSE)),"Suspense")))</f>
        <v>COGS - Supplies</v>
      </c>
      <c r="I6487" s="17">
        <f t="shared" si="101"/>
        <v>734.93</v>
      </c>
      <c r="J6487" s="12" t="str">
        <f>H6487</f>
        <v>COGS - Supplies</v>
      </c>
    </row>
    <row r="6488" spans="1:10" hidden="1">
      <c r="A6488" s="13" t="s">
        <v>908</v>
      </c>
      <c r="B6488" s="12" t="s">
        <v>83</v>
      </c>
      <c r="C6488" s="12" t="s">
        <v>246</v>
      </c>
      <c r="D6488" s="12" t="s">
        <v>392</v>
      </c>
      <c r="E6488" s="12">
        <v>-36.75</v>
      </c>
      <c r="F6488" s="14" t="str">
        <f>A6488&amp;B6488&amp;C6488&amp;D6488&amp;E6488</f>
        <v>2024-07-17ExpenseKyle Watson21020 GST/HST Payable-36.75</v>
      </c>
      <c r="G6488" s="15">
        <f>IFERROR((DATEVALUE(A6488)),A6488)</f>
        <v>45490</v>
      </c>
      <c r="H6488" s="16" t="str">
        <f>IF((IFERROR((VLOOKUP(D6488,'Automation (QBO)'!A:B,2,FALSE)),"0"))=0,"Suspense",(IFERROR((VLOOKUP(D6488,'Automation (QBO)'!A:B,2,FALSE)),"Suspense")))</f>
        <v>GST/HST Payable</v>
      </c>
      <c r="I6488" s="17">
        <f t="shared" si="101"/>
        <v>-36.75</v>
      </c>
      <c r="J6488" s="12" t="str">
        <f>H6488</f>
        <v>GST/HST Payable</v>
      </c>
    </row>
    <row r="6489" spans="1:10" hidden="1">
      <c r="A6489" s="13" t="s">
        <v>908</v>
      </c>
      <c r="B6489" s="12" t="s">
        <v>247</v>
      </c>
      <c r="C6489" s="12" t="s">
        <v>181</v>
      </c>
      <c r="D6489" s="12" t="s">
        <v>496</v>
      </c>
      <c r="E6489" s="12">
        <v>-6308</v>
      </c>
      <c r="F6489" s="14" t="str">
        <f>A6489&amp;B6489&amp;C6489&amp;D6489&amp;E6489</f>
        <v>2024-07-17Bill Payment (Cheque)Meto's Renovations21000 Accounts Payable-6308</v>
      </c>
      <c r="G6489" s="15">
        <f>IFERROR((DATEVALUE(A6489)),A6489)</f>
        <v>45490</v>
      </c>
      <c r="H6489" s="16" t="str">
        <f>IF((IFERROR((VLOOKUP(D6489,'Automation (QBO)'!A:B,2,FALSE)),"0"))=0,"Suspense",(IFERROR((VLOOKUP(D6489,'Automation (QBO)'!A:B,2,FALSE)),"Suspense")))</f>
        <v>Accounts Payable - Unknown</v>
      </c>
      <c r="I6489" s="17">
        <f t="shared" si="101"/>
        <v>-6308</v>
      </c>
      <c r="J6489" s="12" t="str">
        <f>H6489</f>
        <v>Accounts Payable - Unknown</v>
      </c>
    </row>
    <row r="6490" spans="1:10" hidden="1">
      <c r="A6490" s="13" t="s">
        <v>908</v>
      </c>
      <c r="B6490" s="12" t="s">
        <v>493</v>
      </c>
      <c r="C6490" s="12" t="s">
        <v>182</v>
      </c>
      <c r="D6490" s="12" t="s">
        <v>390</v>
      </c>
      <c r="E6490" s="12">
        <v>21.24</v>
      </c>
      <c r="F6490" s="14" t="str">
        <f>A6490&amp;B6490&amp;C6490&amp;D6490&amp;E6490</f>
        <v>2024-07-17Bill Payment (Credit Card)Pacific West Systems Supplies21010 Visa Payable (CIBC)21.24</v>
      </c>
      <c r="G6490" s="15">
        <f>IFERROR((DATEVALUE(A6490)),A6490)</f>
        <v>45490</v>
      </c>
      <c r="H6490" s="16" t="str">
        <f>IF((IFERROR((VLOOKUP(D6490,'Automation (QBO)'!A:B,2,FALSE)),"0"))=0,"Suspense",(IFERROR((VLOOKUP(D6490,'Automation (QBO)'!A:B,2,FALSE)),"Suspense")))</f>
        <v>Suspense</v>
      </c>
      <c r="I6490" s="17">
        <f t="shared" si="101"/>
        <v>21.24</v>
      </c>
      <c r="J6490" s="12" t="str">
        <f>H6490</f>
        <v>Suspense</v>
      </c>
    </row>
    <row r="6491" spans="1:10" hidden="1">
      <c r="A6491" s="13" t="s">
        <v>908</v>
      </c>
      <c r="B6491" s="12" t="s">
        <v>493</v>
      </c>
      <c r="C6491" s="12" t="s">
        <v>531</v>
      </c>
      <c r="D6491" s="12" t="s">
        <v>390</v>
      </c>
      <c r="E6491" s="12">
        <v>851.25</v>
      </c>
      <c r="F6491" s="14" t="str">
        <f>A6491&amp;B6491&amp;C6491&amp;D6491&amp;E6491</f>
        <v>2024-07-17Bill Payment (Credit Card)Metal Supermarkets21010 Visa Payable (CIBC)851.25</v>
      </c>
      <c r="G6491" s="15">
        <f>IFERROR((DATEVALUE(A6491)),A6491)</f>
        <v>45490</v>
      </c>
      <c r="H6491" s="16" t="str">
        <f>IF((IFERROR((VLOOKUP(D6491,'Automation (QBO)'!A:B,2,FALSE)),"0"))=0,"Suspense",(IFERROR((VLOOKUP(D6491,'Automation (QBO)'!A:B,2,FALSE)),"Suspense")))</f>
        <v>Suspense</v>
      </c>
      <c r="I6491" s="17">
        <f t="shared" si="101"/>
        <v>851.25</v>
      </c>
      <c r="J6491" s="12" t="str">
        <f>H6491</f>
        <v>Suspense</v>
      </c>
    </row>
    <row r="6492" spans="1:10" hidden="1">
      <c r="A6492" s="13" t="s">
        <v>908</v>
      </c>
      <c r="B6492" s="12" t="s">
        <v>493</v>
      </c>
      <c r="C6492" s="12" t="s">
        <v>117</v>
      </c>
      <c r="D6492" s="12" t="s">
        <v>390</v>
      </c>
      <c r="E6492" s="12">
        <v>570.13</v>
      </c>
      <c r="F6492" s="14" t="str">
        <f>A6492&amp;B6492&amp;C6492&amp;D6492&amp;E6492</f>
        <v>2024-07-17Bill Payment (Credit Card)Standard Building Supplies21010 Visa Payable (CIBC)570.13</v>
      </c>
      <c r="G6492" s="15">
        <f>IFERROR((DATEVALUE(A6492)),A6492)</f>
        <v>45490</v>
      </c>
      <c r="H6492" s="16" t="str">
        <f>IF((IFERROR((VLOOKUP(D6492,'Automation (QBO)'!A:B,2,FALSE)),"0"))=0,"Suspense",(IFERROR((VLOOKUP(D6492,'Automation (QBO)'!A:B,2,FALSE)),"Suspense")))</f>
        <v>Suspense</v>
      </c>
      <c r="I6492" s="17">
        <f t="shared" si="101"/>
        <v>570.13</v>
      </c>
      <c r="J6492" s="12" t="str">
        <f>H6492</f>
        <v>Suspense</v>
      </c>
    </row>
    <row r="6493" spans="1:10" hidden="1">
      <c r="A6493" s="13" t="s">
        <v>908</v>
      </c>
      <c r="B6493" s="12" t="s">
        <v>493</v>
      </c>
      <c r="C6493" s="12" t="s">
        <v>531</v>
      </c>
      <c r="D6493" s="12" t="s">
        <v>390</v>
      </c>
      <c r="E6493" s="12">
        <v>427.96</v>
      </c>
      <c r="F6493" s="14" t="str">
        <f>A6493&amp;B6493&amp;C6493&amp;D6493&amp;E6493</f>
        <v>2024-07-17Bill Payment (Credit Card)Metal Supermarkets21010 Visa Payable (CIBC)427.96</v>
      </c>
      <c r="G6493" s="15">
        <f>IFERROR((DATEVALUE(A6493)),A6493)</f>
        <v>45490</v>
      </c>
      <c r="H6493" s="16" t="str">
        <f>IF((IFERROR((VLOOKUP(D6493,'Automation (QBO)'!A:B,2,FALSE)),"0"))=0,"Suspense",(IFERROR((VLOOKUP(D6493,'Automation (QBO)'!A:B,2,FALSE)),"Suspense")))</f>
        <v>Suspense</v>
      </c>
      <c r="I6493" s="17">
        <f t="shared" si="101"/>
        <v>427.96</v>
      </c>
      <c r="J6493" s="12" t="str">
        <f>H6493</f>
        <v>Suspense</v>
      </c>
    </row>
    <row r="6494" spans="1:10" hidden="1">
      <c r="A6494" s="13" t="s">
        <v>908</v>
      </c>
      <c r="B6494" s="12" t="s">
        <v>493</v>
      </c>
      <c r="C6494" s="12" t="s">
        <v>110</v>
      </c>
      <c r="D6494" s="12" t="s">
        <v>390</v>
      </c>
      <c r="E6494" s="12">
        <v>81.819999999999993</v>
      </c>
      <c r="F6494" s="14" t="str">
        <f>A6494&amp;B6494&amp;C6494&amp;D6494&amp;E6494</f>
        <v>2024-07-17Bill Payment (Credit Card)Dicks Lumber21010 Visa Payable (CIBC)81.82</v>
      </c>
      <c r="G6494" s="15">
        <f>IFERROR((DATEVALUE(A6494)),A6494)</f>
        <v>45490</v>
      </c>
      <c r="H6494" s="16" t="str">
        <f>IF((IFERROR((VLOOKUP(D6494,'Automation (QBO)'!A:B,2,FALSE)),"0"))=0,"Suspense",(IFERROR((VLOOKUP(D6494,'Automation (QBO)'!A:B,2,FALSE)),"Suspense")))</f>
        <v>Suspense</v>
      </c>
      <c r="I6494" s="17">
        <f t="shared" si="101"/>
        <v>81.819999999999993</v>
      </c>
      <c r="J6494" s="12" t="str">
        <f>H6494</f>
        <v>Suspense</v>
      </c>
    </row>
    <row r="6495" spans="1:10" hidden="1">
      <c r="A6495" s="13" t="s">
        <v>908</v>
      </c>
      <c r="B6495" s="12" t="s">
        <v>83</v>
      </c>
      <c r="C6495" s="12" t="s">
        <v>113</v>
      </c>
      <c r="D6495" s="12" t="s">
        <v>390</v>
      </c>
      <c r="E6495" s="12">
        <v>14</v>
      </c>
      <c r="F6495" s="14" t="str">
        <f>A6495&amp;B6495&amp;C6495&amp;D6495&amp;E6495</f>
        <v>2024-07-17ExpenseImpark21010 Visa Payable (CIBC)14</v>
      </c>
      <c r="G6495" s="15">
        <f>IFERROR((DATEVALUE(A6495)),A6495)</f>
        <v>45490</v>
      </c>
      <c r="H6495" s="16" t="str">
        <f>IF((IFERROR((VLOOKUP(D6495,'Automation (QBO)'!A:B,2,FALSE)),"0"))=0,"Suspense",(IFERROR((VLOOKUP(D6495,'Automation (QBO)'!A:B,2,FALSE)),"Suspense")))</f>
        <v>Suspense</v>
      </c>
      <c r="I6495" s="17">
        <f t="shared" si="101"/>
        <v>14</v>
      </c>
      <c r="J6495" s="12" t="str">
        <f>H6495</f>
        <v>Suspense</v>
      </c>
    </row>
    <row r="6496" spans="1:10" hidden="1">
      <c r="A6496" s="13" t="s">
        <v>908</v>
      </c>
      <c r="B6496" s="12" t="s">
        <v>136</v>
      </c>
      <c r="C6496" s="12" t="s">
        <v>816</v>
      </c>
      <c r="D6496" s="12" t="s">
        <v>417</v>
      </c>
      <c r="E6496" s="12">
        <v>-813.75</v>
      </c>
      <c r="F6496" s="14" t="str">
        <f>A6496&amp;B6496&amp;C6496&amp;D6496&amp;E6496</f>
        <v>2024-07-17PaymentXTI12000 Accounts Receivable-813.75</v>
      </c>
      <c r="G6496" s="15">
        <f>IFERROR((DATEVALUE(A6496)),A6496)</f>
        <v>45490</v>
      </c>
      <c r="H6496" s="16" t="str">
        <f>IF((IFERROR((VLOOKUP(D6496,'Automation (QBO)'!A:B,2,FALSE)),"0"))=0,"Suspense",(IFERROR((VLOOKUP(D6496,'Automation (QBO)'!A:B,2,FALSE)),"Suspense")))</f>
        <v>Accounts Recievable - Suspense</v>
      </c>
      <c r="I6496" s="17">
        <f t="shared" si="101"/>
        <v>-813.75</v>
      </c>
      <c r="J6496" s="12" t="str">
        <f>H6496</f>
        <v>Accounts Recievable - Suspense</v>
      </c>
    </row>
    <row r="6497" spans="1:10" hidden="1">
      <c r="A6497" s="13" t="s">
        <v>908</v>
      </c>
      <c r="B6497" s="12" t="s">
        <v>83</v>
      </c>
      <c r="C6497" s="12" t="s">
        <v>113</v>
      </c>
      <c r="D6497" s="12" t="s">
        <v>408</v>
      </c>
      <c r="E6497" s="12">
        <v>14</v>
      </c>
      <c r="F6497" s="14" t="str">
        <f>A6497&amp;B6497&amp;C6497&amp;D6497&amp;E6497</f>
        <v>2024-07-17ExpenseImpark52205 Travel &amp; Parking14</v>
      </c>
      <c r="G6497" s="15">
        <f>IFERROR((DATEVALUE(A6497)),A6497)</f>
        <v>45490</v>
      </c>
      <c r="H6497" s="16" t="str">
        <f>IF((IFERROR((VLOOKUP(D6497,'Automation (QBO)'!A:B,2,FALSE)),"0"))=0,"Suspense",(IFERROR((VLOOKUP(D6497,'Automation (QBO)'!A:B,2,FALSE)),"Suspense")))</f>
        <v>Travel &amp; Parking</v>
      </c>
      <c r="I6497" s="17">
        <f t="shared" si="101"/>
        <v>14</v>
      </c>
      <c r="J6497" s="12" t="str">
        <f>H6497</f>
        <v>Travel &amp; Parking</v>
      </c>
    </row>
    <row r="6498" spans="1:10" hidden="1">
      <c r="A6498" s="13" t="s">
        <v>908</v>
      </c>
      <c r="B6498" s="12" t="s">
        <v>83</v>
      </c>
      <c r="C6498" s="12" t="s">
        <v>113</v>
      </c>
      <c r="D6498" s="12" t="s">
        <v>392</v>
      </c>
      <c r="E6498" s="12">
        <v>0</v>
      </c>
      <c r="F6498" s="14" t="str">
        <f>A6498&amp;B6498&amp;C6498&amp;D6498&amp;E6498</f>
        <v>2024-07-17ExpenseImpark21020 GST/HST Payable0</v>
      </c>
      <c r="G6498" s="15">
        <f>IFERROR((DATEVALUE(A6498)),A6498)</f>
        <v>45490</v>
      </c>
      <c r="H6498" s="16" t="str">
        <f>IF((IFERROR((VLOOKUP(D6498,'Automation (QBO)'!A:B,2,FALSE)),"0"))=0,"Suspense",(IFERROR((VLOOKUP(D6498,'Automation (QBO)'!A:B,2,FALSE)),"Suspense")))</f>
        <v>GST/HST Payable</v>
      </c>
      <c r="I6498" s="17">
        <f t="shared" si="101"/>
        <v>0</v>
      </c>
      <c r="J6498" s="12" t="str">
        <f>H6498</f>
        <v>GST/HST Payable</v>
      </c>
    </row>
    <row r="6499" spans="1:10" hidden="1">
      <c r="A6499" s="13" t="s">
        <v>908</v>
      </c>
      <c r="B6499" s="12" t="s">
        <v>83</v>
      </c>
      <c r="C6499" s="12" t="s">
        <v>113</v>
      </c>
      <c r="D6499" s="12" t="s">
        <v>408</v>
      </c>
      <c r="E6499" s="12">
        <v>7</v>
      </c>
      <c r="F6499" s="14" t="str">
        <f>A6499&amp;B6499&amp;C6499&amp;D6499&amp;E6499</f>
        <v>2024-07-17ExpenseImpark52205 Travel &amp; Parking7</v>
      </c>
      <c r="G6499" s="15">
        <f>IFERROR((DATEVALUE(A6499)),A6499)</f>
        <v>45490</v>
      </c>
      <c r="H6499" s="16" t="str">
        <f>IF((IFERROR((VLOOKUP(D6499,'Automation (QBO)'!A:B,2,FALSE)),"0"))=0,"Suspense",(IFERROR((VLOOKUP(D6499,'Automation (QBO)'!A:B,2,FALSE)),"Suspense")))</f>
        <v>Travel &amp; Parking</v>
      </c>
      <c r="I6499" s="17">
        <f t="shared" si="101"/>
        <v>7</v>
      </c>
      <c r="J6499" s="12" t="str">
        <f>H6499</f>
        <v>Travel &amp; Parking</v>
      </c>
    </row>
    <row r="6500" spans="1:10" hidden="1">
      <c r="A6500" s="13" t="s">
        <v>908</v>
      </c>
      <c r="B6500" s="12" t="s">
        <v>83</v>
      </c>
      <c r="C6500" s="12" t="s">
        <v>113</v>
      </c>
      <c r="D6500" s="12" t="s">
        <v>392</v>
      </c>
      <c r="E6500" s="12">
        <v>0</v>
      </c>
      <c r="F6500" s="14" t="str">
        <f>A6500&amp;B6500&amp;C6500&amp;D6500&amp;E6500</f>
        <v>2024-07-17ExpenseImpark21020 GST/HST Payable0</v>
      </c>
      <c r="G6500" s="15">
        <f>IFERROR((DATEVALUE(A6500)),A6500)</f>
        <v>45490</v>
      </c>
      <c r="H6500" s="16" t="str">
        <f>IF((IFERROR((VLOOKUP(D6500,'Automation (QBO)'!A:B,2,FALSE)),"0"))=0,"Suspense",(IFERROR((VLOOKUP(D6500,'Automation (QBO)'!A:B,2,FALSE)),"Suspense")))</f>
        <v>GST/HST Payable</v>
      </c>
      <c r="I6500" s="17">
        <f t="shared" si="101"/>
        <v>0</v>
      </c>
      <c r="J6500" s="12" t="str">
        <f>H6500</f>
        <v>GST/HST Payable</v>
      </c>
    </row>
    <row r="6501" spans="1:10" hidden="1">
      <c r="A6501" s="13" t="s">
        <v>908</v>
      </c>
      <c r="B6501" s="12" t="s">
        <v>493</v>
      </c>
      <c r="C6501" s="12" t="s">
        <v>110</v>
      </c>
      <c r="D6501" s="12" t="s">
        <v>496</v>
      </c>
      <c r="E6501" s="12">
        <v>-81.819999999999993</v>
      </c>
      <c r="F6501" s="14" t="str">
        <f>A6501&amp;B6501&amp;C6501&amp;D6501&amp;E6501</f>
        <v>2024-07-17Bill Payment (Credit Card)Dicks Lumber21000 Accounts Payable-81.82</v>
      </c>
      <c r="G6501" s="15">
        <f>IFERROR((DATEVALUE(A6501)),A6501)</f>
        <v>45490</v>
      </c>
      <c r="H6501" s="16" t="str">
        <f>IF((IFERROR((VLOOKUP(D6501,'Automation (QBO)'!A:B,2,FALSE)),"0"))=0,"Suspense",(IFERROR((VLOOKUP(D6501,'Automation (QBO)'!A:B,2,FALSE)),"Suspense")))</f>
        <v>Accounts Payable - Unknown</v>
      </c>
      <c r="I6501" s="17">
        <f t="shared" si="101"/>
        <v>-81.819999999999993</v>
      </c>
      <c r="J6501" s="12" t="str">
        <f>H6501</f>
        <v>Accounts Payable - Unknown</v>
      </c>
    </row>
    <row r="6502" spans="1:10" hidden="1">
      <c r="A6502" s="13" t="s">
        <v>908</v>
      </c>
      <c r="B6502" s="12" t="s">
        <v>493</v>
      </c>
      <c r="C6502" s="12" t="s">
        <v>110</v>
      </c>
      <c r="D6502" s="12" t="s">
        <v>496</v>
      </c>
      <c r="E6502" s="12">
        <v>-77.87</v>
      </c>
      <c r="F6502" s="14" t="str">
        <f>A6502&amp;B6502&amp;C6502&amp;D6502&amp;E6502</f>
        <v>2024-07-17Bill Payment (Credit Card)Dicks Lumber21000 Accounts Payable-77.87</v>
      </c>
      <c r="G6502" s="15">
        <f>IFERROR((DATEVALUE(A6502)),A6502)</f>
        <v>45490</v>
      </c>
      <c r="H6502" s="16" t="str">
        <f>IF((IFERROR((VLOOKUP(D6502,'Automation (QBO)'!A:B,2,FALSE)),"0"))=0,"Suspense",(IFERROR((VLOOKUP(D6502,'Automation (QBO)'!A:B,2,FALSE)),"Suspense")))</f>
        <v>Accounts Payable - Unknown</v>
      </c>
      <c r="I6502" s="17">
        <f t="shared" si="101"/>
        <v>-77.87</v>
      </c>
      <c r="J6502" s="12" t="str">
        <f>H6502</f>
        <v>Accounts Payable - Unknown</v>
      </c>
    </row>
    <row r="6503" spans="1:10" hidden="1">
      <c r="A6503" s="13" t="s">
        <v>908</v>
      </c>
      <c r="B6503" s="12" t="s">
        <v>493</v>
      </c>
      <c r="C6503" s="12" t="s">
        <v>531</v>
      </c>
      <c r="D6503" s="12" t="s">
        <v>496</v>
      </c>
      <c r="E6503" s="12">
        <v>-427.96</v>
      </c>
      <c r="F6503" s="14" t="str">
        <f>A6503&amp;B6503&amp;C6503&amp;D6503&amp;E6503</f>
        <v>2024-07-17Bill Payment (Credit Card)Metal Supermarkets21000 Accounts Payable-427.96</v>
      </c>
      <c r="G6503" s="15">
        <f>IFERROR((DATEVALUE(A6503)),A6503)</f>
        <v>45490</v>
      </c>
      <c r="H6503" s="16" t="str">
        <f>IF((IFERROR((VLOOKUP(D6503,'Automation (QBO)'!A:B,2,FALSE)),"0"))=0,"Suspense",(IFERROR((VLOOKUP(D6503,'Automation (QBO)'!A:B,2,FALSE)),"Suspense")))</f>
        <v>Accounts Payable - Unknown</v>
      </c>
      <c r="I6503" s="17">
        <f t="shared" si="101"/>
        <v>-427.96</v>
      </c>
      <c r="J6503" s="12" t="str">
        <f>H6503</f>
        <v>Accounts Payable - Unknown</v>
      </c>
    </row>
    <row r="6504" spans="1:10" hidden="1">
      <c r="A6504" s="13" t="s">
        <v>908</v>
      </c>
      <c r="B6504" s="12" t="s">
        <v>493</v>
      </c>
      <c r="C6504" s="12" t="s">
        <v>117</v>
      </c>
      <c r="D6504" s="12" t="s">
        <v>496</v>
      </c>
      <c r="E6504" s="12">
        <v>-570.13</v>
      </c>
      <c r="F6504" s="14" t="str">
        <f>A6504&amp;B6504&amp;C6504&amp;D6504&amp;E6504</f>
        <v>2024-07-17Bill Payment (Credit Card)Standard Building Supplies21000 Accounts Payable-570.13</v>
      </c>
      <c r="G6504" s="15">
        <f>IFERROR((DATEVALUE(A6504)),A6504)</f>
        <v>45490</v>
      </c>
      <c r="H6504" s="16" t="str">
        <f>IF((IFERROR((VLOOKUP(D6504,'Automation (QBO)'!A:B,2,FALSE)),"0"))=0,"Suspense",(IFERROR((VLOOKUP(D6504,'Automation (QBO)'!A:B,2,FALSE)),"Suspense")))</f>
        <v>Accounts Payable - Unknown</v>
      </c>
      <c r="I6504" s="17">
        <f t="shared" si="101"/>
        <v>-570.13</v>
      </c>
      <c r="J6504" s="12" t="str">
        <f>H6504</f>
        <v>Accounts Payable - Unknown</v>
      </c>
    </row>
    <row r="6505" spans="1:10" hidden="1">
      <c r="A6505" s="13" t="s">
        <v>908</v>
      </c>
      <c r="B6505" s="12" t="s">
        <v>493</v>
      </c>
      <c r="C6505" s="12" t="s">
        <v>182</v>
      </c>
      <c r="D6505" s="12" t="s">
        <v>496</v>
      </c>
      <c r="E6505" s="12">
        <v>-21.24</v>
      </c>
      <c r="F6505" s="14" t="str">
        <f>A6505&amp;B6505&amp;C6505&amp;D6505&amp;E6505</f>
        <v>2024-07-17Bill Payment (Credit Card)Pacific West Systems Supplies21000 Accounts Payable-21.24</v>
      </c>
      <c r="G6505" s="15">
        <f>IFERROR((DATEVALUE(A6505)),A6505)</f>
        <v>45490</v>
      </c>
      <c r="H6505" s="16" t="str">
        <f>IF((IFERROR((VLOOKUP(D6505,'Automation (QBO)'!A:B,2,FALSE)),"0"))=0,"Suspense",(IFERROR((VLOOKUP(D6505,'Automation (QBO)'!A:B,2,FALSE)),"Suspense")))</f>
        <v>Accounts Payable - Unknown</v>
      </c>
      <c r="I6505" s="17">
        <f t="shared" si="101"/>
        <v>-21.24</v>
      </c>
      <c r="J6505" s="12" t="str">
        <f>H6505</f>
        <v>Accounts Payable - Unknown</v>
      </c>
    </row>
    <row r="6506" spans="1:10" hidden="1">
      <c r="A6506" s="13" t="s">
        <v>908</v>
      </c>
      <c r="B6506" s="12" t="s">
        <v>493</v>
      </c>
      <c r="C6506" s="12" t="s">
        <v>531</v>
      </c>
      <c r="D6506" s="12" t="s">
        <v>496</v>
      </c>
      <c r="E6506" s="12">
        <v>-851.25</v>
      </c>
      <c r="F6506" s="14" t="str">
        <f>A6506&amp;B6506&amp;C6506&amp;D6506&amp;E6506</f>
        <v>2024-07-17Bill Payment (Credit Card)Metal Supermarkets21000 Accounts Payable-851.25</v>
      </c>
      <c r="G6506" s="15">
        <f>IFERROR((DATEVALUE(A6506)),A6506)</f>
        <v>45490</v>
      </c>
      <c r="H6506" s="16" t="str">
        <f>IF((IFERROR((VLOOKUP(D6506,'Automation (QBO)'!A:B,2,FALSE)),"0"))=0,"Suspense",(IFERROR((VLOOKUP(D6506,'Automation (QBO)'!A:B,2,FALSE)),"Suspense")))</f>
        <v>Accounts Payable - Unknown</v>
      </c>
      <c r="I6506" s="17">
        <f t="shared" si="101"/>
        <v>-851.25</v>
      </c>
      <c r="J6506" s="12" t="str">
        <f>H6506</f>
        <v>Accounts Payable - Unknown</v>
      </c>
    </row>
    <row r="6507" spans="1:10" hidden="1">
      <c r="A6507" s="13" t="s">
        <v>908</v>
      </c>
      <c r="B6507" s="12" t="s">
        <v>493</v>
      </c>
      <c r="C6507" s="12" t="s">
        <v>113</v>
      </c>
      <c r="D6507" s="12" t="s">
        <v>496</v>
      </c>
      <c r="E6507" s="12">
        <v>-8</v>
      </c>
      <c r="F6507" s="14" t="str">
        <f>A6507&amp;B6507&amp;C6507&amp;D6507&amp;E6507</f>
        <v>2024-07-17Bill Payment (Credit Card)Impark21000 Accounts Payable-8</v>
      </c>
      <c r="G6507" s="15">
        <f>IFERROR((DATEVALUE(A6507)),A6507)</f>
        <v>45490</v>
      </c>
      <c r="H6507" s="16" t="str">
        <f>IF((IFERROR((VLOOKUP(D6507,'Automation (QBO)'!A:B,2,FALSE)),"0"))=0,"Suspense",(IFERROR((VLOOKUP(D6507,'Automation (QBO)'!A:B,2,FALSE)),"Suspense")))</f>
        <v>Accounts Payable - Unknown</v>
      </c>
      <c r="I6507" s="17">
        <f t="shared" si="101"/>
        <v>-8</v>
      </c>
      <c r="J6507" s="12" t="str">
        <f>H6507</f>
        <v>Accounts Payable - Unknown</v>
      </c>
    </row>
    <row r="6508" spans="1:10" hidden="1">
      <c r="A6508" s="13" t="s">
        <v>908</v>
      </c>
      <c r="B6508" s="12" t="s">
        <v>83</v>
      </c>
      <c r="C6508" s="12" t="s">
        <v>550</v>
      </c>
      <c r="D6508" s="12" t="s">
        <v>391</v>
      </c>
      <c r="E6508" s="12">
        <v>353.92</v>
      </c>
      <c r="F6508" s="14" t="str">
        <f>A6508&amp;B6508&amp;C6508&amp;D6508&amp;E6508</f>
        <v>2024-07-17ExpenseBargreen Ellingson51335 COGS - Supplies353.92</v>
      </c>
      <c r="G6508" s="15">
        <f>IFERROR((DATEVALUE(A6508)),A6508)</f>
        <v>45490</v>
      </c>
      <c r="H6508" s="16" t="str">
        <f>IF((IFERROR((VLOOKUP(D6508,'Automation (QBO)'!A:B,2,FALSE)),"0"))=0,"Suspense",(IFERROR((VLOOKUP(D6508,'Automation (QBO)'!A:B,2,FALSE)),"Suspense")))</f>
        <v>COGS - Supplies</v>
      </c>
      <c r="I6508" s="17">
        <f t="shared" si="101"/>
        <v>353.92</v>
      </c>
      <c r="J6508" s="12" t="str">
        <f>H6508</f>
        <v>COGS - Supplies</v>
      </c>
    </row>
    <row r="6509" spans="1:10" hidden="1">
      <c r="A6509" s="13" t="s">
        <v>908</v>
      </c>
      <c r="B6509" s="12" t="s">
        <v>83</v>
      </c>
      <c r="C6509" s="12" t="s">
        <v>550</v>
      </c>
      <c r="D6509" s="12" t="s">
        <v>392</v>
      </c>
      <c r="E6509" s="12">
        <v>0</v>
      </c>
      <c r="F6509" s="14" t="str">
        <f>A6509&amp;B6509&amp;C6509&amp;D6509&amp;E6509</f>
        <v>2024-07-17ExpenseBargreen Ellingson21020 GST/HST Payable0</v>
      </c>
      <c r="G6509" s="15">
        <f>IFERROR((DATEVALUE(A6509)),A6509)</f>
        <v>45490</v>
      </c>
      <c r="H6509" s="16" t="str">
        <f>IF((IFERROR((VLOOKUP(D6509,'Automation (QBO)'!A:B,2,FALSE)),"0"))=0,"Suspense",(IFERROR((VLOOKUP(D6509,'Automation (QBO)'!A:B,2,FALSE)),"Suspense")))</f>
        <v>GST/HST Payable</v>
      </c>
      <c r="I6509" s="17">
        <f t="shared" si="101"/>
        <v>0</v>
      </c>
      <c r="J6509" s="12" t="str">
        <f>H6509</f>
        <v>GST/HST Payable</v>
      </c>
    </row>
    <row r="6510" spans="1:10" hidden="1">
      <c r="A6510" s="13" t="s">
        <v>908</v>
      </c>
      <c r="B6510" s="12" t="s">
        <v>83</v>
      </c>
      <c r="C6510" s="12" t="s">
        <v>550</v>
      </c>
      <c r="D6510" s="12" t="s">
        <v>390</v>
      </c>
      <c r="E6510" s="12">
        <v>353.92</v>
      </c>
      <c r="F6510" s="14" t="str">
        <f>A6510&amp;B6510&amp;C6510&amp;D6510&amp;E6510</f>
        <v>2024-07-17ExpenseBargreen Ellingson21010 Visa Payable (CIBC)353.92</v>
      </c>
      <c r="G6510" s="15">
        <f>IFERROR((DATEVALUE(A6510)),A6510)</f>
        <v>45490</v>
      </c>
      <c r="H6510" s="16" t="str">
        <f>IF((IFERROR((VLOOKUP(D6510,'Automation (QBO)'!A:B,2,FALSE)),"0"))=0,"Suspense",(IFERROR((VLOOKUP(D6510,'Automation (QBO)'!A:B,2,FALSE)),"Suspense")))</f>
        <v>Suspense</v>
      </c>
      <c r="I6510" s="17">
        <f t="shared" si="101"/>
        <v>353.92</v>
      </c>
      <c r="J6510" s="12" t="str">
        <f>H6510</f>
        <v>Suspense</v>
      </c>
    </row>
    <row r="6511" spans="1:10" hidden="1">
      <c r="A6511" s="13" t="s">
        <v>908</v>
      </c>
      <c r="B6511" s="12" t="s">
        <v>247</v>
      </c>
      <c r="C6511" s="12" t="s">
        <v>181</v>
      </c>
      <c r="D6511" s="12" t="s">
        <v>394</v>
      </c>
      <c r="E6511" s="12">
        <v>-1260</v>
      </c>
      <c r="F6511" s="14" t="str">
        <f>A6511&amp;B6511&amp;C6511&amp;D6511&amp;E6511</f>
        <v>2024-07-17Bill Payment (Cheque)Meto's Renovations11005 Chequing (CIBC)-1260</v>
      </c>
      <c r="G6511" s="15">
        <f>IFERROR((DATEVALUE(A6511)),A6511)</f>
        <v>45490</v>
      </c>
      <c r="H6511" s="16" t="str">
        <f>IF((IFERROR((VLOOKUP(D6511,'Automation (QBO)'!A:B,2,FALSE)),"0"))=0,"Suspense",(IFERROR((VLOOKUP(D6511,'Automation (QBO)'!A:B,2,FALSE)),"Suspense")))</f>
        <v>Balance (CIBC)</v>
      </c>
      <c r="I6511" s="17">
        <f t="shared" si="101"/>
        <v>-1260</v>
      </c>
      <c r="J6511" s="12" t="str">
        <f>H6511</f>
        <v>Balance (CIBC)</v>
      </c>
    </row>
    <row r="6512" spans="1:10" hidden="1">
      <c r="A6512" s="13" t="s">
        <v>908</v>
      </c>
      <c r="B6512" s="12" t="s">
        <v>136</v>
      </c>
      <c r="C6512" s="12" t="s">
        <v>816</v>
      </c>
      <c r="D6512" s="12" t="s">
        <v>394</v>
      </c>
      <c r="E6512" s="12">
        <v>813.75</v>
      </c>
      <c r="F6512" s="14" t="str">
        <f>A6512&amp;B6512&amp;C6512&amp;D6512&amp;E6512</f>
        <v>2024-07-17PaymentXTI11005 Chequing (CIBC)813.75</v>
      </c>
      <c r="G6512" s="15">
        <f>IFERROR((DATEVALUE(A6512)),A6512)</f>
        <v>45490</v>
      </c>
      <c r="H6512" s="16" t="str">
        <f>IF((IFERROR((VLOOKUP(D6512,'Automation (QBO)'!A:B,2,FALSE)),"0"))=0,"Suspense",(IFERROR((VLOOKUP(D6512,'Automation (QBO)'!A:B,2,FALSE)),"Suspense")))</f>
        <v>Balance (CIBC)</v>
      </c>
      <c r="I6512" s="17">
        <f t="shared" si="101"/>
        <v>813.75</v>
      </c>
      <c r="J6512" s="12" t="str">
        <f>H6512</f>
        <v>Balance (CIBC)</v>
      </c>
    </row>
    <row r="6513" spans="1:10" hidden="1">
      <c r="A6513" s="13" t="s">
        <v>908</v>
      </c>
      <c r="B6513" s="12" t="s">
        <v>247</v>
      </c>
      <c r="C6513" s="12" t="s">
        <v>181</v>
      </c>
      <c r="D6513" s="12" t="s">
        <v>394</v>
      </c>
      <c r="E6513" s="12">
        <v>-6308</v>
      </c>
      <c r="F6513" s="14" t="str">
        <f>A6513&amp;B6513&amp;C6513&amp;D6513&amp;E6513</f>
        <v>2024-07-17Bill Payment (Cheque)Meto's Renovations11005 Chequing (CIBC)-6308</v>
      </c>
      <c r="G6513" s="15">
        <f>IFERROR((DATEVALUE(A6513)),A6513)</f>
        <v>45490</v>
      </c>
      <c r="H6513" s="16" t="str">
        <f>IF((IFERROR((VLOOKUP(D6513,'Automation (QBO)'!A:B,2,FALSE)),"0"))=0,"Suspense",(IFERROR((VLOOKUP(D6513,'Automation (QBO)'!A:B,2,FALSE)),"Suspense")))</f>
        <v>Balance (CIBC)</v>
      </c>
      <c r="I6513" s="17">
        <f t="shared" si="101"/>
        <v>-6308</v>
      </c>
      <c r="J6513" s="12" t="str">
        <f>H6513</f>
        <v>Balance (CIBC)</v>
      </c>
    </row>
    <row r="6514" spans="1:10" hidden="1">
      <c r="A6514" s="13" t="s">
        <v>908</v>
      </c>
      <c r="B6514" s="12" t="s">
        <v>83</v>
      </c>
      <c r="C6514" s="12" t="s">
        <v>246</v>
      </c>
      <c r="D6514" s="12" t="s">
        <v>394</v>
      </c>
      <c r="E6514" s="12">
        <v>-771.68</v>
      </c>
      <c r="F6514" s="14" t="str">
        <f>A6514&amp;B6514&amp;C6514&amp;D6514&amp;E6514</f>
        <v>2024-07-17ExpenseKyle Watson11005 Chequing (CIBC)-771.68</v>
      </c>
      <c r="G6514" s="15">
        <f>IFERROR((DATEVALUE(A6514)),A6514)</f>
        <v>45490</v>
      </c>
      <c r="H6514" s="16" t="str">
        <f>IF((IFERROR((VLOOKUP(D6514,'Automation (QBO)'!A:B,2,FALSE)),"0"))=0,"Suspense",(IFERROR((VLOOKUP(D6514,'Automation (QBO)'!A:B,2,FALSE)),"Suspense")))</f>
        <v>Balance (CIBC)</v>
      </c>
      <c r="I6514" s="17">
        <f t="shared" si="101"/>
        <v>-771.68</v>
      </c>
      <c r="J6514" s="12" t="str">
        <f>H6514</f>
        <v>Balance (CIBC)</v>
      </c>
    </row>
    <row r="6515" spans="1:10" hidden="1">
      <c r="A6515" s="13" t="s">
        <v>909</v>
      </c>
      <c r="B6515" s="12" t="s">
        <v>493</v>
      </c>
      <c r="C6515" s="12" t="s">
        <v>113</v>
      </c>
      <c r="D6515" s="12" t="s">
        <v>496</v>
      </c>
      <c r="E6515" s="12">
        <v>-3</v>
      </c>
      <c r="F6515" s="14" t="str">
        <f>A6515&amp;B6515&amp;C6515&amp;D6515&amp;E6515</f>
        <v>2024-07-18Bill Payment (Credit Card)Impark21000 Accounts Payable-3</v>
      </c>
      <c r="G6515" s="15">
        <f>IFERROR((DATEVALUE(A6515)),A6515)</f>
        <v>45491</v>
      </c>
      <c r="H6515" s="16" t="str">
        <f>IF((IFERROR((VLOOKUP(D6515,'Automation (QBO)'!A:B,2,FALSE)),"0"))=0,"Suspense",(IFERROR((VLOOKUP(D6515,'Automation (QBO)'!A:B,2,FALSE)),"Suspense")))</f>
        <v>Accounts Payable - Unknown</v>
      </c>
      <c r="I6515" s="17">
        <f t="shared" si="101"/>
        <v>-3</v>
      </c>
      <c r="J6515" s="12" t="str">
        <f>H6515</f>
        <v>Accounts Payable - Unknown</v>
      </c>
    </row>
    <row r="6516" spans="1:10" hidden="1">
      <c r="A6516" s="13" t="s">
        <v>909</v>
      </c>
      <c r="B6516" s="12" t="s">
        <v>493</v>
      </c>
      <c r="C6516" s="12" t="s">
        <v>113</v>
      </c>
      <c r="D6516" s="12" t="s">
        <v>496</v>
      </c>
      <c r="E6516" s="12">
        <v>-14</v>
      </c>
      <c r="F6516" s="14" t="str">
        <f>A6516&amp;B6516&amp;C6516&amp;D6516&amp;E6516</f>
        <v>2024-07-18Bill Payment (Credit Card)Impark21000 Accounts Payable-14</v>
      </c>
      <c r="G6516" s="15">
        <f>IFERROR((DATEVALUE(A6516)),A6516)</f>
        <v>45491</v>
      </c>
      <c r="H6516" s="16" t="str">
        <f>IF((IFERROR((VLOOKUP(D6516,'Automation (QBO)'!A:B,2,FALSE)),"0"))=0,"Suspense",(IFERROR((VLOOKUP(D6516,'Automation (QBO)'!A:B,2,FALSE)),"Suspense")))</f>
        <v>Accounts Payable - Unknown</v>
      </c>
      <c r="I6516" s="17">
        <f t="shared" si="101"/>
        <v>-14</v>
      </c>
      <c r="J6516" s="12" t="str">
        <f>H6516</f>
        <v>Accounts Payable - Unknown</v>
      </c>
    </row>
    <row r="6517" spans="1:10" hidden="1">
      <c r="A6517" s="13" t="s">
        <v>909</v>
      </c>
      <c r="B6517" s="12" t="s">
        <v>493</v>
      </c>
      <c r="C6517" s="12" t="s">
        <v>113</v>
      </c>
      <c r="D6517" s="12" t="s">
        <v>496</v>
      </c>
      <c r="E6517" s="12">
        <v>-14</v>
      </c>
      <c r="F6517" s="14" t="str">
        <f>A6517&amp;B6517&amp;C6517&amp;D6517&amp;E6517</f>
        <v>2024-07-18Bill Payment (Credit Card)Impark21000 Accounts Payable-14</v>
      </c>
      <c r="G6517" s="15">
        <f>IFERROR((DATEVALUE(A6517)),A6517)</f>
        <v>45491</v>
      </c>
      <c r="H6517" s="16" t="str">
        <f>IF((IFERROR((VLOOKUP(D6517,'Automation (QBO)'!A:B,2,FALSE)),"0"))=0,"Suspense",(IFERROR((VLOOKUP(D6517,'Automation (QBO)'!A:B,2,FALSE)),"Suspense")))</f>
        <v>Accounts Payable - Unknown</v>
      </c>
      <c r="I6517" s="17">
        <f t="shared" si="101"/>
        <v>-14</v>
      </c>
      <c r="J6517" s="12" t="str">
        <f>H6517</f>
        <v>Accounts Payable - Unknown</v>
      </c>
    </row>
    <row r="6518" spans="1:10" hidden="1">
      <c r="A6518" s="13" t="s">
        <v>909</v>
      </c>
      <c r="B6518" s="12" t="s">
        <v>493</v>
      </c>
      <c r="C6518" s="12" t="s">
        <v>110</v>
      </c>
      <c r="D6518" s="12" t="s">
        <v>390</v>
      </c>
      <c r="E6518" s="12">
        <v>184.61</v>
      </c>
      <c r="F6518" s="14" t="str">
        <f>A6518&amp;B6518&amp;C6518&amp;D6518&amp;E6518</f>
        <v>2024-07-18Bill Payment (Credit Card)Dicks Lumber21010 Visa Payable (CIBC)184.61</v>
      </c>
      <c r="G6518" s="15">
        <f>IFERROR((DATEVALUE(A6518)),A6518)</f>
        <v>45491</v>
      </c>
      <c r="H6518" s="16" t="str">
        <f>IF((IFERROR((VLOOKUP(D6518,'Automation (QBO)'!A:B,2,FALSE)),"0"))=0,"Suspense",(IFERROR((VLOOKUP(D6518,'Automation (QBO)'!A:B,2,FALSE)),"Suspense")))</f>
        <v>Suspense</v>
      </c>
      <c r="I6518" s="17">
        <f t="shared" si="101"/>
        <v>184.61</v>
      </c>
      <c r="J6518" s="12" t="str">
        <f>H6518</f>
        <v>Suspense</v>
      </c>
    </row>
    <row r="6519" spans="1:10" hidden="1">
      <c r="A6519" s="13" t="s">
        <v>909</v>
      </c>
      <c r="B6519" s="12" t="s">
        <v>493</v>
      </c>
      <c r="C6519" s="12" t="s">
        <v>113</v>
      </c>
      <c r="D6519" s="12" t="s">
        <v>390</v>
      </c>
      <c r="E6519" s="12">
        <v>3</v>
      </c>
      <c r="F6519" s="14" t="str">
        <f>A6519&amp;B6519&amp;C6519&amp;D6519&amp;E6519</f>
        <v>2024-07-18Bill Payment (Credit Card)Impark21010 Visa Payable (CIBC)3</v>
      </c>
      <c r="G6519" s="15">
        <f>IFERROR((DATEVALUE(A6519)),A6519)</f>
        <v>45491</v>
      </c>
      <c r="H6519" s="16" t="str">
        <f>IF((IFERROR((VLOOKUP(D6519,'Automation (QBO)'!A:B,2,FALSE)),"0"))=0,"Suspense",(IFERROR((VLOOKUP(D6519,'Automation (QBO)'!A:B,2,FALSE)),"Suspense")))</f>
        <v>Suspense</v>
      </c>
      <c r="I6519" s="17">
        <f t="shared" si="101"/>
        <v>3</v>
      </c>
      <c r="J6519" s="12" t="str">
        <f>H6519</f>
        <v>Suspense</v>
      </c>
    </row>
    <row r="6520" spans="1:10" hidden="1">
      <c r="A6520" s="13" t="s">
        <v>909</v>
      </c>
      <c r="B6520" s="12" t="s">
        <v>83</v>
      </c>
      <c r="C6520" s="12" t="s">
        <v>131</v>
      </c>
      <c r="D6520" s="12" t="s">
        <v>411</v>
      </c>
      <c r="E6520" s="12">
        <v>217.08</v>
      </c>
      <c r="F6520" s="14" t="str">
        <f>A6520&amp;B6520&amp;C6520&amp;D6520&amp;E6520</f>
        <v>2024-07-18ExpenseInsurance Corporation of British Columbia52185 Insurance - Vehicles217.08</v>
      </c>
      <c r="G6520" s="15">
        <f>IFERROR((DATEVALUE(A6520)),A6520)</f>
        <v>45491</v>
      </c>
      <c r="H6520" s="16" t="str">
        <f>IF((IFERROR((VLOOKUP(D6520,'Automation (QBO)'!A:B,2,FALSE)),"0"))=0,"Suspense",(IFERROR((VLOOKUP(D6520,'Automation (QBO)'!A:B,2,FALSE)),"Suspense")))</f>
        <v>Insurance - Vehicles</v>
      </c>
      <c r="I6520" s="17">
        <f t="shared" si="101"/>
        <v>217.08</v>
      </c>
      <c r="J6520" s="12" t="str">
        <f>H6520</f>
        <v>Insurance - Vehicles</v>
      </c>
    </row>
    <row r="6521" spans="1:10" hidden="1">
      <c r="A6521" s="13" t="s">
        <v>909</v>
      </c>
      <c r="B6521" s="12" t="s">
        <v>83</v>
      </c>
      <c r="C6521" s="12" t="s">
        <v>131</v>
      </c>
      <c r="D6521" s="12" t="s">
        <v>392</v>
      </c>
      <c r="E6521" s="12">
        <v>0</v>
      </c>
      <c r="F6521" s="14" t="str">
        <f>A6521&amp;B6521&amp;C6521&amp;D6521&amp;E6521</f>
        <v>2024-07-18ExpenseInsurance Corporation of British Columbia21020 GST/HST Payable0</v>
      </c>
      <c r="G6521" s="15">
        <f>IFERROR((DATEVALUE(A6521)),A6521)</f>
        <v>45491</v>
      </c>
      <c r="H6521" s="16" t="str">
        <f>IF((IFERROR((VLOOKUP(D6521,'Automation (QBO)'!A:B,2,FALSE)),"0"))=0,"Suspense",(IFERROR((VLOOKUP(D6521,'Automation (QBO)'!A:B,2,FALSE)),"Suspense")))</f>
        <v>GST/HST Payable</v>
      </c>
      <c r="I6521" s="17">
        <f t="shared" si="101"/>
        <v>0</v>
      </c>
      <c r="J6521" s="12" t="str">
        <f>H6521</f>
        <v>GST/HST Payable</v>
      </c>
    </row>
    <row r="6522" spans="1:10" hidden="1">
      <c r="A6522" s="13" t="s">
        <v>909</v>
      </c>
      <c r="B6522" s="12" t="s">
        <v>493</v>
      </c>
      <c r="C6522" s="12" t="s">
        <v>102</v>
      </c>
      <c r="D6522" s="12" t="s">
        <v>390</v>
      </c>
      <c r="E6522" s="12">
        <v>200</v>
      </c>
      <c r="F6522" s="14" t="str">
        <f>A6522&amp;B6522&amp;C6522&amp;D6522&amp;E6522</f>
        <v>2024-07-18Bill Payment (Credit Card)Petro Canada21010 Visa Payable (CIBC)200</v>
      </c>
      <c r="G6522" s="15">
        <f>IFERROR((DATEVALUE(A6522)),A6522)</f>
        <v>45491</v>
      </c>
      <c r="H6522" s="16" t="str">
        <f>IF((IFERROR((VLOOKUP(D6522,'Automation (QBO)'!A:B,2,FALSE)),"0"))=0,"Suspense",(IFERROR((VLOOKUP(D6522,'Automation (QBO)'!A:B,2,FALSE)),"Suspense")))</f>
        <v>Suspense</v>
      </c>
      <c r="I6522" s="17">
        <f t="shared" si="101"/>
        <v>200</v>
      </c>
      <c r="J6522" s="12" t="str">
        <f>H6522</f>
        <v>Suspense</v>
      </c>
    </row>
    <row r="6523" spans="1:10" hidden="1">
      <c r="A6523" s="13" t="s">
        <v>909</v>
      </c>
      <c r="B6523" s="12" t="s">
        <v>493</v>
      </c>
      <c r="C6523" s="12" t="s">
        <v>113</v>
      </c>
      <c r="D6523" s="12" t="s">
        <v>390</v>
      </c>
      <c r="E6523" s="12">
        <v>14</v>
      </c>
      <c r="F6523" s="14" t="str">
        <f>A6523&amp;B6523&amp;C6523&amp;D6523&amp;E6523</f>
        <v>2024-07-18Bill Payment (Credit Card)Impark21010 Visa Payable (CIBC)14</v>
      </c>
      <c r="G6523" s="15">
        <f>IFERROR((DATEVALUE(A6523)),A6523)</f>
        <v>45491</v>
      </c>
      <c r="H6523" s="16" t="str">
        <f>IF((IFERROR((VLOOKUP(D6523,'Automation (QBO)'!A:B,2,FALSE)),"0"))=0,"Suspense",(IFERROR((VLOOKUP(D6523,'Automation (QBO)'!A:B,2,FALSE)),"Suspense")))</f>
        <v>Suspense</v>
      </c>
      <c r="I6523" s="17">
        <f t="shared" si="101"/>
        <v>14</v>
      </c>
      <c r="J6523" s="12" t="str">
        <f>H6523</f>
        <v>Suspense</v>
      </c>
    </row>
    <row r="6524" spans="1:10" hidden="1">
      <c r="A6524" s="13" t="s">
        <v>909</v>
      </c>
      <c r="B6524" s="12" t="s">
        <v>83</v>
      </c>
      <c r="C6524" s="12" t="s">
        <v>910</v>
      </c>
      <c r="D6524" s="12" t="s">
        <v>390</v>
      </c>
      <c r="E6524" s="12">
        <v>29.7</v>
      </c>
      <c r="F6524" s="14" t="str">
        <f>A6524&amp;B6524&amp;C6524&amp;D6524&amp;E6524</f>
        <v>2024-07-18ExpensePizza Pizza Restaurant21010 Visa Payable (CIBC)29.7</v>
      </c>
      <c r="G6524" s="15">
        <f>IFERROR((DATEVALUE(A6524)),A6524)</f>
        <v>45491</v>
      </c>
      <c r="H6524" s="16" t="str">
        <f>IF((IFERROR((VLOOKUP(D6524,'Automation (QBO)'!A:B,2,FALSE)),"0"))=0,"Suspense",(IFERROR((VLOOKUP(D6524,'Automation (QBO)'!A:B,2,FALSE)),"Suspense")))</f>
        <v>Suspense</v>
      </c>
      <c r="I6524" s="17">
        <f t="shared" si="101"/>
        <v>29.7</v>
      </c>
      <c r="J6524" s="12" t="str">
        <f>H6524</f>
        <v>Suspense</v>
      </c>
    </row>
    <row r="6525" spans="1:10" hidden="1">
      <c r="A6525" s="13" t="s">
        <v>909</v>
      </c>
      <c r="B6525" s="12" t="s">
        <v>493</v>
      </c>
      <c r="C6525" s="12" t="s">
        <v>217</v>
      </c>
      <c r="D6525" s="12" t="s">
        <v>390</v>
      </c>
      <c r="E6525" s="12">
        <v>8800.35</v>
      </c>
      <c r="F6525" s="14" t="str">
        <f>A6525&amp;B6525&amp;C6525&amp;D6525&amp;E6525</f>
        <v>2024-07-18Bill Payment (Credit Card)Workforce Staffing Solutions Ltd.21010 Visa Payable (CIBC)8800.35</v>
      </c>
      <c r="G6525" s="15">
        <f>IFERROR((DATEVALUE(A6525)),A6525)</f>
        <v>45491</v>
      </c>
      <c r="H6525" s="16" t="str">
        <f>IF((IFERROR((VLOOKUP(D6525,'Automation (QBO)'!A:B,2,FALSE)),"0"))=0,"Suspense",(IFERROR((VLOOKUP(D6525,'Automation (QBO)'!A:B,2,FALSE)),"Suspense")))</f>
        <v>Suspense</v>
      </c>
      <c r="I6525" s="17">
        <f t="shared" si="101"/>
        <v>8800.35</v>
      </c>
      <c r="J6525" s="12" t="str">
        <f>H6525</f>
        <v>Suspense</v>
      </c>
    </row>
    <row r="6526" spans="1:10" hidden="1">
      <c r="A6526" s="13" t="s">
        <v>909</v>
      </c>
      <c r="B6526" s="12" t="s">
        <v>493</v>
      </c>
      <c r="C6526" s="12" t="s">
        <v>131</v>
      </c>
      <c r="D6526" s="12" t="s">
        <v>390</v>
      </c>
      <c r="E6526" s="12">
        <v>2564</v>
      </c>
      <c r="F6526" s="14" t="str">
        <f>A6526&amp;B6526&amp;C6526&amp;D6526&amp;E6526</f>
        <v>2024-07-18Bill Payment (Credit Card)Insurance Corporation of British Columbia21010 Visa Payable (CIBC)2564</v>
      </c>
      <c r="G6526" s="15">
        <f>IFERROR((DATEVALUE(A6526)),A6526)</f>
        <v>45491</v>
      </c>
      <c r="H6526" s="16" t="str">
        <f>IF((IFERROR((VLOOKUP(D6526,'Automation (QBO)'!A:B,2,FALSE)),"0"))=0,"Suspense",(IFERROR((VLOOKUP(D6526,'Automation (QBO)'!A:B,2,FALSE)),"Suspense")))</f>
        <v>Suspense</v>
      </c>
      <c r="I6526" s="17">
        <f t="shared" si="101"/>
        <v>2564</v>
      </c>
      <c r="J6526" s="12" t="str">
        <f>H6526</f>
        <v>Suspense</v>
      </c>
    </row>
    <row r="6527" spans="1:10" hidden="1">
      <c r="A6527" s="13" t="s">
        <v>909</v>
      </c>
      <c r="B6527" s="12" t="s">
        <v>493</v>
      </c>
      <c r="C6527" s="12" t="s">
        <v>217</v>
      </c>
      <c r="D6527" s="12" t="s">
        <v>390</v>
      </c>
      <c r="E6527" s="12">
        <v>1036.8900000000001</v>
      </c>
      <c r="F6527" s="14" t="str">
        <f>A6527&amp;B6527&amp;C6527&amp;D6527&amp;E6527</f>
        <v>2024-07-18Bill Payment (Credit Card)Workforce Staffing Solutions Ltd.21010 Visa Payable (CIBC)1036.89</v>
      </c>
      <c r="G6527" s="15">
        <f>IFERROR((DATEVALUE(A6527)),A6527)</f>
        <v>45491</v>
      </c>
      <c r="H6527" s="16" t="str">
        <f>IF((IFERROR((VLOOKUP(D6527,'Automation (QBO)'!A:B,2,FALSE)),"0"))=0,"Suspense",(IFERROR((VLOOKUP(D6527,'Automation (QBO)'!A:B,2,FALSE)),"Suspense")))</f>
        <v>Suspense</v>
      </c>
      <c r="I6527" s="17">
        <f t="shared" si="101"/>
        <v>1036.8900000000001</v>
      </c>
      <c r="J6527" s="12" t="str">
        <f>H6527</f>
        <v>Suspense</v>
      </c>
    </row>
    <row r="6528" spans="1:10" hidden="1">
      <c r="A6528" s="13" t="s">
        <v>909</v>
      </c>
      <c r="B6528" s="12" t="s">
        <v>493</v>
      </c>
      <c r="C6528" s="12" t="s">
        <v>564</v>
      </c>
      <c r="D6528" s="12" t="s">
        <v>390</v>
      </c>
      <c r="E6528" s="12">
        <v>294.74</v>
      </c>
      <c r="F6528" s="14" t="str">
        <f>A6528&amp;B6528&amp;C6528&amp;D6528&amp;E6528</f>
        <v>2024-07-18Bill Payment (Credit Card)Pit Stop Portable Toilet Services Ltd.21010 Visa Payable (CIBC)294.74</v>
      </c>
      <c r="G6528" s="15">
        <f>IFERROR((DATEVALUE(A6528)),A6528)</f>
        <v>45491</v>
      </c>
      <c r="H6528" s="16" t="str">
        <f>IF((IFERROR((VLOOKUP(D6528,'Automation (QBO)'!A:B,2,FALSE)),"0"))=0,"Suspense",(IFERROR((VLOOKUP(D6528,'Automation (QBO)'!A:B,2,FALSE)),"Suspense")))</f>
        <v>Suspense</v>
      </c>
      <c r="I6528" s="17">
        <f t="shared" si="101"/>
        <v>294.74</v>
      </c>
      <c r="J6528" s="12" t="str">
        <f>H6528</f>
        <v>Suspense</v>
      </c>
    </row>
    <row r="6529" spans="1:10" hidden="1">
      <c r="A6529" s="13" t="s">
        <v>909</v>
      </c>
      <c r="B6529" s="12" t="s">
        <v>493</v>
      </c>
      <c r="C6529" s="12" t="s">
        <v>535</v>
      </c>
      <c r="D6529" s="12" t="s">
        <v>390</v>
      </c>
      <c r="E6529" s="12">
        <v>126.37</v>
      </c>
      <c r="F6529" s="14" t="str">
        <f>A6529&amp;B6529&amp;C6529&amp;D6529&amp;E6529</f>
        <v>2024-07-18Bill Payment (Credit Card)The Hard Bean Brunch Co.21010 Visa Payable (CIBC)126.37</v>
      </c>
      <c r="G6529" s="15">
        <f>IFERROR((DATEVALUE(A6529)),A6529)</f>
        <v>45491</v>
      </c>
      <c r="H6529" s="16" t="str">
        <f>IF((IFERROR((VLOOKUP(D6529,'Automation (QBO)'!A:B,2,FALSE)),"0"))=0,"Suspense",(IFERROR((VLOOKUP(D6529,'Automation (QBO)'!A:B,2,FALSE)),"Suspense")))</f>
        <v>Suspense</v>
      </c>
      <c r="I6529" s="17">
        <f t="shared" si="101"/>
        <v>126.37</v>
      </c>
      <c r="J6529" s="12" t="str">
        <f>H6529</f>
        <v>Suspense</v>
      </c>
    </row>
    <row r="6530" spans="1:10" hidden="1">
      <c r="A6530" s="13" t="s">
        <v>909</v>
      </c>
      <c r="B6530" s="12" t="s">
        <v>493</v>
      </c>
      <c r="C6530" s="12" t="s">
        <v>867</v>
      </c>
      <c r="D6530" s="12" t="s">
        <v>390</v>
      </c>
      <c r="E6530" s="12">
        <v>15.1</v>
      </c>
      <c r="F6530" s="14" t="str">
        <f>A6530&amp;B6530&amp;C6530&amp;D6530&amp;E6530</f>
        <v>2024-07-18Bill Payment (Credit Card)Duso's Italian Foods21010 Visa Payable (CIBC)15.1</v>
      </c>
      <c r="G6530" s="15">
        <f>IFERROR((DATEVALUE(A6530)),A6530)</f>
        <v>45491</v>
      </c>
      <c r="H6530" s="16" t="str">
        <f>IF((IFERROR((VLOOKUP(D6530,'Automation (QBO)'!A:B,2,FALSE)),"0"))=0,"Suspense",(IFERROR((VLOOKUP(D6530,'Automation (QBO)'!A:B,2,FALSE)),"Suspense")))</f>
        <v>Suspense</v>
      </c>
      <c r="I6530" s="17">
        <f t="shared" si="101"/>
        <v>15.1</v>
      </c>
      <c r="J6530" s="12" t="str">
        <f>H6530</f>
        <v>Suspense</v>
      </c>
    </row>
    <row r="6531" spans="1:10" hidden="1">
      <c r="A6531" s="13" t="s">
        <v>909</v>
      </c>
      <c r="B6531" s="12" t="s">
        <v>493</v>
      </c>
      <c r="C6531" s="12" t="s">
        <v>113</v>
      </c>
      <c r="D6531" s="12" t="s">
        <v>390</v>
      </c>
      <c r="E6531" s="12">
        <v>14</v>
      </c>
      <c r="F6531" s="14" t="str">
        <f>A6531&amp;B6531&amp;C6531&amp;D6531&amp;E6531</f>
        <v>2024-07-18Bill Payment (Credit Card)Impark21010 Visa Payable (CIBC)14</v>
      </c>
      <c r="G6531" s="15">
        <f>IFERROR((DATEVALUE(A6531)),A6531)</f>
        <v>45491</v>
      </c>
      <c r="H6531" s="16" t="str">
        <f>IF((IFERROR((VLOOKUP(D6531,'Automation (QBO)'!A:B,2,FALSE)),"0"))=0,"Suspense",(IFERROR((VLOOKUP(D6531,'Automation (QBO)'!A:B,2,FALSE)),"Suspense")))</f>
        <v>Suspense</v>
      </c>
      <c r="I6531" s="17">
        <f t="shared" si="101"/>
        <v>14</v>
      </c>
      <c r="J6531" s="12" t="str">
        <f>H6531</f>
        <v>Suspense</v>
      </c>
    </row>
    <row r="6532" spans="1:10" hidden="1">
      <c r="A6532" s="13" t="s">
        <v>909</v>
      </c>
      <c r="B6532" s="12" t="s">
        <v>83</v>
      </c>
      <c r="C6532" s="12" t="s">
        <v>261</v>
      </c>
      <c r="D6532" s="12" t="s">
        <v>390</v>
      </c>
      <c r="E6532" s="12">
        <v>3192.19</v>
      </c>
      <c r="F6532" s="14" t="str">
        <f>A6532&amp;B6532&amp;C6532&amp;D6532&amp;E6532</f>
        <v>2024-07-18ExpenseRobinson21010 Visa Payable (CIBC)3192.19</v>
      </c>
      <c r="G6532" s="15">
        <f>IFERROR((DATEVALUE(A6532)),A6532)</f>
        <v>45491</v>
      </c>
      <c r="H6532" s="16" t="str">
        <f>IF((IFERROR((VLOOKUP(D6532,'Automation (QBO)'!A:B,2,FALSE)),"0"))=0,"Suspense",(IFERROR((VLOOKUP(D6532,'Automation (QBO)'!A:B,2,FALSE)),"Suspense")))</f>
        <v>Suspense</v>
      </c>
      <c r="I6532" s="17">
        <f t="shared" si="101"/>
        <v>3192.19</v>
      </c>
      <c r="J6532" s="12" t="str">
        <f>H6532</f>
        <v>Suspense</v>
      </c>
    </row>
    <row r="6533" spans="1:10" hidden="1">
      <c r="A6533" s="13" t="s">
        <v>909</v>
      </c>
      <c r="B6533" s="12" t="s">
        <v>83</v>
      </c>
      <c r="C6533" s="12" t="s">
        <v>261</v>
      </c>
      <c r="D6533" s="12" t="s">
        <v>390</v>
      </c>
      <c r="E6533" s="12">
        <v>134.57</v>
      </c>
      <c r="F6533" s="14" t="str">
        <f>A6533&amp;B6533&amp;C6533&amp;D6533&amp;E6533</f>
        <v>2024-07-18ExpenseRobinson21010 Visa Payable (CIBC)134.57</v>
      </c>
      <c r="G6533" s="15">
        <f>IFERROR((DATEVALUE(A6533)),A6533)</f>
        <v>45491</v>
      </c>
      <c r="H6533" s="16" t="str">
        <f>IF((IFERROR((VLOOKUP(D6533,'Automation (QBO)'!A:B,2,FALSE)),"0"))=0,"Suspense",(IFERROR((VLOOKUP(D6533,'Automation (QBO)'!A:B,2,FALSE)),"Suspense")))</f>
        <v>Suspense</v>
      </c>
      <c r="I6533" s="17">
        <f t="shared" si="101"/>
        <v>134.57</v>
      </c>
      <c r="J6533" s="12" t="str">
        <f>H6533</f>
        <v>Suspense</v>
      </c>
    </row>
    <row r="6534" spans="1:10" hidden="1">
      <c r="A6534" s="13" t="s">
        <v>909</v>
      </c>
      <c r="B6534" s="12" t="s">
        <v>91</v>
      </c>
      <c r="C6534" s="12" t="s">
        <v>558</v>
      </c>
      <c r="D6534" s="12" t="s">
        <v>392</v>
      </c>
      <c r="E6534" s="12">
        <v>216.52</v>
      </c>
      <c r="F6534" s="14" t="str">
        <f>A6534&amp;B6534&amp;C6534&amp;D6534&amp;E6534</f>
        <v>2024-07-18InvoiceRomers Lynn Valley21020 GST/HST Payable216.52</v>
      </c>
      <c r="G6534" s="15">
        <f>IFERROR((DATEVALUE(A6534)),A6534)</f>
        <v>45491</v>
      </c>
      <c r="H6534" s="16" t="str">
        <f>IF((IFERROR((VLOOKUP(D6534,'Automation (QBO)'!A:B,2,FALSE)),"0"))=0,"Suspense",(IFERROR((VLOOKUP(D6534,'Automation (QBO)'!A:B,2,FALSE)),"Suspense")))</f>
        <v>GST/HST Payable</v>
      </c>
      <c r="I6534" s="17">
        <f t="shared" si="101"/>
        <v>216.52</v>
      </c>
      <c r="J6534" s="12" t="str">
        <f>H6534</f>
        <v>GST/HST Payable</v>
      </c>
    </row>
    <row r="6535" spans="1:10" hidden="1">
      <c r="A6535" s="13" t="s">
        <v>909</v>
      </c>
      <c r="B6535" s="12" t="s">
        <v>493</v>
      </c>
      <c r="C6535" s="12" t="s">
        <v>535</v>
      </c>
      <c r="D6535" s="12" t="s">
        <v>496</v>
      </c>
      <c r="E6535" s="12">
        <v>-126.37</v>
      </c>
      <c r="F6535" s="14" t="str">
        <f>A6535&amp;B6535&amp;C6535&amp;D6535&amp;E6535</f>
        <v>2024-07-18Bill Payment (Credit Card)The Hard Bean Brunch Co.21000 Accounts Payable-126.37</v>
      </c>
      <c r="G6535" s="15">
        <f>IFERROR((DATEVALUE(A6535)),A6535)</f>
        <v>45491</v>
      </c>
      <c r="H6535" s="16" t="str">
        <f>IF((IFERROR((VLOOKUP(D6535,'Automation (QBO)'!A:B,2,FALSE)),"0"))=0,"Suspense",(IFERROR((VLOOKUP(D6535,'Automation (QBO)'!A:B,2,FALSE)),"Suspense")))</f>
        <v>Accounts Payable - Unknown</v>
      </c>
      <c r="I6535" s="17">
        <f t="shared" si="101"/>
        <v>-126.37</v>
      </c>
      <c r="J6535" s="12" t="str">
        <f>H6535</f>
        <v>Accounts Payable - Unknown</v>
      </c>
    </row>
    <row r="6536" spans="1:10" hidden="1">
      <c r="A6536" s="13" t="s">
        <v>909</v>
      </c>
      <c r="B6536" s="12" t="s">
        <v>91</v>
      </c>
      <c r="C6536" s="12" t="s">
        <v>558</v>
      </c>
      <c r="D6536" s="12" t="s">
        <v>417</v>
      </c>
      <c r="E6536" s="12">
        <v>4546.97</v>
      </c>
      <c r="F6536" s="14" t="str">
        <f>A6536&amp;B6536&amp;C6536&amp;D6536&amp;E6536</f>
        <v>2024-07-18InvoiceRomers Lynn Valley12000 Accounts Receivable4546.97</v>
      </c>
      <c r="G6536" s="15">
        <f>IFERROR((DATEVALUE(A6536)),A6536)</f>
        <v>45491</v>
      </c>
      <c r="H6536" s="16" t="str">
        <f>IF((IFERROR((VLOOKUP(D6536,'Automation (QBO)'!A:B,2,FALSE)),"0"))=0,"Suspense",(IFERROR((VLOOKUP(D6536,'Automation (QBO)'!A:B,2,FALSE)),"Suspense")))</f>
        <v>Accounts Recievable - Suspense</v>
      </c>
      <c r="I6536" s="17">
        <f t="shared" si="101"/>
        <v>4546.97</v>
      </c>
      <c r="J6536" s="12" t="str">
        <f>H6536</f>
        <v>Accounts Recievable - Suspense</v>
      </c>
    </row>
    <row r="6537" spans="1:10" hidden="1">
      <c r="A6537" s="13" t="s">
        <v>909</v>
      </c>
      <c r="B6537" s="12" t="s">
        <v>493</v>
      </c>
      <c r="C6537" s="12" t="s">
        <v>110</v>
      </c>
      <c r="D6537" s="12" t="s">
        <v>496</v>
      </c>
      <c r="E6537" s="12">
        <v>-184.61</v>
      </c>
      <c r="F6537" s="14" t="str">
        <f>A6537&amp;B6537&amp;C6537&amp;D6537&amp;E6537</f>
        <v>2024-07-18Bill Payment (Credit Card)Dicks Lumber21000 Accounts Payable-184.61</v>
      </c>
      <c r="G6537" s="15">
        <f>IFERROR((DATEVALUE(A6537)),A6537)</f>
        <v>45491</v>
      </c>
      <c r="H6537" s="16" t="str">
        <f>IF((IFERROR((VLOOKUP(D6537,'Automation (QBO)'!A:B,2,FALSE)),"0"))=0,"Suspense",(IFERROR((VLOOKUP(D6537,'Automation (QBO)'!A:B,2,FALSE)),"Suspense")))</f>
        <v>Accounts Payable - Unknown</v>
      </c>
      <c r="I6537" s="17">
        <f t="shared" si="101"/>
        <v>-184.61</v>
      </c>
      <c r="J6537" s="12" t="str">
        <f>H6537</f>
        <v>Accounts Payable - Unknown</v>
      </c>
    </row>
    <row r="6538" spans="1:10" hidden="1">
      <c r="A6538" s="13" t="s">
        <v>909</v>
      </c>
      <c r="B6538" s="12" t="s">
        <v>493</v>
      </c>
      <c r="C6538" s="12" t="s">
        <v>564</v>
      </c>
      <c r="D6538" s="12" t="s">
        <v>496</v>
      </c>
      <c r="E6538" s="12">
        <v>-294.74</v>
      </c>
      <c r="F6538" s="14" t="str">
        <f>A6538&amp;B6538&amp;C6538&amp;D6538&amp;E6538</f>
        <v>2024-07-18Bill Payment (Credit Card)Pit Stop Portable Toilet Services Ltd.21000 Accounts Payable-294.74</v>
      </c>
      <c r="G6538" s="15">
        <f>IFERROR((DATEVALUE(A6538)),A6538)</f>
        <v>45491</v>
      </c>
      <c r="H6538" s="16" t="str">
        <f>IF((IFERROR((VLOOKUP(D6538,'Automation (QBO)'!A:B,2,FALSE)),"0"))=0,"Suspense",(IFERROR((VLOOKUP(D6538,'Automation (QBO)'!A:B,2,FALSE)),"Suspense")))</f>
        <v>Accounts Payable - Unknown</v>
      </c>
      <c r="I6538" s="17">
        <f t="shared" si="101"/>
        <v>-294.74</v>
      </c>
      <c r="J6538" s="12" t="str">
        <f>H6538</f>
        <v>Accounts Payable - Unknown</v>
      </c>
    </row>
    <row r="6539" spans="1:10" hidden="1">
      <c r="A6539" s="13" t="s">
        <v>909</v>
      </c>
      <c r="B6539" s="12" t="s">
        <v>493</v>
      </c>
      <c r="C6539" s="12" t="s">
        <v>102</v>
      </c>
      <c r="D6539" s="12" t="s">
        <v>496</v>
      </c>
      <c r="E6539" s="12">
        <v>-200</v>
      </c>
      <c r="F6539" s="14" t="str">
        <f>A6539&amp;B6539&amp;C6539&amp;D6539&amp;E6539</f>
        <v>2024-07-18Bill Payment (Credit Card)Petro Canada21000 Accounts Payable-200</v>
      </c>
      <c r="G6539" s="15">
        <f>IFERROR((DATEVALUE(A6539)),A6539)</f>
        <v>45491</v>
      </c>
      <c r="H6539" s="16" t="str">
        <f>IF((IFERROR((VLOOKUP(D6539,'Automation (QBO)'!A:B,2,FALSE)),"0"))=0,"Suspense",(IFERROR((VLOOKUP(D6539,'Automation (QBO)'!A:B,2,FALSE)),"Suspense")))</f>
        <v>Accounts Payable - Unknown</v>
      </c>
      <c r="I6539" s="17">
        <f t="shared" si="101"/>
        <v>-200</v>
      </c>
      <c r="J6539" s="12" t="str">
        <f>H6539</f>
        <v>Accounts Payable - Unknown</v>
      </c>
    </row>
    <row r="6540" spans="1:10" hidden="1">
      <c r="A6540" s="13" t="s">
        <v>909</v>
      </c>
      <c r="B6540" s="12" t="s">
        <v>493</v>
      </c>
      <c r="C6540" s="12" t="s">
        <v>217</v>
      </c>
      <c r="D6540" s="12" t="s">
        <v>496</v>
      </c>
      <c r="E6540" s="12">
        <v>-8800.35</v>
      </c>
      <c r="F6540" s="14" t="str">
        <f>A6540&amp;B6540&amp;C6540&amp;D6540&amp;E6540</f>
        <v>2024-07-18Bill Payment (Credit Card)Workforce Staffing Solutions Ltd.21000 Accounts Payable-8800.35</v>
      </c>
      <c r="G6540" s="15">
        <f>IFERROR((DATEVALUE(A6540)),A6540)</f>
        <v>45491</v>
      </c>
      <c r="H6540" s="16" t="str">
        <f>IF((IFERROR((VLOOKUP(D6540,'Automation (QBO)'!A:B,2,FALSE)),"0"))=0,"Suspense",(IFERROR((VLOOKUP(D6540,'Automation (QBO)'!A:B,2,FALSE)),"Suspense")))</f>
        <v>Accounts Payable - Unknown</v>
      </c>
      <c r="I6540" s="17">
        <f t="shared" si="101"/>
        <v>-8800.35</v>
      </c>
      <c r="J6540" s="12" t="str">
        <f>H6540</f>
        <v>Accounts Payable - Unknown</v>
      </c>
    </row>
    <row r="6541" spans="1:10" hidden="1">
      <c r="A6541" s="13" t="s">
        <v>909</v>
      </c>
      <c r="B6541" s="12" t="s">
        <v>493</v>
      </c>
      <c r="C6541" s="12" t="s">
        <v>131</v>
      </c>
      <c r="D6541" s="12" t="s">
        <v>496</v>
      </c>
      <c r="E6541" s="12">
        <v>-2564</v>
      </c>
      <c r="F6541" s="14" t="str">
        <f>A6541&amp;B6541&amp;C6541&amp;D6541&amp;E6541</f>
        <v>2024-07-18Bill Payment (Credit Card)Insurance Corporation of British Columbia21000 Accounts Payable-2564</v>
      </c>
      <c r="G6541" s="15">
        <f>IFERROR((DATEVALUE(A6541)),A6541)</f>
        <v>45491</v>
      </c>
      <c r="H6541" s="16" t="str">
        <f>IF((IFERROR((VLOOKUP(D6541,'Automation (QBO)'!A:B,2,FALSE)),"0"))=0,"Suspense",(IFERROR((VLOOKUP(D6541,'Automation (QBO)'!A:B,2,FALSE)),"Suspense")))</f>
        <v>Accounts Payable - Unknown</v>
      </c>
      <c r="I6541" s="17">
        <f t="shared" si="101"/>
        <v>-2564</v>
      </c>
      <c r="J6541" s="12" t="str">
        <f>H6541</f>
        <v>Accounts Payable - Unknown</v>
      </c>
    </row>
    <row r="6542" spans="1:10" hidden="1">
      <c r="A6542" s="13" t="s">
        <v>909</v>
      </c>
      <c r="B6542" s="12" t="s">
        <v>493</v>
      </c>
      <c r="C6542" s="12" t="s">
        <v>217</v>
      </c>
      <c r="D6542" s="12" t="s">
        <v>496</v>
      </c>
      <c r="E6542" s="12">
        <v>-1036.8900000000001</v>
      </c>
      <c r="F6542" s="14" t="str">
        <f>A6542&amp;B6542&amp;C6542&amp;D6542&amp;E6542</f>
        <v>2024-07-18Bill Payment (Credit Card)Workforce Staffing Solutions Ltd.21000 Accounts Payable-1036.89</v>
      </c>
      <c r="G6542" s="15">
        <f>IFERROR((DATEVALUE(A6542)),A6542)</f>
        <v>45491</v>
      </c>
      <c r="H6542" s="16" t="str">
        <f>IF((IFERROR((VLOOKUP(D6542,'Automation (QBO)'!A:B,2,FALSE)),"0"))=0,"Suspense",(IFERROR((VLOOKUP(D6542,'Automation (QBO)'!A:B,2,FALSE)),"Suspense")))</f>
        <v>Accounts Payable - Unknown</v>
      </c>
      <c r="I6542" s="17">
        <f t="shared" si="101"/>
        <v>-1036.8900000000001</v>
      </c>
      <c r="J6542" s="12" t="str">
        <f>H6542</f>
        <v>Accounts Payable - Unknown</v>
      </c>
    </row>
    <row r="6543" spans="1:10" hidden="1">
      <c r="A6543" s="13" t="s">
        <v>909</v>
      </c>
      <c r="B6543" s="12" t="s">
        <v>493</v>
      </c>
      <c r="C6543" s="12" t="s">
        <v>867</v>
      </c>
      <c r="D6543" s="12" t="s">
        <v>496</v>
      </c>
      <c r="E6543" s="12">
        <v>-15.1</v>
      </c>
      <c r="F6543" s="14" t="str">
        <f>A6543&amp;B6543&amp;C6543&amp;D6543&amp;E6543</f>
        <v>2024-07-18Bill Payment (Credit Card)Duso's Italian Foods21000 Accounts Payable-15.1</v>
      </c>
      <c r="G6543" s="15">
        <f>IFERROR((DATEVALUE(A6543)),A6543)</f>
        <v>45491</v>
      </c>
      <c r="H6543" s="16" t="str">
        <f>IF((IFERROR((VLOOKUP(D6543,'Automation (QBO)'!A:B,2,FALSE)),"0"))=0,"Suspense",(IFERROR((VLOOKUP(D6543,'Automation (QBO)'!A:B,2,FALSE)),"Suspense")))</f>
        <v>Accounts Payable - Unknown</v>
      </c>
      <c r="I6543" s="17">
        <f t="shared" si="101"/>
        <v>-15.1</v>
      </c>
      <c r="J6543" s="12" t="str">
        <f>H6543</f>
        <v>Accounts Payable - Unknown</v>
      </c>
    </row>
    <row r="6544" spans="1:10" hidden="1">
      <c r="A6544" s="13" t="s">
        <v>909</v>
      </c>
      <c r="B6544" s="12" t="s">
        <v>493</v>
      </c>
      <c r="C6544" s="12" t="s">
        <v>113</v>
      </c>
      <c r="D6544" s="12" t="s">
        <v>496</v>
      </c>
      <c r="E6544" s="12">
        <v>-14</v>
      </c>
      <c r="F6544" s="14" t="str">
        <f>A6544&amp;B6544&amp;C6544&amp;D6544&amp;E6544</f>
        <v>2024-07-18Bill Payment (Credit Card)Impark21000 Accounts Payable-14</v>
      </c>
      <c r="G6544" s="15">
        <f>IFERROR((DATEVALUE(A6544)),A6544)</f>
        <v>45491</v>
      </c>
      <c r="H6544" s="16" t="str">
        <f>IF((IFERROR((VLOOKUP(D6544,'Automation (QBO)'!A:B,2,FALSE)),"0"))=0,"Suspense",(IFERROR((VLOOKUP(D6544,'Automation (QBO)'!A:B,2,FALSE)),"Suspense")))</f>
        <v>Accounts Payable - Unknown</v>
      </c>
      <c r="I6544" s="17">
        <f t="shared" ref="I6544:I6607" si="102">E6544</f>
        <v>-14</v>
      </c>
      <c r="J6544" s="12" t="str">
        <f>H6544</f>
        <v>Accounts Payable - Unknown</v>
      </c>
    </row>
    <row r="6545" spans="1:10" hidden="1">
      <c r="A6545" s="13" t="s">
        <v>909</v>
      </c>
      <c r="B6545" s="12" t="s">
        <v>493</v>
      </c>
      <c r="C6545" s="12" t="s">
        <v>113</v>
      </c>
      <c r="D6545" s="12" t="s">
        <v>496</v>
      </c>
      <c r="E6545" s="12">
        <v>-14</v>
      </c>
      <c r="F6545" s="14" t="str">
        <f>A6545&amp;B6545&amp;C6545&amp;D6545&amp;E6545</f>
        <v>2024-07-18Bill Payment (Credit Card)Impark21000 Accounts Payable-14</v>
      </c>
      <c r="G6545" s="15">
        <f>IFERROR((DATEVALUE(A6545)),A6545)</f>
        <v>45491</v>
      </c>
      <c r="H6545" s="16" t="str">
        <f>IF((IFERROR((VLOOKUP(D6545,'Automation (QBO)'!A:B,2,FALSE)),"0"))=0,"Suspense",(IFERROR((VLOOKUP(D6545,'Automation (QBO)'!A:B,2,FALSE)),"Suspense")))</f>
        <v>Accounts Payable - Unknown</v>
      </c>
      <c r="I6545" s="17">
        <f t="shared" si="102"/>
        <v>-14</v>
      </c>
      <c r="J6545" s="12" t="str">
        <f>H6545</f>
        <v>Accounts Payable - Unknown</v>
      </c>
    </row>
    <row r="6546" spans="1:10" hidden="1">
      <c r="A6546" s="13" t="s">
        <v>909</v>
      </c>
      <c r="B6546" s="12" t="s">
        <v>83</v>
      </c>
      <c r="C6546" s="12" t="s">
        <v>106</v>
      </c>
      <c r="D6546" s="12" t="s">
        <v>413</v>
      </c>
      <c r="E6546" s="12">
        <v>-1158.3599999999999</v>
      </c>
      <c r="F6546" s="14" t="str">
        <f>A6546&amp;B6546&amp;C6546&amp;D6546&amp;E6546</f>
        <v>2024-07-18ExpenseBDC21040 Shareholder Loan-1158.36</v>
      </c>
      <c r="G6546" s="15">
        <f>IFERROR((DATEVALUE(A6546)),A6546)</f>
        <v>45491</v>
      </c>
      <c r="H6546" s="16" t="str">
        <f>IF((IFERROR((VLOOKUP(D6546,'Automation (QBO)'!A:B,2,FALSE)),"0"))=0,"Suspense",(IFERROR((VLOOKUP(D6546,'Automation (QBO)'!A:B,2,FALSE)),"Suspense")))</f>
        <v>Shareholder Loan</v>
      </c>
      <c r="I6546" s="17">
        <f t="shared" si="102"/>
        <v>-1158.3599999999999</v>
      </c>
      <c r="J6546" s="12" t="str">
        <f>H6546</f>
        <v>Shareholder Loan</v>
      </c>
    </row>
    <row r="6547" spans="1:10" hidden="1">
      <c r="A6547" s="13" t="s">
        <v>909</v>
      </c>
      <c r="B6547" s="12" t="s">
        <v>83</v>
      </c>
      <c r="C6547" s="12" t="s">
        <v>910</v>
      </c>
      <c r="D6547" s="12" t="s">
        <v>398</v>
      </c>
      <c r="E6547" s="12">
        <v>29.7</v>
      </c>
      <c r="F6547" s="14" t="str">
        <f>A6547&amp;B6547&amp;C6547&amp;D6547&amp;E6547</f>
        <v>2024-07-18ExpensePizza Pizza Restaurant52190 Meals &amp; Entertainment29.7</v>
      </c>
      <c r="G6547" s="15">
        <f>IFERROR((DATEVALUE(A6547)),A6547)</f>
        <v>45491</v>
      </c>
      <c r="H6547" s="16" t="str">
        <f>IF((IFERROR((VLOOKUP(D6547,'Automation (QBO)'!A:B,2,FALSE)),"0"))=0,"Suspense",(IFERROR((VLOOKUP(D6547,'Automation (QBO)'!A:B,2,FALSE)),"Suspense")))</f>
        <v>Meals &amp; Entertainment</v>
      </c>
      <c r="I6547" s="17">
        <f t="shared" si="102"/>
        <v>29.7</v>
      </c>
      <c r="J6547" s="12" t="str">
        <f>H6547</f>
        <v>Meals &amp; Entertainment</v>
      </c>
    </row>
    <row r="6548" spans="1:10" hidden="1">
      <c r="A6548" s="13" t="s">
        <v>909</v>
      </c>
      <c r="B6548" s="12" t="s">
        <v>83</v>
      </c>
      <c r="C6548" s="12" t="s">
        <v>910</v>
      </c>
      <c r="D6548" s="12" t="s">
        <v>392</v>
      </c>
      <c r="E6548" s="12">
        <v>0</v>
      </c>
      <c r="F6548" s="14" t="str">
        <f>A6548&amp;B6548&amp;C6548&amp;D6548&amp;E6548</f>
        <v>2024-07-18ExpensePizza Pizza Restaurant21020 GST/HST Payable0</v>
      </c>
      <c r="G6548" s="15">
        <f>IFERROR((DATEVALUE(A6548)),A6548)</f>
        <v>45491</v>
      </c>
      <c r="H6548" s="16" t="str">
        <f>IF((IFERROR((VLOOKUP(D6548,'Automation (QBO)'!A:B,2,FALSE)),"0"))=0,"Suspense",(IFERROR((VLOOKUP(D6548,'Automation (QBO)'!A:B,2,FALSE)),"Suspense")))</f>
        <v>GST/HST Payable</v>
      </c>
      <c r="I6548" s="17">
        <f t="shared" si="102"/>
        <v>0</v>
      </c>
      <c r="J6548" s="12" t="str">
        <f>H6548</f>
        <v>GST/HST Payable</v>
      </c>
    </row>
    <row r="6549" spans="1:10" hidden="1">
      <c r="A6549" s="13" t="s">
        <v>909</v>
      </c>
      <c r="B6549" s="12" t="s">
        <v>83</v>
      </c>
      <c r="C6549" s="12" t="s">
        <v>261</v>
      </c>
      <c r="D6549" s="12" t="s">
        <v>391</v>
      </c>
      <c r="E6549" s="12">
        <v>3192.19</v>
      </c>
      <c r="F6549" s="14" t="str">
        <f>A6549&amp;B6549&amp;C6549&amp;D6549&amp;E6549</f>
        <v>2024-07-18ExpenseRobinson51335 COGS - Supplies3192.19</v>
      </c>
      <c r="G6549" s="15">
        <f>IFERROR((DATEVALUE(A6549)),A6549)</f>
        <v>45491</v>
      </c>
      <c r="H6549" s="16" t="str">
        <f>IF((IFERROR((VLOOKUP(D6549,'Automation (QBO)'!A:B,2,FALSE)),"0"))=0,"Suspense",(IFERROR((VLOOKUP(D6549,'Automation (QBO)'!A:B,2,FALSE)),"Suspense")))</f>
        <v>COGS - Supplies</v>
      </c>
      <c r="I6549" s="17">
        <f t="shared" si="102"/>
        <v>3192.19</v>
      </c>
      <c r="J6549" s="12" t="str">
        <f>H6549</f>
        <v>COGS - Supplies</v>
      </c>
    </row>
    <row r="6550" spans="1:10" hidden="1">
      <c r="A6550" s="13" t="s">
        <v>909</v>
      </c>
      <c r="B6550" s="12" t="s">
        <v>83</v>
      </c>
      <c r="C6550" s="12" t="s">
        <v>261</v>
      </c>
      <c r="D6550" s="12" t="s">
        <v>392</v>
      </c>
      <c r="E6550" s="12">
        <v>0</v>
      </c>
      <c r="F6550" s="14" t="str">
        <f>A6550&amp;B6550&amp;C6550&amp;D6550&amp;E6550</f>
        <v>2024-07-18ExpenseRobinson21020 GST/HST Payable0</v>
      </c>
      <c r="G6550" s="15">
        <f>IFERROR((DATEVALUE(A6550)),A6550)</f>
        <v>45491</v>
      </c>
      <c r="H6550" s="16" t="str">
        <f>IF((IFERROR((VLOOKUP(D6550,'Automation (QBO)'!A:B,2,FALSE)),"0"))=0,"Suspense",(IFERROR((VLOOKUP(D6550,'Automation (QBO)'!A:B,2,FALSE)),"Suspense")))</f>
        <v>GST/HST Payable</v>
      </c>
      <c r="I6550" s="17">
        <f t="shared" si="102"/>
        <v>0</v>
      </c>
      <c r="J6550" s="12" t="str">
        <f>H6550</f>
        <v>GST/HST Payable</v>
      </c>
    </row>
    <row r="6551" spans="1:10" hidden="1">
      <c r="A6551" s="13" t="s">
        <v>909</v>
      </c>
      <c r="B6551" s="12" t="s">
        <v>83</v>
      </c>
      <c r="C6551" s="12" t="s">
        <v>261</v>
      </c>
      <c r="D6551" s="12" t="s">
        <v>391</v>
      </c>
      <c r="E6551" s="12">
        <v>128.16</v>
      </c>
      <c r="F6551" s="14" t="str">
        <f>A6551&amp;B6551&amp;C6551&amp;D6551&amp;E6551</f>
        <v>2024-07-18ExpenseRobinson51335 COGS - Supplies128.16</v>
      </c>
      <c r="G6551" s="15">
        <f>IFERROR((DATEVALUE(A6551)),A6551)</f>
        <v>45491</v>
      </c>
      <c r="H6551" s="16" t="str">
        <f>IF((IFERROR((VLOOKUP(D6551,'Automation (QBO)'!A:B,2,FALSE)),"0"))=0,"Suspense",(IFERROR((VLOOKUP(D6551,'Automation (QBO)'!A:B,2,FALSE)),"Suspense")))</f>
        <v>COGS - Supplies</v>
      </c>
      <c r="I6551" s="17">
        <f t="shared" si="102"/>
        <v>128.16</v>
      </c>
      <c r="J6551" s="12" t="str">
        <f>H6551</f>
        <v>COGS - Supplies</v>
      </c>
    </row>
    <row r="6552" spans="1:10" hidden="1">
      <c r="A6552" s="13" t="s">
        <v>909</v>
      </c>
      <c r="B6552" s="12" t="s">
        <v>83</v>
      </c>
      <c r="C6552" s="12" t="s">
        <v>261</v>
      </c>
      <c r="D6552" s="12" t="s">
        <v>392</v>
      </c>
      <c r="E6552" s="12">
        <v>-6.41</v>
      </c>
      <c r="F6552" s="14" t="str">
        <f>A6552&amp;B6552&amp;C6552&amp;D6552&amp;E6552</f>
        <v>2024-07-18ExpenseRobinson21020 GST/HST Payable-6.41</v>
      </c>
      <c r="G6552" s="15">
        <f>IFERROR((DATEVALUE(A6552)),A6552)</f>
        <v>45491</v>
      </c>
      <c r="H6552" s="16" t="str">
        <f>IF((IFERROR((VLOOKUP(D6552,'Automation (QBO)'!A:B,2,FALSE)),"0"))=0,"Suspense",(IFERROR((VLOOKUP(D6552,'Automation (QBO)'!A:B,2,FALSE)),"Suspense")))</f>
        <v>GST/HST Payable</v>
      </c>
      <c r="I6552" s="17">
        <f t="shared" si="102"/>
        <v>-6.41</v>
      </c>
      <c r="J6552" s="12" t="str">
        <f>H6552</f>
        <v>GST/HST Payable</v>
      </c>
    </row>
    <row r="6553" spans="1:10" hidden="1">
      <c r="A6553" s="13" t="s">
        <v>909</v>
      </c>
      <c r="B6553" s="12" t="s">
        <v>493</v>
      </c>
      <c r="C6553" s="12" t="s">
        <v>113</v>
      </c>
      <c r="D6553" s="12" t="s">
        <v>390</v>
      </c>
      <c r="E6553" s="12">
        <v>14</v>
      </c>
      <c r="F6553" s="14" t="str">
        <f>A6553&amp;B6553&amp;C6553&amp;D6553&amp;E6553</f>
        <v>2024-07-18Bill Payment (Credit Card)Impark21010 Visa Payable (CIBC)14</v>
      </c>
      <c r="G6553" s="15">
        <f>IFERROR((DATEVALUE(A6553)),A6553)</f>
        <v>45491</v>
      </c>
      <c r="H6553" s="16" t="str">
        <f>IF((IFERROR((VLOOKUP(D6553,'Automation (QBO)'!A:B,2,FALSE)),"0"))=0,"Suspense",(IFERROR((VLOOKUP(D6553,'Automation (QBO)'!A:B,2,FALSE)),"Suspense")))</f>
        <v>Suspense</v>
      </c>
      <c r="I6553" s="17">
        <f t="shared" si="102"/>
        <v>14</v>
      </c>
      <c r="J6553" s="12" t="str">
        <f>H6553</f>
        <v>Suspense</v>
      </c>
    </row>
    <row r="6554" spans="1:10" hidden="1">
      <c r="A6554" s="13" t="s">
        <v>909</v>
      </c>
      <c r="B6554" s="12" t="s">
        <v>493</v>
      </c>
      <c r="C6554" s="12" t="s">
        <v>113</v>
      </c>
      <c r="D6554" s="12" t="s">
        <v>390</v>
      </c>
      <c r="E6554" s="12">
        <v>14</v>
      </c>
      <c r="F6554" s="14" t="str">
        <f>A6554&amp;B6554&amp;C6554&amp;D6554&amp;E6554</f>
        <v>2024-07-18Bill Payment (Credit Card)Impark21010 Visa Payable (CIBC)14</v>
      </c>
      <c r="G6554" s="15">
        <f>IFERROR((DATEVALUE(A6554)),A6554)</f>
        <v>45491</v>
      </c>
      <c r="H6554" s="16" t="str">
        <f>IF((IFERROR((VLOOKUP(D6554,'Automation (QBO)'!A:B,2,FALSE)),"0"))=0,"Suspense",(IFERROR((VLOOKUP(D6554,'Automation (QBO)'!A:B,2,FALSE)),"Suspense")))</f>
        <v>Suspense</v>
      </c>
      <c r="I6554" s="17">
        <f t="shared" si="102"/>
        <v>14</v>
      </c>
      <c r="J6554" s="12" t="str">
        <f>H6554</f>
        <v>Suspense</v>
      </c>
    </row>
    <row r="6555" spans="1:10" hidden="1">
      <c r="A6555" s="13" t="s">
        <v>909</v>
      </c>
      <c r="B6555" s="12" t="s">
        <v>83</v>
      </c>
      <c r="C6555" s="12" t="s">
        <v>106</v>
      </c>
      <c r="D6555" s="12" t="s">
        <v>394</v>
      </c>
      <c r="E6555" s="12">
        <v>-1158.3599999999999</v>
      </c>
      <c r="F6555" s="14" t="str">
        <f>A6555&amp;B6555&amp;C6555&amp;D6555&amp;E6555</f>
        <v>2024-07-18ExpenseBDC11005 Chequing (CIBC)-1158.36</v>
      </c>
      <c r="G6555" s="15">
        <f>IFERROR((DATEVALUE(A6555)),A6555)</f>
        <v>45491</v>
      </c>
      <c r="H6555" s="16" t="str">
        <f>IF((IFERROR((VLOOKUP(D6555,'Automation (QBO)'!A:B,2,FALSE)),"0"))=0,"Suspense",(IFERROR((VLOOKUP(D6555,'Automation (QBO)'!A:B,2,FALSE)),"Suspense")))</f>
        <v>Balance (CIBC)</v>
      </c>
      <c r="I6555" s="17">
        <f t="shared" si="102"/>
        <v>-1158.3599999999999</v>
      </c>
      <c r="J6555" s="12" t="str">
        <f>H6555</f>
        <v>Balance (CIBC)</v>
      </c>
    </row>
    <row r="6556" spans="1:10" hidden="1">
      <c r="A6556" s="13" t="s">
        <v>909</v>
      </c>
      <c r="B6556" s="12" t="s">
        <v>83</v>
      </c>
      <c r="C6556" s="12" t="s">
        <v>131</v>
      </c>
      <c r="D6556" s="12" t="s">
        <v>394</v>
      </c>
      <c r="E6556" s="12">
        <v>-217.08</v>
      </c>
      <c r="F6556" s="14" t="str">
        <f>A6556&amp;B6556&amp;C6556&amp;D6556&amp;E6556</f>
        <v>2024-07-18ExpenseInsurance Corporation of British Columbia11005 Chequing (CIBC)-217.08</v>
      </c>
      <c r="G6556" s="15">
        <f>IFERROR((DATEVALUE(A6556)),A6556)</f>
        <v>45491</v>
      </c>
      <c r="H6556" s="16" t="str">
        <f>IF((IFERROR((VLOOKUP(D6556,'Automation (QBO)'!A:B,2,FALSE)),"0"))=0,"Suspense",(IFERROR((VLOOKUP(D6556,'Automation (QBO)'!A:B,2,FALSE)),"Suspense")))</f>
        <v>Balance (CIBC)</v>
      </c>
      <c r="I6556" s="17">
        <f t="shared" si="102"/>
        <v>-217.08</v>
      </c>
      <c r="J6556" s="12" t="str">
        <f>H6556</f>
        <v>Balance (CIBC)</v>
      </c>
    </row>
    <row r="6557" spans="1:10" hidden="1">
      <c r="A6557" s="13" t="s">
        <v>909</v>
      </c>
      <c r="B6557" s="12" t="s">
        <v>91</v>
      </c>
      <c r="C6557" s="12" t="s">
        <v>558</v>
      </c>
      <c r="D6557" s="12" t="s">
        <v>419</v>
      </c>
      <c r="E6557" s="12">
        <v>3765.61</v>
      </c>
      <c r="F6557" s="14" t="str">
        <f>A6557&amp;B6557&amp;C6557&amp;D6557&amp;E6557</f>
        <v>2024-07-18InvoiceRomers Lynn Valley41005 Income - Project Management3765.61</v>
      </c>
      <c r="G6557" s="15">
        <f>IFERROR((DATEVALUE(A6557)),A6557)</f>
        <v>45491</v>
      </c>
      <c r="H6557" s="16" t="str">
        <f>IF((IFERROR((VLOOKUP(D6557,'Automation (QBO)'!A:B,2,FALSE)),"0"))=0,"Suspense",(IFERROR((VLOOKUP(D6557,'Automation (QBO)'!A:B,2,FALSE)),"Suspense")))</f>
        <v>Labour - Management ($)</v>
      </c>
      <c r="I6557" s="17">
        <f t="shared" si="102"/>
        <v>3765.61</v>
      </c>
      <c r="J6557" s="12" t="str">
        <f>H6557</f>
        <v>Labour - Management ($)</v>
      </c>
    </row>
    <row r="6558" spans="1:10" hidden="1">
      <c r="A6558" s="13" t="s">
        <v>909</v>
      </c>
      <c r="B6558" s="12" t="s">
        <v>91</v>
      </c>
      <c r="C6558" s="12" t="s">
        <v>558</v>
      </c>
      <c r="D6558" s="12" t="s">
        <v>419</v>
      </c>
      <c r="E6558" s="12">
        <v>564.84</v>
      </c>
      <c r="F6558" s="14" t="str">
        <f>A6558&amp;B6558&amp;C6558&amp;D6558&amp;E6558</f>
        <v>2024-07-18InvoiceRomers Lynn Valley41005 Income - Project Management564.84</v>
      </c>
      <c r="G6558" s="15">
        <f>IFERROR((DATEVALUE(A6558)),A6558)</f>
        <v>45491</v>
      </c>
      <c r="H6558" s="16" t="str">
        <f>IF((IFERROR((VLOOKUP(D6558,'Automation (QBO)'!A:B,2,FALSE)),"0"))=0,"Suspense",(IFERROR((VLOOKUP(D6558,'Automation (QBO)'!A:B,2,FALSE)),"Suspense")))</f>
        <v>Labour - Management ($)</v>
      </c>
      <c r="I6558" s="17">
        <f t="shared" si="102"/>
        <v>564.84</v>
      </c>
      <c r="J6558" s="12" t="str">
        <f>H6558</f>
        <v>Labour - Management ($)</v>
      </c>
    </row>
    <row r="6559" spans="1:10" hidden="1">
      <c r="A6559" s="13" t="s">
        <v>911</v>
      </c>
      <c r="B6559" s="12" t="s">
        <v>493</v>
      </c>
      <c r="C6559" s="12" t="s">
        <v>113</v>
      </c>
      <c r="D6559" s="12" t="s">
        <v>496</v>
      </c>
      <c r="E6559" s="12">
        <v>-14</v>
      </c>
      <c r="F6559" s="14" t="str">
        <f>A6559&amp;B6559&amp;C6559&amp;D6559&amp;E6559</f>
        <v>2024-07-19Bill Payment (Credit Card)Impark21000 Accounts Payable-14</v>
      </c>
      <c r="G6559" s="15">
        <f>IFERROR((DATEVALUE(A6559)),A6559)</f>
        <v>45492</v>
      </c>
      <c r="H6559" s="16" t="str">
        <f>IF((IFERROR((VLOOKUP(D6559,'Automation (QBO)'!A:B,2,FALSE)),"0"))=0,"Suspense",(IFERROR((VLOOKUP(D6559,'Automation (QBO)'!A:B,2,FALSE)),"Suspense")))</f>
        <v>Accounts Payable - Unknown</v>
      </c>
      <c r="I6559" s="17">
        <f t="shared" si="102"/>
        <v>-14</v>
      </c>
      <c r="J6559" s="12" t="str">
        <f>H6559</f>
        <v>Accounts Payable - Unknown</v>
      </c>
    </row>
    <row r="6560" spans="1:10" hidden="1">
      <c r="A6560" s="13" t="s">
        <v>911</v>
      </c>
      <c r="B6560" s="12" t="s">
        <v>247</v>
      </c>
      <c r="C6560" s="12" t="s">
        <v>145</v>
      </c>
      <c r="D6560" s="12" t="s">
        <v>496</v>
      </c>
      <c r="E6560" s="12">
        <v>-13270.52</v>
      </c>
      <c r="F6560" s="14" t="str">
        <f>A6560&amp;B6560&amp;C6560&amp;D6560&amp;E6560</f>
        <v>2024-07-19Bill Payment (Cheque)BKS Mechanical21000 Accounts Payable-13270.52</v>
      </c>
      <c r="G6560" s="15">
        <f>IFERROR((DATEVALUE(A6560)),A6560)</f>
        <v>45492</v>
      </c>
      <c r="H6560" s="16" t="str">
        <f>IF((IFERROR((VLOOKUP(D6560,'Automation (QBO)'!A:B,2,FALSE)),"0"))=0,"Suspense",(IFERROR((VLOOKUP(D6560,'Automation (QBO)'!A:B,2,FALSE)),"Suspense")))</f>
        <v>Accounts Payable - Unknown</v>
      </c>
      <c r="I6560" s="17">
        <f t="shared" si="102"/>
        <v>-13270.52</v>
      </c>
      <c r="J6560" s="12" t="str">
        <f>H6560</f>
        <v>Accounts Payable - Unknown</v>
      </c>
    </row>
    <row r="6561" spans="1:10" hidden="1">
      <c r="A6561" s="13" t="s">
        <v>911</v>
      </c>
      <c r="B6561" s="12" t="s">
        <v>493</v>
      </c>
      <c r="C6561" s="12" t="s">
        <v>534</v>
      </c>
      <c r="D6561" s="12" t="s">
        <v>390</v>
      </c>
      <c r="E6561" s="12">
        <v>132.58000000000001</v>
      </c>
      <c r="F6561" s="14" t="str">
        <f>A6561&amp;B6561&amp;C6561&amp;D6561&amp;E6561</f>
        <v>2024-07-19Bill Payment (Credit Card)Chevron - Inlet Town Pantry21010 Visa Payable (CIBC)132.58</v>
      </c>
      <c r="G6561" s="15">
        <f>IFERROR((DATEVALUE(A6561)),A6561)</f>
        <v>45492</v>
      </c>
      <c r="H6561" s="16" t="str">
        <f>IF((IFERROR((VLOOKUP(D6561,'Automation (QBO)'!A:B,2,FALSE)),"0"))=0,"Suspense",(IFERROR((VLOOKUP(D6561,'Automation (QBO)'!A:B,2,FALSE)),"Suspense")))</f>
        <v>Suspense</v>
      </c>
      <c r="I6561" s="17">
        <f t="shared" si="102"/>
        <v>132.58000000000001</v>
      </c>
      <c r="J6561" s="12" t="str">
        <f>H6561</f>
        <v>Suspense</v>
      </c>
    </row>
    <row r="6562" spans="1:10" hidden="1">
      <c r="A6562" s="13" t="s">
        <v>911</v>
      </c>
      <c r="B6562" s="12" t="s">
        <v>493</v>
      </c>
      <c r="C6562" s="12" t="s">
        <v>910</v>
      </c>
      <c r="D6562" s="12" t="s">
        <v>390</v>
      </c>
      <c r="E6562" s="12">
        <v>129.15</v>
      </c>
      <c r="F6562" s="14" t="str">
        <f>A6562&amp;B6562&amp;C6562&amp;D6562&amp;E6562</f>
        <v>2024-07-19Bill Payment (Credit Card)Pizza Pizza Restaurant21010 Visa Payable (CIBC)129.15</v>
      </c>
      <c r="G6562" s="15">
        <f>IFERROR((DATEVALUE(A6562)),A6562)</f>
        <v>45492</v>
      </c>
      <c r="H6562" s="16" t="str">
        <f>IF((IFERROR((VLOOKUP(D6562,'Automation (QBO)'!A:B,2,FALSE)),"0"))=0,"Suspense",(IFERROR((VLOOKUP(D6562,'Automation (QBO)'!A:B,2,FALSE)),"Suspense")))</f>
        <v>Suspense</v>
      </c>
      <c r="I6562" s="17">
        <f t="shared" si="102"/>
        <v>129.15</v>
      </c>
      <c r="J6562" s="12" t="str">
        <f>H6562</f>
        <v>Suspense</v>
      </c>
    </row>
    <row r="6563" spans="1:10" hidden="1">
      <c r="A6563" s="13" t="s">
        <v>911</v>
      </c>
      <c r="B6563" s="12" t="s">
        <v>493</v>
      </c>
      <c r="C6563" s="12" t="s">
        <v>113</v>
      </c>
      <c r="D6563" s="12" t="s">
        <v>390</v>
      </c>
      <c r="E6563" s="12">
        <v>17</v>
      </c>
      <c r="F6563" s="14" t="str">
        <f>A6563&amp;B6563&amp;C6563&amp;D6563&amp;E6563</f>
        <v>2024-07-19Bill Payment (Credit Card)Impark21010 Visa Payable (CIBC)17</v>
      </c>
      <c r="G6563" s="15">
        <f>IFERROR((DATEVALUE(A6563)),A6563)</f>
        <v>45492</v>
      </c>
      <c r="H6563" s="16" t="str">
        <f>IF((IFERROR((VLOOKUP(D6563,'Automation (QBO)'!A:B,2,FALSE)),"0"))=0,"Suspense",(IFERROR((VLOOKUP(D6563,'Automation (QBO)'!A:B,2,FALSE)),"Suspense")))</f>
        <v>Suspense</v>
      </c>
      <c r="I6563" s="17">
        <f t="shared" si="102"/>
        <v>17</v>
      </c>
      <c r="J6563" s="12" t="str">
        <f>H6563</f>
        <v>Suspense</v>
      </c>
    </row>
    <row r="6564" spans="1:10" hidden="1">
      <c r="A6564" s="13" t="s">
        <v>911</v>
      </c>
      <c r="B6564" s="12" t="s">
        <v>493</v>
      </c>
      <c r="C6564" s="12" t="s">
        <v>113</v>
      </c>
      <c r="D6564" s="12" t="s">
        <v>390</v>
      </c>
      <c r="E6564" s="12">
        <v>14</v>
      </c>
      <c r="F6564" s="14" t="str">
        <f>A6564&amp;B6564&amp;C6564&amp;D6564&amp;E6564</f>
        <v>2024-07-19Bill Payment (Credit Card)Impark21010 Visa Payable (CIBC)14</v>
      </c>
      <c r="G6564" s="15">
        <f>IFERROR((DATEVALUE(A6564)),A6564)</f>
        <v>45492</v>
      </c>
      <c r="H6564" s="16" t="str">
        <f>IF((IFERROR((VLOOKUP(D6564,'Automation (QBO)'!A:B,2,FALSE)),"0"))=0,"Suspense",(IFERROR((VLOOKUP(D6564,'Automation (QBO)'!A:B,2,FALSE)),"Suspense")))</f>
        <v>Suspense</v>
      </c>
      <c r="I6564" s="17">
        <f t="shared" si="102"/>
        <v>14</v>
      </c>
      <c r="J6564" s="12" t="str">
        <f>H6564</f>
        <v>Suspense</v>
      </c>
    </row>
    <row r="6565" spans="1:10" hidden="1">
      <c r="A6565" s="13" t="s">
        <v>911</v>
      </c>
      <c r="B6565" s="12" t="s">
        <v>493</v>
      </c>
      <c r="C6565" s="12" t="s">
        <v>113</v>
      </c>
      <c r="D6565" s="12" t="s">
        <v>390</v>
      </c>
      <c r="E6565" s="12">
        <v>11</v>
      </c>
      <c r="F6565" s="14" t="str">
        <f>A6565&amp;B6565&amp;C6565&amp;D6565&amp;E6565</f>
        <v>2024-07-19Bill Payment (Credit Card)Impark21010 Visa Payable (CIBC)11</v>
      </c>
      <c r="G6565" s="15">
        <f>IFERROR((DATEVALUE(A6565)),A6565)</f>
        <v>45492</v>
      </c>
      <c r="H6565" s="16" t="str">
        <f>IF((IFERROR((VLOOKUP(D6565,'Automation (QBO)'!A:B,2,FALSE)),"0"))=0,"Suspense",(IFERROR((VLOOKUP(D6565,'Automation (QBO)'!A:B,2,FALSE)),"Suspense")))</f>
        <v>Suspense</v>
      </c>
      <c r="I6565" s="17">
        <f t="shared" si="102"/>
        <v>11</v>
      </c>
      <c r="J6565" s="12" t="str">
        <f>H6565</f>
        <v>Suspense</v>
      </c>
    </row>
    <row r="6566" spans="1:10" hidden="1">
      <c r="A6566" s="13" t="s">
        <v>911</v>
      </c>
      <c r="B6566" s="12" t="s">
        <v>493</v>
      </c>
      <c r="C6566" s="12" t="s">
        <v>866</v>
      </c>
      <c r="D6566" s="12" t="s">
        <v>390</v>
      </c>
      <c r="E6566" s="12">
        <v>10.11</v>
      </c>
      <c r="F6566" s="14" t="str">
        <f>A6566&amp;B6566&amp;C6566&amp;D6566&amp;E6566</f>
        <v>2024-07-19Bill Payment (Credit Card)Safeway21010 Visa Payable (CIBC)10.11</v>
      </c>
      <c r="G6566" s="15">
        <f>IFERROR((DATEVALUE(A6566)),A6566)</f>
        <v>45492</v>
      </c>
      <c r="H6566" s="16" t="str">
        <f>IF((IFERROR((VLOOKUP(D6566,'Automation (QBO)'!A:B,2,FALSE)),"0"))=0,"Suspense",(IFERROR((VLOOKUP(D6566,'Automation (QBO)'!A:B,2,FALSE)),"Suspense")))</f>
        <v>Suspense</v>
      </c>
      <c r="I6566" s="17">
        <f t="shared" si="102"/>
        <v>10.11</v>
      </c>
      <c r="J6566" s="12" t="str">
        <f>H6566</f>
        <v>Suspense</v>
      </c>
    </row>
    <row r="6567" spans="1:10" hidden="1">
      <c r="A6567" s="13" t="s">
        <v>911</v>
      </c>
      <c r="B6567" s="12" t="s">
        <v>493</v>
      </c>
      <c r="C6567" s="12" t="s">
        <v>112</v>
      </c>
      <c r="D6567" s="12" t="s">
        <v>390</v>
      </c>
      <c r="E6567" s="12">
        <v>3.5</v>
      </c>
      <c r="F6567" s="14" t="str">
        <f>A6567&amp;B6567&amp;C6567&amp;D6567&amp;E6567</f>
        <v>2024-07-19Bill Payment (Credit Card)Indigo Lot 03421010 Visa Payable (CIBC)3.5</v>
      </c>
      <c r="G6567" s="15">
        <f>IFERROR((DATEVALUE(A6567)),A6567)</f>
        <v>45492</v>
      </c>
      <c r="H6567" s="16" t="str">
        <f>IF((IFERROR((VLOOKUP(D6567,'Automation (QBO)'!A:B,2,FALSE)),"0"))=0,"Suspense",(IFERROR((VLOOKUP(D6567,'Automation (QBO)'!A:B,2,FALSE)),"Suspense")))</f>
        <v>Suspense</v>
      </c>
      <c r="I6567" s="17">
        <f t="shared" si="102"/>
        <v>3.5</v>
      </c>
      <c r="J6567" s="12" t="str">
        <f>H6567</f>
        <v>Suspense</v>
      </c>
    </row>
    <row r="6568" spans="1:10" hidden="1">
      <c r="A6568" s="13" t="s">
        <v>911</v>
      </c>
      <c r="B6568" s="12" t="s">
        <v>493</v>
      </c>
      <c r="C6568" s="12" t="s">
        <v>110</v>
      </c>
      <c r="D6568" s="12" t="s">
        <v>390</v>
      </c>
      <c r="E6568" s="12">
        <v>406.93</v>
      </c>
      <c r="F6568" s="14" t="str">
        <f>A6568&amp;B6568&amp;C6568&amp;D6568&amp;E6568</f>
        <v>2024-07-19Bill Payment (Credit Card)Dicks Lumber21010 Visa Payable (CIBC)406.93</v>
      </c>
      <c r="G6568" s="15">
        <f>IFERROR((DATEVALUE(A6568)),A6568)</f>
        <v>45492</v>
      </c>
      <c r="H6568" s="16" t="str">
        <f>IF((IFERROR((VLOOKUP(D6568,'Automation (QBO)'!A:B,2,FALSE)),"0"))=0,"Suspense",(IFERROR((VLOOKUP(D6568,'Automation (QBO)'!A:B,2,FALSE)),"Suspense")))</f>
        <v>Suspense</v>
      </c>
      <c r="I6568" s="17">
        <f t="shared" si="102"/>
        <v>406.93</v>
      </c>
      <c r="J6568" s="12" t="str">
        <f>H6568</f>
        <v>Suspense</v>
      </c>
    </row>
    <row r="6569" spans="1:10" hidden="1">
      <c r="A6569" s="13" t="s">
        <v>911</v>
      </c>
      <c r="B6569" s="12" t="s">
        <v>122</v>
      </c>
      <c r="C6569" s="12" t="s">
        <v>110</v>
      </c>
      <c r="D6569" s="12" t="s">
        <v>390</v>
      </c>
      <c r="E6569" s="12">
        <v>-163.22999999999999</v>
      </c>
      <c r="F6569" s="14" t="str">
        <f>A6569&amp;B6569&amp;C6569&amp;D6569&amp;E6569</f>
        <v>2024-07-19Credit Card CreditDicks Lumber21010 Visa Payable (CIBC)-163.23</v>
      </c>
      <c r="G6569" s="15">
        <f>IFERROR((DATEVALUE(A6569)),A6569)</f>
        <v>45492</v>
      </c>
      <c r="H6569" s="16" t="str">
        <f>IF((IFERROR((VLOOKUP(D6569,'Automation (QBO)'!A:B,2,FALSE)),"0"))=0,"Suspense",(IFERROR((VLOOKUP(D6569,'Automation (QBO)'!A:B,2,FALSE)),"Suspense")))</f>
        <v>Suspense</v>
      </c>
      <c r="I6569" s="17">
        <f t="shared" si="102"/>
        <v>-163.22999999999999</v>
      </c>
      <c r="J6569" s="12" t="str">
        <f>H6569</f>
        <v>Suspense</v>
      </c>
    </row>
    <row r="6570" spans="1:10" hidden="1">
      <c r="A6570" s="13" t="s">
        <v>911</v>
      </c>
      <c r="B6570" s="12" t="s">
        <v>493</v>
      </c>
      <c r="C6570" s="12" t="s">
        <v>87</v>
      </c>
      <c r="D6570" s="12" t="s">
        <v>390</v>
      </c>
      <c r="E6570" s="12">
        <v>751.38</v>
      </c>
      <c r="F6570" s="14" t="str">
        <f>A6570&amp;B6570&amp;C6570&amp;D6570&amp;E6570</f>
        <v>2024-07-19Bill Payment (Credit Card)Home Depot21010 Visa Payable (CIBC)751.38</v>
      </c>
      <c r="G6570" s="15">
        <f>IFERROR((DATEVALUE(A6570)),A6570)</f>
        <v>45492</v>
      </c>
      <c r="H6570" s="16" t="str">
        <f>IF((IFERROR((VLOOKUP(D6570,'Automation (QBO)'!A:B,2,FALSE)),"0"))=0,"Suspense",(IFERROR((VLOOKUP(D6570,'Automation (QBO)'!A:B,2,FALSE)),"Suspense")))</f>
        <v>Suspense</v>
      </c>
      <c r="I6570" s="17">
        <f t="shared" si="102"/>
        <v>751.38</v>
      </c>
      <c r="J6570" s="12" t="str">
        <f>H6570</f>
        <v>Suspense</v>
      </c>
    </row>
    <row r="6571" spans="1:10" hidden="1">
      <c r="A6571" s="13" t="s">
        <v>911</v>
      </c>
      <c r="B6571" s="12" t="s">
        <v>136</v>
      </c>
      <c r="C6571" s="12" t="s">
        <v>166</v>
      </c>
      <c r="D6571" s="12" t="s">
        <v>417</v>
      </c>
      <c r="E6571" s="12">
        <v>-2000</v>
      </c>
      <c r="F6571" s="14" t="str">
        <f>A6571&amp;B6571&amp;C6571&amp;D6571&amp;E6571</f>
        <v>2024-07-19Payment1262541 B.C Ltd.12000 Accounts Receivable-2000</v>
      </c>
      <c r="G6571" s="15">
        <f>IFERROR((DATEVALUE(A6571)),A6571)</f>
        <v>45492</v>
      </c>
      <c r="H6571" s="16" t="str">
        <f>IF((IFERROR((VLOOKUP(D6571,'Automation (QBO)'!A:B,2,FALSE)),"0"))=0,"Suspense",(IFERROR((VLOOKUP(D6571,'Automation (QBO)'!A:B,2,FALSE)),"Suspense")))</f>
        <v>Accounts Recievable - Suspense</v>
      </c>
      <c r="I6571" s="17">
        <f t="shared" si="102"/>
        <v>-2000</v>
      </c>
      <c r="J6571" s="12" t="str">
        <f>H6571</f>
        <v>Accounts Recievable - Suspense</v>
      </c>
    </row>
    <row r="6572" spans="1:10" hidden="1">
      <c r="A6572" s="13" t="s">
        <v>911</v>
      </c>
      <c r="B6572" s="12" t="s">
        <v>493</v>
      </c>
      <c r="C6572" s="12" t="s">
        <v>534</v>
      </c>
      <c r="D6572" s="12" t="s">
        <v>496</v>
      </c>
      <c r="E6572" s="12">
        <v>-132.58000000000001</v>
      </c>
      <c r="F6572" s="14" t="str">
        <f>A6572&amp;B6572&amp;C6572&amp;D6572&amp;E6572</f>
        <v>2024-07-19Bill Payment (Credit Card)Chevron - Inlet Town Pantry21000 Accounts Payable-132.58</v>
      </c>
      <c r="G6572" s="15">
        <f>IFERROR((DATEVALUE(A6572)),A6572)</f>
        <v>45492</v>
      </c>
      <c r="H6572" s="16" t="str">
        <f>IF((IFERROR((VLOOKUP(D6572,'Automation (QBO)'!A:B,2,FALSE)),"0"))=0,"Suspense",(IFERROR((VLOOKUP(D6572,'Automation (QBO)'!A:B,2,FALSE)),"Suspense")))</f>
        <v>Accounts Payable - Unknown</v>
      </c>
      <c r="I6572" s="17">
        <f t="shared" si="102"/>
        <v>-132.58000000000001</v>
      </c>
      <c r="J6572" s="12" t="str">
        <f>H6572</f>
        <v>Accounts Payable - Unknown</v>
      </c>
    </row>
    <row r="6573" spans="1:10" hidden="1">
      <c r="A6573" s="13" t="s">
        <v>911</v>
      </c>
      <c r="B6573" s="12" t="s">
        <v>493</v>
      </c>
      <c r="C6573" s="12" t="s">
        <v>910</v>
      </c>
      <c r="D6573" s="12" t="s">
        <v>496</v>
      </c>
      <c r="E6573" s="12">
        <v>-129.15</v>
      </c>
      <c r="F6573" s="14" t="str">
        <f>A6573&amp;B6573&amp;C6573&amp;D6573&amp;E6573</f>
        <v>2024-07-19Bill Payment (Credit Card)Pizza Pizza Restaurant21000 Accounts Payable-129.15</v>
      </c>
      <c r="G6573" s="15">
        <f>IFERROR((DATEVALUE(A6573)),A6573)</f>
        <v>45492</v>
      </c>
      <c r="H6573" s="16" t="str">
        <f>IF((IFERROR((VLOOKUP(D6573,'Automation (QBO)'!A:B,2,FALSE)),"0"))=0,"Suspense",(IFERROR((VLOOKUP(D6573,'Automation (QBO)'!A:B,2,FALSE)),"Suspense")))</f>
        <v>Accounts Payable - Unknown</v>
      </c>
      <c r="I6573" s="17">
        <f t="shared" si="102"/>
        <v>-129.15</v>
      </c>
      <c r="J6573" s="12" t="str">
        <f>H6573</f>
        <v>Accounts Payable - Unknown</v>
      </c>
    </row>
    <row r="6574" spans="1:10" hidden="1">
      <c r="A6574" s="13" t="s">
        <v>911</v>
      </c>
      <c r="B6574" s="12" t="s">
        <v>493</v>
      </c>
      <c r="C6574" s="12" t="s">
        <v>87</v>
      </c>
      <c r="D6574" s="12" t="s">
        <v>496</v>
      </c>
      <c r="E6574" s="12">
        <v>-751.38</v>
      </c>
      <c r="F6574" s="14" t="str">
        <f>A6574&amp;B6574&amp;C6574&amp;D6574&amp;E6574</f>
        <v>2024-07-19Bill Payment (Credit Card)Home Depot21000 Accounts Payable-751.38</v>
      </c>
      <c r="G6574" s="15">
        <f>IFERROR((DATEVALUE(A6574)),A6574)</f>
        <v>45492</v>
      </c>
      <c r="H6574" s="16" t="str">
        <f>IF((IFERROR((VLOOKUP(D6574,'Automation (QBO)'!A:B,2,FALSE)),"0"))=0,"Suspense",(IFERROR((VLOOKUP(D6574,'Automation (QBO)'!A:B,2,FALSE)),"Suspense")))</f>
        <v>Accounts Payable - Unknown</v>
      </c>
      <c r="I6574" s="17">
        <f t="shared" si="102"/>
        <v>-751.38</v>
      </c>
      <c r="J6574" s="12" t="str">
        <f>H6574</f>
        <v>Accounts Payable - Unknown</v>
      </c>
    </row>
    <row r="6575" spans="1:10" hidden="1">
      <c r="A6575" s="13" t="s">
        <v>911</v>
      </c>
      <c r="B6575" s="12" t="s">
        <v>493</v>
      </c>
      <c r="C6575" s="12" t="s">
        <v>110</v>
      </c>
      <c r="D6575" s="12" t="s">
        <v>496</v>
      </c>
      <c r="E6575" s="12">
        <v>-406.93</v>
      </c>
      <c r="F6575" s="14" t="str">
        <f>A6575&amp;B6575&amp;C6575&amp;D6575&amp;E6575</f>
        <v>2024-07-19Bill Payment (Credit Card)Dicks Lumber21000 Accounts Payable-406.93</v>
      </c>
      <c r="G6575" s="15">
        <f>IFERROR((DATEVALUE(A6575)),A6575)</f>
        <v>45492</v>
      </c>
      <c r="H6575" s="16" t="str">
        <f>IF((IFERROR((VLOOKUP(D6575,'Automation (QBO)'!A:B,2,FALSE)),"0"))=0,"Suspense",(IFERROR((VLOOKUP(D6575,'Automation (QBO)'!A:B,2,FALSE)),"Suspense")))</f>
        <v>Accounts Payable - Unknown</v>
      </c>
      <c r="I6575" s="17">
        <f t="shared" si="102"/>
        <v>-406.93</v>
      </c>
      <c r="J6575" s="12" t="str">
        <f>H6575</f>
        <v>Accounts Payable - Unknown</v>
      </c>
    </row>
    <row r="6576" spans="1:10" hidden="1">
      <c r="A6576" s="13" t="s">
        <v>911</v>
      </c>
      <c r="B6576" s="12" t="s">
        <v>493</v>
      </c>
      <c r="C6576" s="12" t="s">
        <v>113</v>
      </c>
      <c r="D6576" s="12" t="s">
        <v>496</v>
      </c>
      <c r="E6576" s="12">
        <v>-17</v>
      </c>
      <c r="F6576" s="14" t="str">
        <f>A6576&amp;B6576&amp;C6576&amp;D6576&amp;E6576</f>
        <v>2024-07-19Bill Payment (Credit Card)Impark21000 Accounts Payable-17</v>
      </c>
      <c r="G6576" s="15">
        <f>IFERROR((DATEVALUE(A6576)),A6576)</f>
        <v>45492</v>
      </c>
      <c r="H6576" s="16" t="str">
        <f>IF((IFERROR((VLOOKUP(D6576,'Automation (QBO)'!A:B,2,FALSE)),"0"))=0,"Suspense",(IFERROR((VLOOKUP(D6576,'Automation (QBO)'!A:B,2,FALSE)),"Suspense")))</f>
        <v>Accounts Payable - Unknown</v>
      </c>
      <c r="I6576" s="17">
        <f t="shared" si="102"/>
        <v>-17</v>
      </c>
      <c r="J6576" s="12" t="str">
        <f>H6576</f>
        <v>Accounts Payable - Unknown</v>
      </c>
    </row>
    <row r="6577" spans="1:10" hidden="1">
      <c r="A6577" s="13" t="s">
        <v>911</v>
      </c>
      <c r="B6577" s="12" t="s">
        <v>493</v>
      </c>
      <c r="C6577" s="12" t="s">
        <v>866</v>
      </c>
      <c r="D6577" s="12" t="s">
        <v>496</v>
      </c>
      <c r="E6577" s="12">
        <v>-10.11</v>
      </c>
      <c r="F6577" s="14" t="str">
        <f>A6577&amp;B6577&amp;C6577&amp;D6577&amp;E6577</f>
        <v>2024-07-19Bill Payment (Credit Card)Safeway21000 Accounts Payable-10.11</v>
      </c>
      <c r="G6577" s="15">
        <f>IFERROR((DATEVALUE(A6577)),A6577)</f>
        <v>45492</v>
      </c>
      <c r="H6577" s="16" t="str">
        <f>IF((IFERROR((VLOOKUP(D6577,'Automation (QBO)'!A:B,2,FALSE)),"0"))=0,"Suspense",(IFERROR((VLOOKUP(D6577,'Automation (QBO)'!A:B,2,FALSE)),"Suspense")))</f>
        <v>Accounts Payable - Unknown</v>
      </c>
      <c r="I6577" s="17">
        <f t="shared" si="102"/>
        <v>-10.11</v>
      </c>
      <c r="J6577" s="12" t="str">
        <f>H6577</f>
        <v>Accounts Payable - Unknown</v>
      </c>
    </row>
    <row r="6578" spans="1:10" hidden="1">
      <c r="A6578" s="13" t="s">
        <v>911</v>
      </c>
      <c r="B6578" s="12" t="s">
        <v>493</v>
      </c>
      <c r="C6578" s="12" t="s">
        <v>113</v>
      </c>
      <c r="D6578" s="12" t="s">
        <v>496</v>
      </c>
      <c r="E6578" s="12">
        <v>-11</v>
      </c>
      <c r="F6578" s="14" t="str">
        <f>A6578&amp;B6578&amp;C6578&amp;D6578&amp;E6578</f>
        <v>2024-07-19Bill Payment (Credit Card)Impark21000 Accounts Payable-11</v>
      </c>
      <c r="G6578" s="15">
        <f>IFERROR((DATEVALUE(A6578)),A6578)</f>
        <v>45492</v>
      </c>
      <c r="H6578" s="16" t="str">
        <f>IF((IFERROR((VLOOKUP(D6578,'Automation (QBO)'!A:B,2,FALSE)),"0"))=0,"Suspense",(IFERROR((VLOOKUP(D6578,'Automation (QBO)'!A:B,2,FALSE)),"Suspense")))</f>
        <v>Accounts Payable - Unknown</v>
      </c>
      <c r="I6578" s="17">
        <f t="shared" si="102"/>
        <v>-11</v>
      </c>
      <c r="J6578" s="12" t="str">
        <f>H6578</f>
        <v>Accounts Payable - Unknown</v>
      </c>
    </row>
    <row r="6579" spans="1:10" hidden="1">
      <c r="A6579" s="13" t="s">
        <v>911</v>
      </c>
      <c r="B6579" s="12" t="s">
        <v>493</v>
      </c>
      <c r="C6579" s="12" t="s">
        <v>112</v>
      </c>
      <c r="D6579" s="12" t="s">
        <v>496</v>
      </c>
      <c r="E6579" s="12">
        <v>-3.5</v>
      </c>
      <c r="F6579" s="14" t="str">
        <f>A6579&amp;B6579&amp;C6579&amp;D6579&amp;E6579</f>
        <v>2024-07-19Bill Payment (Credit Card)Indigo Lot 03421000 Accounts Payable-3.5</v>
      </c>
      <c r="G6579" s="15">
        <f>IFERROR((DATEVALUE(A6579)),A6579)</f>
        <v>45492</v>
      </c>
      <c r="H6579" s="16" t="str">
        <f>IF((IFERROR((VLOOKUP(D6579,'Automation (QBO)'!A:B,2,FALSE)),"0"))=0,"Suspense",(IFERROR((VLOOKUP(D6579,'Automation (QBO)'!A:B,2,FALSE)),"Suspense")))</f>
        <v>Accounts Payable - Unknown</v>
      </c>
      <c r="I6579" s="17">
        <f t="shared" si="102"/>
        <v>-3.5</v>
      </c>
      <c r="J6579" s="12" t="str">
        <f>H6579</f>
        <v>Accounts Payable - Unknown</v>
      </c>
    </row>
    <row r="6580" spans="1:10" hidden="1">
      <c r="A6580" s="13" t="s">
        <v>911</v>
      </c>
      <c r="B6580" s="12" t="s">
        <v>122</v>
      </c>
      <c r="C6580" s="12" t="s">
        <v>110</v>
      </c>
      <c r="D6580" s="12" t="s">
        <v>391</v>
      </c>
      <c r="E6580" s="12">
        <v>-155.46</v>
      </c>
      <c r="F6580" s="14" t="str">
        <f>A6580&amp;B6580&amp;C6580&amp;D6580&amp;E6580</f>
        <v>2024-07-19Credit Card CreditDicks Lumber51335 COGS - Supplies-155.46</v>
      </c>
      <c r="G6580" s="15">
        <f>IFERROR((DATEVALUE(A6580)),A6580)</f>
        <v>45492</v>
      </c>
      <c r="H6580" s="16" t="str">
        <f>IF((IFERROR((VLOOKUP(D6580,'Automation (QBO)'!A:B,2,FALSE)),"0"))=0,"Suspense",(IFERROR((VLOOKUP(D6580,'Automation (QBO)'!A:B,2,FALSE)),"Suspense")))</f>
        <v>COGS - Supplies</v>
      </c>
      <c r="I6580" s="17">
        <f t="shared" si="102"/>
        <v>-155.46</v>
      </c>
      <c r="J6580" s="12" t="str">
        <f>H6580</f>
        <v>COGS - Supplies</v>
      </c>
    </row>
    <row r="6581" spans="1:10" hidden="1">
      <c r="A6581" s="13" t="s">
        <v>911</v>
      </c>
      <c r="B6581" s="12" t="s">
        <v>122</v>
      </c>
      <c r="C6581" s="12" t="s">
        <v>110</v>
      </c>
      <c r="D6581" s="12" t="s">
        <v>392</v>
      </c>
      <c r="E6581" s="12">
        <v>7.77</v>
      </c>
      <c r="F6581" s="14" t="str">
        <f>A6581&amp;B6581&amp;C6581&amp;D6581&amp;E6581</f>
        <v>2024-07-19Credit Card CreditDicks Lumber21020 GST/HST Payable7.77</v>
      </c>
      <c r="G6581" s="15">
        <f>IFERROR((DATEVALUE(A6581)),A6581)</f>
        <v>45492</v>
      </c>
      <c r="H6581" s="16" t="str">
        <f>IF((IFERROR((VLOOKUP(D6581,'Automation (QBO)'!A:B,2,FALSE)),"0"))=0,"Suspense",(IFERROR((VLOOKUP(D6581,'Automation (QBO)'!A:B,2,FALSE)),"Suspense")))</f>
        <v>GST/HST Payable</v>
      </c>
      <c r="I6581" s="17">
        <f t="shared" si="102"/>
        <v>7.77</v>
      </c>
      <c r="J6581" s="12" t="str">
        <f>H6581</f>
        <v>GST/HST Payable</v>
      </c>
    </row>
    <row r="6582" spans="1:10" hidden="1">
      <c r="A6582" s="13" t="s">
        <v>911</v>
      </c>
      <c r="B6582" s="12" t="s">
        <v>83</v>
      </c>
      <c r="C6582" s="12" t="s">
        <v>218</v>
      </c>
      <c r="D6582" s="12" t="s">
        <v>400</v>
      </c>
      <c r="E6582" s="12">
        <v>3809.52</v>
      </c>
      <c r="F6582" s="14" t="str">
        <f>A6582&amp;B6582&amp;C6582&amp;D6582&amp;E6582</f>
        <v>2024-07-19ExpenseWestern Canada Coatings Ltd.51320 COGS - Subcontractors3809.52</v>
      </c>
      <c r="G6582" s="15">
        <f>IFERROR((DATEVALUE(A6582)),A6582)</f>
        <v>45492</v>
      </c>
      <c r="H6582" s="16" t="str">
        <f>IF((IFERROR((VLOOKUP(D6582,'Automation (QBO)'!A:B,2,FALSE)),"0"))=0,"Suspense",(IFERROR((VLOOKUP(D6582,'Automation (QBO)'!A:B,2,FALSE)),"Suspense")))</f>
        <v>COGS - Subcontracts</v>
      </c>
      <c r="I6582" s="17">
        <f t="shared" si="102"/>
        <v>3809.52</v>
      </c>
      <c r="J6582" s="12" t="str">
        <f>H6582</f>
        <v>COGS - Subcontracts</v>
      </c>
    </row>
    <row r="6583" spans="1:10" hidden="1">
      <c r="A6583" s="13" t="s">
        <v>911</v>
      </c>
      <c r="B6583" s="12" t="s">
        <v>83</v>
      </c>
      <c r="C6583" s="12" t="s">
        <v>218</v>
      </c>
      <c r="D6583" s="12" t="s">
        <v>392</v>
      </c>
      <c r="E6583" s="12">
        <v>-190.48</v>
      </c>
      <c r="F6583" s="14" t="str">
        <f>A6583&amp;B6583&amp;C6583&amp;D6583&amp;E6583</f>
        <v>2024-07-19ExpenseWestern Canada Coatings Ltd.21020 GST/HST Payable-190.48</v>
      </c>
      <c r="G6583" s="15">
        <f>IFERROR((DATEVALUE(A6583)),A6583)</f>
        <v>45492</v>
      </c>
      <c r="H6583" s="16" t="str">
        <f>IF((IFERROR((VLOOKUP(D6583,'Automation (QBO)'!A:B,2,FALSE)),"0"))=0,"Suspense",(IFERROR((VLOOKUP(D6583,'Automation (QBO)'!A:B,2,FALSE)),"Suspense")))</f>
        <v>GST/HST Payable</v>
      </c>
      <c r="I6583" s="17">
        <f t="shared" si="102"/>
        <v>-190.48</v>
      </c>
      <c r="J6583" s="12" t="str">
        <f>H6583</f>
        <v>GST/HST Payable</v>
      </c>
    </row>
    <row r="6584" spans="1:10" hidden="1">
      <c r="A6584" s="13" t="s">
        <v>911</v>
      </c>
      <c r="B6584" s="12" t="s">
        <v>294</v>
      </c>
      <c r="D6584" s="12" t="s">
        <v>390</v>
      </c>
      <c r="E6584" s="12">
        <v>-10000</v>
      </c>
      <c r="F6584" s="14" t="str">
        <f>A6584&amp;B6584&amp;C6584&amp;D6584&amp;E6584</f>
        <v>2024-07-19Transfer21010 Visa Payable (CIBC)-10000</v>
      </c>
      <c r="G6584" s="15">
        <f>IFERROR((DATEVALUE(A6584)),A6584)</f>
        <v>45492</v>
      </c>
      <c r="H6584" s="16" t="str">
        <f>IF((IFERROR((VLOOKUP(D6584,'Automation (QBO)'!A:B,2,FALSE)),"0"))=0,"Suspense",(IFERROR((VLOOKUP(D6584,'Automation (QBO)'!A:B,2,FALSE)),"Suspense")))</f>
        <v>Suspense</v>
      </c>
      <c r="I6584" s="17">
        <f t="shared" si="102"/>
        <v>-10000</v>
      </c>
      <c r="J6584" s="12" t="str">
        <f>H6584</f>
        <v>Suspense</v>
      </c>
    </row>
    <row r="6585" spans="1:10" hidden="1">
      <c r="A6585" s="13" t="s">
        <v>911</v>
      </c>
      <c r="B6585" s="12" t="s">
        <v>136</v>
      </c>
      <c r="C6585" s="12" t="s">
        <v>166</v>
      </c>
      <c r="D6585" s="12" t="s">
        <v>394</v>
      </c>
      <c r="E6585" s="12">
        <v>2000</v>
      </c>
      <c r="F6585" s="14" t="str">
        <f>A6585&amp;B6585&amp;C6585&amp;D6585&amp;E6585</f>
        <v>2024-07-19Payment1262541 B.C Ltd.11005 Chequing (CIBC)2000</v>
      </c>
      <c r="G6585" s="15">
        <f>IFERROR((DATEVALUE(A6585)),A6585)</f>
        <v>45492</v>
      </c>
      <c r="H6585" s="16" t="str">
        <f>IF((IFERROR((VLOOKUP(D6585,'Automation (QBO)'!A:B,2,FALSE)),"0"))=0,"Suspense",(IFERROR((VLOOKUP(D6585,'Automation (QBO)'!A:B,2,FALSE)),"Suspense")))</f>
        <v>Balance (CIBC)</v>
      </c>
      <c r="I6585" s="17">
        <f t="shared" si="102"/>
        <v>2000</v>
      </c>
      <c r="J6585" s="12" t="str">
        <f>H6585</f>
        <v>Balance (CIBC)</v>
      </c>
    </row>
    <row r="6586" spans="1:10" hidden="1">
      <c r="A6586" s="13" t="s">
        <v>911</v>
      </c>
      <c r="B6586" s="12" t="s">
        <v>247</v>
      </c>
      <c r="C6586" s="12" t="s">
        <v>145</v>
      </c>
      <c r="D6586" s="12" t="s">
        <v>394</v>
      </c>
      <c r="E6586" s="12">
        <v>-13270.52</v>
      </c>
      <c r="F6586" s="14" t="str">
        <f>A6586&amp;B6586&amp;C6586&amp;D6586&amp;E6586</f>
        <v>2024-07-19Bill Payment (Cheque)BKS Mechanical11005 Chequing (CIBC)-13270.52</v>
      </c>
      <c r="G6586" s="15">
        <f>IFERROR((DATEVALUE(A6586)),A6586)</f>
        <v>45492</v>
      </c>
      <c r="H6586" s="16" t="str">
        <f>IF((IFERROR((VLOOKUP(D6586,'Automation (QBO)'!A:B,2,FALSE)),"0"))=0,"Suspense",(IFERROR((VLOOKUP(D6586,'Automation (QBO)'!A:B,2,FALSE)),"Suspense")))</f>
        <v>Balance (CIBC)</v>
      </c>
      <c r="I6586" s="17">
        <f t="shared" si="102"/>
        <v>-13270.52</v>
      </c>
      <c r="J6586" s="12" t="str">
        <f>H6586</f>
        <v>Balance (CIBC)</v>
      </c>
    </row>
    <row r="6587" spans="1:10" hidden="1">
      <c r="A6587" s="13" t="s">
        <v>911</v>
      </c>
      <c r="B6587" s="12" t="s">
        <v>294</v>
      </c>
      <c r="D6587" s="12" t="s">
        <v>394</v>
      </c>
      <c r="E6587" s="12">
        <v>-10000</v>
      </c>
      <c r="F6587" s="14" t="str">
        <f>A6587&amp;B6587&amp;C6587&amp;D6587&amp;E6587</f>
        <v>2024-07-19Transfer11005 Chequing (CIBC)-10000</v>
      </c>
      <c r="G6587" s="15">
        <f>IFERROR((DATEVALUE(A6587)),A6587)</f>
        <v>45492</v>
      </c>
      <c r="H6587" s="16" t="str">
        <f>IF((IFERROR((VLOOKUP(D6587,'Automation (QBO)'!A:B,2,FALSE)),"0"))=0,"Suspense",(IFERROR((VLOOKUP(D6587,'Automation (QBO)'!A:B,2,FALSE)),"Suspense")))</f>
        <v>Balance (CIBC)</v>
      </c>
      <c r="I6587" s="17">
        <f t="shared" si="102"/>
        <v>-10000</v>
      </c>
      <c r="J6587" s="12" t="str">
        <f>H6587</f>
        <v>Balance (CIBC)</v>
      </c>
    </row>
    <row r="6588" spans="1:10" hidden="1">
      <c r="A6588" s="13" t="s">
        <v>911</v>
      </c>
      <c r="B6588" s="12" t="s">
        <v>83</v>
      </c>
      <c r="C6588" s="12" t="s">
        <v>218</v>
      </c>
      <c r="D6588" s="12" t="s">
        <v>394</v>
      </c>
      <c r="E6588" s="12">
        <v>-4000</v>
      </c>
      <c r="F6588" s="14" t="str">
        <f>A6588&amp;B6588&amp;C6588&amp;D6588&amp;E6588</f>
        <v>2024-07-19ExpenseWestern Canada Coatings Ltd.11005 Chequing (CIBC)-4000</v>
      </c>
      <c r="G6588" s="15">
        <f>IFERROR((DATEVALUE(A6588)),A6588)</f>
        <v>45492</v>
      </c>
      <c r="H6588" s="16" t="str">
        <f>IF((IFERROR((VLOOKUP(D6588,'Automation (QBO)'!A:B,2,FALSE)),"0"))=0,"Suspense",(IFERROR((VLOOKUP(D6588,'Automation (QBO)'!A:B,2,FALSE)),"Suspense")))</f>
        <v>Balance (CIBC)</v>
      </c>
      <c r="I6588" s="17">
        <f t="shared" si="102"/>
        <v>-4000</v>
      </c>
      <c r="J6588" s="12" t="str">
        <f>H6588</f>
        <v>Balance (CIBC)</v>
      </c>
    </row>
    <row r="6589" spans="1:10" hidden="1">
      <c r="A6589" s="13" t="s">
        <v>912</v>
      </c>
      <c r="B6589" s="12" t="s">
        <v>493</v>
      </c>
      <c r="C6589" s="12" t="s">
        <v>113</v>
      </c>
      <c r="D6589" s="12" t="s">
        <v>496</v>
      </c>
      <c r="E6589" s="12">
        <v>-2</v>
      </c>
      <c r="F6589" s="14" t="str">
        <f>A6589&amp;B6589&amp;C6589&amp;D6589&amp;E6589</f>
        <v>2024-07-20Bill Payment (Credit Card)Impark21000 Accounts Payable-2</v>
      </c>
      <c r="G6589" s="15">
        <f>IFERROR((DATEVALUE(A6589)),A6589)</f>
        <v>45493</v>
      </c>
      <c r="H6589" s="16" t="str">
        <f>IF((IFERROR((VLOOKUP(D6589,'Automation (QBO)'!A:B,2,FALSE)),"0"))=0,"Suspense",(IFERROR((VLOOKUP(D6589,'Automation (QBO)'!A:B,2,FALSE)),"Suspense")))</f>
        <v>Accounts Payable - Unknown</v>
      </c>
      <c r="I6589" s="17">
        <f t="shared" si="102"/>
        <v>-2</v>
      </c>
      <c r="J6589" s="12" t="str">
        <f>H6589</f>
        <v>Accounts Payable - Unknown</v>
      </c>
    </row>
    <row r="6590" spans="1:10" hidden="1">
      <c r="A6590" s="13" t="s">
        <v>912</v>
      </c>
      <c r="B6590" s="12" t="s">
        <v>83</v>
      </c>
      <c r="C6590" s="12" t="s">
        <v>913</v>
      </c>
      <c r="D6590" s="12" t="s">
        <v>390</v>
      </c>
      <c r="E6590" s="12">
        <v>29.56</v>
      </c>
      <c r="F6590" s="14" t="str">
        <f>A6590&amp;B6590&amp;C6590&amp;D6590&amp;E6590</f>
        <v>2024-07-20ExpensePanago21010 Visa Payable (CIBC)29.56</v>
      </c>
      <c r="G6590" s="15">
        <f>IFERROR((DATEVALUE(A6590)),A6590)</f>
        <v>45493</v>
      </c>
      <c r="H6590" s="16" t="str">
        <f>IF((IFERROR((VLOOKUP(D6590,'Automation (QBO)'!A:B,2,FALSE)),"0"))=0,"Suspense",(IFERROR((VLOOKUP(D6590,'Automation (QBO)'!A:B,2,FALSE)),"Suspense")))</f>
        <v>Suspense</v>
      </c>
      <c r="I6590" s="17">
        <f t="shared" si="102"/>
        <v>29.56</v>
      </c>
      <c r="J6590" s="12" t="str">
        <f>H6590</f>
        <v>Suspense</v>
      </c>
    </row>
    <row r="6591" spans="1:10" hidden="1">
      <c r="A6591" s="13" t="s">
        <v>912</v>
      </c>
      <c r="B6591" s="12" t="s">
        <v>493</v>
      </c>
      <c r="C6591" s="12" t="s">
        <v>435</v>
      </c>
      <c r="D6591" s="12" t="s">
        <v>390</v>
      </c>
      <c r="E6591" s="12">
        <v>13.39</v>
      </c>
      <c r="F6591" s="14" t="str">
        <f>A6591&amp;B6591&amp;C6591&amp;D6591&amp;E6591</f>
        <v>2024-07-20Bill Payment (Credit Card)Starbucks21010 Visa Payable (CIBC)13.39</v>
      </c>
      <c r="G6591" s="15">
        <f>IFERROR((DATEVALUE(A6591)),A6591)</f>
        <v>45493</v>
      </c>
      <c r="H6591" s="16" t="str">
        <f>IF((IFERROR((VLOOKUP(D6591,'Automation (QBO)'!A:B,2,FALSE)),"0"))=0,"Suspense",(IFERROR((VLOOKUP(D6591,'Automation (QBO)'!A:B,2,FALSE)),"Suspense")))</f>
        <v>Suspense</v>
      </c>
      <c r="I6591" s="17">
        <f t="shared" si="102"/>
        <v>13.39</v>
      </c>
      <c r="J6591" s="12" t="str">
        <f>H6591</f>
        <v>Suspense</v>
      </c>
    </row>
    <row r="6592" spans="1:10" hidden="1">
      <c r="A6592" s="13" t="s">
        <v>912</v>
      </c>
      <c r="B6592" s="12" t="s">
        <v>493</v>
      </c>
      <c r="C6592" s="12" t="s">
        <v>94</v>
      </c>
      <c r="D6592" s="12" t="s">
        <v>390</v>
      </c>
      <c r="E6592" s="12">
        <v>220</v>
      </c>
      <c r="F6592" s="14" t="str">
        <f>A6592&amp;B6592&amp;C6592&amp;D6592&amp;E6592</f>
        <v>2024-07-20Bill Payment (Credit Card)Esso21010 Visa Payable (CIBC)220</v>
      </c>
      <c r="G6592" s="15">
        <f>IFERROR((DATEVALUE(A6592)),A6592)</f>
        <v>45493</v>
      </c>
      <c r="H6592" s="16" t="str">
        <f>IF((IFERROR((VLOOKUP(D6592,'Automation (QBO)'!A:B,2,FALSE)),"0"))=0,"Suspense",(IFERROR((VLOOKUP(D6592,'Automation (QBO)'!A:B,2,FALSE)),"Suspense")))</f>
        <v>Suspense</v>
      </c>
      <c r="I6592" s="17">
        <f t="shared" si="102"/>
        <v>220</v>
      </c>
      <c r="J6592" s="12" t="str">
        <f>H6592</f>
        <v>Suspense</v>
      </c>
    </row>
    <row r="6593" spans="1:10" hidden="1">
      <c r="A6593" s="13" t="s">
        <v>912</v>
      </c>
      <c r="B6593" s="12" t="s">
        <v>493</v>
      </c>
      <c r="C6593" s="12" t="s">
        <v>182</v>
      </c>
      <c r="D6593" s="12" t="s">
        <v>390</v>
      </c>
      <c r="E6593" s="12">
        <v>1753.76</v>
      </c>
      <c r="F6593" s="14" t="str">
        <f>A6593&amp;B6593&amp;C6593&amp;D6593&amp;E6593</f>
        <v>2024-07-20Bill Payment (Credit Card)Pacific West Systems Supplies21010 Visa Payable (CIBC)1753.76</v>
      </c>
      <c r="G6593" s="15">
        <f>IFERROR((DATEVALUE(A6593)),A6593)</f>
        <v>45493</v>
      </c>
      <c r="H6593" s="16" t="str">
        <f>IF((IFERROR((VLOOKUP(D6593,'Automation (QBO)'!A:B,2,FALSE)),"0"))=0,"Suspense",(IFERROR((VLOOKUP(D6593,'Automation (QBO)'!A:B,2,FALSE)),"Suspense")))</f>
        <v>Suspense</v>
      </c>
      <c r="I6593" s="17">
        <f t="shared" si="102"/>
        <v>1753.76</v>
      </c>
      <c r="J6593" s="12" t="str">
        <f>H6593</f>
        <v>Suspense</v>
      </c>
    </row>
    <row r="6594" spans="1:10" hidden="1">
      <c r="A6594" s="13" t="s">
        <v>912</v>
      </c>
      <c r="B6594" s="12" t="s">
        <v>493</v>
      </c>
      <c r="C6594" s="12" t="s">
        <v>518</v>
      </c>
      <c r="D6594" s="12" t="s">
        <v>390</v>
      </c>
      <c r="E6594" s="12">
        <v>174.35</v>
      </c>
      <c r="F6594" s="14" t="str">
        <f>A6594&amp;B6594&amp;C6594&amp;D6594&amp;E6594</f>
        <v>2024-07-20Bill Payment (Credit Card)Rona Coquitlam21010 Visa Payable (CIBC)174.35</v>
      </c>
      <c r="G6594" s="15">
        <f>IFERROR((DATEVALUE(A6594)),A6594)</f>
        <v>45493</v>
      </c>
      <c r="H6594" s="16" t="str">
        <f>IF((IFERROR((VLOOKUP(D6594,'Automation (QBO)'!A:B,2,FALSE)),"0"))=0,"Suspense",(IFERROR((VLOOKUP(D6594,'Automation (QBO)'!A:B,2,FALSE)),"Suspense")))</f>
        <v>Suspense</v>
      </c>
      <c r="I6594" s="17">
        <f t="shared" si="102"/>
        <v>174.35</v>
      </c>
      <c r="J6594" s="12" t="str">
        <f>H6594</f>
        <v>Suspense</v>
      </c>
    </row>
    <row r="6595" spans="1:10" hidden="1">
      <c r="A6595" s="13" t="s">
        <v>912</v>
      </c>
      <c r="B6595" s="12" t="s">
        <v>493</v>
      </c>
      <c r="C6595" s="12" t="s">
        <v>89</v>
      </c>
      <c r="D6595" s="12" t="s">
        <v>390</v>
      </c>
      <c r="E6595" s="12">
        <v>81</v>
      </c>
      <c r="F6595" s="14" t="str">
        <f>A6595&amp;B6595&amp;C6595&amp;D6595&amp;E6595</f>
        <v>2024-07-20Bill Payment (Credit Card)MV Recycling and Waste Centre21010 Visa Payable (CIBC)81</v>
      </c>
      <c r="G6595" s="15">
        <f>IFERROR((DATEVALUE(A6595)),A6595)</f>
        <v>45493</v>
      </c>
      <c r="H6595" s="16" t="str">
        <f>IF((IFERROR((VLOOKUP(D6595,'Automation (QBO)'!A:B,2,FALSE)),"0"))=0,"Suspense",(IFERROR((VLOOKUP(D6595,'Automation (QBO)'!A:B,2,FALSE)),"Suspense")))</f>
        <v>Suspense</v>
      </c>
      <c r="I6595" s="17">
        <f t="shared" si="102"/>
        <v>81</v>
      </c>
      <c r="J6595" s="12" t="str">
        <f>H6595</f>
        <v>Suspense</v>
      </c>
    </row>
    <row r="6596" spans="1:10" hidden="1">
      <c r="A6596" s="13" t="s">
        <v>912</v>
      </c>
      <c r="B6596" s="12" t="s">
        <v>493</v>
      </c>
      <c r="C6596" s="12" t="s">
        <v>518</v>
      </c>
      <c r="D6596" s="12" t="s">
        <v>390</v>
      </c>
      <c r="E6596" s="12">
        <v>22.38</v>
      </c>
      <c r="F6596" s="14" t="str">
        <f>A6596&amp;B6596&amp;C6596&amp;D6596&amp;E6596</f>
        <v>2024-07-20Bill Payment (Credit Card)Rona Coquitlam21010 Visa Payable (CIBC)22.38</v>
      </c>
      <c r="G6596" s="15">
        <f>IFERROR((DATEVALUE(A6596)),A6596)</f>
        <v>45493</v>
      </c>
      <c r="H6596" s="16" t="str">
        <f>IF((IFERROR((VLOOKUP(D6596,'Automation (QBO)'!A:B,2,FALSE)),"0"))=0,"Suspense",(IFERROR((VLOOKUP(D6596,'Automation (QBO)'!A:B,2,FALSE)),"Suspense")))</f>
        <v>Suspense</v>
      </c>
      <c r="I6596" s="17">
        <f t="shared" si="102"/>
        <v>22.38</v>
      </c>
      <c r="J6596" s="12" t="str">
        <f>H6596</f>
        <v>Suspense</v>
      </c>
    </row>
    <row r="6597" spans="1:10" hidden="1">
      <c r="A6597" s="13" t="s">
        <v>912</v>
      </c>
      <c r="B6597" s="12" t="s">
        <v>83</v>
      </c>
      <c r="C6597" s="12" t="s">
        <v>914</v>
      </c>
      <c r="D6597" s="12" t="s">
        <v>390</v>
      </c>
      <c r="E6597" s="12">
        <v>26.63</v>
      </c>
      <c r="F6597" s="14" t="str">
        <f>A6597&amp;B6597&amp;C6597&amp;D6597&amp;E6597</f>
        <v>2024-07-20ExpenseThrifty Foods21010 Visa Payable (CIBC)26.63</v>
      </c>
      <c r="G6597" s="15">
        <f>IFERROR((DATEVALUE(A6597)),A6597)</f>
        <v>45493</v>
      </c>
      <c r="H6597" s="16" t="str">
        <f>IF((IFERROR((VLOOKUP(D6597,'Automation (QBO)'!A:B,2,FALSE)),"0"))=0,"Suspense",(IFERROR((VLOOKUP(D6597,'Automation (QBO)'!A:B,2,FALSE)),"Suspense")))</f>
        <v>Suspense</v>
      </c>
      <c r="I6597" s="17">
        <f t="shared" si="102"/>
        <v>26.63</v>
      </c>
      <c r="J6597" s="12" t="str">
        <f>H6597</f>
        <v>Suspense</v>
      </c>
    </row>
    <row r="6598" spans="1:10" hidden="1">
      <c r="A6598" s="13" t="s">
        <v>912</v>
      </c>
      <c r="B6598" s="12" t="s">
        <v>493</v>
      </c>
      <c r="C6598" s="12" t="s">
        <v>113</v>
      </c>
      <c r="D6598" s="12" t="s">
        <v>390</v>
      </c>
      <c r="E6598" s="12">
        <v>2</v>
      </c>
      <c r="F6598" s="14" t="str">
        <f>A6598&amp;B6598&amp;C6598&amp;D6598&amp;E6598</f>
        <v>2024-07-20Bill Payment (Credit Card)Impark21010 Visa Payable (CIBC)2</v>
      </c>
      <c r="G6598" s="15">
        <f>IFERROR((DATEVALUE(A6598)),A6598)</f>
        <v>45493</v>
      </c>
      <c r="H6598" s="16" t="str">
        <f>IF((IFERROR((VLOOKUP(D6598,'Automation (QBO)'!A:B,2,FALSE)),"0"))=0,"Suspense",(IFERROR((VLOOKUP(D6598,'Automation (QBO)'!A:B,2,FALSE)),"Suspense")))</f>
        <v>Suspense</v>
      </c>
      <c r="I6598" s="17">
        <f t="shared" si="102"/>
        <v>2</v>
      </c>
      <c r="J6598" s="12" t="str">
        <f>H6598</f>
        <v>Suspense</v>
      </c>
    </row>
    <row r="6599" spans="1:10" hidden="1">
      <c r="A6599" s="13" t="s">
        <v>912</v>
      </c>
      <c r="B6599" s="12" t="s">
        <v>493</v>
      </c>
      <c r="C6599" s="12" t="s">
        <v>89</v>
      </c>
      <c r="D6599" s="12" t="s">
        <v>496</v>
      </c>
      <c r="E6599" s="12">
        <v>-81</v>
      </c>
      <c r="F6599" s="14" t="str">
        <f>A6599&amp;B6599&amp;C6599&amp;D6599&amp;E6599</f>
        <v>2024-07-20Bill Payment (Credit Card)MV Recycling and Waste Centre21000 Accounts Payable-81</v>
      </c>
      <c r="G6599" s="15">
        <f>IFERROR((DATEVALUE(A6599)),A6599)</f>
        <v>45493</v>
      </c>
      <c r="H6599" s="16" t="str">
        <f>IF((IFERROR((VLOOKUP(D6599,'Automation (QBO)'!A:B,2,FALSE)),"0"))=0,"Suspense",(IFERROR((VLOOKUP(D6599,'Automation (QBO)'!A:B,2,FALSE)),"Suspense")))</f>
        <v>Accounts Payable - Unknown</v>
      </c>
      <c r="I6599" s="17">
        <f t="shared" si="102"/>
        <v>-81</v>
      </c>
      <c r="J6599" s="12" t="str">
        <f>H6599</f>
        <v>Accounts Payable - Unknown</v>
      </c>
    </row>
    <row r="6600" spans="1:10" hidden="1">
      <c r="A6600" s="13" t="s">
        <v>912</v>
      </c>
      <c r="B6600" s="12" t="s">
        <v>493</v>
      </c>
      <c r="C6600" s="12" t="s">
        <v>518</v>
      </c>
      <c r="D6600" s="12" t="s">
        <v>496</v>
      </c>
      <c r="E6600" s="12">
        <v>-174.35</v>
      </c>
      <c r="F6600" s="14" t="str">
        <f>A6600&amp;B6600&amp;C6600&amp;D6600&amp;E6600</f>
        <v>2024-07-20Bill Payment (Credit Card)Rona Coquitlam21000 Accounts Payable-174.35</v>
      </c>
      <c r="G6600" s="15">
        <f>IFERROR((DATEVALUE(A6600)),A6600)</f>
        <v>45493</v>
      </c>
      <c r="H6600" s="16" t="str">
        <f>IF((IFERROR((VLOOKUP(D6600,'Automation (QBO)'!A:B,2,FALSE)),"0"))=0,"Suspense",(IFERROR((VLOOKUP(D6600,'Automation (QBO)'!A:B,2,FALSE)),"Suspense")))</f>
        <v>Accounts Payable - Unknown</v>
      </c>
      <c r="I6600" s="17">
        <f t="shared" si="102"/>
        <v>-174.35</v>
      </c>
      <c r="J6600" s="12" t="str">
        <f>H6600</f>
        <v>Accounts Payable - Unknown</v>
      </c>
    </row>
    <row r="6601" spans="1:10" hidden="1">
      <c r="A6601" s="13" t="s">
        <v>912</v>
      </c>
      <c r="B6601" s="12" t="s">
        <v>493</v>
      </c>
      <c r="C6601" s="12" t="s">
        <v>94</v>
      </c>
      <c r="D6601" s="12" t="s">
        <v>496</v>
      </c>
      <c r="E6601" s="12">
        <v>-220</v>
      </c>
      <c r="F6601" s="14" t="str">
        <f>A6601&amp;B6601&amp;C6601&amp;D6601&amp;E6601</f>
        <v>2024-07-20Bill Payment (Credit Card)Esso21000 Accounts Payable-220</v>
      </c>
      <c r="G6601" s="15">
        <f>IFERROR((DATEVALUE(A6601)),A6601)</f>
        <v>45493</v>
      </c>
      <c r="H6601" s="16" t="str">
        <f>IF((IFERROR((VLOOKUP(D6601,'Automation (QBO)'!A:B,2,FALSE)),"0"))=0,"Suspense",(IFERROR((VLOOKUP(D6601,'Automation (QBO)'!A:B,2,FALSE)),"Suspense")))</f>
        <v>Accounts Payable - Unknown</v>
      </c>
      <c r="I6601" s="17">
        <f t="shared" si="102"/>
        <v>-220</v>
      </c>
      <c r="J6601" s="12" t="str">
        <f>H6601</f>
        <v>Accounts Payable - Unknown</v>
      </c>
    </row>
    <row r="6602" spans="1:10" hidden="1">
      <c r="A6602" s="13" t="s">
        <v>912</v>
      </c>
      <c r="B6602" s="12" t="s">
        <v>493</v>
      </c>
      <c r="C6602" s="12" t="s">
        <v>518</v>
      </c>
      <c r="D6602" s="12" t="s">
        <v>496</v>
      </c>
      <c r="E6602" s="12">
        <v>-22.38</v>
      </c>
      <c r="F6602" s="14" t="str">
        <f>A6602&amp;B6602&amp;C6602&amp;D6602&amp;E6602</f>
        <v>2024-07-20Bill Payment (Credit Card)Rona Coquitlam21000 Accounts Payable-22.38</v>
      </c>
      <c r="G6602" s="15">
        <f>IFERROR((DATEVALUE(A6602)),A6602)</f>
        <v>45493</v>
      </c>
      <c r="H6602" s="16" t="str">
        <f>IF((IFERROR((VLOOKUP(D6602,'Automation (QBO)'!A:B,2,FALSE)),"0"))=0,"Suspense",(IFERROR((VLOOKUP(D6602,'Automation (QBO)'!A:B,2,FALSE)),"Suspense")))</f>
        <v>Accounts Payable - Unknown</v>
      </c>
      <c r="I6602" s="17">
        <f t="shared" si="102"/>
        <v>-22.38</v>
      </c>
      <c r="J6602" s="12" t="str">
        <f>H6602</f>
        <v>Accounts Payable - Unknown</v>
      </c>
    </row>
    <row r="6603" spans="1:10" hidden="1">
      <c r="A6603" s="13" t="s">
        <v>912</v>
      </c>
      <c r="B6603" s="12" t="s">
        <v>493</v>
      </c>
      <c r="C6603" s="12" t="s">
        <v>182</v>
      </c>
      <c r="D6603" s="12" t="s">
        <v>496</v>
      </c>
      <c r="E6603" s="12">
        <v>-1753.76</v>
      </c>
      <c r="F6603" s="14" t="str">
        <f>A6603&amp;B6603&amp;C6603&amp;D6603&amp;E6603</f>
        <v>2024-07-20Bill Payment (Credit Card)Pacific West Systems Supplies21000 Accounts Payable-1753.76</v>
      </c>
      <c r="G6603" s="15">
        <f>IFERROR((DATEVALUE(A6603)),A6603)</f>
        <v>45493</v>
      </c>
      <c r="H6603" s="16" t="str">
        <f>IF((IFERROR((VLOOKUP(D6603,'Automation (QBO)'!A:B,2,FALSE)),"0"))=0,"Suspense",(IFERROR((VLOOKUP(D6603,'Automation (QBO)'!A:B,2,FALSE)),"Suspense")))</f>
        <v>Accounts Payable - Unknown</v>
      </c>
      <c r="I6603" s="17">
        <f t="shared" si="102"/>
        <v>-1753.76</v>
      </c>
      <c r="J6603" s="12" t="str">
        <f>H6603</f>
        <v>Accounts Payable - Unknown</v>
      </c>
    </row>
    <row r="6604" spans="1:10" hidden="1">
      <c r="A6604" s="13" t="s">
        <v>912</v>
      </c>
      <c r="B6604" s="12" t="s">
        <v>493</v>
      </c>
      <c r="C6604" s="12" t="s">
        <v>435</v>
      </c>
      <c r="D6604" s="12" t="s">
        <v>496</v>
      </c>
      <c r="E6604" s="12">
        <v>-13.39</v>
      </c>
      <c r="F6604" s="14" t="str">
        <f>A6604&amp;B6604&amp;C6604&amp;D6604&amp;E6604</f>
        <v>2024-07-20Bill Payment (Credit Card)Starbucks21000 Accounts Payable-13.39</v>
      </c>
      <c r="G6604" s="15">
        <f>IFERROR((DATEVALUE(A6604)),A6604)</f>
        <v>45493</v>
      </c>
      <c r="H6604" s="16" t="str">
        <f>IF((IFERROR((VLOOKUP(D6604,'Automation (QBO)'!A:B,2,FALSE)),"0"))=0,"Suspense",(IFERROR((VLOOKUP(D6604,'Automation (QBO)'!A:B,2,FALSE)),"Suspense")))</f>
        <v>Accounts Payable - Unknown</v>
      </c>
      <c r="I6604" s="17">
        <f t="shared" si="102"/>
        <v>-13.39</v>
      </c>
      <c r="J6604" s="12" t="str">
        <f>H6604</f>
        <v>Accounts Payable - Unknown</v>
      </c>
    </row>
    <row r="6605" spans="1:10" hidden="1">
      <c r="A6605" s="13" t="s">
        <v>912</v>
      </c>
      <c r="B6605" s="12" t="s">
        <v>83</v>
      </c>
      <c r="C6605" s="12" t="s">
        <v>913</v>
      </c>
      <c r="D6605" s="12" t="s">
        <v>398</v>
      </c>
      <c r="E6605" s="12">
        <v>29.56</v>
      </c>
      <c r="F6605" s="14" t="str">
        <f>A6605&amp;B6605&amp;C6605&amp;D6605&amp;E6605</f>
        <v>2024-07-20ExpensePanago52190 Meals &amp; Entertainment29.56</v>
      </c>
      <c r="G6605" s="15">
        <f>IFERROR((DATEVALUE(A6605)),A6605)</f>
        <v>45493</v>
      </c>
      <c r="H6605" s="16" t="str">
        <f>IF((IFERROR((VLOOKUP(D6605,'Automation (QBO)'!A:B,2,FALSE)),"0"))=0,"Suspense",(IFERROR((VLOOKUP(D6605,'Automation (QBO)'!A:B,2,FALSE)),"Suspense")))</f>
        <v>Meals &amp; Entertainment</v>
      </c>
      <c r="I6605" s="17">
        <f t="shared" si="102"/>
        <v>29.56</v>
      </c>
      <c r="J6605" s="12" t="str">
        <f>H6605</f>
        <v>Meals &amp; Entertainment</v>
      </c>
    </row>
    <row r="6606" spans="1:10" hidden="1">
      <c r="A6606" s="13" t="s">
        <v>912</v>
      </c>
      <c r="B6606" s="12" t="s">
        <v>83</v>
      </c>
      <c r="C6606" s="12" t="s">
        <v>913</v>
      </c>
      <c r="D6606" s="12" t="s">
        <v>392</v>
      </c>
      <c r="E6606" s="12">
        <v>0</v>
      </c>
      <c r="F6606" s="14" t="str">
        <f>A6606&amp;B6606&amp;C6606&amp;D6606&amp;E6606</f>
        <v>2024-07-20ExpensePanago21020 GST/HST Payable0</v>
      </c>
      <c r="G6606" s="15">
        <f>IFERROR((DATEVALUE(A6606)),A6606)</f>
        <v>45493</v>
      </c>
      <c r="H6606" s="16" t="str">
        <f>IF((IFERROR((VLOOKUP(D6606,'Automation (QBO)'!A:B,2,FALSE)),"0"))=0,"Suspense",(IFERROR((VLOOKUP(D6606,'Automation (QBO)'!A:B,2,FALSE)),"Suspense")))</f>
        <v>GST/HST Payable</v>
      </c>
      <c r="I6606" s="17">
        <f t="shared" si="102"/>
        <v>0</v>
      </c>
      <c r="J6606" s="12" t="str">
        <f>H6606</f>
        <v>GST/HST Payable</v>
      </c>
    </row>
    <row r="6607" spans="1:10" hidden="1">
      <c r="A6607" s="13" t="s">
        <v>912</v>
      </c>
      <c r="B6607" s="12" t="s">
        <v>83</v>
      </c>
      <c r="C6607" s="12" t="s">
        <v>914</v>
      </c>
      <c r="D6607" s="12" t="s">
        <v>398</v>
      </c>
      <c r="E6607" s="12">
        <v>26.63</v>
      </c>
      <c r="F6607" s="14" t="str">
        <f>A6607&amp;B6607&amp;C6607&amp;D6607&amp;E6607</f>
        <v>2024-07-20ExpenseThrifty Foods52190 Meals &amp; Entertainment26.63</v>
      </c>
      <c r="G6607" s="15">
        <f>IFERROR((DATEVALUE(A6607)),A6607)</f>
        <v>45493</v>
      </c>
      <c r="H6607" s="16" t="str">
        <f>IF((IFERROR((VLOOKUP(D6607,'Automation (QBO)'!A:B,2,FALSE)),"0"))=0,"Suspense",(IFERROR((VLOOKUP(D6607,'Automation (QBO)'!A:B,2,FALSE)),"Suspense")))</f>
        <v>Meals &amp; Entertainment</v>
      </c>
      <c r="I6607" s="17">
        <f t="shared" si="102"/>
        <v>26.63</v>
      </c>
      <c r="J6607" s="12" t="str">
        <f>H6607</f>
        <v>Meals &amp; Entertainment</v>
      </c>
    </row>
    <row r="6608" spans="1:10" hidden="1">
      <c r="A6608" s="13" t="s">
        <v>912</v>
      </c>
      <c r="B6608" s="12" t="s">
        <v>83</v>
      </c>
      <c r="C6608" s="12" t="s">
        <v>914</v>
      </c>
      <c r="D6608" s="12" t="s">
        <v>392</v>
      </c>
      <c r="E6608" s="12">
        <v>0</v>
      </c>
      <c r="F6608" s="14" t="str">
        <f>A6608&amp;B6608&amp;C6608&amp;D6608&amp;E6608</f>
        <v>2024-07-20ExpenseThrifty Foods21020 GST/HST Payable0</v>
      </c>
      <c r="G6608" s="15">
        <f>IFERROR((DATEVALUE(A6608)),A6608)</f>
        <v>45493</v>
      </c>
      <c r="H6608" s="16" t="str">
        <f>IF((IFERROR((VLOOKUP(D6608,'Automation (QBO)'!A:B,2,FALSE)),"0"))=0,"Suspense",(IFERROR((VLOOKUP(D6608,'Automation (QBO)'!A:B,2,FALSE)),"Suspense")))</f>
        <v>GST/HST Payable</v>
      </c>
      <c r="I6608" s="17">
        <f t="shared" ref="I6608:I6671" si="103">E6608</f>
        <v>0</v>
      </c>
      <c r="J6608" s="12" t="str">
        <f>H6608</f>
        <v>GST/HST Payable</v>
      </c>
    </row>
    <row r="6609" spans="1:10" hidden="1">
      <c r="A6609" s="13" t="s">
        <v>912</v>
      </c>
      <c r="B6609" s="12" t="s">
        <v>83</v>
      </c>
      <c r="C6609" s="12" t="s">
        <v>139</v>
      </c>
      <c r="D6609" s="12" t="s">
        <v>398</v>
      </c>
      <c r="E6609" s="12">
        <v>10.78</v>
      </c>
      <c r="F6609" s="14" t="str">
        <f>A6609&amp;B6609&amp;C6609&amp;D6609&amp;E6609</f>
        <v>2024-07-20ExpenseChevron52190 Meals &amp; Entertainment10.78</v>
      </c>
      <c r="G6609" s="15">
        <f>IFERROR((DATEVALUE(A6609)),A6609)</f>
        <v>45493</v>
      </c>
      <c r="H6609" s="16" t="str">
        <f>IF((IFERROR((VLOOKUP(D6609,'Automation (QBO)'!A:B,2,FALSE)),"0"))=0,"Suspense",(IFERROR((VLOOKUP(D6609,'Automation (QBO)'!A:B,2,FALSE)),"Suspense")))</f>
        <v>Meals &amp; Entertainment</v>
      </c>
      <c r="I6609" s="17">
        <f t="shared" si="103"/>
        <v>10.78</v>
      </c>
      <c r="J6609" s="12" t="str">
        <f>H6609</f>
        <v>Meals &amp; Entertainment</v>
      </c>
    </row>
    <row r="6610" spans="1:10" hidden="1">
      <c r="A6610" s="13" t="s">
        <v>912</v>
      </c>
      <c r="B6610" s="12" t="s">
        <v>83</v>
      </c>
      <c r="C6610" s="12" t="s">
        <v>139</v>
      </c>
      <c r="D6610" s="12" t="s">
        <v>392</v>
      </c>
      <c r="E6610" s="12">
        <v>0</v>
      </c>
      <c r="F6610" s="14" t="str">
        <f>A6610&amp;B6610&amp;C6610&amp;D6610&amp;E6610</f>
        <v>2024-07-20ExpenseChevron21020 GST/HST Payable0</v>
      </c>
      <c r="G6610" s="15">
        <f>IFERROR((DATEVALUE(A6610)),A6610)</f>
        <v>45493</v>
      </c>
      <c r="H6610" s="16" t="str">
        <f>IF((IFERROR((VLOOKUP(D6610,'Automation (QBO)'!A:B,2,FALSE)),"0"))=0,"Suspense",(IFERROR((VLOOKUP(D6610,'Automation (QBO)'!A:B,2,FALSE)),"Suspense")))</f>
        <v>GST/HST Payable</v>
      </c>
      <c r="I6610" s="17">
        <f t="shared" si="103"/>
        <v>0</v>
      </c>
      <c r="J6610" s="12" t="str">
        <f>H6610</f>
        <v>GST/HST Payable</v>
      </c>
    </row>
    <row r="6611" spans="1:10" hidden="1">
      <c r="A6611" s="13" t="s">
        <v>912</v>
      </c>
      <c r="B6611" s="12" t="s">
        <v>83</v>
      </c>
      <c r="C6611" s="12" t="s">
        <v>139</v>
      </c>
      <c r="D6611" s="12" t="s">
        <v>390</v>
      </c>
      <c r="E6611" s="12">
        <v>10.78</v>
      </c>
      <c r="F6611" s="14" t="str">
        <f>A6611&amp;B6611&amp;C6611&amp;D6611&amp;E6611</f>
        <v>2024-07-20ExpenseChevron21010 Visa Payable (CIBC)10.78</v>
      </c>
      <c r="G6611" s="15">
        <f>IFERROR((DATEVALUE(A6611)),A6611)</f>
        <v>45493</v>
      </c>
      <c r="H6611" s="16" t="str">
        <f>IF((IFERROR((VLOOKUP(D6611,'Automation (QBO)'!A:B,2,FALSE)),"0"))=0,"Suspense",(IFERROR((VLOOKUP(D6611,'Automation (QBO)'!A:B,2,FALSE)),"Suspense")))</f>
        <v>Suspense</v>
      </c>
      <c r="I6611" s="17">
        <f t="shared" si="103"/>
        <v>10.78</v>
      </c>
      <c r="J6611" s="12" t="str">
        <f>H6611</f>
        <v>Suspense</v>
      </c>
    </row>
    <row r="6612" spans="1:10" hidden="1">
      <c r="A6612" s="13" t="s">
        <v>915</v>
      </c>
      <c r="B6612" s="12" t="s">
        <v>528</v>
      </c>
      <c r="C6612" s="12" t="s">
        <v>113</v>
      </c>
      <c r="D6612" s="12" t="s">
        <v>496</v>
      </c>
      <c r="E6612" s="12">
        <v>2</v>
      </c>
      <c r="F6612" s="14" t="str">
        <f>A6612&amp;B6612&amp;C6612&amp;D6612&amp;E6612</f>
        <v>2024-07-21BillImpark21000 Accounts Payable2</v>
      </c>
      <c r="G6612" s="15">
        <f>IFERROR((DATEVALUE(A6612)),A6612)</f>
        <v>45494</v>
      </c>
      <c r="H6612" s="16" t="str">
        <f>IF((IFERROR((VLOOKUP(D6612,'Automation (QBO)'!A:B,2,FALSE)),"0"))=0,"Suspense",(IFERROR((VLOOKUP(D6612,'Automation (QBO)'!A:B,2,FALSE)),"Suspense")))</f>
        <v>Accounts Payable - Unknown</v>
      </c>
      <c r="I6612" s="17">
        <f t="shared" si="103"/>
        <v>2</v>
      </c>
      <c r="J6612" s="12" t="str">
        <f>H6612</f>
        <v>Accounts Payable - Unknown</v>
      </c>
    </row>
    <row r="6613" spans="1:10" hidden="1">
      <c r="A6613" s="13" t="s">
        <v>915</v>
      </c>
      <c r="B6613" s="12" t="s">
        <v>528</v>
      </c>
      <c r="C6613" s="12" t="s">
        <v>87</v>
      </c>
      <c r="D6613" s="12" t="s">
        <v>391</v>
      </c>
      <c r="E6613" s="12">
        <v>215.94</v>
      </c>
      <c r="F6613" s="14" t="str">
        <f>A6613&amp;B6613&amp;C6613&amp;D6613&amp;E6613</f>
        <v>2024-07-21BillHome Depot51335 COGS - Supplies215.94</v>
      </c>
      <c r="G6613" s="15">
        <f>IFERROR((DATEVALUE(A6613)),A6613)</f>
        <v>45494</v>
      </c>
      <c r="H6613" s="16" t="str">
        <f>IF((IFERROR((VLOOKUP(D6613,'Automation (QBO)'!A:B,2,FALSE)),"0"))=0,"Suspense",(IFERROR((VLOOKUP(D6613,'Automation (QBO)'!A:B,2,FALSE)),"Suspense")))</f>
        <v>COGS - Supplies</v>
      </c>
      <c r="I6613" s="17">
        <f t="shared" si="103"/>
        <v>215.94</v>
      </c>
      <c r="J6613" s="12" t="str">
        <f>H6613</f>
        <v>COGS - Supplies</v>
      </c>
    </row>
    <row r="6614" spans="1:10" hidden="1">
      <c r="A6614" s="13" t="s">
        <v>915</v>
      </c>
      <c r="B6614" s="12" t="s">
        <v>528</v>
      </c>
      <c r="C6614" s="12" t="s">
        <v>87</v>
      </c>
      <c r="D6614" s="12" t="s">
        <v>426</v>
      </c>
      <c r="E6614" s="12">
        <v>-10.09</v>
      </c>
      <c r="F6614" s="14" t="str">
        <f>A6614&amp;B6614&amp;C6614&amp;D6614&amp;E6614</f>
        <v>2024-07-21BillHome Depot21031 GST/HST Suspense-10.09</v>
      </c>
      <c r="G6614" s="15">
        <f>IFERROR((DATEVALUE(A6614)),A6614)</f>
        <v>45494</v>
      </c>
      <c r="H6614" s="16" t="str">
        <f>IF((IFERROR((VLOOKUP(D6614,'Automation (QBO)'!A:B,2,FALSE)),"0"))=0,"Suspense",(IFERROR((VLOOKUP(D6614,'Automation (QBO)'!A:B,2,FALSE)),"Suspense")))</f>
        <v>GST/HST Suspense</v>
      </c>
      <c r="I6614" s="17">
        <f t="shared" si="103"/>
        <v>-10.09</v>
      </c>
      <c r="J6614" s="12" t="str">
        <f>H6614</f>
        <v>GST/HST Suspense</v>
      </c>
    </row>
    <row r="6615" spans="1:10" hidden="1">
      <c r="A6615" s="13" t="s">
        <v>915</v>
      </c>
      <c r="B6615" s="12" t="s">
        <v>528</v>
      </c>
      <c r="C6615" s="12" t="s">
        <v>518</v>
      </c>
      <c r="D6615" s="12" t="s">
        <v>391</v>
      </c>
      <c r="E6615" s="12">
        <v>27.91</v>
      </c>
      <c r="F6615" s="14" t="str">
        <f>A6615&amp;B6615&amp;C6615&amp;D6615&amp;E6615</f>
        <v>2024-07-21BillRona Coquitlam51335 COGS - Supplies27.91</v>
      </c>
      <c r="G6615" s="15">
        <f>IFERROR((DATEVALUE(A6615)),A6615)</f>
        <v>45494</v>
      </c>
      <c r="H6615" s="16" t="str">
        <f>IF((IFERROR((VLOOKUP(D6615,'Automation (QBO)'!A:B,2,FALSE)),"0"))=0,"Suspense",(IFERROR((VLOOKUP(D6615,'Automation (QBO)'!A:B,2,FALSE)),"Suspense")))</f>
        <v>COGS - Supplies</v>
      </c>
      <c r="I6615" s="17">
        <f t="shared" si="103"/>
        <v>27.91</v>
      </c>
      <c r="J6615" s="12" t="str">
        <f>H6615</f>
        <v>COGS - Supplies</v>
      </c>
    </row>
    <row r="6616" spans="1:10" hidden="1">
      <c r="A6616" s="13" t="s">
        <v>915</v>
      </c>
      <c r="B6616" s="12" t="s">
        <v>528</v>
      </c>
      <c r="C6616" s="12" t="s">
        <v>518</v>
      </c>
      <c r="D6616" s="12" t="s">
        <v>426</v>
      </c>
      <c r="E6616" s="12">
        <v>-1.3</v>
      </c>
      <c r="F6616" s="14" t="str">
        <f>A6616&amp;B6616&amp;C6616&amp;D6616&amp;E6616</f>
        <v>2024-07-21BillRona Coquitlam21031 GST/HST Suspense-1.3</v>
      </c>
      <c r="G6616" s="15">
        <f>IFERROR((DATEVALUE(A6616)),A6616)</f>
        <v>45494</v>
      </c>
      <c r="H6616" s="16" t="str">
        <f>IF((IFERROR((VLOOKUP(D6616,'Automation (QBO)'!A:B,2,FALSE)),"0"))=0,"Suspense",(IFERROR((VLOOKUP(D6616,'Automation (QBO)'!A:B,2,FALSE)),"Suspense")))</f>
        <v>GST/HST Suspense</v>
      </c>
      <c r="I6616" s="17">
        <f t="shared" si="103"/>
        <v>-1.3</v>
      </c>
      <c r="J6616" s="12" t="str">
        <f>H6616</f>
        <v>GST/HST Suspense</v>
      </c>
    </row>
    <row r="6617" spans="1:10" hidden="1">
      <c r="A6617" s="13" t="s">
        <v>915</v>
      </c>
      <c r="B6617" s="12" t="s">
        <v>528</v>
      </c>
      <c r="C6617" s="12" t="s">
        <v>518</v>
      </c>
      <c r="D6617" s="12" t="s">
        <v>496</v>
      </c>
      <c r="E6617" s="12">
        <v>29.21</v>
      </c>
      <c r="F6617" s="14" t="str">
        <f>A6617&amp;B6617&amp;C6617&amp;D6617&amp;E6617</f>
        <v>2024-07-21BillRona Coquitlam21000 Accounts Payable29.21</v>
      </c>
      <c r="G6617" s="15">
        <f>IFERROR((DATEVALUE(A6617)),A6617)</f>
        <v>45494</v>
      </c>
      <c r="H6617" s="16" t="str">
        <f>IF((IFERROR((VLOOKUP(D6617,'Automation (QBO)'!A:B,2,FALSE)),"0"))=0,"Suspense",(IFERROR((VLOOKUP(D6617,'Automation (QBO)'!A:B,2,FALSE)),"Suspense")))</f>
        <v>Accounts Payable - Unknown</v>
      </c>
      <c r="I6617" s="17">
        <f t="shared" si="103"/>
        <v>29.21</v>
      </c>
      <c r="J6617" s="12" t="str">
        <f>H6617</f>
        <v>Accounts Payable - Unknown</v>
      </c>
    </row>
    <row r="6618" spans="1:10" hidden="1">
      <c r="A6618" s="13" t="s">
        <v>915</v>
      </c>
      <c r="B6618" s="12" t="s">
        <v>528</v>
      </c>
      <c r="C6618" s="12" t="s">
        <v>89</v>
      </c>
      <c r="D6618" s="12" t="s">
        <v>410</v>
      </c>
      <c r="E6618" s="12">
        <v>71</v>
      </c>
      <c r="F6618" s="14" t="str">
        <f>A6618&amp;B6618&amp;C6618&amp;D6618&amp;E6618</f>
        <v>2024-07-21BillMV Recycling and Waste Centre51315 COGS - Disposal71</v>
      </c>
      <c r="G6618" s="15">
        <f>IFERROR((DATEVALUE(A6618)),A6618)</f>
        <v>45494</v>
      </c>
      <c r="H6618" s="16" t="str">
        <f>IF((IFERROR((VLOOKUP(D6618,'Automation (QBO)'!A:B,2,FALSE)),"0"))=0,"Suspense",(IFERROR((VLOOKUP(D6618,'Automation (QBO)'!A:B,2,FALSE)),"Suspense")))</f>
        <v>COGS - Disposal</v>
      </c>
      <c r="I6618" s="17">
        <f t="shared" si="103"/>
        <v>71</v>
      </c>
      <c r="J6618" s="12" t="str">
        <f>H6618</f>
        <v>COGS - Disposal</v>
      </c>
    </row>
    <row r="6619" spans="1:10" hidden="1">
      <c r="A6619" s="13" t="s">
        <v>915</v>
      </c>
      <c r="B6619" s="12" t="s">
        <v>528</v>
      </c>
      <c r="C6619" s="12" t="s">
        <v>89</v>
      </c>
      <c r="D6619" s="12" t="s">
        <v>496</v>
      </c>
      <c r="E6619" s="12">
        <v>71</v>
      </c>
      <c r="F6619" s="14" t="str">
        <f>A6619&amp;B6619&amp;C6619&amp;D6619&amp;E6619</f>
        <v>2024-07-21BillMV Recycling and Waste Centre21000 Accounts Payable71</v>
      </c>
      <c r="G6619" s="15">
        <f>IFERROR((DATEVALUE(A6619)),A6619)</f>
        <v>45494</v>
      </c>
      <c r="H6619" s="16" t="str">
        <f>IF((IFERROR((VLOOKUP(D6619,'Automation (QBO)'!A:B,2,FALSE)),"0"))=0,"Suspense",(IFERROR((VLOOKUP(D6619,'Automation (QBO)'!A:B,2,FALSE)),"Suspense")))</f>
        <v>Accounts Payable - Unknown</v>
      </c>
      <c r="I6619" s="17">
        <f t="shared" si="103"/>
        <v>71</v>
      </c>
      <c r="J6619" s="12" t="str">
        <f>H6619</f>
        <v>Accounts Payable - Unknown</v>
      </c>
    </row>
    <row r="6620" spans="1:10" hidden="1">
      <c r="A6620" s="13" t="s">
        <v>915</v>
      </c>
      <c r="B6620" s="12" t="s">
        <v>528</v>
      </c>
      <c r="C6620" s="12" t="s">
        <v>119</v>
      </c>
      <c r="D6620" s="12" t="s">
        <v>409</v>
      </c>
      <c r="E6620" s="12">
        <v>57.49</v>
      </c>
      <c r="F6620" s="14" t="str">
        <f>A6620&amp;B6620&amp;C6620&amp;D6620&amp;E6620</f>
        <v>2024-07-21BillPort Moody Town Pantry51205 COGS - Fuel57.49</v>
      </c>
      <c r="G6620" s="15">
        <f>IFERROR((DATEVALUE(A6620)),A6620)</f>
        <v>45494</v>
      </c>
      <c r="H6620" s="16" t="str">
        <f>IF((IFERROR((VLOOKUP(D6620,'Automation (QBO)'!A:B,2,FALSE)),"0"))=0,"Suspense",(IFERROR((VLOOKUP(D6620,'Automation (QBO)'!A:B,2,FALSE)),"Suspense")))</f>
        <v>COGS - Fuel</v>
      </c>
      <c r="I6620" s="17">
        <f t="shared" si="103"/>
        <v>57.49</v>
      </c>
      <c r="J6620" s="12" t="str">
        <f>H6620</f>
        <v>COGS - Fuel</v>
      </c>
    </row>
    <row r="6621" spans="1:10" hidden="1">
      <c r="A6621" s="13" t="s">
        <v>915</v>
      </c>
      <c r="B6621" s="12" t="s">
        <v>528</v>
      </c>
      <c r="C6621" s="12" t="s">
        <v>119</v>
      </c>
      <c r="D6621" s="12" t="s">
        <v>426</v>
      </c>
      <c r="E6621" s="12">
        <v>-2.87</v>
      </c>
      <c r="F6621" s="14" t="str">
        <f>A6621&amp;B6621&amp;C6621&amp;D6621&amp;E6621</f>
        <v>2024-07-21BillPort Moody Town Pantry21031 GST/HST Suspense-2.87</v>
      </c>
      <c r="G6621" s="15">
        <f>IFERROR((DATEVALUE(A6621)),A6621)</f>
        <v>45494</v>
      </c>
      <c r="H6621" s="16" t="str">
        <f>IF((IFERROR((VLOOKUP(D6621,'Automation (QBO)'!A:B,2,FALSE)),"0"))=0,"Suspense",(IFERROR((VLOOKUP(D6621,'Automation (QBO)'!A:B,2,FALSE)),"Suspense")))</f>
        <v>GST/HST Suspense</v>
      </c>
      <c r="I6621" s="17">
        <f t="shared" si="103"/>
        <v>-2.87</v>
      </c>
      <c r="J6621" s="12" t="str">
        <f>H6621</f>
        <v>GST/HST Suspense</v>
      </c>
    </row>
    <row r="6622" spans="1:10" hidden="1">
      <c r="A6622" s="13" t="s">
        <v>915</v>
      </c>
      <c r="B6622" s="12" t="s">
        <v>528</v>
      </c>
      <c r="C6622" s="12" t="s">
        <v>119</v>
      </c>
      <c r="D6622" s="12" t="s">
        <v>409</v>
      </c>
      <c r="E6622" s="12">
        <v>148.35</v>
      </c>
      <c r="F6622" s="14" t="str">
        <f>A6622&amp;B6622&amp;C6622&amp;D6622&amp;E6622</f>
        <v>2024-07-21BillPort Moody Town Pantry51205 COGS - Fuel148.35</v>
      </c>
      <c r="G6622" s="15">
        <f>IFERROR((DATEVALUE(A6622)),A6622)</f>
        <v>45494</v>
      </c>
      <c r="H6622" s="16" t="str">
        <f>IF((IFERROR((VLOOKUP(D6622,'Automation (QBO)'!A:B,2,FALSE)),"0"))=0,"Suspense",(IFERROR((VLOOKUP(D6622,'Automation (QBO)'!A:B,2,FALSE)),"Suspense")))</f>
        <v>COGS - Fuel</v>
      </c>
      <c r="I6622" s="17">
        <f t="shared" si="103"/>
        <v>148.35</v>
      </c>
      <c r="J6622" s="12" t="str">
        <f>H6622</f>
        <v>COGS - Fuel</v>
      </c>
    </row>
    <row r="6623" spans="1:10" hidden="1">
      <c r="A6623" s="13" t="s">
        <v>915</v>
      </c>
      <c r="B6623" s="12" t="s">
        <v>528</v>
      </c>
      <c r="C6623" s="12" t="s">
        <v>119</v>
      </c>
      <c r="D6623" s="12" t="s">
        <v>426</v>
      </c>
      <c r="E6623" s="12">
        <v>-7.42</v>
      </c>
      <c r="F6623" s="14" t="str">
        <f>A6623&amp;B6623&amp;C6623&amp;D6623&amp;E6623</f>
        <v>2024-07-21BillPort Moody Town Pantry21031 GST/HST Suspense-7.42</v>
      </c>
      <c r="G6623" s="15">
        <f>IFERROR((DATEVALUE(A6623)),A6623)</f>
        <v>45494</v>
      </c>
      <c r="H6623" s="16" t="str">
        <f>IF((IFERROR((VLOOKUP(D6623,'Automation (QBO)'!A:B,2,FALSE)),"0"))=0,"Suspense",(IFERROR((VLOOKUP(D6623,'Automation (QBO)'!A:B,2,FALSE)),"Suspense")))</f>
        <v>GST/HST Suspense</v>
      </c>
      <c r="I6623" s="17">
        <f t="shared" si="103"/>
        <v>-7.42</v>
      </c>
      <c r="J6623" s="12" t="str">
        <f>H6623</f>
        <v>GST/HST Suspense</v>
      </c>
    </row>
    <row r="6624" spans="1:10" hidden="1">
      <c r="A6624" s="13" t="s">
        <v>915</v>
      </c>
      <c r="B6624" s="12" t="s">
        <v>528</v>
      </c>
      <c r="C6624" s="12" t="s">
        <v>113</v>
      </c>
      <c r="D6624" s="12" t="s">
        <v>408</v>
      </c>
      <c r="E6624" s="12">
        <v>11</v>
      </c>
      <c r="F6624" s="14" t="str">
        <f>A6624&amp;B6624&amp;C6624&amp;D6624&amp;E6624</f>
        <v>2024-07-21BillImpark52205 Travel &amp; Parking11</v>
      </c>
      <c r="G6624" s="15">
        <f>IFERROR((DATEVALUE(A6624)),A6624)</f>
        <v>45494</v>
      </c>
      <c r="H6624" s="16" t="str">
        <f>IF((IFERROR((VLOOKUP(D6624,'Automation (QBO)'!A:B,2,FALSE)),"0"))=0,"Suspense",(IFERROR((VLOOKUP(D6624,'Automation (QBO)'!A:B,2,FALSE)),"Suspense")))</f>
        <v>Travel &amp; Parking</v>
      </c>
      <c r="I6624" s="17">
        <f t="shared" si="103"/>
        <v>11</v>
      </c>
      <c r="J6624" s="12" t="str">
        <f>H6624</f>
        <v>Travel &amp; Parking</v>
      </c>
    </row>
    <row r="6625" spans="1:10" hidden="1">
      <c r="A6625" s="13" t="s">
        <v>915</v>
      </c>
      <c r="B6625" s="12" t="s">
        <v>528</v>
      </c>
      <c r="C6625" s="12" t="s">
        <v>113</v>
      </c>
      <c r="D6625" s="12" t="s">
        <v>408</v>
      </c>
      <c r="E6625" s="12">
        <v>4</v>
      </c>
      <c r="F6625" s="14" t="str">
        <f>A6625&amp;B6625&amp;C6625&amp;D6625&amp;E6625</f>
        <v>2024-07-21BillImpark52205 Travel &amp; Parking4</v>
      </c>
      <c r="G6625" s="15">
        <f>IFERROR((DATEVALUE(A6625)),A6625)</f>
        <v>45494</v>
      </c>
      <c r="H6625" s="16" t="str">
        <f>IF((IFERROR((VLOOKUP(D6625,'Automation (QBO)'!A:B,2,FALSE)),"0"))=0,"Suspense",(IFERROR((VLOOKUP(D6625,'Automation (QBO)'!A:B,2,FALSE)),"Suspense")))</f>
        <v>Travel &amp; Parking</v>
      </c>
      <c r="I6625" s="17">
        <f t="shared" si="103"/>
        <v>4</v>
      </c>
      <c r="J6625" s="12" t="str">
        <f>H6625</f>
        <v>Travel &amp; Parking</v>
      </c>
    </row>
    <row r="6626" spans="1:10" hidden="1">
      <c r="A6626" s="13" t="s">
        <v>915</v>
      </c>
      <c r="B6626" s="12" t="s">
        <v>528</v>
      </c>
      <c r="C6626" s="12" t="s">
        <v>102</v>
      </c>
      <c r="D6626" s="12" t="s">
        <v>409</v>
      </c>
      <c r="E6626" s="12">
        <v>18.3</v>
      </c>
      <c r="F6626" s="14" t="str">
        <f>A6626&amp;B6626&amp;C6626&amp;D6626&amp;E6626</f>
        <v>2024-07-21BillPetro Canada51205 COGS - Fuel18.3</v>
      </c>
      <c r="G6626" s="15">
        <f>IFERROR((DATEVALUE(A6626)),A6626)</f>
        <v>45494</v>
      </c>
      <c r="H6626" s="16" t="str">
        <f>IF((IFERROR((VLOOKUP(D6626,'Automation (QBO)'!A:B,2,FALSE)),"0"))=0,"Suspense",(IFERROR((VLOOKUP(D6626,'Automation (QBO)'!A:B,2,FALSE)),"Suspense")))</f>
        <v>COGS - Fuel</v>
      </c>
      <c r="I6626" s="17">
        <f t="shared" si="103"/>
        <v>18.3</v>
      </c>
      <c r="J6626" s="12" t="str">
        <f>H6626</f>
        <v>COGS - Fuel</v>
      </c>
    </row>
    <row r="6627" spans="1:10" hidden="1">
      <c r="A6627" s="13" t="s">
        <v>915</v>
      </c>
      <c r="B6627" s="12" t="s">
        <v>528</v>
      </c>
      <c r="C6627" s="12" t="s">
        <v>102</v>
      </c>
      <c r="D6627" s="12" t="s">
        <v>496</v>
      </c>
      <c r="E6627" s="12">
        <v>19.22</v>
      </c>
      <c r="F6627" s="14" t="str">
        <f>A6627&amp;B6627&amp;C6627&amp;D6627&amp;E6627</f>
        <v>2024-07-21BillPetro Canada21000 Accounts Payable19.22</v>
      </c>
      <c r="G6627" s="15">
        <f>IFERROR((DATEVALUE(A6627)),A6627)</f>
        <v>45494</v>
      </c>
      <c r="H6627" s="16" t="str">
        <f>IF((IFERROR((VLOOKUP(D6627,'Automation (QBO)'!A:B,2,FALSE)),"0"))=0,"Suspense",(IFERROR((VLOOKUP(D6627,'Automation (QBO)'!A:B,2,FALSE)),"Suspense")))</f>
        <v>Accounts Payable - Unknown</v>
      </c>
      <c r="I6627" s="17">
        <f t="shared" si="103"/>
        <v>19.22</v>
      </c>
      <c r="J6627" s="12" t="str">
        <f>H6627</f>
        <v>Accounts Payable - Unknown</v>
      </c>
    </row>
    <row r="6628" spans="1:10" hidden="1">
      <c r="A6628" s="13" t="s">
        <v>915</v>
      </c>
      <c r="B6628" s="12" t="s">
        <v>528</v>
      </c>
      <c r="C6628" s="12" t="s">
        <v>113</v>
      </c>
      <c r="D6628" s="12" t="s">
        <v>408</v>
      </c>
      <c r="E6628" s="12">
        <v>17</v>
      </c>
      <c r="F6628" s="14" t="str">
        <f>A6628&amp;B6628&amp;C6628&amp;D6628&amp;E6628</f>
        <v>2024-07-21BillImpark52205 Travel &amp; Parking17</v>
      </c>
      <c r="G6628" s="15">
        <f>IFERROR((DATEVALUE(A6628)),A6628)</f>
        <v>45494</v>
      </c>
      <c r="H6628" s="16" t="str">
        <f>IF((IFERROR((VLOOKUP(D6628,'Automation (QBO)'!A:B,2,FALSE)),"0"))=0,"Suspense",(IFERROR((VLOOKUP(D6628,'Automation (QBO)'!A:B,2,FALSE)),"Suspense")))</f>
        <v>Travel &amp; Parking</v>
      </c>
      <c r="I6628" s="17">
        <f t="shared" si="103"/>
        <v>17</v>
      </c>
      <c r="J6628" s="12" t="str">
        <f>H6628</f>
        <v>Travel &amp; Parking</v>
      </c>
    </row>
    <row r="6629" spans="1:10" hidden="1">
      <c r="A6629" s="13" t="s">
        <v>915</v>
      </c>
      <c r="B6629" s="12" t="s">
        <v>528</v>
      </c>
      <c r="C6629" s="12" t="s">
        <v>113</v>
      </c>
      <c r="D6629" s="12" t="s">
        <v>496</v>
      </c>
      <c r="E6629" s="12">
        <v>17</v>
      </c>
      <c r="F6629" s="14" t="str">
        <f>A6629&amp;B6629&amp;C6629&amp;D6629&amp;E6629</f>
        <v>2024-07-21BillImpark21000 Accounts Payable17</v>
      </c>
      <c r="G6629" s="15">
        <f>IFERROR((DATEVALUE(A6629)),A6629)</f>
        <v>45494</v>
      </c>
      <c r="H6629" s="16" t="str">
        <f>IF((IFERROR((VLOOKUP(D6629,'Automation (QBO)'!A:B,2,FALSE)),"0"))=0,"Suspense",(IFERROR((VLOOKUP(D6629,'Automation (QBO)'!A:B,2,FALSE)),"Suspense")))</f>
        <v>Accounts Payable - Unknown</v>
      </c>
      <c r="I6629" s="17">
        <f t="shared" si="103"/>
        <v>17</v>
      </c>
      <c r="J6629" s="12" t="str">
        <f>H6629</f>
        <v>Accounts Payable - Unknown</v>
      </c>
    </row>
    <row r="6630" spans="1:10" hidden="1">
      <c r="A6630" s="13" t="s">
        <v>915</v>
      </c>
      <c r="B6630" s="12" t="s">
        <v>528</v>
      </c>
      <c r="C6630" s="12" t="s">
        <v>101</v>
      </c>
      <c r="D6630" s="12" t="s">
        <v>409</v>
      </c>
      <c r="E6630" s="12">
        <v>34.43</v>
      </c>
      <c r="F6630" s="14" t="str">
        <f>A6630&amp;B6630&amp;C6630&amp;D6630&amp;E6630</f>
        <v>2024-07-21BillShell Canada51205 COGS - Fuel34.43</v>
      </c>
      <c r="G6630" s="15">
        <f>IFERROR((DATEVALUE(A6630)),A6630)</f>
        <v>45494</v>
      </c>
      <c r="H6630" s="16" t="str">
        <f>IF((IFERROR((VLOOKUP(D6630,'Automation (QBO)'!A:B,2,FALSE)),"0"))=0,"Suspense",(IFERROR((VLOOKUP(D6630,'Automation (QBO)'!A:B,2,FALSE)),"Suspense")))</f>
        <v>COGS - Fuel</v>
      </c>
      <c r="I6630" s="17">
        <f t="shared" si="103"/>
        <v>34.43</v>
      </c>
      <c r="J6630" s="12" t="str">
        <f>H6630</f>
        <v>COGS - Fuel</v>
      </c>
    </row>
    <row r="6631" spans="1:10" hidden="1">
      <c r="A6631" s="13" t="s">
        <v>915</v>
      </c>
      <c r="B6631" s="12" t="s">
        <v>528</v>
      </c>
      <c r="C6631" s="12" t="s">
        <v>101</v>
      </c>
      <c r="D6631" s="12" t="s">
        <v>426</v>
      </c>
      <c r="E6631" s="12">
        <v>-1.72</v>
      </c>
      <c r="F6631" s="14" t="str">
        <f>A6631&amp;B6631&amp;C6631&amp;D6631&amp;E6631</f>
        <v>2024-07-21BillShell Canada21031 GST/HST Suspense-1.72</v>
      </c>
      <c r="G6631" s="15">
        <f>IFERROR((DATEVALUE(A6631)),A6631)</f>
        <v>45494</v>
      </c>
      <c r="H6631" s="16" t="str">
        <f>IF((IFERROR((VLOOKUP(D6631,'Automation (QBO)'!A:B,2,FALSE)),"0"))=0,"Suspense",(IFERROR((VLOOKUP(D6631,'Automation (QBO)'!A:B,2,FALSE)),"Suspense")))</f>
        <v>GST/HST Suspense</v>
      </c>
      <c r="I6631" s="17">
        <f t="shared" si="103"/>
        <v>-1.72</v>
      </c>
      <c r="J6631" s="12" t="str">
        <f>H6631</f>
        <v>GST/HST Suspense</v>
      </c>
    </row>
    <row r="6632" spans="1:10" hidden="1">
      <c r="A6632" s="13" t="s">
        <v>915</v>
      </c>
      <c r="B6632" s="12" t="s">
        <v>528</v>
      </c>
      <c r="C6632" s="12" t="s">
        <v>518</v>
      </c>
      <c r="D6632" s="12" t="s">
        <v>391</v>
      </c>
      <c r="E6632" s="12">
        <v>14.99</v>
      </c>
      <c r="F6632" s="14" t="str">
        <f>A6632&amp;B6632&amp;C6632&amp;D6632&amp;E6632</f>
        <v>2024-07-21BillRona Coquitlam51335 COGS - Supplies14.99</v>
      </c>
      <c r="G6632" s="15">
        <f>IFERROR((DATEVALUE(A6632)),A6632)</f>
        <v>45494</v>
      </c>
      <c r="H6632" s="16" t="str">
        <f>IF((IFERROR((VLOOKUP(D6632,'Automation (QBO)'!A:B,2,FALSE)),"0"))=0,"Suspense",(IFERROR((VLOOKUP(D6632,'Automation (QBO)'!A:B,2,FALSE)),"Suspense")))</f>
        <v>COGS - Supplies</v>
      </c>
      <c r="I6632" s="17">
        <f t="shared" si="103"/>
        <v>14.99</v>
      </c>
      <c r="J6632" s="12" t="str">
        <f>H6632</f>
        <v>COGS - Supplies</v>
      </c>
    </row>
    <row r="6633" spans="1:10" hidden="1">
      <c r="A6633" s="13" t="s">
        <v>915</v>
      </c>
      <c r="B6633" s="12" t="s">
        <v>528</v>
      </c>
      <c r="C6633" s="12" t="s">
        <v>518</v>
      </c>
      <c r="D6633" s="12" t="s">
        <v>426</v>
      </c>
      <c r="E6633" s="12">
        <v>-0.75</v>
      </c>
      <c r="F6633" s="14" t="str">
        <f>A6633&amp;B6633&amp;C6633&amp;D6633&amp;E6633</f>
        <v>2024-07-21BillRona Coquitlam21031 GST/HST Suspense-0.75</v>
      </c>
      <c r="G6633" s="15">
        <f>IFERROR((DATEVALUE(A6633)),A6633)</f>
        <v>45494</v>
      </c>
      <c r="H6633" s="16" t="str">
        <f>IF((IFERROR((VLOOKUP(D6633,'Automation (QBO)'!A:B,2,FALSE)),"0"))=0,"Suspense",(IFERROR((VLOOKUP(D6633,'Automation (QBO)'!A:B,2,FALSE)),"Suspense")))</f>
        <v>GST/HST Suspense</v>
      </c>
      <c r="I6633" s="17">
        <f t="shared" si="103"/>
        <v>-0.75</v>
      </c>
      <c r="J6633" s="12" t="str">
        <f>H6633</f>
        <v>GST/HST Suspense</v>
      </c>
    </row>
    <row r="6634" spans="1:10" hidden="1">
      <c r="A6634" s="13" t="s">
        <v>915</v>
      </c>
      <c r="B6634" s="12" t="s">
        <v>528</v>
      </c>
      <c r="C6634" s="12" t="s">
        <v>89</v>
      </c>
      <c r="D6634" s="12" t="s">
        <v>410</v>
      </c>
      <c r="E6634" s="12">
        <v>15</v>
      </c>
      <c r="F6634" s="14" t="str">
        <f>A6634&amp;B6634&amp;C6634&amp;D6634&amp;E6634</f>
        <v>2024-07-21BillMV Recycling and Waste Centre51315 COGS - Disposal15</v>
      </c>
      <c r="G6634" s="15">
        <f>IFERROR((DATEVALUE(A6634)),A6634)</f>
        <v>45494</v>
      </c>
      <c r="H6634" s="16" t="str">
        <f>IF((IFERROR((VLOOKUP(D6634,'Automation (QBO)'!A:B,2,FALSE)),"0"))=0,"Suspense",(IFERROR((VLOOKUP(D6634,'Automation (QBO)'!A:B,2,FALSE)),"Suspense")))</f>
        <v>COGS - Disposal</v>
      </c>
      <c r="I6634" s="17">
        <f t="shared" si="103"/>
        <v>15</v>
      </c>
      <c r="J6634" s="12" t="str">
        <f>H6634</f>
        <v>COGS - Disposal</v>
      </c>
    </row>
    <row r="6635" spans="1:10" hidden="1">
      <c r="A6635" s="13" t="s">
        <v>915</v>
      </c>
      <c r="B6635" s="12" t="s">
        <v>528</v>
      </c>
      <c r="C6635" s="12" t="s">
        <v>89</v>
      </c>
      <c r="D6635" s="12" t="s">
        <v>496</v>
      </c>
      <c r="E6635" s="12">
        <v>15</v>
      </c>
      <c r="F6635" s="14" t="str">
        <f>A6635&amp;B6635&amp;C6635&amp;D6635&amp;E6635</f>
        <v>2024-07-21BillMV Recycling and Waste Centre21000 Accounts Payable15</v>
      </c>
      <c r="G6635" s="15">
        <f>IFERROR((DATEVALUE(A6635)),A6635)</f>
        <v>45494</v>
      </c>
      <c r="H6635" s="16" t="str">
        <f>IF((IFERROR((VLOOKUP(D6635,'Automation (QBO)'!A:B,2,FALSE)),"0"))=0,"Suspense",(IFERROR((VLOOKUP(D6635,'Automation (QBO)'!A:B,2,FALSE)),"Suspense")))</f>
        <v>Accounts Payable - Unknown</v>
      </c>
      <c r="I6635" s="17">
        <f t="shared" si="103"/>
        <v>15</v>
      </c>
      <c r="J6635" s="12" t="str">
        <f>H6635</f>
        <v>Accounts Payable - Unknown</v>
      </c>
    </row>
    <row r="6636" spans="1:10" hidden="1">
      <c r="A6636" s="13" t="s">
        <v>915</v>
      </c>
      <c r="B6636" s="12" t="s">
        <v>528</v>
      </c>
      <c r="C6636" s="12" t="s">
        <v>87</v>
      </c>
      <c r="D6636" s="12" t="s">
        <v>391</v>
      </c>
      <c r="E6636" s="12">
        <v>72.430000000000007</v>
      </c>
      <c r="F6636" s="14" t="str">
        <f>A6636&amp;B6636&amp;C6636&amp;D6636&amp;E6636</f>
        <v>2024-07-21BillHome Depot51335 COGS - Supplies72.43</v>
      </c>
      <c r="G6636" s="15">
        <f>IFERROR((DATEVALUE(A6636)),A6636)</f>
        <v>45494</v>
      </c>
      <c r="H6636" s="16" t="str">
        <f>IF((IFERROR((VLOOKUP(D6636,'Automation (QBO)'!A:B,2,FALSE)),"0"))=0,"Suspense",(IFERROR((VLOOKUP(D6636,'Automation (QBO)'!A:B,2,FALSE)),"Suspense")))</f>
        <v>COGS - Supplies</v>
      </c>
      <c r="I6636" s="17">
        <f t="shared" si="103"/>
        <v>72.430000000000007</v>
      </c>
      <c r="J6636" s="12" t="str">
        <f>H6636</f>
        <v>COGS - Supplies</v>
      </c>
    </row>
    <row r="6637" spans="1:10" hidden="1">
      <c r="A6637" s="13" t="s">
        <v>915</v>
      </c>
      <c r="B6637" s="12" t="s">
        <v>528</v>
      </c>
      <c r="C6637" s="12" t="s">
        <v>87</v>
      </c>
      <c r="D6637" s="12" t="s">
        <v>426</v>
      </c>
      <c r="E6637" s="12">
        <v>-3.37</v>
      </c>
      <c r="F6637" s="14" t="str">
        <f>A6637&amp;B6637&amp;C6637&amp;D6637&amp;E6637</f>
        <v>2024-07-21BillHome Depot21031 GST/HST Suspense-3.37</v>
      </c>
      <c r="G6637" s="15">
        <f>IFERROR((DATEVALUE(A6637)),A6637)</f>
        <v>45494</v>
      </c>
      <c r="H6637" s="16" t="str">
        <f>IF((IFERROR((VLOOKUP(D6637,'Automation (QBO)'!A:B,2,FALSE)),"0"))=0,"Suspense",(IFERROR((VLOOKUP(D6637,'Automation (QBO)'!A:B,2,FALSE)),"Suspense")))</f>
        <v>GST/HST Suspense</v>
      </c>
      <c r="I6637" s="17">
        <f t="shared" si="103"/>
        <v>-3.37</v>
      </c>
      <c r="J6637" s="12" t="str">
        <f>H6637</f>
        <v>GST/HST Suspense</v>
      </c>
    </row>
    <row r="6638" spans="1:10" hidden="1">
      <c r="A6638" s="13" t="s">
        <v>915</v>
      </c>
      <c r="B6638" s="12" t="s">
        <v>528</v>
      </c>
      <c r="C6638" s="12" t="s">
        <v>87</v>
      </c>
      <c r="D6638" s="12" t="s">
        <v>391</v>
      </c>
      <c r="E6638" s="12">
        <v>55.51</v>
      </c>
      <c r="F6638" s="14" t="str">
        <f>A6638&amp;B6638&amp;C6638&amp;D6638&amp;E6638</f>
        <v>2024-07-21BillHome Depot51335 COGS - Supplies55.51</v>
      </c>
      <c r="G6638" s="15">
        <f>IFERROR((DATEVALUE(A6638)),A6638)</f>
        <v>45494</v>
      </c>
      <c r="H6638" s="16" t="str">
        <f>IF((IFERROR((VLOOKUP(D6638,'Automation (QBO)'!A:B,2,FALSE)),"0"))=0,"Suspense",(IFERROR((VLOOKUP(D6638,'Automation (QBO)'!A:B,2,FALSE)),"Suspense")))</f>
        <v>COGS - Supplies</v>
      </c>
      <c r="I6638" s="17">
        <f t="shared" si="103"/>
        <v>55.51</v>
      </c>
      <c r="J6638" s="12" t="str">
        <f>H6638</f>
        <v>COGS - Supplies</v>
      </c>
    </row>
    <row r="6639" spans="1:10" hidden="1">
      <c r="A6639" s="13" t="s">
        <v>915</v>
      </c>
      <c r="B6639" s="12" t="s">
        <v>528</v>
      </c>
      <c r="C6639" s="12" t="s">
        <v>87</v>
      </c>
      <c r="D6639" s="12" t="s">
        <v>426</v>
      </c>
      <c r="E6639" s="12">
        <v>-2.59</v>
      </c>
      <c r="F6639" s="14" t="str">
        <f>A6639&amp;B6639&amp;C6639&amp;D6639&amp;E6639</f>
        <v>2024-07-21BillHome Depot21031 GST/HST Suspense-2.59</v>
      </c>
      <c r="G6639" s="15">
        <f>IFERROR((DATEVALUE(A6639)),A6639)</f>
        <v>45494</v>
      </c>
      <c r="H6639" s="16" t="str">
        <f>IF((IFERROR((VLOOKUP(D6639,'Automation (QBO)'!A:B,2,FALSE)),"0"))=0,"Suspense",(IFERROR((VLOOKUP(D6639,'Automation (QBO)'!A:B,2,FALSE)),"Suspense")))</f>
        <v>GST/HST Suspense</v>
      </c>
      <c r="I6639" s="17">
        <f t="shared" si="103"/>
        <v>-2.59</v>
      </c>
      <c r="J6639" s="12" t="str">
        <f>H6639</f>
        <v>GST/HST Suspense</v>
      </c>
    </row>
    <row r="6640" spans="1:10" hidden="1">
      <c r="A6640" s="13" t="s">
        <v>915</v>
      </c>
      <c r="B6640" s="12" t="s">
        <v>528</v>
      </c>
      <c r="C6640" s="12" t="s">
        <v>87</v>
      </c>
      <c r="D6640" s="12" t="s">
        <v>391</v>
      </c>
      <c r="E6640" s="12">
        <v>73.69</v>
      </c>
      <c r="F6640" s="14" t="str">
        <f>A6640&amp;B6640&amp;C6640&amp;D6640&amp;E6640</f>
        <v>2024-07-21BillHome Depot51335 COGS - Supplies73.69</v>
      </c>
      <c r="G6640" s="15">
        <f>IFERROR((DATEVALUE(A6640)),A6640)</f>
        <v>45494</v>
      </c>
      <c r="H6640" s="16" t="str">
        <f>IF((IFERROR((VLOOKUP(D6640,'Automation (QBO)'!A:B,2,FALSE)),"0"))=0,"Suspense",(IFERROR((VLOOKUP(D6640,'Automation (QBO)'!A:B,2,FALSE)),"Suspense")))</f>
        <v>COGS - Supplies</v>
      </c>
      <c r="I6640" s="17">
        <f t="shared" si="103"/>
        <v>73.69</v>
      </c>
      <c r="J6640" s="12" t="str">
        <f>H6640</f>
        <v>COGS - Supplies</v>
      </c>
    </row>
    <row r="6641" spans="1:10" hidden="1">
      <c r="A6641" s="13" t="s">
        <v>915</v>
      </c>
      <c r="B6641" s="12" t="s">
        <v>528</v>
      </c>
      <c r="C6641" s="12" t="s">
        <v>87</v>
      </c>
      <c r="D6641" s="12" t="s">
        <v>426</v>
      </c>
      <c r="E6641" s="12">
        <v>-3.44</v>
      </c>
      <c r="F6641" s="14" t="str">
        <f>A6641&amp;B6641&amp;C6641&amp;D6641&amp;E6641</f>
        <v>2024-07-21BillHome Depot21031 GST/HST Suspense-3.44</v>
      </c>
      <c r="G6641" s="15">
        <f>IFERROR((DATEVALUE(A6641)),A6641)</f>
        <v>45494</v>
      </c>
      <c r="H6641" s="16" t="str">
        <f>IF((IFERROR((VLOOKUP(D6641,'Automation (QBO)'!A:B,2,FALSE)),"0"))=0,"Suspense",(IFERROR((VLOOKUP(D6641,'Automation (QBO)'!A:B,2,FALSE)),"Suspense")))</f>
        <v>GST/HST Suspense</v>
      </c>
      <c r="I6641" s="17">
        <f t="shared" si="103"/>
        <v>-3.44</v>
      </c>
      <c r="J6641" s="12" t="str">
        <f>H6641</f>
        <v>GST/HST Suspense</v>
      </c>
    </row>
    <row r="6642" spans="1:10" hidden="1">
      <c r="A6642" s="13" t="s">
        <v>915</v>
      </c>
      <c r="B6642" s="12" t="s">
        <v>528</v>
      </c>
      <c r="C6642" s="12" t="s">
        <v>87</v>
      </c>
      <c r="D6642" s="12" t="s">
        <v>496</v>
      </c>
      <c r="E6642" s="12">
        <v>77.13</v>
      </c>
      <c r="F6642" s="14" t="str">
        <f>A6642&amp;B6642&amp;C6642&amp;D6642&amp;E6642</f>
        <v>2024-07-21BillHome Depot21000 Accounts Payable77.13</v>
      </c>
      <c r="G6642" s="15">
        <f>IFERROR((DATEVALUE(A6642)),A6642)</f>
        <v>45494</v>
      </c>
      <c r="H6642" s="16" t="str">
        <f>IF((IFERROR((VLOOKUP(D6642,'Automation (QBO)'!A:B,2,FALSE)),"0"))=0,"Suspense",(IFERROR((VLOOKUP(D6642,'Automation (QBO)'!A:B,2,FALSE)),"Suspense")))</f>
        <v>Accounts Payable - Unknown</v>
      </c>
      <c r="I6642" s="17">
        <f t="shared" si="103"/>
        <v>77.13</v>
      </c>
      <c r="J6642" s="12" t="str">
        <f>H6642</f>
        <v>Accounts Payable - Unknown</v>
      </c>
    </row>
    <row r="6643" spans="1:10" hidden="1">
      <c r="A6643" s="13" t="s">
        <v>915</v>
      </c>
      <c r="B6643" s="12" t="s">
        <v>528</v>
      </c>
      <c r="C6643" s="12" t="s">
        <v>87</v>
      </c>
      <c r="D6643" s="12" t="s">
        <v>391</v>
      </c>
      <c r="E6643" s="12">
        <v>57.68</v>
      </c>
      <c r="F6643" s="14" t="str">
        <f>A6643&amp;B6643&amp;C6643&amp;D6643&amp;E6643</f>
        <v>2024-07-21BillHome Depot51335 COGS - Supplies57.68</v>
      </c>
      <c r="G6643" s="15">
        <f>IFERROR((DATEVALUE(A6643)),A6643)</f>
        <v>45494</v>
      </c>
      <c r="H6643" s="16" t="str">
        <f>IF((IFERROR((VLOOKUP(D6643,'Automation (QBO)'!A:B,2,FALSE)),"0"))=0,"Suspense",(IFERROR((VLOOKUP(D6643,'Automation (QBO)'!A:B,2,FALSE)),"Suspense")))</f>
        <v>COGS - Supplies</v>
      </c>
      <c r="I6643" s="17">
        <f t="shared" si="103"/>
        <v>57.68</v>
      </c>
      <c r="J6643" s="12" t="str">
        <f>H6643</f>
        <v>COGS - Supplies</v>
      </c>
    </row>
    <row r="6644" spans="1:10" hidden="1">
      <c r="A6644" s="13" t="s">
        <v>915</v>
      </c>
      <c r="B6644" s="12" t="s">
        <v>528</v>
      </c>
      <c r="C6644" s="12" t="s">
        <v>87</v>
      </c>
      <c r="D6644" s="12" t="s">
        <v>426</v>
      </c>
      <c r="E6644" s="12">
        <v>-2.7</v>
      </c>
      <c r="F6644" s="14" t="str">
        <f>A6644&amp;B6644&amp;C6644&amp;D6644&amp;E6644</f>
        <v>2024-07-21BillHome Depot21031 GST/HST Suspense-2.7</v>
      </c>
      <c r="G6644" s="15">
        <f>IFERROR((DATEVALUE(A6644)),A6644)</f>
        <v>45494</v>
      </c>
      <c r="H6644" s="16" t="str">
        <f>IF((IFERROR((VLOOKUP(D6644,'Automation (QBO)'!A:B,2,FALSE)),"0"))=0,"Suspense",(IFERROR((VLOOKUP(D6644,'Automation (QBO)'!A:B,2,FALSE)),"Suspense")))</f>
        <v>GST/HST Suspense</v>
      </c>
      <c r="I6644" s="17">
        <f t="shared" si="103"/>
        <v>-2.7</v>
      </c>
      <c r="J6644" s="12" t="str">
        <f>H6644</f>
        <v>GST/HST Suspense</v>
      </c>
    </row>
    <row r="6645" spans="1:10" hidden="1">
      <c r="A6645" s="13" t="s">
        <v>915</v>
      </c>
      <c r="B6645" s="12" t="s">
        <v>528</v>
      </c>
      <c r="C6645" s="12" t="s">
        <v>518</v>
      </c>
      <c r="D6645" s="12" t="s">
        <v>391</v>
      </c>
      <c r="E6645" s="12">
        <v>3.2</v>
      </c>
      <c r="F6645" s="14" t="str">
        <f>A6645&amp;B6645&amp;C6645&amp;D6645&amp;E6645</f>
        <v>2024-07-21BillRona Coquitlam51335 COGS - Supplies3.2</v>
      </c>
      <c r="G6645" s="15">
        <f>IFERROR((DATEVALUE(A6645)),A6645)</f>
        <v>45494</v>
      </c>
      <c r="H6645" s="16" t="str">
        <f>IF((IFERROR((VLOOKUP(D6645,'Automation (QBO)'!A:B,2,FALSE)),"0"))=0,"Suspense",(IFERROR((VLOOKUP(D6645,'Automation (QBO)'!A:B,2,FALSE)),"Suspense")))</f>
        <v>COGS - Supplies</v>
      </c>
      <c r="I6645" s="17">
        <f t="shared" si="103"/>
        <v>3.2</v>
      </c>
      <c r="J6645" s="12" t="str">
        <f>H6645</f>
        <v>COGS - Supplies</v>
      </c>
    </row>
    <row r="6646" spans="1:10" hidden="1">
      <c r="A6646" s="13" t="s">
        <v>915</v>
      </c>
      <c r="B6646" s="12" t="s">
        <v>528</v>
      </c>
      <c r="C6646" s="12" t="s">
        <v>518</v>
      </c>
      <c r="D6646" s="12" t="s">
        <v>426</v>
      </c>
      <c r="E6646" s="12">
        <v>-0.15</v>
      </c>
      <c r="F6646" s="14" t="str">
        <f>A6646&amp;B6646&amp;C6646&amp;D6646&amp;E6646</f>
        <v>2024-07-21BillRona Coquitlam21031 GST/HST Suspense-0.15</v>
      </c>
      <c r="G6646" s="15">
        <f>IFERROR((DATEVALUE(A6646)),A6646)</f>
        <v>45494</v>
      </c>
      <c r="H6646" s="16" t="str">
        <f>IF((IFERROR((VLOOKUP(D6646,'Automation (QBO)'!A:B,2,FALSE)),"0"))=0,"Suspense",(IFERROR((VLOOKUP(D6646,'Automation (QBO)'!A:B,2,FALSE)),"Suspense")))</f>
        <v>GST/HST Suspense</v>
      </c>
      <c r="I6646" s="17">
        <f t="shared" si="103"/>
        <v>-0.15</v>
      </c>
      <c r="J6646" s="12" t="str">
        <f>H6646</f>
        <v>GST/HST Suspense</v>
      </c>
    </row>
    <row r="6647" spans="1:10" hidden="1">
      <c r="A6647" s="13" t="s">
        <v>915</v>
      </c>
      <c r="B6647" s="12" t="s">
        <v>528</v>
      </c>
      <c r="C6647" s="12" t="s">
        <v>349</v>
      </c>
      <c r="D6647" s="12" t="s">
        <v>426</v>
      </c>
      <c r="E6647" s="12">
        <v>-1.65</v>
      </c>
      <c r="F6647" s="14" t="str">
        <f>A6647&amp;B6647&amp;C6647&amp;D6647&amp;E6647</f>
        <v>2024-07-21BillShoppers Drug Mart21031 GST/HST Suspense-1.65</v>
      </c>
      <c r="G6647" s="15">
        <f>IFERROR((DATEVALUE(A6647)),A6647)</f>
        <v>45494</v>
      </c>
      <c r="H6647" s="16" t="str">
        <f>IF((IFERROR((VLOOKUP(D6647,'Automation (QBO)'!A:B,2,FALSE)),"0"))=0,"Suspense",(IFERROR((VLOOKUP(D6647,'Automation (QBO)'!A:B,2,FALSE)),"Suspense")))</f>
        <v>GST/HST Suspense</v>
      </c>
      <c r="I6647" s="17">
        <f t="shared" si="103"/>
        <v>-1.65</v>
      </c>
      <c r="J6647" s="12" t="str">
        <f>H6647</f>
        <v>GST/HST Suspense</v>
      </c>
    </row>
    <row r="6648" spans="1:10" hidden="1">
      <c r="A6648" s="13" t="s">
        <v>915</v>
      </c>
      <c r="B6648" s="12" t="s">
        <v>528</v>
      </c>
      <c r="C6648" s="12" t="s">
        <v>349</v>
      </c>
      <c r="D6648" s="12" t="s">
        <v>391</v>
      </c>
      <c r="E6648" s="12">
        <v>35.26</v>
      </c>
      <c r="F6648" s="14" t="str">
        <f>A6648&amp;B6648&amp;C6648&amp;D6648&amp;E6648</f>
        <v>2024-07-21BillShoppers Drug Mart51335 COGS - Supplies35.26</v>
      </c>
      <c r="G6648" s="15">
        <f>IFERROR((DATEVALUE(A6648)),A6648)</f>
        <v>45494</v>
      </c>
      <c r="H6648" s="16" t="str">
        <f>IF((IFERROR((VLOOKUP(D6648,'Automation (QBO)'!A:B,2,FALSE)),"0"))=0,"Suspense",(IFERROR((VLOOKUP(D6648,'Automation (QBO)'!A:B,2,FALSE)),"Suspense")))</f>
        <v>COGS - Supplies</v>
      </c>
      <c r="I6648" s="17">
        <f t="shared" si="103"/>
        <v>35.26</v>
      </c>
      <c r="J6648" s="12" t="str">
        <f>H6648</f>
        <v>COGS - Supplies</v>
      </c>
    </row>
    <row r="6649" spans="1:10" hidden="1">
      <c r="A6649" s="13" t="s">
        <v>915</v>
      </c>
      <c r="B6649" s="12" t="s">
        <v>528</v>
      </c>
      <c r="C6649" s="12" t="s">
        <v>856</v>
      </c>
      <c r="D6649" s="12" t="s">
        <v>391</v>
      </c>
      <c r="E6649" s="12">
        <v>68.28</v>
      </c>
      <c r="F6649" s="14" t="str">
        <f>A6649&amp;B6649&amp;C6649&amp;D6649&amp;E6649</f>
        <v>2024-07-21BillWalmart51335 COGS - Supplies68.28</v>
      </c>
      <c r="G6649" s="15">
        <f>IFERROR((DATEVALUE(A6649)),A6649)</f>
        <v>45494</v>
      </c>
      <c r="H6649" s="16" t="str">
        <f>IF((IFERROR((VLOOKUP(D6649,'Automation (QBO)'!A:B,2,FALSE)),"0"))=0,"Suspense",(IFERROR((VLOOKUP(D6649,'Automation (QBO)'!A:B,2,FALSE)),"Suspense")))</f>
        <v>COGS - Supplies</v>
      </c>
      <c r="I6649" s="17">
        <f t="shared" si="103"/>
        <v>68.28</v>
      </c>
      <c r="J6649" s="12" t="str">
        <f>H6649</f>
        <v>COGS - Supplies</v>
      </c>
    </row>
    <row r="6650" spans="1:10" hidden="1">
      <c r="A6650" s="13" t="s">
        <v>915</v>
      </c>
      <c r="B6650" s="12" t="s">
        <v>528</v>
      </c>
      <c r="C6650" s="12" t="s">
        <v>856</v>
      </c>
      <c r="D6650" s="12" t="s">
        <v>426</v>
      </c>
      <c r="E6650" s="12">
        <v>-3.19</v>
      </c>
      <c r="F6650" s="14" t="str">
        <f>A6650&amp;B6650&amp;C6650&amp;D6650&amp;E6650</f>
        <v>2024-07-21BillWalmart21031 GST/HST Suspense-3.19</v>
      </c>
      <c r="G6650" s="15">
        <f>IFERROR((DATEVALUE(A6650)),A6650)</f>
        <v>45494</v>
      </c>
      <c r="H6650" s="16" t="str">
        <f>IF((IFERROR((VLOOKUP(D6650,'Automation (QBO)'!A:B,2,FALSE)),"0"))=0,"Suspense",(IFERROR((VLOOKUP(D6650,'Automation (QBO)'!A:B,2,FALSE)),"Suspense")))</f>
        <v>GST/HST Suspense</v>
      </c>
      <c r="I6650" s="17">
        <f t="shared" si="103"/>
        <v>-3.19</v>
      </c>
      <c r="J6650" s="12" t="str">
        <f>H6650</f>
        <v>GST/HST Suspense</v>
      </c>
    </row>
    <row r="6651" spans="1:10" hidden="1">
      <c r="A6651" s="13" t="s">
        <v>915</v>
      </c>
      <c r="B6651" s="12" t="s">
        <v>528</v>
      </c>
      <c r="C6651" s="12" t="s">
        <v>227</v>
      </c>
      <c r="D6651" s="12" t="s">
        <v>391</v>
      </c>
      <c r="E6651" s="12">
        <v>96.97</v>
      </c>
      <c r="F6651" s="14" t="str">
        <f>A6651&amp;B6651&amp;C6651&amp;D6651&amp;E6651</f>
        <v>2024-07-21BillWindsor Plywood51335 COGS - Supplies96.97</v>
      </c>
      <c r="G6651" s="15">
        <f>IFERROR((DATEVALUE(A6651)),A6651)</f>
        <v>45494</v>
      </c>
      <c r="H6651" s="16" t="str">
        <f>IF((IFERROR((VLOOKUP(D6651,'Automation (QBO)'!A:B,2,FALSE)),"0"))=0,"Suspense",(IFERROR((VLOOKUP(D6651,'Automation (QBO)'!A:B,2,FALSE)),"Suspense")))</f>
        <v>COGS - Supplies</v>
      </c>
      <c r="I6651" s="17">
        <f t="shared" si="103"/>
        <v>96.97</v>
      </c>
      <c r="J6651" s="12" t="str">
        <f>H6651</f>
        <v>COGS - Supplies</v>
      </c>
    </row>
    <row r="6652" spans="1:10" hidden="1">
      <c r="A6652" s="13" t="s">
        <v>915</v>
      </c>
      <c r="B6652" s="12" t="s">
        <v>528</v>
      </c>
      <c r="C6652" s="12" t="s">
        <v>227</v>
      </c>
      <c r="D6652" s="12" t="s">
        <v>426</v>
      </c>
      <c r="E6652" s="12">
        <v>-4.53</v>
      </c>
      <c r="F6652" s="14" t="str">
        <f>A6652&amp;B6652&amp;C6652&amp;D6652&amp;E6652</f>
        <v>2024-07-21BillWindsor Plywood21031 GST/HST Suspense-4.53</v>
      </c>
      <c r="G6652" s="15">
        <f>IFERROR((DATEVALUE(A6652)),A6652)</f>
        <v>45494</v>
      </c>
      <c r="H6652" s="16" t="str">
        <f>IF((IFERROR((VLOOKUP(D6652,'Automation (QBO)'!A:B,2,FALSE)),"0"))=0,"Suspense",(IFERROR((VLOOKUP(D6652,'Automation (QBO)'!A:B,2,FALSE)),"Suspense")))</f>
        <v>GST/HST Suspense</v>
      </c>
      <c r="I6652" s="17">
        <f t="shared" si="103"/>
        <v>-4.53</v>
      </c>
      <c r="J6652" s="12" t="str">
        <f>H6652</f>
        <v>GST/HST Suspense</v>
      </c>
    </row>
    <row r="6653" spans="1:10" hidden="1">
      <c r="A6653" s="13" t="s">
        <v>915</v>
      </c>
      <c r="B6653" s="12" t="s">
        <v>528</v>
      </c>
      <c r="C6653" s="12" t="s">
        <v>87</v>
      </c>
      <c r="D6653" s="12" t="s">
        <v>391</v>
      </c>
      <c r="E6653" s="12">
        <v>18.809999999999999</v>
      </c>
      <c r="F6653" s="14" t="str">
        <f>A6653&amp;B6653&amp;C6653&amp;D6653&amp;E6653</f>
        <v>2024-07-21BillHome Depot51335 COGS - Supplies18.81</v>
      </c>
      <c r="G6653" s="15">
        <f>IFERROR((DATEVALUE(A6653)),A6653)</f>
        <v>45494</v>
      </c>
      <c r="H6653" s="16" t="str">
        <f>IF((IFERROR((VLOOKUP(D6653,'Automation (QBO)'!A:B,2,FALSE)),"0"))=0,"Suspense",(IFERROR((VLOOKUP(D6653,'Automation (QBO)'!A:B,2,FALSE)),"Suspense")))</f>
        <v>COGS - Supplies</v>
      </c>
      <c r="I6653" s="17">
        <f t="shared" si="103"/>
        <v>18.809999999999999</v>
      </c>
      <c r="J6653" s="12" t="str">
        <f>H6653</f>
        <v>COGS - Supplies</v>
      </c>
    </row>
    <row r="6654" spans="1:10" hidden="1">
      <c r="A6654" s="13" t="s">
        <v>915</v>
      </c>
      <c r="B6654" s="12" t="s">
        <v>528</v>
      </c>
      <c r="C6654" s="12" t="s">
        <v>87</v>
      </c>
      <c r="D6654" s="12" t="s">
        <v>426</v>
      </c>
      <c r="E6654" s="12">
        <v>-0.88</v>
      </c>
      <c r="F6654" s="14" t="str">
        <f>A6654&amp;B6654&amp;C6654&amp;D6654&amp;E6654</f>
        <v>2024-07-21BillHome Depot21031 GST/HST Suspense-0.88</v>
      </c>
      <c r="G6654" s="15">
        <f>IFERROR((DATEVALUE(A6654)),A6654)</f>
        <v>45494</v>
      </c>
      <c r="H6654" s="16" t="str">
        <f>IF((IFERROR((VLOOKUP(D6654,'Automation (QBO)'!A:B,2,FALSE)),"0"))=0,"Suspense",(IFERROR((VLOOKUP(D6654,'Automation (QBO)'!A:B,2,FALSE)),"Suspense")))</f>
        <v>GST/HST Suspense</v>
      </c>
      <c r="I6654" s="17">
        <f t="shared" si="103"/>
        <v>-0.88</v>
      </c>
      <c r="J6654" s="12" t="str">
        <f>H6654</f>
        <v>GST/HST Suspense</v>
      </c>
    </row>
    <row r="6655" spans="1:10" hidden="1">
      <c r="A6655" s="13" t="s">
        <v>915</v>
      </c>
      <c r="B6655" s="12" t="s">
        <v>528</v>
      </c>
      <c r="C6655" s="12" t="s">
        <v>102</v>
      </c>
      <c r="D6655" s="12" t="s">
        <v>426</v>
      </c>
      <c r="E6655" s="12">
        <v>-0.92</v>
      </c>
      <c r="F6655" s="14" t="str">
        <f>A6655&amp;B6655&amp;C6655&amp;D6655&amp;E6655</f>
        <v>2024-07-21BillPetro Canada21031 GST/HST Suspense-0.92</v>
      </c>
      <c r="G6655" s="15">
        <f>IFERROR((DATEVALUE(A6655)),A6655)</f>
        <v>45494</v>
      </c>
      <c r="H6655" s="16" t="str">
        <f>IF((IFERROR((VLOOKUP(D6655,'Automation (QBO)'!A:B,2,FALSE)),"0"))=0,"Suspense",(IFERROR((VLOOKUP(D6655,'Automation (QBO)'!A:B,2,FALSE)),"Suspense")))</f>
        <v>GST/HST Suspense</v>
      </c>
      <c r="I6655" s="17">
        <f t="shared" si="103"/>
        <v>-0.92</v>
      </c>
      <c r="J6655" s="12" t="str">
        <f>H6655</f>
        <v>GST/HST Suspense</v>
      </c>
    </row>
    <row r="6656" spans="1:10" hidden="1">
      <c r="A6656" s="13" t="s">
        <v>915</v>
      </c>
      <c r="B6656" s="12" t="s">
        <v>528</v>
      </c>
      <c r="C6656" s="12" t="s">
        <v>102</v>
      </c>
      <c r="D6656" s="12" t="s">
        <v>409</v>
      </c>
      <c r="E6656" s="12">
        <v>19.13</v>
      </c>
      <c r="F6656" s="14" t="str">
        <f>A6656&amp;B6656&amp;C6656&amp;D6656&amp;E6656</f>
        <v>2024-07-21BillPetro Canada51205 COGS - Fuel19.13</v>
      </c>
      <c r="G6656" s="15">
        <f>IFERROR((DATEVALUE(A6656)),A6656)</f>
        <v>45494</v>
      </c>
      <c r="H6656" s="16" t="str">
        <f>IF((IFERROR((VLOOKUP(D6656,'Automation (QBO)'!A:B,2,FALSE)),"0"))=0,"Suspense",(IFERROR((VLOOKUP(D6656,'Automation (QBO)'!A:B,2,FALSE)),"Suspense")))</f>
        <v>COGS - Fuel</v>
      </c>
      <c r="I6656" s="17">
        <f t="shared" si="103"/>
        <v>19.13</v>
      </c>
      <c r="J6656" s="12" t="str">
        <f>H6656</f>
        <v>COGS - Fuel</v>
      </c>
    </row>
    <row r="6657" spans="1:10" hidden="1">
      <c r="A6657" s="13" t="s">
        <v>915</v>
      </c>
      <c r="B6657" s="12" t="s">
        <v>528</v>
      </c>
      <c r="C6657" s="12" t="s">
        <v>102</v>
      </c>
      <c r="D6657" s="12" t="s">
        <v>426</v>
      </c>
      <c r="E6657" s="12">
        <v>-0.96</v>
      </c>
      <c r="F6657" s="14" t="str">
        <f>A6657&amp;B6657&amp;C6657&amp;D6657&amp;E6657</f>
        <v>2024-07-21BillPetro Canada21031 GST/HST Suspense-0.96</v>
      </c>
      <c r="G6657" s="15">
        <f>IFERROR((DATEVALUE(A6657)),A6657)</f>
        <v>45494</v>
      </c>
      <c r="H6657" s="16" t="str">
        <f>IF((IFERROR((VLOOKUP(D6657,'Automation (QBO)'!A:B,2,FALSE)),"0"))=0,"Suspense",(IFERROR((VLOOKUP(D6657,'Automation (QBO)'!A:B,2,FALSE)),"Suspense")))</f>
        <v>GST/HST Suspense</v>
      </c>
      <c r="I6657" s="17">
        <f t="shared" si="103"/>
        <v>-0.96</v>
      </c>
      <c r="J6657" s="12" t="str">
        <f>H6657</f>
        <v>GST/HST Suspense</v>
      </c>
    </row>
    <row r="6658" spans="1:10" hidden="1">
      <c r="A6658" s="13" t="s">
        <v>915</v>
      </c>
      <c r="B6658" s="12" t="s">
        <v>528</v>
      </c>
      <c r="C6658" s="12" t="s">
        <v>518</v>
      </c>
      <c r="D6658" s="12" t="s">
        <v>391</v>
      </c>
      <c r="E6658" s="12">
        <v>26.41</v>
      </c>
      <c r="F6658" s="14" t="str">
        <f>A6658&amp;B6658&amp;C6658&amp;D6658&amp;E6658</f>
        <v>2024-07-21BillRona Coquitlam51335 COGS - Supplies26.41</v>
      </c>
      <c r="G6658" s="15">
        <f>IFERROR((DATEVALUE(A6658)),A6658)</f>
        <v>45494</v>
      </c>
      <c r="H6658" s="16" t="str">
        <f>IF((IFERROR((VLOOKUP(D6658,'Automation (QBO)'!A:B,2,FALSE)),"0"))=0,"Suspense",(IFERROR((VLOOKUP(D6658,'Automation (QBO)'!A:B,2,FALSE)),"Suspense")))</f>
        <v>COGS - Supplies</v>
      </c>
      <c r="I6658" s="17">
        <f t="shared" si="103"/>
        <v>26.41</v>
      </c>
      <c r="J6658" s="12" t="str">
        <f>H6658</f>
        <v>COGS - Supplies</v>
      </c>
    </row>
    <row r="6659" spans="1:10" hidden="1">
      <c r="A6659" s="13" t="s">
        <v>915</v>
      </c>
      <c r="B6659" s="12" t="s">
        <v>528</v>
      </c>
      <c r="C6659" s="12" t="s">
        <v>518</v>
      </c>
      <c r="D6659" s="12" t="s">
        <v>426</v>
      </c>
      <c r="E6659" s="12">
        <v>-1.23</v>
      </c>
      <c r="F6659" s="14" t="str">
        <f>A6659&amp;B6659&amp;C6659&amp;D6659&amp;E6659</f>
        <v>2024-07-21BillRona Coquitlam21031 GST/HST Suspense-1.23</v>
      </c>
      <c r="G6659" s="15">
        <f>IFERROR((DATEVALUE(A6659)),A6659)</f>
        <v>45494</v>
      </c>
      <c r="H6659" s="16" t="str">
        <f>IF((IFERROR((VLOOKUP(D6659,'Automation (QBO)'!A:B,2,FALSE)),"0"))=0,"Suspense",(IFERROR((VLOOKUP(D6659,'Automation (QBO)'!A:B,2,FALSE)),"Suspense")))</f>
        <v>GST/HST Suspense</v>
      </c>
      <c r="I6659" s="17">
        <f t="shared" si="103"/>
        <v>-1.23</v>
      </c>
      <c r="J6659" s="12" t="str">
        <f>H6659</f>
        <v>GST/HST Suspense</v>
      </c>
    </row>
    <row r="6660" spans="1:10" hidden="1">
      <c r="A6660" s="13" t="s">
        <v>915</v>
      </c>
      <c r="B6660" s="12" t="s">
        <v>528</v>
      </c>
      <c r="C6660" s="12" t="s">
        <v>94</v>
      </c>
      <c r="D6660" s="12" t="s">
        <v>409</v>
      </c>
      <c r="E6660" s="12">
        <v>118.7</v>
      </c>
      <c r="F6660" s="14" t="str">
        <f>A6660&amp;B6660&amp;C6660&amp;D6660&amp;E6660</f>
        <v>2024-07-21BillEsso51205 COGS - Fuel118.7</v>
      </c>
      <c r="G6660" s="15">
        <f>IFERROR((DATEVALUE(A6660)),A6660)</f>
        <v>45494</v>
      </c>
      <c r="H6660" s="16" t="str">
        <f>IF((IFERROR((VLOOKUP(D6660,'Automation (QBO)'!A:B,2,FALSE)),"0"))=0,"Suspense",(IFERROR((VLOOKUP(D6660,'Automation (QBO)'!A:B,2,FALSE)),"Suspense")))</f>
        <v>COGS - Fuel</v>
      </c>
      <c r="I6660" s="17">
        <f t="shared" si="103"/>
        <v>118.7</v>
      </c>
      <c r="J6660" s="12" t="str">
        <f>H6660</f>
        <v>COGS - Fuel</v>
      </c>
    </row>
    <row r="6661" spans="1:10" hidden="1">
      <c r="A6661" s="13" t="s">
        <v>915</v>
      </c>
      <c r="B6661" s="12" t="s">
        <v>528</v>
      </c>
      <c r="C6661" s="12" t="s">
        <v>94</v>
      </c>
      <c r="D6661" s="12" t="s">
        <v>426</v>
      </c>
      <c r="E6661" s="12">
        <v>-5.93</v>
      </c>
      <c r="F6661" s="14" t="str">
        <f>A6661&amp;B6661&amp;C6661&amp;D6661&amp;E6661</f>
        <v>2024-07-21BillEsso21031 GST/HST Suspense-5.93</v>
      </c>
      <c r="G6661" s="15">
        <f>IFERROR((DATEVALUE(A6661)),A6661)</f>
        <v>45494</v>
      </c>
      <c r="H6661" s="16" t="str">
        <f>IF((IFERROR((VLOOKUP(D6661,'Automation (QBO)'!A:B,2,FALSE)),"0"))=0,"Suspense",(IFERROR((VLOOKUP(D6661,'Automation (QBO)'!A:B,2,FALSE)),"Suspense")))</f>
        <v>GST/HST Suspense</v>
      </c>
      <c r="I6661" s="17">
        <f t="shared" si="103"/>
        <v>-5.93</v>
      </c>
      <c r="J6661" s="12" t="str">
        <f>H6661</f>
        <v>GST/HST Suspense</v>
      </c>
    </row>
    <row r="6662" spans="1:10" hidden="1">
      <c r="A6662" s="13" t="s">
        <v>915</v>
      </c>
      <c r="B6662" s="12" t="s">
        <v>528</v>
      </c>
      <c r="C6662" s="12" t="s">
        <v>113</v>
      </c>
      <c r="D6662" s="12" t="s">
        <v>408</v>
      </c>
      <c r="E6662" s="12">
        <v>14</v>
      </c>
      <c r="F6662" s="14" t="str">
        <f>A6662&amp;B6662&amp;C6662&amp;D6662&amp;E6662</f>
        <v>2024-07-21BillImpark52205 Travel &amp; Parking14</v>
      </c>
      <c r="G6662" s="15">
        <f>IFERROR((DATEVALUE(A6662)),A6662)</f>
        <v>45494</v>
      </c>
      <c r="H6662" s="16" t="str">
        <f>IF((IFERROR((VLOOKUP(D6662,'Automation (QBO)'!A:B,2,FALSE)),"0"))=0,"Suspense",(IFERROR((VLOOKUP(D6662,'Automation (QBO)'!A:B,2,FALSE)),"Suspense")))</f>
        <v>Travel &amp; Parking</v>
      </c>
      <c r="I6662" s="17">
        <f t="shared" si="103"/>
        <v>14</v>
      </c>
      <c r="J6662" s="12" t="str">
        <f>H6662</f>
        <v>Travel &amp; Parking</v>
      </c>
    </row>
    <row r="6663" spans="1:10" hidden="1">
      <c r="A6663" s="13" t="s">
        <v>915</v>
      </c>
      <c r="B6663" s="12" t="s">
        <v>528</v>
      </c>
      <c r="C6663" s="12" t="s">
        <v>113</v>
      </c>
      <c r="D6663" s="12" t="s">
        <v>496</v>
      </c>
      <c r="E6663" s="12">
        <v>14</v>
      </c>
      <c r="F6663" s="14" t="str">
        <f>A6663&amp;B6663&amp;C6663&amp;D6663&amp;E6663</f>
        <v>2024-07-21BillImpark21000 Accounts Payable14</v>
      </c>
      <c r="G6663" s="15">
        <f>IFERROR((DATEVALUE(A6663)),A6663)</f>
        <v>45494</v>
      </c>
      <c r="H6663" s="16" t="str">
        <f>IF((IFERROR((VLOOKUP(D6663,'Automation (QBO)'!A:B,2,FALSE)),"0"))=0,"Suspense",(IFERROR((VLOOKUP(D6663,'Automation (QBO)'!A:B,2,FALSE)),"Suspense")))</f>
        <v>Accounts Payable - Unknown</v>
      </c>
      <c r="I6663" s="17">
        <f t="shared" si="103"/>
        <v>14</v>
      </c>
      <c r="J6663" s="12" t="str">
        <f>H6663</f>
        <v>Accounts Payable - Unknown</v>
      </c>
    </row>
    <row r="6664" spans="1:10" hidden="1">
      <c r="A6664" s="13" t="s">
        <v>915</v>
      </c>
      <c r="B6664" s="12" t="s">
        <v>528</v>
      </c>
      <c r="C6664" s="12" t="s">
        <v>113</v>
      </c>
      <c r="D6664" s="12" t="s">
        <v>408</v>
      </c>
      <c r="E6664" s="12">
        <v>17</v>
      </c>
      <c r="F6664" s="14" t="str">
        <f>A6664&amp;B6664&amp;C6664&amp;D6664&amp;E6664</f>
        <v>2024-07-21BillImpark52205 Travel &amp; Parking17</v>
      </c>
      <c r="G6664" s="15">
        <f>IFERROR((DATEVALUE(A6664)),A6664)</f>
        <v>45494</v>
      </c>
      <c r="H6664" s="16" t="str">
        <f>IF((IFERROR((VLOOKUP(D6664,'Automation (QBO)'!A:B,2,FALSE)),"0"))=0,"Suspense",(IFERROR((VLOOKUP(D6664,'Automation (QBO)'!A:B,2,FALSE)),"Suspense")))</f>
        <v>Travel &amp; Parking</v>
      </c>
      <c r="I6664" s="17">
        <f t="shared" si="103"/>
        <v>17</v>
      </c>
      <c r="J6664" s="12" t="str">
        <f>H6664</f>
        <v>Travel &amp; Parking</v>
      </c>
    </row>
    <row r="6665" spans="1:10" hidden="1">
      <c r="A6665" s="13" t="s">
        <v>915</v>
      </c>
      <c r="B6665" s="12" t="s">
        <v>528</v>
      </c>
      <c r="C6665" s="12" t="s">
        <v>113</v>
      </c>
      <c r="D6665" s="12" t="s">
        <v>408</v>
      </c>
      <c r="E6665" s="12">
        <v>3.5</v>
      </c>
      <c r="F6665" s="14" t="str">
        <f>A6665&amp;B6665&amp;C6665&amp;D6665&amp;E6665</f>
        <v>2024-07-21BillImpark52205 Travel &amp; Parking3.5</v>
      </c>
      <c r="G6665" s="15">
        <f>IFERROR((DATEVALUE(A6665)),A6665)</f>
        <v>45494</v>
      </c>
      <c r="H6665" s="16" t="str">
        <f>IF((IFERROR((VLOOKUP(D6665,'Automation (QBO)'!A:B,2,FALSE)),"0"))=0,"Suspense",(IFERROR((VLOOKUP(D6665,'Automation (QBO)'!A:B,2,FALSE)),"Suspense")))</f>
        <v>Travel &amp; Parking</v>
      </c>
      <c r="I6665" s="17">
        <f t="shared" si="103"/>
        <v>3.5</v>
      </c>
      <c r="J6665" s="12" t="str">
        <f>H6665</f>
        <v>Travel &amp; Parking</v>
      </c>
    </row>
    <row r="6666" spans="1:10" hidden="1">
      <c r="A6666" s="13" t="s">
        <v>915</v>
      </c>
      <c r="B6666" s="12" t="s">
        <v>528</v>
      </c>
      <c r="C6666" s="12" t="s">
        <v>87</v>
      </c>
      <c r="D6666" s="12" t="s">
        <v>391</v>
      </c>
      <c r="E6666" s="12">
        <v>717.84</v>
      </c>
      <c r="F6666" s="14" t="str">
        <f>A6666&amp;B6666&amp;C6666&amp;D6666&amp;E6666</f>
        <v>2024-07-21BillHome Depot51335 COGS - Supplies717.84</v>
      </c>
      <c r="G6666" s="15">
        <f>IFERROR((DATEVALUE(A6666)),A6666)</f>
        <v>45494</v>
      </c>
      <c r="H6666" s="16" t="str">
        <f>IF((IFERROR((VLOOKUP(D6666,'Automation (QBO)'!A:B,2,FALSE)),"0"))=0,"Suspense",(IFERROR((VLOOKUP(D6666,'Automation (QBO)'!A:B,2,FALSE)),"Suspense")))</f>
        <v>COGS - Supplies</v>
      </c>
      <c r="I6666" s="17">
        <f t="shared" si="103"/>
        <v>717.84</v>
      </c>
      <c r="J6666" s="12" t="str">
        <f>H6666</f>
        <v>COGS - Supplies</v>
      </c>
    </row>
    <row r="6667" spans="1:10" hidden="1">
      <c r="A6667" s="13" t="s">
        <v>915</v>
      </c>
      <c r="B6667" s="12" t="s">
        <v>528</v>
      </c>
      <c r="C6667" s="12" t="s">
        <v>87</v>
      </c>
      <c r="D6667" s="12" t="s">
        <v>426</v>
      </c>
      <c r="E6667" s="12">
        <v>-33.54</v>
      </c>
      <c r="F6667" s="14" t="str">
        <f>A6667&amp;B6667&amp;C6667&amp;D6667&amp;E6667</f>
        <v>2024-07-21BillHome Depot21031 GST/HST Suspense-33.54</v>
      </c>
      <c r="G6667" s="15">
        <f>IFERROR((DATEVALUE(A6667)),A6667)</f>
        <v>45494</v>
      </c>
      <c r="H6667" s="16" t="str">
        <f>IF((IFERROR((VLOOKUP(D6667,'Automation (QBO)'!A:B,2,FALSE)),"0"))=0,"Suspense",(IFERROR((VLOOKUP(D6667,'Automation (QBO)'!A:B,2,FALSE)),"Suspense")))</f>
        <v>GST/HST Suspense</v>
      </c>
      <c r="I6667" s="17">
        <f t="shared" si="103"/>
        <v>-33.54</v>
      </c>
      <c r="J6667" s="12" t="str">
        <f>H6667</f>
        <v>GST/HST Suspense</v>
      </c>
    </row>
    <row r="6668" spans="1:10" hidden="1">
      <c r="A6668" s="13" t="s">
        <v>915</v>
      </c>
      <c r="B6668" s="12" t="s">
        <v>528</v>
      </c>
      <c r="C6668" s="12" t="s">
        <v>113</v>
      </c>
      <c r="D6668" s="12" t="s">
        <v>408</v>
      </c>
      <c r="E6668" s="12">
        <v>2</v>
      </c>
      <c r="F6668" s="14" t="str">
        <f>A6668&amp;B6668&amp;C6668&amp;D6668&amp;E6668</f>
        <v>2024-07-21BillImpark52205 Travel &amp; Parking2</v>
      </c>
      <c r="G6668" s="15">
        <f>IFERROR((DATEVALUE(A6668)),A6668)</f>
        <v>45494</v>
      </c>
      <c r="H6668" s="16" t="str">
        <f>IF((IFERROR((VLOOKUP(D6668,'Automation (QBO)'!A:B,2,FALSE)),"0"))=0,"Suspense",(IFERROR((VLOOKUP(D6668,'Automation (QBO)'!A:B,2,FALSE)),"Suspense")))</f>
        <v>Travel &amp; Parking</v>
      </c>
      <c r="I6668" s="17">
        <f t="shared" si="103"/>
        <v>2</v>
      </c>
      <c r="J6668" s="12" t="str">
        <f>H6668</f>
        <v>Travel &amp; Parking</v>
      </c>
    </row>
    <row r="6669" spans="1:10" hidden="1">
      <c r="A6669" s="13" t="s">
        <v>915</v>
      </c>
      <c r="B6669" s="12" t="s">
        <v>528</v>
      </c>
      <c r="C6669" s="12" t="s">
        <v>518</v>
      </c>
      <c r="D6669" s="12" t="s">
        <v>391</v>
      </c>
      <c r="E6669" s="12">
        <v>21.38</v>
      </c>
      <c r="F6669" s="14" t="str">
        <f>A6669&amp;B6669&amp;C6669&amp;D6669&amp;E6669</f>
        <v>2024-07-21BillRona Coquitlam51335 COGS - Supplies21.38</v>
      </c>
      <c r="G6669" s="15">
        <f>IFERROR((DATEVALUE(A6669)),A6669)</f>
        <v>45494</v>
      </c>
      <c r="H6669" s="16" t="str">
        <f>IF((IFERROR((VLOOKUP(D6669,'Automation (QBO)'!A:B,2,FALSE)),"0"))=0,"Suspense",(IFERROR((VLOOKUP(D6669,'Automation (QBO)'!A:B,2,FALSE)),"Suspense")))</f>
        <v>COGS - Supplies</v>
      </c>
      <c r="I6669" s="17">
        <f t="shared" si="103"/>
        <v>21.38</v>
      </c>
      <c r="J6669" s="12" t="str">
        <f>H6669</f>
        <v>COGS - Supplies</v>
      </c>
    </row>
    <row r="6670" spans="1:10" hidden="1">
      <c r="A6670" s="13" t="s">
        <v>915</v>
      </c>
      <c r="B6670" s="12" t="s">
        <v>528</v>
      </c>
      <c r="C6670" s="12" t="s">
        <v>518</v>
      </c>
      <c r="D6670" s="12" t="s">
        <v>426</v>
      </c>
      <c r="E6670" s="12">
        <v>-1</v>
      </c>
      <c r="F6670" s="14" t="str">
        <f>A6670&amp;B6670&amp;C6670&amp;D6670&amp;E6670</f>
        <v>2024-07-21BillRona Coquitlam21031 GST/HST Suspense-1</v>
      </c>
      <c r="G6670" s="15">
        <f>IFERROR((DATEVALUE(A6670)),A6670)</f>
        <v>45494</v>
      </c>
      <c r="H6670" s="16" t="str">
        <f>IF((IFERROR((VLOOKUP(D6670,'Automation (QBO)'!A:B,2,FALSE)),"0"))=0,"Suspense",(IFERROR((VLOOKUP(D6670,'Automation (QBO)'!A:B,2,FALSE)),"Suspense")))</f>
        <v>GST/HST Suspense</v>
      </c>
      <c r="I6670" s="17">
        <f t="shared" si="103"/>
        <v>-1</v>
      </c>
      <c r="J6670" s="12" t="str">
        <f>H6670</f>
        <v>GST/HST Suspense</v>
      </c>
    </row>
    <row r="6671" spans="1:10" hidden="1">
      <c r="A6671" s="13" t="s">
        <v>915</v>
      </c>
      <c r="B6671" s="12" t="s">
        <v>528</v>
      </c>
      <c r="C6671" s="12" t="s">
        <v>87</v>
      </c>
      <c r="D6671" s="12" t="s">
        <v>391</v>
      </c>
      <c r="E6671" s="12">
        <v>40.619999999999997</v>
      </c>
      <c r="F6671" s="14" t="str">
        <f>A6671&amp;B6671&amp;C6671&amp;D6671&amp;E6671</f>
        <v>2024-07-21BillHome Depot51335 COGS - Supplies40.62</v>
      </c>
      <c r="G6671" s="15">
        <f>IFERROR((DATEVALUE(A6671)),A6671)</f>
        <v>45494</v>
      </c>
      <c r="H6671" s="16" t="str">
        <f>IF((IFERROR((VLOOKUP(D6671,'Automation (QBO)'!A:B,2,FALSE)),"0"))=0,"Suspense",(IFERROR((VLOOKUP(D6671,'Automation (QBO)'!A:B,2,FALSE)),"Suspense")))</f>
        <v>COGS - Supplies</v>
      </c>
      <c r="I6671" s="17">
        <f t="shared" si="103"/>
        <v>40.619999999999997</v>
      </c>
      <c r="J6671" s="12" t="str">
        <f>H6671</f>
        <v>COGS - Supplies</v>
      </c>
    </row>
    <row r="6672" spans="1:10" hidden="1">
      <c r="A6672" s="13" t="s">
        <v>915</v>
      </c>
      <c r="B6672" s="12" t="s">
        <v>528</v>
      </c>
      <c r="C6672" s="12" t="s">
        <v>87</v>
      </c>
      <c r="D6672" s="12" t="s">
        <v>426</v>
      </c>
      <c r="E6672" s="12">
        <v>-1.9</v>
      </c>
      <c r="F6672" s="14" t="str">
        <f>A6672&amp;B6672&amp;C6672&amp;D6672&amp;E6672</f>
        <v>2024-07-21BillHome Depot21031 GST/HST Suspense-1.9</v>
      </c>
      <c r="G6672" s="15">
        <f>IFERROR((DATEVALUE(A6672)),A6672)</f>
        <v>45494</v>
      </c>
      <c r="H6672" s="16" t="str">
        <f>IF((IFERROR((VLOOKUP(D6672,'Automation (QBO)'!A:B,2,FALSE)),"0"))=0,"Suspense",(IFERROR((VLOOKUP(D6672,'Automation (QBO)'!A:B,2,FALSE)),"Suspense")))</f>
        <v>GST/HST Suspense</v>
      </c>
      <c r="I6672" s="17">
        <f t="shared" ref="I6672:I6735" si="104">E6672</f>
        <v>-1.9</v>
      </c>
      <c r="J6672" s="12" t="str">
        <f>H6672</f>
        <v>GST/HST Suspense</v>
      </c>
    </row>
    <row r="6673" spans="1:10" hidden="1">
      <c r="A6673" s="13" t="s">
        <v>915</v>
      </c>
      <c r="B6673" s="12" t="s">
        <v>528</v>
      </c>
      <c r="C6673" s="12" t="s">
        <v>113</v>
      </c>
      <c r="D6673" s="12" t="s">
        <v>408</v>
      </c>
      <c r="E6673" s="12">
        <v>20</v>
      </c>
      <c r="F6673" s="14" t="str">
        <f>A6673&amp;B6673&amp;C6673&amp;D6673&amp;E6673</f>
        <v>2024-07-21BillImpark52205 Travel &amp; Parking20</v>
      </c>
      <c r="G6673" s="15">
        <f>IFERROR((DATEVALUE(A6673)),A6673)</f>
        <v>45494</v>
      </c>
      <c r="H6673" s="16" t="str">
        <f>IF((IFERROR((VLOOKUP(D6673,'Automation (QBO)'!A:B,2,FALSE)),"0"))=0,"Suspense",(IFERROR((VLOOKUP(D6673,'Automation (QBO)'!A:B,2,FALSE)),"Suspense")))</f>
        <v>Travel &amp; Parking</v>
      </c>
      <c r="I6673" s="17">
        <f t="shared" si="104"/>
        <v>20</v>
      </c>
      <c r="J6673" s="12" t="str">
        <f>H6673</f>
        <v>Travel &amp; Parking</v>
      </c>
    </row>
    <row r="6674" spans="1:10" hidden="1">
      <c r="A6674" s="13" t="s">
        <v>915</v>
      </c>
      <c r="B6674" s="12" t="s">
        <v>528</v>
      </c>
      <c r="C6674" s="12" t="s">
        <v>113</v>
      </c>
      <c r="D6674" s="12" t="s">
        <v>408</v>
      </c>
      <c r="E6674" s="12">
        <v>20</v>
      </c>
      <c r="F6674" s="14" t="str">
        <f>A6674&amp;B6674&amp;C6674&amp;D6674&amp;E6674</f>
        <v>2024-07-21BillImpark52205 Travel &amp; Parking20</v>
      </c>
      <c r="G6674" s="15">
        <f>IFERROR((DATEVALUE(A6674)),A6674)</f>
        <v>45494</v>
      </c>
      <c r="H6674" s="16" t="str">
        <f>IF((IFERROR((VLOOKUP(D6674,'Automation (QBO)'!A:B,2,FALSE)),"0"))=0,"Suspense",(IFERROR((VLOOKUP(D6674,'Automation (QBO)'!A:B,2,FALSE)),"Suspense")))</f>
        <v>Travel &amp; Parking</v>
      </c>
      <c r="I6674" s="17">
        <f t="shared" si="104"/>
        <v>20</v>
      </c>
      <c r="J6674" s="12" t="str">
        <f>H6674</f>
        <v>Travel &amp; Parking</v>
      </c>
    </row>
    <row r="6675" spans="1:10" hidden="1">
      <c r="A6675" s="13" t="s">
        <v>915</v>
      </c>
      <c r="B6675" s="12" t="s">
        <v>528</v>
      </c>
      <c r="C6675" s="12" t="s">
        <v>113</v>
      </c>
      <c r="D6675" s="12" t="s">
        <v>408</v>
      </c>
      <c r="E6675" s="12">
        <v>6</v>
      </c>
      <c r="F6675" s="14" t="str">
        <f>A6675&amp;B6675&amp;C6675&amp;D6675&amp;E6675</f>
        <v>2024-07-21BillImpark52205 Travel &amp; Parking6</v>
      </c>
      <c r="G6675" s="15">
        <f>IFERROR((DATEVALUE(A6675)),A6675)</f>
        <v>45494</v>
      </c>
      <c r="H6675" s="16" t="str">
        <f>IF((IFERROR((VLOOKUP(D6675,'Automation (QBO)'!A:B,2,FALSE)),"0"))=0,"Suspense",(IFERROR((VLOOKUP(D6675,'Automation (QBO)'!A:B,2,FALSE)),"Suspense")))</f>
        <v>Travel &amp; Parking</v>
      </c>
      <c r="I6675" s="17">
        <f t="shared" si="104"/>
        <v>6</v>
      </c>
      <c r="J6675" s="12" t="str">
        <f>H6675</f>
        <v>Travel &amp; Parking</v>
      </c>
    </row>
    <row r="6676" spans="1:10" hidden="1">
      <c r="A6676" s="13" t="s">
        <v>915</v>
      </c>
      <c r="B6676" s="12" t="s">
        <v>528</v>
      </c>
      <c r="C6676" s="12" t="s">
        <v>113</v>
      </c>
      <c r="D6676" s="12" t="s">
        <v>408</v>
      </c>
      <c r="E6676" s="12">
        <v>20</v>
      </c>
      <c r="F6676" s="14" t="str">
        <f>A6676&amp;B6676&amp;C6676&amp;D6676&amp;E6676</f>
        <v>2024-07-21BillImpark52205 Travel &amp; Parking20</v>
      </c>
      <c r="G6676" s="15">
        <f>IFERROR((DATEVALUE(A6676)),A6676)</f>
        <v>45494</v>
      </c>
      <c r="H6676" s="16" t="str">
        <f>IF((IFERROR((VLOOKUP(D6676,'Automation (QBO)'!A:B,2,FALSE)),"0"))=0,"Suspense",(IFERROR((VLOOKUP(D6676,'Automation (QBO)'!A:B,2,FALSE)),"Suspense")))</f>
        <v>Travel &amp; Parking</v>
      </c>
      <c r="I6676" s="17">
        <f t="shared" si="104"/>
        <v>20</v>
      </c>
      <c r="J6676" s="12" t="str">
        <f>H6676</f>
        <v>Travel &amp; Parking</v>
      </c>
    </row>
    <row r="6677" spans="1:10" hidden="1">
      <c r="A6677" s="13" t="s">
        <v>915</v>
      </c>
      <c r="B6677" s="12" t="s">
        <v>528</v>
      </c>
      <c r="C6677" s="12" t="s">
        <v>113</v>
      </c>
      <c r="D6677" s="12" t="s">
        <v>408</v>
      </c>
      <c r="E6677" s="12">
        <v>20</v>
      </c>
      <c r="F6677" s="14" t="str">
        <f>A6677&amp;B6677&amp;C6677&amp;D6677&amp;E6677</f>
        <v>2024-07-21BillImpark52205 Travel &amp; Parking20</v>
      </c>
      <c r="G6677" s="15">
        <f>IFERROR((DATEVALUE(A6677)),A6677)</f>
        <v>45494</v>
      </c>
      <c r="H6677" s="16" t="str">
        <f>IF((IFERROR((VLOOKUP(D6677,'Automation (QBO)'!A:B,2,FALSE)),"0"))=0,"Suspense",(IFERROR((VLOOKUP(D6677,'Automation (QBO)'!A:B,2,FALSE)),"Suspense")))</f>
        <v>Travel &amp; Parking</v>
      </c>
      <c r="I6677" s="17">
        <f t="shared" si="104"/>
        <v>20</v>
      </c>
      <c r="J6677" s="12" t="str">
        <f>H6677</f>
        <v>Travel &amp; Parking</v>
      </c>
    </row>
    <row r="6678" spans="1:10" hidden="1">
      <c r="A6678" s="13" t="s">
        <v>915</v>
      </c>
      <c r="B6678" s="12" t="s">
        <v>528</v>
      </c>
      <c r="C6678" s="12" t="s">
        <v>113</v>
      </c>
      <c r="D6678" s="12" t="s">
        <v>408</v>
      </c>
      <c r="E6678" s="12">
        <v>6</v>
      </c>
      <c r="F6678" s="14" t="str">
        <f>A6678&amp;B6678&amp;C6678&amp;D6678&amp;E6678</f>
        <v>2024-07-21BillImpark52205 Travel &amp; Parking6</v>
      </c>
      <c r="G6678" s="15">
        <f>IFERROR((DATEVALUE(A6678)),A6678)</f>
        <v>45494</v>
      </c>
      <c r="H6678" s="16" t="str">
        <f>IF((IFERROR((VLOOKUP(D6678,'Automation (QBO)'!A:B,2,FALSE)),"0"))=0,"Suspense",(IFERROR((VLOOKUP(D6678,'Automation (QBO)'!A:B,2,FALSE)),"Suspense")))</f>
        <v>Travel &amp; Parking</v>
      </c>
      <c r="I6678" s="17">
        <f t="shared" si="104"/>
        <v>6</v>
      </c>
      <c r="J6678" s="12" t="str">
        <f>H6678</f>
        <v>Travel &amp; Parking</v>
      </c>
    </row>
    <row r="6679" spans="1:10" hidden="1">
      <c r="A6679" s="13" t="s">
        <v>915</v>
      </c>
      <c r="B6679" s="12" t="s">
        <v>528</v>
      </c>
      <c r="C6679" s="12" t="s">
        <v>113</v>
      </c>
      <c r="D6679" s="12" t="s">
        <v>408</v>
      </c>
      <c r="E6679" s="12">
        <v>22</v>
      </c>
      <c r="F6679" s="14" t="str">
        <f>A6679&amp;B6679&amp;C6679&amp;D6679&amp;E6679</f>
        <v>2024-07-21BillImpark52205 Travel &amp; Parking22</v>
      </c>
      <c r="G6679" s="15">
        <f>IFERROR((DATEVALUE(A6679)),A6679)</f>
        <v>45494</v>
      </c>
      <c r="H6679" s="16" t="str">
        <f>IF((IFERROR((VLOOKUP(D6679,'Automation (QBO)'!A:B,2,FALSE)),"0"))=0,"Suspense",(IFERROR((VLOOKUP(D6679,'Automation (QBO)'!A:B,2,FALSE)),"Suspense")))</f>
        <v>Travel &amp; Parking</v>
      </c>
      <c r="I6679" s="17">
        <f t="shared" si="104"/>
        <v>22</v>
      </c>
      <c r="J6679" s="12" t="str">
        <f>H6679</f>
        <v>Travel &amp; Parking</v>
      </c>
    </row>
    <row r="6680" spans="1:10" hidden="1">
      <c r="A6680" s="13" t="s">
        <v>915</v>
      </c>
      <c r="B6680" s="12" t="s">
        <v>528</v>
      </c>
      <c r="C6680" s="12" t="s">
        <v>113</v>
      </c>
      <c r="D6680" s="12" t="s">
        <v>496</v>
      </c>
      <c r="E6680" s="12">
        <v>22</v>
      </c>
      <c r="F6680" s="14" t="str">
        <f>A6680&amp;B6680&amp;C6680&amp;D6680&amp;E6680</f>
        <v>2024-07-21BillImpark21000 Accounts Payable22</v>
      </c>
      <c r="G6680" s="15">
        <f>IFERROR((DATEVALUE(A6680)),A6680)</f>
        <v>45494</v>
      </c>
      <c r="H6680" s="16" t="str">
        <f>IF((IFERROR((VLOOKUP(D6680,'Automation (QBO)'!A:B,2,FALSE)),"0"))=0,"Suspense",(IFERROR((VLOOKUP(D6680,'Automation (QBO)'!A:B,2,FALSE)),"Suspense")))</f>
        <v>Accounts Payable - Unknown</v>
      </c>
      <c r="I6680" s="17">
        <f t="shared" si="104"/>
        <v>22</v>
      </c>
      <c r="J6680" s="12" t="str">
        <f>H6680</f>
        <v>Accounts Payable - Unknown</v>
      </c>
    </row>
    <row r="6681" spans="1:10" hidden="1">
      <c r="A6681" s="13" t="s">
        <v>915</v>
      </c>
      <c r="B6681" s="12" t="s">
        <v>528</v>
      </c>
      <c r="C6681" s="12" t="s">
        <v>113</v>
      </c>
      <c r="D6681" s="12" t="s">
        <v>408</v>
      </c>
      <c r="E6681" s="12">
        <v>24</v>
      </c>
      <c r="F6681" s="14" t="str">
        <f>A6681&amp;B6681&amp;C6681&amp;D6681&amp;E6681</f>
        <v>2024-07-21BillImpark52205 Travel &amp; Parking24</v>
      </c>
      <c r="G6681" s="15">
        <f>IFERROR((DATEVALUE(A6681)),A6681)</f>
        <v>45494</v>
      </c>
      <c r="H6681" s="16" t="str">
        <f>IF((IFERROR((VLOOKUP(D6681,'Automation (QBO)'!A:B,2,FALSE)),"0"))=0,"Suspense",(IFERROR((VLOOKUP(D6681,'Automation (QBO)'!A:B,2,FALSE)),"Suspense")))</f>
        <v>Travel &amp; Parking</v>
      </c>
      <c r="I6681" s="17">
        <f t="shared" si="104"/>
        <v>24</v>
      </c>
      <c r="J6681" s="12" t="str">
        <f>H6681</f>
        <v>Travel &amp; Parking</v>
      </c>
    </row>
    <row r="6682" spans="1:10" hidden="1">
      <c r="A6682" s="13" t="s">
        <v>915</v>
      </c>
      <c r="B6682" s="12" t="s">
        <v>528</v>
      </c>
      <c r="C6682" s="12" t="s">
        <v>87</v>
      </c>
      <c r="D6682" s="12" t="s">
        <v>391</v>
      </c>
      <c r="E6682" s="12">
        <v>504.17</v>
      </c>
      <c r="F6682" s="14" t="str">
        <f>A6682&amp;B6682&amp;C6682&amp;D6682&amp;E6682</f>
        <v>2024-07-21BillHome Depot51335 COGS - Supplies504.17</v>
      </c>
      <c r="G6682" s="15">
        <f>IFERROR((DATEVALUE(A6682)),A6682)</f>
        <v>45494</v>
      </c>
      <c r="H6682" s="16" t="str">
        <f>IF((IFERROR((VLOOKUP(D6682,'Automation (QBO)'!A:B,2,FALSE)),"0"))=0,"Suspense",(IFERROR((VLOOKUP(D6682,'Automation (QBO)'!A:B,2,FALSE)),"Suspense")))</f>
        <v>COGS - Supplies</v>
      </c>
      <c r="I6682" s="17">
        <f t="shared" si="104"/>
        <v>504.17</v>
      </c>
      <c r="J6682" s="12" t="str">
        <f>H6682</f>
        <v>COGS - Supplies</v>
      </c>
    </row>
    <row r="6683" spans="1:10" hidden="1">
      <c r="A6683" s="13" t="s">
        <v>915</v>
      </c>
      <c r="B6683" s="12" t="s">
        <v>528</v>
      </c>
      <c r="C6683" s="12" t="s">
        <v>87</v>
      </c>
      <c r="D6683" s="12" t="s">
        <v>426</v>
      </c>
      <c r="E6683" s="12">
        <v>-23.56</v>
      </c>
      <c r="F6683" s="14" t="str">
        <f>A6683&amp;B6683&amp;C6683&amp;D6683&amp;E6683</f>
        <v>2024-07-21BillHome Depot21031 GST/HST Suspense-23.56</v>
      </c>
      <c r="G6683" s="15">
        <f>IFERROR((DATEVALUE(A6683)),A6683)</f>
        <v>45494</v>
      </c>
      <c r="H6683" s="16" t="str">
        <f>IF((IFERROR((VLOOKUP(D6683,'Automation (QBO)'!A:B,2,FALSE)),"0"))=0,"Suspense",(IFERROR((VLOOKUP(D6683,'Automation (QBO)'!A:B,2,FALSE)),"Suspense")))</f>
        <v>GST/HST Suspense</v>
      </c>
      <c r="I6683" s="17">
        <f t="shared" si="104"/>
        <v>-23.56</v>
      </c>
      <c r="J6683" s="12" t="str">
        <f>H6683</f>
        <v>GST/HST Suspense</v>
      </c>
    </row>
    <row r="6684" spans="1:10" hidden="1">
      <c r="A6684" s="13" t="s">
        <v>915</v>
      </c>
      <c r="B6684" s="12" t="s">
        <v>528</v>
      </c>
      <c r="C6684" s="12" t="s">
        <v>113</v>
      </c>
      <c r="D6684" s="12" t="s">
        <v>408</v>
      </c>
      <c r="E6684" s="12">
        <v>22</v>
      </c>
      <c r="F6684" s="14" t="str">
        <f>A6684&amp;B6684&amp;C6684&amp;D6684&amp;E6684</f>
        <v>2024-07-21BillImpark52205 Travel &amp; Parking22</v>
      </c>
      <c r="G6684" s="15">
        <f>IFERROR((DATEVALUE(A6684)),A6684)</f>
        <v>45494</v>
      </c>
      <c r="H6684" s="16" t="str">
        <f>IF((IFERROR((VLOOKUP(D6684,'Automation (QBO)'!A:B,2,FALSE)),"0"))=0,"Suspense",(IFERROR((VLOOKUP(D6684,'Automation (QBO)'!A:B,2,FALSE)),"Suspense")))</f>
        <v>Travel &amp; Parking</v>
      </c>
      <c r="I6684" s="17">
        <f t="shared" si="104"/>
        <v>22</v>
      </c>
      <c r="J6684" s="12" t="str">
        <f>H6684</f>
        <v>Travel &amp; Parking</v>
      </c>
    </row>
    <row r="6685" spans="1:10" hidden="1">
      <c r="A6685" s="13" t="s">
        <v>915</v>
      </c>
      <c r="B6685" s="12" t="s">
        <v>528</v>
      </c>
      <c r="C6685" s="12" t="s">
        <v>113</v>
      </c>
      <c r="D6685" s="12" t="s">
        <v>408</v>
      </c>
      <c r="E6685" s="12">
        <v>17</v>
      </c>
      <c r="F6685" s="14" t="str">
        <f>A6685&amp;B6685&amp;C6685&amp;D6685&amp;E6685</f>
        <v>2024-07-21BillImpark52205 Travel &amp; Parking17</v>
      </c>
      <c r="G6685" s="15">
        <f>IFERROR((DATEVALUE(A6685)),A6685)</f>
        <v>45494</v>
      </c>
      <c r="H6685" s="16" t="str">
        <f>IF((IFERROR((VLOOKUP(D6685,'Automation (QBO)'!A:B,2,FALSE)),"0"))=0,"Suspense",(IFERROR((VLOOKUP(D6685,'Automation (QBO)'!A:B,2,FALSE)),"Suspense")))</f>
        <v>Travel &amp; Parking</v>
      </c>
      <c r="I6685" s="17">
        <f t="shared" si="104"/>
        <v>17</v>
      </c>
      <c r="J6685" s="12" t="str">
        <f>H6685</f>
        <v>Travel &amp; Parking</v>
      </c>
    </row>
    <row r="6686" spans="1:10" hidden="1">
      <c r="A6686" s="13" t="s">
        <v>915</v>
      </c>
      <c r="B6686" s="12" t="s">
        <v>528</v>
      </c>
      <c r="C6686" s="12" t="s">
        <v>113</v>
      </c>
      <c r="D6686" s="12" t="s">
        <v>408</v>
      </c>
      <c r="E6686" s="12">
        <v>9</v>
      </c>
      <c r="F6686" s="14" t="str">
        <f>A6686&amp;B6686&amp;C6686&amp;D6686&amp;E6686</f>
        <v>2024-07-21BillImpark52205 Travel &amp; Parking9</v>
      </c>
      <c r="G6686" s="15">
        <f>IFERROR((DATEVALUE(A6686)),A6686)</f>
        <v>45494</v>
      </c>
      <c r="H6686" s="16" t="str">
        <f>IF((IFERROR((VLOOKUP(D6686,'Automation (QBO)'!A:B,2,FALSE)),"0"))=0,"Suspense",(IFERROR((VLOOKUP(D6686,'Automation (QBO)'!A:B,2,FALSE)),"Suspense")))</f>
        <v>Travel &amp; Parking</v>
      </c>
      <c r="I6686" s="17">
        <f t="shared" si="104"/>
        <v>9</v>
      </c>
      <c r="J6686" s="12" t="str">
        <f>H6686</f>
        <v>Travel &amp; Parking</v>
      </c>
    </row>
    <row r="6687" spans="1:10" hidden="1">
      <c r="A6687" s="13" t="s">
        <v>915</v>
      </c>
      <c r="B6687" s="12" t="s">
        <v>528</v>
      </c>
      <c r="C6687" s="12" t="s">
        <v>113</v>
      </c>
      <c r="D6687" s="12" t="s">
        <v>408</v>
      </c>
      <c r="E6687" s="12">
        <v>14</v>
      </c>
      <c r="F6687" s="14" t="str">
        <f>A6687&amp;B6687&amp;C6687&amp;D6687&amp;E6687</f>
        <v>2024-07-21BillImpark52205 Travel &amp; Parking14</v>
      </c>
      <c r="G6687" s="15">
        <f>IFERROR((DATEVALUE(A6687)),A6687)</f>
        <v>45494</v>
      </c>
      <c r="H6687" s="16" t="str">
        <f>IF((IFERROR((VLOOKUP(D6687,'Automation (QBO)'!A:B,2,FALSE)),"0"))=0,"Suspense",(IFERROR((VLOOKUP(D6687,'Automation (QBO)'!A:B,2,FALSE)),"Suspense")))</f>
        <v>Travel &amp; Parking</v>
      </c>
      <c r="I6687" s="17">
        <f t="shared" si="104"/>
        <v>14</v>
      </c>
      <c r="J6687" s="12" t="str">
        <f>H6687</f>
        <v>Travel &amp; Parking</v>
      </c>
    </row>
    <row r="6688" spans="1:10" hidden="1">
      <c r="A6688" s="13" t="s">
        <v>915</v>
      </c>
      <c r="B6688" s="12" t="s">
        <v>83</v>
      </c>
      <c r="C6688" s="12" t="s">
        <v>139</v>
      </c>
      <c r="D6688" s="12" t="s">
        <v>390</v>
      </c>
      <c r="E6688" s="12">
        <v>6.37</v>
      </c>
      <c r="F6688" s="14" t="str">
        <f>A6688&amp;B6688&amp;C6688&amp;D6688&amp;E6688</f>
        <v>2024-07-21ExpenseChevron21010 Visa Payable (CIBC)6.37</v>
      </c>
      <c r="G6688" s="15">
        <f>IFERROR((DATEVALUE(A6688)),A6688)</f>
        <v>45494</v>
      </c>
      <c r="H6688" s="16" t="str">
        <f>IF((IFERROR((VLOOKUP(D6688,'Automation (QBO)'!A:B,2,FALSE)),"0"))=0,"Suspense",(IFERROR((VLOOKUP(D6688,'Automation (QBO)'!A:B,2,FALSE)),"Suspense")))</f>
        <v>Suspense</v>
      </c>
      <c r="I6688" s="17">
        <f t="shared" si="104"/>
        <v>6.37</v>
      </c>
      <c r="J6688" s="12" t="str">
        <f>H6688</f>
        <v>Suspense</v>
      </c>
    </row>
    <row r="6689" spans="1:10" hidden="1">
      <c r="A6689" s="13" t="s">
        <v>915</v>
      </c>
      <c r="B6689" s="12" t="s">
        <v>83</v>
      </c>
      <c r="C6689" s="12" t="s">
        <v>241</v>
      </c>
      <c r="D6689" s="12" t="s">
        <v>390</v>
      </c>
      <c r="E6689" s="12">
        <v>55.44</v>
      </c>
      <c r="F6689" s="14" t="str">
        <f>A6689&amp;B6689&amp;C6689&amp;D6689&amp;E6689</f>
        <v>2024-07-21ExpenseBurb Cannabis Port Moody21010 Visa Payable (CIBC)55.44</v>
      </c>
      <c r="G6689" s="15">
        <f>IFERROR((DATEVALUE(A6689)),A6689)</f>
        <v>45494</v>
      </c>
      <c r="H6689" s="16" t="str">
        <f>IF((IFERROR((VLOOKUP(D6689,'Automation (QBO)'!A:B,2,FALSE)),"0"))=0,"Suspense",(IFERROR((VLOOKUP(D6689,'Automation (QBO)'!A:B,2,FALSE)),"Suspense")))</f>
        <v>Suspense</v>
      </c>
      <c r="I6689" s="17">
        <f t="shared" si="104"/>
        <v>55.44</v>
      </c>
      <c r="J6689" s="12" t="str">
        <f>H6689</f>
        <v>Suspense</v>
      </c>
    </row>
    <row r="6690" spans="1:10" hidden="1">
      <c r="A6690" s="13" t="s">
        <v>915</v>
      </c>
      <c r="B6690" s="12" t="s">
        <v>83</v>
      </c>
      <c r="C6690" s="12" t="s">
        <v>916</v>
      </c>
      <c r="D6690" s="12" t="s">
        <v>390</v>
      </c>
      <c r="E6690" s="12">
        <v>11.47</v>
      </c>
      <c r="F6690" s="14" t="str">
        <f>A6690&amp;B6690&amp;C6690&amp;D6690&amp;E6690</f>
        <v>2024-07-21Expense7 - Eleven21010 Visa Payable (CIBC)11.47</v>
      </c>
      <c r="G6690" s="15">
        <f>IFERROR((DATEVALUE(A6690)),A6690)</f>
        <v>45494</v>
      </c>
      <c r="H6690" s="16" t="str">
        <f>IF((IFERROR((VLOOKUP(D6690,'Automation (QBO)'!A:B,2,FALSE)),"0"))=0,"Suspense",(IFERROR((VLOOKUP(D6690,'Automation (QBO)'!A:B,2,FALSE)),"Suspense")))</f>
        <v>Suspense</v>
      </c>
      <c r="I6690" s="17">
        <f t="shared" si="104"/>
        <v>11.47</v>
      </c>
      <c r="J6690" s="12" t="str">
        <f>H6690</f>
        <v>Suspense</v>
      </c>
    </row>
    <row r="6691" spans="1:10" hidden="1">
      <c r="A6691" s="13" t="s">
        <v>915</v>
      </c>
      <c r="B6691" s="12" t="s">
        <v>528</v>
      </c>
      <c r="C6691" s="12" t="s">
        <v>94</v>
      </c>
      <c r="D6691" s="12" t="s">
        <v>496</v>
      </c>
      <c r="E6691" s="12">
        <v>124.63</v>
      </c>
      <c r="F6691" s="14" t="str">
        <f>A6691&amp;B6691&amp;C6691&amp;D6691&amp;E6691</f>
        <v>2024-07-21BillEsso21000 Accounts Payable124.63</v>
      </c>
      <c r="G6691" s="15">
        <f>IFERROR((DATEVALUE(A6691)),A6691)</f>
        <v>45494</v>
      </c>
      <c r="H6691" s="16" t="str">
        <f>IF((IFERROR((VLOOKUP(D6691,'Automation (QBO)'!A:B,2,FALSE)),"0"))=0,"Suspense",(IFERROR((VLOOKUP(D6691,'Automation (QBO)'!A:B,2,FALSE)),"Suspense")))</f>
        <v>Accounts Payable - Unknown</v>
      </c>
      <c r="I6691" s="17">
        <f t="shared" si="104"/>
        <v>124.63</v>
      </c>
      <c r="J6691" s="12" t="str">
        <f>H6691</f>
        <v>Accounts Payable - Unknown</v>
      </c>
    </row>
    <row r="6692" spans="1:10" hidden="1">
      <c r="A6692" s="13" t="s">
        <v>915</v>
      </c>
      <c r="B6692" s="12" t="s">
        <v>493</v>
      </c>
      <c r="C6692" s="12" t="s">
        <v>101</v>
      </c>
      <c r="D6692" s="12" t="s">
        <v>496</v>
      </c>
      <c r="E6692" s="12">
        <v>-117.26</v>
      </c>
      <c r="F6692" s="14" t="str">
        <f>A6692&amp;B6692&amp;C6692&amp;D6692&amp;E6692</f>
        <v>2024-07-21Bill Payment (Credit Card)Shell Canada21000 Accounts Payable-117.26</v>
      </c>
      <c r="G6692" s="15">
        <f>IFERROR((DATEVALUE(A6692)),A6692)</f>
        <v>45494</v>
      </c>
      <c r="H6692" s="16" t="str">
        <f>IF((IFERROR((VLOOKUP(D6692,'Automation (QBO)'!A:B,2,FALSE)),"0"))=0,"Suspense",(IFERROR((VLOOKUP(D6692,'Automation (QBO)'!A:B,2,FALSE)),"Suspense")))</f>
        <v>Accounts Payable - Unknown</v>
      </c>
      <c r="I6692" s="17">
        <f t="shared" si="104"/>
        <v>-117.26</v>
      </c>
      <c r="J6692" s="12" t="str">
        <f>H6692</f>
        <v>Accounts Payable - Unknown</v>
      </c>
    </row>
    <row r="6693" spans="1:10" hidden="1">
      <c r="A6693" s="13" t="s">
        <v>915</v>
      </c>
      <c r="B6693" s="12" t="s">
        <v>528</v>
      </c>
      <c r="C6693" s="12" t="s">
        <v>227</v>
      </c>
      <c r="D6693" s="12" t="s">
        <v>496</v>
      </c>
      <c r="E6693" s="12">
        <v>101.5</v>
      </c>
      <c r="F6693" s="14" t="str">
        <f>A6693&amp;B6693&amp;C6693&amp;D6693&amp;E6693</f>
        <v>2024-07-21BillWindsor Plywood21000 Accounts Payable101.5</v>
      </c>
      <c r="G6693" s="15">
        <f>IFERROR((DATEVALUE(A6693)),A6693)</f>
        <v>45494</v>
      </c>
      <c r="H6693" s="16" t="str">
        <f>IF((IFERROR((VLOOKUP(D6693,'Automation (QBO)'!A:B,2,FALSE)),"0"))=0,"Suspense",(IFERROR((VLOOKUP(D6693,'Automation (QBO)'!A:B,2,FALSE)),"Suspense")))</f>
        <v>Accounts Payable - Unknown</v>
      </c>
      <c r="I6693" s="17">
        <f t="shared" si="104"/>
        <v>101.5</v>
      </c>
      <c r="J6693" s="12" t="str">
        <f>H6693</f>
        <v>Accounts Payable - Unknown</v>
      </c>
    </row>
    <row r="6694" spans="1:10" hidden="1">
      <c r="A6694" s="13" t="s">
        <v>915</v>
      </c>
      <c r="B6694" s="12" t="s">
        <v>528</v>
      </c>
      <c r="C6694" s="12" t="s">
        <v>856</v>
      </c>
      <c r="D6694" s="12" t="s">
        <v>496</v>
      </c>
      <c r="E6694" s="12">
        <v>71.47</v>
      </c>
      <c r="F6694" s="14" t="str">
        <f>A6694&amp;B6694&amp;C6694&amp;D6694&amp;E6694</f>
        <v>2024-07-21BillWalmart21000 Accounts Payable71.47</v>
      </c>
      <c r="G6694" s="15">
        <f>IFERROR((DATEVALUE(A6694)),A6694)</f>
        <v>45494</v>
      </c>
      <c r="H6694" s="16" t="str">
        <f>IF((IFERROR((VLOOKUP(D6694,'Automation (QBO)'!A:B,2,FALSE)),"0"))=0,"Suspense",(IFERROR((VLOOKUP(D6694,'Automation (QBO)'!A:B,2,FALSE)),"Suspense")))</f>
        <v>Accounts Payable - Unknown</v>
      </c>
      <c r="I6694" s="17">
        <f t="shared" si="104"/>
        <v>71.47</v>
      </c>
      <c r="J6694" s="12" t="str">
        <f>H6694</f>
        <v>Accounts Payable - Unknown</v>
      </c>
    </row>
    <row r="6695" spans="1:10" hidden="1">
      <c r="A6695" s="13" t="s">
        <v>915</v>
      </c>
      <c r="B6695" s="12" t="s">
        <v>528</v>
      </c>
      <c r="C6695" s="12" t="s">
        <v>87</v>
      </c>
      <c r="D6695" s="12" t="s">
        <v>496</v>
      </c>
      <c r="E6695" s="12">
        <v>60.38</v>
      </c>
      <c r="F6695" s="14" t="str">
        <f>A6695&amp;B6695&amp;C6695&amp;D6695&amp;E6695</f>
        <v>2024-07-21BillHome Depot21000 Accounts Payable60.38</v>
      </c>
      <c r="G6695" s="15">
        <f>IFERROR((DATEVALUE(A6695)),A6695)</f>
        <v>45494</v>
      </c>
      <c r="H6695" s="16" t="str">
        <f>IF((IFERROR((VLOOKUP(D6695,'Automation (QBO)'!A:B,2,FALSE)),"0"))=0,"Suspense",(IFERROR((VLOOKUP(D6695,'Automation (QBO)'!A:B,2,FALSE)),"Suspense")))</f>
        <v>Accounts Payable - Unknown</v>
      </c>
      <c r="I6695" s="17">
        <f t="shared" si="104"/>
        <v>60.38</v>
      </c>
      <c r="J6695" s="12" t="str">
        <f>H6695</f>
        <v>Accounts Payable - Unknown</v>
      </c>
    </row>
    <row r="6696" spans="1:10" hidden="1">
      <c r="A6696" s="13" t="s">
        <v>915</v>
      </c>
      <c r="B6696" s="12" t="s">
        <v>528</v>
      </c>
      <c r="C6696" s="12" t="s">
        <v>119</v>
      </c>
      <c r="D6696" s="12" t="s">
        <v>496</v>
      </c>
      <c r="E6696" s="12">
        <v>60.36</v>
      </c>
      <c r="F6696" s="14" t="str">
        <f>A6696&amp;B6696&amp;C6696&amp;D6696&amp;E6696</f>
        <v>2024-07-21BillPort Moody Town Pantry21000 Accounts Payable60.36</v>
      </c>
      <c r="G6696" s="15">
        <f>IFERROR((DATEVALUE(A6696)),A6696)</f>
        <v>45494</v>
      </c>
      <c r="H6696" s="16" t="str">
        <f>IF((IFERROR((VLOOKUP(D6696,'Automation (QBO)'!A:B,2,FALSE)),"0"))=0,"Suspense",(IFERROR((VLOOKUP(D6696,'Automation (QBO)'!A:B,2,FALSE)),"Suspense")))</f>
        <v>Accounts Payable - Unknown</v>
      </c>
      <c r="I6696" s="17">
        <f t="shared" si="104"/>
        <v>60.36</v>
      </c>
      <c r="J6696" s="12" t="str">
        <f>H6696</f>
        <v>Accounts Payable - Unknown</v>
      </c>
    </row>
    <row r="6697" spans="1:10" hidden="1">
      <c r="A6697" s="13" t="s">
        <v>915</v>
      </c>
      <c r="B6697" s="12" t="s">
        <v>528</v>
      </c>
      <c r="C6697" s="12" t="s">
        <v>87</v>
      </c>
      <c r="D6697" s="12" t="s">
        <v>496</v>
      </c>
      <c r="E6697" s="12">
        <v>58.1</v>
      </c>
      <c r="F6697" s="14" t="str">
        <f>A6697&amp;B6697&amp;C6697&amp;D6697&amp;E6697</f>
        <v>2024-07-21BillHome Depot21000 Accounts Payable58.1</v>
      </c>
      <c r="G6697" s="15">
        <f>IFERROR((DATEVALUE(A6697)),A6697)</f>
        <v>45494</v>
      </c>
      <c r="H6697" s="16" t="str">
        <f>IF((IFERROR((VLOOKUP(D6697,'Automation (QBO)'!A:B,2,FALSE)),"0"))=0,"Suspense",(IFERROR((VLOOKUP(D6697,'Automation (QBO)'!A:B,2,FALSE)),"Suspense")))</f>
        <v>Accounts Payable - Unknown</v>
      </c>
      <c r="I6697" s="17">
        <f t="shared" si="104"/>
        <v>58.1</v>
      </c>
      <c r="J6697" s="12" t="str">
        <f>H6697</f>
        <v>Accounts Payable - Unknown</v>
      </c>
    </row>
    <row r="6698" spans="1:10" hidden="1">
      <c r="A6698" s="13" t="s">
        <v>915</v>
      </c>
      <c r="B6698" s="12" t="s">
        <v>528</v>
      </c>
      <c r="C6698" s="12" t="s">
        <v>119</v>
      </c>
      <c r="D6698" s="12" t="s">
        <v>496</v>
      </c>
      <c r="E6698" s="12">
        <v>155.77000000000001</v>
      </c>
      <c r="F6698" s="14" t="str">
        <f>A6698&amp;B6698&amp;C6698&amp;D6698&amp;E6698</f>
        <v>2024-07-21BillPort Moody Town Pantry21000 Accounts Payable155.77</v>
      </c>
      <c r="G6698" s="15">
        <f>IFERROR((DATEVALUE(A6698)),A6698)</f>
        <v>45494</v>
      </c>
      <c r="H6698" s="16" t="str">
        <f>IF((IFERROR((VLOOKUP(D6698,'Automation (QBO)'!A:B,2,FALSE)),"0"))=0,"Suspense",(IFERROR((VLOOKUP(D6698,'Automation (QBO)'!A:B,2,FALSE)),"Suspense")))</f>
        <v>Accounts Payable - Unknown</v>
      </c>
      <c r="I6698" s="17">
        <f t="shared" si="104"/>
        <v>155.77000000000001</v>
      </c>
      <c r="J6698" s="12" t="str">
        <f>H6698</f>
        <v>Accounts Payable - Unknown</v>
      </c>
    </row>
    <row r="6699" spans="1:10" hidden="1">
      <c r="A6699" s="13" t="s">
        <v>915</v>
      </c>
      <c r="B6699" s="12" t="s">
        <v>493</v>
      </c>
      <c r="C6699" s="12" t="s">
        <v>87</v>
      </c>
      <c r="D6699" s="12" t="s">
        <v>496</v>
      </c>
      <c r="E6699" s="12">
        <v>-42.52</v>
      </c>
      <c r="F6699" s="14" t="str">
        <f>A6699&amp;B6699&amp;C6699&amp;D6699&amp;E6699</f>
        <v>2024-07-21Bill Payment (Credit Card)Home Depot21000 Accounts Payable-42.52</v>
      </c>
      <c r="G6699" s="15">
        <f>IFERROR((DATEVALUE(A6699)),A6699)</f>
        <v>45494</v>
      </c>
      <c r="H6699" s="16" t="str">
        <f>IF((IFERROR((VLOOKUP(D6699,'Automation (QBO)'!A:B,2,FALSE)),"0"))=0,"Suspense",(IFERROR((VLOOKUP(D6699,'Automation (QBO)'!A:B,2,FALSE)),"Suspense")))</f>
        <v>Accounts Payable - Unknown</v>
      </c>
      <c r="I6699" s="17">
        <f t="shared" si="104"/>
        <v>-42.52</v>
      </c>
      <c r="J6699" s="12" t="str">
        <f>H6699</f>
        <v>Accounts Payable - Unknown</v>
      </c>
    </row>
    <row r="6700" spans="1:10" hidden="1">
      <c r="A6700" s="13" t="s">
        <v>915</v>
      </c>
      <c r="B6700" s="12" t="s">
        <v>528</v>
      </c>
      <c r="C6700" s="12" t="s">
        <v>87</v>
      </c>
      <c r="D6700" s="12" t="s">
        <v>496</v>
      </c>
      <c r="E6700" s="12">
        <v>42.52</v>
      </c>
      <c r="F6700" s="14" t="str">
        <f>A6700&amp;B6700&amp;C6700&amp;D6700&amp;E6700</f>
        <v>2024-07-21BillHome Depot21000 Accounts Payable42.52</v>
      </c>
      <c r="G6700" s="15">
        <f>IFERROR((DATEVALUE(A6700)),A6700)</f>
        <v>45494</v>
      </c>
      <c r="H6700" s="16" t="str">
        <f>IF((IFERROR((VLOOKUP(D6700,'Automation (QBO)'!A:B,2,FALSE)),"0"))=0,"Suspense",(IFERROR((VLOOKUP(D6700,'Automation (QBO)'!A:B,2,FALSE)),"Suspense")))</f>
        <v>Accounts Payable - Unknown</v>
      </c>
      <c r="I6700" s="17">
        <f t="shared" si="104"/>
        <v>42.52</v>
      </c>
      <c r="J6700" s="12" t="str">
        <f>H6700</f>
        <v>Accounts Payable - Unknown</v>
      </c>
    </row>
    <row r="6701" spans="1:10" hidden="1">
      <c r="A6701" s="13" t="s">
        <v>915</v>
      </c>
      <c r="B6701" s="12" t="s">
        <v>528</v>
      </c>
      <c r="C6701" s="12" t="s">
        <v>101</v>
      </c>
      <c r="D6701" s="12" t="s">
        <v>496</v>
      </c>
      <c r="E6701" s="12">
        <v>36.15</v>
      </c>
      <c r="F6701" s="14" t="str">
        <f>A6701&amp;B6701&amp;C6701&amp;D6701&amp;E6701</f>
        <v>2024-07-21BillShell Canada21000 Accounts Payable36.15</v>
      </c>
      <c r="G6701" s="15">
        <f>IFERROR((DATEVALUE(A6701)),A6701)</f>
        <v>45494</v>
      </c>
      <c r="H6701" s="16" t="str">
        <f>IF((IFERROR((VLOOKUP(D6701,'Automation (QBO)'!A:B,2,FALSE)),"0"))=0,"Suspense",(IFERROR((VLOOKUP(D6701,'Automation (QBO)'!A:B,2,FALSE)),"Suspense")))</f>
        <v>Accounts Payable - Unknown</v>
      </c>
      <c r="I6701" s="17">
        <f t="shared" si="104"/>
        <v>36.15</v>
      </c>
      <c r="J6701" s="12" t="str">
        <f>H6701</f>
        <v>Accounts Payable - Unknown</v>
      </c>
    </row>
    <row r="6702" spans="1:10" hidden="1">
      <c r="A6702" s="13" t="s">
        <v>915</v>
      </c>
      <c r="B6702" s="12" t="s">
        <v>528</v>
      </c>
      <c r="C6702" s="12" t="s">
        <v>349</v>
      </c>
      <c r="D6702" s="12" t="s">
        <v>496</v>
      </c>
      <c r="E6702" s="12">
        <v>36.909999999999997</v>
      </c>
      <c r="F6702" s="14" t="str">
        <f>A6702&amp;B6702&amp;C6702&amp;D6702&amp;E6702</f>
        <v>2024-07-21BillShoppers Drug Mart21000 Accounts Payable36.91</v>
      </c>
      <c r="G6702" s="15">
        <f>IFERROR((DATEVALUE(A6702)),A6702)</f>
        <v>45494</v>
      </c>
      <c r="H6702" s="16" t="str">
        <f>IF((IFERROR((VLOOKUP(D6702,'Automation (QBO)'!A:B,2,FALSE)),"0"))=0,"Suspense",(IFERROR((VLOOKUP(D6702,'Automation (QBO)'!A:B,2,FALSE)),"Suspense")))</f>
        <v>Accounts Payable - Unknown</v>
      </c>
      <c r="I6702" s="17">
        <f t="shared" si="104"/>
        <v>36.909999999999997</v>
      </c>
      <c r="J6702" s="12" t="str">
        <f>H6702</f>
        <v>Accounts Payable - Unknown</v>
      </c>
    </row>
    <row r="6703" spans="1:10" hidden="1">
      <c r="A6703" s="13" t="s">
        <v>915</v>
      </c>
      <c r="B6703" s="12" t="s">
        <v>528</v>
      </c>
      <c r="C6703" s="12" t="s">
        <v>518</v>
      </c>
      <c r="D6703" s="12" t="s">
        <v>496</v>
      </c>
      <c r="E6703" s="12">
        <v>27.64</v>
      </c>
      <c r="F6703" s="14" t="str">
        <f>A6703&amp;B6703&amp;C6703&amp;D6703&amp;E6703</f>
        <v>2024-07-21BillRona Coquitlam21000 Accounts Payable27.64</v>
      </c>
      <c r="G6703" s="15">
        <f>IFERROR((DATEVALUE(A6703)),A6703)</f>
        <v>45494</v>
      </c>
      <c r="H6703" s="16" t="str">
        <f>IF((IFERROR((VLOOKUP(D6703,'Automation (QBO)'!A:B,2,FALSE)),"0"))=0,"Suspense",(IFERROR((VLOOKUP(D6703,'Automation (QBO)'!A:B,2,FALSE)),"Suspense")))</f>
        <v>Accounts Payable - Unknown</v>
      </c>
      <c r="I6703" s="17">
        <f t="shared" si="104"/>
        <v>27.64</v>
      </c>
      <c r="J6703" s="12" t="str">
        <f>H6703</f>
        <v>Accounts Payable - Unknown</v>
      </c>
    </row>
    <row r="6704" spans="1:10" hidden="1">
      <c r="A6704" s="13" t="s">
        <v>915</v>
      </c>
      <c r="B6704" s="12" t="s">
        <v>528</v>
      </c>
      <c r="C6704" s="12" t="s">
        <v>518</v>
      </c>
      <c r="D6704" s="12" t="s">
        <v>496</v>
      </c>
      <c r="E6704" s="12">
        <v>22.38</v>
      </c>
      <c r="F6704" s="14" t="str">
        <f>A6704&amp;B6704&amp;C6704&amp;D6704&amp;E6704</f>
        <v>2024-07-21BillRona Coquitlam21000 Accounts Payable22.38</v>
      </c>
      <c r="G6704" s="15">
        <f>IFERROR((DATEVALUE(A6704)),A6704)</f>
        <v>45494</v>
      </c>
      <c r="H6704" s="16" t="str">
        <f>IF((IFERROR((VLOOKUP(D6704,'Automation (QBO)'!A:B,2,FALSE)),"0"))=0,"Suspense",(IFERROR((VLOOKUP(D6704,'Automation (QBO)'!A:B,2,FALSE)),"Suspense")))</f>
        <v>Accounts Payable - Unknown</v>
      </c>
      <c r="I6704" s="17">
        <f t="shared" si="104"/>
        <v>22.38</v>
      </c>
      <c r="J6704" s="12" t="str">
        <f>H6704</f>
        <v>Accounts Payable - Unknown</v>
      </c>
    </row>
    <row r="6705" spans="1:10" hidden="1">
      <c r="A6705" s="13" t="s">
        <v>915</v>
      </c>
      <c r="B6705" s="12" t="s">
        <v>528</v>
      </c>
      <c r="C6705" s="12" t="s">
        <v>113</v>
      </c>
      <c r="D6705" s="12" t="s">
        <v>496</v>
      </c>
      <c r="E6705" s="12">
        <v>20</v>
      </c>
      <c r="F6705" s="14" t="str">
        <f>A6705&amp;B6705&amp;C6705&amp;D6705&amp;E6705</f>
        <v>2024-07-21BillImpark21000 Accounts Payable20</v>
      </c>
      <c r="G6705" s="15">
        <f>IFERROR((DATEVALUE(A6705)),A6705)</f>
        <v>45494</v>
      </c>
      <c r="H6705" s="16" t="str">
        <f>IF((IFERROR((VLOOKUP(D6705,'Automation (QBO)'!A:B,2,FALSE)),"0"))=0,"Suspense",(IFERROR((VLOOKUP(D6705,'Automation (QBO)'!A:B,2,FALSE)),"Suspense")))</f>
        <v>Accounts Payable - Unknown</v>
      </c>
      <c r="I6705" s="17">
        <f t="shared" si="104"/>
        <v>20</v>
      </c>
      <c r="J6705" s="12" t="str">
        <f>H6705</f>
        <v>Accounts Payable - Unknown</v>
      </c>
    </row>
    <row r="6706" spans="1:10" hidden="1">
      <c r="A6706" s="13" t="s">
        <v>915</v>
      </c>
      <c r="B6706" s="12" t="s">
        <v>528</v>
      </c>
      <c r="C6706" s="12" t="s">
        <v>113</v>
      </c>
      <c r="D6706" s="12" t="s">
        <v>496</v>
      </c>
      <c r="E6706" s="12">
        <v>20</v>
      </c>
      <c r="F6706" s="14" t="str">
        <f>A6706&amp;B6706&amp;C6706&amp;D6706&amp;E6706</f>
        <v>2024-07-21BillImpark21000 Accounts Payable20</v>
      </c>
      <c r="G6706" s="15">
        <f>IFERROR((DATEVALUE(A6706)),A6706)</f>
        <v>45494</v>
      </c>
      <c r="H6706" s="16" t="str">
        <f>IF((IFERROR((VLOOKUP(D6706,'Automation (QBO)'!A:B,2,FALSE)),"0"))=0,"Suspense",(IFERROR((VLOOKUP(D6706,'Automation (QBO)'!A:B,2,FALSE)),"Suspense")))</f>
        <v>Accounts Payable - Unknown</v>
      </c>
      <c r="I6706" s="17">
        <f t="shared" si="104"/>
        <v>20</v>
      </c>
      <c r="J6706" s="12" t="str">
        <f>H6706</f>
        <v>Accounts Payable - Unknown</v>
      </c>
    </row>
    <row r="6707" spans="1:10" hidden="1">
      <c r="A6707" s="13" t="s">
        <v>915</v>
      </c>
      <c r="B6707" s="12" t="s">
        <v>528</v>
      </c>
      <c r="C6707" s="12" t="s">
        <v>113</v>
      </c>
      <c r="D6707" s="12" t="s">
        <v>496</v>
      </c>
      <c r="E6707" s="12">
        <v>20</v>
      </c>
      <c r="F6707" s="14" t="str">
        <f>A6707&amp;B6707&amp;C6707&amp;D6707&amp;E6707</f>
        <v>2024-07-21BillImpark21000 Accounts Payable20</v>
      </c>
      <c r="G6707" s="15">
        <f>IFERROR((DATEVALUE(A6707)),A6707)</f>
        <v>45494</v>
      </c>
      <c r="H6707" s="16" t="str">
        <f>IF((IFERROR((VLOOKUP(D6707,'Automation (QBO)'!A:B,2,FALSE)),"0"))=0,"Suspense",(IFERROR((VLOOKUP(D6707,'Automation (QBO)'!A:B,2,FALSE)),"Suspense")))</f>
        <v>Accounts Payable - Unknown</v>
      </c>
      <c r="I6707" s="17">
        <f t="shared" si="104"/>
        <v>20</v>
      </c>
      <c r="J6707" s="12" t="str">
        <f>H6707</f>
        <v>Accounts Payable - Unknown</v>
      </c>
    </row>
    <row r="6708" spans="1:10" hidden="1">
      <c r="A6708" s="13" t="s">
        <v>915</v>
      </c>
      <c r="B6708" s="12" t="s">
        <v>528</v>
      </c>
      <c r="C6708" s="12" t="s">
        <v>113</v>
      </c>
      <c r="D6708" s="12" t="s">
        <v>496</v>
      </c>
      <c r="E6708" s="12">
        <v>24</v>
      </c>
      <c r="F6708" s="14" t="str">
        <f>A6708&amp;B6708&amp;C6708&amp;D6708&amp;E6708</f>
        <v>2024-07-21BillImpark21000 Accounts Payable24</v>
      </c>
      <c r="G6708" s="15">
        <f>IFERROR((DATEVALUE(A6708)),A6708)</f>
        <v>45494</v>
      </c>
      <c r="H6708" s="16" t="str">
        <f>IF((IFERROR((VLOOKUP(D6708,'Automation (QBO)'!A:B,2,FALSE)),"0"))=0,"Suspense",(IFERROR((VLOOKUP(D6708,'Automation (QBO)'!A:B,2,FALSE)),"Suspense")))</f>
        <v>Accounts Payable - Unknown</v>
      </c>
      <c r="I6708" s="17">
        <f t="shared" si="104"/>
        <v>24</v>
      </c>
      <c r="J6708" s="12" t="str">
        <f>H6708</f>
        <v>Accounts Payable - Unknown</v>
      </c>
    </row>
    <row r="6709" spans="1:10" hidden="1">
      <c r="A6709" s="13" t="s">
        <v>915</v>
      </c>
      <c r="B6709" s="12" t="s">
        <v>528</v>
      </c>
      <c r="C6709" s="12" t="s">
        <v>113</v>
      </c>
      <c r="D6709" s="12" t="s">
        <v>496</v>
      </c>
      <c r="E6709" s="12">
        <v>20</v>
      </c>
      <c r="F6709" s="14" t="str">
        <f>A6709&amp;B6709&amp;C6709&amp;D6709&amp;E6709</f>
        <v>2024-07-21BillImpark21000 Accounts Payable20</v>
      </c>
      <c r="G6709" s="15">
        <f>IFERROR((DATEVALUE(A6709)),A6709)</f>
        <v>45494</v>
      </c>
      <c r="H6709" s="16" t="str">
        <f>IF((IFERROR((VLOOKUP(D6709,'Automation (QBO)'!A:B,2,FALSE)),"0"))=0,"Suspense",(IFERROR((VLOOKUP(D6709,'Automation (QBO)'!A:B,2,FALSE)),"Suspense")))</f>
        <v>Accounts Payable - Unknown</v>
      </c>
      <c r="I6709" s="17">
        <f t="shared" si="104"/>
        <v>20</v>
      </c>
      <c r="J6709" s="12" t="str">
        <f>H6709</f>
        <v>Accounts Payable - Unknown</v>
      </c>
    </row>
    <row r="6710" spans="1:10" hidden="1">
      <c r="A6710" s="13" t="s">
        <v>915</v>
      </c>
      <c r="B6710" s="12" t="s">
        <v>528</v>
      </c>
      <c r="C6710" s="12" t="s">
        <v>102</v>
      </c>
      <c r="D6710" s="12" t="s">
        <v>496</v>
      </c>
      <c r="E6710" s="12">
        <v>20.09</v>
      </c>
      <c r="F6710" s="14" t="str">
        <f>A6710&amp;B6710&amp;C6710&amp;D6710&amp;E6710</f>
        <v>2024-07-21BillPetro Canada21000 Accounts Payable20.09</v>
      </c>
      <c r="G6710" s="15">
        <f>IFERROR((DATEVALUE(A6710)),A6710)</f>
        <v>45494</v>
      </c>
      <c r="H6710" s="16" t="str">
        <f>IF((IFERROR((VLOOKUP(D6710,'Automation (QBO)'!A:B,2,FALSE)),"0"))=0,"Suspense",(IFERROR((VLOOKUP(D6710,'Automation (QBO)'!A:B,2,FALSE)),"Suspense")))</f>
        <v>Accounts Payable - Unknown</v>
      </c>
      <c r="I6710" s="17">
        <f t="shared" si="104"/>
        <v>20.09</v>
      </c>
      <c r="J6710" s="12" t="str">
        <f>H6710</f>
        <v>Accounts Payable - Unknown</v>
      </c>
    </row>
    <row r="6711" spans="1:10" hidden="1">
      <c r="A6711" s="13" t="s">
        <v>915</v>
      </c>
      <c r="B6711" s="12" t="s">
        <v>528</v>
      </c>
      <c r="C6711" s="12" t="s">
        <v>87</v>
      </c>
      <c r="D6711" s="12" t="s">
        <v>496</v>
      </c>
      <c r="E6711" s="12">
        <v>751.38</v>
      </c>
      <c r="F6711" s="14" t="str">
        <f>A6711&amp;B6711&amp;C6711&amp;D6711&amp;E6711</f>
        <v>2024-07-21BillHome Depot21000 Accounts Payable751.38</v>
      </c>
      <c r="G6711" s="15">
        <f>IFERROR((DATEVALUE(A6711)),A6711)</f>
        <v>45494</v>
      </c>
      <c r="H6711" s="16" t="str">
        <f>IF((IFERROR((VLOOKUP(D6711,'Automation (QBO)'!A:B,2,FALSE)),"0"))=0,"Suspense",(IFERROR((VLOOKUP(D6711,'Automation (QBO)'!A:B,2,FALSE)),"Suspense")))</f>
        <v>Accounts Payable - Unknown</v>
      </c>
      <c r="I6711" s="17">
        <f t="shared" si="104"/>
        <v>751.38</v>
      </c>
      <c r="J6711" s="12" t="str">
        <f>H6711</f>
        <v>Accounts Payable - Unknown</v>
      </c>
    </row>
    <row r="6712" spans="1:10" hidden="1">
      <c r="A6712" s="13" t="s">
        <v>915</v>
      </c>
      <c r="B6712" s="12" t="s">
        <v>528</v>
      </c>
      <c r="C6712" s="12" t="s">
        <v>87</v>
      </c>
      <c r="D6712" s="12" t="s">
        <v>496</v>
      </c>
      <c r="E6712" s="12">
        <v>19.690000000000001</v>
      </c>
      <c r="F6712" s="14" t="str">
        <f>A6712&amp;B6712&amp;C6712&amp;D6712&amp;E6712</f>
        <v>2024-07-21BillHome Depot21000 Accounts Payable19.69</v>
      </c>
      <c r="G6712" s="15">
        <f>IFERROR((DATEVALUE(A6712)),A6712)</f>
        <v>45494</v>
      </c>
      <c r="H6712" s="16" t="str">
        <f>IF((IFERROR((VLOOKUP(D6712,'Automation (QBO)'!A:B,2,FALSE)),"0"))=0,"Suspense",(IFERROR((VLOOKUP(D6712,'Automation (QBO)'!A:B,2,FALSE)),"Suspense")))</f>
        <v>Accounts Payable - Unknown</v>
      </c>
      <c r="I6712" s="17">
        <f t="shared" si="104"/>
        <v>19.690000000000001</v>
      </c>
      <c r="J6712" s="12" t="str">
        <f>H6712</f>
        <v>Accounts Payable - Unknown</v>
      </c>
    </row>
    <row r="6713" spans="1:10" hidden="1">
      <c r="A6713" s="13" t="s">
        <v>915</v>
      </c>
      <c r="B6713" s="12" t="s">
        <v>528</v>
      </c>
      <c r="C6713" s="12" t="s">
        <v>518</v>
      </c>
      <c r="D6713" s="12" t="s">
        <v>496</v>
      </c>
      <c r="E6713" s="12">
        <v>15.74</v>
      </c>
      <c r="F6713" s="14" t="str">
        <f>A6713&amp;B6713&amp;C6713&amp;D6713&amp;E6713</f>
        <v>2024-07-21BillRona Coquitlam21000 Accounts Payable15.74</v>
      </c>
      <c r="G6713" s="15">
        <f>IFERROR((DATEVALUE(A6713)),A6713)</f>
        <v>45494</v>
      </c>
      <c r="H6713" s="16" t="str">
        <f>IF((IFERROR((VLOOKUP(D6713,'Automation (QBO)'!A:B,2,FALSE)),"0"))=0,"Suspense",(IFERROR((VLOOKUP(D6713,'Automation (QBO)'!A:B,2,FALSE)),"Suspense")))</f>
        <v>Accounts Payable - Unknown</v>
      </c>
      <c r="I6713" s="17">
        <f t="shared" si="104"/>
        <v>15.74</v>
      </c>
      <c r="J6713" s="12" t="str">
        <f>H6713</f>
        <v>Accounts Payable - Unknown</v>
      </c>
    </row>
    <row r="6714" spans="1:10" hidden="1">
      <c r="A6714" s="13" t="s">
        <v>915</v>
      </c>
      <c r="B6714" s="12" t="s">
        <v>528</v>
      </c>
      <c r="C6714" s="12" t="s">
        <v>113</v>
      </c>
      <c r="D6714" s="12" t="s">
        <v>496</v>
      </c>
      <c r="E6714" s="12">
        <v>17</v>
      </c>
      <c r="F6714" s="14" t="str">
        <f>A6714&amp;B6714&amp;C6714&amp;D6714&amp;E6714</f>
        <v>2024-07-21BillImpark21000 Accounts Payable17</v>
      </c>
      <c r="G6714" s="15">
        <f>IFERROR((DATEVALUE(A6714)),A6714)</f>
        <v>45494</v>
      </c>
      <c r="H6714" s="16" t="str">
        <f>IF((IFERROR((VLOOKUP(D6714,'Automation (QBO)'!A:B,2,FALSE)),"0"))=0,"Suspense",(IFERROR((VLOOKUP(D6714,'Automation (QBO)'!A:B,2,FALSE)),"Suspense")))</f>
        <v>Accounts Payable - Unknown</v>
      </c>
      <c r="I6714" s="17">
        <f t="shared" si="104"/>
        <v>17</v>
      </c>
      <c r="J6714" s="12" t="str">
        <f>H6714</f>
        <v>Accounts Payable - Unknown</v>
      </c>
    </row>
    <row r="6715" spans="1:10" hidden="1">
      <c r="A6715" s="13" t="s">
        <v>915</v>
      </c>
      <c r="B6715" s="12" t="s">
        <v>528</v>
      </c>
      <c r="C6715" s="12" t="s">
        <v>113</v>
      </c>
      <c r="D6715" s="12" t="s">
        <v>496</v>
      </c>
      <c r="E6715" s="12">
        <v>4</v>
      </c>
      <c r="F6715" s="14" t="str">
        <f>A6715&amp;B6715&amp;C6715&amp;D6715&amp;E6715</f>
        <v>2024-07-21BillImpark21000 Accounts Payable4</v>
      </c>
      <c r="G6715" s="15">
        <f>IFERROR((DATEVALUE(A6715)),A6715)</f>
        <v>45494</v>
      </c>
      <c r="H6715" s="16" t="str">
        <f>IF((IFERROR((VLOOKUP(D6715,'Automation (QBO)'!A:B,2,FALSE)),"0"))=0,"Suspense",(IFERROR((VLOOKUP(D6715,'Automation (QBO)'!A:B,2,FALSE)),"Suspense")))</f>
        <v>Accounts Payable - Unknown</v>
      </c>
      <c r="I6715" s="17">
        <f t="shared" si="104"/>
        <v>4</v>
      </c>
      <c r="J6715" s="12" t="str">
        <f>H6715</f>
        <v>Accounts Payable - Unknown</v>
      </c>
    </row>
    <row r="6716" spans="1:10" hidden="1">
      <c r="A6716" s="13" t="s">
        <v>915</v>
      </c>
      <c r="B6716" s="12" t="s">
        <v>528</v>
      </c>
      <c r="C6716" s="12" t="s">
        <v>113</v>
      </c>
      <c r="D6716" s="12" t="s">
        <v>496</v>
      </c>
      <c r="E6716" s="12">
        <v>6</v>
      </c>
      <c r="F6716" s="14" t="str">
        <f>A6716&amp;B6716&amp;C6716&amp;D6716&amp;E6716</f>
        <v>2024-07-21BillImpark21000 Accounts Payable6</v>
      </c>
      <c r="G6716" s="15">
        <f>IFERROR((DATEVALUE(A6716)),A6716)</f>
        <v>45494</v>
      </c>
      <c r="H6716" s="16" t="str">
        <f>IF((IFERROR((VLOOKUP(D6716,'Automation (QBO)'!A:B,2,FALSE)),"0"))=0,"Suspense",(IFERROR((VLOOKUP(D6716,'Automation (QBO)'!A:B,2,FALSE)),"Suspense")))</f>
        <v>Accounts Payable - Unknown</v>
      </c>
      <c r="I6716" s="17">
        <f t="shared" si="104"/>
        <v>6</v>
      </c>
      <c r="J6716" s="12" t="str">
        <f>H6716</f>
        <v>Accounts Payable - Unknown</v>
      </c>
    </row>
    <row r="6717" spans="1:10" hidden="1">
      <c r="A6717" s="13" t="s">
        <v>915</v>
      </c>
      <c r="B6717" s="12" t="s">
        <v>528</v>
      </c>
      <c r="C6717" s="12" t="s">
        <v>113</v>
      </c>
      <c r="D6717" s="12" t="s">
        <v>496</v>
      </c>
      <c r="E6717" s="12">
        <v>6</v>
      </c>
      <c r="F6717" s="14" t="str">
        <f>A6717&amp;B6717&amp;C6717&amp;D6717&amp;E6717</f>
        <v>2024-07-21BillImpark21000 Accounts Payable6</v>
      </c>
      <c r="G6717" s="15">
        <f>IFERROR((DATEVALUE(A6717)),A6717)</f>
        <v>45494</v>
      </c>
      <c r="H6717" s="16" t="str">
        <f>IF((IFERROR((VLOOKUP(D6717,'Automation (QBO)'!A:B,2,FALSE)),"0"))=0,"Suspense",(IFERROR((VLOOKUP(D6717,'Automation (QBO)'!A:B,2,FALSE)),"Suspense")))</f>
        <v>Accounts Payable - Unknown</v>
      </c>
      <c r="I6717" s="17">
        <f t="shared" si="104"/>
        <v>6</v>
      </c>
      <c r="J6717" s="12" t="str">
        <f>H6717</f>
        <v>Accounts Payable - Unknown</v>
      </c>
    </row>
    <row r="6718" spans="1:10" hidden="1">
      <c r="A6718" s="13" t="s">
        <v>915</v>
      </c>
      <c r="B6718" s="12" t="s">
        <v>528</v>
      </c>
      <c r="C6718" s="12" t="s">
        <v>113</v>
      </c>
      <c r="D6718" s="12" t="s">
        <v>496</v>
      </c>
      <c r="E6718" s="12">
        <v>11</v>
      </c>
      <c r="F6718" s="14" t="str">
        <f>A6718&amp;B6718&amp;C6718&amp;D6718&amp;E6718</f>
        <v>2024-07-21BillImpark21000 Accounts Payable11</v>
      </c>
      <c r="G6718" s="15">
        <f>IFERROR((DATEVALUE(A6718)),A6718)</f>
        <v>45494</v>
      </c>
      <c r="H6718" s="16" t="str">
        <f>IF((IFERROR((VLOOKUP(D6718,'Automation (QBO)'!A:B,2,FALSE)),"0"))=0,"Suspense",(IFERROR((VLOOKUP(D6718,'Automation (QBO)'!A:B,2,FALSE)),"Suspense")))</f>
        <v>Accounts Payable - Unknown</v>
      </c>
      <c r="I6718" s="17">
        <f t="shared" si="104"/>
        <v>11</v>
      </c>
      <c r="J6718" s="12" t="str">
        <f>H6718</f>
        <v>Accounts Payable - Unknown</v>
      </c>
    </row>
    <row r="6719" spans="1:10" hidden="1">
      <c r="A6719" s="13" t="s">
        <v>915</v>
      </c>
      <c r="B6719" s="12" t="s">
        <v>528</v>
      </c>
      <c r="C6719" s="12" t="s">
        <v>113</v>
      </c>
      <c r="D6719" s="12" t="s">
        <v>496</v>
      </c>
      <c r="E6719" s="12">
        <v>3.5</v>
      </c>
      <c r="F6719" s="14" t="str">
        <f>A6719&amp;B6719&amp;C6719&amp;D6719&amp;E6719</f>
        <v>2024-07-21BillImpark21000 Accounts Payable3.5</v>
      </c>
      <c r="G6719" s="15">
        <f>IFERROR((DATEVALUE(A6719)),A6719)</f>
        <v>45494</v>
      </c>
      <c r="H6719" s="16" t="str">
        <f>IF((IFERROR((VLOOKUP(D6719,'Automation (QBO)'!A:B,2,FALSE)),"0"))=0,"Suspense",(IFERROR((VLOOKUP(D6719,'Automation (QBO)'!A:B,2,FALSE)),"Suspense")))</f>
        <v>Accounts Payable - Unknown</v>
      </c>
      <c r="I6719" s="17">
        <f t="shared" si="104"/>
        <v>3.5</v>
      </c>
      <c r="J6719" s="12" t="str">
        <f>H6719</f>
        <v>Accounts Payable - Unknown</v>
      </c>
    </row>
    <row r="6720" spans="1:10" hidden="1">
      <c r="A6720" s="13" t="s">
        <v>915</v>
      </c>
      <c r="B6720" s="12" t="s">
        <v>528</v>
      </c>
      <c r="C6720" s="12" t="s">
        <v>518</v>
      </c>
      <c r="D6720" s="12" t="s">
        <v>496</v>
      </c>
      <c r="E6720" s="12">
        <v>3.35</v>
      </c>
      <c r="F6720" s="14" t="str">
        <f>A6720&amp;B6720&amp;C6720&amp;D6720&amp;E6720</f>
        <v>2024-07-21BillRona Coquitlam21000 Accounts Payable3.35</v>
      </c>
      <c r="G6720" s="15">
        <f>IFERROR((DATEVALUE(A6720)),A6720)</f>
        <v>45494</v>
      </c>
      <c r="H6720" s="16" t="str">
        <f>IF((IFERROR((VLOOKUP(D6720,'Automation (QBO)'!A:B,2,FALSE)),"0"))=0,"Suspense",(IFERROR((VLOOKUP(D6720,'Automation (QBO)'!A:B,2,FALSE)),"Suspense")))</f>
        <v>Accounts Payable - Unknown</v>
      </c>
      <c r="I6720" s="17">
        <f t="shared" si="104"/>
        <v>3.35</v>
      </c>
      <c r="J6720" s="12" t="str">
        <f>H6720</f>
        <v>Accounts Payable - Unknown</v>
      </c>
    </row>
    <row r="6721" spans="1:10" hidden="1">
      <c r="A6721" s="13" t="s">
        <v>915</v>
      </c>
      <c r="B6721" s="12" t="s">
        <v>83</v>
      </c>
      <c r="C6721" s="12" t="s">
        <v>139</v>
      </c>
      <c r="D6721" s="12" t="s">
        <v>398</v>
      </c>
      <c r="E6721" s="12">
        <v>6.37</v>
      </c>
      <c r="F6721" s="14" t="str">
        <f>A6721&amp;B6721&amp;C6721&amp;D6721&amp;E6721</f>
        <v>2024-07-21ExpenseChevron52190 Meals &amp; Entertainment6.37</v>
      </c>
      <c r="G6721" s="15">
        <f>IFERROR((DATEVALUE(A6721)),A6721)</f>
        <v>45494</v>
      </c>
      <c r="H6721" s="16" t="str">
        <f>IF((IFERROR((VLOOKUP(D6721,'Automation (QBO)'!A:B,2,FALSE)),"0"))=0,"Suspense",(IFERROR((VLOOKUP(D6721,'Automation (QBO)'!A:B,2,FALSE)),"Suspense")))</f>
        <v>Meals &amp; Entertainment</v>
      </c>
      <c r="I6721" s="17">
        <f t="shared" si="104"/>
        <v>6.37</v>
      </c>
      <c r="J6721" s="12" t="str">
        <f>H6721</f>
        <v>Meals &amp; Entertainment</v>
      </c>
    </row>
    <row r="6722" spans="1:10" hidden="1">
      <c r="A6722" s="13" t="s">
        <v>915</v>
      </c>
      <c r="B6722" s="12" t="s">
        <v>83</v>
      </c>
      <c r="C6722" s="12" t="s">
        <v>139</v>
      </c>
      <c r="D6722" s="12" t="s">
        <v>392</v>
      </c>
      <c r="E6722" s="12">
        <v>0</v>
      </c>
      <c r="F6722" s="14" t="str">
        <f>A6722&amp;B6722&amp;C6722&amp;D6722&amp;E6722</f>
        <v>2024-07-21ExpenseChevron21020 GST/HST Payable0</v>
      </c>
      <c r="G6722" s="15">
        <f>IFERROR((DATEVALUE(A6722)),A6722)</f>
        <v>45494</v>
      </c>
      <c r="H6722" s="16" t="str">
        <f>IF((IFERROR((VLOOKUP(D6722,'Automation (QBO)'!A:B,2,FALSE)),"0"))=0,"Suspense",(IFERROR((VLOOKUP(D6722,'Automation (QBO)'!A:B,2,FALSE)),"Suspense")))</f>
        <v>GST/HST Payable</v>
      </c>
      <c r="I6722" s="17">
        <f t="shared" si="104"/>
        <v>0</v>
      </c>
      <c r="J6722" s="12" t="str">
        <f>H6722</f>
        <v>GST/HST Payable</v>
      </c>
    </row>
    <row r="6723" spans="1:10" hidden="1">
      <c r="A6723" s="13" t="s">
        <v>915</v>
      </c>
      <c r="B6723" s="12" t="s">
        <v>83</v>
      </c>
      <c r="C6723" s="12" t="s">
        <v>916</v>
      </c>
      <c r="D6723" s="12" t="s">
        <v>398</v>
      </c>
      <c r="E6723" s="12">
        <v>11.47</v>
      </c>
      <c r="F6723" s="14" t="str">
        <f>A6723&amp;B6723&amp;C6723&amp;D6723&amp;E6723</f>
        <v>2024-07-21Expense7 - Eleven52190 Meals &amp; Entertainment11.47</v>
      </c>
      <c r="G6723" s="15">
        <f>IFERROR((DATEVALUE(A6723)),A6723)</f>
        <v>45494</v>
      </c>
      <c r="H6723" s="16" t="str">
        <f>IF((IFERROR((VLOOKUP(D6723,'Automation (QBO)'!A:B,2,FALSE)),"0"))=0,"Suspense",(IFERROR((VLOOKUP(D6723,'Automation (QBO)'!A:B,2,FALSE)),"Suspense")))</f>
        <v>Meals &amp; Entertainment</v>
      </c>
      <c r="I6723" s="17">
        <f t="shared" si="104"/>
        <v>11.47</v>
      </c>
      <c r="J6723" s="12" t="str">
        <f>H6723</f>
        <v>Meals &amp; Entertainment</v>
      </c>
    </row>
    <row r="6724" spans="1:10" hidden="1">
      <c r="A6724" s="13" t="s">
        <v>915</v>
      </c>
      <c r="B6724" s="12" t="s">
        <v>83</v>
      </c>
      <c r="C6724" s="12" t="s">
        <v>916</v>
      </c>
      <c r="D6724" s="12" t="s">
        <v>392</v>
      </c>
      <c r="E6724" s="12">
        <v>0</v>
      </c>
      <c r="F6724" s="14" t="str">
        <f>A6724&amp;B6724&amp;C6724&amp;D6724&amp;E6724</f>
        <v>2024-07-21Expense7 - Eleven21020 GST/HST Payable0</v>
      </c>
      <c r="G6724" s="15">
        <f>IFERROR((DATEVALUE(A6724)),A6724)</f>
        <v>45494</v>
      </c>
      <c r="H6724" s="16" t="str">
        <f>IF((IFERROR((VLOOKUP(D6724,'Automation (QBO)'!A:B,2,FALSE)),"0"))=0,"Suspense",(IFERROR((VLOOKUP(D6724,'Automation (QBO)'!A:B,2,FALSE)),"Suspense")))</f>
        <v>GST/HST Payable</v>
      </c>
      <c r="I6724" s="17">
        <f t="shared" si="104"/>
        <v>0</v>
      </c>
      <c r="J6724" s="12" t="str">
        <f>H6724</f>
        <v>GST/HST Payable</v>
      </c>
    </row>
    <row r="6725" spans="1:10" hidden="1">
      <c r="A6725" s="13" t="s">
        <v>915</v>
      </c>
      <c r="B6725" s="12" t="s">
        <v>83</v>
      </c>
      <c r="C6725" s="12" t="s">
        <v>241</v>
      </c>
      <c r="D6725" s="12" t="s">
        <v>398</v>
      </c>
      <c r="E6725" s="12">
        <v>55.44</v>
      </c>
      <c r="F6725" s="14" t="str">
        <f>A6725&amp;B6725&amp;C6725&amp;D6725&amp;E6725</f>
        <v>2024-07-21ExpenseBurb Cannabis Port Moody52190 Meals &amp; Entertainment55.44</v>
      </c>
      <c r="G6725" s="15">
        <f>IFERROR((DATEVALUE(A6725)),A6725)</f>
        <v>45494</v>
      </c>
      <c r="H6725" s="16" t="str">
        <f>IF((IFERROR((VLOOKUP(D6725,'Automation (QBO)'!A:B,2,FALSE)),"0"))=0,"Suspense",(IFERROR((VLOOKUP(D6725,'Automation (QBO)'!A:B,2,FALSE)),"Suspense")))</f>
        <v>Meals &amp; Entertainment</v>
      </c>
      <c r="I6725" s="17">
        <f t="shared" si="104"/>
        <v>55.44</v>
      </c>
      <c r="J6725" s="12" t="str">
        <f>H6725</f>
        <v>Meals &amp; Entertainment</v>
      </c>
    </row>
    <row r="6726" spans="1:10" hidden="1">
      <c r="A6726" s="13" t="s">
        <v>915</v>
      </c>
      <c r="B6726" s="12" t="s">
        <v>83</v>
      </c>
      <c r="C6726" s="12" t="s">
        <v>241</v>
      </c>
      <c r="D6726" s="12" t="s">
        <v>392</v>
      </c>
      <c r="E6726" s="12">
        <v>0</v>
      </c>
      <c r="F6726" s="14" t="str">
        <f>A6726&amp;B6726&amp;C6726&amp;D6726&amp;E6726</f>
        <v>2024-07-21ExpenseBurb Cannabis Port Moody21020 GST/HST Payable0</v>
      </c>
      <c r="G6726" s="15">
        <f>IFERROR((DATEVALUE(A6726)),A6726)</f>
        <v>45494</v>
      </c>
      <c r="H6726" s="16" t="str">
        <f>IF((IFERROR((VLOOKUP(D6726,'Automation (QBO)'!A:B,2,FALSE)),"0"))=0,"Suspense",(IFERROR((VLOOKUP(D6726,'Automation (QBO)'!A:B,2,FALSE)),"Suspense")))</f>
        <v>GST/HST Payable</v>
      </c>
      <c r="I6726" s="17">
        <f t="shared" si="104"/>
        <v>0</v>
      </c>
      <c r="J6726" s="12" t="str">
        <f>H6726</f>
        <v>GST/HST Payable</v>
      </c>
    </row>
    <row r="6727" spans="1:10" hidden="1">
      <c r="A6727" s="13" t="s">
        <v>915</v>
      </c>
      <c r="B6727" s="12" t="s">
        <v>528</v>
      </c>
      <c r="C6727" s="12" t="s">
        <v>113</v>
      </c>
      <c r="D6727" s="12" t="s">
        <v>496</v>
      </c>
      <c r="E6727" s="12">
        <v>22</v>
      </c>
      <c r="F6727" s="14" t="str">
        <f>A6727&amp;B6727&amp;C6727&amp;D6727&amp;E6727</f>
        <v>2024-07-21BillImpark21000 Accounts Payable22</v>
      </c>
      <c r="G6727" s="15">
        <f>IFERROR((DATEVALUE(A6727)),A6727)</f>
        <v>45494</v>
      </c>
      <c r="H6727" s="16" t="str">
        <f>IF((IFERROR((VLOOKUP(D6727,'Automation (QBO)'!A:B,2,FALSE)),"0"))=0,"Suspense",(IFERROR((VLOOKUP(D6727,'Automation (QBO)'!A:B,2,FALSE)),"Suspense")))</f>
        <v>Accounts Payable - Unknown</v>
      </c>
      <c r="I6727" s="17">
        <f t="shared" si="104"/>
        <v>22</v>
      </c>
      <c r="J6727" s="12" t="str">
        <f>H6727</f>
        <v>Accounts Payable - Unknown</v>
      </c>
    </row>
    <row r="6728" spans="1:10" hidden="1">
      <c r="A6728" s="13" t="s">
        <v>915</v>
      </c>
      <c r="B6728" s="12" t="s">
        <v>528</v>
      </c>
      <c r="C6728" s="12" t="s">
        <v>113</v>
      </c>
      <c r="D6728" s="12" t="s">
        <v>496</v>
      </c>
      <c r="E6728" s="12">
        <v>9</v>
      </c>
      <c r="F6728" s="14" t="str">
        <f>A6728&amp;B6728&amp;C6728&amp;D6728&amp;E6728</f>
        <v>2024-07-21BillImpark21000 Accounts Payable9</v>
      </c>
      <c r="G6728" s="15">
        <f>IFERROR((DATEVALUE(A6728)),A6728)</f>
        <v>45494</v>
      </c>
      <c r="H6728" s="16" t="str">
        <f>IF((IFERROR((VLOOKUP(D6728,'Automation (QBO)'!A:B,2,FALSE)),"0"))=0,"Suspense",(IFERROR((VLOOKUP(D6728,'Automation (QBO)'!A:B,2,FALSE)),"Suspense")))</f>
        <v>Accounts Payable - Unknown</v>
      </c>
      <c r="I6728" s="17">
        <f t="shared" si="104"/>
        <v>9</v>
      </c>
      <c r="J6728" s="12" t="str">
        <f>H6728</f>
        <v>Accounts Payable - Unknown</v>
      </c>
    </row>
    <row r="6729" spans="1:10" hidden="1">
      <c r="A6729" s="13" t="s">
        <v>915</v>
      </c>
      <c r="B6729" s="12" t="s">
        <v>528</v>
      </c>
      <c r="C6729" s="12" t="s">
        <v>113</v>
      </c>
      <c r="D6729" s="12" t="s">
        <v>496</v>
      </c>
      <c r="E6729" s="12">
        <v>14</v>
      </c>
      <c r="F6729" s="14" t="str">
        <f>A6729&amp;B6729&amp;C6729&amp;D6729&amp;E6729</f>
        <v>2024-07-21BillImpark21000 Accounts Payable14</v>
      </c>
      <c r="G6729" s="15">
        <f>IFERROR((DATEVALUE(A6729)),A6729)</f>
        <v>45494</v>
      </c>
      <c r="H6729" s="16" t="str">
        <f>IF((IFERROR((VLOOKUP(D6729,'Automation (QBO)'!A:B,2,FALSE)),"0"))=0,"Suspense",(IFERROR((VLOOKUP(D6729,'Automation (QBO)'!A:B,2,FALSE)),"Suspense")))</f>
        <v>Accounts Payable - Unknown</v>
      </c>
      <c r="I6729" s="17">
        <f t="shared" si="104"/>
        <v>14</v>
      </c>
      <c r="J6729" s="12" t="str">
        <f>H6729</f>
        <v>Accounts Payable - Unknown</v>
      </c>
    </row>
    <row r="6730" spans="1:10" hidden="1">
      <c r="A6730" s="13" t="s">
        <v>915</v>
      </c>
      <c r="B6730" s="12" t="s">
        <v>528</v>
      </c>
      <c r="C6730" s="12" t="s">
        <v>113</v>
      </c>
      <c r="D6730" s="12" t="s">
        <v>496</v>
      </c>
      <c r="E6730" s="12">
        <v>17</v>
      </c>
      <c r="F6730" s="14" t="str">
        <f>A6730&amp;B6730&amp;C6730&amp;D6730&amp;E6730</f>
        <v>2024-07-21BillImpark21000 Accounts Payable17</v>
      </c>
      <c r="G6730" s="15">
        <f>IFERROR((DATEVALUE(A6730)),A6730)</f>
        <v>45494</v>
      </c>
      <c r="H6730" s="16" t="str">
        <f>IF((IFERROR((VLOOKUP(D6730,'Automation (QBO)'!A:B,2,FALSE)),"0"))=0,"Suspense",(IFERROR((VLOOKUP(D6730,'Automation (QBO)'!A:B,2,FALSE)),"Suspense")))</f>
        <v>Accounts Payable - Unknown</v>
      </c>
      <c r="I6730" s="17">
        <f t="shared" si="104"/>
        <v>17</v>
      </c>
      <c r="J6730" s="12" t="str">
        <f>H6730</f>
        <v>Accounts Payable - Unknown</v>
      </c>
    </row>
    <row r="6731" spans="1:10" hidden="1">
      <c r="A6731" s="13" t="s">
        <v>915</v>
      </c>
      <c r="B6731" s="12" t="s">
        <v>245</v>
      </c>
      <c r="C6731" s="12" t="s">
        <v>87</v>
      </c>
      <c r="D6731" s="12" t="s">
        <v>391</v>
      </c>
      <c r="E6731" s="12">
        <v>-504.17</v>
      </c>
      <c r="F6731" s="14" t="str">
        <f>A6731&amp;B6731&amp;C6731&amp;D6731&amp;E6731</f>
        <v>2024-07-21Supplier CreditHome Depot51335 COGS - Supplies-504.17</v>
      </c>
      <c r="G6731" s="15">
        <f>IFERROR((DATEVALUE(A6731)),A6731)</f>
        <v>45494</v>
      </c>
      <c r="H6731" s="16" t="str">
        <f>IF((IFERROR((VLOOKUP(D6731,'Automation (QBO)'!A:B,2,FALSE)),"0"))=0,"Suspense",(IFERROR((VLOOKUP(D6731,'Automation (QBO)'!A:B,2,FALSE)),"Suspense")))</f>
        <v>COGS - Supplies</v>
      </c>
      <c r="I6731" s="17">
        <f t="shared" si="104"/>
        <v>-504.17</v>
      </c>
      <c r="J6731" s="12" t="str">
        <f>H6731</f>
        <v>COGS - Supplies</v>
      </c>
    </row>
    <row r="6732" spans="1:10" hidden="1">
      <c r="A6732" s="13" t="s">
        <v>915</v>
      </c>
      <c r="B6732" s="12" t="s">
        <v>245</v>
      </c>
      <c r="C6732" s="12" t="s">
        <v>87</v>
      </c>
      <c r="D6732" s="12" t="s">
        <v>426</v>
      </c>
      <c r="E6732" s="12">
        <v>23.56</v>
      </c>
      <c r="F6732" s="14" t="str">
        <f>A6732&amp;B6732&amp;C6732&amp;D6732&amp;E6732</f>
        <v>2024-07-21Supplier CreditHome Depot21031 GST/HST Suspense23.56</v>
      </c>
      <c r="G6732" s="15">
        <f>IFERROR((DATEVALUE(A6732)),A6732)</f>
        <v>45494</v>
      </c>
      <c r="H6732" s="16" t="str">
        <f>IF((IFERROR((VLOOKUP(D6732,'Automation (QBO)'!A:B,2,FALSE)),"0"))=0,"Suspense",(IFERROR((VLOOKUP(D6732,'Automation (QBO)'!A:B,2,FALSE)),"Suspense")))</f>
        <v>GST/HST Suspense</v>
      </c>
      <c r="I6732" s="17">
        <f t="shared" si="104"/>
        <v>23.56</v>
      </c>
      <c r="J6732" s="12" t="str">
        <f>H6732</f>
        <v>GST/HST Suspense</v>
      </c>
    </row>
    <row r="6733" spans="1:10" hidden="1">
      <c r="A6733" s="13" t="s">
        <v>915</v>
      </c>
      <c r="B6733" s="12" t="s">
        <v>245</v>
      </c>
      <c r="C6733" s="12" t="s">
        <v>87</v>
      </c>
      <c r="D6733" s="12" t="s">
        <v>496</v>
      </c>
      <c r="E6733" s="12">
        <v>-527.73</v>
      </c>
      <c r="F6733" s="14" t="str">
        <f>A6733&amp;B6733&amp;C6733&amp;D6733&amp;E6733</f>
        <v>2024-07-21Supplier CreditHome Depot21000 Accounts Payable-527.73</v>
      </c>
      <c r="G6733" s="15">
        <f>IFERROR((DATEVALUE(A6733)),A6733)</f>
        <v>45494</v>
      </c>
      <c r="H6733" s="16" t="str">
        <f>IF((IFERROR((VLOOKUP(D6733,'Automation (QBO)'!A:B,2,FALSE)),"0"))=0,"Suspense",(IFERROR((VLOOKUP(D6733,'Automation (QBO)'!A:B,2,FALSE)),"Suspense")))</f>
        <v>Accounts Payable - Unknown</v>
      </c>
      <c r="I6733" s="17">
        <f t="shared" si="104"/>
        <v>-527.73</v>
      </c>
      <c r="J6733" s="12" t="str">
        <f>H6733</f>
        <v>Accounts Payable - Unknown</v>
      </c>
    </row>
    <row r="6734" spans="1:10" hidden="1">
      <c r="A6734" s="13" t="s">
        <v>915</v>
      </c>
      <c r="B6734" s="12" t="s">
        <v>493</v>
      </c>
      <c r="C6734" s="12" t="s">
        <v>87</v>
      </c>
      <c r="F6734" s="14" t="str">
        <f>A6734&amp;B6734&amp;C6734&amp;D6734&amp;E6734</f>
        <v>2024-07-21Bill Payment (Credit Card)Home Depot</v>
      </c>
      <c r="G6734" s="15">
        <f>IFERROR((DATEVALUE(A6734)),A6734)</f>
        <v>45494</v>
      </c>
      <c r="H6734" s="16" t="str">
        <f>IF((IFERROR((VLOOKUP(D6734,'Automation (QBO)'!A:B,2,FALSE)),"0"))=0,"Suspense",(IFERROR((VLOOKUP(D6734,'Automation (QBO)'!A:B,2,FALSE)),"Suspense")))</f>
        <v>Suspense</v>
      </c>
      <c r="I6734" s="17">
        <f t="shared" si="104"/>
        <v>0</v>
      </c>
      <c r="J6734" s="12" t="str">
        <f>H6734</f>
        <v>Suspense</v>
      </c>
    </row>
    <row r="6735" spans="1:10" hidden="1">
      <c r="A6735" s="13" t="s">
        <v>915</v>
      </c>
      <c r="B6735" s="12" t="s">
        <v>493</v>
      </c>
      <c r="C6735" s="12" t="s">
        <v>87</v>
      </c>
      <c r="D6735" s="12" t="s">
        <v>496</v>
      </c>
      <c r="F6735" s="14" t="str">
        <f>A6735&amp;B6735&amp;C6735&amp;D6735&amp;E6735</f>
        <v>2024-07-21Bill Payment (Credit Card)Home Depot21000 Accounts Payable</v>
      </c>
      <c r="G6735" s="15">
        <f>IFERROR((DATEVALUE(A6735)),A6735)</f>
        <v>45494</v>
      </c>
      <c r="H6735" s="16" t="str">
        <f>IF((IFERROR((VLOOKUP(D6735,'Automation (QBO)'!A:B,2,FALSE)),"0"))=0,"Suspense",(IFERROR((VLOOKUP(D6735,'Automation (QBO)'!A:B,2,FALSE)),"Suspense")))</f>
        <v>Accounts Payable - Unknown</v>
      </c>
      <c r="I6735" s="17">
        <f t="shared" si="104"/>
        <v>0</v>
      </c>
      <c r="J6735" s="12" t="str">
        <f>H6735</f>
        <v>Accounts Payable - Unknown</v>
      </c>
    </row>
    <row r="6736" spans="1:10" hidden="1">
      <c r="A6736" s="13" t="s">
        <v>915</v>
      </c>
      <c r="B6736" s="12" t="s">
        <v>528</v>
      </c>
      <c r="C6736" s="12" t="s">
        <v>87</v>
      </c>
      <c r="D6736" s="12" t="s">
        <v>496</v>
      </c>
      <c r="E6736" s="12">
        <v>527.73</v>
      </c>
      <c r="F6736" s="14" t="str">
        <f>A6736&amp;B6736&amp;C6736&amp;D6736&amp;E6736</f>
        <v>2024-07-21BillHome Depot21000 Accounts Payable527.73</v>
      </c>
      <c r="G6736" s="15">
        <f>IFERROR((DATEVALUE(A6736)),A6736)</f>
        <v>45494</v>
      </c>
      <c r="H6736" s="16" t="str">
        <f>IF((IFERROR((VLOOKUP(D6736,'Automation (QBO)'!A:B,2,FALSE)),"0"))=0,"Suspense",(IFERROR((VLOOKUP(D6736,'Automation (QBO)'!A:B,2,FALSE)),"Suspense")))</f>
        <v>Accounts Payable - Unknown</v>
      </c>
      <c r="I6736" s="17">
        <f t="shared" ref="I6736:I6799" si="105">E6736</f>
        <v>527.73</v>
      </c>
      <c r="J6736" s="12" t="str">
        <f>H6736</f>
        <v>Accounts Payable - Unknown</v>
      </c>
    </row>
    <row r="6737" spans="1:10" hidden="1">
      <c r="A6737" s="13" t="s">
        <v>915</v>
      </c>
      <c r="B6737" s="12" t="s">
        <v>245</v>
      </c>
      <c r="C6737" s="12" t="s">
        <v>87</v>
      </c>
      <c r="D6737" s="12" t="s">
        <v>391</v>
      </c>
      <c r="E6737" s="12">
        <v>-215.94</v>
      </c>
      <c r="F6737" s="14" t="str">
        <f>A6737&amp;B6737&amp;C6737&amp;D6737&amp;E6737</f>
        <v>2024-07-21Supplier CreditHome Depot51335 COGS - Supplies-215.94</v>
      </c>
      <c r="G6737" s="15">
        <f>IFERROR((DATEVALUE(A6737)),A6737)</f>
        <v>45494</v>
      </c>
      <c r="H6737" s="16" t="str">
        <f>IF((IFERROR((VLOOKUP(D6737,'Automation (QBO)'!A:B,2,FALSE)),"0"))=0,"Suspense",(IFERROR((VLOOKUP(D6737,'Automation (QBO)'!A:B,2,FALSE)),"Suspense")))</f>
        <v>COGS - Supplies</v>
      </c>
      <c r="I6737" s="17">
        <f t="shared" si="105"/>
        <v>-215.94</v>
      </c>
      <c r="J6737" s="12" t="str">
        <f>H6737</f>
        <v>COGS - Supplies</v>
      </c>
    </row>
    <row r="6738" spans="1:10" hidden="1">
      <c r="A6738" s="13" t="s">
        <v>915</v>
      </c>
      <c r="B6738" s="12" t="s">
        <v>245</v>
      </c>
      <c r="C6738" s="12" t="s">
        <v>87</v>
      </c>
      <c r="D6738" s="12" t="s">
        <v>426</v>
      </c>
      <c r="E6738" s="12">
        <v>10.09</v>
      </c>
      <c r="F6738" s="14" t="str">
        <f>A6738&amp;B6738&amp;C6738&amp;D6738&amp;E6738</f>
        <v>2024-07-21Supplier CreditHome Depot21031 GST/HST Suspense10.09</v>
      </c>
      <c r="G6738" s="15">
        <f>IFERROR((DATEVALUE(A6738)),A6738)</f>
        <v>45494</v>
      </c>
      <c r="H6738" s="16" t="str">
        <f>IF((IFERROR((VLOOKUP(D6738,'Automation (QBO)'!A:B,2,FALSE)),"0"))=0,"Suspense",(IFERROR((VLOOKUP(D6738,'Automation (QBO)'!A:B,2,FALSE)),"Suspense")))</f>
        <v>GST/HST Suspense</v>
      </c>
      <c r="I6738" s="17">
        <f t="shared" si="105"/>
        <v>10.09</v>
      </c>
      <c r="J6738" s="12" t="str">
        <f>H6738</f>
        <v>GST/HST Suspense</v>
      </c>
    </row>
    <row r="6739" spans="1:10" hidden="1">
      <c r="A6739" s="13" t="s">
        <v>915</v>
      </c>
      <c r="B6739" s="12" t="s">
        <v>493</v>
      </c>
      <c r="C6739" s="12" t="s">
        <v>87</v>
      </c>
      <c r="F6739" s="14" t="str">
        <f>A6739&amp;B6739&amp;C6739&amp;D6739&amp;E6739</f>
        <v>2024-07-21Bill Payment (Credit Card)Home Depot</v>
      </c>
      <c r="G6739" s="15">
        <f>IFERROR((DATEVALUE(A6739)),A6739)</f>
        <v>45494</v>
      </c>
      <c r="H6739" s="16" t="str">
        <f>IF((IFERROR((VLOOKUP(D6739,'Automation (QBO)'!A:B,2,FALSE)),"0"))=0,"Suspense",(IFERROR((VLOOKUP(D6739,'Automation (QBO)'!A:B,2,FALSE)),"Suspense")))</f>
        <v>Suspense</v>
      </c>
      <c r="I6739" s="17">
        <f t="shared" si="105"/>
        <v>0</v>
      </c>
      <c r="J6739" s="12" t="str">
        <f>H6739</f>
        <v>Suspense</v>
      </c>
    </row>
    <row r="6740" spans="1:10" hidden="1">
      <c r="A6740" s="13" t="s">
        <v>915</v>
      </c>
      <c r="B6740" s="12" t="s">
        <v>493</v>
      </c>
      <c r="C6740" s="12" t="s">
        <v>87</v>
      </c>
      <c r="D6740" s="12" t="s">
        <v>496</v>
      </c>
      <c r="F6740" s="14" t="str">
        <f>A6740&amp;B6740&amp;C6740&amp;D6740&amp;E6740</f>
        <v>2024-07-21Bill Payment (Credit Card)Home Depot21000 Accounts Payable</v>
      </c>
      <c r="G6740" s="15">
        <f>IFERROR((DATEVALUE(A6740)),A6740)</f>
        <v>45494</v>
      </c>
      <c r="H6740" s="16" t="str">
        <f>IF((IFERROR((VLOOKUP(D6740,'Automation (QBO)'!A:B,2,FALSE)),"0"))=0,"Suspense",(IFERROR((VLOOKUP(D6740,'Automation (QBO)'!A:B,2,FALSE)),"Suspense")))</f>
        <v>Accounts Payable - Unknown</v>
      </c>
      <c r="I6740" s="17">
        <f t="shared" si="105"/>
        <v>0</v>
      </c>
      <c r="J6740" s="12" t="str">
        <f>H6740</f>
        <v>Accounts Payable - Unknown</v>
      </c>
    </row>
    <row r="6741" spans="1:10" hidden="1">
      <c r="A6741" s="13" t="s">
        <v>915</v>
      </c>
      <c r="B6741" s="12" t="s">
        <v>245</v>
      </c>
      <c r="C6741" s="12" t="s">
        <v>87</v>
      </c>
      <c r="D6741" s="12" t="s">
        <v>496</v>
      </c>
      <c r="E6741" s="12">
        <v>-226.03</v>
      </c>
      <c r="F6741" s="14" t="str">
        <f>A6741&amp;B6741&amp;C6741&amp;D6741&amp;E6741</f>
        <v>2024-07-21Supplier CreditHome Depot21000 Accounts Payable-226.03</v>
      </c>
      <c r="G6741" s="15">
        <f>IFERROR((DATEVALUE(A6741)),A6741)</f>
        <v>45494</v>
      </c>
      <c r="H6741" s="16" t="str">
        <f>IF((IFERROR((VLOOKUP(D6741,'Automation (QBO)'!A:B,2,FALSE)),"0"))=0,"Suspense",(IFERROR((VLOOKUP(D6741,'Automation (QBO)'!A:B,2,FALSE)),"Suspense")))</f>
        <v>Accounts Payable - Unknown</v>
      </c>
      <c r="I6741" s="17">
        <f t="shared" si="105"/>
        <v>-226.03</v>
      </c>
      <c r="J6741" s="12" t="str">
        <f>H6741</f>
        <v>Accounts Payable - Unknown</v>
      </c>
    </row>
    <row r="6742" spans="1:10" hidden="1">
      <c r="A6742" s="13" t="s">
        <v>915</v>
      </c>
      <c r="B6742" s="12" t="s">
        <v>528</v>
      </c>
      <c r="C6742" s="12" t="s">
        <v>87</v>
      </c>
      <c r="D6742" s="12" t="s">
        <v>496</v>
      </c>
      <c r="E6742" s="12">
        <v>226.03</v>
      </c>
      <c r="F6742" s="14" t="str">
        <f>A6742&amp;B6742&amp;C6742&amp;D6742&amp;E6742</f>
        <v>2024-07-21BillHome Depot21000 Accounts Payable226.03</v>
      </c>
      <c r="G6742" s="15">
        <f>IFERROR((DATEVALUE(A6742)),A6742)</f>
        <v>45494</v>
      </c>
      <c r="H6742" s="16" t="str">
        <f>IF((IFERROR((VLOOKUP(D6742,'Automation (QBO)'!A:B,2,FALSE)),"0"))=0,"Suspense",(IFERROR((VLOOKUP(D6742,'Automation (QBO)'!A:B,2,FALSE)),"Suspense")))</f>
        <v>Accounts Payable - Unknown</v>
      </c>
      <c r="I6742" s="17">
        <f t="shared" si="105"/>
        <v>226.03</v>
      </c>
      <c r="J6742" s="12" t="str">
        <f>H6742</f>
        <v>Accounts Payable - Unknown</v>
      </c>
    </row>
    <row r="6743" spans="1:10" hidden="1">
      <c r="A6743" s="13" t="s">
        <v>915</v>
      </c>
      <c r="B6743" s="12" t="s">
        <v>245</v>
      </c>
      <c r="C6743" s="12" t="s">
        <v>87</v>
      </c>
      <c r="D6743" s="12" t="s">
        <v>391</v>
      </c>
      <c r="E6743" s="12">
        <v>-72.430000000000007</v>
      </c>
      <c r="F6743" s="14" t="str">
        <f>A6743&amp;B6743&amp;C6743&amp;D6743&amp;E6743</f>
        <v>2024-07-21Supplier CreditHome Depot51335 COGS - Supplies-72.43</v>
      </c>
      <c r="G6743" s="15">
        <f>IFERROR((DATEVALUE(A6743)),A6743)</f>
        <v>45494</v>
      </c>
      <c r="H6743" s="16" t="str">
        <f>IF((IFERROR((VLOOKUP(D6743,'Automation (QBO)'!A:B,2,FALSE)),"0"))=0,"Suspense",(IFERROR((VLOOKUP(D6743,'Automation (QBO)'!A:B,2,FALSE)),"Suspense")))</f>
        <v>COGS - Supplies</v>
      </c>
      <c r="I6743" s="17">
        <f t="shared" si="105"/>
        <v>-72.430000000000007</v>
      </c>
      <c r="J6743" s="12" t="str">
        <f>H6743</f>
        <v>COGS - Supplies</v>
      </c>
    </row>
    <row r="6744" spans="1:10" hidden="1">
      <c r="A6744" s="13" t="s">
        <v>915</v>
      </c>
      <c r="B6744" s="12" t="s">
        <v>245</v>
      </c>
      <c r="C6744" s="12" t="s">
        <v>87</v>
      </c>
      <c r="D6744" s="12" t="s">
        <v>426</v>
      </c>
      <c r="E6744" s="12">
        <v>3.37</v>
      </c>
      <c r="F6744" s="14" t="str">
        <f>A6744&amp;B6744&amp;C6744&amp;D6744&amp;E6744</f>
        <v>2024-07-21Supplier CreditHome Depot21031 GST/HST Suspense3.37</v>
      </c>
      <c r="G6744" s="15">
        <f>IFERROR((DATEVALUE(A6744)),A6744)</f>
        <v>45494</v>
      </c>
      <c r="H6744" s="16" t="str">
        <f>IF((IFERROR((VLOOKUP(D6744,'Automation (QBO)'!A:B,2,FALSE)),"0"))=0,"Suspense",(IFERROR((VLOOKUP(D6744,'Automation (QBO)'!A:B,2,FALSE)),"Suspense")))</f>
        <v>GST/HST Suspense</v>
      </c>
      <c r="I6744" s="17">
        <f t="shared" si="105"/>
        <v>3.37</v>
      </c>
      <c r="J6744" s="12" t="str">
        <f>H6744</f>
        <v>GST/HST Suspense</v>
      </c>
    </row>
    <row r="6745" spans="1:10" hidden="1">
      <c r="A6745" s="13" t="s">
        <v>915</v>
      </c>
      <c r="B6745" s="12" t="s">
        <v>245</v>
      </c>
      <c r="C6745" s="12" t="s">
        <v>87</v>
      </c>
      <c r="D6745" s="12" t="s">
        <v>496</v>
      </c>
      <c r="E6745" s="12">
        <v>-75.8</v>
      </c>
      <c r="F6745" s="14" t="str">
        <f>A6745&amp;B6745&amp;C6745&amp;D6745&amp;E6745</f>
        <v>2024-07-21Supplier CreditHome Depot21000 Accounts Payable-75.8</v>
      </c>
      <c r="G6745" s="15">
        <f>IFERROR((DATEVALUE(A6745)),A6745)</f>
        <v>45494</v>
      </c>
      <c r="H6745" s="16" t="str">
        <f>IF((IFERROR((VLOOKUP(D6745,'Automation (QBO)'!A:B,2,FALSE)),"0"))=0,"Suspense",(IFERROR((VLOOKUP(D6745,'Automation (QBO)'!A:B,2,FALSE)),"Suspense")))</f>
        <v>Accounts Payable - Unknown</v>
      </c>
      <c r="I6745" s="17">
        <f t="shared" si="105"/>
        <v>-75.8</v>
      </c>
      <c r="J6745" s="12" t="str">
        <f>H6745</f>
        <v>Accounts Payable - Unknown</v>
      </c>
    </row>
    <row r="6746" spans="1:10" hidden="1">
      <c r="A6746" s="13" t="s">
        <v>915</v>
      </c>
      <c r="B6746" s="12" t="s">
        <v>493</v>
      </c>
      <c r="C6746" s="12" t="s">
        <v>87</v>
      </c>
      <c r="F6746" s="14" t="str">
        <f>A6746&amp;B6746&amp;C6746&amp;D6746&amp;E6746</f>
        <v>2024-07-21Bill Payment (Credit Card)Home Depot</v>
      </c>
      <c r="G6746" s="15">
        <f>IFERROR((DATEVALUE(A6746)),A6746)</f>
        <v>45494</v>
      </c>
      <c r="H6746" s="16" t="str">
        <f>IF((IFERROR((VLOOKUP(D6746,'Automation (QBO)'!A:B,2,FALSE)),"0"))=0,"Suspense",(IFERROR((VLOOKUP(D6746,'Automation (QBO)'!A:B,2,FALSE)),"Suspense")))</f>
        <v>Suspense</v>
      </c>
      <c r="I6746" s="17">
        <f t="shared" si="105"/>
        <v>0</v>
      </c>
      <c r="J6746" s="12" t="str">
        <f>H6746</f>
        <v>Suspense</v>
      </c>
    </row>
    <row r="6747" spans="1:10" hidden="1">
      <c r="A6747" s="13" t="s">
        <v>915</v>
      </c>
      <c r="B6747" s="12" t="s">
        <v>493</v>
      </c>
      <c r="C6747" s="12" t="s">
        <v>87</v>
      </c>
      <c r="D6747" s="12" t="s">
        <v>496</v>
      </c>
      <c r="F6747" s="14" t="str">
        <f>A6747&amp;B6747&amp;C6747&amp;D6747&amp;E6747</f>
        <v>2024-07-21Bill Payment (Credit Card)Home Depot21000 Accounts Payable</v>
      </c>
      <c r="G6747" s="15">
        <f>IFERROR((DATEVALUE(A6747)),A6747)</f>
        <v>45494</v>
      </c>
      <c r="H6747" s="16" t="str">
        <f>IF((IFERROR((VLOOKUP(D6747,'Automation (QBO)'!A:B,2,FALSE)),"0"))=0,"Suspense",(IFERROR((VLOOKUP(D6747,'Automation (QBO)'!A:B,2,FALSE)),"Suspense")))</f>
        <v>Accounts Payable - Unknown</v>
      </c>
      <c r="I6747" s="17">
        <f t="shared" si="105"/>
        <v>0</v>
      </c>
      <c r="J6747" s="12" t="str">
        <f>H6747</f>
        <v>Accounts Payable - Unknown</v>
      </c>
    </row>
    <row r="6748" spans="1:10" hidden="1">
      <c r="A6748" s="13" t="s">
        <v>915</v>
      </c>
      <c r="B6748" s="12" t="s">
        <v>528</v>
      </c>
      <c r="C6748" s="12" t="s">
        <v>87</v>
      </c>
      <c r="D6748" s="12" t="s">
        <v>496</v>
      </c>
      <c r="E6748" s="12">
        <v>75.8</v>
      </c>
      <c r="F6748" s="14" t="str">
        <f>A6748&amp;B6748&amp;C6748&amp;D6748&amp;E6748</f>
        <v>2024-07-21BillHome Depot21000 Accounts Payable75.8</v>
      </c>
      <c r="G6748" s="15">
        <f>IFERROR((DATEVALUE(A6748)),A6748)</f>
        <v>45494</v>
      </c>
      <c r="H6748" s="16" t="str">
        <f>IF((IFERROR((VLOOKUP(D6748,'Automation (QBO)'!A:B,2,FALSE)),"0"))=0,"Suspense",(IFERROR((VLOOKUP(D6748,'Automation (QBO)'!A:B,2,FALSE)),"Suspense")))</f>
        <v>Accounts Payable - Unknown</v>
      </c>
      <c r="I6748" s="17">
        <f t="shared" si="105"/>
        <v>75.8</v>
      </c>
      <c r="J6748" s="12" t="str">
        <f>H6748</f>
        <v>Accounts Payable - Unknown</v>
      </c>
    </row>
    <row r="6749" spans="1:10" hidden="1">
      <c r="A6749" s="13" t="s">
        <v>915</v>
      </c>
      <c r="B6749" s="12" t="s">
        <v>528</v>
      </c>
      <c r="C6749" s="12" t="s">
        <v>889</v>
      </c>
      <c r="D6749" s="12" t="s">
        <v>392</v>
      </c>
      <c r="E6749" s="12">
        <v>-2.5</v>
      </c>
      <c r="F6749" s="14" t="str">
        <f>A6749&amp;B6749&amp;C6749&amp;D6749&amp;E6749</f>
        <v>2024-07-21BillBelow The Belt21020 GST/HST Payable-2.5</v>
      </c>
      <c r="G6749" s="15">
        <f>IFERROR((DATEVALUE(A6749)),A6749)</f>
        <v>45494</v>
      </c>
      <c r="H6749" s="16" t="str">
        <f>IF((IFERROR((VLOOKUP(D6749,'Automation (QBO)'!A:B,2,FALSE)),"0"))=0,"Suspense",(IFERROR((VLOOKUP(D6749,'Automation (QBO)'!A:B,2,FALSE)),"Suspense")))</f>
        <v>GST/HST Payable</v>
      </c>
      <c r="I6749" s="17">
        <f t="shared" si="105"/>
        <v>-2.5</v>
      </c>
      <c r="J6749" s="12" t="str">
        <f>H6749</f>
        <v>GST/HST Payable</v>
      </c>
    </row>
    <row r="6750" spans="1:10" hidden="1">
      <c r="A6750" s="13" t="s">
        <v>915</v>
      </c>
      <c r="B6750" s="12" t="s">
        <v>528</v>
      </c>
      <c r="C6750" s="12" t="s">
        <v>889</v>
      </c>
      <c r="D6750" s="12" t="s">
        <v>496</v>
      </c>
      <c r="E6750" s="12">
        <v>56</v>
      </c>
      <c r="F6750" s="14" t="str">
        <f>A6750&amp;B6750&amp;C6750&amp;D6750&amp;E6750</f>
        <v>2024-07-21BillBelow The Belt21000 Accounts Payable56</v>
      </c>
      <c r="G6750" s="15">
        <f>IFERROR((DATEVALUE(A6750)),A6750)</f>
        <v>45494</v>
      </c>
      <c r="H6750" s="16" t="str">
        <f>IF((IFERROR((VLOOKUP(D6750,'Automation (QBO)'!A:B,2,FALSE)),"0"))=0,"Suspense",(IFERROR((VLOOKUP(D6750,'Automation (QBO)'!A:B,2,FALSE)),"Suspense")))</f>
        <v>Accounts Payable - Unknown</v>
      </c>
      <c r="I6750" s="17">
        <f t="shared" si="105"/>
        <v>56</v>
      </c>
      <c r="J6750" s="12" t="str">
        <f>H6750</f>
        <v>Accounts Payable - Unknown</v>
      </c>
    </row>
    <row r="6751" spans="1:10" hidden="1">
      <c r="A6751" s="13" t="s">
        <v>915</v>
      </c>
      <c r="B6751" s="12" t="s">
        <v>528</v>
      </c>
      <c r="C6751" s="12" t="s">
        <v>889</v>
      </c>
      <c r="D6751" s="12" t="s">
        <v>391</v>
      </c>
      <c r="E6751" s="12">
        <v>53.5</v>
      </c>
      <c r="F6751" s="14" t="str">
        <f>A6751&amp;B6751&amp;C6751&amp;D6751&amp;E6751</f>
        <v>2024-07-21BillBelow The Belt51335 COGS - Supplies53.5</v>
      </c>
      <c r="G6751" s="15">
        <f>IFERROR((DATEVALUE(A6751)),A6751)</f>
        <v>45494</v>
      </c>
      <c r="H6751" s="16" t="str">
        <f>IF((IFERROR((VLOOKUP(D6751,'Automation (QBO)'!A:B,2,FALSE)),"0"))=0,"Suspense",(IFERROR((VLOOKUP(D6751,'Automation (QBO)'!A:B,2,FALSE)),"Suspense")))</f>
        <v>COGS - Supplies</v>
      </c>
      <c r="I6751" s="17">
        <f t="shared" si="105"/>
        <v>53.5</v>
      </c>
      <c r="J6751" s="12" t="str">
        <f>H6751</f>
        <v>COGS - Supplies</v>
      </c>
    </row>
    <row r="6752" spans="1:10" hidden="1">
      <c r="A6752" s="13" t="s">
        <v>915</v>
      </c>
      <c r="B6752" s="12" t="s">
        <v>493</v>
      </c>
      <c r="C6752" s="12" t="s">
        <v>101</v>
      </c>
      <c r="D6752" s="12" t="s">
        <v>390</v>
      </c>
      <c r="E6752" s="12">
        <v>117.26</v>
      </c>
      <c r="F6752" s="14" t="str">
        <f>A6752&amp;B6752&amp;C6752&amp;D6752&amp;E6752</f>
        <v>2024-07-21Bill Payment (Credit Card)Shell Canada21010 Visa Payable (CIBC)117.26</v>
      </c>
      <c r="G6752" s="15">
        <f>IFERROR((DATEVALUE(A6752)),A6752)</f>
        <v>45494</v>
      </c>
      <c r="H6752" s="16" t="str">
        <f>IF((IFERROR((VLOOKUP(D6752,'Automation (QBO)'!A:B,2,FALSE)),"0"))=0,"Suspense",(IFERROR((VLOOKUP(D6752,'Automation (QBO)'!A:B,2,FALSE)),"Suspense")))</f>
        <v>Suspense</v>
      </c>
      <c r="I6752" s="17">
        <f t="shared" si="105"/>
        <v>117.26</v>
      </c>
      <c r="J6752" s="12" t="str">
        <f>H6752</f>
        <v>Suspense</v>
      </c>
    </row>
    <row r="6753" spans="1:10" hidden="1">
      <c r="A6753" s="13" t="s">
        <v>915</v>
      </c>
      <c r="B6753" s="12" t="s">
        <v>493</v>
      </c>
      <c r="C6753" s="12" t="s">
        <v>87</v>
      </c>
      <c r="D6753" s="12" t="s">
        <v>390</v>
      </c>
      <c r="E6753" s="12">
        <v>42.52</v>
      </c>
      <c r="F6753" s="14" t="str">
        <f>A6753&amp;B6753&amp;C6753&amp;D6753&amp;E6753</f>
        <v>2024-07-21Bill Payment (Credit Card)Home Depot21010 Visa Payable (CIBC)42.52</v>
      </c>
      <c r="G6753" s="15">
        <f>IFERROR((DATEVALUE(A6753)),A6753)</f>
        <v>45494</v>
      </c>
      <c r="H6753" s="16" t="str">
        <f>IF((IFERROR((VLOOKUP(D6753,'Automation (QBO)'!A:B,2,FALSE)),"0"))=0,"Suspense",(IFERROR((VLOOKUP(D6753,'Automation (QBO)'!A:B,2,FALSE)),"Suspense")))</f>
        <v>Suspense</v>
      </c>
      <c r="I6753" s="17">
        <f t="shared" si="105"/>
        <v>42.52</v>
      </c>
      <c r="J6753" s="12" t="str">
        <f>H6753</f>
        <v>Suspense</v>
      </c>
    </row>
    <row r="6754" spans="1:10" hidden="1">
      <c r="A6754" s="13" t="s">
        <v>917</v>
      </c>
      <c r="B6754" s="12" t="s">
        <v>493</v>
      </c>
      <c r="C6754" s="12" t="s">
        <v>193</v>
      </c>
      <c r="D6754" s="12" t="s">
        <v>496</v>
      </c>
      <c r="E6754" s="12">
        <v>-4</v>
      </c>
      <c r="F6754" s="14" t="str">
        <f>A6754&amp;B6754&amp;C6754&amp;D6754&amp;E6754</f>
        <v>2024-07-22Bill Payment (Credit Card)City of Vancouver Parking21000 Accounts Payable-4</v>
      </c>
      <c r="G6754" s="15">
        <f>IFERROR((DATEVALUE(A6754)),A6754)</f>
        <v>45495</v>
      </c>
      <c r="H6754" s="16" t="str">
        <f>IF((IFERROR((VLOOKUP(D6754,'Automation (QBO)'!A:B,2,FALSE)),"0"))=0,"Suspense",(IFERROR((VLOOKUP(D6754,'Automation (QBO)'!A:B,2,FALSE)),"Suspense")))</f>
        <v>Accounts Payable - Unknown</v>
      </c>
      <c r="I6754" s="17">
        <f t="shared" si="105"/>
        <v>-4</v>
      </c>
      <c r="J6754" s="12" t="str">
        <f>H6754</f>
        <v>Accounts Payable - Unknown</v>
      </c>
    </row>
    <row r="6755" spans="1:10" hidden="1">
      <c r="A6755" s="13" t="s">
        <v>917</v>
      </c>
      <c r="B6755" s="12" t="s">
        <v>247</v>
      </c>
      <c r="C6755" s="12" t="s">
        <v>220</v>
      </c>
      <c r="D6755" s="12" t="s">
        <v>496</v>
      </c>
      <c r="E6755" s="12">
        <v>-27564.55</v>
      </c>
      <c r="F6755" s="14" t="str">
        <f>A6755&amp;B6755&amp;C6755&amp;D6755&amp;E6755</f>
        <v>2024-07-22Bill Payment (Cheque)Sheremeta Custom Cabinets &amp; Millwork21000 Accounts Payable-27564.55</v>
      </c>
      <c r="G6755" s="15">
        <f>IFERROR((DATEVALUE(A6755)),A6755)</f>
        <v>45495</v>
      </c>
      <c r="H6755" s="16" t="str">
        <f>IF((IFERROR((VLOOKUP(D6755,'Automation (QBO)'!A:B,2,FALSE)),"0"))=0,"Suspense",(IFERROR((VLOOKUP(D6755,'Automation (QBO)'!A:B,2,FALSE)),"Suspense")))</f>
        <v>Accounts Payable - Unknown</v>
      </c>
      <c r="I6755" s="17">
        <f t="shared" si="105"/>
        <v>-27564.55</v>
      </c>
      <c r="J6755" s="12" t="str">
        <f>H6755</f>
        <v>Accounts Payable - Unknown</v>
      </c>
    </row>
    <row r="6756" spans="1:10" hidden="1">
      <c r="A6756" s="13" t="s">
        <v>917</v>
      </c>
      <c r="B6756" s="12" t="s">
        <v>493</v>
      </c>
      <c r="C6756" s="12" t="s">
        <v>89</v>
      </c>
      <c r="D6756" s="12" t="s">
        <v>390</v>
      </c>
      <c r="E6756" s="12">
        <v>64</v>
      </c>
      <c r="F6756" s="14" t="str">
        <f>A6756&amp;B6756&amp;C6756&amp;D6756&amp;E6756</f>
        <v>2024-07-22Bill Payment (Credit Card)MV Recycling and Waste Centre21010 Visa Payable (CIBC)64</v>
      </c>
      <c r="G6756" s="15">
        <f>IFERROR((DATEVALUE(A6756)),A6756)</f>
        <v>45495</v>
      </c>
      <c r="H6756" s="16" t="str">
        <f>IF((IFERROR((VLOOKUP(D6756,'Automation (QBO)'!A:B,2,FALSE)),"0"))=0,"Suspense",(IFERROR((VLOOKUP(D6756,'Automation (QBO)'!A:B,2,FALSE)),"Suspense")))</f>
        <v>Suspense</v>
      </c>
      <c r="I6756" s="17">
        <f t="shared" si="105"/>
        <v>64</v>
      </c>
      <c r="J6756" s="12" t="str">
        <f>H6756</f>
        <v>Suspense</v>
      </c>
    </row>
    <row r="6757" spans="1:10" hidden="1">
      <c r="A6757" s="13" t="s">
        <v>917</v>
      </c>
      <c r="B6757" s="12" t="s">
        <v>493</v>
      </c>
      <c r="C6757" s="12" t="s">
        <v>113</v>
      </c>
      <c r="D6757" s="12" t="s">
        <v>390</v>
      </c>
      <c r="E6757" s="12">
        <v>20</v>
      </c>
      <c r="F6757" s="14" t="str">
        <f>A6757&amp;B6757&amp;C6757&amp;D6757&amp;E6757</f>
        <v>2024-07-22Bill Payment (Credit Card)Impark21010 Visa Payable (CIBC)20</v>
      </c>
      <c r="G6757" s="15">
        <f>IFERROR((DATEVALUE(A6757)),A6757)</f>
        <v>45495</v>
      </c>
      <c r="H6757" s="16" t="str">
        <f>IF((IFERROR((VLOOKUP(D6757,'Automation (QBO)'!A:B,2,FALSE)),"0"))=0,"Suspense",(IFERROR((VLOOKUP(D6757,'Automation (QBO)'!A:B,2,FALSE)),"Suspense")))</f>
        <v>Suspense</v>
      </c>
      <c r="I6757" s="17">
        <f t="shared" si="105"/>
        <v>20</v>
      </c>
      <c r="J6757" s="12" t="str">
        <f>H6757</f>
        <v>Suspense</v>
      </c>
    </row>
    <row r="6758" spans="1:10" hidden="1">
      <c r="A6758" s="13" t="s">
        <v>917</v>
      </c>
      <c r="B6758" s="12" t="s">
        <v>493</v>
      </c>
      <c r="C6758" s="12" t="s">
        <v>110</v>
      </c>
      <c r="D6758" s="12" t="s">
        <v>390</v>
      </c>
      <c r="E6758" s="12">
        <v>2027.22</v>
      </c>
      <c r="F6758" s="14" t="str">
        <f>A6758&amp;B6758&amp;C6758&amp;D6758&amp;E6758</f>
        <v>2024-07-22Bill Payment (Credit Card)Dicks Lumber21010 Visa Payable (CIBC)2027.22</v>
      </c>
      <c r="G6758" s="15">
        <f>IFERROR((DATEVALUE(A6758)),A6758)</f>
        <v>45495</v>
      </c>
      <c r="H6758" s="16" t="str">
        <f>IF((IFERROR((VLOOKUP(D6758,'Automation (QBO)'!A:B,2,FALSE)),"0"))=0,"Suspense",(IFERROR((VLOOKUP(D6758,'Automation (QBO)'!A:B,2,FALSE)),"Suspense")))</f>
        <v>Suspense</v>
      </c>
      <c r="I6758" s="17">
        <f t="shared" si="105"/>
        <v>2027.22</v>
      </c>
      <c r="J6758" s="12" t="str">
        <f>H6758</f>
        <v>Suspense</v>
      </c>
    </row>
    <row r="6759" spans="1:10" hidden="1">
      <c r="A6759" s="13" t="s">
        <v>917</v>
      </c>
      <c r="B6759" s="12" t="s">
        <v>493</v>
      </c>
      <c r="C6759" s="12" t="s">
        <v>804</v>
      </c>
      <c r="D6759" s="12" t="s">
        <v>390</v>
      </c>
      <c r="E6759" s="12">
        <v>89.6</v>
      </c>
      <c r="F6759" s="14" t="str">
        <f>A6759&amp;B6759&amp;C6759&amp;D6759&amp;E6759</f>
        <v>2024-07-22Bill Payment (Credit Card)ABC Supply Co.21010 Visa Payable (CIBC)89.6</v>
      </c>
      <c r="G6759" s="15">
        <f>IFERROR((DATEVALUE(A6759)),A6759)</f>
        <v>45495</v>
      </c>
      <c r="H6759" s="16" t="str">
        <f>IF((IFERROR((VLOOKUP(D6759,'Automation (QBO)'!A:B,2,FALSE)),"0"))=0,"Suspense",(IFERROR((VLOOKUP(D6759,'Automation (QBO)'!A:B,2,FALSE)),"Suspense")))</f>
        <v>Suspense</v>
      </c>
      <c r="I6759" s="17">
        <f t="shared" si="105"/>
        <v>89.6</v>
      </c>
      <c r="J6759" s="12" t="str">
        <f>H6759</f>
        <v>Suspense</v>
      </c>
    </row>
    <row r="6760" spans="1:10" hidden="1">
      <c r="A6760" s="13" t="s">
        <v>917</v>
      </c>
      <c r="B6760" s="12" t="s">
        <v>83</v>
      </c>
      <c r="C6760" s="12" t="s">
        <v>87</v>
      </c>
      <c r="D6760" s="12" t="s">
        <v>390</v>
      </c>
      <c r="E6760" s="12">
        <v>125</v>
      </c>
      <c r="F6760" s="14" t="str">
        <f>A6760&amp;B6760&amp;C6760&amp;D6760&amp;E6760</f>
        <v>2024-07-22ExpenseHome Depot21010 Visa Payable (CIBC)125</v>
      </c>
      <c r="G6760" s="15">
        <f>IFERROR((DATEVALUE(A6760)),A6760)</f>
        <v>45495</v>
      </c>
      <c r="H6760" s="16" t="str">
        <f>IF((IFERROR((VLOOKUP(D6760,'Automation (QBO)'!A:B,2,FALSE)),"0"))=0,"Suspense",(IFERROR((VLOOKUP(D6760,'Automation (QBO)'!A:B,2,FALSE)),"Suspense")))</f>
        <v>Suspense</v>
      </c>
      <c r="I6760" s="17">
        <f t="shared" si="105"/>
        <v>125</v>
      </c>
      <c r="J6760" s="12" t="str">
        <f>H6760</f>
        <v>Suspense</v>
      </c>
    </row>
    <row r="6761" spans="1:10" hidden="1">
      <c r="A6761" s="13" t="s">
        <v>917</v>
      </c>
      <c r="B6761" s="12" t="s">
        <v>493</v>
      </c>
      <c r="C6761" s="12" t="s">
        <v>113</v>
      </c>
      <c r="D6761" s="12" t="s">
        <v>390</v>
      </c>
      <c r="E6761" s="12">
        <v>20</v>
      </c>
      <c r="F6761" s="14" t="str">
        <f>A6761&amp;B6761&amp;C6761&amp;D6761&amp;E6761</f>
        <v>2024-07-22Bill Payment (Credit Card)Impark21010 Visa Payable (CIBC)20</v>
      </c>
      <c r="G6761" s="15">
        <f>IFERROR((DATEVALUE(A6761)),A6761)</f>
        <v>45495</v>
      </c>
      <c r="H6761" s="16" t="str">
        <f>IF((IFERROR((VLOOKUP(D6761,'Automation (QBO)'!A:B,2,FALSE)),"0"))=0,"Suspense",(IFERROR((VLOOKUP(D6761,'Automation (QBO)'!A:B,2,FALSE)),"Suspense")))</f>
        <v>Suspense</v>
      </c>
      <c r="I6761" s="17">
        <f t="shared" si="105"/>
        <v>20</v>
      </c>
      <c r="J6761" s="12" t="str">
        <f>H6761</f>
        <v>Suspense</v>
      </c>
    </row>
    <row r="6762" spans="1:10" hidden="1">
      <c r="A6762" s="13" t="s">
        <v>917</v>
      </c>
      <c r="B6762" s="12" t="s">
        <v>247</v>
      </c>
      <c r="C6762" s="12" t="s">
        <v>918</v>
      </c>
      <c r="D6762" s="12" t="s">
        <v>496</v>
      </c>
      <c r="E6762" s="12">
        <v>-7977.79</v>
      </c>
      <c r="F6762" s="14" t="str">
        <f>A6762&amp;B6762&amp;C6762&amp;D6762&amp;E6762</f>
        <v>2024-07-22Bill Payment (Cheque)Mydon Homes Inc.21000 Accounts Payable-7977.79</v>
      </c>
      <c r="G6762" s="15">
        <f>IFERROR((DATEVALUE(A6762)),A6762)</f>
        <v>45495</v>
      </c>
      <c r="H6762" s="16" t="str">
        <f>IF((IFERROR((VLOOKUP(D6762,'Automation (QBO)'!A:B,2,FALSE)),"0"))=0,"Suspense",(IFERROR((VLOOKUP(D6762,'Automation (QBO)'!A:B,2,FALSE)),"Suspense")))</f>
        <v>Accounts Payable - Unknown</v>
      </c>
      <c r="I6762" s="17">
        <f t="shared" si="105"/>
        <v>-7977.79</v>
      </c>
      <c r="J6762" s="12" t="str">
        <f>H6762</f>
        <v>Accounts Payable - Unknown</v>
      </c>
    </row>
    <row r="6763" spans="1:10" hidden="1">
      <c r="A6763" s="13" t="s">
        <v>917</v>
      </c>
      <c r="B6763" s="12" t="s">
        <v>123</v>
      </c>
      <c r="D6763" s="12" t="s">
        <v>390</v>
      </c>
      <c r="E6763" s="12">
        <v>-15000</v>
      </c>
      <c r="F6763" s="14" t="str">
        <f>A6763&amp;B6763&amp;C6763&amp;D6763&amp;E6763</f>
        <v>2024-07-22Credit Card Payment21010 Visa Payable (CIBC)-15000</v>
      </c>
      <c r="G6763" s="15">
        <f>IFERROR((DATEVALUE(A6763)),A6763)</f>
        <v>45495</v>
      </c>
      <c r="H6763" s="16" t="str">
        <f>IF((IFERROR((VLOOKUP(D6763,'Automation (QBO)'!A:B,2,FALSE)),"0"))=0,"Suspense",(IFERROR((VLOOKUP(D6763,'Automation (QBO)'!A:B,2,FALSE)),"Suspense")))</f>
        <v>Suspense</v>
      </c>
      <c r="I6763" s="17">
        <f t="shared" si="105"/>
        <v>-15000</v>
      </c>
      <c r="J6763" s="12" t="str">
        <f>H6763</f>
        <v>Suspense</v>
      </c>
    </row>
    <row r="6764" spans="1:10" hidden="1">
      <c r="A6764" s="13" t="s">
        <v>917</v>
      </c>
      <c r="B6764" s="12" t="s">
        <v>122</v>
      </c>
      <c r="C6764" s="12" t="s">
        <v>87</v>
      </c>
      <c r="D6764" s="12" t="s">
        <v>390</v>
      </c>
      <c r="E6764" s="12">
        <v>-214.55</v>
      </c>
      <c r="F6764" s="14" t="str">
        <f>A6764&amp;B6764&amp;C6764&amp;D6764&amp;E6764</f>
        <v>2024-07-22Credit Card CreditHome Depot21010 Visa Payable (CIBC)-214.55</v>
      </c>
      <c r="G6764" s="15">
        <f>IFERROR((DATEVALUE(A6764)),A6764)</f>
        <v>45495</v>
      </c>
      <c r="H6764" s="16" t="str">
        <f>IF((IFERROR((VLOOKUP(D6764,'Automation (QBO)'!A:B,2,FALSE)),"0"))=0,"Suspense",(IFERROR((VLOOKUP(D6764,'Automation (QBO)'!A:B,2,FALSE)),"Suspense")))</f>
        <v>Suspense</v>
      </c>
      <c r="I6764" s="17">
        <f t="shared" si="105"/>
        <v>-214.55</v>
      </c>
      <c r="J6764" s="12" t="str">
        <f>H6764</f>
        <v>Suspense</v>
      </c>
    </row>
    <row r="6765" spans="1:10" hidden="1">
      <c r="A6765" s="13" t="s">
        <v>917</v>
      </c>
      <c r="B6765" s="12" t="s">
        <v>493</v>
      </c>
      <c r="C6765" s="12" t="s">
        <v>217</v>
      </c>
      <c r="D6765" s="12" t="s">
        <v>390</v>
      </c>
      <c r="E6765" s="12">
        <v>9530.94</v>
      </c>
      <c r="F6765" s="14" t="str">
        <f>A6765&amp;B6765&amp;C6765&amp;D6765&amp;E6765</f>
        <v>2024-07-22Bill Payment (Credit Card)Workforce Staffing Solutions Ltd.21010 Visa Payable (CIBC)9530.94</v>
      </c>
      <c r="G6765" s="15">
        <f>IFERROR((DATEVALUE(A6765)),A6765)</f>
        <v>45495</v>
      </c>
      <c r="H6765" s="16" t="str">
        <f>IF((IFERROR((VLOOKUP(D6765,'Automation (QBO)'!A:B,2,FALSE)),"0"))=0,"Suspense",(IFERROR((VLOOKUP(D6765,'Automation (QBO)'!A:B,2,FALSE)),"Suspense")))</f>
        <v>Suspense</v>
      </c>
      <c r="I6765" s="17">
        <f t="shared" si="105"/>
        <v>9530.94</v>
      </c>
      <c r="J6765" s="12" t="str">
        <f>H6765</f>
        <v>Suspense</v>
      </c>
    </row>
    <row r="6766" spans="1:10" hidden="1">
      <c r="A6766" s="13" t="s">
        <v>917</v>
      </c>
      <c r="B6766" s="12" t="s">
        <v>493</v>
      </c>
      <c r="C6766" s="12" t="s">
        <v>133</v>
      </c>
      <c r="D6766" s="12" t="s">
        <v>390</v>
      </c>
      <c r="E6766" s="12">
        <v>419.37</v>
      </c>
      <c r="F6766" s="14" t="str">
        <f>A6766&amp;B6766&amp;C6766&amp;D6766&amp;E6766</f>
        <v>2024-07-22Bill Payment (Credit Card)Prosol21010 Visa Payable (CIBC)419.37</v>
      </c>
      <c r="G6766" s="15">
        <f>IFERROR((DATEVALUE(A6766)),A6766)</f>
        <v>45495</v>
      </c>
      <c r="H6766" s="16" t="str">
        <f>IF((IFERROR((VLOOKUP(D6766,'Automation (QBO)'!A:B,2,FALSE)),"0"))=0,"Suspense",(IFERROR((VLOOKUP(D6766,'Automation (QBO)'!A:B,2,FALSE)),"Suspense")))</f>
        <v>Suspense</v>
      </c>
      <c r="I6766" s="17">
        <f t="shared" si="105"/>
        <v>419.37</v>
      </c>
      <c r="J6766" s="12" t="str">
        <f>H6766</f>
        <v>Suspense</v>
      </c>
    </row>
    <row r="6767" spans="1:10" hidden="1">
      <c r="A6767" s="13" t="s">
        <v>917</v>
      </c>
      <c r="B6767" s="12" t="s">
        <v>493</v>
      </c>
      <c r="C6767" s="12" t="s">
        <v>87</v>
      </c>
      <c r="D6767" s="12" t="s">
        <v>390</v>
      </c>
      <c r="E6767" s="12">
        <v>194.39</v>
      </c>
      <c r="F6767" s="14" t="str">
        <f>A6767&amp;B6767&amp;C6767&amp;D6767&amp;E6767</f>
        <v>2024-07-22Bill Payment (Credit Card)Home Depot21010 Visa Payable (CIBC)194.39</v>
      </c>
      <c r="G6767" s="15">
        <f>IFERROR((DATEVALUE(A6767)),A6767)</f>
        <v>45495</v>
      </c>
      <c r="H6767" s="16" t="str">
        <f>IF((IFERROR((VLOOKUP(D6767,'Automation (QBO)'!A:B,2,FALSE)),"0"))=0,"Suspense",(IFERROR((VLOOKUP(D6767,'Automation (QBO)'!A:B,2,FALSE)),"Suspense")))</f>
        <v>Suspense</v>
      </c>
      <c r="I6767" s="17">
        <f t="shared" si="105"/>
        <v>194.39</v>
      </c>
      <c r="J6767" s="12" t="str">
        <f>H6767</f>
        <v>Suspense</v>
      </c>
    </row>
    <row r="6768" spans="1:10" hidden="1">
      <c r="A6768" s="13" t="s">
        <v>917</v>
      </c>
      <c r="B6768" s="12" t="s">
        <v>493</v>
      </c>
      <c r="C6768" s="12" t="s">
        <v>89</v>
      </c>
      <c r="D6768" s="12" t="s">
        <v>390</v>
      </c>
      <c r="E6768" s="12">
        <v>141</v>
      </c>
      <c r="F6768" s="14" t="str">
        <f>A6768&amp;B6768&amp;C6768&amp;D6768&amp;E6768</f>
        <v>2024-07-22Bill Payment (Credit Card)MV Recycling and Waste Centre21010 Visa Payable (CIBC)141</v>
      </c>
      <c r="G6768" s="15">
        <f>IFERROR((DATEVALUE(A6768)),A6768)</f>
        <v>45495</v>
      </c>
      <c r="H6768" s="16" t="str">
        <f>IF((IFERROR((VLOOKUP(D6768,'Automation (QBO)'!A:B,2,FALSE)),"0"))=0,"Suspense",(IFERROR((VLOOKUP(D6768,'Automation (QBO)'!A:B,2,FALSE)),"Suspense")))</f>
        <v>Suspense</v>
      </c>
      <c r="I6768" s="17">
        <f t="shared" si="105"/>
        <v>141</v>
      </c>
      <c r="J6768" s="12" t="str">
        <f>H6768</f>
        <v>Suspense</v>
      </c>
    </row>
    <row r="6769" spans="1:10" hidden="1">
      <c r="A6769" s="13" t="s">
        <v>917</v>
      </c>
      <c r="B6769" s="12" t="s">
        <v>493</v>
      </c>
      <c r="C6769" s="12" t="s">
        <v>110</v>
      </c>
      <c r="D6769" s="12" t="s">
        <v>390</v>
      </c>
      <c r="E6769" s="12">
        <v>140.44999999999999</v>
      </c>
      <c r="F6769" s="14" t="str">
        <f>A6769&amp;B6769&amp;C6769&amp;D6769&amp;E6769</f>
        <v>2024-07-22Bill Payment (Credit Card)Dicks Lumber21010 Visa Payable (CIBC)140.45</v>
      </c>
      <c r="G6769" s="15">
        <f>IFERROR((DATEVALUE(A6769)),A6769)</f>
        <v>45495</v>
      </c>
      <c r="H6769" s="16" t="str">
        <f>IF((IFERROR((VLOOKUP(D6769,'Automation (QBO)'!A:B,2,FALSE)),"0"))=0,"Suspense",(IFERROR((VLOOKUP(D6769,'Automation (QBO)'!A:B,2,FALSE)),"Suspense")))</f>
        <v>Suspense</v>
      </c>
      <c r="I6769" s="17">
        <f t="shared" si="105"/>
        <v>140.44999999999999</v>
      </c>
      <c r="J6769" s="12" t="str">
        <f>H6769</f>
        <v>Suspense</v>
      </c>
    </row>
    <row r="6770" spans="1:10" hidden="1">
      <c r="A6770" s="13" t="s">
        <v>917</v>
      </c>
      <c r="B6770" s="12" t="s">
        <v>493</v>
      </c>
      <c r="C6770" s="12" t="s">
        <v>117</v>
      </c>
      <c r="D6770" s="12" t="s">
        <v>390</v>
      </c>
      <c r="E6770" s="12">
        <v>82.08</v>
      </c>
      <c r="F6770" s="14" t="str">
        <f>A6770&amp;B6770&amp;C6770&amp;D6770&amp;E6770</f>
        <v>2024-07-22Bill Payment (Credit Card)Standard Building Supplies21010 Visa Payable (CIBC)82.08</v>
      </c>
      <c r="G6770" s="15">
        <f>IFERROR((DATEVALUE(A6770)),A6770)</f>
        <v>45495</v>
      </c>
      <c r="H6770" s="16" t="str">
        <f>IF((IFERROR((VLOOKUP(D6770,'Automation (QBO)'!A:B,2,FALSE)),"0"))=0,"Suspense",(IFERROR((VLOOKUP(D6770,'Automation (QBO)'!A:B,2,FALSE)),"Suspense")))</f>
        <v>Suspense</v>
      </c>
      <c r="I6770" s="17">
        <f t="shared" si="105"/>
        <v>82.08</v>
      </c>
      <c r="J6770" s="12" t="str">
        <f>H6770</f>
        <v>Suspense</v>
      </c>
    </row>
    <row r="6771" spans="1:10" hidden="1">
      <c r="A6771" s="13" t="s">
        <v>917</v>
      </c>
      <c r="B6771" s="12" t="s">
        <v>493</v>
      </c>
      <c r="C6771" s="12" t="s">
        <v>101</v>
      </c>
      <c r="D6771" s="12" t="s">
        <v>390</v>
      </c>
      <c r="E6771" s="12">
        <v>26.06</v>
      </c>
      <c r="F6771" s="14" t="str">
        <f>A6771&amp;B6771&amp;C6771&amp;D6771&amp;E6771</f>
        <v>2024-07-22Bill Payment (Credit Card)Shell Canada21010 Visa Payable (CIBC)26.06</v>
      </c>
      <c r="G6771" s="15">
        <f>IFERROR((DATEVALUE(A6771)),A6771)</f>
        <v>45495</v>
      </c>
      <c r="H6771" s="16" t="str">
        <f>IF((IFERROR((VLOOKUP(D6771,'Automation (QBO)'!A:B,2,FALSE)),"0"))=0,"Suspense",(IFERROR((VLOOKUP(D6771,'Automation (QBO)'!A:B,2,FALSE)),"Suspense")))</f>
        <v>Suspense</v>
      </c>
      <c r="I6771" s="17">
        <f t="shared" si="105"/>
        <v>26.06</v>
      </c>
      <c r="J6771" s="12" t="str">
        <f>H6771</f>
        <v>Suspense</v>
      </c>
    </row>
    <row r="6772" spans="1:10" hidden="1">
      <c r="A6772" s="13" t="s">
        <v>917</v>
      </c>
      <c r="B6772" s="12" t="s">
        <v>493</v>
      </c>
      <c r="C6772" s="12" t="s">
        <v>113</v>
      </c>
      <c r="D6772" s="12" t="s">
        <v>390</v>
      </c>
      <c r="E6772" s="12">
        <v>20</v>
      </c>
      <c r="F6772" s="14" t="str">
        <f>A6772&amp;B6772&amp;C6772&amp;D6772&amp;E6772</f>
        <v>2024-07-22Bill Payment (Credit Card)Impark21010 Visa Payable (CIBC)20</v>
      </c>
      <c r="G6772" s="15">
        <f>IFERROR((DATEVALUE(A6772)),A6772)</f>
        <v>45495</v>
      </c>
      <c r="H6772" s="16" t="str">
        <f>IF((IFERROR((VLOOKUP(D6772,'Automation (QBO)'!A:B,2,FALSE)),"0"))=0,"Suspense",(IFERROR((VLOOKUP(D6772,'Automation (QBO)'!A:B,2,FALSE)),"Suspense")))</f>
        <v>Suspense</v>
      </c>
      <c r="I6772" s="17">
        <f t="shared" si="105"/>
        <v>20</v>
      </c>
      <c r="J6772" s="12" t="str">
        <f>H6772</f>
        <v>Suspense</v>
      </c>
    </row>
    <row r="6773" spans="1:10" hidden="1">
      <c r="A6773" s="13" t="s">
        <v>917</v>
      </c>
      <c r="B6773" s="12" t="s">
        <v>493</v>
      </c>
      <c r="C6773" s="12" t="s">
        <v>435</v>
      </c>
      <c r="D6773" s="12" t="s">
        <v>390</v>
      </c>
      <c r="E6773" s="12">
        <v>19.11</v>
      </c>
      <c r="F6773" s="14" t="str">
        <f>A6773&amp;B6773&amp;C6773&amp;D6773&amp;E6773</f>
        <v>2024-07-22Bill Payment (Credit Card)Starbucks21010 Visa Payable (CIBC)19.11</v>
      </c>
      <c r="G6773" s="15">
        <f>IFERROR((DATEVALUE(A6773)),A6773)</f>
        <v>45495</v>
      </c>
      <c r="H6773" s="16" t="str">
        <f>IF((IFERROR((VLOOKUP(D6773,'Automation (QBO)'!A:B,2,FALSE)),"0"))=0,"Suspense",(IFERROR((VLOOKUP(D6773,'Automation (QBO)'!A:B,2,FALSE)),"Suspense")))</f>
        <v>Suspense</v>
      </c>
      <c r="I6773" s="17">
        <f t="shared" si="105"/>
        <v>19.11</v>
      </c>
      <c r="J6773" s="12" t="str">
        <f>H6773</f>
        <v>Suspense</v>
      </c>
    </row>
    <row r="6774" spans="1:10" hidden="1">
      <c r="A6774" s="13" t="s">
        <v>917</v>
      </c>
      <c r="B6774" s="12" t="s">
        <v>493</v>
      </c>
      <c r="C6774" s="12" t="s">
        <v>113</v>
      </c>
      <c r="D6774" s="12" t="s">
        <v>390</v>
      </c>
      <c r="E6774" s="12">
        <v>6</v>
      </c>
      <c r="F6774" s="14" t="str">
        <f>A6774&amp;B6774&amp;C6774&amp;D6774&amp;E6774</f>
        <v>2024-07-22Bill Payment (Credit Card)Impark21010 Visa Payable (CIBC)6</v>
      </c>
      <c r="G6774" s="15">
        <f>IFERROR((DATEVALUE(A6774)),A6774)</f>
        <v>45495</v>
      </c>
      <c r="H6774" s="16" t="str">
        <f>IF((IFERROR((VLOOKUP(D6774,'Automation (QBO)'!A:B,2,FALSE)),"0"))=0,"Suspense",(IFERROR((VLOOKUP(D6774,'Automation (QBO)'!A:B,2,FALSE)),"Suspense")))</f>
        <v>Suspense</v>
      </c>
      <c r="I6774" s="17">
        <f t="shared" si="105"/>
        <v>6</v>
      </c>
      <c r="J6774" s="12" t="str">
        <f>H6774</f>
        <v>Suspense</v>
      </c>
    </row>
    <row r="6775" spans="1:10" hidden="1">
      <c r="A6775" s="13" t="s">
        <v>917</v>
      </c>
      <c r="B6775" s="12" t="s">
        <v>83</v>
      </c>
      <c r="C6775" s="12" t="s">
        <v>722</v>
      </c>
      <c r="D6775" s="12" t="s">
        <v>390</v>
      </c>
      <c r="E6775" s="12">
        <v>26.46</v>
      </c>
      <c r="F6775" s="14" t="str">
        <f>A6775&amp;B6775&amp;C6775&amp;D6775&amp;E6775</f>
        <v>2024-07-22ExpenseNew West Gypsum21010 Visa Payable (CIBC)26.46</v>
      </c>
      <c r="G6775" s="15">
        <f>IFERROR((DATEVALUE(A6775)),A6775)</f>
        <v>45495</v>
      </c>
      <c r="H6775" s="16" t="str">
        <f>IF((IFERROR((VLOOKUP(D6775,'Automation (QBO)'!A:B,2,FALSE)),"0"))=0,"Suspense",(IFERROR((VLOOKUP(D6775,'Automation (QBO)'!A:B,2,FALSE)),"Suspense")))</f>
        <v>Suspense</v>
      </c>
      <c r="I6775" s="17">
        <f t="shared" si="105"/>
        <v>26.46</v>
      </c>
      <c r="J6775" s="12" t="str">
        <f>H6775</f>
        <v>Suspense</v>
      </c>
    </row>
    <row r="6776" spans="1:10" hidden="1">
      <c r="A6776" s="13" t="s">
        <v>917</v>
      </c>
      <c r="B6776" s="12" t="s">
        <v>493</v>
      </c>
      <c r="C6776" s="12" t="s">
        <v>117</v>
      </c>
      <c r="D6776" s="12" t="s">
        <v>496</v>
      </c>
      <c r="E6776" s="12">
        <v>-82.08</v>
      </c>
      <c r="F6776" s="14" t="str">
        <f>A6776&amp;B6776&amp;C6776&amp;D6776&amp;E6776</f>
        <v>2024-07-22Bill Payment (Credit Card)Standard Building Supplies21000 Accounts Payable-82.08</v>
      </c>
      <c r="G6776" s="15">
        <f>IFERROR((DATEVALUE(A6776)),A6776)</f>
        <v>45495</v>
      </c>
      <c r="H6776" s="16" t="str">
        <f>IF((IFERROR((VLOOKUP(D6776,'Automation (QBO)'!A:B,2,FALSE)),"0"))=0,"Suspense",(IFERROR((VLOOKUP(D6776,'Automation (QBO)'!A:B,2,FALSE)),"Suspense")))</f>
        <v>Accounts Payable - Unknown</v>
      </c>
      <c r="I6776" s="17">
        <f t="shared" si="105"/>
        <v>-82.08</v>
      </c>
      <c r="J6776" s="12" t="str">
        <f>H6776</f>
        <v>Accounts Payable - Unknown</v>
      </c>
    </row>
    <row r="6777" spans="1:10" hidden="1">
      <c r="A6777" s="13" t="s">
        <v>917</v>
      </c>
      <c r="B6777" s="12" t="s">
        <v>493</v>
      </c>
      <c r="C6777" s="12" t="s">
        <v>89</v>
      </c>
      <c r="D6777" s="12" t="s">
        <v>496</v>
      </c>
      <c r="E6777" s="12">
        <v>-64</v>
      </c>
      <c r="F6777" s="14" t="str">
        <f>A6777&amp;B6777&amp;C6777&amp;D6777&amp;E6777</f>
        <v>2024-07-22Bill Payment (Credit Card)MV Recycling and Waste Centre21000 Accounts Payable-64</v>
      </c>
      <c r="G6777" s="15">
        <f>IFERROR((DATEVALUE(A6777)),A6777)</f>
        <v>45495</v>
      </c>
      <c r="H6777" s="16" t="str">
        <f>IF((IFERROR((VLOOKUP(D6777,'Automation (QBO)'!A:B,2,FALSE)),"0"))=0,"Suspense",(IFERROR((VLOOKUP(D6777,'Automation (QBO)'!A:B,2,FALSE)),"Suspense")))</f>
        <v>Accounts Payable - Unknown</v>
      </c>
      <c r="I6777" s="17">
        <f t="shared" si="105"/>
        <v>-64</v>
      </c>
      <c r="J6777" s="12" t="str">
        <f>H6777</f>
        <v>Accounts Payable - Unknown</v>
      </c>
    </row>
    <row r="6778" spans="1:10" hidden="1">
      <c r="A6778" s="13" t="s">
        <v>917</v>
      </c>
      <c r="B6778" s="12" t="s">
        <v>493</v>
      </c>
      <c r="C6778" s="12" t="s">
        <v>110</v>
      </c>
      <c r="D6778" s="12" t="s">
        <v>496</v>
      </c>
      <c r="E6778" s="12">
        <v>-140.44999999999999</v>
      </c>
      <c r="F6778" s="14" t="str">
        <f>A6778&amp;B6778&amp;C6778&amp;D6778&amp;E6778</f>
        <v>2024-07-22Bill Payment (Credit Card)Dicks Lumber21000 Accounts Payable-140.45</v>
      </c>
      <c r="G6778" s="15">
        <f>IFERROR((DATEVALUE(A6778)),A6778)</f>
        <v>45495</v>
      </c>
      <c r="H6778" s="16" t="str">
        <f>IF((IFERROR((VLOOKUP(D6778,'Automation (QBO)'!A:B,2,FALSE)),"0"))=0,"Suspense",(IFERROR((VLOOKUP(D6778,'Automation (QBO)'!A:B,2,FALSE)),"Suspense")))</f>
        <v>Accounts Payable - Unknown</v>
      </c>
      <c r="I6778" s="17">
        <f t="shared" si="105"/>
        <v>-140.44999999999999</v>
      </c>
      <c r="J6778" s="12" t="str">
        <f>H6778</f>
        <v>Accounts Payable - Unknown</v>
      </c>
    </row>
    <row r="6779" spans="1:10" hidden="1">
      <c r="A6779" s="13" t="s">
        <v>917</v>
      </c>
      <c r="B6779" s="12" t="s">
        <v>493</v>
      </c>
      <c r="C6779" s="12" t="s">
        <v>89</v>
      </c>
      <c r="D6779" s="12" t="s">
        <v>496</v>
      </c>
      <c r="E6779" s="12">
        <v>-141</v>
      </c>
      <c r="F6779" s="14" t="str">
        <f>A6779&amp;B6779&amp;C6779&amp;D6779&amp;E6779</f>
        <v>2024-07-22Bill Payment (Credit Card)MV Recycling and Waste Centre21000 Accounts Payable-141</v>
      </c>
      <c r="G6779" s="15">
        <f>IFERROR((DATEVALUE(A6779)),A6779)</f>
        <v>45495</v>
      </c>
      <c r="H6779" s="16" t="str">
        <f>IF((IFERROR((VLOOKUP(D6779,'Automation (QBO)'!A:B,2,FALSE)),"0"))=0,"Suspense",(IFERROR((VLOOKUP(D6779,'Automation (QBO)'!A:B,2,FALSE)),"Suspense")))</f>
        <v>Accounts Payable - Unknown</v>
      </c>
      <c r="I6779" s="17">
        <f t="shared" si="105"/>
        <v>-141</v>
      </c>
      <c r="J6779" s="12" t="str">
        <f>H6779</f>
        <v>Accounts Payable - Unknown</v>
      </c>
    </row>
    <row r="6780" spans="1:10" hidden="1">
      <c r="A6780" s="13" t="s">
        <v>917</v>
      </c>
      <c r="B6780" s="12" t="s">
        <v>493</v>
      </c>
      <c r="C6780" s="12" t="s">
        <v>87</v>
      </c>
      <c r="D6780" s="12" t="s">
        <v>496</v>
      </c>
      <c r="E6780" s="12">
        <v>-194.39</v>
      </c>
      <c r="F6780" s="14" t="str">
        <f>A6780&amp;B6780&amp;C6780&amp;D6780&amp;E6780</f>
        <v>2024-07-22Bill Payment (Credit Card)Home Depot21000 Accounts Payable-194.39</v>
      </c>
      <c r="G6780" s="15">
        <f>IFERROR((DATEVALUE(A6780)),A6780)</f>
        <v>45495</v>
      </c>
      <c r="H6780" s="16" t="str">
        <f>IF((IFERROR((VLOOKUP(D6780,'Automation (QBO)'!A:B,2,FALSE)),"0"))=0,"Suspense",(IFERROR((VLOOKUP(D6780,'Automation (QBO)'!A:B,2,FALSE)),"Suspense")))</f>
        <v>Accounts Payable - Unknown</v>
      </c>
      <c r="I6780" s="17">
        <f t="shared" si="105"/>
        <v>-194.39</v>
      </c>
      <c r="J6780" s="12" t="str">
        <f>H6780</f>
        <v>Accounts Payable - Unknown</v>
      </c>
    </row>
    <row r="6781" spans="1:10" hidden="1">
      <c r="A6781" s="13" t="s">
        <v>917</v>
      </c>
      <c r="B6781" s="12" t="s">
        <v>493</v>
      </c>
      <c r="C6781" s="12" t="s">
        <v>133</v>
      </c>
      <c r="D6781" s="12" t="s">
        <v>496</v>
      </c>
      <c r="E6781" s="12">
        <v>-419.37</v>
      </c>
      <c r="F6781" s="14" t="str">
        <f>A6781&amp;B6781&amp;C6781&amp;D6781&amp;E6781</f>
        <v>2024-07-22Bill Payment (Credit Card)Prosol21000 Accounts Payable-419.37</v>
      </c>
      <c r="G6781" s="15">
        <f>IFERROR((DATEVALUE(A6781)),A6781)</f>
        <v>45495</v>
      </c>
      <c r="H6781" s="16" t="str">
        <f>IF((IFERROR((VLOOKUP(D6781,'Automation (QBO)'!A:B,2,FALSE)),"0"))=0,"Suspense",(IFERROR((VLOOKUP(D6781,'Automation (QBO)'!A:B,2,FALSE)),"Suspense")))</f>
        <v>Accounts Payable - Unknown</v>
      </c>
      <c r="I6781" s="17">
        <f t="shared" si="105"/>
        <v>-419.37</v>
      </c>
      <c r="J6781" s="12" t="str">
        <f>H6781</f>
        <v>Accounts Payable - Unknown</v>
      </c>
    </row>
    <row r="6782" spans="1:10" hidden="1">
      <c r="A6782" s="13" t="s">
        <v>917</v>
      </c>
      <c r="B6782" s="12" t="s">
        <v>493</v>
      </c>
      <c r="C6782" s="12" t="s">
        <v>101</v>
      </c>
      <c r="D6782" s="12" t="s">
        <v>496</v>
      </c>
      <c r="E6782" s="12">
        <v>-26.06</v>
      </c>
      <c r="F6782" s="14" t="str">
        <f>A6782&amp;B6782&amp;C6782&amp;D6782&amp;E6782</f>
        <v>2024-07-22Bill Payment (Credit Card)Shell Canada21000 Accounts Payable-26.06</v>
      </c>
      <c r="G6782" s="15">
        <f>IFERROR((DATEVALUE(A6782)),A6782)</f>
        <v>45495</v>
      </c>
      <c r="H6782" s="16" t="str">
        <f>IF((IFERROR((VLOOKUP(D6782,'Automation (QBO)'!A:B,2,FALSE)),"0"))=0,"Suspense",(IFERROR((VLOOKUP(D6782,'Automation (QBO)'!A:B,2,FALSE)),"Suspense")))</f>
        <v>Accounts Payable - Unknown</v>
      </c>
      <c r="I6782" s="17">
        <f t="shared" si="105"/>
        <v>-26.06</v>
      </c>
      <c r="J6782" s="12" t="str">
        <f>H6782</f>
        <v>Accounts Payable - Unknown</v>
      </c>
    </row>
    <row r="6783" spans="1:10" hidden="1">
      <c r="A6783" s="13" t="s">
        <v>917</v>
      </c>
      <c r="B6783" s="12" t="s">
        <v>493</v>
      </c>
      <c r="C6783" s="12" t="s">
        <v>113</v>
      </c>
      <c r="D6783" s="12" t="s">
        <v>496</v>
      </c>
      <c r="E6783" s="12">
        <v>-20</v>
      </c>
      <c r="F6783" s="14" t="str">
        <f>A6783&amp;B6783&amp;C6783&amp;D6783&amp;E6783</f>
        <v>2024-07-22Bill Payment (Credit Card)Impark21000 Accounts Payable-20</v>
      </c>
      <c r="G6783" s="15">
        <f>IFERROR((DATEVALUE(A6783)),A6783)</f>
        <v>45495</v>
      </c>
      <c r="H6783" s="16" t="str">
        <f>IF((IFERROR((VLOOKUP(D6783,'Automation (QBO)'!A:B,2,FALSE)),"0"))=0,"Suspense",(IFERROR((VLOOKUP(D6783,'Automation (QBO)'!A:B,2,FALSE)),"Suspense")))</f>
        <v>Accounts Payable - Unknown</v>
      </c>
      <c r="I6783" s="17">
        <f t="shared" si="105"/>
        <v>-20</v>
      </c>
      <c r="J6783" s="12" t="str">
        <f>H6783</f>
        <v>Accounts Payable - Unknown</v>
      </c>
    </row>
    <row r="6784" spans="1:10" hidden="1">
      <c r="A6784" s="13" t="s">
        <v>917</v>
      </c>
      <c r="B6784" s="12" t="s">
        <v>493</v>
      </c>
      <c r="C6784" s="12" t="s">
        <v>113</v>
      </c>
      <c r="D6784" s="12" t="s">
        <v>496</v>
      </c>
      <c r="E6784" s="12">
        <v>-20</v>
      </c>
      <c r="F6784" s="14" t="str">
        <f>A6784&amp;B6784&amp;C6784&amp;D6784&amp;E6784</f>
        <v>2024-07-22Bill Payment (Credit Card)Impark21000 Accounts Payable-20</v>
      </c>
      <c r="G6784" s="15">
        <f>IFERROR((DATEVALUE(A6784)),A6784)</f>
        <v>45495</v>
      </c>
      <c r="H6784" s="16" t="str">
        <f>IF((IFERROR((VLOOKUP(D6784,'Automation (QBO)'!A:B,2,FALSE)),"0"))=0,"Suspense",(IFERROR((VLOOKUP(D6784,'Automation (QBO)'!A:B,2,FALSE)),"Suspense")))</f>
        <v>Accounts Payable - Unknown</v>
      </c>
      <c r="I6784" s="17">
        <f t="shared" si="105"/>
        <v>-20</v>
      </c>
      <c r="J6784" s="12" t="str">
        <f>H6784</f>
        <v>Accounts Payable - Unknown</v>
      </c>
    </row>
    <row r="6785" spans="1:10" hidden="1">
      <c r="A6785" s="13" t="s">
        <v>917</v>
      </c>
      <c r="B6785" s="12" t="s">
        <v>493</v>
      </c>
      <c r="C6785" s="12" t="s">
        <v>113</v>
      </c>
      <c r="D6785" s="12" t="s">
        <v>496</v>
      </c>
      <c r="E6785" s="12">
        <v>-20</v>
      </c>
      <c r="F6785" s="14" t="str">
        <f>A6785&amp;B6785&amp;C6785&amp;D6785&amp;E6785</f>
        <v>2024-07-22Bill Payment (Credit Card)Impark21000 Accounts Payable-20</v>
      </c>
      <c r="G6785" s="15">
        <f>IFERROR((DATEVALUE(A6785)),A6785)</f>
        <v>45495</v>
      </c>
      <c r="H6785" s="16" t="str">
        <f>IF((IFERROR((VLOOKUP(D6785,'Automation (QBO)'!A:B,2,FALSE)),"0"))=0,"Suspense",(IFERROR((VLOOKUP(D6785,'Automation (QBO)'!A:B,2,FALSE)),"Suspense")))</f>
        <v>Accounts Payable - Unknown</v>
      </c>
      <c r="I6785" s="17">
        <f t="shared" si="105"/>
        <v>-20</v>
      </c>
      <c r="J6785" s="12" t="str">
        <f>H6785</f>
        <v>Accounts Payable - Unknown</v>
      </c>
    </row>
    <row r="6786" spans="1:10" hidden="1">
      <c r="A6786" s="13" t="s">
        <v>917</v>
      </c>
      <c r="B6786" s="12" t="s">
        <v>493</v>
      </c>
      <c r="C6786" s="12" t="s">
        <v>435</v>
      </c>
      <c r="D6786" s="12" t="s">
        <v>496</v>
      </c>
      <c r="E6786" s="12">
        <v>-19.11</v>
      </c>
      <c r="F6786" s="14" t="str">
        <f>A6786&amp;B6786&amp;C6786&amp;D6786&amp;E6786</f>
        <v>2024-07-22Bill Payment (Credit Card)Starbucks21000 Accounts Payable-19.11</v>
      </c>
      <c r="G6786" s="15">
        <f>IFERROR((DATEVALUE(A6786)),A6786)</f>
        <v>45495</v>
      </c>
      <c r="H6786" s="16" t="str">
        <f>IF((IFERROR((VLOOKUP(D6786,'Automation (QBO)'!A:B,2,FALSE)),"0"))=0,"Suspense",(IFERROR((VLOOKUP(D6786,'Automation (QBO)'!A:B,2,FALSE)),"Suspense")))</f>
        <v>Accounts Payable - Unknown</v>
      </c>
      <c r="I6786" s="17">
        <f t="shared" si="105"/>
        <v>-19.11</v>
      </c>
      <c r="J6786" s="12" t="str">
        <f>H6786</f>
        <v>Accounts Payable - Unknown</v>
      </c>
    </row>
    <row r="6787" spans="1:10" hidden="1">
      <c r="A6787" s="13" t="s">
        <v>917</v>
      </c>
      <c r="B6787" s="12" t="s">
        <v>493</v>
      </c>
      <c r="C6787" s="12" t="s">
        <v>217</v>
      </c>
      <c r="D6787" s="12" t="s">
        <v>496</v>
      </c>
      <c r="E6787" s="12">
        <v>-9530.94</v>
      </c>
      <c r="F6787" s="14" t="str">
        <f>A6787&amp;B6787&amp;C6787&amp;D6787&amp;E6787</f>
        <v>2024-07-22Bill Payment (Credit Card)Workforce Staffing Solutions Ltd.21000 Accounts Payable-9530.94</v>
      </c>
      <c r="G6787" s="15">
        <f>IFERROR((DATEVALUE(A6787)),A6787)</f>
        <v>45495</v>
      </c>
      <c r="H6787" s="16" t="str">
        <f>IF((IFERROR((VLOOKUP(D6787,'Automation (QBO)'!A:B,2,FALSE)),"0"))=0,"Suspense",(IFERROR((VLOOKUP(D6787,'Automation (QBO)'!A:B,2,FALSE)),"Suspense")))</f>
        <v>Accounts Payable - Unknown</v>
      </c>
      <c r="I6787" s="17">
        <f t="shared" si="105"/>
        <v>-9530.94</v>
      </c>
      <c r="J6787" s="12" t="str">
        <f>H6787</f>
        <v>Accounts Payable - Unknown</v>
      </c>
    </row>
    <row r="6788" spans="1:10" hidden="1">
      <c r="A6788" s="13" t="s">
        <v>917</v>
      </c>
      <c r="B6788" s="12" t="s">
        <v>493</v>
      </c>
      <c r="C6788" s="12" t="s">
        <v>110</v>
      </c>
      <c r="D6788" s="12" t="s">
        <v>496</v>
      </c>
      <c r="E6788" s="12">
        <v>-2408.34</v>
      </c>
      <c r="F6788" s="14" t="str">
        <f>A6788&amp;B6788&amp;C6788&amp;D6788&amp;E6788</f>
        <v>2024-07-22Bill Payment (Credit Card)Dicks Lumber21000 Accounts Payable-2408.34</v>
      </c>
      <c r="G6788" s="15">
        <f>IFERROR((DATEVALUE(A6788)),A6788)</f>
        <v>45495</v>
      </c>
      <c r="H6788" s="16" t="str">
        <f>IF((IFERROR((VLOOKUP(D6788,'Automation (QBO)'!A:B,2,FALSE)),"0"))=0,"Suspense",(IFERROR((VLOOKUP(D6788,'Automation (QBO)'!A:B,2,FALSE)),"Suspense")))</f>
        <v>Accounts Payable - Unknown</v>
      </c>
      <c r="I6788" s="17">
        <f t="shared" si="105"/>
        <v>-2408.34</v>
      </c>
      <c r="J6788" s="12" t="str">
        <f>H6788</f>
        <v>Accounts Payable - Unknown</v>
      </c>
    </row>
    <row r="6789" spans="1:10" hidden="1">
      <c r="A6789" s="13" t="s">
        <v>917</v>
      </c>
      <c r="B6789" s="12" t="s">
        <v>493</v>
      </c>
      <c r="C6789" s="12" t="s">
        <v>110</v>
      </c>
      <c r="D6789" s="12" t="s">
        <v>496</v>
      </c>
      <c r="E6789" s="12">
        <v>-2027.22</v>
      </c>
      <c r="F6789" s="14" t="str">
        <f>A6789&amp;B6789&amp;C6789&amp;D6789&amp;E6789</f>
        <v>2024-07-22Bill Payment (Credit Card)Dicks Lumber21000 Accounts Payable-2027.22</v>
      </c>
      <c r="G6789" s="15">
        <f>IFERROR((DATEVALUE(A6789)),A6789)</f>
        <v>45495</v>
      </c>
      <c r="H6789" s="16" t="str">
        <f>IF((IFERROR((VLOOKUP(D6789,'Automation (QBO)'!A:B,2,FALSE)),"0"))=0,"Suspense",(IFERROR((VLOOKUP(D6789,'Automation (QBO)'!A:B,2,FALSE)),"Suspense")))</f>
        <v>Accounts Payable - Unknown</v>
      </c>
      <c r="I6789" s="17">
        <f t="shared" si="105"/>
        <v>-2027.22</v>
      </c>
      <c r="J6789" s="12" t="str">
        <f>H6789</f>
        <v>Accounts Payable - Unknown</v>
      </c>
    </row>
    <row r="6790" spans="1:10" hidden="1">
      <c r="A6790" s="13" t="s">
        <v>917</v>
      </c>
      <c r="B6790" s="12" t="s">
        <v>493</v>
      </c>
      <c r="C6790" s="12" t="s">
        <v>113</v>
      </c>
      <c r="D6790" s="12" t="s">
        <v>496</v>
      </c>
      <c r="E6790" s="12">
        <v>-6</v>
      </c>
      <c r="F6790" s="14" t="str">
        <f>A6790&amp;B6790&amp;C6790&amp;D6790&amp;E6790</f>
        <v>2024-07-22Bill Payment (Credit Card)Impark21000 Accounts Payable-6</v>
      </c>
      <c r="G6790" s="15">
        <f>IFERROR((DATEVALUE(A6790)),A6790)</f>
        <v>45495</v>
      </c>
      <c r="H6790" s="16" t="str">
        <f>IF((IFERROR((VLOOKUP(D6790,'Automation (QBO)'!A:B,2,FALSE)),"0"))=0,"Suspense",(IFERROR((VLOOKUP(D6790,'Automation (QBO)'!A:B,2,FALSE)),"Suspense")))</f>
        <v>Accounts Payable - Unknown</v>
      </c>
      <c r="I6790" s="17">
        <f t="shared" si="105"/>
        <v>-6</v>
      </c>
      <c r="J6790" s="12" t="str">
        <f>H6790</f>
        <v>Accounts Payable - Unknown</v>
      </c>
    </row>
    <row r="6791" spans="1:10" hidden="1">
      <c r="A6791" s="13" t="s">
        <v>917</v>
      </c>
      <c r="B6791" s="12" t="s">
        <v>122</v>
      </c>
      <c r="C6791" s="12" t="s">
        <v>87</v>
      </c>
      <c r="D6791" s="12" t="s">
        <v>391</v>
      </c>
      <c r="E6791" s="12">
        <v>-204.33</v>
      </c>
      <c r="F6791" s="14" t="str">
        <f>A6791&amp;B6791&amp;C6791&amp;D6791&amp;E6791</f>
        <v>2024-07-22Credit Card CreditHome Depot51335 COGS - Supplies-204.33</v>
      </c>
      <c r="G6791" s="15">
        <f>IFERROR((DATEVALUE(A6791)),A6791)</f>
        <v>45495</v>
      </c>
      <c r="H6791" s="16" t="str">
        <f>IF((IFERROR((VLOOKUP(D6791,'Automation (QBO)'!A:B,2,FALSE)),"0"))=0,"Suspense",(IFERROR((VLOOKUP(D6791,'Automation (QBO)'!A:B,2,FALSE)),"Suspense")))</f>
        <v>COGS - Supplies</v>
      </c>
      <c r="I6791" s="17">
        <f t="shared" si="105"/>
        <v>-204.33</v>
      </c>
      <c r="J6791" s="12" t="str">
        <f>H6791</f>
        <v>COGS - Supplies</v>
      </c>
    </row>
    <row r="6792" spans="1:10" hidden="1">
      <c r="A6792" s="13" t="s">
        <v>917</v>
      </c>
      <c r="B6792" s="12" t="s">
        <v>122</v>
      </c>
      <c r="C6792" s="12" t="s">
        <v>87</v>
      </c>
      <c r="D6792" s="12" t="s">
        <v>392</v>
      </c>
      <c r="E6792" s="12">
        <v>10.220000000000001</v>
      </c>
      <c r="F6792" s="14" t="str">
        <f>A6792&amp;B6792&amp;C6792&amp;D6792&amp;E6792</f>
        <v>2024-07-22Credit Card CreditHome Depot21020 GST/HST Payable10.22</v>
      </c>
      <c r="G6792" s="15">
        <f>IFERROR((DATEVALUE(A6792)),A6792)</f>
        <v>45495</v>
      </c>
      <c r="H6792" s="16" t="str">
        <f>IF((IFERROR((VLOOKUP(D6792,'Automation (QBO)'!A:B,2,FALSE)),"0"))=0,"Suspense",(IFERROR((VLOOKUP(D6792,'Automation (QBO)'!A:B,2,FALSE)),"Suspense")))</f>
        <v>GST/HST Payable</v>
      </c>
      <c r="I6792" s="17">
        <f t="shared" si="105"/>
        <v>10.220000000000001</v>
      </c>
      <c r="J6792" s="12" t="str">
        <f>H6792</f>
        <v>GST/HST Payable</v>
      </c>
    </row>
    <row r="6793" spans="1:10" hidden="1">
      <c r="A6793" s="13" t="s">
        <v>917</v>
      </c>
      <c r="B6793" s="12" t="s">
        <v>83</v>
      </c>
      <c r="C6793" s="12" t="s">
        <v>87</v>
      </c>
      <c r="D6793" s="12" t="s">
        <v>391</v>
      </c>
      <c r="E6793" s="12">
        <v>125</v>
      </c>
      <c r="F6793" s="14" t="str">
        <f>A6793&amp;B6793&amp;C6793&amp;D6793&amp;E6793</f>
        <v>2024-07-22ExpenseHome Depot51335 COGS - Supplies125</v>
      </c>
      <c r="G6793" s="15">
        <f>IFERROR((DATEVALUE(A6793)),A6793)</f>
        <v>45495</v>
      </c>
      <c r="H6793" s="16" t="str">
        <f>IF((IFERROR((VLOOKUP(D6793,'Automation (QBO)'!A:B,2,FALSE)),"0"))=0,"Suspense",(IFERROR((VLOOKUP(D6793,'Automation (QBO)'!A:B,2,FALSE)),"Suspense")))</f>
        <v>COGS - Supplies</v>
      </c>
      <c r="I6793" s="17">
        <f t="shared" si="105"/>
        <v>125</v>
      </c>
      <c r="J6793" s="12" t="str">
        <f>H6793</f>
        <v>COGS - Supplies</v>
      </c>
    </row>
    <row r="6794" spans="1:10" hidden="1">
      <c r="A6794" s="13" t="s">
        <v>917</v>
      </c>
      <c r="B6794" s="12" t="s">
        <v>83</v>
      </c>
      <c r="C6794" s="12" t="s">
        <v>87</v>
      </c>
      <c r="D6794" s="12" t="s">
        <v>392</v>
      </c>
      <c r="E6794" s="12">
        <v>0</v>
      </c>
      <c r="F6794" s="14" t="str">
        <f>A6794&amp;B6794&amp;C6794&amp;D6794&amp;E6794</f>
        <v>2024-07-22ExpenseHome Depot21020 GST/HST Payable0</v>
      </c>
      <c r="G6794" s="15">
        <f>IFERROR((DATEVALUE(A6794)),A6794)</f>
        <v>45495</v>
      </c>
      <c r="H6794" s="16" t="str">
        <f>IF((IFERROR((VLOOKUP(D6794,'Automation (QBO)'!A:B,2,FALSE)),"0"))=0,"Suspense",(IFERROR((VLOOKUP(D6794,'Automation (QBO)'!A:B,2,FALSE)),"Suspense")))</f>
        <v>GST/HST Payable</v>
      </c>
      <c r="I6794" s="17">
        <f t="shared" si="105"/>
        <v>0</v>
      </c>
      <c r="J6794" s="12" t="str">
        <f>H6794</f>
        <v>GST/HST Payable</v>
      </c>
    </row>
    <row r="6795" spans="1:10" hidden="1">
      <c r="A6795" s="13" t="s">
        <v>917</v>
      </c>
      <c r="B6795" s="12" t="s">
        <v>83</v>
      </c>
      <c r="C6795" s="12" t="s">
        <v>722</v>
      </c>
      <c r="D6795" s="12" t="s">
        <v>391</v>
      </c>
      <c r="E6795" s="12">
        <v>25.2</v>
      </c>
      <c r="F6795" s="14" t="str">
        <f>A6795&amp;B6795&amp;C6795&amp;D6795&amp;E6795</f>
        <v>2024-07-22ExpenseNew West Gypsum51335 COGS - Supplies25.2</v>
      </c>
      <c r="G6795" s="15">
        <f>IFERROR((DATEVALUE(A6795)),A6795)</f>
        <v>45495</v>
      </c>
      <c r="H6795" s="16" t="str">
        <f>IF((IFERROR((VLOOKUP(D6795,'Automation (QBO)'!A:B,2,FALSE)),"0"))=0,"Suspense",(IFERROR((VLOOKUP(D6795,'Automation (QBO)'!A:B,2,FALSE)),"Suspense")))</f>
        <v>COGS - Supplies</v>
      </c>
      <c r="I6795" s="17">
        <f t="shared" si="105"/>
        <v>25.2</v>
      </c>
      <c r="J6795" s="12" t="str">
        <f>H6795</f>
        <v>COGS - Supplies</v>
      </c>
    </row>
    <row r="6796" spans="1:10" hidden="1">
      <c r="A6796" s="13" t="s">
        <v>917</v>
      </c>
      <c r="B6796" s="12" t="s">
        <v>83</v>
      </c>
      <c r="C6796" s="12" t="s">
        <v>722</v>
      </c>
      <c r="D6796" s="12" t="s">
        <v>392</v>
      </c>
      <c r="E6796" s="12">
        <v>-1.26</v>
      </c>
      <c r="F6796" s="14" t="str">
        <f>A6796&amp;B6796&amp;C6796&amp;D6796&amp;E6796</f>
        <v>2024-07-22ExpenseNew West Gypsum21020 GST/HST Payable-1.26</v>
      </c>
      <c r="G6796" s="15">
        <f>IFERROR((DATEVALUE(A6796)),A6796)</f>
        <v>45495</v>
      </c>
      <c r="H6796" s="16" t="str">
        <f>IF((IFERROR((VLOOKUP(D6796,'Automation (QBO)'!A:B,2,FALSE)),"0"))=0,"Suspense",(IFERROR((VLOOKUP(D6796,'Automation (QBO)'!A:B,2,FALSE)),"Suspense")))</f>
        <v>GST/HST Payable</v>
      </c>
      <c r="I6796" s="17">
        <f t="shared" si="105"/>
        <v>-1.26</v>
      </c>
      <c r="J6796" s="12" t="str">
        <f>H6796</f>
        <v>GST/HST Payable</v>
      </c>
    </row>
    <row r="6797" spans="1:10" hidden="1">
      <c r="A6797" s="13" t="s">
        <v>917</v>
      </c>
      <c r="B6797" s="12" t="s">
        <v>493</v>
      </c>
      <c r="C6797" s="12" t="s">
        <v>804</v>
      </c>
      <c r="D6797" s="12" t="s">
        <v>496</v>
      </c>
      <c r="E6797" s="12">
        <v>-89.6</v>
      </c>
      <c r="F6797" s="14" t="str">
        <f>A6797&amp;B6797&amp;C6797&amp;D6797&amp;E6797</f>
        <v>2024-07-22Bill Payment (Credit Card)ABC Supply Co.21000 Accounts Payable-89.6</v>
      </c>
      <c r="G6797" s="15">
        <f>IFERROR((DATEVALUE(A6797)),A6797)</f>
        <v>45495</v>
      </c>
      <c r="H6797" s="16" t="str">
        <f>IF((IFERROR((VLOOKUP(D6797,'Automation (QBO)'!A:B,2,FALSE)),"0"))=0,"Suspense",(IFERROR((VLOOKUP(D6797,'Automation (QBO)'!A:B,2,FALSE)),"Suspense")))</f>
        <v>Accounts Payable - Unknown</v>
      </c>
      <c r="I6797" s="17">
        <f t="shared" si="105"/>
        <v>-89.6</v>
      </c>
      <c r="J6797" s="12" t="str">
        <f>H6797</f>
        <v>Accounts Payable - Unknown</v>
      </c>
    </row>
    <row r="6798" spans="1:10" hidden="1">
      <c r="A6798" s="13" t="s">
        <v>917</v>
      </c>
      <c r="B6798" s="12" t="s">
        <v>493</v>
      </c>
      <c r="C6798" s="12" t="s">
        <v>110</v>
      </c>
      <c r="D6798" s="12" t="s">
        <v>390</v>
      </c>
      <c r="E6798" s="12">
        <v>2408.34</v>
      </c>
      <c r="F6798" s="14" t="str">
        <f>A6798&amp;B6798&amp;C6798&amp;D6798&amp;E6798</f>
        <v>2024-07-22Bill Payment (Credit Card)Dicks Lumber21010 Visa Payable (CIBC)2408.34</v>
      </c>
      <c r="G6798" s="15">
        <f>IFERROR((DATEVALUE(A6798)),A6798)</f>
        <v>45495</v>
      </c>
      <c r="H6798" s="16" t="str">
        <f>IF((IFERROR((VLOOKUP(D6798,'Automation (QBO)'!A:B,2,FALSE)),"0"))=0,"Suspense",(IFERROR((VLOOKUP(D6798,'Automation (QBO)'!A:B,2,FALSE)),"Suspense")))</f>
        <v>Suspense</v>
      </c>
      <c r="I6798" s="17">
        <f t="shared" si="105"/>
        <v>2408.34</v>
      </c>
      <c r="J6798" s="12" t="str">
        <f>H6798</f>
        <v>Suspense</v>
      </c>
    </row>
    <row r="6799" spans="1:10" hidden="1">
      <c r="A6799" s="13" t="s">
        <v>917</v>
      </c>
      <c r="B6799" s="12" t="s">
        <v>493</v>
      </c>
      <c r="C6799" s="12" t="s">
        <v>193</v>
      </c>
      <c r="D6799" s="12" t="s">
        <v>390</v>
      </c>
      <c r="E6799" s="12">
        <v>4</v>
      </c>
      <c r="F6799" s="14" t="str">
        <f>A6799&amp;B6799&amp;C6799&amp;D6799&amp;E6799</f>
        <v>2024-07-22Bill Payment (Credit Card)City of Vancouver Parking21010 Visa Payable (CIBC)4</v>
      </c>
      <c r="G6799" s="15">
        <f>IFERROR((DATEVALUE(A6799)),A6799)</f>
        <v>45495</v>
      </c>
      <c r="H6799" s="16" t="str">
        <f>IF((IFERROR((VLOOKUP(D6799,'Automation (QBO)'!A:B,2,FALSE)),"0"))=0,"Suspense",(IFERROR((VLOOKUP(D6799,'Automation (QBO)'!A:B,2,FALSE)),"Suspense")))</f>
        <v>Suspense</v>
      </c>
      <c r="I6799" s="17">
        <f t="shared" si="105"/>
        <v>4</v>
      </c>
      <c r="J6799" s="12" t="str">
        <f>H6799</f>
        <v>Suspense</v>
      </c>
    </row>
    <row r="6800" spans="1:10" hidden="1">
      <c r="A6800" s="13" t="s">
        <v>917</v>
      </c>
      <c r="B6800" s="12" t="s">
        <v>247</v>
      </c>
      <c r="C6800" s="12" t="s">
        <v>220</v>
      </c>
      <c r="D6800" s="12" t="s">
        <v>394</v>
      </c>
      <c r="E6800" s="12">
        <v>-27564.55</v>
      </c>
      <c r="F6800" s="14" t="str">
        <f>A6800&amp;B6800&amp;C6800&amp;D6800&amp;E6800</f>
        <v>2024-07-22Bill Payment (Cheque)Sheremeta Custom Cabinets &amp; Millwork11005 Chequing (CIBC)-27564.55</v>
      </c>
      <c r="G6800" s="15">
        <f>IFERROR((DATEVALUE(A6800)),A6800)</f>
        <v>45495</v>
      </c>
      <c r="H6800" s="16" t="str">
        <f>IF((IFERROR((VLOOKUP(D6800,'Automation (QBO)'!A:B,2,FALSE)),"0"))=0,"Suspense",(IFERROR((VLOOKUP(D6800,'Automation (QBO)'!A:B,2,FALSE)),"Suspense")))</f>
        <v>Balance (CIBC)</v>
      </c>
      <c r="I6800" s="17">
        <f t="shared" ref="I6800:I6863" si="106">E6800</f>
        <v>-27564.55</v>
      </c>
      <c r="J6800" s="12" t="str">
        <f>H6800</f>
        <v>Balance (CIBC)</v>
      </c>
    </row>
    <row r="6801" spans="1:10" hidden="1">
      <c r="A6801" s="13" t="s">
        <v>917</v>
      </c>
      <c r="B6801" s="12" t="s">
        <v>247</v>
      </c>
      <c r="C6801" s="12" t="s">
        <v>918</v>
      </c>
      <c r="D6801" s="12" t="s">
        <v>394</v>
      </c>
      <c r="E6801" s="12">
        <v>-7977.79</v>
      </c>
      <c r="F6801" s="14" t="str">
        <f>A6801&amp;B6801&amp;C6801&amp;D6801&amp;E6801</f>
        <v>2024-07-22Bill Payment (Cheque)Mydon Homes Inc.11005 Chequing (CIBC)-7977.79</v>
      </c>
      <c r="G6801" s="15">
        <f>IFERROR((DATEVALUE(A6801)),A6801)</f>
        <v>45495</v>
      </c>
      <c r="H6801" s="16" t="str">
        <f>IF((IFERROR((VLOOKUP(D6801,'Automation (QBO)'!A:B,2,FALSE)),"0"))=0,"Suspense",(IFERROR((VLOOKUP(D6801,'Automation (QBO)'!A:B,2,FALSE)),"Suspense")))</f>
        <v>Balance (CIBC)</v>
      </c>
      <c r="I6801" s="17">
        <f t="shared" si="106"/>
        <v>-7977.79</v>
      </c>
      <c r="J6801" s="12" t="str">
        <f>H6801</f>
        <v>Balance (CIBC)</v>
      </c>
    </row>
    <row r="6802" spans="1:10" hidden="1">
      <c r="A6802" s="13" t="s">
        <v>917</v>
      </c>
      <c r="B6802" s="12" t="s">
        <v>123</v>
      </c>
      <c r="D6802" s="12" t="s">
        <v>394</v>
      </c>
      <c r="E6802" s="12">
        <v>-15000</v>
      </c>
      <c r="F6802" s="14" t="str">
        <f>A6802&amp;B6802&amp;C6802&amp;D6802&amp;E6802</f>
        <v>2024-07-22Credit Card Payment11005 Chequing (CIBC)-15000</v>
      </c>
      <c r="G6802" s="15">
        <f>IFERROR((DATEVALUE(A6802)),A6802)</f>
        <v>45495</v>
      </c>
      <c r="H6802" s="16" t="str">
        <f>IF((IFERROR((VLOOKUP(D6802,'Automation (QBO)'!A:B,2,FALSE)),"0"))=0,"Suspense",(IFERROR((VLOOKUP(D6802,'Automation (QBO)'!A:B,2,FALSE)),"Suspense")))</f>
        <v>Balance (CIBC)</v>
      </c>
      <c r="I6802" s="17">
        <f t="shared" si="106"/>
        <v>-15000</v>
      </c>
      <c r="J6802" s="12" t="str">
        <f>H6802</f>
        <v>Balance (CIBC)</v>
      </c>
    </row>
    <row r="6803" spans="1:10" hidden="1">
      <c r="A6803" s="13" t="s">
        <v>919</v>
      </c>
      <c r="B6803" s="12" t="s">
        <v>123</v>
      </c>
      <c r="D6803" s="12" t="s">
        <v>390</v>
      </c>
      <c r="E6803" s="12">
        <v>-5000</v>
      </c>
      <c r="F6803" s="14" t="str">
        <f>A6803&amp;B6803&amp;C6803&amp;D6803&amp;E6803</f>
        <v>2024-07-23Credit Card Payment21010 Visa Payable (CIBC)-5000</v>
      </c>
      <c r="G6803" s="15">
        <f>IFERROR((DATEVALUE(A6803)),A6803)</f>
        <v>45496</v>
      </c>
      <c r="H6803" s="16" t="str">
        <f>IF((IFERROR((VLOOKUP(D6803,'Automation (QBO)'!A:B,2,FALSE)),"0"))=0,"Suspense",(IFERROR((VLOOKUP(D6803,'Automation (QBO)'!A:B,2,FALSE)),"Suspense")))</f>
        <v>Suspense</v>
      </c>
      <c r="I6803" s="17">
        <f t="shared" si="106"/>
        <v>-5000</v>
      </c>
      <c r="J6803" s="12" t="str">
        <f>H6803</f>
        <v>Suspense</v>
      </c>
    </row>
    <row r="6804" spans="1:10" hidden="1">
      <c r="A6804" s="13" t="s">
        <v>919</v>
      </c>
      <c r="B6804" s="12" t="s">
        <v>123</v>
      </c>
      <c r="D6804" s="12" t="s">
        <v>390</v>
      </c>
      <c r="E6804" s="12">
        <v>-10000</v>
      </c>
      <c r="F6804" s="14" t="str">
        <f>A6804&amp;B6804&amp;C6804&amp;D6804&amp;E6804</f>
        <v>2024-07-23Credit Card Payment21010 Visa Payable (CIBC)-10000</v>
      </c>
      <c r="G6804" s="15">
        <f>IFERROR((DATEVALUE(A6804)),A6804)</f>
        <v>45496</v>
      </c>
      <c r="H6804" s="16" t="str">
        <f>IF((IFERROR((VLOOKUP(D6804,'Automation (QBO)'!A:B,2,FALSE)),"0"))=0,"Suspense",(IFERROR((VLOOKUP(D6804,'Automation (QBO)'!A:B,2,FALSE)),"Suspense")))</f>
        <v>Suspense</v>
      </c>
      <c r="I6804" s="17">
        <f t="shared" si="106"/>
        <v>-10000</v>
      </c>
      <c r="J6804" s="12" t="str">
        <f>H6804</f>
        <v>Suspense</v>
      </c>
    </row>
    <row r="6805" spans="1:10" hidden="1">
      <c r="A6805" s="13" t="s">
        <v>919</v>
      </c>
      <c r="B6805" s="12" t="s">
        <v>493</v>
      </c>
      <c r="C6805" s="12" t="s">
        <v>621</v>
      </c>
      <c r="D6805" s="12" t="s">
        <v>390</v>
      </c>
      <c r="E6805" s="12">
        <v>5264</v>
      </c>
      <c r="F6805" s="14" t="str">
        <f>A6805&amp;B6805&amp;C6805&amp;D6805&amp;E6805</f>
        <v>2024-07-23Bill Payment (Credit Card)Robinson Supply21010 Visa Payable (CIBC)5264</v>
      </c>
      <c r="G6805" s="15">
        <f>IFERROR((DATEVALUE(A6805)),A6805)</f>
        <v>45496</v>
      </c>
      <c r="H6805" s="16" t="str">
        <f>IF((IFERROR((VLOOKUP(D6805,'Automation (QBO)'!A:B,2,FALSE)),"0"))=0,"Suspense",(IFERROR((VLOOKUP(D6805,'Automation (QBO)'!A:B,2,FALSE)),"Suspense")))</f>
        <v>Suspense</v>
      </c>
      <c r="I6805" s="17">
        <f t="shared" si="106"/>
        <v>5264</v>
      </c>
      <c r="J6805" s="12" t="str">
        <f>H6805</f>
        <v>Suspense</v>
      </c>
    </row>
    <row r="6806" spans="1:10" hidden="1">
      <c r="A6806" s="13" t="s">
        <v>919</v>
      </c>
      <c r="B6806" s="12" t="s">
        <v>493</v>
      </c>
      <c r="C6806" s="12" t="s">
        <v>659</v>
      </c>
      <c r="D6806" s="12" t="s">
        <v>390</v>
      </c>
      <c r="E6806" s="12">
        <v>3841.72</v>
      </c>
      <c r="F6806" s="14" t="str">
        <f>A6806&amp;B6806&amp;C6806&amp;D6806&amp;E6806</f>
        <v>2024-07-23Bill Payment (Credit Card)National Fire Equipment21010 Visa Payable (CIBC)3841.72</v>
      </c>
      <c r="G6806" s="15">
        <f>IFERROR((DATEVALUE(A6806)),A6806)</f>
        <v>45496</v>
      </c>
      <c r="H6806" s="16" t="str">
        <f>IF((IFERROR((VLOOKUP(D6806,'Automation (QBO)'!A:B,2,FALSE)),"0"))=0,"Suspense",(IFERROR((VLOOKUP(D6806,'Automation (QBO)'!A:B,2,FALSE)),"Suspense")))</f>
        <v>Suspense</v>
      </c>
      <c r="I6806" s="17">
        <f t="shared" si="106"/>
        <v>3841.72</v>
      </c>
      <c r="J6806" s="12" t="str">
        <f>H6806</f>
        <v>Suspense</v>
      </c>
    </row>
    <row r="6807" spans="1:10" hidden="1">
      <c r="A6807" s="13" t="s">
        <v>919</v>
      </c>
      <c r="B6807" s="12" t="s">
        <v>493</v>
      </c>
      <c r="C6807" s="12" t="s">
        <v>87</v>
      </c>
      <c r="D6807" s="12" t="s">
        <v>390</v>
      </c>
      <c r="E6807" s="12">
        <v>2679.95</v>
      </c>
      <c r="F6807" s="14" t="str">
        <f>A6807&amp;B6807&amp;C6807&amp;D6807&amp;E6807</f>
        <v>2024-07-23Bill Payment (Credit Card)Home Depot21010 Visa Payable (CIBC)2679.95</v>
      </c>
      <c r="G6807" s="15">
        <f>IFERROR((DATEVALUE(A6807)),A6807)</f>
        <v>45496</v>
      </c>
      <c r="H6807" s="16" t="str">
        <f>IF((IFERROR((VLOOKUP(D6807,'Automation (QBO)'!A:B,2,FALSE)),"0"))=0,"Suspense",(IFERROR((VLOOKUP(D6807,'Automation (QBO)'!A:B,2,FALSE)),"Suspense")))</f>
        <v>Suspense</v>
      </c>
      <c r="I6807" s="17">
        <f t="shared" si="106"/>
        <v>2679.95</v>
      </c>
      <c r="J6807" s="12" t="str">
        <f>H6807</f>
        <v>Suspense</v>
      </c>
    </row>
    <row r="6808" spans="1:10" hidden="1">
      <c r="A6808" s="13" t="s">
        <v>919</v>
      </c>
      <c r="B6808" s="12" t="s">
        <v>493</v>
      </c>
      <c r="C6808" s="12" t="s">
        <v>110</v>
      </c>
      <c r="D6808" s="12" t="s">
        <v>390</v>
      </c>
      <c r="E6808" s="12">
        <v>433.35</v>
      </c>
      <c r="F6808" s="14" t="str">
        <f>A6808&amp;B6808&amp;C6808&amp;D6808&amp;E6808</f>
        <v>2024-07-23Bill Payment (Credit Card)Dicks Lumber21010 Visa Payable (CIBC)433.35</v>
      </c>
      <c r="G6808" s="15">
        <f>IFERROR((DATEVALUE(A6808)),A6808)</f>
        <v>45496</v>
      </c>
      <c r="H6808" s="16" t="str">
        <f>IF((IFERROR((VLOOKUP(D6808,'Automation (QBO)'!A:B,2,FALSE)),"0"))=0,"Suspense",(IFERROR((VLOOKUP(D6808,'Automation (QBO)'!A:B,2,FALSE)),"Suspense")))</f>
        <v>Suspense</v>
      </c>
      <c r="I6808" s="17">
        <f t="shared" si="106"/>
        <v>433.35</v>
      </c>
      <c r="J6808" s="12" t="str">
        <f>H6808</f>
        <v>Suspense</v>
      </c>
    </row>
    <row r="6809" spans="1:10" hidden="1">
      <c r="A6809" s="13" t="s">
        <v>919</v>
      </c>
      <c r="B6809" s="12" t="s">
        <v>247</v>
      </c>
      <c r="C6809" s="12" t="s">
        <v>155</v>
      </c>
      <c r="D6809" s="12" t="s">
        <v>496</v>
      </c>
      <c r="E6809" s="12">
        <v>-535.5</v>
      </c>
      <c r="F6809" s="14" t="str">
        <f>A6809&amp;B6809&amp;C6809&amp;D6809&amp;E6809</f>
        <v>2024-07-23Bill Payment (Cheque)Brenmack Electric Ltd21000 Accounts Payable-535.5</v>
      </c>
      <c r="G6809" s="15">
        <f>IFERROR((DATEVALUE(A6809)),A6809)</f>
        <v>45496</v>
      </c>
      <c r="H6809" s="16" t="str">
        <f>IF((IFERROR((VLOOKUP(D6809,'Automation (QBO)'!A:B,2,FALSE)),"0"))=0,"Suspense",(IFERROR((VLOOKUP(D6809,'Automation (QBO)'!A:B,2,FALSE)),"Suspense")))</f>
        <v>Accounts Payable - Unknown</v>
      </c>
      <c r="I6809" s="17">
        <f t="shared" si="106"/>
        <v>-535.5</v>
      </c>
      <c r="J6809" s="12" t="str">
        <f>H6809</f>
        <v>Accounts Payable - Unknown</v>
      </c>
    </row>
    <row r="6810" spans="1:10" hidden="1">
      <c r="A6810" s="13" t="s">
        <v>919</v>
      </c>
      <c r="B6810" s="12" t="s">
        <v>247</v>
      </c>
      <c r="C6810" s="12" t="s">
        <v>155</v>
      </c>
      <c r="D6810" s="12" t="s">
        <v>496</v>
      </c>
      <c r="E6810" s="12">
        <v>-31500</v>
      </c>
      <c r="F6810" s="14" t="str">
        <f>A6810&amp;B6810&amp;C6810&amp;D6810&amp;E6810</f>
        <v>2024-07-23Bill Payment (Cheque)Brenmack Electric Ltd21000 Accounts Payable-31500</v>
      </c>
      <c r="G6810" s="15">
        <f>IFERROR((DATEVALUE(A6810)),A6810)</f>
        <v>45496</v>
      </c>
      <c r="H6810" s="16" t="str">
        <f>IF((IFERROR((VLOOKUP(D6810,'Automation (QBO)'!A:B,2,FALSE)),"0"))=0,"Suspense",(IFERROR((VLOOKUP(D6810,'Automation (QBO)'!A:B,2,FALSE)),"Suspense")))</f>
        <v>Accounts Payable - Unknown</v>
      </c>
      <c r="I6810" s="17">
        <f t="shared" si="106"/>
        <v>-31500</v>
      </c>
      <c r="J6810" s="12" t="str">
        <f>H6810</f>
        <v>Accounts Payable - Unknown</v>
      </c>
    </row>
    <row r="6811" spans="1:10" hidden="1">
      <c r="A6811" s="13" t="s">
        <v>919</v>
      </c>
      <c r="B6811" s="12" t="s">
        <v>493</v>
      </c>
      <c r="C6811" s="12" t="s">
        <v>615</v>
      </c>
      <c r="D6811" s="12" t="s">
        <v>390</v>
      </c>
      <c r="E6811" s="12">
        <v>136.13</v>
      </c>
      <c r="F6811" s="14" t="str">
        <f>A6811&amp;B6811&amp;C6811&amp;D6811&amp;E6811</f>
        <v>2024-07-23Bill Payment (Credit Card)Domino's Pizza21010 Visa Payable (CIBC)136.13</v>
      </c>
      <c r="G6811" s="15">
        <f>IFERROR((DATEVALUE(A6811)),A6811)</f>
        <v>45496</v>
      </c>
      <c r="H6811" s="16" t="str">
        <f>IF((IFERROR((VLOOKUP(D6811,'Automation (QBO)'!A:B,2,FALSE)),"0"))=0,"Suspense",(IFERROR((VLOOKUP(D6811,'Automation (QBO)'!A:B,2,FALSE)),"Suspense")))</f>
        <v>Suspense</v>
      </c>
      <c r="I6811" s="17">
        <f t="shared" si="106"/>
        <v>136.13</v>
      </c>
      <c r="J6811" s="12" t="str">
        <f>H6811</f>
        <v>Suspense</v>
      </c>
    </row>
    <row r="6812" spans="1:10" hidden="1">
      <c r="A6812" s="13" t="s">
        <v>919</v>
      </c>
      <c r="B6812" s="12" t="s">
        <v>83</v>
      </c>
      <c r="C6812" s="12" t="s">
        <v>246</v>
      </c>
      <c r="D6812" s="12" t="s">
        <v>391</v>
      </c>
      <c r="E6812" s="12">
        <v>356.23</v>
      </c>
      <c r="F6812" s="14" t="str">
        <f>A6812&amp;B6812&amp;C6812&amp;D6812&amp;E6812</f>
        <v>2024-07-23ExpenseKyle Watson51335 COGS - Supplies356.23</v>
      </c>
      <c r="G6812" s="15">
        <f>IFERROR((DATEVALUE(A6812)),A6812)</f>
        <v>45496</v>
      </c>
      <c r="H6812" s="16" t="str">
        <f>IF((IFERROR((VLOOKUP(D6812,'Automation (QBO)'!A:B,2,FALSE)),"0"))=0,"Suspense",(IFERROR((VLOOKUP(D6812,'Automation (QBO)'!A:B,2,FALSE)),"Suspense")))</f>
        <v>COGS - Supplies</v>
      </c>
      <c r="I6812" s="17">
        <f t="shared" si="106"/>
        <v>356.23</v>
      </c>
      <c r="J6812" s="12" t="str">
        <f>H6812</f>
        <v>COGS - Supplies</v>
      </c>
    </row>
    <row r="6813" spans="1:10" hidden="1">
      <c r="A6813" s="13" t="s">
        <v>919</v>
      </c>
      <c r="B6813" s="12" t="s">
        <v>83</v>
      </c>
      <c r="C6813" s="12" t="s">
        <v>246</v>
      </c>
      <c r="D6813" s="12" t="s">
        <v>392</v>
      </c>
      <c r="E6813" s="12">
        <v>-17.809999999999999</v>
      </c>
      <c r="F6813" s="14" t="str">
        <f>A6813&amp;B6813&amp;C6813&amp;D6813&amp;E6813</f>
        <v>2024-07-23ExpenseKyle Watson21020 GST/HST Payable-17.81</v>
      </c>
      <c r="G6813" s="15">
        <f>IFERROR((DATEVALUE(A6813)),A6813)</f>
        <v>45496</v>
      </c>
      <c r="H6813" s="16" t="str">
        <f>IF((IFERROR((VLOOKUP(D6813,'Automation (QBO)'!A:B,2,FALSE)),"0"))=0,"Suspense",(IFERROR((VLOOKUP(D6813,'Automation (QBO)'!A:B,2,FALSE)),"Suspense")))</f>
        <v>GST/HST Payable</v>
      </c>
      <c r="I6813" s="17">
        <f t="shared" si="106"/>
        <v>-17.809999999999999</v>
      </c>
      <c r="J6813" s="12" t="str">
        <f>H6813</f>
        <v>GST/HST Payable</v>
      </c>
    </row>
    <row r="6814" spans="1:10" hidden="1">
      <c r="A6814" s="13" t="s">
        <v>919</v>
      </c>
      <c r="B6814" s="12" t="s">
        <v>247</v>
      </c>
      <c r="C6814" s="12" t="s">
        <v>920</v>
      </c>
      <c r="D6814" s="12" t="s">
        <v>496</v>
      </c>
      <c r="E6814" s="12">
        <v>-1520.4</v>
      </c>
      <c r="F6814" s="14" t="str">
        <f>A6814&amp;B6814&amp;C6814&amp;D6814&amp;E6814</f>
        <v>2024-07-23Bill Payment (Cheque)IDRAULICO MECHANICAL LTD.21000 Accounts Payable-1520.4</v>
      </c>
      <c r="G6814" s="15">
        <f>IFERROR((DATEVALUE(A6814)),A6814)</f>
        <v>45496</v>
      </c>
      <c r="H6814" s="16" t="str">
        <f>IF((IFERROR((VLOOKUP(D6814,'Automation (QBO)'!A:B,2,FALSE)),"0"))=0,"Suspense",(IFERROR((VLOOKUP(D6814,'Automation (QBO)'!A:B,2,FALSE)),"Suspense")))</f>
        <v>Accounts Payable - Unknown</v>
      </c>
      <c r="I6814" s="17">
        <f t="shared" si="106"/>
        <v>-1520.4</v>
      </c>
      <c r="J6814" s="12" t="str">
        <f>H6814</f>
        <v>Accounts Payable - Unknown</v>
      </c>
    </row>
    <row r="6815" spans="1:10" hidden="1">
      <c r="A6815" s="13" t="s">
        <v>919</v>
      </c>
      <c r="B6815" s="12" t="s">
        <v>247</v>
      </c>
      <c r="C6815" s="12" t="s">
        <v>681</v>
      </c>
      <c r="D6815" s="12" t="s">
        <v>496</v>
      </c>
      <c r="E6815" s="12">
        <v>-1380.75</v>
      </c>
      <c r="F6815" s="14" t="str">
        <f>A6815&amp;B6815&amp;C6815&amp;D6815&amp;E6815</f>
        <v>2024-07-23Bill Payment (Cheque)Protech Welding Ltd21000 Accounts Payable-1380.75</v>
      </c>
      <c r="G6815" s="15">
        <f>IFERROR((DATEVALUE(A6815)),A6815)</f>
        <v>45496</v>
      </c>
      <c r="H6815" s="16" t="str">
        <f>IF((IFERROR((VLOOKUP(D6815,'Automation (QBO)'!A:B,2,FALSE)),"0"))=0,"Suspense",(IFERROR((VLOOKUP(D6815,'Automation (QBO)'!A:B,2,FALSE)),"Suspense")))</f>
        <v>Accounts Payable - Unknown</v>
      </c>
      <c r="I6815" s="17">
        <f t="shared" si="106"/>
        <v>-1380.75</v>
      </c>
      <c r="J6815" s="12" t="str">
        <f>H6815</f>
        <v>Accounts Payable - Unknown</v>
      </c>
    </row>
    <row r="6816" spans="1:10" hidden="1">
      <c r="A6816" s="13" t="s">
        <v>919</v>
      </c>
      <c r="B6816" s="12" t="s">
        <v>493</v>
      </c>
      <c r="C6816" s="12" t="s">
        <v>119</v>
      </c>
      <c r="D6816" s="12" t="s">
        <v>390</v>
      </c>
      <c r="E6816" s="12">
        <v>200</v>
      </c>
      <c r="F6816" s="14" t="str">
        <f>A6816&amp;B6816&amp;C6816&amp;D6816&amp;E6816</f>
        <v>2024-07-23Bill Payment (Credit Card)Port Moody Town Pantry21010 Visa Payable (CIBC)200</v>
      </c>
      <c r="G6816" s="15">
        <f>IFERROR((DATEVALUE(A6816)),A6816)</f>
        <v>45496</v>
      </c>
      <c r="H6816" s="16" t="str">
        <f>IF((IFERROR((VLOOKUP(D6816,'Automation (QBO)'!A:B,2,FALSE)),"0"))=0,"Suspense",(IFERROR((VLOOKUP(D6816,'Automation (QBO)'!A:B,2,FALSE)),"Suspense")))</f>
        <v>Suspense</v>
      </c>
      <c r="I6816" s="17">
        <f t="shared" si="106"/>
        <v>200</v>
      </c>
      <c r="J6816" s="12" t="str">
        <f>H6816</f>
        <v>Suspense</v>
      </c>
    </row>
    <row r="6817" spans="1:10" hidden="1">
      <c r="A6817" s="13" t="s">
        <v>919</v>
      </c>
      <c r="B6817" s="12" t="s">
        <v>493</v>
      </c>
      <c r="C6817" s="12" t="s">
        <v>87</v>
      </c>
      <c r="D6817" s="12" t="s">
        <v>390</v>
      </c>
      <c r="E6817" s="12">
        <v>178.08</v>
      </c>
      <c r="F6817" s="14" t="str">
        <f>A6817&amp;B6817&amp;C6817&amp;D6817&amp;E6817</f>
        <v>2024-07-23Bill Payment (Credit Card)Home Depot21010 Visa Payable (CIBC)178.08</v>
      </c>
      <c r="G6817" s="15">
        <f>IFERROR((DATEVALUE(A6817)),A6817)</f>
        <v>45496</v>
      </c>
      <c r="H6817" s="16" t="str">
        <f>IF((IFERROR((VLOOKUP(D6817,'Automation (QBO)'!A:B,2,FALSE)),"0"))=0,"Suspense",(IFERROR((VLOOKUP(D6817,'Automation (QBO)'!A:B,2,FALSE)),"Suspense")))</f>
        <v>Suspense</v>
      </c>
      <c r="I6817" s="17">
        <f t="shared" si="106"/>
        <v>178.08</v>
      </c>
      <c r="J6817" s="12" t="str">
        <f>H6817</f>
        <v>Suspense</v>
      </c>
    </row>
    <row r="6818" spans="1:10" hidden="1">
      <c r="A6818" s="13" t="s">
        <v>919</v>
      </c>
      <c r="B6818" s="12" t="s">
        <v>493</v>
      </c>
      <c r="C6818" s="12" t="s">
        <v>534</v>
      </c>
      <c r="D6818" s="12" t="s">
        <v>390</v>
      </c>
      <c r="E6818" s="12">
        <v>112.95</v>
      </c>
      <c r="F6818" s="14" t="str">
        <f>A6818&amp;B6818&amp;C6818&amp;D6818&amp;E6818</f>
        <v>2024-07-23Bill Payment (Credit Card)Chevron - Inlet Town Pantry21010 Visa Payable (CIBC)112.95</v>
      </c>
      <c r="G6818" s="15">
        <f>IFERROR((DATEVALUE(A6818)),A6818)</f>
        <v>45496</v>
      </c>
      <c r="H6818" s="16" t="str">
        <f>IF((IFERROR((VLOOKUP(D6818,'Automation (QBO)'!A:B,2,FALSE)),"0"))=0,"Suspense",(IFERROR((VLOOKUP(D6818,'Automation (QBO)'!A:B,2,FALSE)),"Suspense")))</f>
        <v>Suspense</v>
      </c>
      <c r="I6818" s="17">
        <f t="shared" si="106"/>
        <v>112.95</v>
      </c>
      <c r="J6818" s="12" t="str">
        <f>H6818</f>
        <v>Suspense</v>
      </c>
    </row>
    <row r="6819" spans="1:10" hidden="1">
      <c r="A6819" s="13" t="s">
        <v>919</v>
      </c>
      <c r="B6819" s="12" t="s">
        <v>493</v>
      </c>
      <c r="C6819" s="12" t="s">
        <v>349</v>
      </c>
      <c r="D6819" s="12" t="s">
        <v>390</v>
      </c>
      <c r="E6819" s="12">
        <v>46.69</v>
      </c>
      <c r="F6819" s="14" t="str">
        <f>A6819&amp;B6819&amp;C6819&amp;D6819&amp;E6819</f>
        <v>2024-07-23Bill Payment (Credit Card)Shoppers Drug Mart21010 Visa Payable (CIBC)46.69</v>
      </c>
      <c r="G6819" s="15">
        <f>IFERROR((DATEVALUE(A6819)),A6819)</f>
        <v>45496</v>
      </c>
      <c r="H6819" s="16" t="str">
        <f>IF((IFERROR((VLOOKUP(D6819,'Automation (QBO)'!A:B,2,FALSE)),"0"))=0,"Suspense",(IFERROR((VLOOKUP(D6819,'Automation (QBO)'!A:B,2,FALSE)),"Suspense")))</f>
        <v>Suspense</v>
      </c>
      <c r="I6819" s="17">
        <f t="shared" si="106"/>
        <v>46.69</v>
      </c>
      <c r="J6819" s="12" t="str">
        <f>H6819</f>
        <v>Suspense</v>
      </c>
    </row>
    <row r="6820" spans="1:10" hidden="1">
      <c r="A6820" s="13" t="s">
        <v>919</v>
      </c>
      <c r="B6820" s="12" t="s">
        <v>493</v>
      </c>
      <c r="C6820" s="12" t="s">
        <v>301</v>
      </c>
      <c r="D6820" s="12" t="s">
        <v>390</v>
      </c>
      <c r="E6820" s="12">
        <v>33.74</v>
      </c>
      <c r="F6820" s="14" t="str">
        <f>A6820&amp;B6820&amp;C6820&amp;D6820&amp;E6820</f>
        <v>2024-07-23Bill Payment (Credit Card)Tim Hortons21010 Visa Payable (CIBC)33.74</v>
      </c>
      <c r="G6820" s="15">
        <f>IFERROR((DATEVALUE(A6820)),A6820)</f>
        <v>45496</v>
      </c>
      <c r="H6820" s="16" t="str">
        <f>IF((IFERROR((VLOOKUP(D6820,'Automation (QBO)'!A:B,2,FALSE)),"0"))=0,"Suspense",(IFERROR((VLOOKUP(D6820,'Automation (QBO)'!A:B,2,FALSE)),"Suspense")))</f>
        <v>Suspense</v>
      </c>
      <c r="I6820" s="17">
        <f t="shared" si="106"/>
        <v>33.74</v>
      </c>
      <c r="J6820" s="12" t="str">
        <f>H6820</f>
        <v>Suspense</v>
      </c>
    </row>
    <row r="6821" spans="1:10" hidden="1">
      <c r="A6821" s="13" t="s">
        <v>919</v>
      </c>
      <c r="B6821" s="12" t="s">
        <v>493</v>
      </c>
      <c r="C6821" s="12" t="s">
        <v>113</v>
      </c>
      <c r="D6821" s="12" t="s">
        <v>390</v>
      </c>
      <c r="E6821" s="12">
        <v>20</v>
      </c>
      <c r="F6821" s="14" t="str">
        <f>A6821&amp;B6821&amp;C6821&amp;D6821&amp;E6821</f>
        <v>2024-07-23Bill Payment (Credit Card)Impark21010 Visa Payable (CIBC)20</v>
      </c>
      <c r="G6821" s="15">
        <f>IFERROR((DATEVALUE(A6821)),A6821)</f>
        <v>45496</v>
      </c>
      <c r="H6821" s="16" t="str">
        <f>IF((IFERROR((VLOOKUP(D6821,'Automation (QBO)'!A:B,2,FALSE)),"0"))=0,"Suspense",(IFERROR((VLOOKUP(D6821,'Automation (QBO)'!A:B,2,FALSE)),"Suspense")))</f>
        <v>Suspense</v>
      </c>
      <c r="I6821" s="17">
        <f t="shared" si="106"/>
        <v>20</v>
      </c>
      <c r="J6821" s="12" t="str">
        <f>H6821</f>
        <v>Suspense</v>
      </c>
    </row>
    <row r="6822" spans="1:10" hidden="1">
      <c r="A6822" s="13" t="s">
        <v>919</v>
      </c>
      <c r="B6822" s="12" t="s">
        <v>493</v>
      </c>
      <c r="C6822" s="12" t="s">
        <v>113</v>
      </c>
      <c r="D6822" s="12" t="s">
        <v>390</v>
      </c>
      <c r="E6822" s="12">
        <v>20</v>
      </c>
      <c r="F6822" s="14" t="str">
        <f>A6822&amp;B6822&amp;C6822&amp;D6822&amp;E6822</f>
        <v>2024-07-23Bill Payment (Credit Card)Impark21010 Visa Payable (CIBC)20</v>
      </c>
      <c r="G6822" s="15">
        <f>IFERROR((DATEVALUE(A6822)),A6822)</f>
        <v>45496</v>
      </c>
      <c r="H6822" s="16" t="str">
        <f>IF((IFERROR((VLOOKUP(D6822,'Automation (QBO)'!A:B,2,FALSE)),"0"))=0,"Suspense",(IFERROR((VLOOKUP(D6822,'Automation (QBO)'!A:B,2,FALSE)),"Suspense")))</f>
        <v>Suspense</v>
      </c>
      <c r="I6822" s="17">
        <f t="shared" si="106"/>
        <v>20</v>
      </c>
      <c r="J6822" s="12" t="str">
        <f>H6822</f>
        <v>Suspense</v>
      </c>
    </row>
    <row r="6823" spans="1:10" hidden="1">
      <c r="A6823" s="13" t="s">
        <v>919</v>
      </c>
      <c r="B6823" s="12" t="s">
        <v>493</v>
      </c>
      <c r="C6823" s="12" t="s">
        <v>113</v>
      </c>
      <c r="D6823" s="12" t="s">
        <v>390</v>
      </c>
      <c r="E6823" s="12">
        <v>17</v>
      </c>
      <c r="F6823" s="14" t="str">
        <f>A6823&amp;B6823&amp;C6823&amp;D6823&amp;E6823</f>
        <v>2024-07-23Bill Payment (Credit Card)Impark21010 Visa Payable (CIBC)17</v>
      </c>
      <c r="G6823" s="15">
        <f>IFERROR((DATEVALUE(A6823)),A6823)</f>
        <v>45496</v>
      </c>
      <c r="H6823" s="16" t="str">
        <f>IF((IFERROR((VLOOKUP(D6823,'Automation (QBO)'!A:B,2,FALSE)),"0"))=0,"Suspense",(IFERROR((VLOOKUP(D6823,'Automation (QBO)'!A:B,2,FALSE)),"Suspense")))</f>
        <v>Suspense</v>
      </c>
      <c r="I6823" s="17">
        <f t="shared" si="106"/>
        <v>17</v>
      </c>
      <c r="J6823" s="12" t="str">
        <f>H6823</f>
        <v>Suspense</v>
      </c>
    </row>
    <row r="6824" spans="1:10" hidden="1">
      <c r="A6824" s="13" t="s">
        <v>919</v>
      </c>
      <c r="B6824" s="12" t="s">
        <v>83</v>
      </c>
      <c r="C6824" s="12" t="s">
        <v>87</v>
      </c>
      <c r="D6824" s="12" t="s">
        <v>390</v>
      </c>
      <c r="E6824" s="12">
        <v>5394.82</v>
      </c>
      <c r="F6824" s="14" t="str">
        <f>A6824&amp;B6824&amp;C6824&amp;D6824&amp;E6824</f>
        <v>2024-07-23ExpenseHome Depot21010 Visa Payable (CIBC)5394.82</v>
      </c>
      <c r="G6824" s="15">
        <f>IFERROR((DATEVALUE(A6824)),A6824)</f>
        <v>45496</v>
      </c>
      <c r="H6824" s="16" t="str">
        <f>IF((IFERROR((VLOOKUP(D6824,'Automation (QBO)'!A:B,2,FALSE)),"0"))=0,"Suspense",(IFERROR((VLOOKUP(D6824,'Automation (QBO)'!A:B,2,FALSE)),"Suspense")))</f>
        <v>Suspense</v>
      </c>
      <c r="I6824" s="17">
        <f t="shared" si="106"/>
        <v>5394.82</v>
      </c>
      <c r="J6824" s="12" t="str">
        <f>H6824</f>
        <v>Suspense</v>
      </c>
    </row>
    <row r="6825" spans="1:10" hidden="1">
      <c r="A6825" s="13" t="s">
        <v>919</v>
      </c>
      <c r="B6825" s="12" t="s">
        <v>83</v>
      </c>
      <c r="C6825" s="12" t="s">
        <v>533</v>
      </c>
      <c r="D6825" s="12" t="s">
        <v>390</v>
      </c>
      <c r="E6825" s="12">
        <v>41.87</v>
      </c>
      <c r="F6825" s="14" t="str">
        <f>A6825&amp;B6825&amp;C6825&amp;D6825&amp;E6825</f>
        <v>2024-07-23ExpenseMY ISLAND CAFE21010 Visa Payable (CIBC)41.87</v>
      </c>
      <c r="G6825" s="15">
        <f>IFERROR((DATEVALUE(A6825)),A6825)</f>
        <v>45496</v>
      </c>
      <c r="H6825" s="16" t="str">
        <f>IF((IFERROR((VLOOKUP(D6825,'Automation (QBO)'!A:B,2,FALSE)),"0"))=0,"Suspense",(IFERROR((VLOOKUP(D6825,'Automation (QBO)'!A:B,2,FALSE)),"Suspense")))</f>
        <v>Suspense</v>
      </c>
      <c r="I6825" s="17">
        <f t="shared" si="106"/>
        <v>41.87</v>
      </c>
      <c r="J6825" s="12" t="str">
        <f>H6825</f>
        <v>Suspense</v>
      </c>
    </row>
    <row r="6826" spans="1:10" hidden="1">
      <c r="A6826" s="13" t="s">
        <v>919</v>
      </c>
      <c r="B6826" s="12" t="s">
        <v>493</v>
      </c>
      <c r="C6826" s="12" t="s">
        <v>534</v>
      </c>
      <c r="D6826" s="12" t="s">
        <v>496</v>
      </c>
      <c r="E6826" s="12">
        <v>-112.95</v>
      </c>
      <c r="F6826" s="14" t="str">
        <f>A6826&amp;B6826&amp;C6826&amp;D6826&amp;E6826</f>
        <v>2024-07-23Bill Payment (Credit Card)Chevron - Inlet Town Pantry21000 Accounts Payable-112.95</v>
      </c>
      <c r="G6826" s="15">
        <f>IFERROR((DATEVALUE(A6826)),A6826)</f>
        <v>45496</v>
      </c>
      <c r="H6826" s="16" t="str">
        <f>IF((IFERROR((VLOOKUP(D6826,'Automation (QBO)'!A:B,2,FALSE)),"0"))=0,"Suspense",(IFERROR((VLOOKUP(D6826,'Automation (QBO)'!A:B,2,FALSE)),"Suspense")))</f>
        <v>Accounts Payable - Unknown</v>
      </c>
      <c r="I6826" s="17">
        <f t="shared" si="106"/>
        <v>-112.95</v>
      </c>
      <c r="J6826" s="12" t="str">
        <f>H6826</f>
        <v>Accounts Payable - Unknown</v>
      </c>
    </row>
    <row r="6827" spans="1:10" hidden="1">
      <c r="A6827" s="13" t="s">
        <v>919</v>
      </c>
      <c r="B6827" s="12" t="s">
        <v>493</v>
      </c>
      <c r="C6827" s="12" t="s">
        <v>615</v>
      </c>
      <c r="D6827" s="12" t="s">
        <v>496</v>
      </c>
      <c r="E6827" s="12">
        <v>-136.13</v>
      </c>
      <c r="F6827" s="14" t="str">
        <f>A6827&amp;B6827&amp;C6827&amp;D6827&amp;E6827</f>
        <v>2024-07-23Bill Payment (Credit Card)Domino's Pizza21000 Accounts Payable-136.13</v>
      </c>
      <c r="G6827" s="15">
        <f>IFERROR((DATEVALUE(A6827)),A6827)</f>
        <v>45496</v>
      </c>
      <c r="H6827" s="16" t="str">
        <f>IF((IFERROR((VLOOKUP(D6827,'Automation (QBO)'!A:B,2,FALSE)),"0"))=0,"Suspense",(IFERROR((VLOOKUP(D6827,'Automation (QBO)'!A:B,2,FALSE)),"Suspense")))</f>
        <v>Accounts Payable - Unknown</v>
      </c>
      <c r="I6827" s="17">
        <f t="shared" si="106"/>
        <v>-136.13</v>
      </c>
      <c r="J6827" s="12" t="str">
        <f>H6827</f>
        <v>Accounts Payable - Unknown</v>
      </c>
    </row>
    <row r="6828" spans="1:10" hidden="1">
      <c r="A6828" s="13" t="s">
        <v>919</v>
      </c>
      <c r="B6828" s="12" t="s">
        <v>493</v>
      </c>
      <c r="C6828" s="12" t="s">
        <v>87</v>
      </c>
      <c r="D6828" s="12" t="s">
        <v>496</v>
      </c>
      <c r="E6828" s="12">
        <v>-178.08</v>
      </c>
      <c r="F6828" s="14" t="str">
        <f>A6828&amp;B6828&amp;C6828&amp;D6828&amp;E6828</f>
        <v>2024-07-23Bill Payment (Credit Card)Home Depot21000 Accounts Payable-178.08</v>
      </c>
      <c r="G6828" s="15">
        <f>IFERROR((DATEVALUE(A6828)),A6828)</f>
        <v>45496</v>
      </c>
      <c r="H6828" s="16" t="str">
        <f>IF((IFERROR((VLOOKUP(D6828,'Automation (QBO)'!A:B,2,FALSE)),"0"))=0,"Suspense",(IFERROR((VLOOKUP(D6828,'Automation (QBO)'!A:B,2,FALSE)),"Suspense")))</f>
        <v>Accounts Payable - Unknown</v>
      </c>
      <c r="I6828" s="17">
        <f t="shared" si="106"/>
        <v>-178.08</v>
      </c>
      <c r="J6828" s="12" t="str">
        <f>H6828</f>
        <v>Accounts Payable - Unknown</v>
      </c>
    </row>
    <row r="6829" spans="1:10" hidden="1">
      <c r="A6829" s="13" t="s">
        <v>919</v>
      </c>
      <c r="B6829" s="12" t="s">
        <v>493</v>
      </c>
      <c r="C6829" s="12" t="s">
        <v>301</v>
      </c>
      <c r="D6829" s="12" t="s">
        <v>496</v>
      </c>
      <c r="E6829" s="12">
        <v>-33.74</v>
      </c>
      <c r="F6829" s="14" t="str">
        <f>A6829&amp;B6829&amp;C6829&amp;D6829&amp;E6829</f>
        <v>2024-07-23Bill Payment (Credit Card)Tim Hortons21000 Accounts Payable-33.74</v>
      </c>
      <c r="G6829" s="15">
        <f>IFERROR((DATEVALUE(A6829)),A6829)</f>
        <v>45496</v>
      </c>
      <c r="H6829" s="16" t="str">
        <f>IF((IFERROR((VLOOKUP(D6829,'Automation (QBO)'!A:B,2,FALSE)),"0"))=0,"Suspense",(IFERROR((VLOOKUP(D6829,'Automation (QBO)'!A:B,2,FALSE)),"Suspense")))</f>
        <v>Accounts Payable - Unknown</v>
      </c>
      <c r="I6829" s="17">
        <f t="shared" si="106"/>
        <v>-33.74</v>
      </c>
      <c r="J6829" s="12" t="str">
        <f>H6829</f>
        <v>Accounts Payable - Unknown</v>
      </c>
    </row>
    <row r="6830" spans="1:10" hidden="1">
      <c r="A6830" s="13" t="s">
        <v>919</v>
      </c>
      <c r="B6830" s="12" t="s">
        <v>493</v>
      </c>
      <c r="C6830" s="12" t="s">
        <v>349</v>
      </c>
      <c r="D6830" s="12" t="s">
        <v>496</v>
      </c>
      <c r="E6830" s="12">
        <v>-46.69</v>
      </c>
      <c r="F6830" s="14" t="str">
        <f>A6830&amp;B6830&amp;C6830&amp;D6830&amp;E6830</f>
        <v>2024-07-23Bill Payment (Credit Card)Shoppers Drug Mart21000 Accounts Payable-46.69</v>
      </c>
      <c r="G6830" s="15">
        <f>IFERROR((DATEVALUE(A6830)),A6830)</f>
        <v>45496</v>
      </c>
      <c r="H6830" s="16" t="str">
        <f>IF((IFERROR((VLOOKUP(D6830,'Automation (QBO)'!A:B,2,FALSE)),"0"))=0,"Suspense",(IFERROR((VLOOKUP(D6830,'Automation (QBO)'!A:B,2,FALSE)),"Suspense")))</f>
        <v>Accounts Payable - Unknown</v>
      </c>
      <c r="I6830" s="17">
        <f t="shared" si="106"/>
        <v>-46.69</v>
      </c>
      <c r="J6830" s="12" t="str">
        <f>H6830</f>
        <v>Accounts Payable - Unknown</v>
      </c>
    </row>
    <row r="6831" spans="1:10" hidden="1">
      <c r="A6831" s="13" t="s">
        <v>919</v>
      </c>
      <c r="B6831" s="12" t="s">
        <v>493</v>
      </c>
      <c r="C6831" s="12" t="s">
        <v>110</v>
      </c>
      <c r="D6831" s="12" t="s">
        <v>496</v>
      </c>
      <c r="E6831" s="12">
        <v>-433.35</v>
      </c>
      <c r="F6831" s="14" t="str">
        <f>A6831&amp;B6831&amp;C6831&amp;D6831&amp;E6831</f>
        <v>2024-07-23Bill Payment (Credit Card)Dicks Lumber21000 Accounts Payable-433.35</v>
      </c>
      <c r="G6831" s="15">
        <f>IFERROR((DATEVALUE(A6831)),A6831)</f>
        <v>45496</v>
      </c>
      <c r="H6831" s="16" t="str">
        <f>IF((IFERROR((VLOOKUP(D6831,'Automation (QBO)'!A:B,2,FALSE)),"0"))=0,"Suspense",(IFERROR((VLOOKUP(D6831,'Automation (QBO)'!A:B,2,FALSE)),"Suspense")))</f>
        <v>Accounts Payable - Unknown</v>
      </c>
      <c r="I6831" s="17">
        <f t="shared" si="106"/>
        <v>-433.35</v>
      </c>
      <c r="J6831" s="12" t="str">
        <f>H6831</f>
        <v>Accounts Payable - Unknown</v>
      </c>
    </row>
    <row r="6832" spans="1:10" hidden="1">
      <c r="A6832" s="13" t="s">
        <v>919</v>
      </c>
      <c r="B6832" s="12" t="s">
        <v>493</v>
      </c>
      <c r="C6832" s="12" t="s">
        <v>119</v>
      </c>
      <c r="D6832" s="12" t="s">
        <v>496</v>
      </c>
      <c r="E6832" s="12">
        <v>-200</v>
      </c>
      <c r="F6832" s="14" t="str">
        <f>A6832&amp;B6832&amp;C6832&amp;D6832&amp;E6832</f>
        <v>2024-07-23Bill Payment (Credit Card)Port Moody Town Pantry21000 Accounts Payable-200</v>
      </c>
      <c r="G6832" s="15">
        <f>IFERROR((DATEVALUE(A6832)),A6832)</f>
        <v>45496</v>
      </c>
      <c r="H6832" s="16" t="str">
        <f>IF((IFERROR((VLOOKUP(D6832,'Automation (QBO)'!A:B,2,FALSE)),"0"))=0,"Suspense",(IFERROR((VLOOKUP(D6832,'Automation (QBO)'!A:B,2,FALSE)),"Suspense")))</f>
        <v>Accounts Payable - Unknown</v>
      </c>
      <c r="I6832" s="17">
        <f t="shared" si="106"/>
        <v>-200</v>
      </c>
      <c r="J6832" s="12" t="str">
        <f>H6832</f>
        <v>Accounts Payable - Unknown</v>
      </c>
    </row>
    <row r="6833" spans="1:10" hidden="1">
      <c r="A6833" s="13" t="s">
        <v>919</v>
      </c>
      <c r="B6833" s="12" t="s">
        <v>493</v>
      </c>
      <c r="C6833" s="12" t="s">
        <v>113</v>
      </c>
      <c r="D6833" s="12" t="s">
        <v>496</v>
      </c>
      <c r="E6833" s="12">
        <v>-20</v>
      </c>
      <c r="F6833" s="14" t="str">
        <f>A6833&amp;B6833&amp;C6833&amp;D6833&amp;E6833</f>
        <v>2024-07-23Bill Payment (Credit Card)Impark21000 Accounts Payable-20</v>
      </c>
      <c r="G6833" s="15">
        <f>IFERROR((DATEVALUE(A6833)),A6833)</f>
        <v>45496</v>
      </c>
      <c r="H6833" s="16" t="str">
        <f>IF((IFERROR((VLOOKUP(D6833,'Automation (QBO)'!A:B,2,FALSE)),"0"))=0,"Suspense",(IFERROR((VLOOKUP(D6833,'Automation (QBO)'!A:B,2,FALSE)),"Suspense")))</f>
        <v>Accounts Payable - Unknown</v>
      </c>
      <c r="I6833" s="17">
        <f t="shared" si="106"/>
        <v>-20</v>
      </c>
      <c r="J6833" s="12" t="str">
        <f>H6833</f>
        <v>Accounts Payable - Unknown</v>
      </c>
    </row>
    <row r="6834" spans="1:10" hidden="1">
      <c r="A6834" s="13" t="s">
        <v>919</v>
      </c>
      <c r="B6834" s="12" t="s">
        <v>493</v>
      </c>
      <c r="C6834" s="12" t="s">
        <v>113</v>
      </c>
      <c r="D6834" s="12" t="s">
        <v>496</v>
      </c>
      <c r="E6834" s="12">
        <v>-20</v>
      </c>
      <c r="F6834" s="14" t="str">
        <f>A6834&amp;B6834&amp;C6834&amp;D6834&amp;E6834</f>
        <v>2024-07-23Bill Payment (Credit Card)Impark21000 Accounts Payable-20</v>
      </c>
      <c r="G6834" s="15">
        <f>IFERROR((DATEVALUE(A6834)),A6834)</f>
        <v>45496</v>
      </c>
      <c r="H6834" s="16" t="str">
        <f>IF((IFERROR((VLOOKUP(D6834,'Automation (QBO)'!A:B,2,FALSE)),"0"))=0,"Suspense",(IFERROR((VLOOKUP(D6834,'Automation (QBO)'!A:B,2,FALSE)),"Suspense")))</f>
        <v>Accounts Payable - Unknown</v>
      </c>
      <c r="I6834" s="17">
        <f t="shared" si="106"/>
        <v>-20</v>
      </c>
      <c r="J6834" s="12" t="str">
        <f>H6834</f>
        <v>Accounts Payable - Unknown</v>
      </c>
    </row>
    <row r="6835" spans="1:10" hidden="1">
      <c r="A6835" s="13" t="s">
        <v>919</v>
      </c>
      <c r="B6835" s="12" t="s">
        <v>83</v>
      </c>
      <c r="C6835" s="12" t="s">
        <v>87</v>
      </c>
      <c r="D6835" s="12" t="s">
        <v>391</v>
      </c>
      <c r="E6835" s="12">
        <v>5137.92</v>
      </c>
      <c r="F6835" s="14" t="str">
        <f>A6835&amp;B6835&amp;C6835&amp;D6835&amp;E6835</f>
        <v>2024-07-23ExpenseHome Depot51335 COGS - Supplies5137.92</v>
      </c>
      <c r="G6835" s="15">
        <f>IFERROR((DATEVALUE(A6835)),A6835)</f>
        <v>45496</v>
      </c>
      <c r="H6835" s="16" t="str">
        <f>IF((IFERROR((VLOOKUP(D6835,'Automation (QBO)'!A:B,2,FALSE)),"0"))=0,"Suspense",(IFERROR((VLOOKUP(D6835,'Automation (QBO)'!A:B,2,FALSE)),"Suspense")))</f>
        <v>COGS - Supplies</v>
      </c>
      <c r="I6835" s="17">
        <f t="shared" si="106"/>
        <v>5137.92</v>
      </c>
      <c r="J6835" s="12" t="str">
        <f>H6835</f>
        <v>COGS - Supplies</v>
      </c>
    </row>
    <row r="6836" spans="1:10" hidden="1">
      <c r="A6836" s="13" t="s">
        <v>919</v>
      </c>
      <c r="B6836" s="12" t="s">
        <v>83</v>
      </c>
      <c r="C6836" s="12" t="s">
        <v>87</v>
      </c>
      <c r="D6836" s="12" t="s">
        <v>392</v>
      </c>
      <c r="E6836" s="12">
        <v>-256.89999999999998</v>
      </c>
      <c r="F6836" s="14" t="str">
        <f>A6836&amp;B6836&amp;C6836&amp;D6836&amp;E6836</f>
        <v>2024-07-23ExpenseHome Depot21020 GST/HST Payable-256.9</v>
      </c>
      <c r="G6836" s="15">
        <f>IFERROR((DATEVALUE(A6836)),A6836)</f>
        <v>45496</v>
      </c>
      <c r="H6836" s="16" t="str">
        <f>IF((IFERROR((VLOOKUP(D6836,'Automation (QBO)'!A:B,2,FALSE)),"0"))=0,"Suspense",(IFERROR((VLOOKUP(D6836,'Automation (QBO)'!A:B,2,FALSE)),"Suspense")))</f>
        <v>GST/HST Payable</v>
      </c>
      <c r="I6836" s="17">
        <f t="shared" si="106"/>
        <v>-256.89999999999998</v>
      </c>
      <c r="J6836" s="12" t="str">
        <f>H6836</f>
        <v>GST/HST Payable</v>
      </c>
    </row>
    <row r="6837" spans="1:10" hidden="1">
      <c r="A6837" s="13" t="s">
        <v>919</v>
      </c>
      <c r="B6837" s="12" t="s">
        <v>493</v>
      </c>
      <c r="C6837" s="12" t="s">
        <v>659</v>
      </c>
      <c r="D6837" s="12" t="s">
        <v>496</v>
      </c>
      <c r="E6837" s="12">
        <v>-3841.72</v>
      </c>
      <c r="F6837" s="14" t="str">
        <f>A6837&amp;B6837&amp;C6837&amp;D6837&amp;E6837</f>
        <v>2024-07-23Bill Payment (Credit Card)National Fire Equipment21000 Accounts Payable-3841.72</v>
      </c>
      <c r="G6837" s="15">
        <f>IFERROR((DATEVALUE(A6837)),A6837)</f>
        <v>45496</v>
      </c>
      <c r="H6837" s="16" t="str">
        <f>IF((IFERROR((VLOOKUP(D6837,'Automation (QBO)'!A:B,2,FALSE)),"0"))=0,"Suspense",(IFERROR((VLOOKUP(D6837,'Automation (QBO)'!A:B,2,FALSE)),"Suspense")))</f>
        <v>Accounts Payable - Unknown</v>
      </c>
      <c r="I6837" s="17">
        <f t="shared" si="106"/>
        <v>-3841.72</v>
      </c>
      <c r="J6837" s="12" t="str">
        <f>H6837</f>
        <v>Accounts Payable - Unknown</v>
      </c>
    </row>
    <row r="6838" spans="1:10" hidden="1">
      <c r="A6838" s="13" t="s">
        <v>919</v>
      </c>
      <c r="B6838" s="12" t="s">
        <v>493</v>
      </c>
      <c r="C6838" s="12" t="s">
        <v>87</v>
      </c>
      <c r="D6838" s="12" t="s">
        <v>496</v>
      </c>
      <c r="E6838" s="12">
        <v>-2679.95</v>
      </c>
      <c r="F6838" s="14" t="str">
        <f>A6838&amp;B6838&amp;C6838&amp;D6838&amp;E6838</f>
        <v>2024-07-23Bill Payment (Credit Card)Home Depot21000 Accounts Payable-2679.95</v>
      </c>
      <c r="G6838" s="15">
        <f>IFERROR((DATEVALUE(A6838)),A6838)</f>
        <v>45496</v>
      </c>
      <c r="H6838" s="16" t="str">
        <f>IF((IFERROR((VLOOKUP(D6838,'Automation (QBO)'!A:B,2,FALSE)),"0"))=0,"Suspense",(IFERROR((VLOOKUP(D6838,'Automation (QBO)'!A:B,2,FALSE)),"Suspense")))</f>
        <v>Accounts Payable - Unknown</v>
      </c>
      <c r="I6838" s="17">
        <f t="shared" si="106"/>
        <v>-2679.95</v>
      </c>
      <c r="J6838" s="12" t="str">
        <f>H6838</f>
        <v>Accounts Payable - Unknown</v>
      </c>
    </row>
    <row r="6839" spans="1:10" hidden="1">
      <c r="A6839" s="13" t="s">
        <v>919</v>
      </c>
      <c r="B6839" s="12" t="s">
        <v>493</v>
      </c>
      <c r="C6839" s="12" t="s">
        <v>113</v>
      </c>
      <c r="D6839" s="12" t="s">
        <v>496</v>
      </c>
      <c r="E6839" s="12">
        <v>-6</v>
      </c>
      <c r="F6839" s="14" t="str">
        <f>A6839&amp;B6839&amp;C6839&amp;D6839&amp;E6839</f>
        <v>2024-07-23Bill Payment (Credit Card)Impark21000 Accounts Payable-6</v>
      </c>
      <c r="G6839" s="15">
        <f>IFERROR((DATEVALUE(A6839)),A6839)</f>
        <v>45496</v>
      </c>
      <c r="H6839" s="16" t="str">
        <f>IF((IFERROR((VLOOKUP(D6839,'Automation (QBO)'!A:B,2,FALSE)),"0"))=0,"Suspense",(IFERROR((VLOOKUP(D6839,'Automation (QBO)'!A:B,2,FALSE)),"Suspense")))</f>
        <v>Accounts Payable - Unknown</v>
      </c>
      <c r="I6839" s="17">
        <f t="shared" si="106"/>
        <v>-6</v>
      </c>
      <c r="J6839" s="12" t="str">
        <f>H6839</f>
        <v>Accounts Payable - Unknown</v>
      </c>
    </row>
    <row r="6840" spans="1:10" hidden="1">
      <c r="A6840" s="13" t="s">
        <v>919</v>
      </c>
      <c r="B6840" s="12" t="s">
        <v>493</v>
      </c>
      <c r="C6840" s="12" t="s">
        <v>113</v>
      </c>
      <c r="D6840" s="12" t="s">
        <v>496</v>
      </c>
      <c r="E6840" s="12">
        <v>-17</v>
      </c>
      <c r="F6840" s="14" t="str">
        <f>A6840&amp;B6840&amp;C6840&amp;D6840&amp;E6840</f>
        <v>2024-07-23Bill Payment (Credit Card)Impark21000 Accounts Payable-17</v>
      </c>
      <c r="G6840" s="15">
        <f>IFERROR((DATEVALUE(A6840)),A6840)</f>
        <v>45496</v>
      </c>
      <c r="H6840" s="16" t="str">
        <f>IF((IFERROR((VLOOKUP(D6840,'Automation (QBO)'!A:B,2,FALSE)),"0"))=0,"Suspense",(IFERROR((VLOOKUP(D6840,'Automation (QBO)'!A:B,2,FALSE)),"Suspense")))</f>
        <v>Accounts Payable - Unknown</v>
      </c>
      <c r="I6840" s="17">
        <f t="shared" si="106"/>
        <v>-17</v>
      </c>
      <c r="J6840" s="12" t="str">
        <f>H6840</f>
        <v>Accounts Payable - Unknown</v>
      </c>
    </row>
    <row r="6841" spans="1:10" hidden="1">
      <c r="A6841" s="13" t="s">
        <v>919</v>
      </c>
      <c r="B6841" s="12" t="s">
        <v>493</v>
      </c>
      <c r="C6841" s="12" t="s">
        <v>435</v>
      </c>
      <c r="D6841" s="12" t="s">
        <v>496</v>
      </c>
      <c r="E6841" s="12">
        <v>-11.4</v>
      </c>
      <c r="F6841" s="14" t="str">
        <f>A6841&amp;B6841&amp;C6841&amp;D6841&amp;E6841</f>
        <v>2024-07-23Bill Payment (Credit Card)Starbucks21000 Accounts Payable-11.4</v>
      </c>
      <c r="G6841" s="15">
        <f>IFERROR((DATEVALUE(A6841)),A6841)</f>
        <v>45496</v>
      </c>
      <c r="H6841" s="16" t="str">
        <f>IF((IFERROR((VLOOKUP(D6841,'Automation (QBO)'!A:B,2,FALSE)),"0"))=0,"Suspense",(IFERROR((VLOOKUP(D6841,'Automation (QBO)'!A:B,2,FALSE)),"Suspense")))</f>
        <v>Accounts Payable - Unknown</v>
      </c>
      <c r="I6841" s="17">
        <f t="shared" si="106"/>
        <v>-11.4</v>
      </c>
      <c r="J6841" s="12" t="str">
        <f>H6841</f>
        <v>Accounts Payable - Unknown</v>
      </c>
    </row>
    <row r="6842" spans="1:10" hidden="1">
      <c r="A6842" s="13" t="s">
        <v>919</v>
      </c>
      <c r="B6842" s="12" t="s">
        <v>83</v>
      </c>
      <c r="C6842" s="12" t="s">
        <v>533</v>
      </c>
      <c r="D6842" s="12" t="s">
        <v>398</v>
      </c>
      <c r="E6842" s="12">
        <v>39.880000000000003</v>
      </c>
      <c r="F6842" s="14" t="str">
        <f>A6842&amp;B6842&amp;C6842&amp;D6842&amp;E6842</f>
        <v>2024-07-23ExpenseMY ISLAND CAFE52190 Meals &amp; Entertainment39.88</v>
      </c>
      <c r="G6842" s="15">
        <f>IFERROR((DATEVALUE(A6842)),A6842)</f>
        <v>45496</v>
      </c>
      <c r="H6842" s="16" t="str">
        <f>IF((IFERROR((VLOOKUP(D6842,'Automation (QBO)'!A:B,2,FALSE)),"0"))=0,"Suspense",(IFERROR((VLOOKUP(D6842,'Automation (QBO)'!A:B,2,FALSE)),"Suspense")))</f>
        <v>Meals &amp; Entertainment</v>
      </c>
      <c r="I6842" s="17">
        <f t="shared" si="106"/>
        <v>39.880000000000003</v>
      </c>
      <c r="J6842" s="12" t="str">
        <f>H6842</f>
        <v>Meals &amp; Entertainment</v>
      </c>
    </row>
    <row r="6843" spans="1:10" hidden="1">
      <c r="A6843" s="13" t="s">
        <v>919</v>
      </c>
      <c r="B6843" s="12" t="s">
        <v>83</v>
      </c>
      <c r="C6843" s="12" t="s">
        <v>533</v>
      </c>
      <c r="D6843" s="12" t="s">
        <v>392</v>
      </c>
      <c r="E6843" s="12">
        <v>-1.99</v>
      </c>
      <c r="F6843" s="14" t="str">
        <f>A6843&amp;B6843&amp;C6843&amp;D6843&amp;E6843</f>
        <v>2024-07-23ExpenseMY ISLAND CAFE21020 GST/HST Payable-1.99</v>
      </c>
      <c r="G6843" s="15">
        <f>IFERROR((DATEVALUE(A6843)),A6843)</f>
        <v>45496</v>
      </c>
      <c r="H6843" s="16" t="str">
        <f>IF((IFERROR((VLOOKUP(D6843,'Automation (QBO)'!A:B,2,FALSE)),"0"))=0,"Suspense",(IFERROR((VLOOKUP(D6843,'Automation (QBO)'!A:B,2,FALSE)),"Suspense")))</f>
        <v>GST/HST Payable</v>
      </c>
      <c r="I6843" s="17">
        <f t="shared" si="106"/>
        <v>-1.99</v>
      </c>
      <c r="J6843" s="12" t="str">
        <f>H6843</f>
        <v>GST/HST Payable</v>
      </c>
    </row>
    <row r="6844" spans="1:10" hidden="1">
      <c r="A6844" s="13" t="s">
        <v>919</v>
      </c>
      <c r="B6844" s="12" t="s">
        <v>493</v>
      </c>
      <c r="C6844" s="12" t="s">
        <v>621</v>
      </c>
      <c r="D6844" s="12" t="s">
        <v>496</v>
      </c>
      <c r="E6844" s="12">
        <v>-5264</v>
      </c>
      <c r="F6844" s="14" t="str">
        <f>A6844&amp;B6844&amp;C6844&amp;D6844&amp;E6844</f>
        <v>2024-07-23Bill Payment (Credit Card)Robinson Supply21000 Accounts Payable-5264</v>
      </c>
      <c r="G6844" s="15">
        <f>IFERROR((DATEVALUE(A6844)),A6844)</f>
        <v>45496</v>
      </c>
      <c r="H6844" s="16" t="str">
        <f>IF((IFERROR((VLOOKUP(D6844,'Automation (QBO)'!A:B,2,FALSE)),"0"))=0,"Suspense",(IFERROR((VLOOKUP(D6844,'Automation (QBO)'!A:B,2,FALSE)),"Suspense")))</f>
        <v>Accounts Payable - Unknown</v>
      </c>
      <c r="I6844" s="17">
        <f t="shared" si="106"/>
        <v>-5264</v>
      </c>
      <c r="J6844" s="12" t="str">
        <f>H6844</f>
        <v>Accounts Payable - Unknown</v>
      </c>
    </row>
    <row r="6845" spans="1:10" hidden="1">
      <c r="A6845" s="13" t="s">
        <v>919</v>
      </c>
      <c r="B6845" s="12" t="s">
        <v>83</v>
      </c>
      <c r="C6845" s="12" t="s">
        <v>139</v>
      </c>
      <c r="D6845" s="12" t="s">
        <v>398</v>
      </c>
      <c r="E6845" s="12">
        <v>17.22</v>
      </c>
      <c r="F6845" s="14" t="str">
        <f>A6845&amp;B6845&amp;C6845&amp;D6845&amp;E6845</f>
        <v>2024-07-23ExpenseChevron52190 Meals &amp; Entertainment17.22</v>
      </c>
      <c r="G6845" s="15">
        <f>IFERROR((DATEVALUE(A6845)),A6845)</f>
        <v>45496</v>
      </c>
      <c r="H6845" s="16" t="str">
        <f>IF((IFERROR((VLOOKUP(D6845,'Automation (QBO)'!A:B,2,FALSE)),"0"))=0,"Suspense",(IFERROR((VLOOKUP(D6845,'Automation (QBO)'!A:B,2,FALSE)),"Suspense")))</f>
        <v>Meals &amp; Entertainment</v>
      </c>
      <c r="I6845" s="17">
        <f t="shared" si="106"/>
        <v>17.22</v>
      </c>
      <c r="J6845" s="12" t="str">
        <f>H6845</f>
        <v>Meals &amp; Entertainment</v>
      </c>
    </row>
    <row r="6846" spans="1:10" hidden="1">
      <c r="A6846" s="13" t="s">
        <v>919</v>
      </c>
      <c r="B6846" s="12" t="s">
        <v>83</v>
      </c>
      <c r="C6846" s="12" t="s">
        <v>139</v>
      </c>
      <c r="D6846" s="12" t="s">
        <v>392</v>
      </c>
      <c r="E6846" s="12">
        <v>0</v>
      </c>
      <c r="F6846" s="14" t="str">
        <f>A6846&amp;B6846&amp;C6846&amp;D6846&amp;E6846</f>
        <v>2024-07-23ExpenseChevron21020 GST/HST Payable0</v>
      </c>
      <c r="G6846" s="15">
        <f>IFERROR((DATEVALUE(A6846)),A6846)</f>
        <v>45496</v>
      </c>
      <c r="H6846" s="16" t="str">
        <f>IF((IFERROR((VLOOKUP(D6846,'Automation (QBO)'!A:B,2,FALSE)),"0"))=0,"Suspense",(IFERROR((VLOOKUP(D6846,'Automation (QBO)'!A:B,2,FALSE)),"Suspense")))</f>
        <v>GST/HST Payable</v>
      </c>
      <c r="I6846" s="17">
        <f t="shared" si="106"/>
        <v>0</v>
      </c>
      <c r="J6846" s="12" t="str">
        <f>H6846</f>
        <v>GST/HST Payable</v>
      </c>
    </row>
    <row r="6847" spans="1:10" hidden="1">
      <c r="A6847" s="13" t="s">
        <v>919</v>
      </c>
      <c r="B6847" s="12" t="s">
        <v>493</v>
      </c>
      <c r="C6847" s="12" t="s">
        <v>113</v>
      </c>
      <c r="D6847" s="12" t="s">
        <v>390</v>
      </c>
      <c r="E6847" s="12">
        <v>6</v>
      </c>
      <c r="F6847" s="14" t="str">
        <f>A6847&amp;B6847&amp;C6847&amp;D6847&amp;E6847</f>
        <v>2024-07-23Bill Payment (Credit Card)Impark21010 Visa Payable (CIBC)6</v>
      </c>
      <c r="G6847" s="15">
        <f>IFERROR((DATEVALUE(A6847)),A6847)</f>
        <v>45496</v>
      </c>
      <c r="H6847" s="16" t="str">
        <f>IF((IFERROR((VLOOKUP(D6847,'Automation (QBO)'!A:B,2,FALSE)),"0"))=0,"Suspense",(IFERROR((VLOOKUP(D6847,'Automation (QBO)'!A:B,2,FALSE)),"Suspense")))</f>
        <v>Suspense</v>
      </c>
      <c r="I6847" s="17">
        <f t="shared" si="106"/>
        <v>6</v>
      </c>
      <c r="J6847" s="12" t="str">
        <f>H6847</f>
        <v>Suspense</v>
      </c>
    </row>
    <row r="6848" spans="1:10" hidden="1">
      <c r="A6848" s="13" t="s">
        <v>919</v>
      </c>
      <c r="B6848" s="12" t="s">
        <v>493</v>
      </c>
      <c r="C6848" s="12" t="s">
        <v>435</v>
      </c>
      <c r="D6848" s="12" t="s">
        <v>390</v>
      </c>
      <c r="E6848" s="12">
        <v>11.4</v>
      </c>
      <c r="F6848" s="14" t="str">
        <f>A6848&amp;B6848&amp;C6848&amp;D6848&amp;E6848</f>
        <v>2024-07-23Bill Payment (Credit Card)Starbucks21010 Visa Payable (CIBC)11.4</v>
      </c>
      <c r="G6848" s="15">
        <f>IFERROR((DATEVALUE(A6848)),A6848)</f>
        <v>45496</v>
      </c>
      <c r="H6848" s="16" t="str">
        <f>IF((IFERROR((VLOOKUP(D6848,'Automation (QBO)'!A:B,2,FALSE)),"0"))=0,"Suspense",(IFERROR((VLOOKUP(D6848,'Automation (QBO)'!A:B,2,FALSE)),"Suspense")))</f>
        <v>Suspense</v>
      </c>
      <c r="I6848" s="17">
        <f t="shared" si="106"/>
        <v>11.4</v>
      </c>
      <c r="J6848" s="12" t="str">
        <f>H6848</f>
        <v>Suspense</v>
      </c>
    </row>
    <row r="6849" spans="1:10" hidden="1">
      <c r="A6849" s="13" t="s">
        <v>919</v>
      </c>
      <c r="B6849" s="12" t="s">
        <v>83</v>
      </c>
      <c r="C6849" s="12" t="s">
        <v>139</v>
      </c>
      <c r="D6849" s="12" t="s">
        <v>390</v>
      </c>
      <c r="E6849" s="12">
        <v>17.22</v>
      </c>
      <c r="F6849" s="14" t="str">
        <f>A6849&amp;B6849&amp;C6849&amp;D6849&amp;E6849</f>
        <v>2024-07-23ExpenseChevron21010 Visa Payable (CIBC)17.22</v>
      </c>
      <c r="G6849" s="15">
        <f>IFERROR((DATEVALUE(A6849)),A6849)</f>
        <v>45496</v>
      </c>
      <c r="H6849" s="16" t="str">
        <f>IF((IFERROR((VLOOKUP(D6849,'Automation (QBO)'!A:B,2,FALSE)),"0"))=0,"Suspense",(IFERROR((VLOOKUP(D6849,'Automation (QBO)'!A:B,2,FALSE)),"Suspense")))</f>
        <v>Suspense</v>
      </c>
      <c r="I6849" s="17">
        <f t="shared" si="106"/>
        <v>17.22</v>
      </c>
      <c r="J6849" s="12" t="str">
        <f>H6849</f>
        <v>Suspense</v>
      </c>
    </row>
    <row r="6850" spans="1:10" hidden="1">
      <c r="A6850" s="13" t="s">
        <v>919</v>
      </c>
      <c r="B6850" s="12" t="s">
        <v>247</v>
      </c>
      <c r="C6850" s="12" t="s">
        <v>155</v>
      </c>
      <c r="D6850" s="12" t="s">
        <v>394</v>
      </c>
      <c r="E6850" s="12">
        <v>-31500</v>
      </c>
      <c r="F6850" s="14" t="str">
        <f>A6850&amp;B6850&amp;C6850&amp;D6850&amp;E6850</f>
        <v>2024-07-23Bill Payment (Cheque)Brenmack Electric Ltd11005 Chequing (CIBC)-31500</v>
      </c>
      <c r="G6850" s="15">
        <f>IFERROR((DATEVALUE(A6850)),A6850)</f>
        <v>45496</v>
      </c>
      <c r="H6850" s="16" t="str">
        <f>IF((IFERROR((VLOOKUP(D6850,'Automation (QBO)'!A:B,2,FALSE)),"0"))=0,"Suspense",(IFERROR((VLOOKUP(D6850,'Automation (QBO)'!A:B,2,FALSE)),"Suspense")))</f>
        <v>Balance (CIBC)</v>
      </c>
      <c r="I6850" s="17">
        <f t="shared" si="106"/>
        <v>-31500</v>
      </c>
      <c r="J6850" s="12" t="str">
        <f>H6850</f>
        <v>Balance (CIBC)</v>
      </c>
    </row>
    <row r="6851" spans="1:10" hidden="1">
      <c r="A6851" s="13" t="s">
        <v>919</v>
      </c>
      <c r="B6851" s="12" t="s">
        <v>247</v>
      </c>
      <c r="C6851" s="12" t="s">
        <v>920</v>
      </c>
      <c r="D6851" s="12" t="s">
        <v>394</v>
      </c>
      <c r="E6851" s="12">
        <v>-1520.4</v>
      </c>
      <c r="F6851" s="14" t="str">
        <f>A6851&amp;B6851&amp;C6851&amp;D6851&amp;E6851</f>
        <v>2024-07-23Bill Payment (Cheque)IDRAULICO MECHANICAL LTD.11005 Chequing (CIBC)-1520.4</v>
      </c>
      <c r="G6851" s="15">
        <f>IFERROR((DATEVALUE(A6851)),A6851)</f>
        <v>45496</v>
      </c>
      <c r="H6851" s="16" t="str">
        <f>IF((IFERROR((VLOOKUP(D6851,'Automation (QBO)'!A:B,2,FALSE)),"0"))=0,"Suspense",(IFERROR((VLOOKUP(D6851,'Automation (QBO)'!A:B,2,FALSE)),"Suspense")))</f>
        <v>Balance (CIBC)</v>
      </c>
      <c r="I6851" s="17">
        <f t="shared" si="106"/>
        <v>-1520.4</v>
      </c>
      <c r="J6851" s="12" t="str">
        <f>H6851</f>
        <v>Balance (CIBC)</v>
      </c>
    </row>
    <row r="6852" spans="1:10" hidden="1">
      <c r="A6852" s="13" t="s">
        <v>919</v>
      </c>
      <c r="B6852" s="12" t="s">
        <v>247</v>
      </c>
      <c r="C6852" s="12" t="s">
        <v>681</v>
      </c>
      <c r="D6852" s="12" t="s">
        <v>394</v>
      </c>
      <c r="E6852" s="12">
        <v>-1380.75</v>
      </c>
      <c r="F6852" s="14" t="str">
        <f>A6852&amp;B6852&amp;C6852&amp;D6852&amp;E6852</f>
        <v>2024-07-23Bill Payment (Cheque)Protech Welding Ltd11005 Chequing (CIBC)-1380.75</v>
      </c>
      <c r="G6852" s="15">
        <f>IFERROR((DATEVALUE(A6852)),A6852)</f>
        <v>45496</v>
      </c>
      <c r="H6852" s="16" t="str">
        <f>IF((IFERROR((VLOOKUP(D6852,'Automation (QBO)'!A:B,2,FALSE)),"0"))=0,"Suspense",(IFERROR((VLOOKUP(D6852,'Automation (QBO)'!A:B,2,FALSE)),"Suspense")))</f>
        <v>Balance (CIBC)</v>
      </c>
      <c r="I6852" s="17">
        <f t="shared" si="106"/>
        <v>-1380.75</v>
      </c>
      <c r="J6852" s="12" t="str">
        <f>H6852</f>
        <v>Balance (CIBC)</v>
      </c>
    </row>
    <row r="6853" spans="1:10" hidden="1">
      <c r="A6853" s="13" t="s">
        <v>919</v>
      </c>
      <c r="B6853" s="12" t="s">
        <v>247</v>
      </c>
      <c r="C6853" s="12" t="s">
        <v>155</v>
      </c>
      <c r="D6853" s="12" t="s">
        <v>394</v>
      </c>
      <c r="E6853" s="12">
        <v>-535.5</v>
      </c>
      <c r="F6853" s="14" t="str">
        <f>A6853&amp;B6853&amp;C6853&amp;D6853&amp;E6853</f>
        <v>2024-07-23Bill Payment (Cheque)Brenmack Electric Ltd11005 Chequing (CIBC)-535.5</v>
      </c>
      <c r="G6853" s="15">
        <f>IFERROR((DATEVALUE(A6853)),A6853)</f>
        <v>45496</v>
      </c>
      <c r="H6853" s="16" t="str">
        <f>IF((IFERROR((VLOOKUP(D6853,'Automation (QBO)'!A:B,2,FALSE)),"0"))=0,"Suspense",(IFERROR((VLOOKUP(D6853,'Automation (QBO)'!A:B,2,FALSE)),"Suspense")))</f>
        <v>Balance (CIBC)</v>
      </c>
      <c r="I6853" s="17">
        <f t="shared" si="106"/>
        <v>-535.5</v>
      </c>
      <c r="J6853" s="12" t="str">
        <f>H6853</f>
        <v>Balance (CIBC)</v>
      </c>
    </row>
    <row r="6854" spans="1:10" hidden="1">
      <c r="A6854" s="13" t="s">
        <v>919</v>
      </c>
      <c r="B6854" s="12" t="s">
        <v>83</v>
      </c>
      <c r="C6854" s="12" t="s">
        <v>246</v>
      </c>
      <c r="D6854" s="12" t="s">
        <v>394</v>
      </c>
      <c r="E6854" s="12">
        <v>-374.04</v>
      </c>
      <c r="F6854" s="14" t="str">
        <f>A6854&amp;B6854&amp;C6854&amp;D6854&amp;E6854</f>
        <v>2024-07-23ExpenseKyle Watson11005 Chequing (CIBC)-374.04</v>
      </c>
      <c r="G6854" s="15">
        <f>IFERROR((DATEVALUE(A6854)),A6854)</f>
        <v>45496</v>
      </c>
      <c r="H6854" s="16" t="str">
        <f>IF((IFERROR((VLOOKUP(D6854,'Automation (QBO)'!A:B,2,FALSE)),"0"))=0,"Suspense",(IFERROR((VLOOKUP(D6854,'Automation (QBO)'!A:B,2,FALSE)),"Suspense")))</f>
        <v>Balance (CIBC)</v>
      </c>
      <c r="I6854" s="17">
        <f t="shared" si="106"/>
        <v>-374.04</v>
      </c>
      <c r="J6854" s="12" t="str">
        <f>H6854</f>
        <v>Balance (CIBC)</v>
      </c>
    </row>
    <row r="6855" spans="1:10" hidden="1">
      <c r="A6855" s="13" t="s">
        <v>919</v>
      </c>
      <c r="B6855" s="12" t="s">
        <v>123</v>
      </c>
      <c r="D6855" s="12" t="s">
        <v>394</v>
      </c>
      <c r="E6855" s="12">
        <v>-10000</v>
      </c>
      <c r="F6855" s="14" t="str">
        <f>A6855&amp;B6855&amp;C6855&amp;D6855&amp;E6855</f>
        <v>2024-07-23Credit Card Payment11005 Chequing (CIBC)-10000</v>
      </c>
      <c r="G6855" s="15">
        <f>IFERROR((DATEVALUE(A6855)),A6855)</f>
        <v>45496</v>
      </c>
      <c r="H6855" s="16" t="str">
        <f>IF((IFERROR((VLOOKUP(D6855,'Automation (QBO)'!A:B,2,FALSE)),"0"))=0,"Suspense",(IFERROR((VLOOKUP(D6855,'Automation (QBO)'!A:B,2,FALSE)),"Suspense")))</f>
        <v>Balance (CIBC)</v>
      </c>
      <c r="I6855" s="17">
        <f t="shared" si="106"/>
        <v>-10000</v>
      </c>
      <c r="J6855" s="12" t="str">
        <f>H6855</f>
        <v>Balance (CIBC)</v>
      </c>
    </row>
    <row r="6856" spans="1:10" hidden="1">
      <c r="A6856" s="13" t="s">
        <v>919</v>
      </c>
      <c r="B6856" s="12" t="s">
        <v>123</v>
      </c>
      <c r="D6856" s="12" t="s">
        <v>394</v>
      </c>
      <c r="E6856" s="12">
        <v>-5000</v>
      </c>
      <c r="F6856" s="14" t="str">
        <f>A6856&amp;B6856&amp;C6856&amp;D6856&amp;E6856</f>
        <v>2024-07-23Credit Card Payment11005 Chequing (CIBC)-5000</v>
      </c>
      <c r="G6856" s="15">
        <f>IFERROR((DATEVALUE(A6856)),A6856)</f>
        <v>45496</v>
      </c>
      <c r="H6856" s="16" t="str">
        <f>IF((IFERROR((VLOOKUP(D6856,'Automation (QBO)'!A:B,2,FALSE)),"0"))=0,"Suspense",(IFERROR((VLOOKUP(D6856,'Automation (QBO)'!A:B,2,FALSE)),"Suspense")))</f>
        <v>Balance (CIBC)</v>
      </c>
      <c r="I6856" s="17">
        <f t="shared" si="106"/>
        <v>-5000</v>
      </c>
      <c r="J6856" s="12" t="str">
        <f>H6856</f>
        <v>Balance (CIBC)</v>
      </c>
    </row>
    <row r="6857" spans="1:10" hidden="1">
      <c r="A6857" s="13" t="s">
        <v>921</v>
      </c>
      <c r="B6857" s="12" t="s">
        <v>123</v>
      </c>
      <c r="D6857" s="12" t="s">
        <v>390</v>
      </c>
      <c r="E6857" s="12">
        <v>-5000</v>
      </c>
      <c r="F6857" s="14" t="str">
        <f>A6857&amp;B6857&amp;C6857&amp;D6857&amp;E6857</f>
        <v>2024-07-24Credit Card Payment21010 Visa Payable (CIBC)-5000</v>
      </c>
      <c r="G6857" s="15">
        <f>IFERROR((DATEVALUE(A6857)),A6857)</f>
        <v>45497</v>
      </c>
      <c r="H6857" s="16" t="str">
        <f>IF((IFERROR((VLOOKUP(D6857,'Automation (QBO)'!A:B,2,FALSE)),"0"))=0,"Suspense",(IFERROR((VLOOKUP(D6857,'Automation (QBO)'!A:B,2,FALSE)),"Suspense")))</f>
        <v>Suspense</v>
      </c>
      <c r="I6857" s="17">
        <f t="shared" si="106"/>
        <v>-5000</v>
      </c>
      <c r="J6857" s="12" t="str">
        <f>H6857</f>
        <v>Suspense</v>
      </c>
    </row>
    <row r="6858" spans="1:10" hidden="1">
      <c r="A6858" s="13" t="s">
        <v>921</v>
      </c>
      <c r="B6858" s="12" t="s">
        <v>493</v>
      </c>
      <c r="C6858" s="12" t="s">
        <v>435</v>
      </c>
      <c r="D6858" s="12" t="s">
        <v>390</v>
      </c>
      <c r="E6858" s="12">
        <v>17.329999999999998</v>
      </c>
      <c r="F6858" s="14" t="str">
        <f>A6858&amp;B6858&amp;C6858&amp;D6858&amp;E6858</f>
        <v>2024-07-24Bill Payment (Credit Card)Starbucks21010 Visa Payable (CIBC)17.33</v>
      </c>
      <c r="G6858" s="15">
        <f>IFERROR((DATEVALUE(A6858)),A6858)</f>
        <v>45497</v>
      </c>
      <c r="H6858" s="16" t="str">
        <f>IF((IFERROR((VLOOKUP(D6858,'Automation (QBO)'!A:B,2,FALSE)),"0"))=0,"Suspense",(IFERROR((VLOOKUP(D6858,'Automation (QBO)'!A:B,2,FALSE)),"Suspense")))</f>
        <v>Suspense</v>
      </c>
      <c r="I6858" s="17">
        <f t="shared" si="106"/>
        <v>17.329999999999998</v>
      </c>
      <c r="J6858" s="12" t="str">
        <f>H6858</f>
        <v>Suspense</v>
      </c>
    </row>
    <row r="6859" spans="1:10" hidden="1">
      <c r="A6859" s="13" t="s">
        <v>921</v>
      </c>
      <c r="B6859" s="12" t="s">
        <v>493</v>
      </c>
      <c r="C6859" s="12" t="s">
        <v>533</v>
      </c>
      <c r="D6859" s="12" t="s">
        <v>390</v>
      </c>
      <c r="E6859" s="12">
        <v>43.68</v>
      </c>
      <c r="F6859" s="14" t="str">
        <f>A6859&amp;B6859&amp;C6859&amp;D6859&amp;E6859</f>
        <v>2024-07-24Bill Payment (Credit Card)MY ISLAND CAFE21010 Visa Payable (CIBC)43.68</v>
      </c>
      <c r="G6859" s="15">
        <f>IFERROR((DATEVALUE(A6859)),A6859)</f>
        <v>45497</v>
      </c>
      <c r="H6859" s="16" t="str">
        <f>IF((IFERROR((VLOOKUP(D6859,'Automation (QBO)'!A:B,2,FALSE)),"0"))=0,"Suspense",(IFERROR((VLOOKUP(D6859,'Automation (QBO)'!A:B,2,FALSE)),"Suspense")))</f>
        <v>Suspense</v>
      </c>
      <c r="I6859" s="17">
        <f t="shared" si="106"/>
        <v>43.68</v>
      </c>
      <c r="J6859" s="12" t="str">
        <f>H6859</f>
        <v>Suspense</v>
      </c>
    </row>
    <row r="6860" spans="1:10" hidden="1">
      <c r="A6860" s="13" t="s">
        <v>921</v>
      </c>
      <c r="B6860" s="12" t="s">
        <v>83</v>
      </c>
      <c r="C6860" s="12" t="s">
        <v>87</v>
      </c>
      <c r="D6860" s="12" t="s">
        <v>390</v>
      </c>
      <c r="E6860" s="12">
        <v>1270.01</v>
      </c>
      <c r="F6860" s="14" t="str">
        <f>A6860&amp;B6860&amp;C6860&amp;D6860&amp;E6860</f>
        <v>2024-07-24ExpenseHome Depot21010 Visa Payable (CIBC)1270.01</v>
      </c>
      <c r="G6860" s="15">
        <f>IFERROR((DATEVALUE(A6860)),A6860)</f>
        <v>45497</v>
      </c>
      <c r="H6860" s="16" t="str">
        <f>IF((IFERROR((VLOOKUP(D6860,'Automation (QBO)'!A:B,2,FALSE)),"0"))=0,"Suspense",(IFERROR((VLOOKUP(D6860,'Automation (QBO)'!A:B,2,FALSE)),"Suspense")))</f>
        <v>Suspense</v>
      </c>
      <c r="I6860" s="17">
        <f t="shared" si="106"/>
        <v>1270.01</v>
      </c>
      <c r="J6860" s="12" t="str">
        <f>H6860</f>
        <v>Suspense</v>
      </c>
    </row>
    <row r="6861" spans="1:10" hidden="1">
      <c r="A6861" s="13" t="s">
        <v>921</v>
      </c>
      <c r="B6861" s="12" t="s">
        <v>493</v>
      </c>
      <c r="C6861" s="12" t="s">
        <v>87</v>
      </c>
      <c r="D6861" s="12" t="s">
        <v>390</v>
      </c>
      <c r="E6861" s="12">
        <v>206.55</v>
      </c>
      <c r="F6861" s="14" t="str">
        <f>A6861&amp;B6861&amp;C6861&amp;D6861&amp;E6861</f>
        <v>2024-07-24Bill Payment (Credit Card)Home Depot21010 Visa Payable (CIBC)206.55</v>
      </c>
      <c r="G6861" s="15">
        <f>IFERROR((DATEVALUE(A6861)),A6861)</f>
        <v>45497</v>
      </c>
      <c r="H6861" s="16" t="str">
        <f>IF((IFERROR((VLOOKUP(D6861,'Automation (QBO)'!A:B,2,FALSE)),"0"))=0,"Suspense",(IFERROR((VLOOKUP(D6861,'Automation (QBO)'!A:B,2,FALSE)),"Suspense")))</f>
        <v>Suspense</v>
      </c>
      <c r="I6861" s="17">
        <f t="shared" si="106"/>
        <v>206.55</v>
      </c>
      <c r="J6861" s="12" t="str">
        <f>H6861</f>
        <v>Suspense</v>
      </c>
    </row>
    <row r="6862" spans="1:10" hidden="1">
      <c r="A6862" s="13" t="s">
        <v>921</v>
      </c>
      <c r="B6862" s="12" t="s">
        <v>493</v>
      </c>
      <c r="C6862" s="12" t="s">
        <v>113</v>
      </c>
      <c r="D6862" s="12" t="s">
        <v>390</v>
      </c>
      <c r="E6862" s="12">
        <v>24</v>
      </c>
      <c r="F6862" s="14" t="str">
        <f>A6862&amp;B6862&amp;C6862&amp;D6862&amp;E6862</f>
        <v>2024-07-24Bill Payment (Credit Card)Impark21010 Visa Payable (CIBC)24</v>
      </c>
      <c r="G6862" s="15">
        <f>IFERROR((DATEVALUE(A6862)),A6862)</f>
        <v>45497</v>
      </c>
      <c r="H6862" s="16" t="str">
        <f>IF((IFERROR((VLOOKUP(D6862,'Automation (QBO)'!A:B,2,FALSE)),"0"))=0,"Suspense",(IFERROR((VLOOKUP(D6862,'Automation (QBO)'!A:B,2,FALSE)),"Suspense")))</f>
        <v>Suspense</v>
      </c>
      <c r="I6862" s="17">
        <f t="shared" si="106"/>
        <v>24</v>
      </c>
      <c r="J6862" s="12" t="str">
        <f>H6862</f>
        <v>Suspense</v>
      </c>
    </row>
    <row r="6863" spans="1:10" hidden="1">
      <c r="A6863" s="13" t="s">
        <v>921</v>
      </c>
      <c r="B6863" s="12" t="s">
        <v>493</v>
      </c>
      <c r="C6863" s="12" t="s">
        <v>113</v>
      </c>
      <c r="D6863" s="12" t="s">
        <v>390</v>
      </c>
      <c r="E6863" s="12">
        <v>20</v>
      </c>
      <c r="F6863" s="14" t="str">
        <f>A6863&amp;B6863&amp;C6863&amp;D6863&amp;E6863</f>
        <v>2024-07-24Bill Payment (Credit Card)Impark21010 Visa Payable (CIBC)20</v>
      </c>
      <c r="G6863" s="15">
        <f>IFERROR((DATEVALUE(A6863)),A6863)</f>
        <v>45497</v>
      </c>
      <c r="H6863" s="16" t="str">
        <f>IF((IFERROR((VLOOKUP(D6863,'Automation (QBO)'!A:B,2,FALSE)),"0"))=0,"Suspense",(IFERROR((VLOOKUP(D6863,'Automation (QBO)'!A:B,2,FALSE)),"Suspense")))</f>
        <v>Suspense</v>
      </c>
      <c r="I6863" s="17">
        <f t="shared" si="106"/>
        <v>20</v>
      </c>
      <c r="J6863" s="12" t="str">
        <f>H6863</f>
        <v>Suspense</v>
      </c>
    </row>
    <row r="6864" spans="1:10" hidden="1">
      <c r="A6864" s="13" t="s">
        <v>921</v>
      </c>
      <c r="B6864" s="12" t="s">
        <v>493</v>
      </c>
      <c r="C6864" s="12" t="s">
        <v>113</v>
      </c>
      <c r="D6864" s="12" t="s">
        <v>496</v>
      </c>
      <c r="E6864" s="12">
        <v>-24</v>
      </c>
      <c r="F6864" s="14" t="str">
        <f>A6864&amp;B6864&amp;C6864&amp;D6864&amp;E6864</f>
        <v>2024-07-24Bill Payment (Credit Card)Impark21000 Accounts Payable-24</v>
      </c>
      <c r="G6864" s="15">
        <f>IFERROR((DATEVALUE(A6864)),A6864)</f>
        <v>45497</v>
      </c>
      <c r="H6864" s="16" t="str">
        <f>IF((IFERROR((VLOOKUP(D6864,'Automation (QBO)'!A:B,2,FALSE)),"0"))=0,"Suspense",(IFERROR((VLOOKUP(D6864,'Automation (QBO)'!A:B,2,FALSE)),"Suspense")))</f>
        <v>Accounts Payable - Unknown</v>
      </c>
      <c r="I6864" s="17">
        <f t="shared" ref="I6864:I6927" si="107">E6864</f>
        <v>-24</v>
      </c>
      <c r="J6864" s="12" t="str">
        <f>H6864</f>
        <v>Accounts Payable - Unknown</v>
      </c>
    </row>
    <row r="6865" spans="1:10" hidden="1">
      <c r="A6865" s="13" t="s">
        <v>921</v>
      </c>
      <c r="B6865" s="12" t="s">
        <v>493</v>
      </c>
      <c r="C6865" s="12" t="s">
        <v>113</v>
      </c>
      <c r="D6865" s="12" t="s">
        <v>496</v>
      </c>
      <c r="E6865" s="12">
        <v>-20</v>
      </c>
      <c r="F6865" s="14" t="str">
        <f>A6865&amp;B6865&amp;C6865&amp;D6865&amp;E6865</f>
        <v>2024-07-24Bill Payment (Credit Card)Impark21000 Accounts Payable-20</v>
      </c>
      <c r="G6865" s="15">
        <f>IFERROR((DATEVALUE(A6865)),A6865)</f>
        <v>45497</v>
      </c>
      <c r="H6865" s="16" t="str">
        <f>IF((IFERROR((VLOOKUP(D6865,'Automation (QBO)'!A:B,2,FALSE)),"0"))=0,"Suspense",(IFERROR((VLOOKUP(D6865,'Automation (QBO)'!A:B,2,FALSE)),"Suspense")))</f>
        <v>Accounts Payable - Unknown</v>
      </c>
      <c r="I6865" s="17">
        <f t="shared" si="107"/>
        <v>-20</v>
      </c>
      <c r="J6865" s="12" t="str">
        <f>H6865</f>
        <v>Accounts Payable - Unknown</v>
      </c>
    </row>
    <row r="6866" spans="1:10" hidden="1">
      <c r="A6866" s="13" t="s">
        <v>921</v>
      </c>
      <c r="B6866" s="12" t="s">
        <v>493</v>
      </c>
      <c r="C6866" s="12" t="s">
        <v>533</v>
      </c>
      <c r="D6866" s="12" t="s">
        <v>496</v>
      </c>
      <c r="E6866" s="12">
        <v>-43.68</v>
      </c>
      <c r="F6866" s="14" t="str">
        <f>A6866&amp;B6866&amp;C6866&amp;D6866&amp;E6866</f>
        <v>2024-07-24Bill Payment (Credit Card)MY ISLAND CAFE21000 Accounts Payable-43.68</v>
      </c>
      <c r="G6866" s="15">
        <f>IFERROR((DATEVALUE(A6866)),A6866)</f>
        <v>45497</v>
      </c>
      <c r="H6866" s="16" t="str">
        <f>IF((IFERROR((VLOOKUP(D6866,'Automation (QBO)'!A:B,2,FALSE)),"0"))=0,"Suspense",(IFERROR((VLOOKUP(D6866,'Automation (QBO)'!A:B,2,FALSE)),"Suspense")))</f>
        <v>Accounts Payable - Unknown</v>
      </c>
      <c r="I6866" s="17">
        <f t="shared" si="107"/>
        <v>-43.68</v>
      </c>
      <c r="J6866" s="12" t="str">
        <f>H6866</f>
        <v>Accounts Payable - Unknown</v>
      </c>
    </row>
    <row r="6867" spans="1:10" hidden="1">
      <c r="A6867" s="13" t="s">
        <v>921</v>
      </c>
      <c r="B6867" s="12" t="s">
        <v>493</v>
      </c>
      <c r="C6867" s="12" t="s">
        <v>293</v>
      </c>
      <c r="D6867" s="12" t="s">
        <v>496</v>
      </c>
      <c r="E6867" s="12">
        <v>-725.76</v>
      </c>
      <c r="F6867" s="14" t="str">
        <f>A6867&amp;B6867&amp;C6867&amp;D6867&amp;E6867</f>
        <v>2024-07-24Bill Payment (Credit Card)Lumenstar Led Lighting21000 Accounts Payable-725.76</v>
      </c>
      <c r="G6867" s="15">
        <f>IFERROR((DATEVALUE(A6867)),A6867)</f>
        <v>45497</v>
      </c>
      <c r="H6867" s="16" t="str">
        <f>IF((IFERROR((VLOOKUP(D6867,'Automation (QBO)'!A:B,2,FALSE)),"0"))=0,"Suspense",(IFERROR((VLOOKUP(D6867,'Automation (QBO)'!A:B,2,FALSE)),"Suspense")))</f>
        <v>Accounts Payable - Unknown</v>
      </c>
      <c r="I6867" s="17">
        <f t="shared" si="107"/>
        <v>-725.76</v>
      </c>
      <c r="J6867" s="12" t="str">
        <f>H6867</f>
        <v>Accounts Payable - Unknown</v>
      </c>
    </row>
    <row r="6868" spans="1:10" hidden="1">
      <c r="A6868" s="13" t="s">
        <v>921</v>
      </c>
      <c r="B6868" s="12" t="s">
        <v>493</v>
      </c>
      <c r="C6868" s="12" t="s">
        <v>113</v>
      </c>
      <c r="D6868" s="12" t="s">
        <v>496</v>
      </c>
      <c r="E6868" s="12">
        <v>-22</v>
      </c>
      <c r="F6868" s="14" t="str">
        <f>A6868&amp;B6868&amp;C6868&amp;D6868&amp;E6868</f>
        <v>2024-07-24Bill Payment (Credit Card)Impark21000 Accounts Payable-22</v>
      </c>
      <c r="G6868" s="15">
        <f>IFERROR((DATEVALUE(A6868)),A6868)</f>
        <v>45497</v>
      </c>
      <c r="H6868" s="16" t="str">
        <f>IF((IFERROR((VLOOKUP(D6868,'Automation (QBO)'!A:B,2,FALSE)),"0"))=0,"Suspense",(IFERROR((VLOOKUP(D6868,'Automation (QBO)'!A:B,2,FALSE)),"Suspense")))</f>
        <v>Accounts Payable - Unknown</v>
      </c>
      <c r="I6868" s="17">
        <f t="shared" si="107"/>
        <v>-22</v>
      </c>
      <c r="J6868" s="12" t="str">
        <f>H6868</f>
        <v>Accounts Payable - Unknown</v>
      </c>
    </row>
    <row r="6869" spans="1:10" hidden="1">
      <c r="A6869" s="13" t="s">
        <v>921</v>
      </c>
      <c r="B6869" s="12" t="s">
        <v>83</v>
      </c>
      <c r="C6869" s="12" t="s">
        <v>106</v>
      </c>
      <c r="D6869" s="12" t="s">
        <v>413</v>
      </c>
      <c r="E6869" s="12">
        <v>-785.43</v>
      </c>
      <c r="F6869" s="14" t="str">
        <f>A6869&amp;B6869&amp;C6869&amp;D6869&amp;E6869</f>
        <v>2024-07-24ExpenseBDC21040 Shareholder Loan-785.43</v>
      </c>
      <c r="G6869" s="15">
        <f>IFERROR((DATEVALUE(A6869)),A6869)</f>
        <v>45497</v>
      </c>
      <c r="H6869" s="16" t="str">
        <f>IF((IFERROR((VLOOKUP(D6869,'Automation (QBO)'!A:B,2,FALSE)),"0"))=0,"Suspense",(IFERROR((VLOOKUP(D6869,'Automation (QBO)'!A:B,2,FALSE)),"Suspense")))</f>
        <v>Shareholder Loan</v>
      </c>
      <c r="I6869" s="17">
        <f t="shared" si="107"/>
        <v>-785.43</v>
      </c>
      <c r="J6869" s="12" t="str">
        <f>H6869</f>
        <v>Shareholder Loan</v>
      </c>
    </row>
    <row r="6870" spans="1:10" hidden="1">
      <c r="A6870" s="13" t="s">
        <v>921</v>
      </c>
      <c r="B6870" s="12" t="s">
        <v>83</v>
      </c>
      <c r="C6870" s="12" t="s">
        <v>87</v>
      </c>
      <c r="D6870" s="12" t="s">
        <v>391</v>
      </c>
      <c r="E6870" s="12">
        <v>1209.53</v>
      </c>
      <c r="F6870" s="14" t="str">
        <f>A6870&amp;B6870&amp;C6870&amp;D6870&amp;E6870</f>
        <v>2024-07-24ExpenseHome Depot51335 COGS - Supplies1209.53</v>
      </c>
      <c r="G6870" s="15">
        <f>IFERROR((DATEVALUE(A6870)),A6870)</f>
        <v>45497</v>
      </c>
      <c r="H6870" s="16" t="str">
        <f>IF((IFERROR((VLOOKUP(D6870,'Automation (QBO)'!A:B,2,FALSE)),"0"))=0,"Suspense",(IFERROR((VLOOKUP(D6870,'Automation (QBO)'!A:B,2,FALSE)),"Suspense")))</f>
        <v>COGS - Supplies</v>
      </c>
      <c r="I6870" s="17">
        <f t="shared" si="107"/>
        <v>1209.53</v>
      </c>
      <c r="J6870" s="12" t="str">
        <f>H6870</f>
        <v>COGS - Supplies</v>
      </c>
    </row>
    <row r="6871" spans="1:10" hidden="1">
      <c r="A6871" s="13" t="s">
        <v>921</v>
      </c>
      <c r="B6871" s="12" t="s">
        <v>83</v>
      </c>
      <c r="C6871" s="12" t="s">
        <v>87</v>
      </c>
      <c r="D6871" s="12" t="s">
        <v>392</v>
      </c>
      <c r="E6871" s="12">
        <v>-60.48</v>
      </c>
      <c r="F6871" s="14" t="str">
        <f>A6871&amp;B6871&amp;C6871&amp;D6871&amp;E6871</f>
        <v>2024-07-24ExpenseHome Depot21020 GST/HST Payable-60.48</v>
      </c>
      <c r="G6871" s="15">
        <f>IFERROR((DATEVALUE(A6871)),A6871)</f>
        <v>45497</v>
      </c>
      <c r="H6871" s="16" t="str">
        <f>IF((IFERROR((VLOOKUP(D6871,'Automation (QBO)'!A:B,2,FALSE)),"0"))=0,"Suspense",(IFERROR((VLOOKUP(D6871,'Automation (QBO)'!A:B,2,FALSE)),"Suspense")))</f>
        <v>GST/HST Payable</v>
      </c>
      <c r="I6871" s="17">
        <f t="shared" si="107"/>
        <v>-60.48</v>
      </c>
      <c r="J6871" s="12" t="str">
        <f>H6871</f>
        <v>GST/HST Payable</v>
      </c>
    </row>
    <row r="6872" spans="1:10" hidden="1">
      <c r="A6872" s="13" t="s">
        <v>921</v>
      </c>
      <c r="B6872" s="12" t="s">
        <v>493</v>
      </c>
      <c r="C6872" s="12" t="s">
        <v>87</v>
      </c>
      <c r="D6872" s="12" t="s">
        <v>496</v>
      </c>
      <c r="E6872" s="12">
        <v>-206.55</v>
      </c>
      <c r="F6872" s="14" t="str">
        <f>A6872&amp;B6872&amp;C6872&amp;D6872&amp;E6872</f>
        <v>2024-07-24Bill Payment (Credit Card)Home Depot21000 Accounts Payable-206.55</v>
      </c>
      <c r="G6872" s="15">
        <f>IFERROR((DATEVALUE(A6872)),A6872)</f>
        <v>45497</v>
      </c>
      <c r="H6872" s="16" t="str">
        <f>IF((IFERROR((VLOOKUP(D6872,'Automation (QBO)'!A:B,2,FALSE)),"0"))=0,"Suspense",(IFERROR((VLOOKUP(D6872,'Automation (QBO)'!A:B,2,FALSE)),"Suspense")))</f>
        <v>Accounts Payable - Unknown</v>
      </c>
      <c r="I6872" s="17">
        <f t="shared" si="107"/>
        <v>-206.55</v>
      </c>
      <c r="J6872" s="12" t="str">
        <f>H6872</f>
        <v>Accounts Payable - Unknown</v>
      </c>
    </row>
    <row r="6873" spans="1:10" hidden="1">
      <c r="A6873" s="13" t="s">
        <v>921</v>
      </c>
      <c r="B6873" s="12" t="s">
        <v>493</v>
      </c>
      <c r="C6873" s="12" t="s">
        <v>435</v>
      </c>
      <c r="D6873" s="12" t="s">
        <v>496</v>
      </c>
      <c r="E6873" s="12">
        <v>-17.329999999999998</v>
      </c>
      <c r="F6873" s="14" t="str">
        <f>A6873&amp;B6873&amp;C6873&amp;D6873&amp;E6873</f>
        <v>2024-07-24Bill Payment (Credit Card)Starbucks21000 Accounts Payable-17.33</v>
      </c>
      <c r="G6873" s="15">
        <f>IFERROR((DATEVALUE(A6873)),A6873)</f>
        <v>45497</v>
      </c>
      <c r="H6873" s="16" t="str">
        <f>IF((IFERROR((VLOOKUP(D6873,'Automation (QBO)'!A:B,2,FALSE)),"0"))=0,"Suspense",(IFERROR((VLOOKUP(D6873,'Automation (QBO)'!A:B,2,FALSE)),"Suspense")))</f>
        <v>Accounts Payable - Unknown</v>
      </c>
      <c r="I6873" s="17">
        <f t="shared" si="107"/>
        <v>-17.329999999999998</v>
      </c>
      <c r="J6873" s="12" t="str">
        <f>H6873</f>
        <v>Accounts Payable - Unknown</v>
      </c>
    </row>
    <row r="6874" spans="1:10" hidden="1">
      <c r="A6874" s="13" t="s">
        <v>921</v>
      </c>
      <c r="B6874" s="12" t="s">
        <v>83</v>
      </c>
      <c r="C6874" s="12" t="s">
        <v>533</v>
      </c>
      <c r="D6874" s="12" t="s">
        <v>398</v>
      </c>
      <c r="E6874" s="12">
        <v>11.98</v>
      </c>
      <c r="F6874" s="14" t="str">
        <f>A6874&amp;B6874&amp;C6874&amp;D6874&amp;E6874</f>
        <v>2024-07-24ExpenseMY ISLAND CAFE52190 Meals &amp; Entertainment11.98</v>
      </c>
      <c r="G6874" s="15">
        <f>IFERROR((DATEVALUE(A6874)),A6874)</f>
        <v>45497</v>
      </c>
      <c r="H6874" s="16" t="str">
        <f>IF((IFERROR((VLOOKUP(D6874,'Automation (QBO)'!A:B,2,FALSE)),"0"))=0,"Suspense",(IFERROR((VLOOKUP(D6874,'Automation (QBO)'!A:B,2,FALSE)),"Suspense")))</f>
        <v>Meals &amp; Entertainment</v>
      </c>
      <c r="I6874" s="17">
        <f t="shared" si="107"/>
        <v>11.98</v>
      </c>
      <c r="J6874" s="12" t="str">
        <f>H6874</f>
        <v>Meals &amp; Entertainment</v>
      </c>
    </row>
    <row r="6875" spans="1:10" hidden="1">
      <c r="A6875" s="13" t="s">
        <v>921</v>
      </c>
      <c r="B6875" s="12" t="s">
        <v>83</v>
      </c>
      <c r="C6875" s="12" t="s">
        <v>533</v>
      </c>
      <c r="D6875" s="12" t="s">
        <v>392</v>
      </c>
      <c r="E6875" s="12">
        <v>0</v>
      </c>
      <c r="F6875" s="14" t="str">
        <f>A6875&amp;B6875&amp;C6875&amp;D6875&amp;E6875</f>
        <v>2024-07-24ExpenseMY ISLAND CAFE21020 GST/HST Payable0</v>
      </c>
      <c r="G6875" s="15">
        <f>IFERROR((DATEVALUE(A6875)),A6875)</f>
        <v>45497</v>
      </c>
      <c r="H6875" s="16" t="str">
        <f>IF((IFERROR((VLOOKUP(D6875,'Automation (QBO)'!A:B,2,FALSE)),"0"))=0,"Suspense",(IFERROR((VLOOKUP(D6875,'Automation (QBO)'!A:B,2,FALSE)),"Suspense")))</f>
        <v>GST/HST Payable</v>
      </c>
      <c r="I6875" s="17">
        <f t="shared" si="107"/>
        <v>0</v>
      </c>
      <c r="J6875" s="12" t="str">
        <f>H6875</f>
        <v>GST/HST Payable</v>
      </c>
    </row>
    <row r="6876" spans="1:10" hidden="1">
      <c r="A6876" s="13" t="s">
        <v>921</v>
      </c>
      <c r="B6876" s="12" t="s">
        <v>83</v>
      </c>
      <c r="C6876" s="12" t="s">
        <v>139</v>
      </c>
      <c r="D6876" s="12" t="s">
        <v>398</v>
      </c>
      <c r="E6876" s="12">
        <v>22.45</v>
      </c>
      <c r="F6876" s="14" t="str">
        <f>A6876&amp;B6876&amp;C6876&amp;D6876&amp;E6876</f>
        <v>2024-07-24ExpenseChevron52190 Meals &amp; Entertainment22.45</v>
      </c>
      <c r="G6876" s="15">
        <f>IFERROR((DATEVALUE(A6876)),A6876)</f>
        <v>45497</v>
      </c>
      <c r="H6876" s="16" t="str">
        <f>IF((IFERROR((VLOOKUP(D6876,'Automation (QBO)'!A:B,2,FALSE)),"0"))=0,"Suspense",(IFERROR((VLOOKUP(D6876,'Automation (QBO)'!A:B,2,FALSE)),"Suspense")))</f>
        <v>Meals &amp; Entertainment</v>
      </c>
      <c r="I6876" s="17">
        <f t="shared" si="107"/>
        <v>22.45</v>
      </c>
      <c r="J6876" s="12" t="str">
        <f>H6876</f>
        <v>Meals &amp; Entertainment</v>
      </c>
    </row>
    <row r="6877" spans="1:10" hidden="1">
      <c r="A6877" s="13" t="s">
        <v>921</v>
      </c>
      <c r="B6877" s="12" t="s">
        <v>83</v>
      </c>
      <c r="C6877" s="12" t="s">
        <v>139</v>
      </c>
      <c r="D6877" s="12" t="s">
        <v>392</v>
      </c>
      <c r="E6877" s="12">
        <v>0</v>
      </c>
      <c r="F6877" s="14" t="str">
        <f>A6877&amp;B6877&amp;C6877&amp;D6877&amp;E6877</f>
        <v>2024-07-24ExpenseChevron21020 GST/HST Payable0</v>
      </c>
      <c r="G6877" s="15">
        <f>IFERROR((DATEVALUE(A6877)),A6877)</f>
        <v>45497</v>
      </c>
      <c r="H6877" s="16" t="str">
        <f>IF((IFERROR((VLOOKUP(D6877,'Automation (QBO)'!A:B,2,FALSE)),"0"))=0,"Suspense",(IFERROR((VLOOKUP(D6877,'Automation (QBO)'!A:B,2,FALSE)),"Suspense")))</f>
        <v>GST/HST Payable</v>
      </c>
      <c r="I6877" s="17">
        <f t="shared" si="107"/>
        <v>0</v>
      </c>
      <c r="J6877" s="12" t="str">
        <f>H6877</f>
        <v>GST/HST Payable</v>
      </c>
    </row>
    <row r="6878" spans="1:10" hidden="1">
      <c r="A6878" s="13" t="s">
        <v>921</v>
      </c>
      <c r="B6878" s="12" t="s">
        <v>493</v>
      </c>
      <c r="C6878" s="12" t="s">
        <v>293</v>
      </c>
      <c r="D6878" s="12" t="s">
        <v>390</v>
      </c>
      <c r="E6878" s="12">
        <v>725.76</v>
      </c>
      <c r="F6878" s="14" t="str">
        <f>A6878&amp;B6878&amp;C6878&amp;D6878&amp;E6878</f>
        <v>2024-07-24Bill Payment (Credit Card)Lumenstar Led Lighting21010 Visa Payable (CIBC)725.76</v>
      </c>
      <c r="G6878" s="15">
        <f>IFERROR((DATEVALUE(A6878)),A6878)</f>
        <v>45497</v>
      </c>
      <c r="H6878" s="16" t="str">
        <f>IF((IFERROR((VLOOKUP(D6878,'Automation (QBO)'!A:B,2,FALSE)),"0"))=0,"Suspense",(IFERROR((VLOOKUP(D6878,'Automation (QBO)'!A:B,2,FALSE)),"Suspense")))</f>
        <v>Suspense</v>
      </c>
      <c r="I6878" s="17">
        <f t="shared" si="107"/>
        <v>725.76</v>
      </c>
      <c r="J6878" s="12" t="str">
        <f>H6878</f>
        <v>Suspense</v>
      </c>
    </row>
    <row r="6879" spans="1:10" hidden="1">
      <c r="A6879" s="13" t="s">
        <v>921</v>
      </c>
      <c r="B6879" s="12" t="s">
        <v>493</v>
      </c>
      <c r="C6879" s="12" t="s">
        <v>113</v>
      </c>
      <c r="D6879" s="12" t="s">
        <v>390</v>
      </c>
      <c r="E6879" s="12">
        <v>22</v>
      </c>
      <c r="F6879" s="14" t="str">
        <f>A6879&amp;B6879&amp;C6879&amp;D6879&amp;E6879</f>
        <v>2024-07-24Bill Payment (Credit Card)Impark21010 Visa Payable (CIBC)22</v>
      </c>
      <c r="G6879" s="15">
        <f>IFERROR((DATEVALUE(A6879)),A6879)</f>
        <v>45497</v>
      </c>
      <c r="H6879" s="16" t="str">
        <f>IF((IFERROR((VLOOKUP(D6879,'Automation (QBO)'!A:B,2,FALSE)),"0"))=0,"Suspense",(IFERROR((VLOOKUP(D6879,'Automation (QBO)'!A:B,2,FALSE)),"Suspense")))</f>
        <v>Suspense</v>
      </c>
      <c r="I6879" s="17">
        <f t="shared" si="107"/>
        <v>22</v>
      </c>
      <c r="J6879" s="12" t="str">
        <f>H6879</f>
        <v>Suspense</v>
      </c>
    </row>
    <row r="6880" spans="1:10" hidden="1">
      <c r="A6880" s="13" t="s">
        <v>921</v>
      </c>
      <c r="B6880" s="12" t="s">
        <v>83</v>
      </c>
      <c r="C6880" s="12" t="s">
        <v>139</v>
      </c>
      <c r="D6880" s="12" t="s">
        <v>390</v>
      </c>
      <c r="E6880" s="12">
        <v>22.45</v>
      </c>
      <c r="F6880" s="14" t="str">
        <f>A6880&amp;B6880&amp;C6880&amp;D6880&amp;E6880</f>
        <v>2024-07-24ExpenseChevron21010 Visa Payable (CIBC)22.45</v>
      </c>
      <c r="G6880" s="15">
        <f>IFERROR((DATEVALUE(A6880)),A6880)</f>
        <v>45497</v>
      </c>
      <c r="H6880" s="16" t="str">
        <f>IF((IFERROR((VLOOKUP(D6880,'Automation (QBO)'!A:B,2,FALSE)),"0"))=0,"Suspense",(IFERROR((VLOOKUP(D6880,'Automation (QBO)'!A:B,2,FALSE)),"Suspense")))</f>
        <v>Suspense</v>
      </c>
      <c r="I6880" s="17">
        <f t="shared" si="107"/>
        <v>22.45</v>
      </c>
      <c r="J6880" s="12" t="str">
        <f>H6880</f>
        <v>Suspense</v>
      </c>
    </row>
    <row r="6881" spans="1:10" hidden="1">
      <c r="A6881" s="13" t="s">
        <v>921</v>
      </c>
      <c r="B6881" s="12" t="s">
        <v>83</v>
      </c>
      <c r="C6881" s="12" t="s">
        <v>533</v>
      </c>
      <c r="D6881" s="12" t="s">
        <v>390</v>
      </c>
      <c r="E6881" s="12">
        <v>11.98</v>
      </c>
      <c r="F6881" s="14" t="str">
        <f>A6881&amp;B6881&amp;C6881&amp;D6881&amp;E6881</f>
        <v>2024-07-24ExpenseMY ISLAND CAFE21010 Visa Payable (CIBC)11.98</v>
      </c>
      <c r="G6881" s="15">
        <f>IFERROR((DATEVALUE(A6881)),A6881)</f>
        <v>45497</v>
      </c>
      <c r="H6881" s="16" t="str">
        <f>IF((IFERROR((VLOOKUP(D6881,'Automation (QBO)'!A:B,2,FALSE)),"0"))=0,"Suspense",(IFERROR((VLOOKUP(D6881,'Automation (QBO)'!A:B,2,FALSE)),"Suspense")))</f>
        <v>Suspense</v>
      </c>
      <c r="I6881" s="17">
        <f t="shared" si="107"/>
        <v>11.98</v>
      </c>
      <c r="J6881" s="12" t="str">
        <f>H6881</f>
        <v>Suspense</v>
      </c>
    </row>
    <row r="6882" spans="1:10" hidden="1">
      <c r="A6882" s="13" t="s">
        <v>921</v>
      </c>
      <c r="B6882" s="12" t="s">
        <v>83</v>
      </c>
      <c r="C6882" s="12" t="s">
        <v>106</v>
      </c>
      <c r="D6882" s="12" t="s">
        <v>394</v>
      </c>
      <c r="E6882" s="12">
        <v>-785.43</v>
      </c>
      <c r="F6882" s="14" t="str">
        <f>A6882&amp;B6882&amp;C6882&amp;D6882&amp;E6882</f>
        <v>2024-07-24ExpenseBDC11005 Chequing (CIBC)-785.43</v>
      </c>
      <c r="G6882" s="15">
        <f>IFERROR((DATEVALUE(A6882)),A6882)</f>
        <v>45497</v>
      </c>
      <c r="H6882" s="16" t="str">
        <f>IF((IFERROR((VLOOKUP(D6882,'Automation (QBO)'!A:B,2,FALSE)),"0"))=0,"Suspense",(IFERROR((VLOOKUP(D6882,'Automation (QBO)'!A:B,2,FALSE)),"Suspense")))</f>
        <v>Balance (CIBC)</v>
      </c>
      <c r="I6882" s="17">
        <f t="shared" si="107"/>
        <v>-785.43</v>
      </c>
      <c r="J6882" s="12" t="str">
        <f>H6882</f>
        <v>Balance (CIBC)</v>
      </c>
    </row>
    <row r="6883" spans="1:10" hidden="1">
      <c r="A6883" s="13" t="s">
        <v>921</v>
      </c>
      <c r="B6883" s="12" t="s">
        <v>123</v>
      </c>
      <c r="D6883" s="12" t="s">
        <v>394</v>
      </c>
      <c r="E6883" s="12">
        <v>-5000</v>
      </c>
      <c r="F6883" s="14" t="str">
        <f>A6883&amp;B6883&amp;C6883&amp;D6883&amp;E6883</f>
        <v>2024-07-24Credit Card Payment11005 Chequing (CIBC)-5000</v>
      </c>
      <c r="G6883" s="15">
        <f>IFERROR((DATEVALUE(A6883)),A6883)</f>
        <v>45497</v>
      </c>
      <c r="H6883" s="16" t="str">
        <f>IF((IFERROR((VLOOKUP(D6883,'Automation (QBO)'!A:B,2,FALSE)),"0"))=0,"Suspense",(IFERROR((VLOOKUP(D6883,'Automation (QBO)'!A:B,2,FALSE)),"Suspense")))</f>
        <v>Balance (CIBC)</v>
      </c>
      <c r="I6883" s="17">
        <f t="shared" si="107"/>
        <v>-5000</v>
      </c>
      <c r="J6883" s="12" t="str">
        <f>H6883</f>
        <v>Balance (CIBC)</v>
      </c>
    </row>
    <row r="6884" spans="1:10" hidden="1">
      <c r="A6884" s="13" t="s">
        <v>922</v>
      </c>
      <c r="B6884" s="12" t="s">
        <v>493</v>
      </c>
      <c r="C6884" s="12" t="s">
        <v>110</v>
      </c>
      <c r="D6884" s="12" t="s">
        <v>390</v>
      </c>
      <c r="E6884" s="12">
        <v>298.89999999999998</v>
      </c>
      <c r="F6884" s="14" t="str">
        <f>A6884&amp;B6884&amp;C6884&amp;D6884&amp;E6884</f>
        <v>2024-07-25Bill Payment (Credit Card)Dicks Lumber21010 Visa Payable (CIBC)298.9</v>
      </c>
      <c r="G6884" s="15">
        <f>IFERROR((DATEVALUE(A6884)),A6884)</f>
        <v>45498</v>
      </c>
      <c r="H6884" s="16" t="str">
        <f>IF((IFERROR((VLOOKUP(D6884,'Automation (QBO)'!A:B,2,FALSE)),"0"))=0,"Suspense",(IFERROR((VLOOKUP(D6884,'Automation (QBO)'!A:B,2,FALSE)),"Suspense")))</f>
        <v>Suspense</v>
      </c>
      <c r="I6884" s="17">
        <f t="shared" si="107"/>
        <v>298.89999999999998</v>
      </c>
      <c r="J6884" s="12" t="str">
        <f>H6884</f>
        <v>Suspense</v>
      </c>
    </row>
    <row r="6885" spans="1:10" hidden="1">
      <c r="A6885" s="13" t="s">
        <v>922</v>
      </c>
      <c r="B6885" s="12" t="s">
        <v>493</v>
      </c>
      <c r="C6885" s="12" t="s">
        <v>113</v>
      </c>
      <c r="D6885" s="12" t="s">
        <v>390</v>
      </c>
      <c r="E6885" s="12">
        <v>17</v>
      </c>
      <c r="F6885" s="14" t="str">
        <f>A6885&amp;B6885&amp;C6885&amp;D6885&amp;E6885</f>
        <v>2024-07-25Bill Payment (Credit Card)Impark21010 Visa Payable (CIBC)17</v>
      </c>
      <c r="G6885" s="15">
        <f>IFERROR((DATEVALUE(A6885)),A6885)</f>
        <v>45498</v>
      </c>
      <c r="H6885" s="16" t="str">
        <f>IF((IFERROR((VLOOKUP(D6885,'Automation (QBO)'!A:B,2,FALSE)),"0"))=0,"Suspense",(IFERROR((VLOOKUP(D6885,'Automation (QBO)'!A:B,2,FALSE)),"Suspense")))</f>
        <v>Suspense</v>
      </c>
      <c r="I6885" s="17">
        <f t="shared" si="107"/>
        <v>17</v>
      </c>
      <c r="J6885" s="12" t="str">
        <f>H6885</f>
        <v>Suspense</v>
      </c>
    </row>
    <row r="6886" spans="1:10" hidden="1">
      <c r="A6886" s="13" t="s">
        <v>922</v>
      </c>
      <c r="B6886" s="12" t="s">
        <v>493</v>
      </c>
      <c r="C6886" s="12" t="s">
        <v>113</v>
      </c>
      <c r="D6886" s="12" t="s">
        <v>390</v>
      </c>
      <c r="E6886" s="12">
        <v>9</v>
      </c>
      <c r="F6886" s="14" t="str">
        <f>A6886&amp;B6886&amp;C6886&amp;D6886&amp;E6886</f>
        <v>2024-07-25Bill Payment (Credit Card)Impark21010 Visa Payable (CIBC)9</v>
      </c>
      <c r="G6886" s="15">
        <f>IFERROR((DATEVALUE(A6886)),A6886)</f>
        <v>45498</v>
      </c>
      <c r="H6886" s="16" t="str">
        <f>IF((IFERROR((VLOOKUP(D6886,'Automation (QBO)'!A:B,2,FALSE)),"0"))=0,"Suspense",(IFERROR((VLOOKUP(D6886,'Automation (QBO)'!A:B,2,FALSE)),"Suspense")))</f>
        <v>Suspense</v>
      </c>
      <c r="I6886" s="17">
        <f t="shared" si="107"/>
        <v>9</v>
      </c>
      <c r="J6886" s="12" t="str">
        <f>H6886</f>
        <v>Suspense</v>
      </c>
    </row>
    <row r="6887" spans="1:10" hidden="1">
      <c r="A6887" s="13" t="s">
        <v>922</v>
      </c>
      <c r="B6887" s="12" t="s">
        <v>83</v>
      </c>
      <c r="C6887" s="12" t="s">
        <v>113</v>
      </c>
      <c r="D6887" s="12" t="s">
        <v>390</v>
      </c>
      <c r="E6887" s="12">
        <v>20</v>
      </c>
      <c r="F6887" s="14" t="str">
        <f>A6887&amp;B6887&amp;C6887&amp;D6887&amp;E6887</f>
        <v>2024-07-25ExpenseImpark21010 Visa Payable (CIBC)20</v>
      </c>
      <c r="G6887" s="15">
        <f>IFERROR((DATEVALUE(A6887)),A6887)</f>
        <v>45498</v>
      </c>
      <c r="H6887" s="16" t="str">
        <f>IF((IFERROR((VLOOKUP(D6887,'Automation (QBO)'!A:B,2,FALSE)),"0"))=0,"Suspense",(IFERROR((VLOOKUP(D6887,'Automation (QBO)'!A:B,2,FALSE)),"Suspense")))</f>
        <v>Suspense</v>
      </c>
      <c r="I6887" s="17">
        <f t="shared" si="107"/>
        <v>20</v>
      </c>
      <c r="J6887" s="12" t="str">
        <f>H6887</f>
        <v>Suspense</v>
      </c>
    </row>
    <row r="6888" spans="1:10" hidden="1">
      <c r="A6888" s="13" t="s">
        <v>922</v>
      </c>
      <c r="B6888" s="12" t="s">
        <v>493</v>
      </c>
      <c r="C6888" s="12" t="s">
        <v>101</v>
      </c>
      <c r="D6888" s="12" t="s">
        <v>390</v>
      </c>
      <c r="E6888" s="12">
        <v>204.65</v>
      </c>
      <c r="F6888" s="14" t="str">
        <f>A6888&amp;B6888&amp;C6888&amp;D6888&amp;E6888</f>
        <v>2024-07-25Bill Payment (Credit Card)Shell Canada21010 Visa Payable (CIBC)204.65</v>
      </c>
      <c r="G6888" s="15">
        <f>IFERROR((DATEVALUE(A6888)),A6888)</f>
        <v>45498</v>
      </c>
      <c r="H6888" s="16" t="str">
        <f>IF((IFERROR((VLOOKUP(D6888,'Automation (QBO)'!A:B,2,FALSE)),"0"))=0,"Suspense",(IFERROR((VLOOKUP(D6888,'Automation (QBO)'!A:B,2,FALSE)),"Suspense")))</f>
        <v>Suspense</v>
      </c>
      <c r="I6888" s="17">
        <f t="shared" si="107"/>
        <v>204.65</v>
      </c>
      <c r="J6888" s="12" t="str">
        <f>H6888</f>
        <v>Suspense</v>
      </c>
    </row>
    <row r="6889" spans="1:10" hidden="1">
      <c r="A6889" s="13" t="s">
        <v>922</v>
      </c>
      <c r="B6889" s="12" t="s">
        <v>493</v>
      </c>
      <c r="C6889" s="12" t="s">
        <v>87</v>
      </c>
      <c r="D6889" s="12" t="s">
        <v>390</v>
      </c>
      <c r="E6889" s="12">
        <v>99.21</v>
      </c>
      <c r="F6889" s="14" t="str">
        <f>A6889&amp;B6889&amp;C6889&amp;D6889&amp;E6889</f>
        <v>2024-07-25Bill Payment (Credit Card)Home Depot21010 Visa Payable (CIBC)99.21</v>
      </c>
      <c r="G6889" s="15">
        <f>IFERROR((DATEVALUE(A6889)),A6889)</f>
        <v>45498</v>
      </c>
      <c r="H6889" s="16" t="str">
        <f>IF((IFERROR((VLOOKUP(D6889,'Automation (QBO)'!A:B,2,FALSE)),"0"))=0,"Suspense",(IFERROR((VLOOKUP(D6889,'Automation (QBO)'!A:B,2,FALSE)),"Suspense")))</f>
        <v>Suspense</v>
      </c>
      <c r="I6889" s="17">
        <f t="shared" si="107"/>
        <v>99.21</v>
      </c>
      <c r="J6889" s="12" t="str">
        <f>H6889</f>
        <v>Suspense</v>
      </c>
    </row>
    <row r="6890" spans="1:10" hidden="1">
      <c r="A6890" s="13" t="s">
        <v>922</v>
      </c>
      <c r="B6890" s="12" t="s">
        <v>493</v>
      </c>
      <c r="C6890" s="12" t="s">
        <v>113</v>
      </c>
      <c r="D6890" s="12" t="s">
        <v>390</v>
      </c>
      <c r="E6890" s="12">
        <v>22</v>
      </c>
      <c r="F6890" s="14" t="str">
        <f>A6890&amp;B6890&amp;C6890&amp;D6890&amp;E6890</f>
        <v>2024-07-25Bill Payment (Credit Card)Impark21010 Visa Payable (CIBC)22</v>
      </c>
      <c r="G6890" s="15">
        <f>IFERROR((DATEVALUE(A6890)),A6890)</f>
        <v>45498</v>
      </c>
      <c r="H6890" s="16" t="str">
        <f>IF((IFERROR((VLOOKUP(D6890,'Automation (QBO)'!A:B,2,FALSE)),"0"))=0,"Suspense",(IFERROR((VLOOKUP(D6890,'Automation (QBO)'!A:B,2,FALSE)),"Suspense")))</f>
        <v>Suspense</v>
      </c>
      <c r="I6890" s="17">
        <f t="shared" si="107"/>
        <v>22</v>
      </c>
      <c r="J6890" s="12" t="str">
        <f>H6890</f>
        <v>Suspense</v>
      </c>
    </row>
    <row r="6891" spans="1:10" hidden="1">
      <c r="A6891" s="13" t="s">
        <v>922</v>
      </c>
      <c r="B6891" s="12" t="s">
        <v>493</v>
      </c>
      <c r="C6891" s="12" t="s">
        <v>435</v>
      </c>
      <c r="D6891" s="12" t="s">
        <v>390</v>
      </c>
      <c r="E6891" s="12">
        <v>16.07</v>
      </c>
      <c r="F6891" s="14" t="str">
        <f>A6891&amp;B6891&amp;C6891&amp;D6891&amp;E6891</f>
        <v>2024-07-25Bill Payment (Credit Card)Starbucks21010 Visa Payable (CIBC)16.07</v>
      </c>
      <c r="G6891" s="15">
        <f>IFERROR((DATEVALUE(A6891)),A6891)</f>
        <v>45498</v>
      </c>
      <c r="H6891" s="16" t="str">
        <f>IF((IFERROR((VLOOKUP(D6891,'Automation (QBO)'!A:B,2,FALSE)),"0"))=0,"Suspense",(IFERROR((VLOOKUP(D6891,'Automation (QBO)'!A:B,2,FALSE)),"Suspense")))</f>
        <v>Suspense</v>
      </c>
      <c r="I6891" s="17">
        <f t="shared" si="107"/>
        <v>16.07</v>
      </c>
      <c r="J6891" s="12" t="str">
        <f>H6891</f>
        <v>Suspense</v>
      </c>
    </row>
    <row r="6892" spans="1:10" hidden="1">
      <c r="A6892" s="13" t="s">
        <v>922</v>
      </c>
      <c r="B6892" s="12" t="s">
        <v>493</v>
      </c>
      <c r="C6892" s="12" t="s">
        <v>113</v>
      </c>
      <c r="D6892" s="12" t="s">
        <v>390</v>
      </c>
      <c r="E6892" s="12">
        <v>14</v>
      </c>
      <c r="F6892" s="14" t="str">
        <f>A6892&amp;B6892&amp;C6892&amp;D6892&amp;E6892</f>
        <v>2024-07-25Bill Payment (Credit Card)Impark21010 Visa Payable (CIBC)14</v>
      </c>
      <c r="G6892" s="15">
        <f>IFERROR((DATEVALUE(A6892)),A6892)</f>
        <v>45498</v>
      </c>
      <c r="H6892" s="16" t="str">
        <f>IF((IFERROR((VLOOKUP(D6892,'Automation (QBO)'!A:B,2,FALSE)),"0"))=0,"Suspense",(IFERROR((VLOOKUP(D6892,'Automation (QBO)'!A:B,2,FALSE)),"Suspense")))</f>
        <v>Suspense</v>
      </c>
      <c r="I6892" s="17">
        <f t="shared" si="107"/>
        <v>14</v>
      </c>
      <c r="J6892" s="12" t="str">
        <f>H6892</f>
        <v>Suspense</v>
      </c>
    </row>
    <row r="6893" spans="1:10" hidden="1">
      <c r="A6893" s="13" t="s">
        <v>922</v>
      </c>
      <c r="B6893" s="12" t="s">
        <v>83</v>
      </c>
      <c r="C6893" s="12" t="s">
        <v>509</v>
      </c>
      <c r="D6893" s="12" t="s">
        <v>390</v>
      </c>
      <c r="E6893" s="12">
        <v>31</v>
      </c>
      <c r="F6893" s="14" t="str">
        <f>A6893&amp;B6893&amp;C6893&amp;D6893&amp;E6893</f>
        <v>2024-07-25ExpenseSparc Group LLC21010 Visa Payable (CIBC)31</v>
      </c>
      <c r="G6893" s="15">
        <f>IFERROR((DATEVALUE(A6893)),A6893)</f>
        <v>45498</v>
      </c>
      <c r="H6893" s="16" t="str">
        <f>IF((IFERROR((VLOOKUP(D6893,'Automation (QBO)'!A:B,2,FALSE)),"0"))=0,"Suspense",(IFERROR((VLOOKUP(D6893,'Automation (QBO)'!A:B,2,FALSE)),"Suspense")))</f>
        <v>Suspense</v>
      </c>
      <c r="I6893" s="17">
        <f t="shared" si="107"/>
        <v>31</v>
      </c>
      <c r="J6893" s="12" t="str">
        <f>H6893</f>
        <v>Suspense</v>
      </c>
    </row>
    <row r="6894" spans="1:10" hidden="1">
      <c r="A6894" s="13" t="s">
        <v>922</v>
      </c>
      <c r="B6894" s="12" t="s">
        <v>136</v>
      </c>
      <c r="C6894" s="12" t="s">
        <v>723</v>
      </c>
      <c r="D6894" s="12" t="s">
        <v>417</v>
      </c>
      <c r="E6894" s="12">
        <v>-25000</v>
      </c>
      <c r="F6894" s="14" t="str">
        <f>A6894&amp;B6894&amp;C6894&amp;D6894&amp;E6894</f>
        <v>2024-07-25PaymentNero South Granville:Nero Project12000 Accounts Receivable-25000</v>
      </c>
      <c r="G6894" s="15">
        <f>IFERROR((DATEVALUE(A6894)),A6894)</f>
        <v>45498</v>
      </c>
      <c r="H6894" s="16" t="str">
        <f>IF((IFERROR((VLOOKUP(D6894,'Automation (QBO)'!A:B,2,FALSE)),"0"))=0,"Suspense",(IFERROR((VLOOKUP(D6894,'Automation (QBO)'!A:B,2,FALSE)),"Suspense")))</f>
        <v>Accounts Recievable - Suspense</v>
      </c>
      <c r="I6894" s="17">
        <f t="shared" si="107"/>
        <v>-25000</v>
      </c>
      <c r="J6894" s="12" t="str">
        <f>H6894</f>
        <v>Accounts Recievable - Suspense</v>
      </c>
    </row>
    <row r="6895" spans="1:10" hidden="1">
      <c r="A6895" s="13" t="s">
        <v>922</v>
      </c>
      <c r="B6895" s="12" t="s">
        <v>83</v>
      </c>
      <c r="C6895" s="12" t="s">
        <v>89</v>
      </c>
      <c r="D6895" s="12" t="s">
        <v>410</v>
      </c>
      <c r="E6895" s="12">
        <v>81</v>
      </c>
      <c r="F6895" s="14" t="str">
        <f>A6895&amp;B6895&amp;C6895&amp;D6895&amp;E6895</f>
        <v>2024-07-25ExpenseMV Recycling and Waste Centre51315 COGS - Disposal81</v>
      </c>
      <c r="G6895" s="15">
        <f>IFERROR((DATEVALUE(A6895)),A6895)</f>
        <v>45498</v>
      </c>
      <c r="H6895" s="16" t="str">
        <f>IF((IFERROR((VLOOKUP(D6895,'Automation (QBO)'!A:B,2,FALSE)),"0"))=0,"Suspense",(IFERROR((VLOOKUP(D6895,'Automation (QBO)'!A:B,2,FALSE)),"Suspense")))</f>
        <v>COGS - Disposal</v>
      </c>
      <c r="I6895" s="17">
        <f t="shared" si="107"/>
        <v>81</v>
      </c>
      <c r="J6895" s="12" t="str">
        <f>H6895</f>
        <v>COGS - Disposal</v>
      </c>
    </row>
    <row r="6896" spans="1:10" hidden="1">
      <c r="A6896" s="13" t="s">
        <v>922</v>
      </c>
      <c r="B6896" s="12" t="s">
        <v>83</v>
      </c>
      <c r="C6896" s="12" t="s">
        <v>89</v>
      </c>
      <c r="D6896" s="12" t="s">
        <v>392</v>
      </c>
      <c r="E6896" s="12">
        <v>0</v>
      </c>
      <c r="F6896" s="14" t="str">
        <f>A6896&amp;B6896&amp;C6896&amp;D6896&amp;E6896</f>
        <v>2024-07-25ExpenseMV Recycling and Waste Centre21020 GST/HST Payable0</v>
      </c>
      <c r="G6896" s="15">
        <f>IFERROR((DATEVALUE(A6896)),A6896)</f>
        <v>45498</v>
      </c>
      <c r="H6896" s="16" t="str">
        <f>IF((IFERROR((VLOOKUP(D6896,'Automation (QBO)'!A:B,2,FALSE)),"0"))=0,"Suspense",(IFERROR((VLOOKUP(D6896,'Automation (QBO)'!A:B,2,FALSE)),"Suspense")))</f>
        <v>GST/HST Payable</v>
      </c>
      <c r="I6896" s="17">
        <f t="shared" si="107"/>
        <v>0</v>
      </c>
      <c r="J6896" s="12" t="str">
        <f>H6896</f>
        <v>GST/HST Payable</v>
      </c>
    </row>
    <row r="6897" spans="1:10" hidden="1">
      <c r="A6897" s="13" t="s">
        <v>922</v>
      </c>
      <c r="B6897" s="12" t="s">
        <v>493</v>
      </c>
      <c r="C6897" s="12" t="s">
        <v>101</v>
      </c>
      <c r="D6897" s="12" t="s">
        <v>496</v>
      </c>
      <c r="E6897" s="12">
        <v>-204.65</v>
      </c>
      <c r="F6897" s="14" t="str">
        <f>A6897&amp;B6897&amp;C6897&amp;D6897&amp;E6897</f>
        <v>2024-07-25Bill Payment (Credit Card)Shell Canada21000 Accounts Payable-204.65</v>
      </c>
      <c r="G6897" s="15">
        <f>IFERROR((DATEVALUE(A6897)),A6897)</f>
        <v>45498</v>
      </c>
      <c r="H6897" s="16" t="str">
        <f>IF((IFERROR((VLOOKUP(D6897,'Automation (QBO)'!A:B,2,FALSE)),"0"))=0,"Suspense",(IFERROR((VLOOKUP(D6897,'Automation (QBO)'!A:B,2,FALSE)),"Suspense")))</f>
        <v>Accounts Payable - Unknown</v>
      </c>
      <c r="I6897" s="17">
        <f t="shared" si="107"/>
        <v>-204.65</v>
      </c>
      <c r="J6897" s="12" t="str">
        <f>H6897</f>
        <v>Accounts Payable - Unknown</v>
      </c>
    </row>
    <row r="6898" spans="1:10" hidden="1">
      <c r="A6898" s="13" t="s">
        <v>922</v>
      </c>
      <c r="B6898" s="12" t="s">
        <v>493</v>
      </c>
      <c r="C6898" s="12" t="s">
        <v>110</v>
      </c>
      <c r="D6898" s="12" t="s">
        <v>496</v>
      </c>
      <c r="E6898" s="12">
        <v>-298.89999999999998</v>
      </c>
      <c r="F6898" s="14" t="str">
        <f>A6898&amp;B6898&amp;C6898&amp;D6898&amp;E6898</f>
        <v>2024-07-25Bill Payment (Credit Card)Dicks Lumber21000 Accounts Payable-298.9</v>
      </c>
      <c r="G6898" s="15">
        <f>IFERROR((DATEVALUE(A6898)),A6898)</f>
        <v>45498</v>
      </c>
      <c r="H6898" s="16" t="str">
        <f>IF((IFERROR((VLOOKUP(D6898,'Automation (QBO)'!A:B,2,FALSE)),"0"))=0,"Suspense",(IFERROR((VLOOKUP(D6898,'Automation (QBO)'!A:B,2,FALSE)),"Suspense")))</f>
        <v>Accounts Payable - Unknown</v>
      </c>
      <c r="I6898" s="17">
        <f t="shared" si="107"/>
        <v>-298.89999999999998</v>
      </c>
      <c r="J6898" s="12" t="str">
        <f>H6898</f>
        <v>Accounts Payable - Unknown</v>
      </c>
    </row>
    <row r="6899" spans="1:10" hidden="1">
      <c r="A6899" s="13" t="s">
        <v>922</v>
      </c>
      <c r="B6899" s="12" t="s">
        <v>493</v>
      </c>
      <c r="C6899" s="12" t="s">
        <v>113</v>
      </c>
      <c r="D6899" s="12" t="s">
        <v>496</v>
      </c>
      <c r="E6899" s="12">
        <v>-22</v>
      </c>
      <c r="F6899" s="14" t="str">
        <f>A6899&amp;B6899&amp;C6899&amp;D6899&amp;E6899</f>
        <v>2024-07-25Bill Payment (Credit Card)Impark21000 Accounts Payable-22</v>
      </c>
      <c r="G6899" s="15">
        <f>IFERROR((DATEVALUE(A6899)),A6899)</f>
        <v>45498</v>
      </c>
      <c r="H6899" s="16" t="str">
        <f>IF((IFERROR((VLOOKUP(D6899,'Automation (QBO)'!A:B,2,FALSE)),"0"))=0,"Suspense",(IFERROR((VLOOKUP(D6899,'Automation (QBO)'!A:B,2,FALSE)),"Suspense")))</f>
        <v>Accounts Payable - Unknown</v>
      </c>
      <c r="I6899" s="17">
        <f t="shared" si="107"/>
        <v>-22</v>
      </c>
      <c r="J6899" s="12" t="str">
        <f>H6899</f>
        <v>Accounts Payable - Unknown</v>
      </c>
    </row>
    <row r="6900" spans="1:10" hidden="1">
      <c r="A6900" s="13" t="s">
        <v>922</v>
      </c>
      <c r="B6900" s="12" t="s">
        <v>493</v>
      </c>
      <c r="C6900" s="12" t="s">
        <v>87</v>
      </c>
      <c r="D6900" s="12" t="s">
        <v>496</v>
      </c>
      <c r="E6900" s="12">
        <v>-99.21</v>
      </c>
      <c r="F6900" s="14" t="str">
        <f>A6900&amp;B6900&amp;C6900&amp;D6900&amp;E6900</f>
        <v>2024-07-25Bill Payment (Credit Card)Home Depot21000 Accounts Payable-99.21</v>
      </c>
      <c r="G6900" s="15">
        <f>IFERROR((DATEVALUE(A6900)),A6900)</f>
        <v>45498</v>
      </c>
      <c r="H6900" s="16" t="str">
        <f>IF((IFERROR((VLOOKUP(D6900,'Automation (QBO)'!A:B,2,FALSE)),"0"))=0,"Suspense",(IFERROR((VLOOKUP(D6900,'Automation (QBO)'!A:B,2,FALSE)),"Suspense")))</f>
        <v>Accounts Payable - Unknown</v>
      </c>
      <c r="I6900" s="17">
        <f t="shared" si="107"/>
        <v>-99.21</v>
      </c>
      <c r="J6900" s="12" t="str">
        <f>H6900</f>
        <v>Accounts Payable - Unknown</v>
      </c>
    </row>
    <row r="6901" spans="1:10" hidden="1">
      <c r="A6901" s="13" t="s">
        <v>922</v>
      </c>
      <c r="B6901" s="12" t="s">
        <v>493</v>
      </c>
      <c r="C6901" s="12" t="s">
        <v>113</v>
      </c>
      <c r="D6901" s="12" t="s">
        <v>496</v>
      </c>
      <c r="E6901" s="12">
        <v>-14</v>
      </c>
      <c r="F6901" s="14" t="str">
        <f>A6901&amp;B6901&amp;C6901&amp;D6901&amp;E6901</f>
        <v>2024-07-25Bill Payment (Credit Card)Impark21000 Accounts Payable-14</v>
      </c>
      <c r="G6901" s="15">
        <f>IFERROR((DATEVALUE(A6901)),A6901)</f>
        <v>45498</v>
      </c>
      <c r="H6901" s="16" t="str">
        <f>IF((IFERROR((VLOOKUP(D6901,'Automation (QBO)'!A:B,2,FALSE)),"0"))=0,"Suspense",(IFERROR((VLOOKUP(D6901,'Automation (QBO)'!A:B,2,FALSE)),"Suspense")))</f>
        <v>Accounts Payable - Unknown</v>
      </c>
      <c r="I6901" s="17">
        <f t="shared" si="107"/>
        <v>-14</v>
      </c>
      <c r="J6901" s="12" t="str">
        <f>H6901</f>
        <v>Accounts Payable - Unknown</v>
      </c>
    </row>
    <row r="6902" spans="1:10" hidden="1">
      <c r="A6902" s="13" t="s">
        <v>922</v>
      </c>
      <c r="B6902" s="12" t="s">
        <v>493</v>
      </c>
      <c r="C6902" s="12" t="s">
        <v>435</v>
      </c>
      <c r="D6902" s="12" t="s">
        <v>496</v>
      </c>
      <c r="E6902" s="12">
        <v>-16.07</v>
      </c>
      <c r="F6902" s="14" t="str">
        <f>A6902&amp;B6902&amp;C6902&amp;D6902&amp;E6902</f>
        <v>2024-07-25Bill Payment (Credit Card)Starbucks21000 Accounts Payable-16.07</v>
      </c>
      <c r="G6902" s="15">
        <f>IFERROR((DATEVALUE(A6902)),A6902)</f>
        <v>45498</v>
      </c>
      <c r="H6902" s="16" t="str">
        <f>IF((IFERROR((VLOOKUP(D6902,'Automation (QBO)'!A:B,2,FALSE)),"0"))=0,"Suspense",(IFERROR((VLOOKUP(D6902,'Automation (QBO)'!A:B,2,FALSE)),"Suspense")))</f>
        <v>Accounts Payable - Unknown</v>
      </c>
      <c r="I6902" s="17">
        <f t="shared" si="107"/>
        <v>-16.07</v>
      </c>
      <c r="J6902" s="12" t="str">
        <f>H6902</f>
        <v>Accounts Payable - Unknown</v>
      </c>
    </row>
    <row r="6903" spans="1:10" hidden="1">
      <c r="A6903" s="13" t="s">
        <v>922</v>
      </c>
      <c r="B6903" s="12" t="s">
        <v>493</v>
      </c>
      <c r="C6903" s="12" t="s">
        <v>113</v>
      </c>
      <c r="D6903" s="12" t="s">
        <v>496</v>
      </c>
      <c r="E6903" s="12">
        <v>-9</v>
      </c>
      <c r="F6903" s="14" t="str">
        <f>A6903&amp;B6903&amp;C6903&amp;D6903&amp;E6903</f>
        <v>2024-07-25Bill Payment (Credit Card)Impark21000 Accounts Payable-9</v>
      </c>
      <c r="G6903" s="15">
        <f>IFERROR((DATEVALUE(A6903)),A6903)</f>
        <v>45498</v>
      </c>
      <c r="H6903" s="16" t="str">
        <f>IF((IFERROR((VLOOKUP(D6903,'Automation (QBO)'!A:B,2,FALSE)),"0"))=0,"Suspense",(IFERROR((VLOOKUP(D6903,'Automation (QBO)'!A:B,2,FALSE)),"Suspense")))</f>
        <v>Accounts Payable - Unknown</v>
      </c>
      <c r="I6903" s="17">
        <f t="shared" si="107"/>
        <v>-9</v>
      </c>
      <c r="J6903" s="12" t="str">
        <f>H6903</f>
        <v>Accounts Payable - Unknown</v>
      </c>
    </row>
    <row r="6904" spans="1:10" hidden="1">
      <c r="A6904" s="13" t="s">
        <v>922</v>
      </c>
      <c r="B6904" s="12" t="s">
        <v>493</v>
      </c>
      <c r="C6904" s="12" t="s">
        <v>113</v>
      </c>
      <c r="D6904" s="12" t="s">
        <v>496</v>
      </c>
      <c r="E6904" s="12">
        <v>-17</v>
      </c>
      <c r="F6904" s="14" t="str">
        <f>A6904&amp;B6904&amp;C6904&amp;D6904&amp;E6904</f>
        <v>2024-07-25Bill Payment (Credit Card)Impark21000 Accounts Payable-17</v>
      </c>
      <c r="G6904" s="15">
        <f>IFERROR((DATEVALUE(A6904)),A6904)</f>
        <v>45498</v>
      </c>
      <c r="H6904" s="16" t="str">
        <f>IF((IFERROR((VLOOKUP(D6904,'Automation (QBO)'!A:B,2,FALSE)),"0"))=0,"Suspense",(IFERROR((VLOOKUP(D6904,'Automation (QBO)'!A:B,2,FALSE)),"Suspense")))</f>
        <v>Accounts Payable - Unknown</v>
      </c>
      <c r="I6904" s="17">
        <f t="shared" si="107"/>
        <v>-17</v>
      </c>
      <c r="J6904" s="12" t="str">
        <f>H6904</f>
        <v>Accounts Payable - Unknown</v>
      </c>
    </row>
    <row r="6905" spans="1:10" hidden="1">
      <c r="A6905" s="13" t="s">
        <v>922</v>
      </c>
      <c r="B6905" s="12" t="s">
        <v>83</v>
      </c>
      <c r="C6905" s="12" t="s">
        <v>509</v>
      </c>
      <c r="D6905" s="12" t="s">
        <v>408</v>
      </c>
      <c r="E6905" s="12">
        <v>31</v>
      </c>
      <c r="F6905" s="14" t="str">
        <f>A6905&amp;B6905&amp;C6905&amp;D6905&amp;E6905</f>
        <v>2024-07-25ExpenseSparc Group LLC52205 Travel &amp; Parking31</v>
      </c>
      <c r="G6905" s="15">
        <f>IFERROR((DATEVALUE(A6905)),A6905)</f>
        <v>45498</v>
      </c>
      <c r="H6905" s="16" t="str">
        <f>IF((IFERROR((VLOOKUP(D6905,'Automation (QBO)'!A:B,2,FALSE)),"0"))=0,"Suspense",(IFERROR((VLOOKUP(D6905,'Automation (QBO)'!A:B,2,FALSE)),"Suspense")))</f>
        <v>Travel &amp; Parking</v>
      </c>
      <c r="I6905" s="17">
        <f t="shared" si="107"/>
        <v>31</v>
      </c>
      <c r="J6905" s="12" t="str">
        <f>H6905</f>
        <v>Travel &amp; Parking</v>
      </c>
    </row>
    <row r="6906" spans="1:10" hidden="1">
      <c r="A6906" s="13" t="s">
        <v>922</v>
      </c>
      <c r="B6906" s="12" t="s">
        <v>83</v>
      </c>
      <c r="C6906" s="12" t="s">
        <v>509</v>
      </c>
      <c r="D6906" s="12" t="s">
        <v>392</v>
      </c>
      <c r="E6906" s="12">
        <v>0</v>
      </c>
      <c r="F6906" s="14" t="str">
        <f>A6906&amp;B6906&amp;C6906&amp;D6906&amp;E6906</f>
        <v>2024-07-25ExpenseSparc Group LLC21020 GST/HST Payable0</v>
      </c>
      <c r="G6906" s="15">
        <f>IFERROR((DATEVALUE(A6906)),A6906)</f>
        <v>45498</v>
      </c>
      <c r="H6906" s="16" t="str">
        <f>IF((IFERROR((VLOOKUP(D6906,'Automation (QBO)'!A:B,2,FALSE)),"0"))=0,"Suspense",(IFERROR((VLOOKUP(D6906,'Automation (QBO)'!A:B,2,FALSE)),"Suspense")))</f>
        <v>GST/HST Payable</v>
      </c>
      <c r="I6906" s="17">
        <f t="shared" si="107"/>
        <v>0</v>
      </c>
      <c r="J6906" s="12" t="str">
        <f>H6906</f>
        <v>GST/HST Payable</v>
      </c>
    </row>
    <row r="6907" spans="1:10" hidden="1">
      <c r="A6907" s="13" t="s">
        <v>922</v>
      </c>
      <c r="B6907" s="12" t="s">
        <v>83</v>
      </c>
      <c r="C6907" s="12" t="s">
        <v>113</v>
      </c>
      <c r="D6907" s="12" t="s">
        <v>408</v>
      </c>
      <c r="E6907" s="12">
        <v>20</v>
      </c>
      <c r="F6907" s="14" t="str">
        <f>A6907&amp;B6907&amp;C6907&amp;D6907&amp;E6907</f>
        <v>2024-07-25ExpenseImpark52205 Travel &amp; Parking20</v>
      </c>
      <c r="G6907" s="15">
        <f>IFERROR((DATEVALUE(A6907)),A6907)</f>
        <v>45498</v>
      </c>
      <c r="H6907" s="16" t="str">
        <f>IF((IFERROR((VLOOKUP(D6907,'Automation (QBO)'!A:B,2,FALSE)),"0"))=0,"Suspense",(IFERROR((VLOOKUP(D6907,'Automation (QBO)'!A:B,2,FALSE)),"Suspense")))</f>
        <v>Travel &amp; Parking</v>
      </c>
      <c r="I6907" s="17">
        <f t="shared" si="107"/>
        <v>20</v>
      </c>
      <c r="J6907" s="12" t="str">
        <f>H6907</f>
        <v>Travel &amp; Parking</v>
      </c>
    </row>
    <row r="6908" spans="1:10" hidden="1">
      <c r="A6908" s="13" t="s">
        <v>922</v>
      </c>
      <c r="B6908" s="12" t="s">
        <v>83</v>
      </c>
      <c r="C6908" s="12" t="s">
        <v>113</v>
      </c>
      <c r="D6908" s="12" t="s">
        <v>392</v>
      </c>
      <c r="E6908" s="12">
        <v>0</v>
      </c>
      <c r="F6908" s="14" t="str">
        <f>A6908&amp;B6908&amp;C6908&amp;D6908&amp;E6908</f>
        <v>2024-07-25ExpenseImpark21020 GST/HST Payable0</v>
      </c>
      <c r="G6908" s="15">
        <f>IFERROR((DATEVALUE(A6908)),A6908)</f>
        <v>45498</v>
      </c>
      <c r="H6908" s="16" t="str">
        <f>IF((IFERROR((VLOOKUP(D6908,'Automation (QBO)'!A:B,2,FALSE)),"0"))=0,"Suspense",(IFERROR((VLOOKUP(D6908,'Automation (QBO)'!A:B,2,FALSE)),"Suspense")))</f>
        <v>GST/HST Payable</v>
      </c>
      <c r="I6908" s="17">
        <f t="shared" si="107"/>
        <v>0</v>
      </c>
      <c r="J6908" s="12" t="str">
        <f>H6908</f>
        <v>GST/HST Payable</v>
      </c>
    </row>
    <row r="6909" spans="1:10" hidden="1">
      <c r="A6909" s="13" t="s">
        <v>922</v>
      </c>
      <c r="B6909" s="12" t="s">
        <v>83</v>
      </c>
      <c r="C6909" s="12" t="s">
        <v>89</v>
      </c>
      <c r="D6909" s="12" t="s">
        <v>390</v>
      </c>
      <c r="E6909" s="12">
        <v>81</v>
      </c>
      <c r="F6909" s="14" t="str">
        <f>A6909&amp;B6909&amp;C6909&amp;D6909&amp;E6909</f>
        <v>2024-07-25ExpenseMV Recycling and Waste Centre21010 Visa Payable (CIBC)81</v>
      </c>
      <c r="G6909" s="15">
        <f>IFERROR((DATEVALUE(A6909)),A6909)</f>
        <v>45498</v>
      </c>
      <c r="H6909" s="16" t="str">
        <f>IF((IFERROR((VLOOKUP(D6909,'Automation (QBO)'!A:B,2,FALSE)),"0"))=0,"Suspense",(IFERROR((VLOOKUP(D6909,'Automation (QBO)'!A:B,2,FALSE)),"Suspense")))</f>
        <v>Suspense</v>
      </c>
      <c r="I6909" s="17">
        <f t="shared" si="107"/>
        <v>81</v>
      </c>
      <c r="J6909" s="12" t="str">
        <f>H6909</f>
        <v>Suspense</v>
      </c>
    </row>
    <row r="6910" spans="1:10" hidden="1">
      <c r="A6910" s="13" t="s">
        <v>922</v>
      </c>
      <c r="B6910" s="12" t="s">
        <v>136</v>
      </c>
      <c r="C6910" s="12" t="s">
        <v>723</v>
      </c>
      <c r="D6910" s="12" t="s">
        <v>394</v>
      </c>
      <c r="E6910" s="12">
        <v>25000</v>
      </c>
      <c r="F6910" s="14" t="str">
        <f>A6910&amp;B6910&amp;C6910&amp;D6910&amp;E6910</f>
        <v>2024-07-25PaymentNero South Granville:Nero Project11005 Chequing (CIBC)25000</v>
      </c>
      <c r="G6910" s="15">
        <f>IFERROR((DATEVALUE(A6910)),A6910)</f>
        <v>45498</v>
      </c>
      <c r="H6910" s="16" t="str">
        <f>IF((IFERROR((VLOOKUP(D6910,'Automation (QBO)'!A:B,2,FALSE)),"0"))=0,"Suspense",(IFERROR((VLOOKUP(D6910,'Automation (QBO)'!A:B,2,FALSE)),"Suspense")))</f>
        <v>Balance (CIBC)</v>
      </c>
      <c r="I6910" s="17">
        <f t="shared" si="107"/>
        <v>25000</v>
      </c>
      <c r="J6910" s="12" t="str">
        <f>H6910</f>
        <v>Balance (CIBC)</v>
      </c>
    </row>
    <row r="6911" spans="1:10" hidden="1">
      <c r="A6911" s="13" t="s">
        <v>923</v>
      </c>
      <c r="B6911" s="12" t="s">
        <v>493</v>
      </c>
      <c r="C6911" s="12" t="s">
        <v>312</v>
      </c>
      <c r="D6911" s="12" t="s">
        <v>390</v>
      </c>
      <c r="E6911" s="12">
        <v>21.31</v>
      </c>
      <c r="F6911" s="14" t="str">
        <f>A6911&amp;B6911&amp;C6911&amp;D6911&amp;E6911</f>
        <v>2024-07-26Bill Payment (Credit Card)H&amp;B Hospitality Company21010 Visa Payable (CIBC)21.31</v>
      </c>
      <c r="G6911" s="15">
        <f>IFERROR((DATEVALUE(A6911)),A6911)</f>
        <v>45499</v>
      </c>
      <c r="H6911" s="16" t="str">
        <f>IF((IFERROR((VLOOKUP(D6911,'Automation (QBO)'!A:B,2,FALSE)),"0"))=0,"Suspense",(IFERROR((VLOOKUP(D6911,'Automation (QBO)'!A:B,2,FALSE)),"Suspense")))</f>
        <v>Suspense</v>
      </c>
      <c r="I6911" s="17">
        <f t="shared" si="107"/>
        <v>21.31</v>
      </c>
      <c r="J6911" s="12" t="str">
        <f>H6911</f>
        <v>Suspense</v>
      </c>
    </row>
    <row r="6912" spans="1:10" hidden="1">
      <c r="A6912" s="13" t="s">
        <v>923</v>
      </c>
      <c r="B6912" s="12" t="s">
        <v>83</v>
      </c>
      <c r="C6912" s="12" t="s">
        <v>113</v>
      </c>
      <c r="D6912" s="12" t="s">
        <v>390</v>
      </c>
      <c r="E6912" s="12">
        <v>17</v>
      </c>
      <c r="F6912" s="14" t="str">
        <f>A6912&amp;B6912&amp;C6912&amp;D6912&amp;E6912</f>
        <v>2024-07-26ExpenseImpark21010 Visa Payable (CIBC)17</v>
      </c>
      <c r="G6912" s="15">
        <f>IFERROR((DATEVALUE(A6912)),A6912)</f>
        <v>45499</v>
      </c>
      <c r="H6912" s="16" t="str">
        <f>IF((IFERROR((VLOOKUP(D6912,'Automation (QBO)'!A:B,2,FALSE)),"0"))=0,"Suspense",(IFERROR((VLOOKUP(D6912,'Automation (QBO)'!A:B,2,FALSE)),"Suspense")))</f>
        <v>Suspense</v>
      </c>
      <c r="I6912" s="17">
        <f t="shared" si="107"/>
        <v>17</v>
      </c>
      <c r="J6912" s="12" t="str">
        <f>H6912</f>
        <v>Suspense</v>
      </c>
    </row>
    <row r="6913" spans="1:10" hidden="1">
      <c r="A6913" s="13" t="s">
        <v>923</v>
      </c>
      <c r="B6913" s="12" t="s">
        <v>83</v>
      </c>
      <c r="C6913" s="12" t="s">
        <v>113</v>
      </c>
      <c r="D6913" s="12" t="s">
        <v>390</v>
      </c>
      <c r="E6913" s="12">
        <v>14</v>
      </c>
      <c r="F6913" s="14" t="str">
        <f>A6913&amp;B6913&amp;C6913&amp;D6913&amp;E6913</f>
        <v>2024-07-26ExpenseImpark21010 Visa Payable (CIBC)14</v>
      </c>
      <c r="G6913" s="15">
        <f>IFERROR((DATEVALUE(A6913)),A6913)</f>
        <v>45499</v>
      </c>
      <c r="H6913" s="16" t="str">
        <f>IF((IFERROR((VLOOKUP(D6913,'Automation (QBO)'!A:B,2,FALSE)),"0"))=0,"Suspense",(IFERROR((VLOOKUP(D6913,'Automation (QBO)'!A:B,2,FALSE)),"Suspense")))</f>
        <v>Suspense</v>
      </c>
      <c r="I6913" s="17">
        <f t="shared" si="107"/>
        <v>14</v>
      </c>
      <c r="J6913" s="12" t="str">
        <f>H6913</f>
        <v>Suspense</v>
      </c>
    </row>
    <row r="6914" spans="1:10" hidden="1">
      <c r="A6914" s="13" t="s">
        <v>923</v>
      </c>
      <c r="B6914" s="12" t="s">
        <v>83</v>
      </c>
      <c r="C6914" s="12" t="s">
        <v>113</v>
      </c>
      <c r="D6914" s="12" t="s">
        <v>390</v>
      </c>
      <c r="E6914" s="12">
        <v>14</v>
      </c>
      <c r="F6914" s="14" t="str">
        <f>A6914&amp;B6914&amp;C6914&amp;D6914&amp;E6914</f>
        <v>2024-07-26ExpenseImpark21010 Visa Payable (CIBC)14</v>
      </c>
      <c r="G6914" s="15">
        <f>IFERROR((DATEVALUE(A6914)),A6914)</f>
        <v>45499</v>
      </c>
      <c r="H6914" s="16" t="str">
        <f>IF((IFERROR((VLOOKUP(D6914,'Automation (QBO)'!A:B,2,FALSE)),"0"))=0,"Suspense",(IFERROR((VLOOKUP(D6914,'Automation (QBO)'!A:B,2,FALSE)),"Suspense")))</f>
        <v>Suspense</v>
      </c>
      <c r="I6914" s="17">
        <f t="shared" si="107"/>
        <v>14</v>
      </c>
      <c r="J6914" s="12" t="str">
        <f>H6914</f>
        <v>Suspense</v>
      </c>
    </row>
    <row r="6915" spans="1:10" hidden="1">
      <c r="A6915" s="13" t="s">
        <v>923</v>
      </c>
      <c r="B6915" s="12" t="s">
        <v>83</v>
      </c>
      <c r="C6915" s="12" t="s">
        <v>924</v>
      </c>
      <c r="D6915" s="12" t="s">
        <v>390</v>
      </c>
      <c r="E6915" s="12">
        <v>41.5</v>
      </c>
      <c r="F6915" s="14" t="str">
        <f>A6915&amp;B6915&amp;C6915&amp;D6915&amp;E6915</f>
        <v>2024-07-26ExpenseHouse Of Fades Barber21010 Visa Payable (CIBC)41.5</v>
      </c>
      <c r="G6915" s="15">
        <f>IFERROR((DATEVALUE(A6915)),A6915)</f>
        <v>45499</v>
      </c>
      <c r="H6915" s="16" t="str">
        <f>IF((IFERROR((VLOOKUP(D6915,'Automation (QBO)'!A:B,2,FALSE)),"0"))=0,"Suspense",(IFERROR((VLOOKUP(D6915,'Automation (QBO)'!A:B,2,FALSE)),"Suspense")))</f>
        <v>Suspense</v>
      </c>
      <c r="I6915" s="17">
        <f t="shared" si="107"/>
        <v>41.5</v>
      </c>
      <c r="J6915" s="12" t="str">
        <f>H6915</f>
        <v>Suspense</v>
      </c>
    </row>
    <row r="6916" spans="1:10" hidden="1">
      <c r="A6916" s="13" t="s">
        <v>923</v>
      </c>
      <c r="B6916" s="12" t="s">
        <v>493</v>
      </c>
      <c r="C6916" s="12" t="s">
        <v>84</v>
      </c>
      <c r="D6916" s="12" t="s">
        <v>390</v>
      </c>
      <c r="E6916" s="12">
        <v>224</v>
      </c>
      <c r="F6916" s="14" t="str">
        <f>A6916&amp;B6916&amp;C6916&amp;D6916&amp;E6916</f>
        <v>2024-07-26Bill Payment (Credit Card)BigChip Accounting21010 Visa Payable (CIBC)224</v>
      </c>
      <c r="G6916" s="15">
        <f>IFERROR((DATEVALUE(A6916)),A6916)</f>
        <v>45499</v>
      </c>
      <c r="H6916" s="16" t="str">
        <f>IF((IFERROR((VLOOKUP(D6916,'Automation (QBO)'!A:B,2,FALSE)),"0"))=0,"Suspense",(IFERROR((VLOOKUP(D6916,'Automation (QBO)'!A:B,2,FALSE)),"Suspense")))</f>
        <v>Suspense</v>
      </c>
      <c r="I6916" s="17">
        <f t="shared" si="107"/>
        <v>224</v>
      </c>
      <c r="J6916" s="12" t="str">
        <f>H6916</f>
        <v>Suspense</v>
      </c>
    </row>
    <row r="6917" spans="1:10" hidden="1">
      <c r="A6917" s="13" t="s">
        <v>923</v>
      </c>
      <c r="B6917" s="12" t="s">
        <v>83</v>
      </c>
      <c r="C6917" s="12" t="s">
        <v>148</v>
      </c>
      <c r="D6917" s="12" t="s">
        <v>390</v>
      </c>
      <c r="E6917" s="12">
        <v>667.8</v>
      </c>
      <c r="F6917" s="14" t="str">
        <f>A6917&amp;B6917&amp;C6917&amp;D6917&amp;E6917</f>
        <v>2024-07-26ExpenseDeakin Industries21010 Visa Payable (CIBC)667.8</v>
      </c>
      <c r="G6917" s="15">
        <f>IFERROR((DATEVALUE(A6917)),A6917)</f>
        <v>45499</v>
      </c>
      <c r="H6917" s="16" t="str">
        <f>IF((IFERROR((VLOOKUP(D6917,'Automation (QBO)'!A:B,2,FALSE)),"0"))=0,"Suspense",(IFERROR((VLOOKUP(D6917,'Automation (QBO)'!A:B,2,FALSE)),"Suspense")))</f>
        <v>Suspense</v>
      </c>
      <c r="I6917" s="17">
        <f t="shared" si="107"/>
        <v>667.8</v>
      </c>
      <c r="J6917" s="12" t="str">
        <f>H6917</f>
        <v>Suspense</v>
      </c>
    </row>
    <row r="6918" spans="1:10" hidden="1">
      <c r="A6918" s="13" t="s">
        <v>923</v>
      </c>
      <c r="B6918" s="12" t="s">
        <v>83</v>
      </c>
      <c r="C6918" s="12" t="s">
        <v>98</v>
      </c>
      <c r="D6918" s="12" t="s">
        <v>390</v>
      </c>
      <c r="E6918" s="12">
        <v>612.51</v>
      </c>
      <c r="F6918" s="14" t="str">
        <f>A6918&amp;B6918&amp;C6918&amp;D6918&amp;E6918</f>
        <v>2024-07-26ExpenseBell Canada21010 Visa Payable (CIBC)612.51</v>
      </c>
      <c r="G6918" s="15">
        <f>IFERROR((DATEVALUE(A6918)),A6918)</f>
        <v>45499</v>
      </c>
      <c r="H6918" s="16" t="str">
        <f>IF((IFERROR((VLOOKUP(D6918,'Automation (QBO)'!A:B,2,FALSE)),"0"))=0,"Suspense",(IFERROR((VLOOKUP(D6918,'Automation (QBO)'!A:B,2,FALSE)),"Suspense")))</f>
        <v>Suspense</v>
      </c>
      <c r="I6918" s="17">
        <f t="shared" si="107"/>
        <v>612.51</v>
      </c>
      <c r="J6918" s="12" t="str">
        <f>H6918</f>
        <v>Suspense</v>
      </c>
    </row>
    <row r="6919" spans="1:10" hidden="1">
      <c r="A6919" s="13" t="s">
        <v>923</v>
      </c>
      <c r="B6919" s="12" t="s">
        <v>83</v>
      </c>
      <c r="C6919" s="12" t="s">
        <v>87</v>
      </c>
      <c r="D6919" s="12" t="s">
        <v>390</v>
      </c>
      <c r="E6919" s="12">
        <v>207.15</v>
      </c>
      <c r="F6919" s="14" t="str">
        <f>A6919&amp;B6919&amp;C6919&amp;D6919&amp;E6919</f>
        <v>2024-07-26ExpenseHome Depot21010 Visa Payable (CIBC)207.15</v>
      </c>
      <c r="G6919" s="15">
        <f>IFERROR((DATEVALUE(A6919)),A6919)</f>
        <v>45499</v>
      </c>
      <c r="H6919" s="16" t="str">
        <f>IF((IFERROR((VLOOKUP(D6919,'Automation (QBO)'!A:B,2,FALSE)),"0"))=0,"Suspense",(IFERROR((VLOOKUP(D6919,'Automation (QBO)'!A:B,2,FALSE)),"Suspense")))</f>
        <v>Suspense</v>
      </c>
      <c r="I6919" s="17">
        <f t="shared" si="107"/>
        <v>207.15</v>
      </c>
      <c r="J6919" s="12" t="str">
        <f>H6919</f>
        <v>Suspense</v>
      </c>
    </row>
    <row r="6920" spans="1:10" hidden="1">
      <c r="A6920" s="13" t="s">
        <v>923</v>
      </c>
      <c r="B6920" s="12" t="s">
        <v>83</v>
      </c>
      <c r="D6920" s="12" t="s">
        <v>403</v>
      </c>
      <c r="E6920" s="12">
        <v>2</v>
      </c>
      <c r="F6920" s="14" t="str">
        <f>A6920&amp;B6920&amp;C6920&amp;D6920&amp;E6920</f>
        <v>2024-07-26Expense52115 Bank Fees2</v>
      </c>
      <c r="G6920" s="15">
        <f>IFERROR((DATEVALUE(A6920)),A6920)</f>
        <v>45499</v>
      </c>
      <c r="H6920" s="16" t="str">
        <f>IF((IFERROR((VLOOKUP(D6920,'Automation (QBO)'!A:B,2,FALSE)),"0"))=0,"Suspense",(IFERROR((VLOOKUP(D6920,'Automation (QBO)'!A:B,2,FALSE)),"Suspense")))</f>
        <v>Bank Fees</v>
      </c>
      <c r="I6920" s="17">
        <f t="shared" si="107"/>
        <v>2</v>
      </c>
      <c r="J6920" s="12" t="str">
        <f>H6920</f>
        <v>Bank Fees</v>
      </c>
    </row>
    <row r="6921" spans="1:10" hidden="1">
      <c r="A6921" s="13" t="s">
        <v>923</v>
      </c>
      <c r="B6921" s="12" t="s">
        <v>83</v>
      </c>
      <c r="D6921" s="12" t="s">
        <v>392</v>
      </c>
      <c r="E6921" s="12">
        <v>0</v>
      </c>
      <c r="F6921" s="14" t="str">
        <f>A6921&amp;B6921&amp;C6921&amp;D6921&amp;E6921</f>
        <v>2024-07-26Expense21020 GST/HST Payable0</v>
      </c>
      <c r="G6921" s="15">
        <f>IFERROR((DATEVALUE(A6921)),A6921)</f>
        <v>45499</v>
      </c>
      <c r="H6921" s="16" t="str">
        <f>IF((IFERROR((VLOOKUP(D6921,'Automation (QBO)'!A:B,2,FALSE)),"0"))=0,"Suspense",(IFERROR((VLOOKUP(D6921,'Automation (QBO)'!A:B,2,FALSE)),"Suspense")))</f>
        <v>GST/HST Payable</v>
      </c>
      <c r="I6921" s="17">
        <f t="shared" si="107"/>
        <v>0</v>
      </c>
      <c r="J6921" s="12" t="str">
        <f>H6921</f>
        <v>GST/HST Payable</v>
      </c>
    </row>
    <row r="6922" spans="1:10" hidden="1">
      <c r="A6922" s="13" t="s">
        <v>923</v>
      </c>
      <c r="B6922" s="12" t="s">
        <v>83</v>
      </c>
      <c r="D6922" s="12" t="s">
        <v>398</v>
      </c>
      <c r="E6922" s="12">
        <v>23.5</v>
      </c>
      <c r="F6922" s="14" t="str">
        <f>A6922&amp;B6922&amp;C6922&amp;D6922&amp;E6922</f>
        <v>2024-07-26Expense52190 Meals &amp; Entertainment23.5</v>
      </c>
      <c r="G6922" s="15">
        <f>IFERROR((DATEVALUE(A6922)),A6922)</f>
        <v>45499</v>
      </c>
      <c r="H6922" s="16" t="str">
        <f>IF((IFERROR((VLOOKUP(D6922,'Automation (QBO)'!A:B,2,FALSE)),"0"))=0,"Suspense",(IFERROR((VLOOKUP(D6922,'Automation (QBO)'!A:B,2,FALSE)),"Suspense")))</f>
        <v>Meals &amp; Entertainment</v>
      </c>
      <c r="I6922" s="17">
        <f t="shared" si="107"/>
        <v>23.5</v>
      </c>
      <c r="J6922" s="12" t="str">
        <f>H6922</f>
        <v>Meals &amp; Entertainment</v>
      </c>
    </row>
    <row r="6923" spans="1:10" hidden="1">
      <c r="A6923" s="13" t="s">
        <v>923</v>
      </c>
      <c r="B6923" s="12" t="s">
        <v>83</v>
      </c>
      <c r="D6923" s="12" t="s">
        <v>392</v>
      </c>
      <c r="E6923" s="12">
        <v>0</v>
      </c>
      <c r="F6923" s="14" t="str">
        <f>A6923&amp;B6923&amp;C6923&amp;D6923&amp;E6923</f>
        <v>2024-07-26Expense21020 GST/HST Payable0</v>
      </c>
      <c r="G6923" s="15">
        <f>IFERROR((DATEVALUE(A6923)),A6923)</f>
        <v>45499</v>
      </c>
      <c r="H6923" s="16" t="str">
        <f>IF((IFERROR((VLOOKUP(D6923,'Automation (QBO)'!A:B,2,FALSE)),"0"))=0,"Suspense",(IFERROR((VLOOKUP(D6923,'Automation (QBO)'!A:B,2,FALSE)),"Suspense")))</f>
        <v>GST/HST Payable</v>
      </c>
      <c r="I6923" s="17">
        <f t="shared" si="107"/>
        <v>0</v>
      </c>
      <c r="J6923" s="12" t="str">
        <f>H6923</f>
        <v>GST/HST Payable</v>
      </c>
    </row>
    <row r="6924" spans="1:10" hidden="1">
      <c r="A6924" s="13" t="s">
        <v>923</v>
      </c>
      <c r="B6924" s="12" t="s">
        <v>83</v>
      </c>
      <c r="C6924" s="12" t="s">
        <v>113</v>
      </c>
      <c r="D6924" s="12" t="s">
        <v>408</v>
      </c>
      <c r="E6924" s="12">
        <v>17</v>
      </c>
      <c r="F6924" s="14" t="str">
        <f>A6924&amp;B6924&amp;C6924&amp;D6924&amp;E6924</f>
        <v>2024-07-26ExpenseImpark52205 Travel &amp; Parking17</v>
      </c>
      <c r="G6924" s="15">
        <f>IFERROR((DATEVALUE(A6924)),A6924)</f>
        <v>45499</v>
      </c>
      <c r="H6924" s="16" t="str">
        <f>IF((IFERROR((VLOOKUP(D6924,'Automation (QBO)'!A:B,2,FALSE)),"0"))=0,"Suspense",(IFERROR((VLOOKUP(D6924,'Automation (QBO)'!A:B,2,FALSE)),"Suspense")))</f>
        <v>Travel &amp; Parking</v>
      </c>
      <c r="I6924" s="17">
        <f t="shared" si="107"/>
        <v>17</v>
      </c>
      <c r="J6924" s="12" t="str">
        <f>H6924</f>
        <v>Travel &amp; Parking</v>
      </c>
    </row>
    <row r="6925" spans="1:10" hidden="1">
      <c r="A6925" s="13" t="s">
        <v>923</v>
      </c>
      <c r="B6925" s="12" t="s">
        <v>83</v>
      </c>
      <c r="C6925" s="12" t="s">
        <v>113</v>
      </c>
      <c r="D6925" s="12" t="s">
        <v>392</v>
      </c>
      <c r="E6925" s="12">
        <v>0</v>
      </c>
      <c r="F6925" s="14" t="str">
        <f>A6925&amp;B6925&amp;C6925&amp;D6925&amp;E6925</f>
        <v>2024-07-26ExpenseImpark21020 GST/HST Payable0</v>
      </c>
      <c r="G6925" s="15">
        <f>IFERROR((DATEVALUE(A6925)),A6925)</f>
        <v>45499</v>
      </c>
      <c r="H6925" s="16" t="str">
        <f>IF((IFERROR((VLOOKUP(D6925,'Automation (QBO)'!A:B,2,FALSE)),"0"))=0,"Suspense",(IFERROR((VLOOKUP(D6925,'Automation (QBO)'!A:B,2,FALSE)),"Suspense")))</f>
        <v>GST/HST Payable</v>
      </c>
      <c r="I6925" s="17">
        <f t="shared" si="107"/>
        <v>0</v>
      </c>
      <c r="J6925" s="12" t="str">
        <f>H6925</f>
        <v>GST/HST Payable</v>
      </c>
    </row>
    <row r="6926" spans="1:10" hidden="1">
      <c r="A6926" s="13" t="s">
        <v>923</v>
      </c>
      <c r="B6926" s="12" t="s">
        <v>493</v>
      </c>
      <c r="C6926" s="12" t="s">
        <v>312</v>
      </c>
      <c r="D6926" s="12" t="s">
        <v>496</v>
      </c>
      <c r="E6926" s="12">
        <v>-21.31</v>
      </c>
      <c r="F6926" s="14" t="str">
        <f>A6926&amp;B6926&amp;C6926&amp;D6926&amp;E6926</f>
        <v>2024-07-26Bill Payment (Credit Card)H&amp;B Hospitality Company21000 Accounts Payable-21.31</v>
      </c>
      <c r="G6926" s="15">
        <f>IFERROR((DATEVALUE(A6926)),A6926)</f>
        <v>45499</v>
      </c>
      <c r="H6926" s="16" t="str">
        <f>IF((IFERROR((VLOOKUP(D6926,'Automation (QBO)'!A:B,2,FALSE)),"0"))=0,"Suspense",(IFERROR((VLOOKUP(D6926,'Automation (QBO)'!A:B,2,FALSE)),"Suspense")))</f>
        <v>Accounts Payable - Unknown</v>
      </c>
      <c r="I6926" s="17">
        <f t="shared" si="107"/>
        <v>-21.31</v>
      </c>
      <c r="J6926" s="12" t="str">
        <f>H6926</f>
        <v>Accounts Payable - Unknown</v>
      </c>
    </row>
    <row r="6927" spans="1:10" hidden="1">
      <c r="A6927" s="13" t="s">
        <v>923</v>
      </c>
      <c r="B6927" s="12" t="s">
        <v>493</v>
      </c>
      <c r="C6927" s="12" t="s">
        <v>84</v>
      </c>
      <c r="D6927" s="12" t="s">
        <v>496</v>
      </c>
      <c r="E6927" s="12">
        <v>-224</v>
      </c>
      <c r="F6927" s="14" t="str">
        <f>A6927&amp;B6927&amp;C6927&amp;D6927&amp;E6927</f>
        <v>2024-07-26Bill Payment (Credit Card)BigChip Accounting21000 Accounts Payable-224</v>
      </c>
      <c r="G6927" s="15">
        <f>IFERROR((DATEVALUE(A6927)),A6927)</f>
        <v>45499</v>
      </c>
      <c r="H6927" s="16" t="str">
        <f>IF((IFERROR((VLOOKUP(D6927,'Automation (QBO)'!A:B,2,FALSE)),"0"))=0,"Suspense",(IFERROR((VLOOKUP(D6927,'Automation (QBO)'!A:B,2,FALSE)),"Suspense")))</f>
        <v>Accounts Payable - Unknown</v>
      </c>
      <c r="I6927" s="17">
        <f t="shared" si="107"/>
        <v>-224</v>
      </c>
      <c r="J6927" s="12" t="str">
        <f>H6927</f>
        <v>Accounts Payable - Unknown</v>
      </c>
    </row>
    <row r="6928" spans="1:10" hidden="1">
      <c r="A6928" s="13" t="s">
        <v>923</v>
      </c>
      <c r="B6928" s="12" t="s">
        <v>83</v>
      </c>
      <c r="C6928" s="12" t="s">
        <v>113</v>
      </c>
      <c r="D6928" s="12" t="s">
        <v>408</v>
      </c>
      <c r="E6928" s="12">
        <v>14</v>
      </c>
      <c r="F6928" s="14" t="str">
        <f>A6928&amp;B6928&amp;C6928&amp;D6928&amp;E6928</f>
        <v>2024-07-26ExpenseImpark52205 Travel &amp; Parking14</v>
      </c>
      <c r="G6928" s="15">
        <f>IFERROR((DATEVALUE(A6928)),A6928)</f>
        <v>45499</v>
      </c>
      <c r="H6928" s="16" t="str">
        <f>IF((IFERROR((VLOOKUP(D6928,'Automation (QBO)'!A:B,2,FALSE)),"0"))=0,"Suspense",(IFERROR((VLOOKUP(D6928,'Automation (QBO)'!A:B,2,FALSE)),"Suspense")))</f>
        <v>Travel &amp; Parking</v>
      </c>
      <c r="I6928" s="17">
        <f t="shared" ref="I6928:I6991" si="108">E6928</f>
        <v>14</v>
      </c>
      <c r="J6928" s="12" t="str">
        <f>H6928</f>
        <v>Travel &amp; Parking</v>
      </c>
    </row>
    <row r="6929" spans="1:10" hidden="1">
      <c r="A6929" s="13" t="s">
        <v>923</v>
      </c>
      <c r="B6929" s="12" t="s">
        <v>83</v>
      </c>
      <c r="C6929" s="12" t="s">
        <v>113</v>
      </c>
      <c r="D6929" s="12" t="s">
        <v>392</v>
      </c>
      <c r="E6929" s="12">
        <v>0</v>
      </c>
      <c r="F6929" s="14" t="str">
        <f>A6929&amp;B6929&amp;C6929&amp;D6929&amp;E6929</f>
        <v>2024-07-26ExpenseImpark21020 GST/HST Payable0</v>
      </c>
      <c r="G6929" s="15">
        <f>IFERROR((DATEVALUE(A6929)),A6929)</f>
        <v>45499</v>
      </c>
      <c r="H6929" s="16" t="str">
        <f>IF((IFERROR((VLOOKUP(D6929,'Automation (QBO)'!A:B,2,FALSE)),"0"))=0,"Suspense",(IFERROR((VLOOKUP(D6929,'Automation (QBO)'!A:B,2,FALSE)),"Suspense")))</f>
        <v>GST/HST Payable</v>
      </c>
      <c r="I6929" s="17">
        <f t="shared" si="108"/>
        <v>0</v>
      </c>
      <c r="J6929" s="12" t="str">
        <f>H6929</f>
        <v>GST/HST Payable</v>
      </c>
    </row>
    <row r="6930" spans="1:10" hidden="1">
      <c r="A6930" s="13" t="s">
        <v>923</v>
      </c>
      <c r="B6930" s="12" t="s">
        <v>83</v>
      </c>
      <c r="C6930" s="12" t="s">
        <v>924</v>
      </c>
      <c r="D6930" s="12" t="s">
        <v>398</v>
      </c>
      <c r="E6930" s="12">
        <v>41.5</v>
      </c>
      <c r="F6930" s="14" t="str">
        <f>A6930&amp;B6930&amp;C6930&amp;D6930&amp;E6930</f>
        <v>2024-07-26ExpenseHouse Of Fades Barber52190 Meals &amp; Entertainment41.5</v>
      </c>
      <c r="G6930" s="15">
        <f>IFERROR((DATEVALUE(A6930)),A6930)</f>
        <v>45499</v>
      </c>
      <c r="H6930" s="16" t="str">
        <f>IF((IFERROR((VLOOKUP(D6930,'Automation (QBO)'!A:B,2,FALSE)),"0"))=0,"Suspense",(IFERROR((VLOOKUP(D6930,'Automation (QBO)'!A:B,2,FALSE)),"Suspense")))</f>
        <v>Meals &amp; Entertainment</v>
      </c>
      <c r="I6930" s="17">
        <f t="shared" si="108"/>
        <v>41.5</v>
      </c>
      <c r="J6930" s="12" t="str">
        <f>H6930</f>
        <v>Meals &amp; Entertainment</v>
      </c>
    </row>
    <row r="6931" spans="1:10" hidden="1">
      <c r="A6931" s="13" t="s">
        <v>923</v>
      </c>
      <c r="B6931" s="12" t="s">
        <v>83</v>
      </c>
      <c r="C6931" s="12" t="s">
        <v>924</v>
      </c>
      <c r="D6931" s="12" t="s">
        <v>392</v>
      </c>
      <c r="E6931" s="12">
        <v>0</v>
      </c>
      <c r="F6931" s="14" t="str">
        <f>A6931&amp;B6931&amp;C6931&amp;D6931&amp;E6931</f>
        <v>2024-07-26ExpenseHouse Of Fades Barber21020 GST/HST Payable0</v>
      </c>
      <c r="G6931" s="15">
        <f>IFERROR((DATEVALUE(A6931)),A6931)</f>
        <v>45499</v>
      </c>
      <c r="H6931" s="16" t="str">
        <f>IF((IFERROR((VLOOKUP(D6931,'Automation (QBO)'!A:B,2,FALSE)),"0"))=0,"Suspense",(IFERROR((VLOOKUP(D6931,'Automation (QBO)'!A:B,2,FALSE)),"Suspense")))</f>
        <v>GST/HST Payable</v>
      </c>
      <c r="I6931" s="17">
        <f t="shared" si="108"/>
        <v>0</v>
      </c>
      <c r="J6931" s="12" t="str">
        <f>H6931</f>
        <v>GST/HST Payable</v>
      </c>
    </row>
    <row r="6932" spans="1:10" hidden="1">
      <c r="A6932" s="13" t="s">
        <v>923</v>
      </c>
      <c r="B6932" s="12" t="s">
        <v>83</v>
      </c>
      <c r="C6932" s="12" t="s">
        <v>98</v>
      </c>
      <c r="D6932" s="12" t="s">
        <v>414</v>
      </c>
      <c r="E6932" s="12">
        <v>612.51</v>
      </c>
      <c r="F6932" s="14" t="str">
        <f>A6932&amp;B6932&amp;C6932&amp;D6932&amp;E6932</f>
        <v>2024-07-26ExpenseBell Canada52206 Telephone612.51</v>
      </c>
      <c r="G6932" s="15">
        <f>IFERROR((DATEVALUE(A6932)),A6932)</f>
        <v>45499</v>
      </c>
      <c r="H6932" s="16" t="str">
        <f>IF((IFERROR((VLOOKUP(D6932,'Automation (QBO)'!A:B,2,FALSE)),"0"))=0,"Suspense",(IFERROR((VLOOKUP(D6932,'Automation (QBO)'!A:B,2,FALSE)),"Suspense")))</f>
        <v>Telephone</v>
      </c>
      <c r="I6932" s="17">
        <f t="shared" si="108"/>
        <v>612.51</v>
      </c>
      <c r="J6932" s="12" t="str">
        <f>H6932</f>
        <v>Telephone</v>
      </c>
    </row>
    <row r="6933" spans="1:10" hidden="1">
      <c r="A6933" s="13" t="s">
        <v>923</v>
      </c>
      <c r="B6933" s="12" t="s">
        <v>83</v>
      </c>
      <c r="C6933" s="12" t="s">
        <v>98</v>
      </c>
      <c r="D6933" s="12" t="s">
        <v>392</v>
      </c>
      <c r="E6933" s="12">
        <v>0</v>
      </c>
      <c r="F6933" s="14" t="str">
        <f>A6933&amp;B6933&amp;C6933&amp;D6933&amp;E6933</f>
        <v>2024-07-26ExpenseBell Canada21020 GST/HST Payable0</v>
      </c>
      <c r="G6933" s="15">
        <f>IFERROR((DATEVALUE(A6933)),A6933)</f>
        <v>45499</v>
      </c>
      <c r="H6933" s="16" t="str">
        <f>IF((IFERROR((VLOOKUP(D6933,'Automation (QBO)'!A:B,2,FALSE)),"0"))=0,"Suspense",(IFERROR((VLOOKUP(D6933,'Automation (QBO)'!A:B,2,FALSE)),"Suspense")))</f>
        <v>GST/HST Payable</v>
      </c>
      <c r="I6933" s="17">
        <f t="shared" si="108"/>
        <v>0</v>
      </c>
      <c r="J6933" s="12" t="str">
        <f>H6933</f>
        <v>GST/HST Payable</v>
      </c>
    </row>
    <row r="6934" spans="1:10" hidden="1">
      <c r="A6934" s="13" t="s">
        <v>923</v>
      </c>
      <c r="B6934" s="12" t="s">
        <v>83</v>
      </c>
      <c r="C6934" s="12" t="s">
        <v>113</v>
      </c>
      <c r="D6934" s="12" t="s">
        <v>408</v>
      </c>
      <c r="E6934" s="12">
        <v>14</v>
      </c>
      <c r="F6934" s="14" t="str">
        <f>A6934&amp;B6934&amp;C6934&amp;D6934&amp;E6934</f>
        <v>2024-07-26ExpenseImpark52205 Travel &amp; Parking14</v>
      </c>
      <c r="G6934" s="15">
        <f>IFERROR((DATEVALUE(A6934)),A6934)</f>
        <v>45499</v>
      </c>
      <c r="H6934" s="16" t="str">
        <f>IF((IFERROR((VLOOKUP(D6934,'Automation (QBO)'!A:B,2,FALSE)),"0"))=0,"Suspense",(IFERROR((VLOOKUP(D6934,'Automation (QBO)'!A:B,2,FALSE)),"Suspense")))</f>
        <v>Travel &amp; Parking</v>
      </c>
      <c r="I6934" s="17">
        <f t="shared" si="108"/>
        <v>14</v>
      </c>
      <c r="J6934" s="12" t="str">
        <f>H6934</f>
        <v>Travel &amp; Parking</v>
      </c>
    </row>
    <row r="6935" spans="1:10" hidden="1">
      <c r="A6935" s="13" t="s">
        <v>923</v>
      </c>
      <c r="B6935" s="12" t="s">
        <v>83</v>
      </c>
      <c r="C6935" s="12" t="s">
        <v>113</v>
      </c>
      <c r="D6935" s="12" t="s">
        <v>392</v>
      </c>
      <c r="E6935" s="12">
        <v>0</v>
      </c>
      <c r="F6935" s="14" t="str">
        <f>A6935&amp;B6935&amp;C6935&amp;D6935&amp;E6935</f>
        <v>2024-07-26ExpenseImpark21020 GST/HST Payable0</v>
      </c>
      <c r="G6935" s="15">
        <f>IFERROR((DATEVALUE(A6935)),A6935)</f>
        <v>45499</v>
      </c>
      <c r="H6935" s="16" t="str">
        <f>IF((IFERROR((VLOOKUP(D6935,'Automation (QBO)'!A:B,2,FALSE)),"0"))=0,"Suspense",(IFERROR((VLOOKUP(D6935,'Automation (QBO)'!A:B,2,FALSE)),"Suspense")))</f>
        <v>GST/HST Payable</v>
      </c>
      <c r="I6935" s="17">
        <f t="shared" si="108"/>
        <v>0</v>
      </c>
      <c r="J6935" s="12" t="str">
        <f>H6935</f>
        <v>GST/HST Payable</v>
      </c>
    </row>
    <row r="6936" spans="1:10" hidden="1">
      <c r="A6936" s="13" t="s">
        <v>923</v>
      </c>
      <c r="B6936" s="12" t="s">
        <v>83</v>
      </c>
      <c r="C6936" s="12" t="s">
        <v>87</v>
      </c>
      <c r="D6936" s="12" t="s">
        <v>391</v>
      </c>
      <c r="E6936" s="12">
        <v>207.15</v>
      </c>
      <c r="F6936" s="14" t="str">
        <f>A6936&amp;B6936&amp;C6936&amp;D6936&amp;E6936</f>
        <v>2024-07-26ExpenseHome Depot51335 COGS - Supplies207.15</v>
      </c>
      <c r="G6936" s="15">
        <f>IFERROR((DATEVALUE(A6936)),A6936)</f>
        <v>45499</v>
      </c>
      <c r="H6936" s="16" t="str">
        <f>IF((IFERROR((VLOOKUP(D6936,'Automation (QBO)'!A:B,2,FALSE)),"0"))=0,"Suspense",(IFERROR((VLOOKUP(D6936,'Automation (QBO)'!A:B,2,FALSE)),"Suspense")))</f>
        <v>COGS - Supplies</v>
      </c>
      <c r="I6936" s="17">
        <f t="shared" si="108"/>
        <v>207.15</v>
      </c>
      <c r="J6936" s="12" t="str">
        <f>H6936</f>
        <v>COGS - Supplies</v>
      </c>
    </row>
    <row r="6937" spans="1:10" hidden="1">
      <c r="A6937" s="13" t="s">
        <v>923</v>
      </c>
      <c r="B6937" s="12" t="s">
        <v>83</v>
      </c>
      <c r="C6937" s="12" t="s">
        <v>87</v>
      </c>
      <c r="D6937" s="12" t="s">
        <v>392</v>
      </c>
      <c r="E6937" s="12">
        <v>0</v>
      </c>
      <c r="F6937" s="14" t="str">
        <f>A6937&amp;B6937&amp;C6937&amp;D6937&amp;E6937</f>
        <v>2024-07-26ExpenseHome Depot21020 GST/HST Payable0</v>
      </c>
      <c r="G6937" s="15">
        <f>IFERROR((DATEVALUE(A6937)),A6937)</f>
        <v>45499</v>
      </c>
      <c r="H6937" s="16" t="str">
        <f>IF((IFERROR((VLOOKUP(D6937,'Automation (QBO)'!A:B,2,FALSE)),"0"))=0,"Suspense",(IFERROR((VLOOKUP(D6937,'Automation (QBO)'!A:B,2,FALSE)),"Suspense")))</f>
        <v>GST/HST Payable</v>
      </c>
      <c r="I6937" s="17">
        <f t="shared" si="108"/>
        <v>0</v>
      </c>
      <c r="J6937" s="12" t="str">
        <f>H6937</f>
        <v>GST/HST Payable</v>
      </c>
    </row>
    <row r="6938" spans="1:10" hidden="1">
      <c r="A6938" s="13" t="s">
        <v>923</v>
      </c>
      <c r="B6938" s="12" t="s">
        <v>83</v>
      </c>
      <c r="D6938" s="12" t="s">
        <v>391</v>
      </c>
      <c r="E6938" s="12">
        <v>215.27</v>
      </c>
      <c r="F6938" s="14" t="str">
        <f>A6938&amp;B6938&amp;C6938&amp;D6938&amp;E6938</f>
        <v>2024-07-26Expense51335 COGS - Supplies215.27</v>
      </c>
      <c r="G6938" s="15">
        <f>IFERROR((DATEVALUE(A6938)),A6938)</f>
        <v>45499</v>
      </c>
      <c r="H6938" s="16" t="str">
        <f>IF((IFERROR((VLOOKUP(D6938,'Automation (QBO)'!A:B,2,FALSE)),"0"))=0,"Suspense",(IFERROR((VLOOKUP(D6938,'Automation (QBO)'!A:B,2,FALSE)),"Suspense")))</f>
        <v>COGS - Supplies</v>
      </c>
      <c r="I6938" s="17">
        <f t="shared" si="108"/>
        <v>215.27</v>
      </c>
      <c r="J6938" s="12" t="str">
        <f>H6938</f>
        <v>COGS - Supplies</v>
      </c>
    </row>
    <row r="6939" spans="1:10" hidden="1">
      <c r="A6939" s="13" t="s">
        <v>923</v>
      </c>
      <c r="B6939" s="12" t="s">
        <v>83</v>
      </c>
      <c r="D6939" s="12" t="s">
        <v>391</v>
      </c>
      <c r="E6939" s="12">
        <v>502.6</v>
      </c>
      <c r="F6939" s="14" t="str">
        <f>A6939&amp;B6939&amp;C6939&amp;D6939&amp;E6939</f>
        <v>2024-07-26Expense51335 COGS - Supplies502.6</v>
      </c>
      <c r="G6939" s="15">
        <f>IFERROR((DATEVALUE(A6939)),A6939)</f>
        <v>45499</v>
      </c>
      <c r="H6939" s="16" t="str">
        <f>IF((IFERROR((VLOOKUP(D6939,'Automation (QBO)'!A:B,2,FALSE)),"0"))=0,"Suspense",(IFERROR((VLOOKUP(D6939,'Automation (QBO)'!A:B,2,FALSE)),"Suspense")))</f>
        <v>COGS - Supplies</v>
      </c>
      <c r="I6939" s="17">
        <f t="shared" si="108"/>
        <v>502.6</v>
      </c>
      <c r="J6939" s="12" t="str">
        <f>H6939</f>
        <v>COGS - Supplies</v>
      </c>
    </row>
    <row r="6940" spans="1:10" hidden="1">
      <c r="A6940" s="13" t="s">
        <v>923</v>
      </c>
      <c r="B6940" s="12" t="s">
        <v>83</v>
      </c>
      <c r="D6940" s="12" t="s">
        <v>392</v>
      </c>
      <c r="E6940" s="12">
        <v>-35.89</v>
      </c>
      <c r="F6940" s="14" t="str">
        <f>A6940&amp;B6940&amp;C6940&amp;D6940&amp;E6940</f>
        <v>2024-07-26Expense21020 GST/HST Payable-35.89</v>
      </c>
      <c r="G6940" s="15">
        <f>IFERROR((DATEVALUE(A6940)),A6940)</f>
        <v>45499</v>
      </c>
      <c r="H6940" s="16" t="str">
        <f>IF((IFERROR((VLOOKUP(D6940,'Automation (QBO)'!A:B,2,FALSE)),"0"))=0,"Suspense",(IFERROR((VLOOKUP(D6940,'Automation (QBO)'!A:B,2,FALSE)),"Suspense")))</f>
        <v>GST/HST Payable</v>
      </c>
      <c r="I6940" s="17">
        <f t="shared" si="108"/>
        <v>-35.89</v>
      </c>
      <c r="J6940" s="12" t="str">
        <f>H6940</f>
        <v>GST/HST Payable</v>
      </c>
    </row>
    <row r="6941" spans="1:10" hidden="1">
      <c r="A6941" s="13" t="s">
        <v>923</v>
      </c>
      <c r="B6941" s="12" t="s">
        <v>135</v>
      </c>
      <c r="D6941" s="12" t="s">
        <v>423</v>
      </c>
      <c r="E6941" s="12">
        <v>242.34</v>
      </c>
      <c r="F6941" s="14" t="str">
        <f>A6941&amp;B6941&amp;C6941&amp;D6941&amp;E6941</f>
        <v>2024-07-26Journal Entry52535 Payroll - WCB (Employees)242.34</v>
      </c>
      <c r="G6941" s="15">
        <f>IFERROR((DATEVALUE(A6941)),A6941)</f>
        <v>45499</v>
      </c>
      <c r="H6941" s="16" t="str">
        <f>IF((IFERROR((VLOOKUP(D6941,'Automation (QBO)'!A:B,2,FALSE)),"0"))=0,"Suspense",(IFERROR((VLOOKUP(D6941,'Automation (QBO)'!A:B,2,FALSE)),"Suspense")))</f>
        <v>Payroll - WCB (Employees)</v>
      </c>
      <c r="I6941" s="17">
        <f t="shared" si="108"/>
        <v>242.34</v>
      </c>
      <c r="J6941" s="12" t="str">
        <f>H6941</f>
        <v>Payroll - WCB (Employees)</v>
      </c>
    </row>
    <row r="6942" spans="1:10" hidden="1">
      <c r="A6942" s="13" t="s">
        <v>923</v>
      </c>
      <c r="B6942" s="12" t="s">
        <v>135</v>
      </c>
      <c r="D6942" s="12" t="s">
        <v>424</v>
      </c>
      <c r="E6942" s="12">
        <v>92.29</v>
      </c>
      <c r="F6942" s="14" t="str">
        <f>A6942&amp;B6942&amp;C6942&amp;D6942&amp;E6942</f>
        <v>2024-07-26Journal Entry52525 Payroll - CPP92.29</v>
      </c>
      <c r="G6942" s="15">
        <f>IFERROR((DATEVALUE(A6942)),A6942)</f>
        <v>45499</v>
      </c>
      <c r="H6942" s="16" t="str">
        <f>IF((IFERROR((VLOOKUP(D6942,'Automation (QBO)'!A:B,2,FALSE)),"0"))=0,"Suspense",(IFERROR((VLOOKUP(D6942,'Automation (QBO)'!A:B,2,FALSE)),"Suspense")))</f>
        <v>Payroll - CPP + EI</v>
      </c>
      <c r="I6942" s="17">
        <f t="shared" si="108"/>
        <v>92.29</v>
      </c>
      <c r="J6942" s="12" t="str">
        <f>H6942</f>
        <v>Payroll - CPP + EI</v>
      </c>
    </row>
    <row r="6943" spans="1:10" hidden="1">
      <c r="A6943" s="13" t="s">
        <v>923</v>
      </c>
      <c r="B6943" s="12" t="s">
        <v>135</v>
      </c>
      <c r="D6943" s="12" t="s">
        <v>425</v>
      </c>
      <c r="E6943" s="12">
        <v>36.049999999999997</v>
      </c>
      <c r="F6943" s="14" t="str">
        <f>A6943&amp;B6943&amp;C6943&amp;D6943&amp;E6943</f>
        <v>2024-07-26Journal Entry52520 Payroll - EI36.05</v>
      </c>
      <c r="G6943" s="15">
        <f>IFERROR((DATEVALUE(A6943)),A6943)</f>
        <v>45499</v>
      </c>
      <c r="H6943" s="16" t="str">
        <f>IF((IFERROR((VLOOKUP(D6943,'Automation (QBO)'!A:B,2,FALSE)),"0"))=0,"Suspense",(IFERROR((VLOOKUP(D6943,'Automation (QBO)'!A:B,2,FALSE)),"Suspense")))</f>
        <v>Payroll - CPP + EI</v>
      </c>
      <c r="I6943" s="17">
        <f t="shared" si="108"/>
        <v>36.049999999999997</v>
      </c>
      <c r="J6943" s="12" t="str">
        <f>H6943</f>
        <v>Payroll - CPP + EI</v>
      </c>
    </row>
    <row r="6944" spans="1:10" hidden="1">
      <c r="A6944" s="13" t="s">
        <v>923</v>
      </c>
      <c r="B6944" s="12" t="s">
        <v>135</v>
      </c>
      <c r="D6944" s="12" t="s">
        <v>403</v>
      </c>
      <c r="E6944" s="12">
        <v>89</v>
      </c>
      <c r="F6944" s="14" t="str">
        <f>A6944&amp;B6944&amp;C6944&amp;D6944&amp;E6944</f>
        <v>2024-07-26Journal Entry52115 Bank Fees89</v>
      </c>
      <c r="G6944" s="15">
        <f>IFERROR((DATEVALUE(A6944)),A6944)</f>
        <v>45499</v>
      </c>
      <c r="H6944" s="16" t="str">
        <f>IF((IFERROR((VLOOKUP(D6944,'Automation (QBO)'!A:B,2,FALSE)),"0"))=0,"Suspense",(IFERROR((VLOOKUP(D6944,'Automation (QBO)'!A:B,2,FALSE)),"Suspense")))</f>
        <v>Bank Fees</v>
      </c>
      <c r="I6944" s="17">
        <f t="shared" si="108"/>
        <v>89</v>
      </c>
      <c r="J6944" s="12" t="str">
        <f>H6944</f>
        <v>Bank Fees</v>
      </c>
    </row>
    <row r="6945" spans="1:12" hidden="1">
      <c r="A6945" s="13" t="s">
        <v>923</v>
      </c>
      <c r="B6945" s="12" t="s">
        <v>135</v>
      </c>
      <c r="D6945" s="12" t="s">
        <v>426</v>
      </c>
      <c r="E6945" s="12">
        <v>-4.45</v>
      </c>
      <c r="F6945" s="14" t="str">
        <f>A6945&amp;B6945&amp;C6945&amp;D6945&amp;E6945</f>
        <v>2024-07-26Journal Entry21031 GST/HST Suspense-4.45</v>
      </c>
      <c r="G6945" s="15">
        <f>IFERROR((DATEVALUE(A6945)),A6945)</f>
        <v>45499</v>
      </c>
      <c r="H6945" s="16" t="str">
        <f>IF((IFERROR((VLOOKUP(D6945,'Automation (QBO)'!A:B,2,FALSE)),"0"))=0,"Suspense",(IFERROR((VLOOKUP(D6945,'Automation (QBO)'!A:B,2,FALSE)),"Suspense")))</f>
        <v>GST/HST Suspense</v>
      </c>
      <c r="I6945" s="17">
        <f t="shared" si="108"/>
        <v>-4.45</v>
      </c>
      <c r="J6945" s="12" t="str">
        <f>H6945</f>
        <v>GST/HST Suspense</v>
      </c>
    </row>
    <row r="6946" spans="1:12" hidden="1">
      <c r="A6946" s="13" t="s">
        <v>923</v>
      </c>
      <c r="B6946" s="12" t="s">
        <v>135</v>
      </c>
      <c r="D6946" s="12" t="s">
        <v>422</v>
      </c>
      <c r="E6946" s="12">
        <v>9811.4599999999991</v>
      </c>
      <c r="F6946" s="14" t="str">
        <f>A6946&amp;B6946&amp;C6946&amp;D6946&amp;E6946</f>
        <v>2024-07-26Journal Entry52505 Payroll - Hourly9811.46</v>
      </c>
      <c r="G6946" s="15">
        <f>IFERROR((DATEVALUE(A6946)),A6946)</f>
        <v>45499</v>
      </c>
      <c r="H6946" s="16" t="str">
        <f>IF((IFERROR((VLOOKUP(D6946,'Automation (QBO)'!A:B,2,FALSE)),"0"))=0,"Suspense",(IFERROR((VLOOKUP(D6946,'Automation (QBO)'!A:B,2,FALSE)),"Suspense")))</f>
        <v>Payroll - Hourly</v>
      </c>
      <c r="I6946" s="17">
        <f t="shared" si="108"/>
        <v>9811.4599999999991</v>
      </c>
      <c r="J6946" s="12" t="str">
        <f>H6946</f>
        <v>Payroll - Hourly</v>
      </c>
    </row>
    <row r="6947" spans="1:12" hidden="1">
      <c r="A6947" s="13" t="s">
        <v>923</v>
      </c>
      <c r="B6947" s="12" t="s">
        <v>83</v>
      </c>
      <c r="C6947" s="12" t="s">
        <v>148</v>
      </c>
      <c r="D6947" s="12" t="s">
        <v>392</v>
      </c>
      <c r="E6947" s="12">
        <v>-31.8</v>
      </c>
      <c r="F6947" s="14" t="str">
        <f>A6947&amp;B6947&amp;C6947&amp;D6947&amp;E6947</f>
        <v>2024-07-26ExpenseDeakin Industries21020 GST/HST Payable-31.8</v>
      </c>
      <c r="G6947" s="15">
        <f>IFERROR((DATEVALUE(A6947)),A6947)</f>
        <v>45499</v>
      </c>
      <c r="H6947" s="16" t="str">
        <f>IF((IFERROR((VLOOKUP(D6947,'Automation (QBO)'!A:B,2,FALSE)),"0"))=0,"Suspense",(IFERROR((VLOOKUP(D6947,'Automation (QBO)'!A:B,2,FALSE)),"Suspense")))</f>
        <v>GST/HST Payable</v>
      </c>
      <c r="I6947" s="17">
        <f t="shared" si="108"/>
        <v>-31.8</v>
      </c>
      <c r="J6947" s="12" t="str">
        <f>H6947</f>
        <v>GST/HST Payable</v>
      </c>
    </row>
    <row r="6948" spans="1:12" hidden="1">
      <c r="A6948" s="13" t="s">
        <v>923</v>
      </c>
      <c r="B6948" s="12" t="s">
        <v>83</v>
      </c>
      <c r="C6948" s="12" t="s">
        <v>148</v>
      </c>
      <c r="D6948" s="12" t="s">
        <v>504</v>
      </c>
      <c r="E6948" s="12">
        <v>636</v>
      </c>
      <c r="F6948" s="14" t="str">
        <f>A6948&amp;B6948&amp;C6948&amp;D6948&amp;E6948</f>
        <v>2024-07-26ExpenseDeakin Industries52210 Uniforms and Laundry636</v>
      </c>
      <c r="G6948" s="15">
        <f>IFERROR((DATEVALUE(A6948)),A6948)</f>
        <v>45499</v>
      </c>
      <c r="H6948" s="16" t="str">
        <f>IF((IFERROR((VLOOKUP(D6948,'Automation (QBO)'!A:B,2,FALSE)),"0"))=0,"Suspense",(IFERROR((VLOOKUP(D6948,'Automation (QBO)'!A:B,2,FALSE)),"Suspense")))</f>
        <v>Uniforms &amp; Laundry</v>
      </c>
      <c r="I6948" s="17">
        <f t="shared" si="108"/>
        <v>636</v>
      </c>
      <c r="J6948" s="12" t="str">
        <f>H6948</f>
        <v>Uniforms &amp; Laundry</v>
      </c>
    </row>
    <row r="6949" spans="1:12" hidden="1">
      <c r="A6949" s="13" t="s">
        <v>923</v>
      </c>
      <c r="B6949" s="12" t="s">
        <v>135</v>
      </c>
      <c r="D6949" s="12" t="s">
        <v>394</v>
      </c>
      <c r="E6949" s="12">
        <v>-5000</v>
      </c>
      <c r="F6949" s="14" t="str">
        <f>A6949&amp;B6949&amp;C6949&amp;D6949&amp;E6949</f>
        <v>2024-07-26Journal Entry11005 Chequing (CIBC)-5000</v>
      </c>
      <c r="G6949" s="15">
        <f>IFERROR((DATEVALUE(A6949)),A6949)</f>
        <v>45499</v>
      </c>
      <c r="H6949" s="16" t="str">
        <f>IF((IFERROR((VLOOKUP(D6949,'Automation (QBO)'!A:B,2,FALSE)),"0"))=0,"Suspense",(IFERROR((VLOOKUP(D6949,'Automation (QBO)'!A:B,2,FALSE)),"Suspense")))</f>
        <v>Balance (CIBC)</v>
      </c>
      <c r="I6949" s="17">
        <f t="shared" si="108"/>
        <v>-5000</v>
      </c>
      <c r="J6949" s="12" t="str">
        <f>H6949</f>
        <v>Balance (CIBC)</v>
      </c>
    </row>
    <row r="6950" spans="1:12" hidden="1">
      <c r="A6950" s="13" t="s">
        <v>923</v>
      </c>
      <c r="B6950" s="12" t="s">
        <v>135</v>
      </c>
      <c r="D6950" s="12" t="s">
        <v>394</v>
      </c>
      <c r="E6950" s="12">
        <v>-4433.55</v>
      </c>
      <c r="F6950" s="14" t="str">
        <f>A6950&amp;B6950&amp;C6950&amp;D6950&amp;E6950</f>
        <v>2024-07-26Journal Entry11005 Chequing (CIBC)-4433.55</v>
      </c>
      <c r="G6950" s="15">
        <f>IFERROR((DATEVALUE(A6950)),A6950)</f>
        <v>45499</v>
      </c>
      <c r="H6950" s="16" t="str">
        <f>IF((IFERROR((VLOOKUP(D6950,'Automation (QBO)'!A:B,2,FALSE)),"0"))=0,"Suspense",(IFERROR((VLOOKUP(D6950,'Automation (QBO)'!A:B,2,FALSE)),"Suspense")))</f>
        <v>Balance (CIBC)</v>
      </c>
      <c r="I6950" s="17">
        <f t="shared" si="108"/>
        <v>-4433.55</v>
      </c>
      <c r="J6950" s="12" t="str">
        <f>H6950</f>
        <v>Balance (CIBC)</v>
      </c>
    </row>
    <row r="6951" spans="1:12" hidden="1">
      <c r="A6951" s="13" t="s">
        <v>923</v>
      </c>
      <c r="B6951" s="12" t="s">
        <v>135</v>
      </c>
      <c r="D6951" s="12" t="s">
        <v>394</v>
      </c>
      <c r="E6951" s="12">
        <v>-1000</v>
      </c>
      <c r="F6951" s="14" t="str">
        <f>A6951&amp;B6951&amp;C6951&amp;D6951&amp;E6951</f>
        <v>2024-07-26Journal Entry11005 Chequing (CIBC)-1000</v>
      </c>
      <c r="G6951" s="15">
        <f>IFERROR((DATEVALUE(A6951)),A6951)</f>
        <v>45499</v>
      </c>
      <c r="H6951" s="16" t="str">
        <f>IF((IFERROR((VLOOKUP(D6951,'Automation (QBO)'!A:B,2,FALSE)),"0"))=0,"Suspense",(IFERROR((VLOOKUP(D6951,'Automation (QBO)'!A:B,2,FALSE)),"Suspense")))</f>
        <v>Balance (CIBC)</v>
      </c>
      <c r="I6951" s="17">
        <f t="shared" si="108"/>
        <v>-1000</v>
      </c>
      <c r="J6951" s="12" t="str">
        <f>H6951</f>
        <v>Balance (CIBC)</v>
      </c>
    </row>
    <row r="6952" spans="1:12" hidden="1">
      <c r="A6952" s="13" t="s">
        <v>923</v>
      </c>
      <c r="B6952" s="12" t="s">
        <v>83</v>
      </c>
      <c r="D6952" s="12" t="s">
        <v>394</v>
      </c>
      <c r="E6952" s="12">
        <v>-753.76</v>
      </c>
      <c r="F6952" s="14" t="str">
        <f>A6952&amp;B6952&amp;C6952&amp;D6952&amp;E6952</f>
        <v>2024-07-26Expense11005 Chequing (CIBC)-753.76</v>
      </c>
      <c r="G6952" s="15">
        <f>IFERROR((DATEVALUE(A6952)),A6952)</f>
        <v>45499</v>
      </c>
      <c r="H6952" s="16" t="str">
        <f>IF((IFERROR((VLOOKUP(D6952,'Automation (QBO)'!A:B,2,FALSE)),"0"))=0,"Suspense",(IFERROR((VLOOKUP(D6952,'Automation (QBO)'!A:B,2,FALSE)),"Suspense")))</f>
        <v>Balance (CIBC)</v>
      </c>
      <c r="I6952" s="17">
        <f t="shared" si="108"/>
        <v>-753.76</v>
      </c>
      <c r="J6952" s="12" t="str">
        <f>H6952</f>
        <v>Balance (CIBC)</v>
      </c>
    </row>
    <row r="6953" spans="1:12" hidden="1">
      <c r="A6953" s="13" t="s">
        <v>923</v>
      </c>
      <c r="B6953" s="12" t="s">
        <v>83</v>
      </c>
      <c r="D6953" s="12" t="s">
        <v>394</v>
      </c>
      <c r="E6953" s="12">
        <v>-23.5</v>
      </c>
      <c r="F6953" s="14" t="str">
        <f>A6953&amp;B6953&amp;C6953&amp;D6953&amp;E6953</f>
        <v>2024-07-26Expense11005 Chequing (CIBC)-23.5</v>
      </c>
      <c r="G6953" s="15">
        <f>IFERROR((DATEVALUE(A6953)),A6953)</f>
        <v>45499</v>
      </c>
      <c r="H6953" s="16" t="str">
        <f>IF((IFERROR((VLOOKUP(D6953,'Automation (QBO)'!A:B,2,FALSE)),"0"))=0,"Suspense",(IFERROR((VLOOKUP(D6953,'Automation (QBO)'!A:B,2,FALSE)),"Suspense")))</f>
        <v>Balance (CIBC)</v>
      </c>
      <c r="I6953" s="17">
        <f t="shared" si="108"/>
        <v>-23.5</v>
      </c>
      <c r="J6953" s="12" t="str">
        <f>H6953</f>
        <v>Balance (CIBC)</v>
      </c>
    </row>
    <row r="6954" spans="1:12" hidden="1">
      <c r="A6954" s="13" t="s">
        <v>923</v>
      </c>
      <c r="B6954" s="12" t="s">
        <v>83</v>
      </c>
      <c r="D6954" s="12" t="s">
        <v>394</v>
      </c>
      <c r="E6954" s="12">
        <v>-2</v>
      </c>
      <c r="F6954" s="14" t="str">
        <f>A6954&amp;B6954&amp;C6954&amp;D6954&amp;E6954</f>
        <v>2024-07-26Expense11005 Chequing (CIBC)-2</v>
      </c>
      <c r="G6954" s="15">
        <f>IFERROR((DATEVALUE(A6954)),A6954)</f>
        <v>45499</v>
      </c>
      <c r="H6954" s="16" t="str">
        <f>IF((IFERROR((VLOOKUP(D6954,'Automation (QBO)'!A:B,2,FALSE)),"0"))=0,"Suspense",(IFERROR((VLOOKUP(D6954,'Automation (QBO)'!A:B,2,FALSE)),"Suspense")))</f>
        <v>Balance (CIBC)</v>
      </c>
      <c r="I6954" s="17">
        <f t="shared" si="108"/>
        <v>-2</v>
      </c>
      <c r="J6954" s="12" t="str">
        <f>H6954</f>
        <v>Balance (CIBC)</v>
      </c>
    </row>
    <row r="6955" spans="1:12" hidden="1">
      <c r="A6955" s="13" t="s">
        <v>923</v>
      </c>
      <c r="B6955" s="12" t="s">
        <v>135</v>
      </c>
      <c r="D6955" s="12" t="s">
        <v>1054</v>
      </c>
      <c r="E6955" s="12">
        <v>157.96</v>
      </c>
      <c r="F6955" s="14" t="str">
        <f>A6955&amp;B6955&amp;C6955&amp;D6955&amp;E6955</f>
        <v>2024-07-26Journal Entry52545 Payroll - Employee Benefits (Paid)157.96</v>
      </c>
      <c r="G6955" s="15">
        <f>IFERROR((DATEVALUE(A6955)),A6955)</f>
        <v>45499</v>
      </c>
      <c r="H6955" s="16" t="str">
        <f>IF((IFERROR((VLOOKUP(D6955,'Automation (QBO)'!A:B,2,FALSE)),"0"))=0,"Suspense",(IFERROR((VLOOKUP(D6955,'Automation (QBO)'!A:B,2,FALSE)),"Suspense")))</f>
        <v>Payroll - Employee Benefits (Paid)</v>
      </c>
      <c r="I6955" s="17">
        <f t="shared" si="108"/>
        <v>157.96</v>
      </c>
      <c r="J6955" s="12" t="str">
        <f>H6955</f>
        <v>Payroll - Employee Benefits (Paid)</v>
      </c>
      <c r="L6955" s="61" t="s">
        <v>1051</v>
      </c>
    </row>
    <row r="6956" spans="1:12" hidden="1">
      <c r="A6956" s="13" t="s">
        <v>925</v>
      </c>
      <c r="B6956" s="12" t="s">
        <v>83</v>
      </c>
      <c r="C6956" s="12" t="s">
        <v>101</v>
      </c>
      <c r="D6956" s="12" t="s">
        <v>390</v>
      </c>
      <c r="E6956" s="12">
        <v>103.82</v>
      </c>
      <c r="F6956" s="14" t="str">
        <f>A6956&amp;B6956&amp;C6956&amp;D6956&amp;E6956</f>
        <v>2024-07-27ExpenseShell Canada21010 Visa Payable (CIBC)103.82</v>
      </c>
      <c r="G6956" s="15">
        <f>IFERROR((DATEVALUE(A6956)),A6956)</f>
        <v>45500</v>
      </c>
      <c r="H6956" s="16" t="str">
        <f>IF((IFERROR((VLOOKUP(D6956,'Automation (QBO)'!A:B,2,FALSE)),"0"))=0,"Suspense",(IFERROR((VLOOKUP(D6956,'Automation (QBO)'!A:B,2,FALSE)),"Suspense")))</f>
        <v>Suspense</v>
      </c>
      <c r="I6956" s="17">
        <f t="shared" si="108"/>
        <v>103.82</v>
      </c>
      <c r="J6956" s="12" t="str">
        <f>H6956</f>
        <v>Suspense</v>
      </c>
    </row>
    <row r="6957" spans="1:12" hidden="1">
      <c r="A6957" s="13" t="s">
        <v>925</v>
      </c>
      <c r="B6957" s="12" t="s">
        <v>83</v>
      </c>
      <c r="C6957" s="12" t="s">
        <v>101</v>
      </c>
      <c r="D6957" s="12" t="s">
        <v>409</v>
      </c>
      <c r="E6957" s="12">
        <v>98.88</v>
      </c>
      <c r="F6957" s="14" t="str">
        <f>A6957&amp;B6957&amp;C6957&amp;D6957&amp;E6957</f>
        <v>2024-07-27ExpenseShell Canada51205 COGS - Fuel98.88</v>
      </c>
      <c r="G6957" s="15">
        <f>IFERROR((DATEVALUE(A6957)),A6957)</f>
        <v>45500</v>
      </c>
      <c r="H6957" s="16" t="str">
        <f>IF((IFERROR((VLOOKUP(D6957,'Automation (QBO)'!A:B,2,FALSE)),"0"))=0,"Suspense",(IFERROR((VLOOKUP(D6957,'Automation (QBO)'!A:B,2,FALSE)),"Suspense")))</f>
        <v>COGS - Fuel</v>
      </c>
      <c r="I6957" s="17">
        <f t="shared" si="108"/>
        <v>98.88</v>
      </c>
      <c r="J6957" s="12" t="str">
        <f>H6957</f>
        <v>COGS - Fuel</v>
      </c>
    </row>
    <row r="6958" spans="1:12" hidden="1">
      <c r="A6958" s="13" t="s">
        <v>925</v>
      </c>
      <c r="B6958" s="12" t="s">
        <v>83</v>
      </c>
      <c r="C6958" s="12" t="s">
        <v>101</v>
      </c>
      <c r="D6958" s="12" t="s">
        <v>392</v>
      </c>
      <c r="E6958" s="12">
        <v>-4.9400000000000004</v>
      </c>
      <c r="F6958" s="14" t="str">
        <f>A6958&amp;B6958&amp;C6958&amp;D6958&amp;E6958</f>
        <v>2024-07-27ExpenseShell Canada21020 GST/HST Payable-4.94</v>
      </c>
      <c r="G6958" s="15">
        <f>IFERROR((DATEVALUE(A6958)),A6958)</f>
        <v>45500</v>
      </c>
      <c r="H6958" s="16" t="str">
        <f>IF((IFERROR((VLOOKUP(D6958,'Automation (QBO)'!A:B,2,FALSE)),"0"))=0,"Suspense",(IFERROR((VLOOKUP(D6958,'Automation (QBO)'!A:B,2,FALSE)),"Suspense")))</f>
        <v>GST/HST Payable</v>
      </c>
      <c r="I6958" s="17">
        <f t="shared" si="108"/>
        <v>-4.9400000000000004</v>
      </c>
      <c r="J6958" s="12" t="str">
        <f>H6958</f>
        <v>GST/HST Payable</v>
      </c>
    </row>
    <row r="6959" spans="1:12" hidden="1">
      <c r="A6959" s="13" t="s">
        <v>926</v>
      </c>
      <c r="B6959" s="12" t="s">
        <v>528</v>
      </c>
      <c r="C6959" s="12" t="s">
        <v>113</v>
      </c>
      <c r="D6959" s="12" t="s">
        <v>496</v>
      </c>
      <c r="E6959" s="12">
        <v>3</v>
      </c>
      <c r="F6959" s="14" t="str">
        <f>A6959&amp;B6959&amp;C6959&amp;D6959&amp;E6959</f>
        <v>2024-07-28BillImpark21000 Accounts Payable3</v>
      </c>
      <c r="G6959" s="15">
        <f>IFERROR((DATEVALUE(A6959)),A6959)</f>
        <v>45501</v>
      </c>
      <c r="H6959" s="16" t="str">
        <f>IF((IFERROR((VLOOKUP(D6959,'Automation (QBO)'!A:B,2,FALSE)),"0"))=0,"Suspense",(IFERROR((VLOOKUP(D6959,'Automation (QBO)'!A:B,2,FALSE)),"Suspense")))</f>
        <v>Accounts Payable - Unknown</v>
      </c>
      <c r="I6959" s="17">
        <f t="shared" si="108"/>
        <v>3</v>
      </c>
      <c r="J6959" s="12" t="str">
        <f>H6959</f>
        <v>Accounts Payable - Unknown</v>
      </c>
    </row>
    <row r="6960" spans="1:12" hidden="1">
      <c r="A6960" s="13" t="s">
        <v>926</v>
      </c>
      <c r="B6960" s="12" t="s">
        <v>528</v>
      </c>
      <c r="C6960" s="12" t="s">
        <v>518</v>
      </c>
      <c r="D6960" s="12" t="s">
        <v>496</v>
      </c>
      <c r="E6960" s="12">
        <v>8.0399999999999991</v>
      </c>
      <c r="F6960" s="14" t="str">
        <f>A6960&amp;B6960&amp;C6960&amp;D6960&amp;E6960</f>
        <v>2024-07-28BillRona Coquitlam21000 Accounts Payable8.04</v>
      </c>
      <c r="G6960" s="15">
        <f>IFERROR((DATEVALUE(A6960)),A6960)</f>
        <v>45501</v>
      </c>
      <c r="H6960" s="16" t="str">
        <f>IF((IFERROR((VLOOKUP(D6960,'Automation (QBO)'!A:B,2,FALSE)),"0"))=0,"Suspense",(IFERROR((VLOOKUP(D6960,'Automation (QBO)'!A:B,2,FALSE)),"Suspense")))</f>
        <v>Accounts Payable - Unknown</v>
      </c>
      <c r="I6960" s="17">
        <f t="shared" si="108"/>
        <v>8.0399999999999991</v>
      </c>
      <c r="J6960" s="12" t="str">
        <f>H6960</f>
        <v>Accounts Payable - Unknown</v>
      </c>
    </row>
    <row r="6961" spans="1:10" hidden="1">
      <c r="A6961" s="13" t="s">
        <v>926</v>
      </c>
      <c r="B6961" s="12" t="s">
        <v>528</v>
      </c>
      <c r="C6961" s="12" t="s">
        <v>113</v>
      </c>
      <c r="D6961" s="12" t="s">
        <v>496</v>
      </c>
      <c r="E6961" s="12">
        <v>14</v>
      </c>
      <c r="F6961" s="14" t="str">
        <f>A6961&amp;B6961&amp;C6961&amp;D6961&amp;E6961</f>
        <v>2024-07-28BillImpark21000 Accounts Payable14</v>
      </c>
      <c r="G6961" s="15">
        <f>IFERROR((DATEVALUE(A6961)),A6961)</f>
        <v>45501</v>
      </c>
      <c r="H6961" s="16" t="str">
        <f>IF((IFERROR((VLOOKUP(D6961,'Automation (QBO)'!A:B,2,FALSE)),"0"))=0,"Suspense",(IFERROR((VLOOKUP(D6961,'Automation (QBO)'!A:B,2,FALSE)),"Suspense")))</f>
        <v>Accounts Payable - Unknown</v>
      </c>
      <c r="I6961" s="17">
        <f t="shared" si="108"/>
        <v>14</v>
      </c>
      <c r="J6961" s="12" t="str">
        <f>H6961</f>
        <v>Accounts Payable - Unknown</v>
      </c>
    </row>
    <row r="6962" spans="1:10" hidden="1">
      <c r="A6962" s="13" t="s">
        <v>926</v>
      </c>
      <c r="B6962" s="12" t="s">
        <v>528</v>
      </c>
      <c r="C6962" s="12" t="s">
        <v>113</v>
      </c>
      <c r="D6962" s="12" t="s">
        <v>496</v>
      </c>
      <c r="E6962" s="12">
        <v>14</v>
      </c>
      <c r="F6962" s="14" t="str">
        <f>A6962&amp;B6962&amp;C6962&amp;D6962&amp;E6962</f>
        <v>2024-07-28BillImpark21000 Accounts Payable14</v>
      </c>
      <c r="G6962" s="15">
        <f>IFERROR((DATEVALUE(A6962)),A6962)</f>
        <v>45501</v>
      </c>
      <c r="H6962" s="16" t="str">
        <f>IF((IFERROR((VLOOKUP(D6962,'Automation (QBO)'!A:B,2,FALSE)),"0"))=0,"Suspense",(IFERROR((VLOOKUP(D6962,'Automation (QBO)'!A:B,2,FALSE)),"Suspense")))</f>
        <v>Accounts Payable - Unknown</v>
      </c>
      <c r="I6962" s="17">
        <f t="shared" si="108"/>
        <v>14</v>
      </c>
      <c r="J6962" s="12" t="str">
        <f>H6962</f>
        <v>Accounts Payable - Unknown</v>
      </c>
    </row>
    <row r="6963" spans="1:10" hidden="1">
      <c r="A6963" s="13" t="s">
        <v>926</v>
      </c>
      <c r="B6963" s="12" t="s">
        <v>83</v>
      </c>
      <c r="C6963" s="12" t="s">
        <v>281</v>
      </c>
      <c r="D6963" s="12" t="s">
        <v>390</v>
      </c>
      <c r="E6963" s="12">
        <v>341.42</v>
      </c>
      <c r="F6963" s="14" t="str">
        <f>A6963&amp;B6963&amp;C6963&amp;D6963&amp;E6963</f>
        <v>2024-07-28ExpenseMr Lube21010 Visa Payable (CIBC)341.42</v>
      </c>
      <c r="G6963" s="15">
        <f>IFERROR((DATEVALUE(A6963)),A6963)</f>
        <v>45501</v>
      </c>
      <c r="H6963" s="16" t="str">
        <f>IF((IFERROR((VLOOKUP(D6963,'Automation (QBO)'!A:B,2,FALSE)),"0"))=0,"Suspense",(IFERROR((VLOOKUP(D6963,'Automation (QBO)'!A:B,2,FALSE)),"Suspense")))</f>
        <v>Suspense</v>
      </c>
      <c r="I6963" s="17">
        <f t="shared" si="108"/>
        <v>341.42</v>
      </c>
      <c r="J6963" s="12" t="str">
        <f>H6963</f>
        <v>Suspense</v>
      </c>
    </row>
    <row r="6964" spans="1:10" hidden="1">
      <c r="A6964" s="13" t="s">
        <v>926</v>
      </c>
      <c r="B6964" s="12" t="s">
        <v>528</v>
      </c>
      <c r="C6964" s="12" t="s">
        <v>534</v>
      </c>
      <c r="D6964" s="12" t="s">
        <v>496</v>
      </c>
      <c r="E6964" s="12">
        <v>132.58000000000001</v>
      </c>
      <c r="F6964" s="14" t="str">
        <f>A6964&amp;B6964&amp;C6964&amp;D6964&amp;E6964</f>
        <v>2024-07-28BillChevron - Inlet Town Pantry21000 Accounts Payable132.58</v>
      </c>
      <c r="G6964" s="15">
        <f>IFERROR((DATEVALUE(A6964)),A6964)</f>
        <v>45501</v>
      </c>
      <c r="H6964" s="16" t="str">
        <f>IF((IFERROR((VLOOKUP(D6964,'Automation (QBO)'!A:B,2,FALSE)),"0"))=0,"Suspense",(IFERROR((VLOOKUP(D6964,'Automation (QBO)'!A:B,2,FALSE)),"Suspense")))</f>
        <v>Accounts Payable - Unknown</v>
      </c>
      <c r="I6964" s="17">
        <f t="shared" si="108"/>
        <v>132.58000000000001</v>
      </c>
      <c r="J6964" s="12" t="str">
        <f>H6964</f>
        <v>Accounts Payable - Unknown</v>
      </c>
    </row>
    <row r="6965" spans="1:10" hidden="1">
      <c r="A6965" s="13" t="s">
        <v>926</v>
      </c>
      <c r="B6965" s="12" t="s">
        <v>528</v>
      </c>
      <c r="C6965" s="12" t="s">
        <v>918</v>
      </c>
      <c r="D6965" s="12" t="s">
        <v>400</v>
      </c>
      <c r="E6965" s="12">
        <v>7608.85</v>
      </c>
      <c r="F6965" s="14" t="str">
        <f>A6965&amp;B6965&amp;C6965&amp;D6965&amp;E6965</f>
        <v>2024-07-28BillMydon Homes Inc.51320 COGS - Subcontractors7608.85</v>
      </c>
      <c r="G6965" s="15">
        <f>IFERROR((DATEVALUE(A6965)),A6965)</f>
        <v>45501</v>
      </c>
      <c r="H6965" s="16" t="str">
        <f>IF((IFERROR((VLOOKUP(D6965,'Automation (QBO)'!A:B,2,FALSE)),"0"))=0,"Suspense",(IFERROR((VLOOKUP(D6965,'Automation (QBO)'!A:B,2,FALSE)),"Suspense")))</f>
        <v>COGS - Subcontracts</v>
      </c>
      <c r="I6965" s="17">
        <f t="shared" si="108"/>
        <v>7608.85</v>
      </c>
      <c r="J6965" s="12" t="str">
        <f>H6965</f>
        <v>COGS - Subcontracts</v>
      </c>
    </row>
    <row r="6966" spans="1:10" hidden="1">
      <c r="A6966" s="13" t="s">
        <v>926</v>
      </c>
      <c r="B6966" s="12" t="s">
        <v>528</v>
      </c>
      <c r="C6966" s="12" t="s">
        <v>918</v>
      </c>
      <c r="D6966" s="12" t="s">
        <v>426</v>
      </c>
      <c r="E6966" s="12">
        <v>-368.94</v>
      </c>
      <c r="F6966" s="14" t="str">
        <f>A6966&amp;B6966&amp;C6966&amp;D6966&amp;E6966</f>
        <v>2024-07-28BillMydon Homes Inc.21031 GST/HST Suspense-368.94</v>
      </c>
      <c r="G6966" s="15">
        <f>IFERROR((DATEVALUE(A6966)),A6966)</f>
        <v>45501</v>
      </c>
      <c r="H6966" s="16" t="str">
        <f>IF((IFERROR((VLOOKUP(D6966,'Automation (QBO)'!A:B,2,FALSE)),"0"))=0,"Suspense",(IFERROR((VLOOKUP(D6966,'Automation (QBO)'!A:B,2,FALSE)),"Suspense")))</f>
        <v>GST/HST Suspense</v>
      </c>
      <c r="I6966" s="17">
        <f t="shared" si="108"/>
        <v>-368.94</v>
      </c>
      <c r="J6966" s="12" t="str">
        <f>H6966</f>
        <v>GST/HST Suspense</v>
      </c>
    </row>
    <row r="6967" spans="1:10" hidden="1">
      <c r="A6967" s="13" t="s">
        <v>926</v>
      </c>
      <c r="B6967" s="12" t="s">
        <v>528</v>
      </c>
      <c r="C6967" s="12" t="s">
        <v>301</v>
      </c>
      <c r="D6967" s="12" t="s">
        <v>426</v>
      </c>
      <c r="E6967" s="12">
        <v>-0.27</v>
      </c>
      <c r="F6967" s="14" t="str">
        <f>A6967&amp;B6967&amp;C6967&amp;D6967&amp;E6967</f>
        <v>2024-07-28BillTim Hortons21031 GST/HST Suspense-0.27</v>
      </c>
      <c r="G6967" s="15">
        <f>IFERROR((DATEVALUE(A6967)),A6967)</f>
        <v>45501</v>
      </c>
      <c r="H6967" s="16" t="str">
        <f>IF((IFERROR((VLOOKUP(D6967,'Automation (QBO)'!A:B,2,FALSE)),"0"))=0,"Suspense",(IFERROR((VLOOKUP(D6967,'Automation (QBO)'!A:B,2,FALSE)),"Suspense")))</f>
        <v>GST/HST Suspense</v>
      </c>
      <c r="I6967" s="17">
        <f t="shared" si="108"/>
        <v>-0.27</v>
      </c>
      <c r="J6967" s="12" t="str">
        <f>H6967</f>
        <v>GST/HST Suspense</v>
      </c>
    </row>
    <row r="6968" spans="1:10" hidden="1">
      <c r="A6968" s="13" t="s">
        <v>926</v>
      </c>
      <c r="B6968" s="12" t="s">
        <v>528</v>
      </c>
      <c r="C6968" s="12" t="s">
        <v>301</v>
      </c>
      <c r="D6968" s="12" t="s">
        <v>398</v>
      </c>
      <c r="E6968" s="12">
        <v>33.47</v>
      </c>
      <c r="F6968" s="14" t="str">
        <f>A6968&amp;B6968&amp;C6968&amp;D6968&amp;E6968</f>
        <v>2024-07-28BillTim Hortons52190 Meals &amp; Entertainment33.47</v>
      </c>
      <c r="G6968" s="15">
        <f>IFERROR((DATEVALUE(A6968)),A6968)</f>
        <v>45501</v>
      </c>
      <c r="H6968" s="16" t="str">
        <f>IF((IFERROR((VLOOKUP(D6968,'Automation (QBO)'!A:B,2,FALSE)),"0"))=0,"Suspense",(IFERROR((VLOOKUP(D6968,'Automation (QBO)'!A:B,2,FALSE)),"Suspense")))</f>
        <v>Meals &amp; Entertainment</v>
      </c>
      <c r="I6968" s="17">
        <f t="shared" si="108"/>
        <v>33.47</v>
      </c>
      <c r="J6968" s="12" t="str">
        <f>H6968</f>
        <v>Meals &amp; Entertainment</v>
      </c>
    </row>
    <row r="6969" spans="1:10" hidden="1">
      <c r="A6969" s="13" t="s">
        <v>926</v>
      </c>
      <c r="B6969" s="12" t="s">
        <v>528</v>
      </c>
      <c r="C6969" s="12" t="s">
        <v>910</v>
      </c>
      <c r="D6969" s="12" t="s">
        <v>496</v>
      </c>
      <c r="E6969" s="12">
        <v>129.15</v>
      </c>
      <c r="F6969" s="14" t="str">
        <f>A6969&amp;B6969&amp;C6969&amp;D6969&amp;E6969</f>
        <v>2024-07-28BillPizza Pizza Restaurant21000 Accounts Payable129.15</v>
      </c>
      <c r="G6969" s="15">
        <f>IFERROR((DATEVALUE(A6969)),A6969)</f>
        <v>45501</v>
      </c>
      <c r="H6969" s="16" t="str">
        <f>IF((IFERROR((VLOOKUP(D6969,'Automation (QBO)'!A:B,2,FALSE)),"0"))=0,"Suspense",(IFERROR((VLOOKUP(D6969,'Automation (QBO)'!A:B,2,FALSE)),"Suspense")))</f>
        <v>Accounts Payable - Unknown</v>
      </c>
      <c r="I6969" s="17">
        <f t="shared" si="108"/>
        <v>129.15</v>
      </c>
      <c r="J6969" s="12" t="str">
        <f>H6969</f>
        <v>Accounts Payable - Unknown</v>
      </c>
    </row>
    <row r="6970" spans="1:10" hidden="1">
      <c r="A6970" s="13" t="s">
        <v>926</v>
      </c>
      <c r="B6970" s="12" t="s">
        <v>528</v>
      </c>
      <c r="C6970" s="12" t="s">
        <v>910</v>
      </c>
      <c r="D6970" s="12" t="s">
        <v>426</v>
      </c>
      <c r="E6970" s="12">
        <v>-5.35</v>
      </c>
      <c r="F6970" s="14" t="str">
        <f>A6970&amp;B6970&amp;C6970&amp;D6970&amp;E6970</f>
        <v>2024-07-28BillPizza Pizza Restaurant21031 GST/HST Suspense-5.35</v>
      </c>
      <c r="G6970" s="15">
        <f>IFERROR((DATEVALUE(A6970)),A6970)</f>
        <v>45501</v>
      </c>
      <c r="H6970" s="16" t="str">
        <f>IF((IFERROR((VLOOKUP(D6970,'Automation (QBO)'!A:B,2,FALSE)),"0"))=0,"Suspense",(IFERROR((VLOOKUP(D6970,'Automation (QBO)'!A:B,2,FALSE)),"Suspense")))</f>
        <v>GST/HST Suspense</v>
      </c>
      <c r="I6970" s="17">
        <f t="shared" si="108"/>
        <v>-5.35</v>
      </c>
      <c r="J6970" s="12" t="str">
        <f>H6970</f>
        <v>GST/HST Suspense</v>
      </c>
    </row>
    <row r="6971" spans="1:10" hidden="1">
      <c r="A6971" s="13" t="s">
        <v>926</v>
      </c>
      <c r="B6971" s="12" t="s">
        <v>528</v>
      </c>
      <c r="C6971" s="12" t="s">
        <v>910</v>
      </c>
      <c r="D6971" s="12" t="s">
        <v>398</v>
      </c>
      <c r="E6971" s="12">
        <v>123.8</v>
      </c>
      <c r="F6971" s="14" t="str">
        <f>A6971&amp;B6971&amp;C6971&amp;D6971&amp;E6971</f>
        <v>2024-07-28BillPizza Pizza Restaurant52190 Meals &amp; Entertainment123.8</v>
      </c>
      <c r="G6971" s="15">
        <f>IFERROR((DATEVALUE(A6971)),A6971)</f>
        <v>45501</v>
      </c>
      <c r="H6971" s="16" t="str">
        <f>IF((IFERROR((VLOOKUP(D6971,'Automation (QBO)'!A:B,2,FALSE)),"0"))=0,"Suspense",(IFERROR((VLOOKUP(D6971,'Automation (QBO)'!A:B,2,FALSE)),"Suspense")))</f>
        <v>Meals &amp; Entertainment</v>
      </c>
      <c r="I6971" s="17">
        <f t="shared" si="108"/>
        <v>123.8</v>
      </c>
      <c r="J6971" s="12" t="str">
        <f>H6971</f>
        <v>Meals &amp; Entertainment</v>
      </c>
    </row>
    <row r="6972" spans="1:10" hidden="1">
      <c r="A6972" s="13" t="s">
        <v>926</v>
      </c>
      <c r="B6972" s="12" t="s">
        <v>528</v>
      </c>
      <c r="C6972" s="12" t="s">
        <v>534</v>
      </c>
      <c r="D6972" s="12" t="s">
        <v>409</v>
      </c>
      <c r="E6972" s="12">
        <v>126.27</v>
      </c>
      <c r="F6972" s="14" t="str">
        <f>A6972&amp;B6972&amp;C6972&amp;D6972&amp;E6972</f>
        <v>2024-07-28BillChevron - Inlet Town Pantry51205 COGS - Fuel126.27</v>
      </c>
      <c r="G6972" s="15">
        <f>IFERROR((DATEVALUE(A6972)),A6972)</f>
        <v>45501</v>
      </c>
      <c r="H6972" s="16" t="str">
        <f>IF((IFERROR((VLOOKUP(D6972,'Automation (QBO)'!A:B,2,FALSE)),"0"))=0,"Suspense",(IFERROR((VLOOKUP(D6972,'Automation (QBO)'!A:B,2,FALSE)),"Suspense")))</f>
        <v>COGS - Fuel</v>
      </c>
      <c r="I6972" s="17">
        <f t="shared" si="108"/>
        <v>126.27</v>
      </c>
      <c r="J6972" s="12" t="str">
        <f>H6972</f>
        <v>COGS - Fuel</v>
      </c>
    </row>
    <row r="6973" spans="1:10" hidden="1">
      <c r="A6973" s="13" t="s">
        <v>926</v>
      </c>
      <c r="B6973" s="12" t="s">
        <v>528</v>
      </c>
      <c r="C6973" s="12" t="s">
        <v>534</v>
      </c>
      <c r="D6973" s="12" t="s">
        <v>426</v>
      </c>
      <c r="E6973" s="12">
        <v>-6.31</v>
      </c>
      <c r="F6973" s="14" t="str">
        <f>A6973&amp;B6973&amp;C6973&amp;D6973&amp;E6973</f>
        <v>2024-07-28BillChevron - Inlet Town Pantry21031 GST/HST Suspense-6.31</v>
      </c>
      <c r="G6973" s="15">
        <f>IFERROR((DATEVALUE(A6973)),A6973)</f>
        <v>45501</v>
      </c>
      <c r="H6973" s="16" t="str">
        <f>IF((IFERROR((VLOOKUP(D6973,'Automation (QBO)'!A:B,2,FALSE)),"0"))=0,"Suspense",(IFERROR((VLOOKUP(D6973,'Automation (QBO)'!A:B,2,FALSE)),"Suspense")))</f>
        <v>GST/HST Suspense</v>
      </c>
      <c r="I6973" s="17">
        <f t="shared" si="108"/>
        <v>-6.31</v>
      </c>
      <c r="J6973" s="12" t="str">
        <f>H6973</f>
        <v>GST/HST Suspense</v>
      </c>
    </row>
    <row r="6974" spans="1:10" hidden="1">
      <c r="A6974" s="13" t="s">
        <v>926</v>
      </c>
      <c r="B6974" s="12" t="s">
        <v>528</v>
      </c>
      <c r="C6974" s="12" t="s">
        <v>89</v>
      </c>
      <c r="D6974" s="12" t="s">
        <v>496</v>
      </c>
      <c r="E6974" s="12">
        <v>64</v>
      </c>
      <c r="F6974" s="14" t="str">
        <f>A6974&amp;B6974&amp;C6974&amp;D6974&amp;E6974</f>
        <v>2024-07-28BillMV Recycling and Waste Centre21000 Accounts Payable64</v>
      </c>
      <c r="G6974" s="15">
        <f>IFERROR((DATEVALUE(A6974)),A6974)</f>
        <v>45501</v>
      </c>
      <c r="H6974" s="16" t="str">
        <f>IF((IFERROR((VLOOKUP(D6974,'Automation (QBO)'!A:B,2,FALSE)),"0"))=0,"Suspense",(IFERROR((VLOOKUP(D6974,'Automation (QBO)'!A:B,2,FALSE)),"Suspense")))</f>
        <v>Accounts Payable - Unknown</v>
      </c>
      <c r="I6974" s="17">
        <f t="shared" si="108"/>
        <v>64</v>
      </c>
      <c r="J6974" s="12" t="str">
        <f>H6974</f>
        <v>Accounts Payable - Unknown</v>
      </c>
    </row>
    <row r="6975" spans="1:10" hidden="1">
      <c r="A6975" s="13" t="s">
        <v>926</v>
      </c>
      <c r="B6975" s="12" t="s">
        <v>528</v>
      </c>
      <c r="C6975" s="12" t="s">
        <v>895</v>
      </c>
      <c r="D6975" s="12" t="s">
        <v>426</v>
      </c>
      <c r="E6975" s="12">
        <v>-0.65</v>
      </c>
      <c r="F6975" s="14" t="str">
        <f>A6975&amp;B6975&amp;C6975&amp;D6975&amp;E6975</f>
        <v>2024-07-28BillHomer Street Cafe and Bar21031 GST/HST Suspense-0.65</v>
      </c>
      <c r="G6975" s="15">
        <f>IFERROR((DATEVALUE(A6975)),A6975)</f>
        <v>45501</v>
      </c>
      <c r="H6975" s="16" t="str">
        <f>IF((IFERROR((VLOOKUP(D6975,'Automation (QBO)'!A:B,2,FALSE)),"0"))=0,"Suspense",(IFERROR((VLOOKUP(D6975,'Automation (QBO)'!A:B,2,FALSE)),"Suspense")))</f>
        <v>GST/HST Suspense</v>
      </c>
      <c r="I6975" s="17">
        <f t="shared" si="108"/>
        <v>-0.65</v>
      </c>
      <c r="J6975" s="12" t="str">
        <f>H6975</f>
        <v>GST/HST Suspense</v>
      </c>
    </row>
    <row r="6976" spans="1:10" hidden="1">
      <c r="A6976" s="13" t="s">
        <v>926</v>
      </c>
      <c r="B6976" s="12" t="s">
        <v>528</v>
      </c>
      <c r="C6976" s="12" t="s">
        <v>895</v>
      </c>
      <c r="D6976" s="12" t="s">
        <v>398</v>
      </c>
      <c r="E6976" s="12">
        <v>17.100000000000001</v>
      </c>
      <c r="F6976" s="14" t="str">
        <f>A6976&amp;B6976&amp;C6976&amp;D6976&amp;E6976</f>
        <v>2024-07-28BillHomer Street Cafe and Bar52190 Meals &amp; Entertainment17.1</v>
      </c>
      <c r="G6976" s="15">
        <f>IFERROR((DATEVALUE(A6976)),A6976)</f>
        <v>45501</v>
      </c>
      <c r="H6976" s="16" t="str">
        <f>IF((IFERROR((VLOOKUP(D6976,'Automation (QBO)'!A:B,2,FALSE)),"0"))=0,"Suspense",(IFERROR((VLOOKUP(D6976,'Automation (QBO)'!A:B,2,FALSE)),"Suspense")))</f>
        <v>Meals &amp; Entertainment</v>
      </c>
      <c r="I6976" s="17">
        <f t="shared" si="108"/>
        <v>17.100000000000001</v>
      </c>
      <c r="J6976" s="12" t="str">
        <f>H6976</f>
        <v>Meals &amp; Entertainment</v>
      </c>
    </row>
    <row r="6977" spans="1:10" hidden="1">
      <c r="A6977" s="13" t="s">
        <v>926</v>
      </c>
      <c r="B6977" s="12" t="s">
        <v>528</v>
      </c>
      <c r="C6977" s="12" t="s">
        <v>895</v>
      </c>
      <c r="D6977" s="12" t="s">
        <v>496</v>
      </c>
      <c r="E6977" s="12">
        <v>17.75</v>
      </c>
      <c r="F6977" s="14" t="str">
        <f>A6977&amp;B6977&amp;C6977&amp;D6977&amp;E6977</f>
        <v>2024-07-28BillHomer Street Cafe and Bar21000 Accounts Payable17.75</v>
      </c>
      <c r="G6977" s="15">
        <f>IFERROR((DATEVALUE(A6977)),A6977)</f>
        <v>45501</v>
      </c>
      <c r="H6977" s="16" t="str">
        <f>IF((IFERROR((VLOOKUP(D6977,'Automation (QBO)'!A:B,2,FALSE)),"0"))=0,"Suspense",(IFERROR((VLOOKUP(D6977,'Automation (QBO)'!A:B,2,FALSE)),"Suspense")))</f>
        <v>Accounts Payable - Unknown</v>
      </c>
      <c r="I6977" s="17">
        <f t="shared" si="108"/>
        <v>17.75</v>
      </c>
      <c r="J6977" s="12" t="str">
        <f>H6977</f>
        <v>Accounts Payable - Unknown</v>
      </c>
    </row>
    <row r="6978" spans="1:10" hidden="1">
      <c r="A6978" s="13" t="s">
        <v>926</v>
      </c>
      <c r="B6978" s="12" t="s">
        <v>528</v>
      </c>
      <c r="C6978" s="12" t="s">
        <v>89</v>
      </c>
      <c r="D6978" s="12" t="s">
        <v>410</v>
      </c>
      <c r="E6978" s="12">
        <v>64</v>
      </c>
      <c r="F6978" s="14" t="str">
        <f>A6978&amp;B6978&amp;C6978&amp;D6978&amp;E6978</f>
        <v>2024-07-28BillMV Recycling and Waste Centre51315 COGS - Disposal64</v>
      </c>
      <c r="G6978" s="15">
        <f>IFERROR((DATEVALUE(A6978)),A6978)</f>
        <v>45501</v>
      </c>
      <c r="H6978" s="16" t="str">
        <f>IF((IFERROR((VLOOKUP(D6978,'Automation (QBO)'!A:B,2,FALSE)),"0"))=0,"Suspense",(IFERROR((VLOOKUP(D6978,'Automation (QBO)'!A:B,2,FALSE)),"Suspense")))</f>
        <v>COGS - Disposal</v>
      </c>
      <c r="I6978" s="17">
        <f t="shared" si="108"/>
        <v>64</v>
      </c>
      <c r="J6978" s="12" t="str">
        <f>H6978</f>
        <v>COGS - Disposal</v>
      </c>
    </row>
    <row r="6979" spans="1:10" hidden="1">
      <c r="A6979" s="13" t="s">
        <v>926</v>
      </c>
      <c r="B6979" s="12" t="s">
        <v>528</v>
      </c>
      <c r="C6979" s="12" t="s">
        <v>94</v>
      </c>
      <c r="D6979" s="12" t="s">
        <v>409</v>
      </c>
      <c r="E6979" s="12">
        <v>209.52</v>
      </c>
      <c r="F6979" s="14" t="str">
        <f>A6979&amp;B6979&amp;C6979&amp;D6979&amp;E6979</f>
        <v>2024-07-28BillEsso51205 COGS - Fuel209.52</v>
      </c>
      <c r="G6979" s="15">
        <f>IFERROR((DATEVALUE(A6979)),A6979)</f>
        <v>45501</v>
      </c>
      <c r="H6979" s="16" t="str">
        <f>IF((IFERROR((VLOOKUP(D6979,'Automation (QBO)'!A:B,2,FALSE)),"0"))=0,"Suspense",(IFERROR((VLOOKUP(D6979,'Automation (QBO)'!A:B,2,FALSE)),"Suspense")))</f>
        <v>COGS - Fuel</v>
      </c>
      <c r="I6979" s="17">
        <f t="shared" si="108"/>
        <v>209.52</v>
      </c>
      <c r="J6979" s="12" t="str">
        <f>H6979</f>
        <v>COGS - Fuel</v>
      </c>
    </row>
    <row r="6980" spans="1:10" hidden="1">
      <c r="A6980" s="13" t="s">
        <v>926</v>
      </c>
      <c r="B6980" s="12" t="s">
        <v>528</v>
      </c>
      <c r="C6980" s="12" t="s">
        <v>681</v>
      </c>
      <c r="D6980" s="12" t="s">
        <v>391</v>
      </c>
      <c r="E6980" s="12">
        <v>1315</v>
      </c>
      <c r="F6980" s="14" t="str">
        <f>A6980&amp;B6980&amp;C6980&amp;D6980&amp;E6980</f>
        <v>2024-07-28BillProtech Welding Ltd51335 COGS - Supplies1315</v>
      </c>
      <c r="G6980" s="15">
        <f>IFERROR((DATEVALUE(A6980)),A6980)</f>
        <v>45501</v>
      </c>
      <c r="H6980" s="16" t="str">
        <f>IF((IFERROR((VLOOKUP(D6980,'Automation (QBO)'!A:B,2,FALSE)),"0"))=0,"Suspense",(IFERROR((VLOOKUP(D6980,'Automation (QBO)'!A:B,2,FALSE)),"Suspense")))</f>
        <v>COGS - Supplies</v>
      </c>
      <c r="I6980" s="17">
        <f t="shared" si="108"/>
        <v>1315</v>
      </c>
      <c r="J6980" s="12" t="str">
        <f>H6980</f>
        <v>COGS - Supplies</v>
      </c>
    </row>
    <row r="6981" spans="1:10" hidden="1">
      <c r="A6981" s="13" t="s">
        <v>926</v>
      </c>
      <c r="B6981" s="12" t="s">
        <v>528</v>
      </c>
      <c r="C6981" s="12" t="s">
        <v>681</v>
      </c>
      <c r="D6981" s="12" t="s">
        <v>426</v>
      </c>
      <c r="E6981" s="12">
        <v>-65.75</v>
      </c>
      <c r="F6981" s="14" t="str">
        <f>A6981&amp;B6981&amp;C6981&amp;D6981&amp;E6981</f>
        <v>2024-07-28BillProtech Welding Ltd21031 GST/HST Suspense-65.75</v>
      </c>
      <c r="G6981" s="15">
        <f>IFERROR((DATEVALUE(A6981)),A6981)</f>
        <v>45501</v>
      </c>
      <c r="H6981" s="16" t="str">
        <f>IF((IFERROR((VLOOKUP(D6981,'Automation (QBO)'!A:B,2,FALSE)),"0"))=0,"Suspense",(IFERROR((VLOOKUP(D6981,'Automation (QBO)'!A:B,2,FALSE)),"Suspense")))</f>
        <v>GST/HST Suspense</v>
      </c>
      <c r="I6981" s="17">
        <f t="shared" si="108"/>
        <v>-65.75</v>
      </c>
      <c r="J6981" s="12" t="str">
        <f>H6981</f>
        <v>GST/HST Suspense</v>
      </c>
    </row>
    <row r="6982" spans="1:10" hidden="1">
      <c r="A6982" s="13" t="s">
        <v>926</v>
      </c>
      <c r="B6982" s="12" t="s">
        <v>528</v>
      </c>
      <c r="C6982" s="12" t="s">
        <v>102</v>
      </c>
      <c r="D6982" s="12" t="s">
        <v>391</v>
      </c>
      <c r="E6982" s="12">
        <v>17.22</v>
      </c>
      <c r="F6982" s="14" t="str">
        <f>A6982&amp;B6982&amp;C6982&amp;D6982&amp;E6982</f>
        <v>2024-07-28BillPetro Canada51335 COGS - Supplies17.22</v>
      </c>
      <c r="G6982" s="15">
        <f>IFERROR((DATEVALUE(A6982)),A6982)</f>
        <v>45501</v>
      </c>
      <c r="H6982" s="16" t="str">
        <f>IF((IFERROR((VLOOKUP(D6982,'Automation (QBO)'!A:B,2,FALSE)),"0"))=0,"Suspense",(IFERROR((VLOOKUP(D6982,'Automation (QBO)'!A:B,2,FALSE)),"Suspense")))</f>
        <v>COGS - Supplies</v>
      </c>
      <c r="I6982" s="17">
        <f t="shared" si="108"/>
        <v>17.22</v>
      </c>
      <c r="J6982" s="12" t="str">
        <f>H6982</f>
        <v>COGS - Supplies</v>
      </c>
    </row>
    <row r="6983" spans="1:10" hidden="1">
      <c r="A6983" s="13" t="s">
        <v>926</v>
      </c>
      <c r="B6983" s="12" t="s">
        <v>528</v>
      </c>
      <c r="C6983" s="12" t="s">
        <v>102</v>
      </c>
      <c r="D6983" s="12" t="s">
        <v>426</v>
      </c>
      <c r="E6983" s="12">
        <v>-0.86</v>
      </c>
      <c r="F6983" s="14" t="str">
        <f>A6983&amp;B6983&amp;C6983&amp;D6983&amp;E6983</f>
        <v>2024-07-28BillPetro Canada21031 GST/HST Suspense-0.86</v>
      </c>
      <c r="G6983" s="15">
        <f>IFERROR((DATEVALUE(A6983)),A6983)</f>
        <v>45501</v>
      </c>
      <c r="H6983" s="16" t="str">
        <f>IF((IFERROR((VLOOKUP(D6983,'Automation (QBO)'!A:B,2,FALSE)),"0"))=0,"Suspense",(IFERROR((VLOOKUP(D6983,'Automation (QBO)'!A:B,2,FALSE)),"Suspense")))</f>
        <v>GST/HST Suspense</v>
      </c>
      <c r="I6983" s="17">
        <f t="shared" si="108"/>
        <v>-0.86</v>
      </c>
      <c r="J6983" s="12" t="str">
        <f>H6983</f>
        <v>GST/HST Suspense</v>
      </c>
    </row>
    <row r="6984" spans="1:10" hidden="1">
      <c r="A6984" s="13" t="s">
        <v>926</v>
      </c>
      <c r="B6984" s="12" t="s">
        <v>528</v>
      </c>
      <c r="C6984" s="12" t="s">
        <v>867</v>
      </c>
      <c r="D6984" s="12" t="s">
        <v>398</v>
      </c>
      <c r="E6984" s="12">
        <v>15.1</v>
      </c>
      <c r="F6984" s="14" t="str">
        <f>A6984&amp;B6984&amp;C6984&amp;D6984&amp;E6984</f>
        <v>2024-07-28BillDuso's Italian Foods52190 Meals &amp; Entertainment15.1</v>
      </c>
      <c r="G6984" s="15">
        <f>IFERROR((DATEVALUE(A6984)),A6984)</f>
        <v>45501</v>
      </c>
      <c r="H6984" s="16" t="str">
        <f>IF((IFERROR((VLOOKUP(D6984,'Automation (QBO)'!A:B,2,FALSE)),"0"))=0,"Suspense",(IFERROR((VLOOKUP(D6984,'Automation (QBO)'!A:B,2,FALSE)),"Suspense")))</f>
        <v>Meals &amp; Entertainment</v>
      </c>
      <c r="I6984" s="17">
        <f t="shared" si="108"/>
        <v>15.1</v>
      </c>
      <c r="J6984" s="12" t="str">
        <f>H6984</f>
        <v>Meals &amp; Entertainment</v>
      </c>
    </row>
    <row r="6985" spans="1:10" hidden="1">
      <c r="A6985" s="13" t="s">
        <v>926</v>
      </c>
      <c r="B6985" s="12" t="s">
        <v>528</v>
      </c>
      <c r="C6985" s="12" t="s">
        <v>217</v>
      </c>
      <c r="D6985" s="12" t="s">
        <v>400</v>
      </c>
      <c r="E6985" s="12">
        <v>9077.0499999999993</v>
      </c>
      <c r="F6985" s="14" t="str">
        <f>A6985&amp;B6985&amp;C6985&amp;D6985&amp;E6985</f>
        <v>2024-07-28BillWorkforce Staffing Solutions Ltd.51320 COGS - Subcontractors9077.05</v>
      </c>
      <c r="G6985" s="15">
        <f>IFERROR((DATEVALUE(A6985)),A6985)</f>
        <v>45501</v>
      </c>
      <c r="H6985" s="16" t="str">
        <f>IF((IFERROR((VLOOKUP(D6985,'Automation (QBO)'!A:B,2,FALSE)),"0"))=0,"Suspense",(IFERROR((VLOOKUP(D6985,'Automation (QBO)'!A:B,2,FALSE)),"Suspense")))</f>
        <v>COGS - Subcontracts</v>
      </c>
      <c r="I6985" s="17">
        <f t="shared" si="108"/>
        <v>9077.0499999999993</v>
      </c>
      <c r="J6985" s="12" t="str">
        <f>H6985</f>
        <v>COGS - Subcontracts</v>
      </c>
    </row>
    <row r="6986" spans="1:10" hidden="1">
      <c r="A6986" s="13" t="s">
        <v>926</v>
      </c>
      <c r="B6986" s="12" t="s">
        <v>528</v>
      </c>
      <c r="C6986" s="12" t="s">
        <v>102</v>
      </c>
      <c r="D6986" s="12" t="s">
        <v>496</v>
      </c>
      <c r="E6986" s="12">
        <v>18.91</v>
      </c>
      <c r="F6986" s="14" t="str">
        <f>A6986&amp;B6986&amp;C6986&amp;D6986&amp;E6986</f>
        <v>2024-07-28BillPetro Canada21000 Accounts Payable18.91</v>
      </c>
      <c r="G6986" s="15">
        <f>IFERROR((DATEVALUE(A6986)),A6986)</f>
        <v>45501</v>
      </c>
      <c r="H6986" s="16" t="str">
        <f>IF((IFERROR((VLOOKUP(D6986,'Automation (QBO)'!A:B,2,FALSE)),"0"))=0,"Suspense",(IFERROR((VLOOKUP(D6986,'Automation (QBO)'!A:B,2,FALSE)),"Suspense")))</f>
        <v>Accounts Payable - Unknown</v>
      </c>
      <c r="I6986" s="17">
        <f t="shared" si="108"/>
        <v>18.91</v>
      </c>
      <c r="J6986" s="12" t="str">
        <f>H6986</f>
        <v>Accounts Payable - Unknown</v>
      </c>
    </row>
    <row r="6987" spans="1:10" hidden="1">
      <c r="A6987" s="13" t="s">
        <v>926</v>
      </c>
      <c r="B6987" s="12" t="s">
        <v>528</v>
      </c>
      <c r="C6987" s="12" t="s">
        <v>102</v>
      </c>
      <c r="D6987" s="12" t="s">
        <v>391</v>
      </c>
      <c r="E6987" s="12">
        <v>18.010000000000002</v>
      </c>
      <c r="F6987" s="14" t="str">
        <f>A6987&amp;B6987&amp;C6987&amp;D6987&amp;E6987</f>
        <v>2024-07-28BillPetro Canada51335 COGS - Supplies18.01</v>
      </c>
      <c r="G6987" s="15">
        <f>IFERROR((DATEVALUE(A6987)),A6987)</f>
        <v>45501</v>
      </c>
      <c r="H6987" s="16" t="str">
        <f>IF((IFERROR((VLOOKUP(D6987,'Automation (QBO)'!A:B,2,FALSE)),"0"))=0,"Suspense",(IFERROR((VLOOKUP(D6987,'Automation (QBO)'!A:B,2,FALSE)),"Suspense")))</f>
        <v>COGS - Supplies</v>
      </c>
      <c r="I6987" s="17">
        <f t="shared" si="108"/>
        <v>18.010000000000002</v>
      </c>
      <c r="J6987" s="12" t="str">
        <f>H6987</f>
        <v>COGS - Supplies</v>
      </c>
    </row>
    <row r="6988" spans="1:10" hidden="1">
      <c r="A6988" s="13" t="s">
        <v>926</v>
      </c>
      <c r="B6988" s="12" t="s">
        <v>528</v>
      </c>
      <c r="C6988" s="12" t="s">
        <v>102</v>
      </c>
      <c r="D6988" s="12" t="s">
        <v>426</v>
      </c>
      <c r="E6988" s="12">
        <v>-0.9</v>
      </c>
      <c r="F6988" s="14" t="str">
        <f>A6988&amp;B6988&amp;C6988&amp;D6988&amp;E6988</f>
        <v>2024-07-28BillPetro Canada21031 GST/HST Suspense-0.9</v>
      </c>
      <c r="G6988" s="15">
        <f>IFERROR((DATEVALUE(A6988)),A6988)</f>
        <v>45501</v>
      </c>
      <c r="H6988" s="16" t="str">
        <f>IF((IFERROR((VLOOKUP(D6988,'Automation (QBO)'!A:B,2,FALSE)),"0"))=0,"Suspense",(IFERROR((VLOOKUP(D6988,'Automation (QBO)'!A:B,2,FALSE)),"Suspense")))</f>
        <v>GST/HST Suspense</v>
      </c>
      <c r="I6988" s="17">
        <f t="shared" si="108"/>
        <v>-0.9</v>
      </c>
      <c r="J6988" s="12" t="str">
        <f>H6988</f>
        <v>GST/HST Suspense</v>
      </c>
    </row>
    <row r="6989" spans="1:10" hidden="1">
      <c r="A6989" s="13" t="s">
        <v>926</v>
      </c>
      <c r="B6989" s="12" t="s">
        <v>528</v>
      </c>
      <c r="C6989" s="12" t="s">
        <v>102</v>
      </c>
      <c r="D6989" s="12" t="s">
        <v>391</v>
      </c>
      <c r="E6989" s="12">
        <v>18.309999999999999</v>
      </c>
      <c r="F6989" s="14" t="str">
        <f>A6989&amp;B6989&amp;C6989&amp;D6989&amp;E6989</f>
        <v>2024-07-28BillPetro Canada51335 COGS - Supplies18.31</v>
      </c>
      <c r="G6989" s="15">
        <f>IFERROR((DATEVALUE(A6989)),A6989)</f>
        <v>45501</v>
      </c>
      <c r="H6989" s="16" t="str">
        <f>IF((IFERROR((VLOOKUP(D6989,'Automation (QBO)'!A:B,2,FALSE)),"0"))=0,"Suspense",(IFERROR((VLOOKUP(D6989,'Automation (QBO)'!A:B,2,FALSE)),"Suspense")))</f>
        <v>COGS - Supplies</v>
      </c>
      <c r="I6989" s="17">
        <f t="shared" si="108"/>
        <v>18.309999999999999</v>
      </c>
      <c r="J6989" s="12" t="str">
        <f>H6989</f>
        <v>COGS - Supplies</v>
      </c>
    </row>
    <row r="6990" spans="1:10" hidden="1">
      <c r="A6990" s="13" t="s">
        <v>926</v>
      </c>
      <c r="B6990" s="12" t="s">
        <v>528</v>
      </c>
      <c r="C6990" s="12" t="s">
        <v>102</v>
      </c>
      <c r="D6990" s="12" t="s">
        <v>426</v>
      </c>
      <c r="E6990" s="12">
        <v>-0.92</v>
      </c>
      <c r="F6990" s="14" t="str">
        <f>A6990&amp;B6990&amp;C6990&amp;D6990&amp;E6990</f>
        <v>2024-07-28BillPetro Canada21031 GST/HST Suspense-0.92</v>
      </c>
      <c r="G6990" s="15">
        <f>IFERROR((DATEVALUE(A6990)),A6990)</f>
        <v>45501</v>
      </c>
      <c r="H6990" s="16" t="str">
        <f>IF((IFERROR((VLOOKUP(D6990,'Automation (QBO)'!A:B,2,FALSE)),"0"))=0,"Suspense",(IFERROR((VLOOKUP(D6990,'Automation (QBO)'!A:B,2,FALSE)),"Suspense")))</f>
        <v>GST/HST Suspense</v>
      </c>
      <c r="I6990" s="17">
        <f t="shared" si="108"/>
        <v>-0.92</v>
      </c>
      <c r="J6990" s="12" t="str">
        <f>H6990</f>
        <v>GST/HST Suspense</v>
      </c>
    </row>
    <row r="6991" spans="1:10" hidden="1">
      <c r="A6991" s="13" t="s">
        <v>926</v>
      </c>
      <c r="B6991" s="12" t="s">
        <v>528</v>
      </c>
      <c r="C6991" s="12" t="s">
        <v>102</v>
      </c>
      <c r="D6991" s="12" t="s">
        <v>409</v>
      </c>
      <c r="E6991" s="12">
        <v>190.48</v>
      </c>
      <c r="F6991" s="14" t="str">
        <f>A6991&amp;B6991&amp;C6991&amp;D6991&amp;E6991</f>
        <v>2024-07-28BillPetro Canada51205 COGS - Fuel190.48</v>
      </c>
      <c r="G6991" s="15">
        <f>IFERROR((DATEVALUE(A6991)),A6991)</f>
        <v>45501</v>
      </c>
      <c r="H6991" s="16" t="str">
        <f>IF((IFERROR((VLOOKUP(D6991,'Automation (QBO)'!A:B,2,FALSE)),"0"))=0,"Suspense",(IFERROR((VLOOKUP(D6991,'Automation (QBO)'!A:B,2,FALSE)),"Suspense")))</f>
        <v>COGS - Fuel</v>
      </c>
      <c r="I6991" s="17">
        <f t="shared" si="108"/>
        <v>190.48</v>
      </c>
      <c r="J6991" s="12" t="str">
        <f>H6991</f>
        <v>COGS - Fuel</v>
      </c>
    </row>
    <row r="6992" spans="1:10" hidden="1">
      <c r="A6992" s="13" t="s">
        <v>926</v>
      </c>
      <c r="B6992" s="12" t="s">
        <v>528</v>
      </c>
      <c r="C6992" s="12" t="s">
        <v>102</v>
      </c>
      <c r="D6992" s="12" t="s">
        <v>426</v>
      </c>
      <c r="E6992" s="12">
        <v>-9.52</v>
      </c>
      <c r="F6992" s="14" t="str">
        <f>A6992&amp;B6992&amp;C6992&amp;D6992&amp;E6992</f>
        <v>2024-07-28BillPetro Canada21031 GST/HST Suspense-9.52</v>
      </c>
      <c r="G6992" s="15">
        <f>IFERROR((DATEVALUE(A6992)),A6992)</f>
        <v>45501</v>
      </c>
      <c r="H6992" s="16" t="str">
        <f>IF((IFERROR((VLOOKUP(D6992,'Automation (QBO)'!A:B,2,FALSE)),"0"))=0,"Suspense",(IFERROR((VLOOKUP(D6992,'Automation (QBO)'!A:B,2,FALSE)),"Suspense")))</f>
        <v>GST/HST Suspense</v>
      </c>
      <c r="I6992" s="17">
        <f t="shared" ref="I6992:I7055" si="109">E6992</f>
        <v>-9.52</v>
      </c>
      <c r="J6992" s="12" t="str">
        <f>H6992</f>
        <v>GST/HST Suspense</v>
      </c>
    </row>
    <row r="6993" spans="1:10" hidden="1">
      <c r="A6993" s="13" t="s">
        <v>926</v>
      </c>
      <c r="B6993" s="12" t="s">
        <v>528</v>
      </c>
      <c r="C6993" s="12" t="s">
        <v>877</v>
      </c>
      <c r="D6993" s="12" t="s">
        <v>426</v>
      </c>
      <c r="E6993" s="12">
        <v>-1.95</v>
      </c>
      <c r="F6993" s="14" t="str">
        <f>A6993&amp;B6993&amp;C6993&amp;D6993&amp;E6993</f>
        <v>2024-07-28BillSprig Granville Island21031 GST/HST Suspense-1.95</v>
      </c>
      <c r="G6993" s="15">
        <f>IFERROR((DATEVALUE(A6993)),A6993)</f>
        <v>45501</v>
      </c>
      <c r="H6993" s="16" t="str">
        <f>IF((IFERROR((VLOOKUP(D6993,'Automation (QBO)'!A:B,2,FALSE)),"0"))=0,"Suspense",(IFERROR((VLOOKUP(D6993,'Automation (QBO)'!A:B,2,FALSE)),"Suspense")))</f>
        <v>GST/HST Suspense</v>
      </c>
      <c r="I6993" s="17">
        <f t="shared" si="109"/>
        <v>-1.95</v>
      </c>
      <c r="J6993" s="12" t="str">
        <f>H6993</f>
        <v>GST/HST Suspense</v>
      </c>
    </row>
    <row r="6994" spans="1:10" hidden="1">
      <c r="A6994" s="13" t="s">
        <v>926</v>
      </c>
      <c r="B6994" s="12" t="s">
        <v>528</v>
      </c>
      <c r="C6994" s="12" t="s">
        <v>877</v>
      </c>
      <c r="D6994" s="12" t="s">
        <v>398</v>
      </c>
      <c r="E6994" s="12">
        <v>42.9</v>
      </c>
      <c r="F6994" s="14" t="str">
        <f>A6994&amp;B6994&amp;C6994&amp;D6994&amp;E6994</f>
        <v>2024-07-28BillSprig Granville Island52190 Meals &amp; Entertainment42.9</v>
      </c>
      <c r="G6994" s="15">
        <f>IFERROR((DATEVALUE(A6994)),A6994)</f>
        <v>45501</v>
      </c>
      <c r="H6994" s="16" t="str">
        <f>IF((IFERROR((VLOOKUP(D6994,'Automation (QBO)'!A:B,2,FALSE)),"0"))=0,"Suspense",(IFERROR((VLOOKUP(D6994,'Automation (QBO)'!A:B,2,FALSE)),"Suspense")))</f>
        <v>Meals &amp; Entertainment</v>
      </c>
      <c r="I6994" s="17">
        <f t="shared" si="109"/>
        <v>42.9</v>
      </c>
      <c r="J6994" s="12" t="str">
        <f>H6994</f>
        <v>Meals &amp; Entertainment</v>
      </c>
    </row>
    <row r="6995" spans="1:10" hidden="1">
      <c r="A6995" s="13" t="s">
        <v>926</v>
      </c>
      <c r="B6995" s="12" t="s">
        <v>528</v>
      </c>
      <c r="C6995" s="12" t="s">
        <v>217</v>
      </c>
      <c r="D6995" s="12" t="s">
        <v>426</v>
      </c>
      <c r="E6995" s="12">
        <v>-453.89</v>
      </c>
      <c r="F6995" s="14" t="str">
        <f>A6995&amp;B6995&amp;C6995&amp;D6995&amp;E6995</f>
        <v>2024-07-28BillWorkforce Staffing Solutions Ltd.21031 GST/HST Suspense-453.89</v>
      </c>
      <c r="G6995" s="15">
        <f>IFERROR((DATEVALUE(A6995)),A6995)</f>
        <v>45501</v>
      </c>
      <c r="H6995" s="16" t="str">
        <f>IF((IFERROR((VLOOKUP(D6995,'Automation (QBO)'!A:B,2,FALSE)),"0"))=0,"Suspense",(IFERROR((VLOOKUP(D6995,'Automation (QBO)'!A:B,2,FALSE)),"Suspense")))</f>
        <v>GST/HST Suspense</v>
      </c>
      <c r="I6995" s="17">
        <f t="shared" si="109"/>
        <v>-453.89</v>
      </c>
      <c r="J6995" s="12" t="str">
        <f>H6995</f>
        <v>GST/HST Suspense</v>
      </c>
    </row>
    <row r="6996" spans="1:10" hidden="1">
      <c r="A6996" s="13" t="s">
        <v>926</v>
      </c>
      <c r="B6996" s="12" t="s">
        <v>528</v>
      </c>
      <c r="C6996" s="12" t="s">
        <v>94</v>
      </c>
      <c r="D6996" s="12" t="s">
        <v>426</v>
      </c>
      <c r="E6996" s="12">
        <v>-10.48</v>
      </c>
      <c r="F6996" s="14" t="str">
        <f>A6996&amp;B6996&amp;C6996&amp;D6996&amp;E6996</f>
        <v>2024-07-28BillEsso21031 GST/HST Suspense-10.48</v>
      </c>
      <c r="G6996" s="15">
        <f>IFERROR((DATEVALUE(A6996)),A6996)</f>
        <v>45501</v>
      </c>
      <c r="H6996" s="16" t="str">
        <f>IF((IFERROR((VLOOKUP(D6996,'Automation (QBO)'!A:B,2,FALSE)),"0"))=0,"Suspense",(IFERROR((VLOOKUP(D6996,'Automation (QBO)'!A:B,2,FALSE)),"Suspense")))</f>
        <v>GST/HST Suspense</v>
      </c>
      <c r="I6996" s="17">
        <f t="shared" si="109"/>
        <v>-10.48</v>
      </c>
      <c r="J6996" s="12" t="str">
        <f>H6996</f>
        <v>GST/HST Suspense</v>
      </c>
    </row>
    <row r="6997" spans="1:10" hidden="1">
      <c r="A6997" s="13" t="s">
        <v>926</v>
      </c>
      <c r="B6997" s="12" t="s">
        <v>528</v>
      </c>
      <c r="C6997" s="12" t="s">
        <v>927</v>
      </c>
      <c r="D6997" s="12" t="s">
        <v>408</v>
      </c>
      <c r="E6997" s="12">
        <v>31</v>
      </c>
      <c r="F6997" s="14" t="str">
        <f>A6997&amp;B6997&amp;C6997&amp;D6997&amp;E6997</f>
        <v>2024-07-28BillSocial Planning and Research Council of BC52205 Travel &amp; Parking31</v>
      </c>
      <c r="G6997" s="15">
        <f>IFERROR((DATEVALUE(A6997)),A6997)</f>
        <v>45501</v>
      </c>
      <c r="H6997" s="16" t="str">
        <f>IF((IFERROR((VLOOKUP(D6997,'Automation (QBO)'!A:B,2,FALSE)),"0"))=0,"Suspense",(IFERROR((VLOOKUP(D6997,'Automation (QBO)'!A:B,2,FALSE)),"Suspense")))</f>
        <v>Travel &amp; Parking</v>
      </c>
      <c r="I6997" s="17">
        <f t="shared" si="109"/>
        <v>31</v>
      </c>
      <c r="J6997" s="12" t="str">
        <f>H6997</f>
        <v>Travel &amp; Parking</v>
      </c>
    </row>
    <row r="6998" spans="1:10" hidden="1">
      <c r="A6998" s="13" t="s">
        <v>926</v>
      </c>
      <c r="B6998" s="12" t="s">
        <v>528</v>
      </c>
      <c r="C6998" s="12" t="s">
        <v>920</v>
      </c>
      <c r="D6998" s="12" t="s">
        <v>400</v>
      </c>
      <c r="E6998" s="12">
        <v>1448</v>
      </c>
      <c r="F6998" s="14" t="str">
        <f>A6998&amp;B6998&amp;C6998&amp;D6998&amp;E6998</f>
        <v>2024-07-28BillIDRAULICO MECHANICAL LTD.51320 COGS - Subcontractors1448</v>
      </c>
      <c r="G6998" s="15">
        <f>IFERROR((DATEVALUE(A6998)),A6998)</f>
        <v>45501</v>
      </c>
      <c r="H6998" s="16" t="str">
        <f>IF((IFERROR((VLOOKUP(D6998,'Automation (QBO)'!A:B,2,FALSE)),"0"))=0,"Suspense",(IFERROR((VLOOKUP(D6998,'Automation (QBO)'!A:B,2,FALSE)),"Suspense")))</f>
        <v>COGS - Subcontracts</v>
      </c>
      <c r="I6998" s="17">
        <f t="shared" si="109"/>
        <v>1448</v>
      </c>
      <c r="J6998" s="12" t="str">
        <f>H6998</f>
        <v>COGS - Subcontracts</v>
      </c>
    </row>
    <row r="6999" spans="1:10" hidden="1">
      <c r="A6999" s="13" t="s">
        <v>926</v>
      </c>
      <c r="B6999" s="12" t="s">
        <v>528</v>
      </c>
      <c r="C6999" s="12" t="s">
        <v>920</v>
      </c>
      <c r="D6999" s="12" t="s">
        <v>426</v>
      </c>
      <c r="E6999" s="12">
        <v>-72.400000000000006</v>
      </c>
      <c r="F6999" s="14" t="str">
        <f>A6999&amp;B6999&amp;C6999&amp;D6999&amp;E6999</f>
        <v>2024-07-28BillIDRAULICO MECHANICAL LTD.21031 GST/HST Suspense-72.4</v>
      </c>
      <c r="G6999" s="15">
        <f>IFERROR((DATEVALUE(A6999)),A6999)</f>
        <v>45501</v>
      </c>
      <c r="H6999" s="16" t="str">
        <f>IF((IFERROR((VLOOKUP(D6999,'Automation (QBO)'!A:B,2,FALSE)),"0"))=0,"Suspense",(IFERROR((VLOOKUP(D6999,'Automation (QBO)'!A:B,2,FALSE)),"Suspense")))</f>
        <v>GST/HST Suspense</v>
      </c>
      <c r="I6999" s="17">
        <f t="shared" si="109"/>
        <v>-72.400000000000006</v>
      </c>
      <c r="J6999" s="12" t="str">
        <f>H6999</f>
        <v>GST/HST Suspense</v>
      </c>
    </row>
    <row r="7000" spans="1:10" hidden="1">
      <c r="A7000" s="13" t="s">
        <v>926</v>
      </c>
      <c r="B7000" s="12" t="s">
        <v>528</v>
      </c>
      <c r="C7000" s="12" t="s">
        <v>117</v>
      </c>
      <c r="D7000" s="12" t="s">
        <v>391</v>
      </c>
      <c r="E7000" s="12">
        <v>78.42</v>
      </c>
      <c r="F7000" s="14" t="str">
        <f>A7000&amp;B7000&amp;C7000&amp;D7000&amp;E7000</f>
        <v>2024-07-28BillStandard Building Supplies51335 COGS - Supplies78.42</v>
      </c>
      <c r="G7000" s="15">
        <f>IFERROR((DATEVALUE(A7000)),A7000)</f>
        <v>45501</v>
      </c>
      <c r="H7000" s="16" t="str">
        <f>IF((IFERROR((VLOOKUP(D7000,'Automation (QBO)'!A:B,2,FALSE)),"0"))=0,"Suspense",(IFERROR((VLOOKUP(D7000,'Automation (QBO)'!A:B,2,FALSE)),"Suspense")))</f>
        <v>COGS - Supplies</v>
      </c>
      <c r="I7000" s="17">
        <f t="shared" si="109"/>
        <v>78.42</v>
      </c>
      <c r="J7000" s="12" t="str">
        <f>H7000</f>
        <v>COGS - Supplies</v>
      </c>
    </row>
    <row r="7001" spans="1:10" hidden="1">
      <c r="A7001" s="13" t="s">
        <v>926</v>
      </c>
      <c r="B7001" s="12" t="s">
        <v>528</v>
      </c>
      <c r="C7001" s="12" t="s">
        <v>117</v>
      </c>
      <c r="D7001" s="12" t="s">
        <v>426</v>
      </c>
      <c r="E7001" s="12">
        <v>-3.66</v>
      </c>
      <c r="F7001" s="14" t="str">
        <f>A7001&amp;B7001&amp;C7001&amp;D7001&amp;E7001</f>
        <v>2024-07-28BillStandard Building Supplies21031 GST/HST Suspense-3.66</v>
      </c>
      <c r="G7001" s="15">
        <f>IFERROR((DATEVALUE(A7001)),A7001)</f>
        <v>45501</v>
      </c>
      <c r="H7001" s="16" t="str">
        <f>IF((IFERROR((VLOOKUP(D7001,'Automation (QBO)'!A:B,2,FALSE)),"0"))=0,"Suspense",(IFERROR((VLOOKUP(D7001,'Automation (QBO)'!A:B,2,FALSE)),"Suspense")))</f>
        <v>GST/HST Suspense</v>
      </c>
      <c r="I7001" s="17">
        <f t="shared" si="109"/>
        <v>-3.66</v>
      </c>
      <c r="J7001" s="12" t="str">
        <f>H7001</f>
        <v>GST/HST Suspense</v>
      </c>
    </row>
    <row r="7002" spans="1:10" hidden="1">
      <c r="A7002" s="13" t="s">
        <v>926</v>
      </c>
      <c r="B7002" s="12" t="s">
        <v>528</v>
      </c>
      <c r="C7002" s="12" t="s">
        <v>117</v>
      </c>
      <c r="D7002" s="12" t="s">
        <v>391</v>
      </c>
      <c r="E7002" s="12">
        <v>352.38</v>
      </c>
      <c r="F7002" s="14" t="str">
        <f>A7002&amp;B7002&amp;C7002&amp;D7002&amp;E7002</f>
        <v>2024-07-28BillStandard Building Supplies51335 COGS - Supplies352.38</v>
      </c>
      <c r="G7002" s="15">
        <f>IFERROR((DATEVALUE(A7002)),A7002)</f>
        <v>45501</v>
      </c>
      <c r="H7002" s="16" t="str">
        <f>IF((IFERROR((VLOOKUP(D7002,'Automation (QBO)'!A:B,2,FALSE)),"0"))=0,"Suspense",(IFERROR((VLOOKUP(D7002,'Automation (QBO)'!A:B,2,FALSE)),"Suspense")))</f>
        <v>COGS - Supplies</v>
      </c>
      <c r="I7002" s="17">
        <f t="shared" si="109"/>
        <v>352.38</v>
      </c>
      <c r="J7002" s="12" t="str">
        <f>H7002</f>
        <v>COGS - Supplies</v>
      </c>
    </row>
    <row r="7003" spans="1:10" hidden="1">
      <c r="A7003" s="13" t="s">
        <v>926</v>
      </c>
      <c r="B7003" s="12" t="s">
        <v>528</v>
      </c>
      <c r="C7003" s="12" t="s">
        <v>117</v>
      </c>
      <c r="D7003" s="12" t="s">
        <v>426</v>
      </c>
      <c r="E7003" s="12">
        <v>-16.47</v>
      </c>
      <c r="F7003" s="14" t="str">
        <f>A7003&amp;B7003&amp;C7003&amp;D7003&amp;E7003</f>
        <v>2024-07-28BillStandard Building Supplies21031 GST/HST Suspense-16.47</v>
      </c>
      <c r="G7003" s="15">
        <f>IFERROR((DATEVALUE(A7003)),A7003)</f>
        <v>45501</v>
      </c>
      <c r="H7003" s="16" t="str">
        <f>IF((IFERROR((VLOOKUP(D7003,'Automation (QBO)'!A:B,2,FALSE)),"0"))=0,"Suspense",(IFERROR((VLOOKUP(D7003,'Automation (QBO)'!A:B,2,FALSE)),"Suspense")))</f>
        <v>GST/HST Suspense</v>
      </c>
      <c r="I7003" s="17">
        <f t="shared" si="109"/>
        <v>-16.47</v>
      </c>
      <c r="J7003" s="12" t="str">
        <f>H7003</f>
        <v>GST/HST Suspense</v>
      </c>
    </row>
    <row r="7004" spans="1:10" hidden="1">
      <c r="A7004" s="13" t="s">
        <v>926</v>
      </c>
      <c r="B7004" s="12" t="s">
        <v>528</v>
      </c>
      <c r="C7004" s="12" t="s">
        <v>117</v>
      </c>
      <c r="D7004" s="12" t="s">
        <v>391</v>
      </c>
      <c r="E7004" s="12">
        <v>69.540000000000006</v>
      </c>
      <c r="F7004" s="14" t="str">
        <f>A7004&amp;B7004&amp;C7004&amp;D7004&amp;E7004</f>
        <v>2024-07-28BillStandard Building Supplies51335 COGS - Supplies69.54</v>
      </c>
      <c r="G7004" s="15">
        <f>IFERROR((DATEVALUE(A7004)),A7004)</f>
        <v>45501</v>
      </c>
      <c r="H7004" s="16" t="str">
        <f>IF((IFERROR((VLOOKUP(D7004,'Automation (QBO)'!A:B,2,FALSE)),"0"))=0,"Suspense",(IFERROR((VLOOKUP(D7004,'Automation (QBO)'!A:B,2,FALSE)),"Suspense")))</f>
        <v>COGS - Supplies</v>
      </c>
      <c r="I7004" s="17">
        <f t="shared" si="109"/>
        <v>69.540000000000006</v>
      </c>
      <c r="J7004" s="12" t="str">
        <f>H7004</f>
        <v>COGS - Supplies</v>
      </c>
    </row>
    <row r="7005" spans="1:10" hidden="1">
      <c r="A7005" s="13" t="s">
        <v>926</v>
      </c>
      <c r="B7005" s="12" t="s">
        <v>528</v>
      </c>
      <c r="C7005" s="12" t="s">
        <v>117</v>
      </c>
      <c r="D7005" s="12" t="s">
        <v>426</v>
      </c>
      <c r="E7005" s="12">
        <v>-3.25</v>
      </c>
      <c r="F7005" s="14" t="str">
        <f>A7005&amp;B7005&amp;C7005&amp;D7005&amp;E7005</f>
        <v>2024-07-28BillStandard Building Supplies21031 GST/HST Suspense-3.25</v>
      </c>
      <c r="G7005" s="15">
        <f>IFERROR((DATEVALUE(A7005)),A7005)</f>
        <v>45501</v>
      </c>
      <c r="H7005" s="16" t="str">
        <f>IF((IFERROR((VLOOKUP(D7005,'Automation (QBO)'!A:B,2,FALSE)),"0"))=0,"Suspense",(IFERROR((VLOOKUP(D7005,'Automation (QBO)'!A:B,2,FALSE)),"Suspense")))</f>
        <v>GST/HST Suspense</v>
      </c>
      <c r="I7005" s="17">
        <f t="shared" si="109"/>
        <v>-3.25</v>
      </c>
      <c r="J7005" s="12" t="str">
        <f>H7005</f>
        <v>GST/HST Suspense</v>
      </c>
    </row>
    <row r="7006" spans="1:10" hidden="1">
      <c r="A7006" s="13" t="s">
        <v>926</v>
      </c>
      <c r="B7006" s="12" t="s">
        <v>528</v>
      </c>
      <c r="C7006" s="12" t="s">
        <v>113</v>
      </c>
      <c r="D7006" s="12" t="s">
        <v>408</v>
      </c>
      <c r="E7006" s="12">
        <v>20</v>
      </c>
      <c r="F7006" s="14" t="str">
        <f>A7006&amp;B7006&amp;C7006&amp;D7006&amp;E7006</f>
        <v>2024-07-28BillImpark52205 Travel &amp; Parking20</v>
      </c>
      <c r="G7006" s="15">
        <f>IFERROR((DATEVALUE(A7006)),A7006)</f>
        <v>45501</v>
      </c>
      <c r="H7006" s="16" t="str">
        <f>IF((IFERROR((VLOOKUP(D7006,'Automation (QBO)'!A:B,2,FALSE)),"0"))=0,"Suspense",(IFERROR((VLOOKUP(D7006,'Automation (QBO)'!A:B,2,FALSE)),"Suspense")))</f>
        <v>Travel &amp; Parking</v>
      </c>
      <c r="I7006" s="17">
        <f t="shared" si="109"/>
        <v>20</v>
      </c>
      <c r="J7006" s="12" t="str">
        <f>H7006</f>
        <v>Travel &amp; Parking</v>
      </c>
    </row>
    <row r="7007" spans="1:10" hidden="1">
      <c r="A7007" s="13" t="s">
        <v>926</v>
      </c>
      <c r="B7007" s="12" t="s">
        <v>528</v>
      </c>
      <c r="C7007" s="12" t="s">
        <v>87</v>
      </c>
      <c r="D7007" s="12" t="s">
        <v>391</v>
      </c>
      <c r="E7007" s="12">
        <v>94.78</v>
      </c>
      <c r="F7007" s="14" t="str">
        <f>A7007&amp;B7007&amp;C7007&amp;D7007&amp;E7007</f>
        <v>2024-07-28BillHome Depot51335 COGS - Supplies94.78</v>
      </c>
      <c r="G7007" s="15">
        <f>IFERROR((DATEVALUE(A7007)),A7007)</f>
        <v>45501</v>
      </c>
      <c r="H7007" s="16" t="str">
        <f>IF((IFERROR((VLOOKUP(D7007,'Automation (QBO)'!A:B,2,FALSE)),"0"))=0,"Suspense",(IFERROR((VLOOKUP(D7007,'Automation (QBO)'!A:B,2,FALSE)),"Suspense")))</f>
        <v>COGS - Supplies</v>
      </c>
      <c r="I7007" s="17">
        <f t="shared" si="109"/>
        <v>94.78</v>
      </c>
      <c r="J7007" s="12" t="str">
        <f>H7007</f>
        <v>COGS - Supplies</v>
      </c>
    </row>
    <row r="7008" spans="1:10" hidden="1">
      <c r="A7008" s="13" t="s">
        <v>926</v>
      </c>
      <c r="B7008" s="12" t="s">
        <v>528</v>
      </c>
      <c r="C7008" s="12" t="s">
        <v>101</v>
      </c>
      <c r="D7008" s="12" t="s">
        <v>398</v>
      </c>
      <c r="E7008" s="12">
        <v>25.18</v>
      </c>
      <c r="F7008" s="14" t="str">
        <f>A7008&amp;B7008&amp;C7008&amp;D7008&amp;E7008</f>
        <v>2024-07-28BillShell Canada52190 Meals &amp; Entertainment25.18</v>
      </c>
      <c r="G7008" s="15">
        <f>IFERROR((DATEVALUE(A7008)),A7008)</f>
        <v>45501</v>
      </c>
      <c r="H7008" s="16" t="str">
        <f>IF((IFERROR((VLOOKUP(D7008,'Automation (QBO)'!A:B,2,FALSE)),"0"))=0,"Suspense",(IFERROR((VLOOKUP(D7008,'Automation (QBO)'!A:B,2,FALSE)),"Suspense")))</f>
        <v>Meals &amp; Entertainment</v>
      </c>
      <c r="I7008" s="17">
        <f t="shared" si="109"/>
        <v>25.18</v>
      </c>
      <c r="J7008" s="12" t="str">
        <f>H7008</f>
        <v>Meals &amp; Entertainment</v>
      </c>
    </row>
    <row r="7009" spans="1:10" hidden="1">
      <c r="A7009" s="13" t="s">
        <v>926</v>
      </c>
      <c r="B7009" s="12" t="s">
        <v>528</v>
      </c>
      <c r="C7009" s="12" t="s">
        <v>101</v>
      </c>
      <c r="D7009" s="12" t="s">
        <v>496</v>
      </c>
      <c r="E7009" s="12">
        <v>26.06</v>
      </c>
      <c r="F7009" s="14" t="str">
        <f>A7009&amp;B7009&amp;C7009&amp;D7009&amp;E7009</f>
        <v>2024-07-28BillShell Canada21000 Accounts Payable26.06</v>
      </c>
      <c r="G7009" s="15">
        <f>IFERROR((DATEVALUE(A7009)),A7009)</f>
        <v>45501</v>
      </c>
      <c r="H7009" s="16" t="str">
        <f>IF((IFERROR((VLOOKUP(D7009,'Automation (QBO)'!A:B,2,FALSE)),"0"))=0,"Suspense",(IFERROR((VLOOKUP(D7009,'Automation (QBO)'!A:B,2,FALSE)),"Suspense")))</f>
        <v>Accounts Payable - Unknown</v>
      </c>
      <c r="I7009" s="17">
        <f t="shared" si="109"/>
        <v>26.06</v>
      </c>
      <c r="J7009" s="12" t="str">
        <f>H7009</f>
        <v>Accounts Payable - Unknown</v>
      </c>
    </row>
    <row r="7010" spans="1:10" hidden="1">
      <c r="A7010" s="13" t="s">
        <v>926</v>
      </c>
      <c r="B7010" s="12" t="s">
        <v>528</v>
      </c>
      <c r="C7010" s="12" t="s">
        <v>101</v>
      </c>
      <c r="D7010" s="12" t="s">
        <v>426</v>
      </c>
      <c r="E7010" s="12">
        <v>-0.88</v>
      </c>
      <c r="F7010" s="14" t="str">
        <f>A7010&amp;B7010&amp;C7010&amp;D7010&amp;E7010</f>
        <v>2024-07-28BillShell Canada21031 GST/HST Suspense-0.88</v>
      </c>
      <c r="G7010" s="15">
        <f>IFERROR((DATEVALUE(A7010)),A7010)</f>
        <v>45501</v>
      </c>
      <c r="H7010" s="16" t="str">
        <f>IF((IFERROR((VLOOKUP(D7010,'Automation (QBO)'!A:B,2,FALSE)),"0"))=0,"Suspense",(IFERROR((VLOOKUP(D7010,'Automation (QBO)'!A:B,2,FALSE)),"Suspense")))</f>
        <v>GST/HST Suspense</v>
      </c>
      <c r="I7010" s="17">
        <f t="shared" si="109"/>
        <v>-0.88</v>
      </c>
      <c r="J7010" s="12" t="str">
        <f>H7010</f>
        <v>GST/HST Suspense</v>
      </c>
    </row>
    <row r="7011" spans="1:10" hidden="1">
      <c r="A7011" s="13" t="s">
        <v>926</v>
      </c>
      <c r="B7011" s="12" t="s">
        <v>528</v>
      </c>
      <c r="C7011" s="12" t="s">
        <v>87</v>
      </c>
      <c r="D7011" s="12" t="s">
        <v>426</v>
      </c>
      <c r="E7011" s="12">
        <v>-4.43</v>
      </c>
      <c r="F7011" s="14" t="str">
        <f>A7011&amp;B7011&amp;C7011&amp;D7011&amp;E7011</f>
        <v>2024-07-28BillHome Depot21031 GST/HST Suspense-4.43</v>
      </c>
      <c r="G7011" s="15">
        <f>IFERROR((DATEVALUE(A7011)),A7011)</f>
        <v>45501</v>
      </c>
      <c r="H7011" s="16" t="str">
        <f>IF((IFERROR((VLOOKUP(D7011,'Automation (QBO)'!A:B,2,FALSE)),"0"))=0,"Suspense",(IFERROR((VLOOKUP(D7011,'Automation (QBO)'!A:B,2,FALSE)),"Suspense")))</f>
        <v>GST/HST Suspense</v>
      </c>
      <c r="I7011" s="17">
        <f t="shared" si="109"/>
        <v>-4.43</v>
      </c>
      <c r="J7011" s="12" t="str">
        <f>H7011</f>
        <v>GST/HST Suspense</v>
      </c>
    </row>
    <row r="7012" spans="1:10" hidden="1">
      <c r="A7012" s="13" t="s">
        <v>926</v>
      </c>
      <c r="B7012" s="12" t="s">
        <v>528</v>
      </c>
      <c r="C7012" s="12" t="s">
        <v>110</v>
      </c>
      <c r="D7012" s="12" t="s">
        <v>391</v>
      </c>
      <c r="E7012" s="12">
        <v>414</v>
      </c>
      <c r="F7012" s="14" t="str">
        <f>A7012&amp;B7012&amp;C7012&amp;D7012&amp;E7012</f>
        <v>2024-07-28BillDicks Lumber51335 COGS - Supplies414</v>
      </c>
      <c r="G7012" s="15">
        <f>IFERROR((DATEVALUE(A7012)),A7012)</f>
        <v>45501</v>
      </c>
      <c r="H7012" s="16" t="str">
        <f>IF((IFERROR((VLOOKUP(D7012,'Automation (QBO)'!A:B,2,FALSE)),"0"))=0,"Suspense",(IFERROR((VLOOKUP(D7012,'Automation (QBO)'!A:B,2,FALSE)),"Suspense")))</f>
        <v>COGS - Supplies</v>
      </c>
      <c r="I7012" s="17">
        <f t="shared" si="109"/>
        <v>414</v>
      </c>
      <c r="J7012" s="12" t="str">
        <f>H7012</f>
        <v>COGS - Supplies</v>
      </c>
    </row>
    <row r="7013" spans="1:10" hidden="1">
      <c r="A7013" s="13" t="s">
        <v>926</v>
      </c>
      <c r="B7013" s="12" t="s">
        <v>528</v>
      </c>
      <c r="C7013" s="12" t="s">
        <v>110</v>
      </c>
      <c r="D7013" s="12" t="s">
        <v>426</v>
      </c>
      <c r="E7013" s="12">
        <v>-19.350000000000001</v>
      </c>
      <c r="F7013" s="14" t="str">
        <f>A7013&amp;B7013&amp;C7013&amp;D7013&amp;E7013</f>
        <v>2024-07-28BillDicks Lumber21031 GST/HST Suspense-19.35</v>
      </c>
      <c r="G7013" s="15">
        <f>IFERROR((DATEVALUE(A7013)),A7013)</f>
        <v>45501</v>
      </c>
      <c r="H7013" s="16" t="str">
        <f>IF((IFERROR((VLOOKUP(D7013,'Automation (QBO)'!A:B,2,FALSE)),"0"))=0,"Suspense",(IFERROR((VLOOKUP(D7013,'Automation (QBO)'!A:B,2,FALSE)),"Suspense")))</f>
        <v>GST/HST Suspense</v>
      </c>
      <c r="I7013" s="17">
        <f t="shared" si="109"/>
        <v>-19.350000000000001</v>
      </c>
      <c r="J7013" s="12" t="str">
        <f>H7013</f>
        <v>GST/HST Suspense</v>
      </c>
    </row>
    <row r="7014" spans="1:10" hidden="1">
      <c r="A7014" s="13" t="s">
        <v>926</v>
      </c>
      <c r="B7014" s="12" t="s">
        <v>528</v>
      </c>
      <c r="C7014" s="12" t="s">
        <v>101</v>
      </c>
      <c r="D7014" s="12" t="s">
        <v>409</v>
      </c>
      <c r="E7014" s="12">
        <v>194.9</v>
      </c>
      <c r="F7014" s="14" t="str">
        <f>A7014&amp;B7014&amp;C7014&amp;D7014&amp;E7014</f>
        <v>2024-07-28BillShell Canada51205 COGS - Fuel194.9</v>
      </c>
      <c r="G7014" s="15">
        <f>IFERROR((DATEVALUE(A7014)),A7014)</f>
        <v>45501</v>
      </c>
      <c r="H7014" s="16" t="str">
        <f>IF((IFERROR((VLOOKUP(D7014,'Automation (QBO)'!A:B,2,FALSE)),"0"))=0,"Suspense",(IFERROR((VLOOKUP(D7014,'Automation (QBO)'!A:B,2,FALSE)),"Suspense")))</f>
        <v>COGS - Fuel</v>
      </c>
      <c r="I7014" s="17">
        <f t="shared" si="109"/>
        <v>194.9</v>
      </c>
      <c r="J7014" s="12" t="str">
        <f>H7014</f>
        <v>COGS - Fuel</v>
      </c>
    </row>
    <row r="7015" spans="1:10" hidden="1">
      <c r="A7015" s="13" t="s">
        <v>926</v>
      </c>
      <c r="B7015" s="12" t="s">
        <v>528</v>
      </c>
      <c r="C7015" s="12" t="s">
        <v>87</v>
      </c>
      <c r="D7015" s="12" t="s">
        <v>391</v>
      </c>
      <c r="E7015" s="12">
        <v>2560.31</v>
      </c>
      <c r="F7015" s="14" t="str">
        <f>A7015&amp;B7015&amp;C7015&amp;D7015&amp;E7015</f>
        <v>2024-07-28BillHome Depot51335 COGS - Supplies2560.31</v>
      </c>
      <c r="G7015" s="15">
        <f>IFERROR((DATEVALUE(A7015)),A7015)</f>
        <v>45501</v>
      </c>
      <c r="H7015" s="16" t="str">
        <f>IF((IFERROR((VLOOKUP(D7015,'Automation (QBO)'!A:B,2,FALSE)),"0"))=0,"Suspense",(IFERROR((VLOOKUP(D7015,'Automation (QBO)'!A:B,2,FALSE)),"Suspense")))</f>
        <v>COGS - Supplies</v>
      </c>
      <c r="I7015" s="17">
        <f t="shared" si="109"/>
        <v>2560.31</v>
      </c>
      <c r="J7015" s="12" t="str">
        <f>H7015</f>
        <v>COGS - Supplies</v>
      </c>
    </row>
    <row r="7016" spans="1:10" hidden="1">
      <c r="A7016" s="13" t="s">
        <v>926</v>
      </c>
      <c r="B7016" s="12" t="s">
        <v>528</v>
      </c>
      <c r="C7016" s="12" t="s">
        <v>87</v>
      </c>
      <c r="D7016" s="12" t="s">
        <v>426</v>
      </c>
      <c r="E7016" s="12">
        <v>-119.64</v>
      </c>
      <c r="F7016" s="14" t="str">
        <f>A7016&amp;B7016&amp;C7016&amp;D7016&amp;E7016</f>
        <v>2024-07-28BillHome Depot21031 GST/HST Suspense-119.64</v>
      </c>
      <c r="G7016" s="15">
        <f>IFERROR((DATEVALUE(A7016)),A7016)</f>
        <v>45501</v>
      </c>
      <c r="H7016" s="16" t="str">
        <f>IF((IFERROR((VLOOKUP(D7016,'Automation (QBO)'!A:B,2,FALSE)),"0"))=0,"Suspense",(IFERROR((VLOOKUP(D7016,'Automation (QBO)'!A:B,2,FALSE)),"Suspense")))</f>
        <v>GST/HST Suspense</v>
      </c>
      <c r="I7016" s="17">
        <f t="shared" si="109"/>
        <v>-119.64</v>
      </c>
      <c r="J7016" s="12" t="str">
        <f>H7016</f>
        <v>GST/HST Suspense</v>
      </c>
    </row>
    <row r="7017" spans="1:10" hidden="1">
      <c r="A7017" s="13" t="s">
        <v>926</v>
      </c>
      <c r="B7017" s="12" t="s">
        <v>528</v>
      </c>
      <c r="C7017" s="12" t="s">
        <v>101</v>
      </c>
      <c r="D7017" s="12" t="s">
        <v>426</v>
      </c>
      <c r="E7017" s="12">
        <v>-9.75</v>
      </c>
      <c r="F7017" s="14" t="str">
        <f>A7017&amp;B7017&amp;C7017&amp;D7017&amp;E7017</f>
        <v>2024-07-28BillShell Canada21031 GST/HST Suspense-9.75</v>
      </c>
      <c r="G7017" s="15">
        <f>IFERROR((DATEVALUE(A7017)),A7017)</f>
        <v>45501</v>
      </c>
      <c r="H7017" s="16" t="str">
        <f>IF((IFERROR((VLOOKUP(D7017,'Automation (QBO)'!A:B,2,FALSE)),"0"))=0,"Suspense",(IFERROR((VLOOKUP(D7017,'Automation (QBO)'!A:B,2,FALSE)),"Suspense")))</f>
        <v>GST/HST Suspense</v>
      </c>
      <c r="I7017" s="17">
        <f t="shared" si="109"/>
        <v>-9.75</v>
      </c>
      <c r="J7017" s="12" t="str">
        <f>H7017</f>
        <v>GST/HST Suspense</v>
      </c>
    </row>
    <row r="7018" spans="1:10" hidden="1">
      <c r="A7018" s="13" t="s">
        <v>926</v>
      </c>
      <c r="B7018" s="12" t="s">
        <v>528</v>
      </c>
      <c r="C7018" s="12" t="s">
        <v>435</v>
      </c>
      <c r="D7018" s="12" t="s">
        <v>426</v>
      </c>
      <c r="E7018" s="12">
        <v>-0.5</v>
      </c>
      <c r="F7018" s="14" t="str">
        <f>A7018&amp;B7018&amp;C7018&amp;D7018&amp;E7018</f>
        <v>2024-07-28BillStarbucks21031 GST/HST Suspense-0.5</v>
      </c>
      <c r="G7018" s="15">
        <f>IFERROR((DATEVALUE(A7018)),A7018)</f>
        <v>45501</v>
      </c>
      <c r="H7018" s="16" t="str">
        <f>IF((IFERROR((VLOOKUP(D7018,'Automation (QBO)'!A:B,2,FALSE)),"0"))=0,"Suspense",(IFERROR((VLOOKUP(D7018,'Automation (QBO)'!A:B,2,FALSE)),"Suspense")))</f>
        <v>GST/HST Suspense</v>
      </c>
      <c r="I7018" s="17">
        <f t="shared" si="109"/>
        <v>-0.5</v>
      </c>
      <c r="J7018" s="12" t="str">
        <f>H7018</f>
        <v>GST/HST Suspense</v>
      </c>
    </row>
    <row r="7019" spans="1:10" hidden="1">
      <c r="A7019" s="13" t="s">
        <v>926</v>
      </c>
      <c r="B7019" s="12" t="s">
        <v>528</v>
      </c>
      <c r="C7019" s="12" t="s">
        <v>435</v>
      </c>
      <c r="D7019" s="12" t="s">
        <v>398</v>
      </c>
      <c r="E7019" s="12">
        <v>10.9</v>
      </c>
      <c r="F7019" s="14" t="str">
        <f>A7019&amp;B7019&amp;C7019&amp;D7019&amp;E7019</f>
        <v>2024-07-28BillStarbucks52190 Meals &amp; Entertainment10.9</v>
      </c>
      <c r="G7019" s="15">
        <f>IFERROR((DATEVALUE(A7019)),A7019)</f>
        <v>45501</v>
      </c>
      <c r="H7019" s="16" t="str">
        <f>IF((IFERROR((VLOOKUP(D7019,'Automation (QBO)'!A:B,2,FALSE)),"0"))=0,"Suspense",(IFERROR((VLOOKUP(D7019,'Automation (QBO)'!A:B,2,FALSE)),"Suspense")))</f>
        <v>Meals &amp; Entertainment</v>
      </c>
      <c r="I7019" s="17">
        <f t="shared" si="109"/>
        <v>10.9</v>
      </c>
      <c r="J7019" s="12" t="str">
        <f>H7019</f>
        <v>Meals &amp; Entertainment</v>
      </c>
    </row>
    <row r="7020" spans="1:10" hidden="1">
      <c r="A7020" s="13" t="s">
        <v>926</v>
      </c>
      <c r="B7020" s="12" t="s">
        <v>528</v>
      </c>
      <c r="C7020" s="12" t="s">
        <v>435</v>
      </c>
      <c r="D7020" s="12" t="s">
        <v>426</v>
      </c>
      <c r="E7020" s="12">
        <v>-0.72</v>
      </c>
      <c r="F7020" s="14" t="str">
        <f>A7020&amp;B7020&amp;C7020&amp;D7020&amp;E7020</f>
        <v>2024-07-28BillStarbucks21031 GST/HST Suspense-0.72</v>
      </c>
      <c r="G7020" s="15">
        <f>IFERROR((DATEVALUE(A7020)),A7020)</f>
        <v>45501</v>
      </c>
      <c r="H7020" s="16" t="str">
        <f>IF((IFERROR((VLOOKUP(D7020,'Automation (QBO)'!A:B,2,FALSE)),"0"))=0,"Suspense",(IFERROR((VLOOKUP(D7020,'Automation (QBO)'!A:B,2,FALSE)),"Suspense")))</f>
        <v>GST/HST Suspense</v>
      </c>
      <c r="I7020" s="17">
        <f t="shared" si="109"/>
        <v>-0.72</v>
      </c>
      <c r="J7020" s="12" t="str">
        <f>H7020</f>
        <v>GST/HST Suspense</v>
      </c>
    </row>
    <row r="7021" spans="1:10" hidden="1">
      <c r="A7021" s="13" t="s">
        <v>926</v>
      </c>
      <c r="B7021" s="12" t="s">
        <v>528</v>
      </c>
      <c r="C7021" s="12" t="s">
        <v>435</v>
      </c>
      <c r="D7021" s="12" t="s">
        <v>398</v>
      </c>
      <c r="E7021" s="12">
        <v>15.35</v>
      </c>
      <c r="F7021" s="14" t="str">
        <f>A7021&amp;B7021&amp;C7021&amp;D7021&amp;E7021</f>
        <v>2024-07-28BillStarbucks52190 Meals &amp; Entertainment15.35</v>
      </c>
      <c r="G7021" s="15">
        <f>IFERROR((DATEVALUE(A7021)),A7021)</f>
        <v>45501</v>
      </c>
      <c r="H7021" s="16" t="str">
        <f>IF((IFERROR((VLOOKUP(D7021,'Automation (QBO)'!A:B,2,FALSE)),"0"))=0,"Suspense",(IFERROR((VLOOKUP(D7021,'Automation (QBO)'!A:B,2,FALSE)),"Suspense")))</f>
        <v>Meals &amp; Entertainment</v>
      </c>
      <c r="I7021" s="17">
        <f t="shared" si="109"/>
        <v>15.35</v>
      </c>
      <c r="J7021" s="12" t="str">
        <f>H7021</f>
        <v>Meals &amp; Entertainment</v>
      </c>
    </row>
    <row r="7022" spans="1:10" hidden="1">
      <c r="A7022" s="13" t="s">
        <v>926</v>
      </c>
      <c r="B7022" s="12" t="s">
        <v>528</v>
      </c>
      <c r="C7022" s="12" t="s">
        <v>113</v>
      </c>
      <c r="D7022" s="12" t="s">
        <v>408</v>
      </c>
      <c r="E7022" s="12">
        <v>14</v>
      </c>
      <c r="F7022" s="14" t="str">
        <f>A7022&amp;B7022&amp;C7022&amp;D7022&amp;E7022</f>
        <v>2024-07-28BillImpark52205 Travel &amp; Parking14</v>
      </c>
      <c r="G7022" s="15">
        <f>IFERROR((DATEVALUE(A7022)),A7022)</f>
        <v>45501</v>
      </c>
      <c r="H7022" s="16" t="str">
        <f>IF((IFERROR((VLOOKUP(D7022,'Automation (QBO)'!A:B,2,FALSE)),"0"))=0,"Suspense",(IFERROR((VLOOKUP(D7022,'Automation (QBO)'!A:B,2,FALSE)),"Suspense")))</f>
        <v>Travel &amp; Parking</v>
      </c>
      <c r="I7022" s="17">
        <f t="shared" si="109"/>
        <v>14</v>
      </c>
      <c r="J7022" s="12" t="str">
        <f>H7022</f>
        <v>Travel &amp; Parking</v>
      </c>
    </row>
    <row r="7023" spans="1:10" hidden="1">
      <c r="A7023" s="13" t="s">
        <v>926</v>
      </c>
      <c r="B7023" s="12" t="s">
        <v>528</v>
      </c>
      <c r="C7023" s="12" t="s">
        <v>534</v>
      </c>
      <c r="D7023" s="12" t="s">
        <v>409</v>
      </c>
      <c r="E7023" s="12">
        <v>107.57</v>
      </c>
      <c r="F7023" s="14" t="str">
        <f>A7023&amp;B7023&amp;C7023&amp;D7023&amp;E7023</f>
        <v>2024-07-28BillChevron - Inlet Town Pantry51205 COGS - Fuel107.57</v>
      </c>
      <c r="G7023" s="15">
        <f>IFERROR((DATEVALUE(A7023)),A7023)</f>
        <v>45501</v>
      </c>
      <c r="H7023" s="16" t="str">
        <f>IF((IFERROR((VLOOKUP(D7023,'Automation (QBO)'!A:B,2,FALSE)),"0"))=0,"Suspense",(IFERROR((VLOOKUP(D7023,'Automation (QBO)'!A:B,2,FALSE)),"Suspense")))</f>
        <v>COGS - Fuel</v>
      </c>
      <c r="I7023" s="17">
        <f t="shared" si="109"/>
        <v>107.57</v>
      </c>
      <c r="J7023" s="12" t="str">
        <f>H7023</f>
        <v>COGS - Fuel</v>
      </c>
    </row>
    <row r="7024" spans="1:10" hidden="1">
      <c r="A7024" s="13" t="s">
        <v>926</v>
      </c>
      <c r="B7024" s="12" t="s">
        <v>528</v>
      </c>
      <c r="C7024" s="12" t="s">
        <v>534</v>
      </c>
      <c r="D7024" s="12" t="s">
        <v>426</v>
      </c>
      <c r="E7024" s="12">
        <v>-5.38</v>
      </c>
      <c r="F7024" s="14" t="str">
        <f>A7024&amp;B7024&amp;C7024&amp;D7024&amp;E7024</f>
        <v>2024-07-28BillChevron - Inlet Town Pantry21031 GST/HST Suspense-5.38</v>
      </c>
      <c r="G7024" s="15">
        <f>IFERROR((DATEVALUE(A7024)),A7024)</f>
        <v>45501</v>
      </c>
      <c r="H7024" s="16" t="str">
        <f>IF((IFERROR((VLOOKUP(D7024,'Automation (QBO)'!A:B,2,FALSE)),"0"))=0,"Suspense",(IFERROR((VLOOKUP(D7024,'Automation (QBO)'!A:B,2,FALSE)),"Suspense")))</f>
        <v>GST/HST Suspense</v>
      </c>
      <c r="I7024" s="17">
        <f t="shared" si="109"/>
        <v>-5.38</v>
      </c>
      <c r="J7024" s="12" t="str">
        <f>H7024</f>
        <v>GST/HST Suspense</v>
      </c>
    </row>
    <row r="7025" spans="1:10" hidden="1">
      <c r="A7025" s="13" t="s">
        <v>926</v>
      </c>
      <c r="B7025" s="12" t="s">
        <v>528</v>
      </c>
      <c r="C7025" s="12" t="s">
        <v>534</v>
      </c>
      <c r="D7025" s="12" t="s">
        <v>496</v>
      </c>
      <c r="E7025" s="12">
        <v>112.95</v>
      </c>
      <c r="F7025" s="14" t="str">
        <f>A7025&amp;B7025&amp;C7025&amp;D7025&amp;E7025</f>
        <v>2024-07-28BillChevron - Inlet Town Pantry21000 Accounts Payable112.95</v>
      </c>
      <c r="G7025" s="15">
        <f>IFERROR((DATEVALUE(A7025)),A7025)</f>
        <v>45501</v>
      </c>
      <c r="H7025" s="16" t="str">
        <f>IF((IFERROR((VLOOKUP(D7025,'Automation (QBO)'!A:B,2,FALSE)),"0"))=0,"Suspense",(IFERROR((VLOOKUP(D7025,'Automation (QBO)'!A:B,2,FALSE)),"Suspense")))</f>
        <v>Accounts Payable - Unknown</v>
      </c>
      <c r="I7025" s="17">
        <f t="shared" si="109"/>
        <v>112.95</v>
      </c>
      <c r="J7025" s="12" t="str">
        <f>H7025</f>
        <v>Accounts Payable - Unknown</v>
      </c>
    </row>
    <row r="7026" spans="1:10" hidden="1">
      <c r="A7026" s="13" t="s">
        <v>926</v>
      </c>
      <c r="B7026" s="12" t="s">
        <v>528</v>
      </c>
      <c r="C7026" s="12" t="s">
        <v>518</v>
      </c>
      <c r="D7026" s="12" t="s">
        <v>496</v>
      </c>
      <c r="E7026" s="12">
        <v>15.67</v>
      </c>
      <c r="F7026" s="14" t="str">
        <f>A7026&amp;B7026&amp;C7026&amp;D7026&amp;E7026</f>
        <v>2024-07-28BillRona Coquitlam21000 Accounts Payable15.67</v>
      </c>
      <c r="G7026" s="15">
        <f>IFERROR((DATEVALUE(A7026)),A7026)</f>
        <v>45501</v>
      </c>
      <c r="H7026" s="16" t="str">
        <f>IF((IFERROR((VLOOKUP(D7026,'Automation (QBO)'!A:B,2,FALSE)),"0"))=0,"Suspense",(IFERROR((VLOOKUP(D7026,'Automation (QBO)'!A:B,2,FALSE)),"Suspense")))</f>
        <v>Accounts Payable - Unknown</v>
      </c>
      <c r="I7026" s="17">
        <f t="shared" si="109"/>
        <v>15.67</v>
      </c>
      <c r="J7026" s="12" t="str">
        <f>H7026</f>
        <v>Accounts Payable - Unknown</v>
      </c>
    </row>
    <row r="7027" spans="1:10" hidden="1">
      <c r="A7027" s="13" t="s">
        <v>926</v>
      </c>
      <c r="B7027" s="12" t="s">
        <v>528</v>
      </c>
      <c r="C7027" s="12" t="s">
        <v>928</v>
      </c>
      <c r="D7027" s="12" t="s">
        <v>391</v>
      </c>
      <c r="E7027" s="12">
        <v>274.39999999999998</v>
      </c>
      <c r="F7027" s="14" t="str">
        <f>A7027&amp;B7027&amp;C7027&amp;D7027&amp;E7027</f>
        <v>2024-07-28BillNorth Sails Toronto Co.51335 COGS - Supplies274.4</v>
      </c>
      <c r="G7027" s="15">
        <f>IFERROR((DATEVALUE(A7027)),A7027)</f>
        <v>45501</v>
      </c>
      <c r="H7027" s="16" t="str">
        <f>IF((IFERROR((VLOOKUP(D7027,'Automation (QBO)'!A:B,2,FALSE)),"0"))=0,"Suspense",(IFERROR((VLOOKUP(D7027,'Automation (QBO)'!A:B,2,FALSE)),"Suspense")))</f>
        <v>COGS - Supplies</v>
      </c>
      <c r="I7027" s="17">
        <f t="shared" si="109"/>
        <v>274.39999999999998</v>
      </c>
      <c r="J7027" s="12" t="str">
        <f>H7027</f>
        <v>COGS - Supplies</v>
      </c>
    </row>
    <row r="7028" spans="1:10" hidden="1">
      <c r="A7028" s="13" t="s">
        <v>926</v>
      </c>
      <c r="B7028" s="12" t="s">
        <v>528</v>
      </c>
      <c r="C7028" s="12" t="s">
        <v>621</v>
      </c>
      <c r="D7028" s="12" t="s">
        <v>391</v>
      </c>
      <c r="E7028" s="12">
        <v>4700</v>
      </c>
      <c r="F7028" s="14" t="str">
        <f>A7028&amp;B7028&amp;C7028&amp;D7028&amp;E7028</f>
        <v>2024-07-28BillRobinson Supply51335 COGS - Supplies4700</v>
      </c>
      <c r="G7028" s="15">
        <f>IFERROR((DATEVALUE(A7028)),A7028)</f>
        <v>45501</v>
      </c>
      <c r="H7028" s="16" t="str">
        <f>IF((IFERROR((VLOOKUP(D7028,'Automation (QBO)'!A:B,2,FALSE)),"0"))=0,"Suspense",(IFERROR((VLOOKUP(D7028,'Automation (QBO)'!A:B,2,FALSE)),"Suspense")))</f>
        <v>COGS - Supplies</v>
      </c>
      <c r="I7028" s="17">
        <f t="shared" si="109"/>
        <v>4700</v>
      </c>
      <c r="J7028" s="12" t="str">
        <f>H7028</f>
        <v>COGS - Supplies</v>
      </c>
    </row>
    <row r="7029" spans="1:10" hidden="1">
      <c r="A7029" s="13" t="s">
        <v>926</v>
      </c>
      <c r="B7029" s="12" t="s">
        <v>528</v>
      </c>
      <c r="C7029" s="12" t="s">
        <v>621</v>
      </c>
      <c r="D7029" s="12" t="s">
        <v>426</v>
      </c>
      <c r="E7029" s="12">
        <v>-564</v>
      </c>
      <c r="F7029" s="14" t="str">
        <f>A7029&amp;B7029&amp;C7029&amp;D7029&amp;E7029</f>
        <v>2024-07-28BillRobinson Supply21031 GST/HST Suspense-564</v>
      </c>
      <c r="G7029" s="15">
        <f>IFERROR((DATEVALUE(A7029)),A7029)</f>
        <v>45501</v>
      </c>
      <c r="H7029" s="16" t="str">
        <f>IF((IFERROR((VLOOKUP(D7029,'Automation (QBO)'!A:B,2,FALSE)),"0"))=0,"Suspense",(IFERROR((VLOOKUP(D7029,'Automation (QBO)'!A:B,2,FALSE)),"Suspense")))</f>
        <v>GST/HST Suspense</v>
      </c>
      <c r="I7029" s="17">
        <f t="shared" si="109"/>
        <v>-564</v>
      </c>
      <c r="J7029" s="12" t="str">
        <f>H7029</f>
        <v>GST/HST Suspense</v>
      </c>
    </row>
    <row r="7030" spans="1:10" hidden="1">
      <c r="A7030" s="13" t="s">
        <v>926</v>
      </c>
      <c r="B7030" s="12" t="s">
        <v>528</v>
      </c>
      <c r="C7030" s="12" t="s">
        <v>87</v>
      </c>
      <c r="D7030" s="12" t="s">
        <v>391</v>
      </c>
      <c r="E7030" s="12">
        <v>53.67</v>
      </c>
      <c r="F7030" s="14" t="str">
        <f>A7030&amp;B7030&amp;C7030&amp;D7030&amp;E7030</f>
        <v>2024-07-28BillHome Depot51335 COGS - Supplies53.67</v>
      </c>
      <c r="G7030" s="15">
        <f>IFERROR((DATEVALUE(A7030)),A7030)</f>
        <v>45501</v>
      </c>
      <c r="H7030" s="16" t="str">
        <f>IF((IFERROR((VLOOKUP(D7030,'Automation (QBO)'!A:B,2,FALSE)),"0"))=0,"Suspense",(IFERROR((VLOOKUP(D7030,'Automation (QBO)'!A:B,2,FALSE)),"Suspense")))</f>
        <v>COGS - Supplies</v>
      </c>
      <c r="I7030" s="17">
        <f t="shared" si="109"/>
        <v>53.67</v>
      </c>
      <c r="J7030" s="12" t="str">
        <f>H7030</f>
        <v>COGS - Supplies</v>
      </c>
    </row>
    <row r="7031" spans="1:10" hidden="1">
      <c r="A7031" s="13" t="s">
        <v>926</v>
      </c>
      <c r="B7031" s="12" t="s">
        <v>528</v>
      </c>
      <c r="C7031" s="12" t="s">
        <v>87</v>
      </c>
      <c r="D7031" s="12" t="s">
        <v>426</v>
      </c>
      <c r="E7031" s="12">
        <v>-2.5099999999999998</v>
      </c>
      <c r="F7031" s="14" t="str">
        <f>A7031&amp;B7031&amp;C7031&amp;D7031&amp;E7031</f>
        <v>2024-07-28BillHome Depot21031 GST/HST Suspense-2.51</v>
      </c>
      <c r="G7031" s="15">
        <f>IFERROR((DATEVALUE(A7031)),A7031)</f>
        <v>45501</v>
      </c>
      <c r="H7031" s="16" t="str">
        <f>IF((IFERROR((VLOOKUP(D7031,'Automation (QBO)'!A:B,2,FALSE)),"0"))=0,"Suspense",(IFERROR((VLOOKUP(D7031,'Automation (QBO)'!A:B,2,FALSE)),"Suspense")))</f>
        <v>GST/HST Suspense</v>
      </c>
      <c r="I7031" s="17">
        <f t="shared" si="109"/>
        <v>-2.5099999999999998</v>
      </c>
      <c r="J7031" s="12" t="str">
        <f>H7031</f>
        <v>GST/HST Suspense</v>
      </c>
    </row>
    <row r="7032" spans="1:10" hidden="1">
      <c r="A7032" s="13" t="s">
        <v>926</v>
      </c>
      <c r="B7032" s="12" t="s">
        <v>528</v>
      </c>
      <c r="C7032" s="12" t="s">
        <v>113</v>
      </c>
      <c r="D7032" s="12" t="s">
        <v>408</v>
      </c>
      <c r="E7032" s="12">
        <v>3.5</v>
      </c>
      <c r="F7032" s="14" t="str">
        <f>A7032&amp;B7032&amp;C7032&amp;D7032&amp;E7032</f>
        <v>2024-07-28BillImpark52205 Travel &amp; Parking3.5</v>
      </c>
      <c r="G7032" s="15">
        <f>IFERROR((DATEVALUE(A7032)),A7032)</f>
        <v>45501</v>
      </c>
      <c r="H7032" s="16" t="str">
        <f>IF((IFERROR((VLOOKUP(D7032,'Automation (QBO)'!A:B,2,FALSE)),"0"))=0,"Suspense",(IFERROR((VLOOKUP(D7032,'Automation (QBO)'!A:B,2,FALSE)),"Suspense")))</f>
        <v>Travel &amp; Parking</v>
      </c>
      <c r="I7032" s="17">
        <f t="shared" si="109"/>
        <v>3.5</v>
      </c>
      <c r="J7032" s="12" t="str">
        <f>H7032</f>
        <v>Travel &amp; Parking</v>
      </c>
    </row>
    <row r="7033" spans="1:10" hidden="1">
      <c r="A7033" s="13" t="s">
        <v>926</v>
      </c>
      <c r="B7033" s="12" t="s">
        <v>528</v>
      </c>
      <c r="C7033" s="12" t="s">
        <v>95</v>
      </c>
      <c r="D7033" s="12" t="s">
        <v>391</v>
      </c>
      <c r="E7033" s="12">
        <v>97.69</v>
      </c>
      <c r="F7033" s="14" t="str">
        <f>A7033&amp;B7033&amp;C7033&amp;D7033&amp;E7033</f>
        <v>2024-07-28BillVector Repro Graphics51335 COGS - Supplies97.69</v>
      </c>
      <c r="G7033" s="15">
        <f>IFERROR((DATEVALUE(A7033)),A7033)</f>
        <v>45501</v>
      </c>
      <c r="H7033" s="16" t="str">
        <f>IF((IFERROR((VLOOKUP(D7033,'Automation (QBO)'!A:B,2,FALSE)),"0"))=0,"Suspense",(IFERROR((VLOOKUP(D7033,'Automation (QBO)'!A:B,2,FALSE)),"Suspense")))</f>
        <v>COGS - Supplies</v>
      </c>
      <c r="I7033" s="17">
        <f t="shared" si="109"/>
        <v>97.69</v>
      </c>
      <c r="J7033" s="12" t="str">
        <f>H7033</f>
        <v>COGS - Supplies</v>
      </c>
    </row>
    <row r="7034" spans="1:10" hidden="1">
      <c r="A7034" s="13" t="s">
        <v>926</v>
      </c>
      <c r="B7034" s="12" t="s">
        <v>528</v>
      </c>
      <c r="C7034" s="12" t="s">
        <v>95</v>
      </c>
      <c r="D7034" s="12" t="s">
        <v>426</v>
      </c>
      <c r="E7034" s="12">
        <v>-4.57</v>
      </c>
      <c r="F7034" s="14" t="str">
        <f>A7034&amp;B7034&amp;C7034&amp;D7034&amp;E7034</f>
        <v>2024-07-28BillVector Repro Graphics21031 GST/HST Suspense-4.57</v>
      </c>
      <c r="G7034" s="15">
        <f>IFERROR((DATEVALUE(A7034)),A7034)</f>
        <v>45501</v>
      </c>
      <c r="H7034" s="16" t="str">
        <f>IF((IFERROR((VLOOKUP(D7034,'Automation (QBO)'!A:B,2,FALSE)),"0"))=0,"Suspense",(IFERROR((VLOOKUP(D7034,'Automation (QBO)'!A:B,2,FALSE)),"Suspense")))</f>
        <v>GST/HST Suspense</v>
      </c>
      <c r="I7034" s="17">
        <f t="shared" si="109"/>
        <v>-4.57</v>
      </c>
      <c r="J7034" s="12" t="str">
        <f>H7034</f>
        <v>GST/HST Suspense</v>
      </c>
    </row>
    <row r="7035" spans="1:10" hidden="1">
      <c r="A7035" s="13" t="s">
        <v>926</v>
      </c>
      <c r="B7035" s="12" t="s">
        <v>528</v>
      </c>
      <c r="C7035" s="12" t="s">
        <v>193</v>
      </c>
      <c r="D7035" s="12" t="s">
        <v>408</v>
      </c>
      <c r="E7035" s="12">
        <v>4</v>
      </c>
      <c r="F7035" s="14" t="str">
        <f>A7035&amp;B7035&amp;C7035&amp;D7035&amp;E7035</f>
        <v>2024-07-28BillCity of Vancouver Parking52205 Travel &amp; Parking4</v>
      </c>
      <c r="G7035" s="15">
        <f>IFERROR((DATEVALUE(A7035)),A7035)</f>
        <v>45501</v>
      </c>
      <c r="H7035" s="16" t="str">
        <f>IF((IFERROR((VLOOKUP(D7035,'Automation (QBO)'!A:B,2,FALSE)),"0"))=0,"Suspense",(IFERROR((VLOOKUP(D7035,'Automation (QBO)'!A:B,2,FALSE)),"Suspense")))</f>
        <v>Travel &amp; Parking</v>
      </c>
      <c r="I7035" s="17">
        <f t="shared" si="109"/>
        <v>4</v>
      </c>
      <c r="J7035" s="12" t="str">
        <f>H7035</f>
        <v>Travel &amp; Parking</v>
      </c>
    </row>
    <row r="7036" spans="1:10" hidden="1">
      <c r="A7036" s="13" t="s">
        <v>926</v>
      </c>
      <c r="B7036" s="12" t="s">
        <v>528</v>
      </c>
      <c r="C7036" s="12" t="s">
        <v>193</v>
      </c>
      <c r="D7036" s="12" t="s">
        <v>496</v>
      </c>
      <c r="E7036" s="12">
        <v>4</v>
      </c>
      <c r="F7036" s="14" t="str">
        <f>A7036&amp;B7036&amp;C7036&amp;D7036&amp;E7036</f>
        <v>2024-07-28BillCity of Vancouver Parking21000 Accounts Payable4</v>
      </c>
      <c r="G7036" s="15">
        <f>IFERROR((DATEVALUE(A7036)),A7036)</f>
        <v>45501</v>
      </c>
      <c r="H7036" s="16" t="str">
        <f>IF((IFERROR((VLOOKUP(D7036,'Automation (QBO)'!A:B,2,FALSE)),"0"))=0,"Suspense",(IFERROR((VLOOKUP(D7036,'Automation (QBO)'!A:B,2,FALSE)),"Suspense")))</f>
        <v>Accounts Payable - Unknown</v>
      </c>
      <c r="I7036" s="17">
        <f t="shared" si="109"/>
        <v>4</v>
      </c>
      <c r="J7036" s="12" t="str">
        <f>H7036</f>
        <v>Accounts Payable - Unknown</v>
      </c>
    </row>
    <row r="7037" spans="1:10" hidden="1">
      <c r="A7037" s="13" t="s">
        <v>926</v>
      </c>
      <c r="B7037" s="12" t="s">
        <v>528</v>
      </c>
      <c r="C7037" s="12" t="s">
        <v>615</v>
      </c>
      <c r="D7037" s="12" t="s">
        <v>426</v>
      </c>
      <c r="E7037" s="12">
        <v>-5.89</v>
      </c>
      <c r="F7037" s="14" t="str">
        <f>A7037&amp;B7037&amp;C7037&amp;D7037&amp;E7037</f>
        <v>2024-07-28BillDomino's Pizza21031 GST/HST Suspense-5.89</v>
      </c>
      <c r="G7037" s="15">
        <f>IFERROR((DATEVALUE(A7037)),A7037)</f>
        <v>45501</v>
      </c>
      <c r="H7037" s="16" t="str">
        <f>IF((IFERROR((VLOOKUP(D7037,'Automation (QBO)'!A:B,2,FALSE)),"0"))=0,"Suspense",(IFERROR((VLOOKUP(D7037,'Automation (QBO)'!A:B,2,FALSE)),"Suspense")))</f>
        <v>GST/HST Suspense</v>
      </c>
      <c r="I7037" s="17">
        <f t="shared" si="109"/>
        <v>-5.89</v>
      </c>
      <c r="J7037" s="12" t="str">
        <f>H7037</f>
        <v>GST/HST Suspense</v>
      </c>
    </row>
    <row r="7038" spans="1:10" hidden="1">
      <c r="A7038" s="13" t="s">
        <v>926</v>
      </c>
      <c r="B7038" s="12" t="s">
        <v>528</v>
      </c>
      <c r="C7038" s="12" t="s">
        <v>615</v>
      </c>
      <c r="D7038" s="12" t="s">
        <v>398</v>
      </c>
      <c r="E7038" s="12">
        <v>130.24</v>
      </c>
      <c r="F7038" s="14" t="str">
        <f>A7038&amp;B7038&amp;C7038&amp;D7038&amp;E7038</f>
        <v>2024-07-28BillDomino's Pizza52190 Meals &amp; Entertainment130.24</v>
      </c>
      <c r="G7038" s="15">
        <f>IFERROR((DATEVALUE(A7038)),A7038)</f>
        <v>45501</v>
      </c>
      <c r="H7038" s="16" t="str">
        <f>IF((IFERROR((VLOOKUP(D7038,'Automation (QBO)'!A:B,2,FALSE)),"0"))=0,"Suspense",(IFERROR((VLOOKUP(D7038,'Automation (QBO)'!A:B,2,FALSE)),"Suspense")))</f>
        <v>Meals &amp; Entertainment</v>
      </c>
      <c r="I7038" s="17">
        <f t="shared" si="109"/>
        <v>130.24</v>
      </c>
      <c r="J7038" s="12" t="str">
        <f>H7038</f>
        <v>Meals &amp; Entertainment</v>
      </c>
    </row>
    <row r="7039" spans="1:10" hidden="1">
      <c r="A7039" s="13" t="s">
        <v>926</v>
      </c>
      <c r="B7039" s="12" t="s">
        <v>528</v>
      </c>
      <c r="C7039" s="12" t="s">
        <v>615</v>
      </c>
      <c r="D7039" s="12" t="s">
        <v>496</v>
      </c>
      <c r="E7039" s="12">
        <v>136.13</v>
      </c>
      <c r="F7039" s="14" t="str">
        <f>A7039&amp;B7039&amp;C7039&amp;D7039&amp;E7039</f>
        <v>2024-07-28BillDomino's Pizza21000 Accounts Payable136.13</v>
      </c>
      <c r="G7039" s="15">
        <f>IFERROR((DATEVALUE(A7039)),A7039)</f>
        <v>45501</v>
      </c>
      <c r="H7039" s="16" t="str">
        <f>IF((IFERROR((VLOOKUP(D7039,'Automation (QBO)'!A:B,2,FALSE)),"0"))=0,"Suspense",(IFERROR((VLOOKUP(D7039,'Automation (QBO)'!A:B,2,FALSE)),"Suspense")))</f>
        <v>Accounts Payable - Unknown</v>
      </c>
      <c r="I7039" s="17">
        <f t="shared" si="109"/>
        <v>136.13</v>
      </c>
      <c r="J7039" s="12" t="str">
        <f>H7039</f>
        <v>Accounts Payable - Unknown</v>
      </c>
    </row>
    <row r="7040" spans="1:10" hidden="1">
      <c r="A7040" s="13" t="s">
        <v>926</v>
      </c>
      <c r="B7040" s="12" t="s">
        <v>528</v>
      </c>
      <c r="C7040" s="12" t="s">
        <v>87</v>
      </c>
      <c r="D7040" s="12" t="s">
        <v>391</v>
      </c>
      <c r="E7040" s="12">
        <v>67.59</v>
      </c>
      <c r="F7040" s="14" t="str">
        <f>A7040&amp;B7040&amp;C7040&amp;D7040&amp;E7040</f>
        <v>2024-07-28BillHome Depot51335 COGS - Supplies67.59</v>
      </c>
      <c r="G7040" s="15">
        <f>IFERROR((DATEVALUE(A7040)),A7040)</f>
        <v>45501</v>
      </c>
      <c r="H7040" s="16" t="str">
        <f>IF((IFERROR((VLOOKUP(D7040,'Automation (QBO)'!A:B,2,FALSE)),"0"))=0,"Suspense",(IFERROR((VLOOKUP(D7040,'Automation (QBO)'!A:B,2,FALSE)),"Suspense")))</f>
        <v>COGS - Supplies</v>
      </c>
      <c r="I7040" s="17">
        <f t="shared" si="109"/>
        <v>67.59</v>
      </c>
      <c r="J7040" s="12" t="str">
        <f>H7040</f>
        <v>COGS - Supplies</v>
      </c>
    </row>
    <row r="7041" spans="1:10" hidden="1">
      <c r="A7041" s="13" t="s">
        <v>926</v>
      </c>
      <c r="B7041" s="12" t="s">
        <v>528</v>
      </c>
      <c r="C7041" s="12" t="s">
        <v>87</v>
      </c>
      <c r="D7041" s="12" t="s">
        <v>426</v>
      </c>
      <c r="E7041" s="12">
        <v>-3.16</v>
      </c>
      <c r="F7041" s="14" t="str">
        <f>A7041&amp;B7041&amp;C7041&amp;D7041&amp;E7041</f>
        <v>2024-07-28BillHome Depot21031 GST/HST Suspense-3.16</v>
      </c>
      <c r="G7041" s="15">
        <f>IFERROR((DATEVALUE(A7041)),A7041)</f>
        <v>45501</v>
      </c>
      <c r="H7041" s="16" t="str">
        <f>IF((IFERROR((VLOOKUP(D7041,'Automation (QBO)'!A:B,2,FALSE)),"0"))=0,"Suspense",(IFERROR((VLOOKUP(D7041,'Automation (QBO)'!A:B,2,FALSE)),"Suspense")))</f>
        <v>GST/HST Suspense</v>
      </c>
      <c r="I7041" s="17">
        <f t="shared" si="109"/>
        <v>-3.16</v>
      </c>
      <c r="J7041" s="12" t="str">
        <f>H7041</f>
        <v>GST/HST Suspense</v>
      </c>
    </row>
    <row r="7042" spans="1:10" hidden="1">
      <c r="A7042" s="13" t="s">
        <v>926</v>
      </c>
      <c r="B7042" s="12" t="s">
        <v>528</v>
      </c>
      <c r="C7042" s="12" t="s">
        <v>87</v>
      </c>
      <c r="D7042" s="12" t="s">
        <v>391</v>
      </c>
      <c r="E7042" s="12">
        <v>170.13</v>
      </c>
      <c r="F7042" s="14" t="str">
        <f>A7042&amp;B7042&amp;C7042&amp;D7042&amp;E7042</f>
        <v>2024-07-28BillHome Depot51335 COGS - Supplies170.13</v>
      </c>
      <c r="G7042" s="15">
        <f>IFERROR((DATEVALUE(A7042)),A7042)</f>
        <v>45501</v>
      </c>
      <c r="H7042" s="16" t="str">
        <f>IF((IFERROR((VLOOKUP(D7042,'Automation (QBO)'!A:B,2,FALSE)),"0"))=0,"Suspense",(IFERROR((VLOOKUP(D7042,'Automation (QBO)'!A:B,2,FALSE)),"Suspense")))</f>
        <v>COGS - Supplies</v>
      </c>
      <c r="I7042" s="17">
        <f t="shared" si="109"/>
        <v>170.13</v>
      </c>
      <c r="J7042" s="12" t="str">
        <f>H7042</f>
        <v>COGS - Supplies</v>
      </c>
    </row>
    <row r="7043" spans="1:10" hidden="1">
      <c r="A7043" s="13" t="s">
        <v>926</v>
      </c>
      <c r="B7043" s="12" t="s">
        <v>528</v>
      </c>
      <c r="C7043" s="12" t="s">
        <v>87</v>
      </c>
      <c r="D7043" s="12" t="s">
        <v>426</v>
      </c>
      <c r="E7043" s="12">
        <v>-7.95</v>
      </c>
      <c r="F7043" s="14" t="str">
        <f>A7043&amp;B7043&amp;C7043&amp;D7043&amp;E7043</f>
        <v>2024-07-28BillHome Depot21031 GST/HST Suspense-7.95</v>
      </c>
      <c r="G7043" s="15">
        <f>IFERROR((DATEVALUE(A7043)),A7043)</f>
        <v>45501</v>
      </c>
      <c r="H7043" s="16" t="str">
        <f>IF((IFERROR((VLOOKUP(D7043,'Automation (QBO)'!A:B,2,FALSE)),"0"))=0,"Suspense",(IFERROR((VLOOKUP(D7043,'Automation (QBO)'!A:B,2,FALSE)),"Suspense")))</f>
        <v>GST/HST Suspense</v>
      </c>
      <c r="I7043" s="17">
        <f t="shared" si="109"/>
        <v>-7.95</v>
      </c>
      <c r="J7043" s="12" t="str">
        <f>H7043</f>
        <v>GST/HST Suspense</v>
      </c>
    </row>
    <row r="7044" spans="1:10" hidden="1">
      <c r="A7044" s="13" t="s">
        <v>926</v>
      </c>
      <c r="B7044" s="12" t="s">
        <v>528</v>
      </c>
      <c r="C7044" s="12" t="s">
        <v>89</v>
      </c>
      <c r="D7044" s="12" t="s">
        <v>410</v>
      </c>
      <c r="E7044" s="12">
        <v>81</v>
      </c>
      <c r="F7044" s="14" t="str">
        <f>A7044&amp;B7044&amp;C7044&amp;D7044&amp;E7044</f>
        <v>2024-07-28BillMV Recycling and Waste Centre51315 COGS - Disposal81</v>
      </c>
      <c r="G7044" s="15">
        <f>IFERROR((DATEVALUE(A7044)),A7044)</f>
        <v>45501</v>
      </c>
      <c r="H7044" s="16" t="str">
        <f>IF((IFERROR((VLOOKUP(D7044,'Automation (QBO)'!A:B,2,FALSE)),"0"))=0,"Suspense",(IFERROR((VLOOKUP(D7044,'Automation (QBO)'!A:B,2,FALSE)),"Suspense")))</f>
        <v>COGS - Disposal</v>
      </c>
      <c r="I7044" s="17">
        <f t="shared" si="109"/>
        <v>81</v>
      </c>
      <c r="J7044" s="12" t="str">
        <f>H7044</f>
        <v>COGS - Disposal</v>
      </c>
    </row>
    <row r="7045" spans="1:10" hidden="1">
      <c r="A7045" s="13" t="s">
        <v>926</v>
      </c>
      <c r="B7045" s="12" t="s">
        <v>528</v>
      </c>
      <c r="C7045" s="12" t="s">
        <v>110</v>
      </c>
      <c r="D7045" s="12" t="s">
        <v>391</v>
      </c>
      <c r="E7045" s="12">
        <v>268.01</v>
      </c>
      <c r="F7045" s="14" t="str">
        <f>A7045&amp;B7045&amp;C7045&amp;D7045&amp;E7045</f>
        <v>2024-07-28BillDicks Lumber51335 COGS - Supplies268.01</v>
      </c>
      <c r="G7045" s="15">
        <f>IFERROR((DATEVALUE(A7045)),A7045)</f>
        <v>45501</v>
      </c>
      <c r="H7045" s="16" t="str">
        <f>IF((IFERROR((VLOOKUP(D7045,'Automation (QBO)'!A:B,2,FALSE)),"0"))=0,"Suspense",(IFERROR((VLOOKUP(D7045,'Automation (QBO)'!A:B,2,FALSE)),"Suspense")))</f>
        <v>COGS - Supplies</v>
      </c>
      <c r="I7045" s="17">
        <f t="shared" si="109"/>
        <v>268.01</v>
      </c>
      <c r="J7045" s="12" t="str">
        <f>H7045</f>
        <v>COGS - Supplies</v>
      </c>
    </row>
    <row r="7046" spans="1:10" hidden="1">
      <c r="A7046" s="13" t="s">
        <v>926</v>
      </c>
      <c r="B7046" s="12" t="s">
        <v>528</v>
      </c>
      <c r="C7046" s="12" t="s">
        <v>110</v>
      </c>
      <c r="D7046" s="12" t="s">
        <v>426</v>
      </c>
      <c r="E7046" s="12">
        <v>-12.52</v>
      </c>
      <c r="F7046" s="14" t="str">
        <f>A7046&amp;B7046&amp;C7046&amp;D7046&amp;E7046</f>
        <v>2024-07-28BillDicks Lumber21031 GST/HST Suspense-12.52</v>
      </c>
      <c r="G7046" s="15">
        <f>IFERROR((DATEVALUE(A7046)),A7046)</f>
        <v>45501</v>
      </c>
      <c r="H7046" s="16" t="str">
        <f>IF((IFERROR((VLOOKUP(D7046,'Automation (QBO)'!A:B,2,FALSE)),"0"))=0,"Suspense",(IFERROR((VLOOKUP(D7046,'Automation (QBO)'!A:B,2,FALSE)),"Suspense")))</f>
        <v>GST/HST Suspense</v>
      </c>
      <c r="I7046" s="17">
        <f t="shared" si="109"/>
        <v>-12.52</v>
      </c>
      <c r="J7046" s="12" t="str">
        <f>H7046</f>
        <v>GST/HST Suspense</v>
      </c>
    </row>
    <row r="7047" spans="1:10" hidden="1">
      <c r="A7047" s="13" t="s">
        <v>926</v>
      </c>
      <c r="B7047" s="12" t="s">
        <v>528</v>
      </c>
      <c r="C7047" s="12" t="s">
        <v>87</v>
      </c>
      <c r="D7047" s="12" t="s">
        <v>496</v>
      </c>
      <c r="E7047" s="12">
        <v>178.08</v>
      </c>
      <c r="F7047" s="14" t="str">
        <f>A7047&amp;B7047&amp;C7047&amp;D7047&amp;E7047</f>
        <v>2024-07-28BillHome Depot21000 Accounts Payable178.08</v>
      </c>
      <c r="G7047" s="15">
        <f>IFERROR((DATEVALUE(A7047)),A7047)</f>
        <v>45501</v>
      </c>
      <c r="H7047" s="16" t="str">
        <f>IF((IFERROR((VLOOKUP(D7047,'Automation (QBO)'!A:B,2,FALSE)),"0"))=0,"Suspense",(IFERROR((VLOOKUP(D7047,'Automation (QBO)'!A:B,2,FALSE)),"Suspense")))</f>
        <v>Accounts Payable - Unknown</v>
      </c>
      <c r="I7047" s="17">
        <f t="shared" si="109"/>
        <v>178.08</v>
      </c>
      <c r="J7047" s="12" t="str">
        <f>H7047</f>
        <v>Accounts Payable - Unknown</v>
      </c>
    </row>
    <row r="7048" spans="1:10" hidden="1">
      <c r="A7048" s="13" t="s">
        <v>926</v>
      </c>
      <c r="B7048" s="12" t="s">
        <v>528</v>
      </c>
      <c r="C7048" s="12" t="s">
        <v>518</v>
      </c>
      <c r="D7048" s="12" t="s">
        <v>391</v>
      </c>
      <c r="E7048" s="12">
        <v>7.68</v>
      </c>
      <c r="F7048" s="14" t="str">
        <f>A7048&amp;B7048&amp;C7048&amp;D7048&amp;E7048</f>
        <v>2024-07-28BillRona Coquitlam51335 COGS - Supplies7.68</v>
      </c>
      <c r="G7048" s="15">
        <f>IFERROR((DATEVALUE(A7048)),A7048)</f>
        <v>45501</v>
      </c>
      <c r="H7048" s="16" t="str">
        <f>IF((IFERROR((VLOOKUP(D7048,'Automation (QBO)'!A:B,2,FALSE)),"0"))=0,"Suspense",(IFERROR((VLOOKUP(D7048,'Automation (QBO)'!A:B,2,FALSE)),"Suspense")))</f>
        <v>COGS - Supplies</v>
      </c>
      <c r="I7048" s="17">
        <f t="shared" si="109"/>
        <v>7.68</v>
      </c>
      <c r="J7048" s="12" t="str">
        <f>H7048</f>
        <v>COGS - Supplies</v>
      </c>
    </row>
    <row r="7049" spans="1:10" hidden="1">
      <c r="A7049" s="13" t="s">
        <v>926</v>
      </c>
      <c r="B7049" s="12" t="s">
        <v>528</v>
      </c>
      <c r="C7049" s="12" t="s">
        <v>518</v>
      </c>
      <c r="D7049" s="12" t="s">
        <v>426</v>
      </c>
      <c r="E7049" s="12">
        <v>-0.36</v>
      </c>
      <c r="F7049" s="14" t="str">
        <f>A7049&amp;B7049&amp;C7049&amp;D7049&amp;E7049</f>
        <v>2024-07-28BillRona Coquitlam21031 GST/HST Suspense-0.36</v>
      </c>
      <c r="G7049" s="15">
        <f>IFERROR((DATEVALUE(A7049)),A7049)</f>
        <v>45501</v>
      </c>
      <c r="H7049" s="16" t="str">
        <f>IF((IFERROR((VLOOKUP(D7049,'Automation (QBO)'!A:B,2,FALSE)),"0"))=0,"Suspense",(IFERROR((VLOOKUP(D7049,'Automation (QBO)'!A:B,2,FALSE)),"Suspense")))</f>
        <v>GST/HST Suspense</v>
      </c>
      <c r="I7049" s="17">
        <f t="shared" si="109"/>
        <v>-0.36</v>
      </c>
      <c r="J7049" s="12" t="str">
        <f>H7049</f>
        <v>GST/HST Suspense</v>
      </c>
    </row>
    <row r="7050" spans="1:10" hidden="1">
      <c r="A7050" s="13" t="s">
        <v>926</v>
      </c>
      <c r="B7050" s="12" t="s">
        <v>528</v>
      </c>
      <c r="C7050" s="12" t="s">
        <v>89</v>
      </c>
      <c r="D7050" s="12" t="s">
        <v>410</v>
      </c>
      <c r="E7050" s="12">
        <v>198</v>
      </c>
      <c r="F7050" s="14" t="str">
        <f>A7050&amp;B7050&amp;C7050&amp;D7050&amp;E7050</f>
        <v>2024-07-28BillMV Recycling and Waste Centre51315 COGS - Disposal198</v>
      </c>
      <c r="G7050" s="15">
        <f>IFERROR((DATEVALUE(A7050)),A7050)</f>
        <v>45501</v>
      </c>
      <c r="H7050" s="16" t="str">
        <f>IF((IFERROR((VLOOKUP(D7050,'Automation (QBO)'!A:B,2,FALSE)),"0"))=0,"Suspense",(IFERROR((VLOOKUP(D7050,'Automation (QBO)'!A:B,2,FALSE)),"Suspense")))</f>
        <v>COGS - Disposal</v>
      </c>
      <c r="I7050" s="17">
        <f t="shared" si="109"/>
        <v>198</v>
      </c>
      <c r="J7050" s="12" t="str">
        <f>H7050</f>
        <v>COGS - Disposal</v>
      </c>
    </row>
    <row r="7051" spans="1:10" hidden="1">
      <c r="A7051" s="13" t="s">
        <v>926</v>
      </c>
      <c r="B7051" s="12" t="s">
        <v>528</v>
      </c>
      <c r="C7051" s="12" t="s">
        <v>87</v>
      </c>
      <c r="D7051" s="12" t="s">
        <v>391</v>
      </c>
      <c r="E7051" s="12">
        <v>197.33</v>
      </c>
      <c r="F7051" s="14" t="str">
        <f>A7051&amp;B7051&amp;C7051&amp;D7051&amp;E7051</f>
        <v>2024-07-28BillHome Depot51335 COGS - Supplies197.33</v>
      </c>
      <c r="G7051" s="15">
        <f>IFERROR((DATEVALUE(A7051)),A7051)</f>
        <v>45501</v>
      </c>
      <c r="H7051" s="16" t="str">
        <f>IF((IFERROR((VLOOKUP(D7051,'Automation (QBO)'!A:B,2,FALSE)),"0"))=0,"Suspense",(IFERROR((VLOOKUP(D7051,'Automation (QBO)'!A:B,2,FALSE)),"Suspense")))</f>
        <v>COGS - Supplies</v>
      </c>
      <c r="I7051" s="17">
        <f t="shared" si="109"/>
        <v>197.33</v>
      </c>
      <c r="J7051" s="12" t="str">
        <f>H7051</f>
        <v>COGS - Supplies</v>
      </c>
    </row>
    <row r="7052" spans="1:10" hidden="1">
      <c r="A7052" s="13" t="s">
        <v>926</v>
      </c>
      <c r="B7052" s="12" t="s">
        <v>528</v>
      </c>
      <c r="C7052" s="12" t="s">
        <v>87</v>
      </c>
      <c r="D7052" s="12" t="s">
        <v>426</v>
      </c>
      <c r="E7052" s="12">
        <v>-9.2200000000000006</v>
      </c>
      <c r="F7052" s="14" t="str">
        <f>A7052&amp;B7052&amp;C7052&amp;D7052&amp;E7052</f>
        <v>2024-07-28BillHome Depot21031 GST/HST Suspense-9.22</v>
      </c>
      <c r="G7052" s="15">
        <f>IFERROR((DATEVALUE(A7052)),A7052)</f>
        <v>45501</v>
      </c>
      <c r="H7052" s="16" t="str">
        <f>IF((IFERROR((VLOOKUP(D7052,'Automation (QBO)'!A:B,2,FALSE)),"0"))=0,"Suspense",(IFERROR((VLOOKUP(D7052,'Automation (QBO)'!A:B,2,FALSE)),"Suspense")))</f>
        <v>GST/HST Suspense</v>
      </c>
      <c r="I7052" s="17">
        <f t="shared" si="109"/>
        <v>-9.2200000000000006</v>
      </c>
      <c r="J7052" s="12" t="str">
        <f>H7052</f>
        <v>GST/HST Suspense</v>
      </c>
    </row>
    <row r="7053" spans="1:10" hidden="1">
      <c r="A7053" s="13" t="s">
        <v>926</v>
      </c>
      <c r="B7053" s="12" t="s">
        <v>528</v>
      </c>
      <c r="C7053" s="12" t="s">
        <v>312</v>
      </c>
      <c r="D7053" s="12" t="s">
        <v>426</v>
      </c>
      <c r="E7053" s="12">
        <v>-0.92</v>
      </c>
      <c r="F7053" s="14" t="str">
        <f>A7053&amp;B7053&amp;C7053&amp;D7053&amp;E7053</f>
        <v>2024-07-28BillH&amp;B Hospitality Company21031 GST/HST Suspense-0.92</v>
      </c>
      <c r="G7053" s="15">
        <f>IFERROR((DATEVALUE(A7053)),A7053)</f>
        <v>45501</v>
      </c>
      <c r="H7053" s="16" t="str">
        <f>IF((IFERROR((VLOOKUP(D7053,'Automation (QBO)'!A:B,2,FALSE)),"0"))=0,"Suspense",(IFERROR((VLOOKUP(D7053,'Automation (QBO)'!A:B,2,FALSE)),"Suspense")))</f>
        <v>GST/HST Suspense</v>
      </c>
      <c r="I7053" s="17">
        <f t="shared" si="109"/>
        <v>-0.92</v>
      </c>
      <c r="J7053" s="12" t="str">
        <f>H7053</f>
        <v>GST/HST Suspense</v>
      </c>
    </row>
    <row r="7054" spans="1:10" hidden="1">
      <c r="A7054" s="13" t="s">
        <v>926</v>
      </c>
      <c r="B7054" s="12" t="s">
        <v>528</v>
      </c>
      <c r="C7054" s="12" t="s">
        <v>312</v>
      </c>
      <c r="D7054" s="12" t="s">
        <v>398</v>
      </c>
      <c r="E7054" s="12">
        <v>20.39</v>
      </c>
      <c r="F7054" s="14" t="str">
        <f>A7054&amp;B7054&amp;C7054&amp;D7054&amp;E7054</f>
        <v>2024-07-28BillH&amp;B Hospitality Company52190 Meals &amp; Entertainment20.39</v>
      </c>
      <c r="G7054" s="15">
        <f>IFERROR((DATEVALUE(A7054)),A7054)</f>
        <v>45501</v>
      </c>
      <c r="H7054" s="16" t="str">
        <f>IF((IFERROR((VLOOKUP(D7054,'Automation (QBO)'!A:B,2,FALSE)),"0"))=0,"Suspense",(IFERROR((VLOOKUP(D7054,'Automation (QBO)'!A:B,2,FALSE)),"Suspense")))</f>
        <v>Meals &amp; Entertainment</v>
      </c>
      <c r="I7054" s="17">
        <f t="shared" si="109"/>
        <v>20.39</v>
      </c>
      <c r="J7054" s="12" t="str">
        <f>H7054</f>
        <v>Meals &amp; Entertainment</v>
      </c>
    </row>
    <row r="7055" spans="1:10" hidden="1">
      <c r="A7055" s="13" t="s">
        <v>926</v>
      </c>
      <c r="B7055" s="12" t="s">
        <v>528</v>
      </c>
      <c r="C7055" s="12" t="s">
        <v>87</v>
      </c>
      <c r="D7055" s="12" t="s">
        <v>496</v>
      </c>
      <c r="E7055" s="12">
        <v>313.23</v>
      </c>
      <c r="F7055" s="14" t="str">
        <f>A7055&amp;B7055&amp;C7055&amp;D7055&amp;E7055</f>
        <v>2024-07-28BillHome Depot21000 Accounts Payable313.23</v>
      </c>
      <c r="G7055" s="15">
        <f>IFERROR((DATEVALUE(A7055)),A7055)</f>
        <v>45501</v>
      </c>
      <c r="H7055" s="16" t="str">
        <f>IF((IFERROR((VLOOKUP(D7055,'Automation (QBO)'!A:B,2,FALSE)),"0"))=0,"Suspense",(IFERROR((VLOOKUP(D7055,'Automation (QBO)'!A:B,2,FALSE)),"Suspense")))</f>
        <v>Accounts Payable - Unknown</v>
      </c>
      <c r="I7055" s="17">
        <f t="shared" si="109"/>
        <v>313.23</v>
      </c>
      <c r="J7055" s="12" t="str">
        <f>H7055</f>
        <v>Accounts Payable - Unknown</v>
      </c>
    </row>
    <row r="7056" spans="1:10" hidden="1">
      <c r="A7056" s="13" t="s">
        <v>926</v>
      </c>
      <c r="B7056" s="12" t="s">
        <v>528</v>
      </c>
      <c r="C7056" s="12" t="s">
        <v>87</v>
      </c>
      <c r="D7056" s="12" t="s">
        <v>391</v>
      </c>
      <c r="E7056" s="12">
        <v>299.25</v>
      </c>
      <c r="F7056" s="14" t="str">
        <f>A7056&amp;B7056&amp;C7056&amp;D7056&amp;E7056</f>
        <v>2024-07-28BillHome Depot51335 COGS - Supplies299.25</v>
      </c>
      <c r="G7056" s="15">
        <f>IFERROR((DATEVALUE(A7056)),A7056)</f>
        <v>45501</v>
      </c>
      <c r="H7056" s="16" t="str">
        <f>IF((IFERROR((VLOOKUP(D7056,'Automation (QBO)'!A:B,2,FALSE)),"0"))=0,"Suspense",(IFERROR((VLOOKUP(D7056,'Automation (QBO)'!A:B,2,FALSE)),"Suspense")))</f>
        <v>COGS - Supplies</v>
      </c>
      <c r="I7056" s="17">
        <f t="shared" ref="I7056:I7119" si="110">E7056</f>
        <v>299.25</v>
      </c>
      <c r="J7056" s="12" t="str">
        <f>H7056</f>
        <v>COGS - Supplies</v>
      </c>
    </row>
    <row r="7057" spans="1:10" hidden="1">
      <c r="A7057" s="13" t="s">
        <v>926</v>
      </c>
      <c r="B7057" s="12" t="s">
        <v>528</v>
      </c>
      <c r="C7057" s="12" t="s">
        <v>87</v>
      </c>
      <c r="D7057" s="12" t="s">
        <v>426</v>
      </c>
      <c r="E7057" s="12">
        <v>-13.98</v>
      </c>
      <c r="F7057" s="14" t="str">
        <f>A7057&amp;B7057&amp;C7057&amp;D7057&amp;E7057</f>
        <v>2024-07-28BillHome Depot21031 GST/HST Suspense-13.98</v>
      </c>
      <c r="G7057" s="15">
        <f>IFERROR((DATEVALUE(A7057)),A7057)</f>
        <v>45501</v>
      </c>
      <c r="H7057" s="16" t="str">
        <f>IF((IFERROR((VLOOKUP(D7057,'Automation (QBO)'!A:B,2,FALSE)),"0"))=0,"Suspense",(IFERROR((VLOOKUP(D7057,'Automation (QBO)'!A:B,2,FALSE)),"Suspense")))</f>
        <v>GST/HST Suspense</v>
      </c>
      <c r="I7057" s="17">
        <f t="shared" si="110"/>
        <v>-13.98</v>
      </c>
      <c r="J7057" s="12" t="str">
        <f>H7057</f>
        <v>GST/HST Suspense</v>
      </c>
    </row>
    <row r="7058" spans="1:10" hidden="1">
      <c r="A7058" s="13" t="s">
        <v>926</v>
      </c>
      <c r="B7058" s="12" t="s">
        <v>528</v>
      </c>
      <c r="C7058" s="12" t="s">
        <v>87</v>
      </c>
      <c r="D7058" s="12" t="s">
        <v>391</v>
      </c>
      <c r="E7058" s="12">
        <v>29.22</v>
      </c>
      <c r="F7058" s="14" t="str">
        <f>A7058&amp;B7058&amp;C7058&amp;D7058&amp;E7058</f>
        <v>2024-07-28BillHome Depot51335 COGS - Supplies29.22</v>
      </c>
      <c r="G7058" s="15">
        <f>IFERROR((DATEVALUE(A7058)),A7058)</f>
        <v>45501</v>
      </c>
      <c r="H7058" s="16" t="str">
        <f>IF((IFERROR((VLOOKUP(D7058,'Automation (QBO)'!A:B,2,FALSE)),"0"))=0,"Suspense",(IFERROR((VLOOKUP(D7058,'Automation (QBO)'!A:B,2,FALSE)),"Suspense")))</f>
        <v>COGS - Supplies</v>
      </c>
      <c r="I7058" s="17">
        <f t="shared" si="110"/>
        <v>29.22</v>
      </c>
      <c r="J7058" s="12" t="str">
        <f>H7058</f>
        <v>COGS - Supplies</v>
      </c>
    </row>
    <row r="7059" spans="1:10" hidden="1">
      <c r="A7059" s="13" t="s">
        <v>926</v>
      </c>
      <c r="B7059" s="12" t="s">
        <v>528</v>
      </c>
      <c r="C7059" s="12" t="s">
        <v>87</v>
      </c>
      <c r="D7059" s="12" t="s">
        <v>426</v>
      </c>
      <c r="E7059" s="12">
        <v>-1.37</v>
      </c>
      <c r="F7059" s="14" t="str">
        <f>A7059&amp;B7059&amp;C7059&amp;D7059&amp;E7059</f>
        <v>2024-07-28BillHome Depot21031 GST/HST Suspense-1.37</v>
      </c>
      <c r="G7059" s="15">
        <f>IFERROR((DATEVALUE(A7059)),A7059)</f>
        <v>45501</v>
      </c>
      <c r="H7059" s="16" t="str">
        <f>IF((IFERROR((VLOOKUP(D7059,'Automation (QBO)'!A:B,2,FALSE)),"0"))=0,"Suspense",(IFERROR((VLOOKUP(D7059,'Automation (QBO)'!A:B,2,FALSE)),"Suspense")))</f>
        <v>GST/HST Suspense</v>
      </c>
      <c r="I7059" s="17">
        <f t="shared" si="110"/>
        <v>-1.37</v>
      </c>
      <c r="J7059" s="12" t="str">
        <f>H7059</f>
        <v>GST/HST Suspense</v>
      </c>
    </row>
    <row r="7060" spans="1:10" hidden="1">
      <c r="A7060" s="13" t="s">
        <v>926</v>
      </c>
      <c r="B7060" s="12" t="s">
        <v>528</v>
      </c>
      <c r="C7060" s="12" t="s">
        <v>182</v>
      </c>
      <c r="D7060" s="12" t="s">
        <v>496</v>
      </c>
      <c r="E7060" s="12">
        <v>75.260000000000005</v>
      </c>
      <c r="F7060" s="14" t="str">
        <f>A7060&amp;B7060&amp;C7060&amp;D7060&amp;E7060</f>
        <v>2024-07-28BillPacific West Systems Supplies21000 Accounts Payable75.26</v>
      </c>
      <c r="G7060" s="15">
        <f>IFERROR((DATEVALUE(A7060)),A7060)</f>
        <v>45501</v>
      </c>
      <c r="H7060" s="16" t="str">
        <f>IF((IFERROR((VLOOKUP(D7060,'Automation (QBO)'!A:B,2,FALSE)),"0"))=0,"Suspense",(IFERROR((VLOOKUP(D7060,'Automation (QBO)'!A:B,2,FALSE)),"Suspense")))</f>
        <v>Accounts Payable - Unknown</v>
      </c>
      <c r="I7060" s="17">
        <f t="shared" si="110"/>
        <v>75.260000000000005</v>
      </c>
      <c r="J7060" s="12" t="str">
        <f>H7060</f>
        <v>Accounts Payable - Unknown</v>
      </c>
    </row>
    <row r="7061" spans="1:10" hidden="1">
      <c r="A7061" s="13" t="s">
        <v>926</v>
      </c>
      <c r="B7061" s="12" t="s">
        <v>528</v>
      </c>
      <c r="C7061" s="12" t="s">
        <v>87</v>
      </c>
      <c r="D7061" s="12" t="s">
        <v>391</v>
      </c>
      <c r="E7061" s="12">
        <v>1034.51</v>
      </c>
      <c r="F7061" s="14" t="str">
        <f>A7061&amp;B7061&amp;C7061&amp;D7061&amp;E7061</f>
        <v>2024-07-28BillHome Depot51335 COGS - Supplies1034.51</v>
      </c>
      <c r="G7061" s="15">
        <f>IFERROR((DATEVALUE(A7061)),A7061)</f>
        <v>45501</v>
      </c>
      <c r="H7061" s="16" t="str">
        <f>IF((IFERROR((VLOOKUP(D7061,'Automation (QBO)'!A:B,2,FALSE)),"0"))=0,"Suspense",(IFERROR((VLOOKUP(D7061,'Automation (QBO)'!A:B,2,FALSE)),"Suspense")))</f>
        <v>COGS - Supplies</v>
      </c>
      <c r="I7061" s="17">
        <f t="shared" si="110"/>
        <v>1034.51</v>
      </c>
      <c r="J7061" s="12" t="str">
        <f>H7061</f>
        <v>COGS - Supplies</v>
      </c>
    </row>
    <row r="7062" spans="1:10" hidden="1">
      <c r="A7062" s="13" t="s">
        <v>926</v>
      </c>
      <c r="B7062" s="12" t="s">
        <v>528</v>
      </c>
      <c r="C7062" s="12" t="s">
        <v>87</v>
      </c>
      <c r="D7062" s="12" t="s">
        <v>426</v>
      </c>
      <c r="E7062" s="12">
        <v>-48.34</v>
      </c>
      <c r="F7062" s="14" t="str">
        <f>A7062&amp;B7062&amp;C7062&amp;D7062&amp;E7062</f>
        <v>2024-07-28BillHome Depot21031 GST/HST Suspense-48.34</v>
      </c>
      <c r="G7062" s="15">
        <f>IFERROR((DATEVALUE(A7062)),A7062)</f>
        <v>45501</v>
      </c>
      <c r="H7062" s="16" t="str">
        <f>IF((IFERROR((VLOOKUP(D7062,'Automation (QBO)'!A:B,2,FALSE)),"0"))=0,"Suspense",(IFERROR((VLOOKUP(D7062,'Automation (QBO)'!A:B,2,FALSE)),"Suspense")))</f>
        <v>GST/HST Suspense</v>
      </c>
      <c r="I7062" s="17">
        <f t="shared" si="110"/>
        <v>-48.34</v>
      </c>
      <c r="J7062" s="12" t="str">
        <f>H7062</f>
        <v>GST/HST Suspense</v>
      </c>
    </row>
    <row r="7063" spans="1:10" hidden="1">
      <c r="A7063" s="13" t="s">
        <v>926</v>
      </c>
      <c r="B7063" s="12" t="s">
        <v>528</v>
      </c>
      <c r="C7063" s="12" t="s">
        <v>435</v>
      </c>
      <c r="D7063" s="12" t="s">
        <v>426</v>
      </c>
      <c r="E7063" s="12">
        <v>-0.78</v>
      </c>
      <c r="F7063" s="14" t="str">
        <f>A7063&amp;B7063&amp;C7063&amp;D7063&amp;E7063</f>
        <v>2024-07-28BillStarbucks21031 GST/HST Suspense-0.78</v>
      </c>
      <c r="G7063" s="15">
        <f>IFERROR((DATEVALUE(A7063)),A7063)</f>
        <v>45501</v>
      </c>
      <c r="H7063" s="16" t="str">
        <f>IF((IFERROR((VLOOKUP(D7063,'Automation (QBO)'!A:B,2,FALSE)),"0"))=0,"Suspense",(IFERROR((VLOOKUP(D7063,'Automation (QBO)'!A:B,2,FALSE)),"Suspense")))</f>
        <v>GST/HST Suspense</v>
      </c>
      <c r="I7063" s="17">
        <f t="shared" si="110"/>
        <v>-0.78</v>
      </c>
      <c r="J7063" s="12" t="str">
        <f>H7063</f>
        <v>GST/HST Suspense</v>
      </c>
    </row>
    <row r="7064" spans="1:10" hidden="1">
      <c r="A7064" s="13" t="s">
        <v>926</v>
      </c>
      <c r="B7064" s="12" t="s">
        <v>528</v>
      </c>
      <c r="C7064" s="12" t="s">
        <v>435</v>
      </c>
      <c r="D7064" s="12" t="s">
        <v>398</v>
      </c>
      <c r="E7064" s="12">
        <v>16.55</v>
      </c>
      <c r="F7064" s="14" t="str">
        <f>A7064&amp;B7064&amp;C7064&amp;D7064&amp;E7064</f>
        <v>2024-07-28BillStarbucks52190 Meals &amp; Entertainment16.55</v>
      </c>
      <c r="G7064" s="15">
        <f>IFERROR((DATEVALUE(A7064)),A7064)</f>
        <v>45501</v>
      </c>
      <c r="H7064" s="16" t="str">
        <f>IF((IFERROR((VLOOKUP(D7064,'Automation (QBO)'!A:B,2,FALSE)),"0"))=0,"Suspense",(IFERROR((VLOOKUP(D7064,'Automation (QBO)'!A:B,2,FALSE)),"Suspense")))</f>
        <v>Meals &amp; Entertainment</v>
      </c>
      <c r="I7064" s="17">
        <f t="shared" si="110"/>
        <v>16.55</v>
      </c>
      <c r="J7064" s="12" t="str">
        <f>H7064</f>
        <v>Meals &amp; Entertainment</v>
      </c>
    </row>
    <row r="7065" spans="1:10" hidden="1">
      <c r="A7065" s="13" t="s">
        <v>926</v>
      </c>
      <c r="B7065" s="12" t="s">
        <v>528</v>
      </c>
      <c r="C7065" s="12" t="s">
        <v>110</v>
      </c>
      <c r="D7065" s="12" t="s">
        <v>391</v>
      </c>
      <c r="E7065" s="12">
        <v>19.38</v>
      </c>
      <c r="F7065" s="14" t="str">
        <f>A7065&amp;B7065&amp;C7065&amp;D7065&amp;E7065</f>
        <v>2024-07-28BillDicks Lumber51335 COGS - Supplies19.38</v>
      </c>
      <c r="G7065" s="15">
        <f>IFERROR((DATEVALUE(A7065)),A7065)</f>
        <v>45501</v>
      </c>
      <c r="H7065" s="16" t="str">
        <f>IF((IFERROR((VLOOKUP(D7065,'Automation (QBO)'!A:B,2,FALSE)),"0"))=0,"Suspense",(IFERROR((VLOOKUP(D7065,'Automation (QBO)'!A:B,2,FALSE)),"Suspense")))</f>
        <v>COGS - Supplies</v>
      </c>
      <c r="I7065" s="17">
        <f t="shared" si="110"/>
        <v>19.38</v>
      </c>
      <c r="J7065" s="12" t="str">
        <f>H7065</f>
        <v>COGS - Supplies</v>
      </c>
    </row>
    <row r="7066" spans="1:10" hidden="1">
      <c r="A7066" s="13" t="s">
        <v>926</v>
      </c>
      <c r="B7066" s="12" t="s">
        <v>528</v>
      </c>
      <c r="C7066" s="12" t="s">
        <v>110</v>
      </c>
      <c r="D7066" s="12" t="s">
        <v>426</v>
      </c>
      <c r="E7066" s="12">
        <v>-0.91</v>
      </c>
      <c r="F7066" s="14" t="str">
        <f>A7066&amp;B7066&amp;C7066&amp;D7066&amp;E7066</f>
        <v>2024-07-28BillDicks Lumber21031 GST/HST Suspense-0.91</v>
      </c>
      <c r="G7066" s="15">
        <f>IFERROR((DATEVALUE(A7066)),A7066)</f>
        <v>45501</v>
      </c>
      <c r="H7066" s="16" t="str">
        <f>IF((IFERROR((VLOOKUP(D7066,'Automation (QBO)'!A:B,2,FALSE)),"0"))=0,"Suspense",(IFERROR((VLOOKUP(D7066,'Automation (QBO)'!A:B,2,FALSE)),"Suspense")))</f>
        <v>GST/HST Suspense</v>
      </c>
      <c r="I7066" s="17">
        <f t="shared" si="110"/>
        <v>-0.91</v>
      </c>
      <c r="J7066" s="12" t="str">
        <f>H7066</f>
        <v>GST/HST Suspense</v>
      </c>
    </row>
    <row r="7067" spans="1:10" hidden="1">
      <c r="A7067" s="13" t="s">
        <v>926</v>
      </c>
      <c r="B7067" s="12" t="s">
        <v>528</v>
      </c>
      <c r="C7067" s="12" t="s">
        <v>110</v>
      </c>
      <c r="D7067" s="12" t="s">
        <v>496</v>
      </c>
      <c r="E7067" s="12">
        <v>20.29</v>
      </c>
      <c r="F7067" s="14" t="str">
        <f>A7067&amp;B7067&amp;C7067&amp;D7067&amp;E7067</f>
        <v>2024-07-28BillDicks Lumber21000 Accounts Payable20.29</v>
      </c>
      <c r="G7067" s="15">
        <f>IFERROR((DATEVALUE(A7067)),A7067)</f>
        <v>45501</v>
      </c>
      <c r="H7067" s="16" t="str">
        <f>IF((IFERROR((VLOOKUP(D7067,'Automation (QBO)'!A:B,2,FALSE)),"0"))=0,"Suspense",(IFERROR((VLOOKUP(D7067,'Automation (QBO)'!A:B,2,FALSE)),"Suspense")))</f>
        <v>Accounts Payable - Unknown</v>
      </c>
      <c r="I7067" s="17">
        <f t="shared" si="110"/>
        <v>20.29</v>
      </c>
      <c r="J7067" s="12" t="str">
        <f>H7067</f>
        <v>Accounts Payable - Unknown</v>
      </c>
    </row>
    <row r="7068" spans="1:10" hidden="1">
      <c r="A7068" s="13" t="s">
        <v>926</v>
      </c>
      <c r="B7068" s="12" t="s">
        <v>528</v>
      </c>
      <c r="C7068" s="12" t="s">
        <v>112</v>
      </c>
      <c r="D7068" s="12" t="s">
        <v>408</v>
      </c>
      <c r="E7068" s="12">
        <v>3.5</v>
      </c>
      <c r="F7068" s="14" t="str">
        <f>A7068&amp;B7068&amp;C7068&amp;D7068&amp;E7068</f>
        <v>2024-07-28BillIndigo Lot 03452205 Travel &amp; Parking3.5</v>
      </c>
      <c r="G7068" s="15">
        <f>IFERROR((DATEVALUE(A7068)),A7068)</f>
        <v>45501</v>
      </c>
      <c r="H7068" s="16" t="str">
        <f>IF((IFERROR((VLOOKUP(D7068,'Automation (QBO)'!A:B,2,FALSE)),"0"))=0,"Suspense",(IFERROR((VLOOKUP(D7068,'Automation (QBO)'!A:B,2,FALSE)),"Suspense")))</f>
        <v>Travel &amp; Parking</v>
      </c>
      <c r="I7068" s="17">
        <f t="shared" si="110"/>
        <v>3.5</v>
      </c>
      <c r="J7068" s="12" t="str">
        <f>H7068</f>
        <v>Travel &amp; Parking</v>
      </c>
    </row>
    <row r="7069" spans="1:10" hidden="1">
      <c r="A7069" s="13" t="s">
        <v>926</v>
      </c>
      <c r="B7069" s="12" t="s">
        <v>528</v>
      </c>
      <c r="C7069" s="12" t="s">
        <v>349</v>
      </c>
      <c r="D7069" s="12" t="s">
        <v>426</v>
      </c>
      <c r="E7069" s="12">
        <v>-2.08</v>
      </c>
      <c r="F7069" s="14" t="str">
        <f>A7069&amp;B7069&amp;C7069&amp;D7069&amp;E7069</f>
        <v>2024-07-28BillShoppers Drug Mart21031 GST/HST Suspense-2.08</v>
      </c>
      <c r="G7069" s="15">
        <f>IFERROR((DATEVALUE(A7069)),A7069)</f>
        <v>45501</v>
      </c>
      <c r="H7069" s="16" t="str">
        <f>IF((IFERROR((VLOOKUP(D7069,'Automation (QBO)'!A:B,2,FALSE)),"0"))=0,"Suspense",(IFERROR((VLOOKUP(D7069,'Automation (QBO)'!A:B,2,FALSE)),"Suspense")))</f>
        <v>GST/HST Suspense</v>
      </c>
      <c r="I7069" s="17">
        <f t="shared" si="110"/>
        <v>-2.08</v>
      </c>
      <c r="J7069" s="12" t="str">
        <f>H7069</f>
        <v>GST/HST Suspense</v>
      </c>
    </row>
    <row r="7070" spans="1:10" hidden="1">
      <c r="A7070" s="13" t="s">
        <v>926</v>
      </c>
      <c r="B7070" s="12" t="s">
        <v>528</v>
      </c>
      <c r="C7070" s="12" t="s">
        <v>349</v>
      </c>
      <c r="D7070" s="12" t="s">
        <v>398</v>
      </c>
      <c r="E7070" s="12">
        <v>44.61</v>
      </c>
      <c r="F7070" s="14" t="str">
        <f>A7070&amp;B7070&amp;C7070&amp;D7070&amp;E7070</f>
        <v>2024-07-28BillShoppers Drug Mart52190 Meals &amp; Entertainment44.61</v>
      </c>
      <c r="G7070" s="15">
        <f>IFERROR((DATEVALUE(A7070)),A7070)</f>
        <v>45501</v>
      </c>
      <c r="H7070" s="16" t="str">
        <f>IF((IFERROR((VLOOKUP(D7070,'Automation (QBO)'!A:B,2,FALSE)),"0"))=0,"Suspense",(IFERROR((VLOOKUP(D7070,'Automation (QBO)'!A:B,2,FALSE)),"Suspense")))</f>
        <v>Meals &amp; Entertainment</v>
      </c>
      <c r="I7070" s="17">
        <f t="shared" si="110"/>
        <v>44.61</v>
      </c>
      <c r="J7070" s="12" t="str">
        <f>H7070</f>
        <v>Meals &amp; Entertainment</v>
      </c>
    </row>
    <row r="7071" spans="1:10" hidden="1">
      <c r="A7071" s="13" t="s">
        <v>926</v>
      </c>
      <c r="B7071" s="12" t="s">
        <v>528</v>
      </c>
      <c r="C7071" s="12" t="s">
        <v>293</v>
      </c>
      <c r="D7071" s="12" t="s">
        <v>391</v>
      </c>
      <c r="E7071" s="12">
        <v>693.36</v>
      </c>
      <c r="F7071" s="14" t="str">
        <f>A7071&amp;B7071&amp;C7071&amp;D7071&amp;E7071</f>
        <v>2024-07-28BillLumenstar Led Lighting51335 COGS - Supplies693.36</v>
      </c>
      <c r="G7071" s="15">
        <f>IFERROR((DATEVALUE(A7071)),A7071)</f>
        <v>45501</v>
      </c>
      <c r="H7071" s="16" t="str">
        <f>IF((IFERROR((VLOOKUP(D7071,'Automation (QBO)'!A:B,2,FALSE)),"0"))=0,"Suspense",(IFERROR((VLOOKUP(D7071,'Automation (QBO)'!A:B,2,FALSE)),"Suspense")))</f>
        <v>COGS - Supplies</v>
      </c>
      <c r="I7071" s="17">
        <f t="shared" si="110"/>
        <v>693.36</v>
      </c>
      <c r="J7071" s="12" t="str">
        <f>H7071</f>
        <v>COGS - Supplies</v>
      </c>
    </row>
    <row r="7072" spans="1:10" hidden="1">
      <c r="A7072" s="13" t="s">
        <v>926</v>
      </c>
      <c r="B7072" s="12" t="s">
        <v>528</v>
      </c>
      <c r="C7072" s="12" t="s">
        <v>293</v>
      </c>
      <c r="D7072" s="12" t="s">
        <v>426</v>
      </c>
      <c r="E7072" s="12">
        <v>-32.4</v>
      </c>
      <c r="F7072" s="14" t="str">
        <f>A7072&amp;B7072&amp;C7072&amp;D7072&amp;E7072</f>
        <v>2024-07-28BillLumenstar Led Lighting21031 GST/HST Suspense-32.4</v>
      </c>
      <c r="G7072" s="15">
        <f>IFERROR((DATEVALUE(A7072)),A7072)</f>
        <v>45501</v>
      </c>
      <c r="H7072" s="16" t="str">
        <f>IF((IFERROR((VLOOKUP(D7072,'Automation (QBO)'!A:B,2,FALSE)),"0"))=0,"Suspense",(IFERROR((VLOOKUP(D7072,'Automation (QBO)'!A:B,2,FALSE)),"Suspense")))</f>
        <v>GST/HST Suspense</v>
      </c>
      <c r="I7072" s="17">
        <f t="shared" si="110"/>
        <v>-32.4</v>
      </c>
      <c r="J7072" s="12" t="str">
        <f>H7072</f>
        <v>GST/HST Suspense</v>
      </c>
    </row>
    <row r="7073" spans="1:10" hidden="1">
      <c r="A7073" s="13" t="s">
        <v>926</v>
      </c>
      <c r="B7073" s="12" t="s">
        <v>528</v>
      </c>
      <c r="C7073" s="12" t="s">
        <v>113</v>
      </c>
      <c r="D7073" s="12" t="s">
        <v>408</v>
      </c>
      <c r="E7073" s="12">
        <v>20</v>
      </c>
      <c r="F7073" s="14" t="str">
        <f>A7073&amp;B7073&amp;C7073&amp;D7073&amp;E7073</f>
        <v>2024-07-28BillImpark52205 Travel &amp; Parking20</v>
      </c>
      <c r="G7073" s="15">
        <f>IFERROR((DATEVALUE(A7073)),A7073)</f>
        <v>45501</v>
      </c>
      <c r="H7073" s="16" t="str">
        <f>IF((IFERROR((VLOOKUP(D7073,'Automation (QBO)'!A:B,2,FALSE)),"0"))=0,"Suspense",(IFERROR((VLOOKUP(D7073,'Automation (QBO)'!A:B,2,FALSE)),"Suspense")))</f>
        <v>Travel &amp; Parking</v>
      </c>
      <c r="I7073" s="17">
        <f t="shared" si="110"/>
        <v>20</v>
      </c>
      <c r="J7073" s="12" t="str">
        <f>H7073</f>
        <v>Travel &amp; Parking</v>
      </c>
    </row>
    <row r="7074" spans="1:10" hidden="1">
      <c r="A7074" s="13" t="s">
        <v>926</v>
      </c>
      <c r="B7074" s="12" t="s">
        <v>528</v>
      </c>
      <c r="C7074" s="12" t="s">
        <v>349</v>
      </c>
      <c r="D7074" s="12" t="s">
        <v>496</v>
      </c>
      <c r="E7074" s="12">
        <v>46.69</v>
      </c>
      <c r="F7074" s="14" t="str">
        <f>A7074&amp;B7074&amp;C7074&amp;D7074&amp;E7074</f>
        <v>2024-07-28BillShoppers Drug Mart21000 Accounts Payable46.69</v>
      </c>
      <c r="G7074" s="15">
        <f>IFERROR((DATEVALUE(A7074)),A7074)</f>
        <v>45501</v>
      </c>
      <c r="H7074" s="16" t="str">
        <f>IF((IFERROR((VLOOKUP(D7074,'Automation (QBO)'!A:B,2,FALSE)),"0"))=0,"Suspense",(IFERROR((VLOOKUP(D7074,'Automation (QBO)'!A:B,2,FALSE)),"Suspense")))</f>
        <v>Accounts Payable - Unknown</v>
      </c>
      <c r="I7074" s="17">
        <f t="shared" si="110"/>
        <v>46.69</v>
      </c>
      <c r="J7074" s="12" t="str">
        <f>H7074</f>
        <v>Accounts Payable - Unknown</v>
      </c>
    </row>
    <row r="7075" spans="1:10" hidden="1">
      <c r="A7075" s="13" t="s">
        <v>926</v>
      </c>
      <c r="B7075" s="12" t="s">
        <v>528</v>
      </c>
      <c r="C7075" s="12" t="s">
        <v>113</v>
      </c>
      <c r="D7075" s="12" t="s">
        <v>496</v>
      </c>
      <c r="E7075" s="12">
        <v>20</v>
      </c>
      <c r="F7075" s="14" t="str">
        <f>A7075&amp;B7075&amp;C7075&amp;D7075&amp;E7075</f>
        <v>2024-07-28BillImpark21000 Accounts Payable20</v>
      </c>
      <c r="G7075" s="15">
        <f>IFERROR((DATEVALUE(A7075)),A7075)</f>
        <v>45501</v>
      </c>
      <c r="H7075" s="16" t="str">
        <f>IF((IFERROR((VLOOKUP(D7075,'Automation (QBO)'!A:B,2,FALSE)),"0"))=0,"Suspense",(IFERROR((VLOOKUP(D7075,'Automation (QBO)'!A:B,2,FALSE)),"Suspense")))</f>
        <v>Accounts Payable - Unknown</v>
      </c>
      <c r="I7075" s="17">
        <f t="shared" si="110"/>
        <v>20</v>
      </c>
      <c r="J7075" s="12" t="str">
        <f>H7075</f>
        <v>Accounts Payable - Unknown</v>
      </c>
    </row>
    <row r="7076" spans="1:10" hidden="1">
      <c r="A7076" s="13" t="s">
        <v>926</v>
      </c>
      <c r="B7076" s="12" t="s">
        <v>528</v>
      </c>
      <c r="C7076" s="12" t="s">
        <v>321</v>
      </c>
      <c r="D7076" s="12" t="s">
        <v>391</v>
      </c>
      <c r="E7076" s="12">
        <v>70.180000000000007</v>
      </c>
      <c r="F7076" s="14" t="str">
        <f>A7076&amp;B7076&amp;C7076&amp;D7076&amp;E7076</f>
        <v>2024-07-28BillCanadian Tire51335 COGS - Supplies70.18</v>
      </c>
      <c r="G7076" s="15">
        <f>IFERROR((DATEVALUE(A7076)),A7076)</f>
        <v>45501</v>
      </c>
      <c r="H7076" s="16" t="str">
        <f>IF((IFERROR((VLOOKUP(D7076,'Automation (QBO)'!A:B,2,FALSE)),"0"))=0,"Suspense",(IFERROR((VLOOKUP(D7076,'Automation (QBO)'!A:B,2,FALSE)),"Suspense")))</f>
        <v>COGS - Supplies</v>
      </c>
      <c r="I7076" s="17">
        <f t="shared" si="110"/>
        <v>70.180000000000007</v>
      </c>
      <c r="J7076" s="12" t="str">
        <f>H7076</f>
        <v>COGS - Supplies</v>
      </c>
    </row>
    <row r="7077" spans="1:10" hidden="1">
      <c r="A7077" s="13" t="s">
        <v>926</v>
      </c>
      <c r="B7077" s="12" t="s">
        <v>528</v>
      </c>
      <c r="C7077" s="12" t="s">
        <v>321</v>
      </c>
      <c r="D7077" s="12" t="s">
        <v>426</v>
      </c>
      <c r="E7077" s="12">
        <v>-3.28</v>
      </c>
      <c r="F7077" s="14" t="str">
        <f>A7077&amp;B7077&amp;C7077&amp;D7077&amp;E7077</f>
        <v>2024-07-28BillCanadian Tire21031 GST/HST Suspense-3.28</v>
      </c>
      <c r="G7077" s="15">
        <f>IFERROR((DATEVALUE(A7077)),A7077)</f>
        <v>45501</v>
      </c>
      <c r="H7077" s="16" t="str">
        <f>IF((IFERROR((VLOOKUP(D7077,'Automation (QBO)'!A:B,2,FALSE)),"0"))=0,"Suspense",(IFERROR((VLOOKUP(D7077,'Automation (QBO)'!A:B,2,FALSE)),"Suspense")))</f>
        <v>GST/HST Suspense</v>
      </c>
      <c r="I7077" s="17">
        <f t="shared" si="110"/>
        <v>-3.28</v>
      </c>
      <c r="J7077" s="12" t="str">
        <f>H7077</f>
        <v>GST/HST Suspense</v>
      </c>
    </row>
    <row r="7078" spans="1:10" hidden="1">
      <c r="A7078" s="13" t="s">
        <v>926</v>
      </c>
      <c r="B7078" s="12" t="s">
        <v>528</v>
      </c>
      <c r="C7078" s="12" t="s">
        <v>119</v>
      </c>
      <c r="D7078" s="12" t="s">
        <v>409</v>
      </c>
      <c r="E7078" s="12">
        <v>113.77</v>
      </c>
      <c r="F7078" s="14" t="str">
        <f>A7078&amp;B7078&amp;C7078&amp;D7078&amp;E7078</f>
        <v>2024-07-28BillPort Moody Town Pantry51205 COGS - Fuel113.77</v>
      </c>
      <c r="G7078" s="15">
        <f>IFERROR((DATEVALUE(A7078)),A7078)</f>
        <v>45501</v>
      </c>
      <c r="H7078" s="16" t="str">
        <f>IF((IFERROR((VLOOKUP(D7078,'Automation (QBO)'!A:B,2,FALSE)),"0"))=0,"Suspense",(IFERROR((VLOOKUP(D7078,'Automation (QBO)'!A:B,2,FALSE)),"Suspense")))</f>
        <v>COGS - Fuel</v>
      </c>
      <c r="I7078" s="17">
        <f t="shared" si="110"/>
        <v>113.77</v>
      </c>
      <c r="J7078" s="12" t="str">
        <f>H7078</f>
        <v>COGS - Fuel</v>
      </c>
    </row>
    <row r="7079" spans="1:10" hidden="1">
      <c r="A7079" s="13" t="s">
        <v>926</v>
      </c>
      <c r="B7079" s="12" t="s">
        <v>528</v>
      </c>
      <c r="C7079" s="12" t="s">
        <v>119</v>
      </c>
      <c r="D7079" s="12" t="s">
        <v>426</v>
      </c>
      <c r="E7079" s="12">
        <v>-5.69</v>
      </c>
      <c r="F7079" s="14" t="str">
        <f>A7079&amp;B7079&amp;C7079&amp;D7079&amp;E7079</f>
        <v>2024-07-28BillPort Moody Town Pantry21031 GST/HST Suspense-5.69</v>
      </c>
      <c r="G7079" s="15">
        <f>IFERROR((DATEVALUE(A7079)),A7079)</f>
        <v>45501</v>
      </c>
      <c r="H7079" s="16" t="str">
        <f>IF((IFERROR((VLOOKUP(D7079,'Automation (QBO)'!A:B,2,FALSE)),"0"))=0,"Suspense",(IFERROR((VLOOKUP(D7079,'Automation (QBO)'!A:B,2,FALSE)),"Suspense")))</f>
        <v>GST/HST Suspense</v>
      </c>
      <c r="I7079" s="17">
        <f t="shared" si="110"/>
        <v>-5.69</v>
      </c>
      <c r="J7079" s="12" t="str">
        <f>H7079</f>
        <v>GST/HST Suspense</v>
      </c>
    </row>
    <row r="7080" spans="1:10" hidden="1">
      <c r="A7080" s="13" t="s">
        <v>926</v>
      </c>
      <c r="B7080" s="12" t="s">
        <v>528</v>
      </c>
      <c r="C7080" s="12" t="s">
        <v>900</v>
      </c>
      <c r="D7080" s="12" t="s">
        <v>426</v>
      </c>
      <c r="E7080" s="12">
        <v>-2.5499999999999998</v>
      </c>
      <c r="F7080" s="14" t="str">
        <f>A7080&amp;B7080&amp;C7080&amp;D7080&amp;E7080</f>
        <v>2024-07-28BillThe Garden Beer Market21031 GST/HST Suspense-2.55</v>
      </c>
      <c r="G7080" s="15">
        <f>IFERROR((DATEVALUE(A7080)),A7080)</f>
        <v>45501</v>
      </c>
      <c r="H7080" s="16" t="str">
        <f>IF((IFERROR((VLOOKUP(D7080,'Automation (QBO)'!A:B,2,FALSE)),"0"))=0,"Suspense",(IFERROR((VLOOKUP(D7080,'Automation (QBO)'!A:B,2,FALSE)),"Suspense")))</f>
        <v>GST/HST Suspense</v>
      </c>
      <c r="I7080" s="17">
        <f t="shared" si="110"/>
        <v>-2.5499999999999998</v>
      </c>
      <c r="J7080" s="12" t="str">
        <f>H7080</f>
        <v>GST/HST Suspense</v>
      </c>
    </row>
    <row r="7081" spans="1:10" hidden="1">
      <c r="A7081" s="13" t="s">
        <v>926</v>
      </c>
      <c r="B7081" s="12" t="s">
        <v>528</v>
      </c>
      <c r="C7081" s="12" t="s">
        <v>900</v>
      </c>
      <c r="D7081" s="12" t="s">
        <v>398</v>
      </c>
      <c r="E7081" s="12">
        <v>67.83</v>
      </c>
      <c r="F7081" s="14" t="str">
        <f>A7081&amp;B7081&amp;C7081&amp;D7081&amp;E7081</f>
        <v>2024-07-28BillThe Garden Beer Market52190 Meals &amp; Entertainment67.83</v>
      </c>
      <c r="G7081" s="15">
        <f>IFERROR((DATEVALUE(A7081)),A7081)</f>
        <v>45501</v>
      </c>
      <c r="H7081" s="16" t="str">
        <f>IF((IFERROR((VLOOKUP(D7081,'Automation (QBO)'!A:B,2,FALSE)),"0"))=0,"Suspense",(IFERROR((VLOOKUP(D7081,'Automation (QBO)'!A:B,2,FALSE)),"Suspense")))</f>
        <v>Meals &amp; Entertainment</v>
      </c>
      <c r="I7081" s="17">
        <f t="shared" si="110"/>
        <v>67.83</v>
      </c>
      <c r="J7081" s="12" t="str">
        <f>H7081</f>
        <v>Meals &amp; Entertainment</v>
      </c>
    </row>
    <row r="7082" spans="1:10" hidden="1">
      <c r="A7082" s="13" t="s">
        <v>926</v>
      </c>
      <c r="B7082" s="12" t="s">
        <v>528</v>
      </c>
      <c r="C7082" s="12" t="s">
        <v>127</v>
      </c>
      <c r="D7082" s="12" t="s">
        <v>426</v>
      </c>
      <c r="E7082" s="12">
        <v>-2.56</v>
      </c>
      <c r="F7082" s="14" t="str">
        <f>A7082&amp;B7082&amp;C7082&amp;D7082&amp;E7082</f>
        <v>2024-07-28BillSt James Well Restaurant21031 GST/HST Suspense-2.56</v>
      </c>
      <c r="G7082" s="15">
        <f>IFERROR((DATEVALUE(A7082)),A7082)</f>
        <v>45501</v>
      </c>
      <c r="H7082" s="16" t="str">
        <f>IF((IFERROR((VLOOKUP(D7082,'Automation (QBO)'!A:B,2,FALSE)),"0"))=0,"Suspense",(IFERROR((VLOOKUP(D7082,'Automation (QBO)'!A:B,2,FALSE)),"Suspense")))</f>
        <v>GST/HST Suspense</v>
      </c>
      <c r="I7082" s="17">
        <f t="shared" si="110"/>
        <v>-2.56</v>
      </c>
      <c r="J7082" s="12" t="str">
        <f>H7082</f>
        <v>GST/HST Suspense</v>
      </c>
    </row>
    <row r="7083" spans="1:10" hidden="1">
      <c r="A7083" s="13" t="s">
        <v>926</v>
      </c>
      <c r="B7083" s="12" t="s">
        <v>528</v>
      </c>
      <c r="C7083" s="12" t="s">
        <v>127</v>
      </c>
      <c r="D7083" s="12" t="s">
        <v>398</v>
      </c>
      <c r="E7083" s="12">
        <v>69.59</v>
      </c>
      <c r="F7083" s="14" t="str">
        <f>A7083&amp;B7083&amp;C7083&amp;D7083&amp;E7083</f>
        <v>2024-07-28BillSt James Well Restaurant52190 Meals &amp; Entertainment69.59</v>
      </c>
      <c r="G7083" s="15">
        <f>IFERROR((DATEVALUE(A7083)),A7083)</f>
        <v>45501</v>
      </c>
      <c r="H7083" s="16" t="str">
        <f>IF((IFERROR((VLOOKUP(D7083,'Automation (QBO)'!A:B,2,FALSE)),"0"))=0,"Suspense",(IFERROR((VLOOKUP(D7083,'Automation (QBO)'!A:B,2,FALSE)),"Suspense")))</f>
        <v>Meals &amp; Entertainment</v>
      </c>
      <c r="I7083" s="17">
        <f t="shared" si="110"/>
        <v>69.59</v>
      </c>
      <c r="J7083" s="12" t="str">
        <f>H7083</f>
        <v>Meals &amp; Entertainment</v>
      </c>
    </row>
    <row r="7084" spans="1:10" hidden="1">
      <c r="A7084" s="13" t="s">
        <v>926</v>
      </c>
      <c r="B7084" s="12" t="s">
        <v>528</v>
      </c>
      <c r="C7084" s="12" t="s">
        <v>518</v>
      </c>
      <c r="D7084" s="12" t="s">
        <v>391</v>
      </c>
      <c r="E7084" s="12">
        <v>14.97</v>
      </c>
      <c r="F7084" s="14" t="str">
        <f>A7084&amp;B7084&amp;C7084&amp;D7084&amp;E7084</f>
        <v>2024-07-28BillRona Coquitlam51335 COGS - Supplies14.97</v>
      </c>
      <c r="G7084" s="15">
        <f>IFERROR((DATEVALUE(A7084)),A7084)</f>
        <v>45501</v>
      </c>
      <c r="H7084" s="16" t="str">
        <f>IF((IFERROR((VLOOKUP(D7084,'Automation (QBO)'!A:B,2,FALSE)),"0"))=0,"Suspense",(IFERROR((VLOOKUP(D7084,'Automation (QBO)'!A:B,2,FALSE)),"Suspense")))</f>
        <v>COGS - Supplies</v>
      </c>
      <c r="I7084" s="17">
        <f t="shared" si="110"/>
        <v>14.97</v>
      </c>
      <c r="J7084" s="12" t="str">
        <f>H7084</f>
        <v>COGS - Supplies</v>
      </c>
    </row>
    <row r="7085" spans="1:10" hidden="1">
      <c r="A7085" s="13" t="s">
        <v>926</v>
      </c>
      <c r="B7085" s="12" t="s">
        <v>528</v>
      </c>
      <c r="C7085" s="12" t="s">
        <v>518</v>
      </c>
      <c r="D7085" s="12" t="s">
        <v>426</v>
      </c>
      <c r="E7085" s="12">
        <v>-0.7</v>
      </c>
      <c r="F7085" s="14" t="str">
        <f>A7085&amp;B7085&amp;C7085&amp;D7085&amp;E7085</f>
        <v>2024-07-28BillRona Coquitlam21031 GST/HST Suspense-0.7</v>
      </c>
      <c r="G7085" s="15">
        <f>IFERROR((DATEVALUE(A7085)),A7085)</f>
        <v>45501</v>
      </c>
      <c r="H7085" s="16" t="str">
        <f>IF((IFERROR((VLOOKUP(D7085,'Automation (QBO)'!A:B,2,FALSE)),"0"))=0,"Suspense",(IFERROR((VLOOKUP(D7085,'Automation (QBO)'!A:B,2,FALSE)),"Suspense")))</f>
        <v>GST/HST Suspense</v>
      </c>
      <c r="I7085" s="17">
        <f t="shared" si="110"/>
        <v>-0.7</v>
      </c>
      <c r="J7085" s="12" t="str">
        <f>H7085</f>
        <v>GST/HST Suspense</v>
      </c>
    </row>
    <row r="7086" spans="1:10" hidden="1">
      <c r="A7086" s="13" t="s">
        <v>926</v>
      </c>
      <c r="B7086" s="12" t="s">
        <v>528</v>
      </c>
      <c r="C7086" s="12" t="s">
        <v>113</v>
      </c>
      <c r="D7086" s="12" t="s">
        <v>408</v>
      </c>
      <c r="E7086" s="12">
        <v>17</v>
      </c>
      <c r="F7086" s="14" t="str">
        <f>A7086&amp;B7086&amp;C7086&amp;D7086&amp;E7086</f>
        <v>2024-07-28BillImpark52205 Travel &amp; Parking17</v>
      </c>
      <c r="G7086" s="15">
        <f>IFERROR((DATEVALUE(A7086)),A7086)</f>
        <v>45501</v>
      </c>
      <c r="H7086" s="16" t="str">
        <f>IF((IFERROR((VLOOKUP(D7086,'Automation (QBO)'!A:B,2,FALSE)),"0"))=0,"Suspense",(IFERROR((VLOOKUP(D7086,'Automation (QBO)'!A:B,2,FALSE)),"Suspense")))</f>
        <v>Travel &amp; Parking</v>
      </c>
      <c r="I7086" s="17">
        <f t="shared" si="110"/>
        <v>17</v>
      </c>
      <c r="J7086" s="12" t="str">
        <f>H7086</f>
        <v>Travel &amp; Parking</v>
      </c>
    </row>
    <row r="7087" spans="1:10" hidden="1">
      <c r="A7087" s="13" t="s">
        <v>926</v>
      </c>
      <c r="B7087" s="12" t="s">
        <v>528</v>
      </c>
      <c r="C7087" s="12" t="s">
        <v>533</v>
      </c>
      <c r="D7087" s="12" t="s">
        <v>398</v>
      </c>
      <c r="E7087" s="12">
        <v>25</v>
      </c>
      <c r="F7087" s="14" t="str">
        <f>A7087&amp;B7087&amp;C7087&amp;D7087&amp;E7087</f>
        <v>2024-07-28BillMY ISLAND CAFE52190 Meals &amp; Entertainment25</v>
      </c>
      <c r="G7087" s="15">
        <f>IFERROR((DATEVALUE(A7087)),A7087)</f>
        <v>45501</v>
      </c>
      <c r="H7087" s="16" t="str">
        <f>IF((IFERROR((VLOOKUP(D7087,'Automation (QBO)'!A:B,2,FALSE)),"0"))=0,"Suspense",(IFERROR((VLOOKUP(D7087,'Automation (QBO)'!A:B,2,FALSE)),"Suspense")))</f>
        <v>Meals &amp; Entertainment</v>
      </c>
      <c r="I7087" s="17">
        <f t="shared" si="110"/>
        <v>25</v>
      </c>
      <c r="J7087" s="12" t="str">
        <f>H7087</f>
        <v>Meals &amp; Entertainment</v>
      </c>
    </row>
    <row r="7088" spans="1:10" hidden="1">
      <c r="A7088" s="13" t="s">
        <v>926</v>
      </c>
      <c r="B7088" s="12" t="s">
        <v>528</v>
      </c>
      <c r="C7088" s="12" t="s">
        <v>866</v>
      </c>
      <c r="D7088" s="12" t="s">
        <v>398</v>
      </c>
      <c r="E7088" s="12">
        <v>11.96</v>
      </c>
      <c r="F7088" s="14" t="str">
        <f>A7088&amp;B7088&amp;C7088&amp;D7088&amp;E7088</f>
        <v>2024-07-28BillSafeway52190 Meals &amp; Entertainment11.96</v>
      </c>
      <c r="G7088" s="15">
        <f>IFERROR((DATEVALUE(A7088)),A7088)</f>
        <v>45501</v>
      </c>
      <c r="H7088" s="16" t="str">
        <f>IF((IFERROR((VLOOKUP(D7088,'Automation (QBO)'!A:B,2,FALSE)),"0"))=0,"Suspense",(IFERROR((VLOOKUP(D7088,'Automation (QBO)'!A:B,2,FALSE)),"Suspense")))</f>
        <v>Meals &amp; Entertainment</v>
      </c>
      <c r="I7088" s="17">
        <f t="shared" si="110"/>
        <v>11.96</v>
      </c>
      <c r="J7088" s="12" t="str">
        <f>H7088</f>
        <v>Meals &amp; Entertainment</v>
      </c>
    </row>
    <row r="7089" spans="1:10" hidden="1">
      <c r="A7089" s="13" t="s">
        <v>926</v>
      </c>
      <c r="B7089" s="12" t="s">
        <v>528</v>
      </c>
      <c r="C7089" s="12" t="s">
        <v>89</v>
      </c>
      <c r="D7089" s="12" t="s">
        <v>410</v>
      </c>
      <c r="E7089" s="12">
        <v>33</v>
      </c>
      <c r="F7089" s="14" t="str">
        <f>A7089&amp;B7089&amp;C7089&amp;D7089&amp;E7089</f>
        <v>2024-07-28BillMV Recycling and Waste Centre51315 COGS - Disposal33</v>
      </c>
      <c r="G7089" s="15">
        <f>IFERROR((DATEVALUE(A7089)),A7089)</f>
        <v>45501</v>
      </c>
      <c r="H7089" s="16" t="str">
        <f>IF((IFERROR((VLOOKUP(D7089,'Automation (QBO)'!A:B,2,FALSE)),"0"))=0,"Suspense",(IFERROR((VLOOKUP(D7089,'Automation (QBO)'!A:B,2,FALSE)),"Suspense")))</f>
        <v>COGS - Disposal</v>
      </c>
      <c r="I7089" s="17">
        <f t="shared" si="110"/>
        <v>33</v>
      </c>
      <c r="J7089" s="12" t="str">
        <f>H7089</f>
        <v>COGS - Disposal</v>
      </c>
    </row>
    <row r="7090" spans="1:10" hidden="1">
      <c r="A7090" s="13" t="s">
        <v>926</v>
      </c>
      <c r="B7090" s="12" t="s">
        <v>528</v>
      </c>
      <c r="C7090" s="12" t="s">
        <v>113</v>
      </c>
      <c r="D7090" s="12" t="s">
        <v>408</v>
      </c>
      <c r="E7090" s="12">
        <v>16</v>
      </c>
      <c r="F7090" s="14" t="str">
        <f>A7090&amp;B7090&amp;C7090&amp;D7090&amp;E7090</f>
        <v>2024-07-28BillImpark52205 Travel &amp; Parking16</v>
      </c>
      <c r="G7090" s="15">
        <f>IFERROR((DATEVALUE(A7090)),A7090)</f>
        <v>45501</v>
      </c>
      <c r="H7090" s="16" t="str">
        <f>IF((IFERROR((VLOOKUP(D7090,'Automation (QBO)'!A:B,2,FALSE)),"0"))=0,"Suspense",(IFERROR((VLOOKUP(D7090,'Automation (QBO)'!A:B,2,FALSE)),"Suspense")))</f>
        <v>Travel &amp; Parking</v>
      </c>
      <c r="I7090" s="17">
        <f t="shared" si="110"/>
        <v>16</v>
      </c>
      <c r="J7090" s="12" t="str">
        <f>H7090</f>
        <v>Travel &amp; Parking</v>
      </c>
    </row>
    <row r="7091" spans="1:10" hidden="1">
      <c r="A7091" s="13" t="s">
        <v>926</v>
      </c>
      <c r="B7091" s="12" t="s">
        <v>528</v>
      </c>
      <c r="C7091" s="12" t="s">
        <v>110</v>
      </c>
      <c r="D7091" s="12" t="s">
        <v>391</v>
      </c>
      <c r="E7091" s="12">
        <v>74.39</v>
      </c>
      <c r="F7091" s="14" t="str">
        <f>A7091&amp;B7091&amp;C7091&amp;D7091&amp;E7091</f>
        <v>2024-07-28BillDicks Lumber51335 COGS - Supplies74.39</v>
      </c>
      <c r="G7091" s="15">
        <f>IFERROR((DATEVALUE(A7091)),A7091)</f>
        <v>45501</v>
      </c>
      <c r="H7091" s="16" t="str">
        <f>IF((IFERROR((VLOOKUP(D7091,'Automation (QBO)'!A:B,2,FALSE)),"0"))=0,"Suspense",(IFERROR((VLOOKUP(D7091,'Automation (QBO)'!A:B,2,FALSE)),"Suspense")))</f>
        <v>COGS - Supplies</v>
      </c>
      <c r="I7091" s="17">
        <f t="shared" si="110"/>
        <v>74.39</v>
      </c>
      <c r="J7091" s="12" t="str">
        <f>H7091</f>
        <v>COGS - Supplies</v>
      </c>
    </row>
    <row r="7092" spans="1:10" hidden="1">
      <c r="A7092" s="13" t="s">
        <v>926</v>
      </c>
      <c r="B7092" s="12" t="s">
        <v>528</v>
      </c>
      <c r="C7092" s="12" t="s">
        <v>110</v>
      </c>
      <c r="D7092" s="12" t="s">
        <v>426</v>
      </c>
      <c r="E7092" s="12">
        <v>-3.48</v>
      </c>
      <c r="F7092" s="14" t="str">
        <f>A7092&amp;B7092&amp;C7092&amp;D7092&amp;E7092</f>
        <v>2024-07-28BillDicks Lumber21031 GST/HST Suspense-3.48</v>
      </c>
      <c r="G7092" s="15">
        <f>IFERROR((DATEVALUE(A7092)),A7092)</f>
        <v>45501</v>
      </c>
      <c r="H7092" s="16" t="str">
        <f>IF((IFERROR((VLOOKUP(D7092,'Automation (QBO)'!A:B,2,FALSE)),"0"))=0,"Suspense",(IFERROR((VLOOKUP(D7092,'Automation (QBO)'!A:B,2,FALSE)),"Suspense")))</f>
        <v>GST/HST Suspense</v>
      </c>
      <c r="I7092" s="17">
        <f t="shared" si="110"/>
        <v>-3.48</v>
      </c>
      <c r="J7092" s="12" t="str">
        <f>H7092</f>
        <v>GST/HST Suspense</v>
      </c>
    </row>
    <row r="7093" spans="1:10" hidden="1">
      <c r="A7093" s="13" t="s">
        <v>926</v>
      </c>
      <c r="B7093" s="12" t="s">
        <v>528</v>
      </c>
      <c r="C7093" s="12" t="s">
        <v>533</v>
      </c>
      <c r="D7093" s="12" t="s">
        <v>426</v>
      </c>
      <c r="E7093" s="12">
        <v>-3.11</v>
      </c>
      <c r="F7093" s="14" t="str">
        <f>A7093&amp;B7093&amp;C7093&amp;D7093&amp;E7093</f>
        <v>2024-07-28BillMY ISLAND CAFE21031 GST/HST Suspense-3.11</v>
      </c>
      <c r="G7093" s="15">
        <f>IFERROR((DATEVALUE(A7093)),A7093)</f>
        <v>45501</v>
      </c>
      <c r="H7093" s="16" t="str">
        <f>IF((IFERROR((VLOOKUP(D7093,'Automation (QBO)'!A:B,2,FALSE)),"0"))=0,"Suspense",(IFERROR((VLOOKUP(D7093,'Automation (QBO)'!A:B,2,FALSE)),"Suspense")))</f>
        <v>GST/HST Suspense</v>
      </c>
      <c r="I7093" s="17">
        <f t="shared" si="110"/>
        <v>-3.11</v>
      </c>
      <c r="J7093" s="12" t="str">
        <f>H7093</f>
        <v>GST/HST Suspense</v>
      </c>
    </row>
    <row r="7094" spans="1:10" hidden="1">
      <c r="A7094" s="13" t="s">
        <v>926</v>
      </c>
      <c r="B7094" s="12" t="s">
        <v>528</v>
      </c>
      <c r="C7094" s="12" t="s">
        <v>113</v>
      </c>
      <c r="D7094" s="12" t="s">
        <v>408</v>
      </c>
      <c r="E7094" s="12">
        <v>14</v>
      </c>
      <c r="F7094" s="14" t="str">
        <f>A7094&amp;B7094&amp;C7094&amp;D7094&amp;E7094</f>
        <v>2024-07-28BillImpark52205 Travel &amp; Parking14</v>
      </c>
      <c r="G7094" s="15">
        <f>IFERROR((DATEVALUE(A7094)),A7094)</f>
        <v>45501</v>
      </c>
      <c r="H7094" s="16" t="str">
        <f>IF((IFERROR((VLOOKUP(D7094,'Automation (QBO)'!A:B,2,FALSE)),"0"))=0,"Suspense",(IFERROR((VLOOKUP(D7094,'Automation (QBO)'!A:B,2,FALSE)),"Suspense")))</f>
        <v>Travel &amp; Parking</v>
      </c>
      <c r="I7094" s="17">
        <f t="shared" si="110"/>
        <v>14</v>
      </c>
      <c r="J7094" s="12" t="str">
        <f>H7094</f>
        <v>Travel &amp; Parking</v>
      </c>
    </row>
    <row r="7095" spans="1:10" hidden="1">
      <c r="A7095" s="13" t="s">
        <v>926</v>
      </c>
      <c r="B7095" s="12" t="s">
        <v>528</v>
      </c>
      <c r="C7095" s="12" t="s">
        <v>533</v>
      </c>
      <c r="D7095" s="12" t="s">
        <v>398</v>
      </c>
      <c r="E7095" s="12">
        <v>40.57</v>
      </c>
      <c r="F7095" s="14" t="str">
        <f>A7095&amp;B7095&amp;C7095&amp;D7095&amp;E7095</f>
        <v>2024-07-28BillMY ISLAND CAFE52190 Meals &amp; Entertainment40.57</v>
      </c>
      <c r="G7095" s="15">
        <f>IFERROR((DATEVALUE(A7095)),A7095)</f>
        <v>45501</v>
      </c>
      <c r="H7095" s="16" t="str">
        <f>IF((IFERROR((VLOOKUP(D7095,'Automation (QBO)'!A:B,2,FALSE)),"0"))=0,"Suspense",(IFERROR((VLOOKUP(D7095,'Automation (QBO)'!A:B,2,FALSE)),"Suspense")))</f>
        <v>Meals &amp; Entertainment</v>
      </c>
      <c r="I7095" s="17">
        <f t="shared" si="110"/>
        <v>40.57</v>
      </c>
      <c r="J7095" s="12" t="str">
        <f>H7095</f>
        <v>Meals &amp; Entertainment</v>
      </c>
    </row>
    <row r="7096" spans="1:10" hidden="1">
      <c r="A7096" s="13" t="s">
        <v>926</v>
      </c>
      <c r="B7096" s="12" t="s">
        <v>528</v>
      </c>
      <c r="C7096" s="12" t="s">
        <v>113</v>
      </c>
      <c r="D7096" s="12" t="s">
        <v>408</v>
      </c>
      <c r="E7096" s="12">
        <v>3</v>
      </c>
      <c r="F7096" s="14" t="str">
        <f>A7096&amp;B7096&amp;C7096&amp;D7096&amp;E7096</f>
        <v>2024-07-28BillImpark52205 Travel &amp; Parking3</v>
      </c>
      <c r="G7096" s="15">
        <f>IFERROR((DATEVALUE(A7096)),A7096)</f>
        <v>45501</v>
      </c>
      <c r="H7096" s="16" t="str">
        <f>IF((IFERROR((VLOOKUP(D7096,'Automation (QBO)'!A:B,2,FALSE)),"0"))=0,"Suspense",(IFERROR((VLOOKUP(D7096,'Automation (QBO)'!A:B,2,FALSE)),"Suspense")))</f>
        <v>Travel &amp; Parking</v>
      </c>
      <c r="I7096" s="17">
        <f t="shared" si="110"/>
        <v>3</v>
      </c>
      <c r="J7096" s="12" t="str">
        <f>H7096</f>
        <v>Travel &amp; Parking</v>
      </c>
    </row>
    <row r="7097" spans="1:10" hidden="1">
      <c r="A7097" s="13" t="s">
        <v>926</v>
      </c>
      <c r="B7097" s="12" t="s">
        <v>528</v>
      </c>
      <c r="C7097" s="12" t="s">
        <v>113</v>
      </c>
      <c r="D7097" s="12" t="s">
        <v>408</v>
      </c>
      <c r="E7097" s="12">
        <v>14</v>
      </c>
      <c r="F7097" s="14" t="str">
        <f>A7097&amp;B7097&amp;C7097&amp;D7097&amp;E7097</f>
        <v>2024-07-28BillImpark52205 Travel &amp; Parking14</v>
      </c>
      <c r="G7097" s="15">
        <f>IFERROR((DATEVALUE(A7097)),A7097)</f>
        <v>45501</v>
      </c>
      <c r="H7097" s="16" t="str">
        <f>IF((IFERROR((VLOOKUP(D7097,'Automation (QBO)'!A:B,2,FALSE)),"0"))=0,"Suspense",(IFERROR((VLOOKUP(D7097,'Automation (QBO)'!A:B,2,FALSE)),"Suspense")))</f>
        <v>Travel &amp; Parking</v>
      </c>
      <c r="I7097" s="17">
        <f t="shared" si="110"/>
        <v>14</v>
      </c>
      <c r="J7097" s="12" t="str">
        <f>H7097</f>
        <v>Travel &amp; Parking</v>
      </c>
    </row>
    <row r="7098" spans="1:10" hidden="1">
      <c r="A7098" s="13" t="s">
        <v>926</v>
      </c>
      <c r="B7098" s="12" t="s">
        <v>528</v>
      </c>
      <c r="C7098" s="12" t="s">
        <v>113</v>
      </c>
      <c r="D7098" s="12" t="s">
        <v>408</v>
      </c>
      <c r="E7098" s="12">
        <v>14</v>
      </c>
      <c r="F7098" s="14" t="str">
        <f>A7098&amp;B7098&amp;C7098&amp;D7098&amp;E7098</f>
        <v>2024-07-28BillImpark52205 Travel &amp; Parking14</v>
      </c>
      <c r="G7098" s="15">
        <f>IFERROR((DATEVALUE(A7098)),A7098)</f>
        <v>45501</v>
      </c>
      <c r="H7098" s="16" t="str">
        <f>IF((IFERROR((VLOOKUP(D7098,'Automation (QBO)'!A:B,2,FALSE)),"0"))=0,"Suspense",(IFERROR((VLOOKUP(D7098,'Automation (QBO)'!A:B,2,FALSE)),"Suspense")))</f>
        <v>Travel &amp; Parking</v>
      </c>
      <c r="I7098" s="17">
        <f t="shared" si="110"/>
        <v>14</v>
      </c>
      <c r="J7098" s="12" t="str">
        <f>H7098</f>
        <v>Travel &amp; Parking</v>
      </c>
    </row>
    <row r="7099" spans="1:10" hidden="1">
      <c r="A7099" s="13" t="s">
        <v>926</v>
      </c>
      <c r="B7099" s="12" t="s">
        <v>528</v>
      </c>
      <c r="C7099" s="12" t="s">
        <v>113</v>
      </c>
      <c r="D7099" s="12" t="s">
        <v>408</v>
      </c>
      <c r="E7099" s="12">
        <v>14</v>
      </c>
      <c r="F7099" s="14" t="str">
        <f>A7099&amp;B7099&amp;C7099&amp;D7099&amp;E7099</f>
        <v>2024-07-28BillImpark52205 Travel &amp; Parking14</v>
      </c>
      <c r="G7099" s="15">
        <f>IFERROR((DATEVALUE(A7099)),A7099)</f>
        <v>45501</v>
      </c>
      <c r="H7099" s="16" t="str">
        <f>IF((IFERROR((VLOOKUP(D7099,'Automation (QBO)'!A:B,2,FALSE)),"0"))=0,"Suspense",(IFERROR((VLOOKUP(D7099,'Automation (QBO)'!A:B,2,FALSE)),"Suspense")))</f>
        <v>Travel &amp; Parking</v>
      </c>
      <c r="I7099" s="17">
        <f t="shared" si="110"/>
        <v>14</v>
      </c>
      <c r="J7099" s="12" t="str">
        <f>H7099</f>
        <v>Travel &amp; Parking</v>
      </c>
    </row>
    <row r="7100" spans="1:10" hidden="1">
      <c r="A7100" s="13" t="s">
        <v>926</v>
      </c>
      <c r="B7100" s="12" t="s">
        <v>528</v>
      </c>
      <c r="C7100" s="12" t="s">
        <v>102</v>
      </c>
      <c r="D7100" s="12" t="s">
        <v>409</v>
      </c>
      <c r="E7100" s="12">
        <v>190.48</v>
      </c>
      <c r="F7100" s="14" t="str">
        <f>A7100&amp;B7100&amp;C7100&amp;D7100&amp;E7100</f>
        <v>2024-07-28BillPetro Canada51205 COGS - Fuel190.48</v>
      </c>
      <c r="G7100" s="15">
        <f>IFERROR((DATEVALUE(A7100)),A7100)</f>
        <v>45501</v>
      </c>
      <c r="H7100" s="16" t="str">
        <f>IF((IFERROR((VLOOKUP(D7100,'Automation (QBO)'!A:B,2,FALSE)),"0"))=0,"Suspense",(IFERROR((VLOOKUP(D7100,'Automation (QBO)'!A:B,2,FALSE)),"Suspense")))</f>
        <v>COGS - Fuel</v>
      </c>
      <c r="I7100" s="17">
        <f t="shared" si="110"/>
        <v>190.48</v>
      </c>
      <c r="J7100" s="12" t="str">
        <f>H7100</f>
        <v>COGS - Fuel</v>
      </c>
    </row>
    <row r="7101" spans="1:10" hidden="1">
      <c r="A7101" s="13" t="s">
        <v>926</v>
      </c>
      <c r="B7101" s="12" t="s">
        <v>528</v>
      </c>
      <c r="C7101" s="12" t="s">
        <v>102</v>
      </c>
      <c r="D7101" s="12" t="s">
        <v>426</v>
      </c>
      <c r="E7101" s="12">
        <v>-9.52</v>
      </c>
      <c r="F7101" s="14" t="str">
        <f>A7101&amp;B7101&amp;C7101&amp;D7101&amp;E7101</f>
        <v>2024-07-28BillPetro Canada21031 GST/HST Suspense-9.52</v>
      </c>
      <c r="G7101" s="15">
        <f>IFERROR((DATEVALUE(A7101)),A7101)</f>
        <v>45501</v>
      </c>
      <c r="H7101" s="16" t="str">
        <f>IF((IFERROR((VLOOKUP(D7101,'Automation (QBO)'!A:B,2,FALSE)),"0"))=0,"Suspense",(IFERROR((VLOOKUP(D7101,'Automation (QBO)'!A:B,2,FALSE)),"Suspense")))</f>
        <v>GST/HST Suspense</v>
      </c>
      <c r="I7101" s="17">
        <f t="shared" si="110"/>
        <v>-9.52</v>
      </c>
      <c r="J7101" s="12" t="str">
        <f>H7101</f>
        <v>GST/HST Suspense</v>
      </c>
    </row>
    <row r="7102" spans="1:10" hidden="1">
      <c r="A7102" s="13" t="s">
        <v>926</v>
      </c>
      <c r="B7102" s="12" t="s">
        <v>528</v>
      </c>
      <c r="C7102" s="12" t="s">
        <v>535</v>
      </c>
      <c r="D7102" s="12" t="s">
        <v>426</v>
      </c>
      <c r="E7102" s="12">
        <v>-4.96</v>
      </c>
      <c r="F7102" s="14" t="str">
        <f>A7102&amp;B7102&amp;C7102&amp;D7102&amp;E7102</f>
        <v>2024-07-28BillThe Hard Bean Brunch Co.21031 GST/HST Suspense-4.96</v>
      </c>
      <c r="G7102" s="15">
        <f>IFERROR((DATEVALUE(A7102)),A7102)</f>
        <v>45501</v>
      </c>
      <c r="H7102" s="16" t="str">
        <f>IF((IFERROR((VLOOKUP(D7102,'Automation (QBO)'!A:B,2,FALSE)),"0"))=0,"Suspense",(IFERROR((VLOOKUP(D7102,'Automation (QBO)'!A:B,2,FALSE)),"Suspense")))</f>
        <v>GST/HST Suspense</v>
      </c>
      <c r="I7102" s="17">
        <f t="shared" si="110"/>
        <v>-4.96</v>
      </c>
      <c r="J7102" s="12" t="str">
        <f>H7102</f>
        <v>GST/HST Suspense</v>
      </c>
    </row>
    <row r="7103" spans="1:10" hidden="1">
      <c r="A7103" s="13" t="s">
        <v>926</v>
      </c>
      <c r="B7103" s="12" t="s">
        <v>528</v>
      </c>
      <c r="C7103" s="12" t="s">
        <v>535</v>
      </c>
      <c r="D7103" s="12" t="s">
        <v>398</v>
      </c>
      <c r="E7103" s="12">
        <v>121.41</v>
      </c>
      <c r="F7103" s="14" t="str">
        <f>A7103&amp;B7103&amp;C7103&amp;D7103&amp;E7103</f>
        <v>2024-07-28BillThe Hard Bean Brunch Co.52190 Meals &amp; Entertainment121.41</v>
      </c>
      <c r="G7103" s="15">
        <f>IFERROR((DATEVALUE(A7103)),A7103)</f>
        <v>45501</v>
      </c>
      <c r="H7103" s="16" t="str">
        <f>IF((IFERROR((VLOOKUP(D7103,'Automation (QBO)'!A:B,2,FALSE)),"0"))=0,"Suspense",(IFERROR((VLOOKUP(D7103,'Automation (QBO)'!A:B,2,FALSE)),"Suspense")))</f>
        <v>Meals &amp; Entertainment</v>
      </c>
      <c r="I7103" s="17">
        <f t="shared" si="110"/>
        <v>121.41</v>
      </c>
      <c r="J7103" s="12" t="str">
        <f>H7103</f>
        <v>Meals &amp; Entertainment</v>
      </c>
    </row>
    <row r="7104" spans="1:10" hidden="1">
      <c r="A7104" s="13" t="s">
        <v>926</v>
      </c>
      <c r="B7104" s="12" t="s">
        <v>528</v>
      </c>
      <c r="C7104" s="12" t="s">
        <v>866</v>
      </c>
      <c r="D7104" s="12" t="s">
        <v>426</v>
      </c>
      <c r="E7104" s="12">
        <v>-0.05</v>
      </c>
      <c r="F7104" s="14" t="str">
        <f>A7104&amp;B7104&amp;C7104&amp;D7104&amp;E7104</f>
        <v>2024-07-28BillSafeway21031 GST/HST Suspense-0.05</v>
      </c>
      <c r="G7104" s="15">
        <f>IFERROR((DATEVALUE(A7104)),A7104)</f>
        <v>45501</v>
      </c>
      <c r="H7104" s="16" t="str">
        <f>IF((IFERROR((VLOOKUP(D7104,'Automation (QBO)'!A:B,2,FALSE)),"0"))=0,"Suspense",(IFERROR((VLOOKUP(D7104,'Automation (QBO)'!A:B,2,FALSE)),"Suspense")))</f>
        <v>GST/HST Suspense</v>
      </c>
      <c r="I7104" s="17">
        <f t="shared" si="110"/>
        <v>-0.05</v>
      </c>
      <c r="J7104" s="12" t="str">
        <f>H7104</f>
        <v>GST/HST Suspense</v>
      </c>
    </row>
    <row r="7105" spans="1:10" hidden="1">
      <c r="A7105" s="13" t="s">
        <v>926</v>
      </c>
      <c r="B7105" s="12" t="s">
        <v>528</v>
      </c>
      <c r="C7105" s="12" t="s">
        <v>866</v>
      </c>
      <c r="D7105" s="12" t="s">
        <v>398</v>
      </c>
      <c r="E7105" s="12">
        <v>10.06</v>
      </c>
      <c r="F7105" s="14" t="str">
        <f>A7105&amp;B7105&amp;C7105&amp;D7105&amp;E7105</f>
        <v>2024-07-28BillSafeway52190 Meals &amp; Entertainment10.06</v>
      </c>
      <c r="G7105" s="15">
        <f>IFERROR((DATEVALUE(A7105)),A7105)</f>
        <v>45501</v>
      </c>
      <c r="H7105" s="16" t="str">
        <f>IF((IFERROR((VLOOKUP(D7105,'Automation (QBO)'!A:B,2,FALSE)),"0"))=0,"Suspense",(IFERROR((VLOOKUP(D7105,'Automation (QBO)'!A:B,2,FALSE)),"Suspense")))</f>
        <v>Meals &amp; Entertainment</v>
      </c>
      <c r="I7105" s="17">
        <f t="shared" si="110"/>
        <v>10.06</v>
      </c>
      <c r="J7105" s="12" t="str">
        <f>H7105</f>
        <v>Meals &amp; Entertainment</v>
      </c>
    </row>
    <row r="7106" spans="1:10" hidden="1">
      <c r="A7106" s="13" t="s">
        <v>926</v>
      </c>
      <c r="B7106" s="12" t="s">
        <v>528</v>
      </c>
      <c r="C7106" s="12" t="s">
        <v>87</v>
      </c>
      <c r="D7106" s="12" t="s">
        <v>391</v>
      </c>
      <c r="E7106" s="12">
        <v>200.55</v>
      </c>
      <c r="F7106" s="14" t="str">
        <f>A7106&amp;B7106&amp;C7106&amp;D7106&amp;E7106</f>
        <v>2024-07-28BillHome Depot51335 COGS - Supplies200.55</v>
      </c>
      <c r="G7106" s="15">
        <f>IFERROR((DATEVALUE(A7106)),A7106)</f>
        <v>45501</v>
      </c>
      <c r="H7106" s="16" t="str">
        <f>IF((IFERROR((VLOOKUP(D7106,'Automation (QBO)'!A:B,2,FALSE)),"0"))=0,"Suspense",(IFERROR((VLOOKUP(D7106,'Automation (QBO)'!A:B,2,FALSE)),"Suspense")))</f>
        <v>COGS - Supplies</v>
      </c>
      <c r="I7106" s="17">
        <f t="shared" si="110"/>
        <v>200.55</v>
      </c>
      <c r="J7106" s="12" t="str">
        <f>H7106</f>
        <v>COGS - Supplies</v>
      </c>
    </row>
    <row r="7107" spans="1:10" hidden="1">
      <c r="A7107" s="13" t="s">
        <v>926</v>
      </c>
      <c r="B7107" s="12" t="s">
        <v>528</v>
      </c>
      <c r="C7107" s="12" t="s">
        <v>87</v>
      </c>
      <c r="D7107" s="12" t="s">
        <v>426</v>
      </c>
      <c r="E7107" s="12">
        <v>-9.66</v>
      </c>
      <c r="F7107" s="14" t="str">
        <f>A7107&amp;B7107&amp;C7107&amp;D7107&amp;E7107</f>
        <v>2024-07-28BillHome Depot21031 GST/HST Suspense-9.66</v>
      </c>
      <c r="G7107" s="15">
        <f>IFERROR((DATEVALUE(A7107)),A7107)</f>
        <v>45501</v>
      </c>
      <c r="H7107" s="16" t="str">
        <f>IF((IFERROR((VLOOKUP(D7107,'Automation (QBO)'!A:B,2,FALSE)),"0"))=0,"Suspense",(IFERROR((VLOOKUP(D7107,'Automation (QBO)'!A:B,2,FALSE)),"Suspense")))</f>
        <v>GST/HST Suspense</v>
      </c>
      <c r="I7107" s="17">
        <f t="shared" si="110"/>
        <v>-9.66</v>
      </c>
      <c r="J7107" s="12" t="str">
        <f>H7107</f>
        <v>GST/HST Suspense</v>
      </c>
    </row>
    <row r="7108" spans="1:10" hidden="1">
      <c r="A7108" s="13" t="s">
        <v>926</v>
      </c>
      <c r="B7108" s="12" t="s">
        <v>528</v>
      </c>
      <c r="C7108" s="12" t="s">
        <v>518</v>
      </c>
      <c r="D7108" s="12" t="s">
        <v>391</v>
      </c>
      <c r="E7108" s="12">
        <v>166.57</v>
      </c>
      <c r="F7108" s="14" t="str">
        <f>A7108&amp;B7108&amp;C7108&amp;D7108&amp;E7108</f>
        <v>2024-07-28BillRona Coquitlam51335 COGS - Supplies166.57</v>
      </c>
      <c r="G7108" s="15">
        <f>IFERROR((DATEVALUE(A7108)),A7108)</f>
        <v>45501</v>
      </c>
      <c r="H7108" s="16" t="str">
        <f>IF((IFERROR((VLOOKUP(D7108,'Automation (QBO)'!A:B,2,FALSE)),"0"))=0,"Suspense",(IFERROR((VLOOKUP(D7108,'Automation (QBO)'!A:B,2,FALSE)),"Suspense")))</f>
        <v>COGS - Supplies</v>
      </c>
      <c r="I7108" s="17">
        <f t="shared" si="110"/>
        <v>166.57</v>
      </c>
      <c r="J7108" s="12" t="str">
        <f>H7108</f>
        <v>COGS - Supplies</v>
      </c>
    </row>
    <row r="7109" spans="1:10" hidden="1">
      <c r="A7109" s="13" t="s">
        <v>926</v>
      </c>
      <c r="B7109" s="12" t="s">
        <v>528</v>
      </c>
      <c r="C7109" s="12" t="s">
        <v>518</v>
      </c>
      <c r="D7109" s="12" t="s">
        <v>426</v>
      </c>
      <c r="E7109" s="12">
        <v>-7.78</v>
      </c>
      <c r="F7109" s="14" t="str">
        <f>A7109&amp;B7109&amp;C7109&amp;D7109&amp;E7109</f>
        <v>2024-07-28BillRona Coquitlam21031 GST/HST Suspense-7.78</v>
      </c>
      <c r="G7109" s="15">
        <f>IFERROR((DATEVALUE(A7109)),A7109)</f>
        <v>45501</v>
      </c>
      <c r="H7109" s="16" t="str">
        <f>IF((IFERROR((VLOOKUP(D7109,'Automation (QBO)'!A:B,2,FALSE)),"0"))=0,"Suspense",(IFERROR((VLOOKUP(D7109,'Automation (QBO)'!A:B,2,FALSE)),"Suspense")))</f>
        <v>GST/HST Suspense</v>
      </c>
      <c r="I7109" s="17">
        <f t="shared" si="110"/>
        <v>-7.78</v>
      </c>
      <c r="J7109" s="12" t="str">
        <f>H7109</f>
        <v>GST/HST Suspense</v>
      </c>
    </row>
    <row r="7110" spans="1:10" hidden="1">
      <c r="A7110" s="13" t="s">
        <v>926</v>
      </c>
      <c r="B7110" s="12" t="s">
        <v>528</v>
      </c>
      <c r="C7110" s="12" t="s">
        <v>435</v>
      </c>
      <c r="D7110" s="12" t="s">
        <v>426</v>
      </c>
      <c r="E7110" s="12">
        <v>-0.59</v>
      </c>
      <c r="F7110" s="14" t="str">
        <f>A7110&amp;B7110&amp;C7110&amp;D7110&amp;E7110</f>
        <v>2024-07-28BillStarbucks21031 GST/HST Suspense-0.59</v>
      </c>
      <c r="G7110" s="15">
        <f>IFERROR((DATEVALUE(A7110)),A7110)</f>
        <v>45501</v>
      </c>
      <c r="H7110" s="16" t="str">
        <f>IF((IFERROR((VLOOKUP(D7110,'Automation (QBO)'!A:B,2,FALSE)),"0"))=0,"Suspense",(IFERROR((VLOOKUP(D7110,'Automation (QBO)'!A:B,2,FALSE)),"Suspense")))</f>
        <v>GST/HST Suspense</v>
      </c>
      <c r="I7110" s="17">
        <f t="shared" si="110"/>
        <v>-0.59</v>
      </c>
      <c r="J7110" s="12" t="str">
        <f>H7110</f>
        <v>GST/HST Suspense</v>
      </c>
    </row>
    <row r="7111" spans="1:10" hidden="1">
      <c r="A7111" s="13" t="s">
        <v>926</v>
      </c>
      <c r="B7111" s="12" t="s">
        <v>528</v>
      </c>
      <c r="C7111" s="12" t="s">
        <v>435</v>
      </c>
      <c r="D7111" s="12" t="s">
        <v>398</v>
      </c>
      <c r="E7111" s="12">
        <v>12.8</v>
      </c>
      <c r="F7111" s="14" t="str">
        <f>A7111&amp;B7111&amp;C7111&amp;D7111&amp;E7111</f>
        <v>2024-07-28BillStarbucks52190 Meals &amp; Entertainment12.8</v>
      </c>
      <c r="G7111" s="15">
        <f>IFERROR((DATEVALUE(A7111)),A7111)</f>
        <v>45501</v>
      </c>
      <c r="H7111" s="16" t="str">
        <f>IF((IFERROR((VLOOKUP(D7111,'Automation (QBO)'!A:B,2,FALSE)),"0"))=0,"Suspense",(IFERROR((VLOOKUP(D7111,'Automation (QBO)'!A:B,2,FALSE)),"Suspense")))</f>
        <v>Meals &amp; Entertainment</v>
      </c>
      <c r="I7111" s="17">
        <f t="shared" si="110"/>
        <v>12.8</v>
      </c>
      <c r="J7111" s="12" t="str">
        <f>H7111</f>
        <v>Meals &amp; Entertainment</v>
      </c>
    </row>
    <row r="7112" spans="1:10" hidden="1">
      <c r="A7112" s="13" t="s">
        <v>926</v>
      </c>
      <c r="B7112" s="12" t="s">
        <v>528</v>
      </c>
      <c r="C7112" s="12" t="s">
        <v>101</v>
      </c>
      <c r="D7112" s="12" t="s">
        <v>409</v>
      </c>
      <c r="E7112" s="12">
        <v>111.68</v>
      </c>
      <c r="F7112" s="14" t="str">
        <f>A7112&amp;B7112&amp;C7112&amp;D7112&amp;E7112</f>
        <v>2024-07-28BillShell Canada51205 COGS - Fuel111.68</v>
      </c>
      <c r="G7112" s="15">
        <f>IFERROR((DATEVALUE(A7112)),A7112)</f>
        <v>45501</v>
      </c>
      <c r="H7112" s="16" t="str">
        <f>IF((IFERROR((VLOOKUP(D7112,'Automation (QBO)'!A:B,2,FALSE)),"0"))=0,"Suspense",(IFERROR((VLOOKUP(D7112,'Automation (QBO)'!A:B,2,FALSE)),"Suspense")))</f>
        <v>COGS - Fuel</v>
      </c>
      <c r="I7112" s="17">
        <f t="shared" si="110"/>
        <v>111.68</v>
      </c>
      <c r="J7112" s="12" t="str">
        <f>H7112</f>
        <v>COGS - Fuel</v>
      </c>
    </row>
    <row r="7113" spans="1:10" hidden="1">
      <c r="A7113" s="13" t="s">
        <v>926</v>
      </c>
      <c r="B7113" s="12" t="s">
        <v>528</v>
      </c>
      <c r="C7113" s="12" t="s">
        <v>101</v>
      </c>
      <c r="D7113" s="12" t="s">
        <v>426</v>
      </c>
      <c r="E7113" s="12">
        <v>-5.58</v>
      </c>
      <c r="F7113" s="14" t="str">
        <f>A7113&amp;B7113&amp;C7113&amp;D7113&amp;E7113</f>
        <v>2024-07-28BillShell Canada21031 GST/HST Suspense-5.58</v>
      </c>
      <c r="G7113" s="15">
        <f>IFERROR((DATEVALUE(A7113)),A7113)</f>
        <v>45501</v>
      </c>
      <c r="H7113" s="16" t="str">
        <f>IF((IFERROR((VLOOKUP(D7113,'Automation (QBO)'!A:B,2,FALSE)),"0"))=0,"Suspense",(IFERROR((VLOOKUP(D7113,'Automation (QBO)'!A:B,2,FALSE)),"Suspense")))</f>
        <v>GST/HST Suspense</v>
      </c>
      <c r="I7113" s="17">
        <f t="shared" si="110"/>
        <v>-5.58</v>
      </c>
      <c r="J7113" s="12" t="str">
        <f>H7113</f>
        <v>GST/HST Suspense</v>
      </c>
    </row>
    <row r="7114" spans="1:10" hidden="1">
      <c r="A7114" s="13" t="s">
        <v>926</v>
      </c>
      <c r="B7114" s="12" t="s">
        <v>528</v>
      </c>
      <c r="C7114" s="12" t="s">
        <v>87</v>
      </c>
      <c r="D7114" s="12" t="s">
        <v>391</v>
      </c>
      <c r="E7114" s="12">
        <v>185.71</v>
      </c>
      <c r="F7114" s="14" t="str">
        <f>A7114&amp;B7114&amp;C7114&amp;D7114&amp;E7114</f>
        <v>2024-07-28BillHome Depot51335 COGS - Supplies185.71</v>
      </c>
      <c r="G7114" s="15">
        <f>IFERROR((DATEVALUE(A7114)),A7114)</f>
        <v>45501</v>
      </c>
      <c r="H7114" s="16" t="str">
        <f>IF((IFERROR((VLOOKUP(D7114,'Automation (QBO)'!A:B,2,FALSE)),"0"))=0,"Suspense",(IFERROR((VLOOKUP(D7114,'Automation (QBO)'!A:B,2,FALSE)),"Suspense")))</f>
        <v>COGS - Supplies</v>
      </c>
      <c r="I7114" s="17">
        <f t="shared" si="110"/>
        <v>185.71</v>
      </c>
      <c r="J7114" s="12" t="str">
        <f>H7114</f>
        <v>COGS - Supplies</v>
      </c>
    </row>
    <row r="7115" spans="1:10" hidden="1">
      <c r="A7115" s="13" t="s">
        <v>926</v>
      </c>
      <c r="B7115" s="12" t="s">
        <v>528</v>
      </c>
      <c r="C7115" s="12" t="s">
        <v>87</v>
      </c>
      <c r="D7115" s="12" t="s">
        <v>426</v>
      </c>
      <c r="E7115" s="12">
        <v>-8.68</v>
      </c>
      <c r="F7115" s="14" t="str">
        <f>A7115&amp;B7115&amp;C7115&amp;D7115&amp;E7115</f>
        <v>2024-07-28BillHome Depot21031 GST/HST Suspense-8.68</v>
      </c>
      <c r="G7115" s="15">
        <f>IFERROR((DATEVALUE(A7115)),A7115)</f>
        <v>45501</v>
      </c>
      <c r="H7115" s="16" t="str">
        <f>IF((IFERROR((VLOOKUP(D7115,'Automation (QBO)'!A:B,2,FALSE)),"0"))=0,"Suspense",(IFERROR((VLOOKUP(D7115,'Automation (QBO)'!A:B,2,FALSE)),"Suspense")))</f>
        <v>GST/HST Suspense</v>
      </c>
      <c r="I7115" s="17">
        <f t="shared" si="110"/>
        <v>-8.68</v>
      </c>
      <c r="J7115" s="12" t="str">
        <f>H7115</f>
        <v>GST/HST Suspense</v>
      </c>
    </row>
    <row r="7116" spans="1:10" hidden="1">
      <c r="A7116" s="13" t="s">
        <v>926</v>
      </c>
      <c r="B7116" s="12" t="s">
        <v>528</v>
      </c>
      <c r="C7116" s="12" t="s">
        <v>89</v>
      </c>
      <c r="D7116" s="12" t="s">
        <v>410</v>
      </c>
      <c r="E7116" s="12">
        <v>141</v>
      </c>
      <c r="F7116" s="14" t="str">
        <f>A7116&amp;B7116&amp;C7116&amp;D7116&amp;E7116</f>
        <v>2024-07-28BillMV Recycling and Waste Centre51315 COGS - Disposal141</v>
      </c>
      <c r="G7116" s="15">
        <f>IFERROR((DATEVALUE(A7116)),A7116)</f>
        <v>45501</v>
      </c>
      <c r="H7116" s="16" t="str">
        <f>IF((IFERROR((VLOOKUP(D7116,'Automation (QBO)'!A:B,2,FALSE)),"0"))=0,"Suspense",(IFERROR((VLOOKUP(D7116,'Automation (QBO)'!A:B,2,FALSE)),"Suspense")))</f>
        <v>COGS - Disposal</v>
      </c>
      <c r="I7116" s="17">
        <f t="shared" si="110"/>
        <v>141</v>
      </c>
      <c r="J7116" s="12" t="str">
        <f>H7116</f>
        <v>COGS - Disposal</v>
      </c>
    </row>
    <row r="7117" spans="1:10" hidden="1">
      <c r="A7117" s="13" t="s">
        <v>926</v>
      </c>
      <c r="B7117" s="12" t="s">
        <v>528</v>
      </c>
      <c r="C7117" s="12" t="s">
        <v>182</v>
      </c>
      <c r="D7117" s="12" t="s">
        <v>391</v>
      </c>
      <c r="E7117" s="12">
        <v>71.900000000000006</v>
      </c>
      <c r="F7117" s="14" t="str">
        <f>A7117&amp;B7117&amp;C7117&amp;D7117&amp;E7117</f>
        <v>2024-07-28BillPacific West Systems Supplies51335 COGS - Supplies71.9</v>
      </c>
      <c r="G7117" s="15">
        <f>IFERROR((DATEVALUE(A7117)),A7117)</f>
        <v>45501</v>
      </c>
      <c r="H7117" s="16" t="str">
        <f>IF((IFERROR((VLOOKUP(D7117,'Automation (QBO)'!A:B,2,FALSE)),"0"))=0,"Suspense",(IFERROR((VLOOKUP(D7117,'Automation (QBO)'!A:B,2,FALSE)),"Suspense")))</f>
        <v>COGS - Supplies</v>
      </c>
      <c r="I7117" s="17">
        <f t="shared" si="110"/>
        <v>71.900000000000006</v>
      </c>
      <c r="J7117" s="12" t="str">
        <f>H7117</f>
        <v>COGS - Supplies</v>
      </c>
    </row>
    <row r="7118" spans="1:10" hidden="1">
      <c r="A7118" s="13" t="s">
        <v>926</v>
      </c>
      <c r="B7118" s="12" t="s">
        <v>528</v>
      </c>
      <c r="C7118" s="12" t="s">
        <v>182</v>
      </c>
      <c r="D7118" s="12" t="s">
        <v>426</v>
      </c>
      <c r="E7118" s="12">
        <v>-3.36</v>
      </c>
      <c r="F7118" s="14" t="str">
        <f>A7118&amp;B7118&amp;C7118&amp;D7118&amp;E7118</f>
        <v>2024-07-28BillPacific West Systems Supplies21031 GST/HST Suspense-3.36</v>
      </c>
      <c r="G7118" s="15">
        <f>IFERROR((DATEVALUE(A7118)),A7118)</f>
        <v>45501</v>
      </c>
      <c r="H7118" s="16" t="str">
        <f>IF((IFERROR((VLOOKUP(D7118,'Automation (QBO)'!A:B,2,FALSE)),"0"))=0,"Suspense",(IFERROR((VLOOKUP(D7118,'Automation (QBO)'!A:B,2,FALSE)),"Suspense")))</f>
        <v>GST/HST Suspense</v>
      </c>
      <c r="I7118" s="17">
        <f t="shared" si="110"/>
        <v>-3.36</v>
      </c>
      <c r="J7118" s="12" t="str">
        <f>H7118</f>
        <v>GST/HST Suspense</v>
      </c>
    </row>
    <row r="7119" spans="1:10" hidden="1">
      <c r="A7119" s="13" t="s">
        <v>926</v>
      </c>
      <c r="B7119" s="12" t="s">
        <v>528</v>
      </c>
      <c r="C7119" s="12" t="s">
        <v>101</v>
      </c>
      <c r="D7119" s="12" t="s">
        <v>409</v>
      </c>
      <c r="E7119" s="12">
        <v>135.29</v>
      </c>
      <c r="F7119" s="14" t="str">
        <f>A7119&amp;B7119&amp;C7119&amp;D7119&amp;E7119</f>
        <v>2024-07-28BillShell Canada51205 COGS - Fuel135.29</v>
      </c>
      <c r="G7119" s="15">
        <f>IFERROR((DATEVALUE(A7119)),A7119)</f>
        <v>45501</v>
      </c>
      <c r="H7119" s="16" t="str">
        <f>IF((IFERROR((VLOOKUP(D7119,'Automation (QBO)'!A:B,2,FALSE)),"0"))=0,"Suspense",(IFERROR((VLOOKUP(D7119,'Automation (QBO)'!A:B,2,FALSE)),"Suspense")))</f>
        <v>COGS - Fuel</v>
      </c>
      <c r="I7119" s="17">
        <f t="shared" si="110"/>
        <v>135.29</v>
      </c>
      <c r="J7119" s="12" t="str">
        <f>H7119</f>
        <v>COGS - Fuel</v>
      </c>
    </row>
    <row r="7120" spans="1:10" hidden="1">
      <c r="A7120" s="13" t="s">
        <v>926</v>
      </c>
      <c r="B7120" s="12" t="s">
        <v>528</v>
      </c>
      <c r="C7120" s="12" t="s">
        <v>101</v>
      </c>
      <c r="D7120" s="12" t="s">
        <v>426</v>
      </c>
      <c r="E7120" s="12">
        <v>-6.76</v>
      </c>
      <c r="F7120" s="14" t="str">
        <f>A7120&amp;B7120&amp;C7120&amp;D7120&amp;E7120</f>
        <v>2024-07-28BillShell Canada21031 GST/HST Suspense-6.76</v>
      </c>
      <c r="G7120" s="15">
        <f>IFERROR((DATEVALUE(A7120)),A7120)</f>
        <v>45501</v>
      </c>
      <c r="H7120" s="16" t="str">
        <f>IF((IFERROR((VLOOKUP(D7120,'Automation (QBO)'!A:B,2,FALSE)),"0"))=0,"Suspense",(IFERROR((VLOOKUP(D7120,'Automation (QBO)'!A:B,2,FALSE)),"Suspense")))</f>
        <v>GST/HST Suspense</v>
      </c>
      <c r="I7120" s="17">
        <f t="shared" ref="I7120:I7183" si="111">E7120</f>
        <v>-6.76</v>
      </c>
      <c r="J7120" s="12" t="str">
        <f>H7120</f>
        <v>GST/HST Suspense</v>
      </c>
    </row>
    <row r="7121" spans="1:10" hidden="1">
      <c r="A7121" s="13" t="s">
        <v>926</v>
      </c>
      <c r="B7121" s="12" t="s">
        <v>528</v>
      </c>
      <c r="C7121" s="12" t="s">
        <v>87</v>
      </c>
      <c r="D7121" s="12" t="s">
        <v>391</v>
      </c>
      <c r="E7121" s="12">
        <v>357.06</v>
      </c>
      <c r="F7121" s="14" t="str">
        <f>A7121&amp;B7121&amp;C7121&amp;D7121&amp;E7121</f>
        <v>2024-07-28BillHome Depot51335 COGS - Supplies357.06</v>
      </c>
      <c r="G7121" s="15">
        <f>IFERROR((DATEVALUE(A7121)),A7121)</f>
        <v>45501</v>
      </c>
      <c r="H7121" s="16" t="str">
        <f>IF((IFERROR((VLOOKUP(D7121,'Automation (QBO)'!A:B,2,FALSE)),"0"))=0,"Suspense",(IFERROR((VLOOKUP(D7121,'Automation (QBO)'!A:B,2,FALSE)),"Suspense")))</f>
        <v>COGS - Supplies</v>
      </c>
      <c r="I7121" s="17">
        <f t="shared" si="111"/>
        <v>357.06</v>
      </c>
      <c r="J7121" s="12" t="str">
        <f>H7121</f>
        <v>COGS - Supplies</v>
      </c>
    </row>
    <row r="7122" spans="1:10" hidden="1">
      <c r="A7122" s="13" t="s">
        <v>926</v>
      </c>
      <c r="B7122" s="12" t="s">
        <v>528</v>
      </c>
      <c r="C7122" s="12" t="s">
        <v>87</v>
      </c>
      <c r="D7122" s="12" t="s">
        <v>426</v>
      </c>
      <c r="E7122" s="12">
        <v>-16.690000000000001</v>
      </c>
      <c r="F7122" s="14" t="str">
        <f>A7122&amp;B7122&amp;C7122&amp;D7122&amp;E7122</f>
        <v>2024-07-28BillHome Depot21031 GST/HST Suspense-16.69</v>
      </c>
      <c r="G7122" s="15">
        <f>IFERROR((DATEVALUE(A7122)),A7122)</f>
        <v>45501</v>
      </c>
      <c r="H7122" s="16" t="str">
        <f>IF((IFERROR((VLOOKUP(D7122,'Automation (QBO)'!A:B,2,FALSE)),"0"))=0,"Suspense",(IFERROR((VLOOKUP(D7122,'Automation (QBO)'!A:B,2,FALSE)),"Suspense")))</f>
        <v>GST/HST Suspense</v>
      </c>
      <c r="I7122" s="17">
        <f t="shared" si="111"/>
        <v>-16.690000000000001</v>
      </c>
      <c r="J7122" s="12" t="str">
        <f>H7122</f>
        <v>GST/HST Suspense</v>
      </c>
    </row>
    <row r="7123" spans="1:10" hidden="1">
      <c r="A7123" s="13" t="s">
        <v>926</v>
      </c>
      <c r="B7123" s="12" t="s">
        <v>528</v>
      </c>
      <c r="C7123" s="12" t="s">
        <v>435</v>
      </c>
      <c r="D7123" s="12" t="s">
        <v>426</v>
      </c>
      <c r="E7123" s="12">
        <v>-0.86</v>
      </c>
      <c r="F7123" s="14" t="str">
        <f>A7123&amp;B7123&amp;C7123&amp;D7123&amp;E7123</f>
        <v>2024-07-28BillStarbucks21031 GST/HST Suspense-0.86</v>
      </c>
      <c r="G7123" s="15">
        <f>IFERROR((DATEVALUE(A7123)),A7123)</f>
        <v>45501</v>
      </c>
      <c r="H7123" s="16" t="str">
        <f>IF((IFERROR((VLOOKUP(D7123,'Automation (QBO)'!A:B,2,FALSE)),"0"))=0,"Suspense",(IFERROR((VLOOKUP(D7123,'Automation (QBO)'!A:B,2,FALSE)),"Suspense")))</f>
        <v>GST/HST Suspense</v>
      </c>
      <c r="I7123" s="17">
        <f t="shared" si="111"/>
        <v>-0.86</v>
      </c>
      <c r="J7123" s="12" t="str">
        <f>H7123</f>
        <v>GST/HST Suspense</v>
      </c>
    </row>
    <row r="7124" spans="1:10" hidden="1">
      <c r="A7124" s="13" t="s">
        <v>926</v>
      </c>
      <c r="B7124" s="12" t="s">
        <v>528</v>
      </c>
      <c r="C7124" s="12" t="s">
        <v>435</v>
      </c>
      <c r="D7124" s="12" t="s">
        <v>398</v>
      </c>
      <c r="E7124" s="12">
        <v>18.25</v>
      </c>
      <c r="F7124" s="14" t="str">
        <f>A7124&amp;B7124&amp;C7124&amp;D7124&amp;E7124</f>
        <v>2024-07-28BillStarbucks52190 Meals &amp; Entertainment18.25</v>
      </c>
      <c r="G7124" s="15">
        <f>IFERROR((DATEVALUE(A7124)),A7124)</f>
        <v>45501</v>
      </c>
      <c r="H7124" s="16" t="str">
        <f>IF((IFERROR((VLOOKUP(D7124,'Automation (QBO)'!A:B,2,FALSE)),"0"))=0,"Suspense",(IFERROR((VLOOKUP(D7124,'Automation (QBO)'!A:B,2,FALSE)),"Suspense")))</f>
        <v>Meals &amp; Entertainment</v>
      </c>
      <c r="I7124" s="17">
        <f t="shared" si="111"/>
        <v>18.25</v>
      </c>
      <c r="J7124" s="12" t="str">
        <f>H7124</f>
        <v>Meals &amp; Entertainment</v>
      </c>
    </row>
    <row r="7125" spans="1:10" hidden="1">
      <c r="A7125" s="13" t="s">
        <v>926</v>
      </c>
      <c r="B7125" s="12" t="s">
        <v>528</v>
      </c>
      <c r="C7125" s="12" t="s">
        <v>918</v>
      </c>
      <c r="D7125" s="12" t="s">
        <v>496</v>
      </c>
      <c r="E7125" s="12">
        <v>7977.79</v>
      </c>
      <c r="F7125" s="14" t="str">
        <f>A7125&amp;B7125&amp;C7125&amp;D7125&amp;E7125</f>
        <v>2024-07-28BillMydon Homes Inc.21000 Accounts Payable7977.79</v>
      </c>
      <c r="G7125" s="15">
        <f>IFERROR((DATEVALUE(A7125)),A7125)</f>
        <v>45501</v>
      </c>
      <c r="H7125" s="16" t="str">
        <f>IF((IFERROR((VLOOKUP(D7125,'Automation (QBO)'!A:B,2,FALSE)),"0"))=0,"Suspense",(IFERROR((VLOOKUP(D7125,'Automation (QBO)'!A:B,2,FALSE)),"Suspense")))</f>
        <v>Accounts Payable - Unknown</v>
      </c>
      <c r="I7125" s="17">
        <f t="shared" si="111"/>
        <v>7977.79</v>
      </c>
      <c r="J7125" s="12" t="str">
        <f>H7125</f>
        <v>Accounts Payable - Unknown</v>
      </c>
    </row>
    <row r="7126" spans="1:10" hidden="1">
      <c r="A7126" s="13" t="s">
        <v>926</v>
      </c>
      <c r="B7126" s="12" t="s">
        <v>528</v>
      </c>
      <c r="C7126" s="12" t="s">
        <v>920</v>
      </c>
      <c r="D7126" s="12" t="s">
        <v>496</v>
      </c>
      <c r="E7126" s="12">
        <v>1520.4</v>
      </c>
      <c r="F7126" s="14" t="str">
        <f>A7126&amp;B7126&amp;C7126&amp;D7126&amp;E7126</f>
        <v>2024-07-28BillIDRAULICO MECHANICAL LTD.21000 Accounts Payable1520.4</v>
      </c>
      <c r="G7126" s="15">
        <f>IFERROR((DATEVALUE(A7126)),A7126)</f>
        <v>45501</v>
      </c>
      <c r="H7126" s="16" t="str">
        <f>IF((IFERROR((VLOOKUP(D7126,'Automation (QBO)'!A:B,2,FALSE)),"0"))=0,"Suspense",(IFERROR((VLOOKUP(D7126,'Automation (QBO)'!A:B,2,FALSE)),"Suspense")))</f>
        <v>Accounts Payable - Unknown</v>
      </c>
      <c r="I7126" s="17">
        <f t="shared" si="111"/>
        <v>1520.4</v>
      </c>
      <c r="J7126" s="12" t="str">
        <f>H7126</f>
        <v>Accounts Payable - Unknown</v>
      </c>
    </row>
    <row r="7127" spans="1:10" hidden="1">
      <c r="A7127" s="13" t="s">
        <v>926</v>
      </c>
      <c r="B7127" s="12" t="s">
        <v>528</v>
      </c>
      <c r="C7127" s="12" t="s">
        <v>681</v>
      </c>
      <c r="D7127" s="12" t="s">
        <v>496</v>
      </c>
      <c r="E7127" s="12">
        <v>1380.75</v>
      </c>
      <c r="F7127" s="14" t="str">
        <f>A7127&amp;B7127&amp;C7127&amp;D7127&amp;E7127</f>
        <v>2024-07-28BillProtech Welding Ltd21000 Accounts Payable1380.75</v>
      </c>
      <c r="G7127" s="15">
        <f>IFERROR((DATEVALUE(A7127)),A7127)</f>
        <v>45501</v>
      </c>
      <c r="H7127" s="16" t="str">
        <f>IF((IFERROR((VLOOKUP(D7127,'Automation (QBO)'!A:B,2,FALSE)),"0"))=0,"Suspense",(IFERROR((VLOOKUP(D7127,'Automation (QBO)'!A:B,2,FALSE)),"Suspense")))</f>
        <v>Accounts Payable - Unknown</v>
      </c>
      <c r="I7127" s="17">
        <f t="shared" si="111"/>
        <v>1380.75</v>
      </c>
      <c r="J7127" s="12" t="str">
        <f>H7127</f>
        <v>Accounts Payable - Unknown</v>
      </c>
    </row>
    <row r="7128" spans="1:10" hidden="1">
      <c r="A7128" s="13" t="s">
        <v>926</v>
      </c>
      <c r="B7128" s="12" t="s">
        <v>83</v>
      </c>
      <c r="C7128" s="12" t="s">
        <v>100</v>
      </c>
      <c r="D7128" s="12" t="s">
        <v>390</v>
      </c>
      <c r="E7128" s="12">
        <v>17.91</v>
      </c>
      <c r="F7128" s="14" t="str">
        <f>A7128&amp;B7128&amp;C7128&amp;D7128&amp;E7128</f>
        <v>2024-07-28ExpenseDropbox21010 Visa Payable (CIBC)17.91</v>
      </c>
      <c r="G7128" s="15">
        <f>IFERROR((DATEVALUE(A7128)),A7128)</f>
        <v>45501</v>
      </c>
      <c r="H7128" s="16" t="str">
        <f>IF((IFERROR((VLOOKUP(D7128,'Automation (QBO)'!A:B,2,FALSE)),"0"))=0,"Suspense",(IFERROR((VLOOKUP(D7128,'Automation (QBO)'!A:B,2,FALSE)),"Suspense")))</f>
        <v>Suspense</v>
      </c>
      <c r="I7128" s="17">
        <f t="shared" si="111"/>
        <v>17.91</v>
      </c>
      <c r="J7128" s="12" t="str">
        <f>H7128</f>
        <v>Suspense</v>
      </c>
    </row>
    <row r="7129" spans="1:10" hidden="1">
      <c r="A7129" s="13" t="s">
        <v>926</v>
      </c>
      <c r="B7129" s="12" t="s">
        <v>528</v>
      </c>
      <c r="C7129" s="12" t="s">
        <v>535</v>
      </c>
      <c r="D7129" s="12" t="s">
        <v>496</v>
      </c>
      <c r="E7129" s="12">
        <v>126.37</v>
      </c>
      <c r="F7129" s="14" t="str">
        <f>A7129&amp;B7129&amp;C7129&amp;D7129&amp;E7129</f>
        <v>2024-07-28BillThe Hard Bean Brunch Co.21000 Accounts Payable126.37</v>
      </c>
      <c r="G7129" s="15">
        <f>IFERROR((DATEVALUE(A7129)),A7129)</f>
        <v>45501</v>
      </c>
      <c r="H7129" s="16" t="str">
        <f>IF((IFERROR((VLOOKUP(D7129,'Automation (QBO)'!A:B,2,FALSE)),"0"))=0,"Suspense",(IFERROR((VLOOKUP(D7129,'Automation (QBO)'!A:B,2,FALSE)),"Suspense")))</f>
        <v>Accounts Payable - Unknown</v>
      </c>
      <c r="I7129" s="17">
        <f t="shared" si="111"/>
        <v>126.37</v>
      </c>
      <c r="J7129" s="12" t="str">
        <f>H7129</f>
        <v>Accounts Payable - Unknown</v>
      </c>
    </row>
    <row r="7130" spans="1:10" hidden="1">
      <c r="A7130" s="13" t="s">
        <v>926</v>
      </c>
      <c r="B7130" s="12" t="s">
        <v>528</v>
      </c>
      <c r="C7130" s="12" t="s">
        <v>101</v>
      </c>
      <c r="D7130" s="12" t="s">
        <v>496</v>
      </c>
      <c r="E7130" s="12">
        <v>117.26</v>
      </c>
      <c r="F7130" s="14" t="str">
        <f>A7130&amp;B7130&amp;C7130&amp;D7130&amp;E7130</f>
        <v>2024-07-28BillShell Canada21000 Accounts Payable117.26</v>
      </c>
      <c r="G7130" s="15">
        <f>IFERROR((DATEVALUE(A7130)),A7130)</f>
        <v>45501</v>
      </c>
      <c r="H7130" s="16" t="str">
        <f>IF((IFERROR((VLOOKUP(D7130,'Automation (QBO)'!A:B,2,FALSE)),"0"))=0,"Suspense",(IFERROR((VLOOKUP(D7130,'Automation (QBO)'!A:B,2,FALSE)),"Suspense")))</f>
        <v>Accounts Payable - Unknown</v>
      </c>
      <c r="I7130" s="17">
        <f t="shared" si="111"/>
        <v>117.26</v>
      </c>
      <c r="J7130" s="12" t="str">
        <f>H7130</f>
        <v>Accounts Payable - Unknown</v>
      </c>
    </row>
    <row r="7131" spans="1:10" hidden="1">
      <c r="A7131" s="13" t="s">
        <v>926</v>
      </c>
      <c r="B7131" s="12" t="s">
        <v>528</v>
      </c>
      <c r="C7131" s="12" t="s">
        <v>95</v>
      </c>
      <c r="D7131" s="12" t="s">
        <v>496</v>
      </c>
      <c r="E7131" s="12">
        <v>102.26</v>
      </c>
      <c r="F7131" s="14" t="str">
        <f>A7131&amp;B7131&amp;C7131&amp;D7131&amp;E7131</f>
        <v>2024-07-28BillVector Repro Graphics21000 Accounts Payable102.26</v>
      </c>
      <c r="G7131" s="15">
        <f>IFERROR((DATEVALUE(A7131)),A7131)</f>
        <v>45501</v>
      </c>
      <c r="H7131" s="16" t="str">
        <f>IF((IFERROR((VLOOKUP(D7131,'Automation (QBO)'!A:B,2,FALSE)),"0"))=0,"Suspense",(IFERROR((VLOOKUP(D7131,'Automation (QBO)'!A:B,2,FALSE)),"Suspense")))</f>
        <v>Accounts Payable - Unknown</v>
      </c>
      <c r="I7131" s="17">
        <f t="shared" si="111"/>
        <v>102.26</v>
      </c>
      <c r="J7131" s="12" t="str">
        <f>H7131</f>
        <v>Accounts Payable - Unknown</v>
      </c>
    </row>
    <row r="7132" spans="1:10" hidden="1">
      <c r="A7132" s="13" t="s">
        <v>926</v>
      </c>
      <c r="B7132" s="12" t="s">
        <v>528</v>
      </c>
      <c r="C7132" s="12" t="s">
        <v>117</v>
      </c>
      <c r="D7132" s="12" t="s">
        <v>496</v>
      </c>
      <c r="E7132" s="12">
        <v>82.08</v>
      </c>
      <c r="F7132" s="14" t="str">
        <f>A7132&amp;B7132&amp;C7132&amp;D7132&amp;E7132</f>
        <v>2024-07-28BillStandard Building Supplies21000 Accounts Payable82.08</v>
      </c>
      <c r="G7132" s="15">
        <f>IFERROR((DATEVALUE(A7132)),A7132)</f>
        <v>45501</v>
      </c>
      <c r="H7132" s="16" t="str">
        <f>IF((IFERROR((VLOOKUP(D7132,'Automation (QBO)'!A:B,2,FALSE)),"0"))=0,"Suspense",(IFERROR((VLOOKUP(D7132,'Automation (QBO)'!A:B,2,FALSE)),"Suspense")))</f>
        <v>Accounts Payable - Unknown</v>
      </c>
      <c r="I7132" s="17">
        <f t="shared" si="111"/>
        <v>82.08</v>
      </c>
      <c r="J7132" s="12" t="str">
        <f>H7132</f>
        <v>Accounts Payable - Unknown</v>
      </c>
    </row>
    <row r="7133" spans="1:10" hidden="1">
      <c r="A7133" s="13" t="s">
        <v>926</v>
      </c>
      <c r="B7133" s="12" t="s">
        <v>528</v>
      </c>
      <c r="C7133" s="12" t="s">
        <v>110</v>
      </c>
      <c r="D7133" s="12" t="s">
        <v>496</v>
      </c>
      <c r="E7133" s="12">
        <v>77.87</v>
      </c>
      <c r="F7133" s="14" t="str">
        <f>A7133&amp;B7133&amp;C7133&amp;D7133&amp;E7133</f>
        <v>2024-07-28BillDicks Lumber21000 Accounts Payable77.87</v>
      </c>
      <c r="G7133" s="15">
        <f>IFERROR((DATEVALUE(A7133)),A7133)</f>
        <v>45501</v>
      </c>
      <c r="H7133" s="16" t="str">
        <f>IF((IFERROR((VLOOKUP(D7133,'Automation (QBO)'!A:B,2,FALSE)),"0"))=0,"Suspense",(IFERROR((VLOOKUP(D7133,'Automation (QBO)'!A:B,2,FALSE)),"Suspense")))</f>
        <v>Accounts Payable - Unknown</v>
      </c>
      <c r="I7133" s="17">
        <f t="shared" si="111"/>
        <v>77.87</v>
      </c>
      <c r="J7133" s="12" t="str">
        <f>H7133</f>
        <v>Accounts Payable - Unknown</v>
      </c>
    </row>
    <row r="7134" spans="1:10" hidden="1">
      <c r="A7134" s="13" t="s">
        <v>926</v>
      </c>
      <c r="B7134" s="12" t="s">
        <v>528</v>
      </c>
      <c r="C7134" s="12" t="s">
        <v>321</v>
      </c>
      <c r="D7134" s="12" t="s">
        <v>496</v>
      </c>
      <c r="E7134" s="12">
        <v>73.459999999999994</v>
      </c>
      <c r="F7134" s="14" t="str">
        <f>A7134&amp;B7134&amp;C7134&amp;D7134&amp;E7134</f>
        <v>2024-07-28BillCanadian Tire21000 Accounts Payable73.46</v>
      </c>
      <c r="G7134" s="15">
        <f>IFERROR((DATEVALUE(A7134)),A7134)</f>
        <v>45501</v>
      </c>
      <c r="H7134" s="16" t="str">
        <f>IF((IFERROR((VLOOKUP(D7134,'Automation (QBO)'!A:B,2,FALSE)),"0"))=0,"Suspense",(IFERROR((VLOOKUP(D7134,'Automation (QBO)'!A:B,2,FALSE)),"Suspense")))</f>
        <v>Accounts Payable - Unknown</v>
      </c>
      <c r="I7134" s="17">
        <f t="shared" si="111"/>
        <v>73.459999999999994</v>
      </c>
      <c r="J7134" s="12" t="str">
        <f>H7134</f>
        <v>Accounts Payable - Unknown</v>
      </c>
    </row>
    <row r="7135" spans="1:10" hidden="1">
      <c r="A7135" s="13" t="s">
        <v>926</v>
      </c>
      <c r="B7135" s="12" t="s">
        <v>528</v>
      </c>
      <c r="C7135" s="12" t="s">
        <v>127</v>
      </c>
      <c r="D7135" s="12" t="s">
        <v>496</v>
      </c>
      <c r="E7135" s="12">
        <v>72.150000000000006</v>
      </c>
      <c r="F7135" s="14" t="str">
        <f>A7135&amp;B7135&amp;C7135&amp;D7135&amp;E7135</f>
        <v>2024-07-28BillSt James Well Restaurant21000 Accounts Payable72.15</v>
      </c>
      <c r="G7135" s="15">
        <f>IFERROR((DATEVALUE(A7135)),A7135)</f>
        <v>45501</v>
      </c>
      <c r="H7135" s="16" t="str">
        <f>IF((IFERROR((VLOOKUP(D7135,'Automation (QBO)'!A:B,2,FALSE)),"0"))=0,"Suspense",(IFERROR((VLOOKUP(D7135,'Automation (QBO)'!A:B,2,FALSE)),"Suspense")))</f>
        <v>Accounts Payable - Unknown</v>
      </c>
      <c r="I7135" s="17">
        <f t="shared" si="111"/>
        <v>72.150000000000006</v>
      </c>
      <c r="J7135" s="12" t="str">
        <f>H7135</f>
        <v>Accounts Payable - Unknown</v>
      </c>
    </row>
    <row r="7136" spans="1:10" hidden="1">
      <c r="A7136" s="13" t="s">
        <v>926</v>
      </c>
      <c r="B7136" s="12" t="s">
        <v>528</v>
      </c>
      <c r="C7136" s="12" t="s">
        <v>89</v>
      </c>
      <c r="D7136" s="12" t="s">
        <v>496</v>
      </c>
      <c r="E7136" s="12">
        <v>81</v>
      </c>
      <c r="F7136" s="14" t="str">
        <f>A7136&amp;B7136&amp;C7136&amp;D7136&amp;E7136</f>
        <v>2024-07-28BillMV Recycling and Waste Centre21000 Accounts Payable81</v>
      </c>
      <c r="G7136" s="15">
        <f>IFERROR((DATEVALUE(A7136)),A7136)</f>
        <v>45501</v>
      </c>
      <c r="H7136" s="16" t="str">
        <f>IF((IFERROR((VLOOKUP(D7136,'Automation (QBO)'!A:B,2,FALSE)),"0"))=0,"Suspense",(IFERROR((VLOOKUP(D7136,'Automation (QBO)'!A:B,2,FALSE)),"Suspense")))</f>
        <v>Accounts Payable - Unknown</v>
      </c>
      <c r="I7136" s="17">
        <f t="shared" si="111"/>
        <v>81</v>
      </c>
      <c r="J7136" s="12" t="str">
        <f>H7136</f>
        <v>Accounts Payable - Unknown</v>
      </c>
    </row>
    <row r="7137" spans="1:10" hidden="1">
      <c r="A7137" s="13" t="s">
        <v>926</v>
      </c>
      <c r="B7137" s="12" t="s">
        <v>528</v>
      </c>
      <c r="C7137" s="12" t="s">
        <v>87</v>
      </c>
      <c r="D7137" s="12" t="s">
        <v>496</v>
      </c>
      <c r="E7137" s="12">
        <v>70.75</v>
      </c>
      <c r="F7137" s="14" t="str">
        <f>A7137&amp;B7137&amp;C7137&amp;D7137&amp;E7137</f>
        <v>2024-07-28BillHome Depot21000 Accounts Payable70.75</v>
      </c>
      <c r="G7137" s="15">
        <f>IFERROR((DATEVALUE(A7137)),A7137)</f>
        <v>45501</v>
      </c>
      <c r="H7137" s="16" t="str">
        <f>IF((IFERROR((VLOOKUP(D7137,'Automation (QBO)'!A:B,2,FALSE)),"0"))=0,"Suspense",(IFERROR((VLOOKUP(D7137,'Automation (QBO)'!A:B,2,FALSE)),"Suspense")))</f>
        <v>Accounts Payable - Unknown</v>
      </c>
      <c r="I7137" s="17">
        <f t="shared" si="111"/>
        <v>70.75</v>
      </c>
      <c r="J7137" s="12" t="str">
        <f>H7137</f>
        <v>Accounts Payable - Unknown</v>
      </c>
    </row>
    <row r="7138" spans="1:10" hidden="1">
      <c r="A7138" s="13" t="s">
        <v>926</v>
      </c>
      <c r="B7138" s="12" t="s">
        <v>528</v>
      </c>
      <c r="C7138" s="12" t="s">
        <v>900</v>
      </c>
      <c r="D7138" s="12" t="s">
        <v>496</v>
      </c>
      <c r="E7138" s="12">
        <v>70.38</v>
      </c>
      <c r="F7138" s="14" t="str">
        <f>A7138&amp;B7138&amp;C7138&amp;D7138&amp;E7138</f>
        <v>2024-07-28BillThe Garden Beer Market21000 Accounts Payable70.38</v>
      </c>
      <c r="G7138" s="15">
        <f>IFERROR((DATEVALUE(A7138)),A7138)</f>
        <v>45501</v>
      </c>
      <c r="H7138" s="16" t="str">
        <f>IF((IFERROR((VLOOKUP(D7138,'Automation (QBO)'!A:B,2,FALSE)),"0"))=0,"Suspense",(IFERROR((VLOOKUP(D7138,'Automation (QBO)'!A:B,2,FALSE)),"Suspense")))</f>
        <v>Accounts Payable - Unknown</v>
      </c>
      <c r="I7138" s="17">
        <f t="shared" si="111"/>
        <v>70.38</v>
      </c>
      <c r="J7138" s="12" t="str">
        <f>H7138</f>
        <v>Accounts Payable - Unknown</v>
      </c>
    </row>
    <row r="7139" spans="1:10" hidden="1">
      <c r="A7139" s="13" t="s">
        <v>926</v>
      </c>
      <c r="B7139" s="12" t="s">
        <v>528</v>
      </c>
      <c r="C7139" s="12" t="s">
        <v>87</v>
      </c>
      <c r="D7139" s="12" t="s">
        <v>496</v>
      </c>
      <c r="E7139" s="12">
        <v>56.18</v>
      </c>
      <c r="F7139" s="14" t="str">
        <f>A7139&amp;B7139&amp;C7139&amp;D7139&amp;E7139</f>
        <v>2024-07-28BillHome Depot21000 Accounts Payable56.18</v>
      </c>
      <c r="G7139" s="15">
        <f>IFERROR((DATEVALUE(A7139)),A7139)</f>
        <v>45501</v>
      </c>
      <c r="H7139" s="16" t="str">
        <f>IF((IFERROR((VLOOKUP(D7139,'Automation (QBO)'!A:B,2,FALSE)),"0"))=0,"Suspense",(IFERROR((VLOOKUP(D7139,'Automation (QBO)'!A:B,2,FALSE)),"Suspense")))</f>
        <v>Accounts Payable - Unknown</v>
      </c>
      <c r="I7139" s="17">
        <f t="shared" si="111"/>
        <v>56.18</v>
      </c>
      <c r="J7139" s="12" t="str">
        <f>H7139</f>
        <v>Accounts Payable - Unknown</v>
      </c>
    </row>
    <row r="7140" spans="1:10" hidden="1">
      <c r="A7140" s="13" t="s">
        <v>926</v>
      </c>
      <c r="B7140" s="12" t="s">
        <v>528</v>
      </c>
      <c r="C7140" s="12" t="s">
        <v>89</v>
      </c>
      <c r="D7140" s="12" t="s">
        <v>496</v>
      </c>
      <c r="E7140" s="12">
        <v>141</v>
      </c>
      <c r="F7140" s="14" t="str">
        <f>A7140&amp;B7140&amp;C7140&amp;D7140&amp;E7140</f>
        <v>2024-07-28BillMV Recycling and Waste Centre21000 Accounts Payable141</v>
      </c>
      <c r="G7140" s="15">
        <f>IFERROR((DATEVALUE(A7140)),A7140)</f>
        <v>45501</v>
      </c>
      <c r="H7140" s="16" t="str">
        <f>IF((IFERROR((VLOOKUP(D7140,'Automation (QBO)'!A:B,2,FALSE)),"0"))=0,"Suspense",(IFERROR((VLOOKUP(D7140,'Automation (QBO)'!A:B,2,FALSE)),"Suspense")))</f>
        <v>Accounts Payable - Unknown</v>
      </c>
      <c r="I7140" s="17">
        <f t="shared" si="111"/>
        <v>141</v>
      </c>
      <c r="J7140" s="12" t="str">
        <f>H7140</f>
        <v>Accounts Payable - Unknown</v>
      </c>
    </row>
    <row r="7141" spans="1:10" hidden="1">
      <c r="A7141" s="13" t="s">
        <v>926</v>
      </c>
      <c r="B7141" s="12" t="s">
        <v>528</v>
      </c>
      <c r="C7141" s="12" t="s">
        <v>518</v>
      </c>
      <c r="D7141" s="12" t="s">
        <v>496</v>
      </c>
      <c r="E7141" s="12">
        <v>174.35</v>
      </c>
      <c r="F7141" s="14" t="str">
        <f>A7141&amp;B7141&amp;C7141&amp;D7141&amp;E7141</f>
        <v>2024-07-28BillRona Coquitlam21000 Accounts Payable174.35</v>
      </c>
      <c r="G7141" s="15">
        <f>IFERROR((DATEVALUE(A7141)),A7141)</f>
        <v>45501</v>
      </c>
      <c r="H7141" s="16" t="str">
        <f>IF((IFERROR((VLOOKUP(D7141,'Automation (QBO)'!A:B,2,FALSE)),"0"))=0,"Suspense",(IFERROR((VLOOKUP(D7141,'Automation (QBO)'!A:B,2,FALSE)),"Suspense")))</f>
        <v>Accounts Payable - Unknown</v>
      </c>
      <c r="I7141" s="17">
        <f t="shared" si="111"/>
        <v>174.35</v>
      </c>
      <c r="J7141" s="12" t="str">
        <f>H7141</f>
        <v>Accounts Payable - Unknown</v>
      </c>
    </row>
    <row r="7142" spans="1:10" hidden="1">
      <c r="A7142" s="13" t="s">
        <v>926</v>
      </c>
      <c r="B7142" s="12" t="s">
        <v>528</v>
      </c>
      <c r="C7142" s="12" t="s">
        <v>87</v>
      </c>
      <c r="D7142" s="12" t="s">
        <v>496</v>
      </c>
      <c r="E7142" s="12">
        <v>194.39</v>
      </c>
      <c r="F7142" s="14" t="str">
        <f>A7142&amp;B7142&amp;C7142&amp;D7142&amp;E7142</f>
        <v>2024-07-28BillHome Depot21000 Accounts Payable194.39</v>
      </c>
      <c r="G7142" s="15">
        <f>IFERROR((DATEVALUE(A7142)),A7142)</f>
        <v>45501</v>
      </c>
      <c r="H7142" s="16" t="str">
        <f>IF((IFERROR((VLOOKUP(D7142,'Automation (QBO)'!A:B,2,FALSE)),"0"))=0,"Suspense",(IFERROR((VLOOKUP(D7142,'Automation (QBO)'!A:B,2,FALSE)),"Suspense")))</f>
        <v>Accounts Payable - Unknown</v>
      </c>
      <c r="I7142" s="17">
        <f t="shared" si="111"/>
        <v>194.39</v>
      </c>
      <c r="J7142" s="12" t="str">
        <f>H7142</f>
        <v>Accounts Payable - Unknown</v>
      </c>
    </row>
    <row r="7143" spans="1:10" hidden="1">
      <c r="A7143" s="13" t="s">
        <v>926</v>
      </c>
      <c r="B7143" s="12" t="s">
        <v>528</v>
      </c>
      <c r="C7143" s="12" t="s">
        <v>89</v>
      </c>
      <c r="D7143" s="12" t="s">
        <v>496</v>
      </c>
      <c r="E7143" s="12">
        <v>198</v>
      </c>
      <c r="F7143" s="14" t="str">
        <f>A7143&amp;B7143&amp;C7143&amp;D7143&amp;E7143</f>
        <v>2024-07-28BillMV Recycling and Waste Centre21000 Accounts Payable198</v>
      </c>
      <c r="G7143" s="15">
        <f>IFERROR((DATEVALUE(A7143)),A7143)</f>
        <v>45501</v>
      </c>
      <c r="H7143" s="16" t="str">
        <f>IF((IFERROR((VLOOKUP(D7143,'Automation (QBO)'!A:B,2,FALSE)),"0"))=0,"Suspense",(IFERROR((VLOOKUP(D7143,'Automation (QBO)'!A:B,2,FALSE)),"Suspense")))</f>
        <v>Accounts Payable - Unknown</v>
      </c>
      <c r="I7143" s="17">
        <f t="shared" si="111"/>
        <v>198</v>
      </c>
      <c r="J7143" s="12" t="str">
        <f>H7143</f>
        <v>Accounts Payable - Unknown</v>
      </c>
    </row>
    <row r="7144" spans="1:10" hidden="1">
      <c r="A7144" s="13" t="s">
        <v>926</v>
      </c>
      <c r="B7144" s="12" t="s">
        <v>528</v>
      </c>
      <c r="C7144" s="12" t="s">
        <v>301</v>
      </c>
      <c r="D7144" s="12" t="s">
        <v>496</v>
      </c>
      <c r="E7144" s="12">
        <v>33.74</v>
      </c>
      <c r="F7144" s="14" t="str">
        <f>A7144&amp;B7144&amp;C7144&amp;D7144&amp;E7144</f>
        <v>2024-07-28BillTim Hortons21000 Accounts Payable33.74</v>
      </c>
      <c r="G7144" s="15">
        <f>IFERROR((DATEVALUE(A7144)),A7144)</f>
        <v>45501</v>
      </c>
      <c r="H7144" s="16" t="str">
        <f>IF((IFERROR((VLOOKUP(D7144,'Automation (QBO)'!A:B,2,FALSE)),"0"))=0,"Suspense",(IFERROR((VLOOKUP(D7144,'Automation (QBO)'!A:B,2,FALSE)),"Suspense")))</f>
        <v>Accounts Payable - Unknown</v>
      </c>
      <c r="I7144" s="17">
        <f t="shared" si="111"/>
        <v>33.74</v>
      </c>
      <c r="J7144" s="12" t="str">
        <f>H7144</f>
        <v>Accounts Payable - Unknown</v>
      </c>
    </row>
    <row r="7145" spans="1:10" hidden="1">
      <c r="A7145" s="13" t="s">
        <v>926</v>
      </c>
      <c r="B7145" s="12" t="s">
        <v>528</v>
      </c>
      <c r="C7145" s="12" t="s">
        <v>89</v>
      </c>
      <c r="D7145" s="12" t="s">
        <v>496</v>
      </c>
      <c r="E7145" s="12">
        <v>33</v>
      </c>
      <c r="F7145" s="14" t="str">
        <f>A7145&amp;B7145&amp;C7145&amp;D7145&amp;E7145</f>
        <v>2024-07-28BillMV Recycling and Waste Centre21000 Accounts Payable33</v>
      </c>
      <c r="G7145" s="15">
        <f>IFERROR((DATEVALUE(A7145)),A7145)</f>
        <v>45501</v>
      </c>
      <c r="H7145" s="16" t="str">
        <f>IF((IFERROR((VLOOKUP(D7145,'Automation (QBO)'!A:B,2,FALSE)),"0"))=0,"Suspense",(IFERROR((VLOOKUP(D7145,'Automation (QBO)'!A:B,2,FALSE)),"Suspense")))</f>
        <v>Accounts Payable - Unknown</v>
      </c>
      <c r="I7145" s="17">
        <f t="shared" si="111"/>
        <v>33</v>
      </c>
      <c r="J7145" s="12" t="str">
        <f>H7145</f>
        <v>Accounts Payable - Unknown</v>
      </c>
    </row>
    <row r="7146" spans="1:10" hidden="1">
      <c r="A7146" s="13" t="s">
        <v>926</v>
      </c>
      <c r="B7146" s="12" t="s">
        <v>528</v>
      </c>
      <c r="C7146" s="12" t="s">
        <v>94</v>
      </c>
      <c r="D7146" s="12" t="s">
        <v>496</v>
      </c>
      <c r="E7146" s="12">
        <v>220</v>
      </c>
      <c r="F7146" s="14" t="str">
        <f>A7146&amp;B7146&amp;C7146&amp;D7146&amp;E7146</f>
        <v>2024-07-28BillEsso21000 Accounts Payable220</v>
      </c>
      <c r="G7146" s="15">
        <f>IFERROR((DATEVALUE(A7146)),A7146)</f>
        <v>45501</v>
      </c>
      <c r="H7146" s="16" t="str">
        <f>IF((IFERROR((VLOOKUP(D7146,'Automation (QBO)'!A:B,2,FALSE)),"0"))=0,"Suspense",(IFERROR((VLOOKUP(D7146,'Automation (QBO)'!A:B,2,FALSE)),"Suspense")))</f>
        <v>Accounts Payable - Unknown</v>
      </c>
      <c r="I7146" s="17">
        <f t="shared" si="111"/>
        <v>220</v>
      </c>
      <c r="J7146" s="12" t="str">
        <f>H7146</f>
        <v>Accounts Payable - Unknown</v>
      </c>
    </row>
    <row r="7147" spans="1:10" hidden="1">
      <c r="A7147" s="13" t="s">
        <v>926</v>
      </c>
      <c r="B7147" s="12" t="s">
        <v>528</v>
      </c>
      <c r="C7147" s="12" t="s">
        <v>110</v>
      </c>
      <c r="D7147" s="12" t="s">
        <v>496</v>
      </c>
      <c r="E7147" s="12">
        <v>433.35</v>
      </c>
      <c r="F7147" s="14" t="str">
        <f>A7147&amp;B7147&amp;C7147&amp;D7147&amp;E7147</f>
        <v>2024-07-28BillDicks Lumber21000 Accounts Payable433.35</v>
      </c>
      <c r="G7147" s="15">
        <f>IFERROR((DATEVALUE(A7147)),A7147)</f>
        <v>45501</v>
      </c>
      <c r="H7147" s="16" t="str">
        <f>IF((IFERROR((VLOOKUP(D7147,'Automation (QBO)'!A:B,2,FALSE)),"0"))=0,"Suspense",(IFERROR((VLOOKUP(D7147,'Automation (QBO)'!A:B,2,FALSE)),"Suspense")))</f>
        <v>Accounts Payable - Unknown</v>
      </c>
      <c r="I7147" s="17">
        <f t="shared" si="111"/>
        <v>433.35</v>
      </c>
      <c r="J7147" s="12" t="str">
        <f>H7147</f>
        <v>Accounts Payable - Unknown</v>
      </c>
    </row>
    <row r="7148" spans="1:10" hidden="1">
      <c r="A7148" s="13" t="s">
        <v>926</v>
      </c>
      <c r="B7148" s="12" t="s">
        <v>528</v>
      </c>
      <c r="C7148" s="12" t="s">
        <v>102</v>
      </c>
      <c r="D7148" s="12" t="s">
        <v>496</v>
      </c>
      <c r="E7148" s="12">
        <v>200</v>
      </c>
      <c r="F7148" s="14" t="str">
        <f>A7148&amp;B7148&amp;C7148&amp;D7148&amp;E7148</f>
        <v>2024-07-28BillPetro Canada21000 Accounts Payable200</v>
      </c>
      <c r="G7148" s="15">
        <f>IFERROR((DATEVALUE(A7148)),A7148)</f>
        <v>45501</v>
      </c>
      <c r="H7148" s="16" t="str">
        <f>IF((IFERROR((VLOOKUP(D7148,'Automation (QBO)'!A:B,2,FALSE)),"0"))=0,"Suspense",(IFERROR((VLOOKUP(D7148,'Automation (QBO)'!A:B,2,FALSE)),"Suspense")))</f>
        <v>Accounts Payable - Unknown</v>
      </c>
      <c r="I7148" s="17">
        <f t="shared" si="111"/>
        <v>200</v>
      </c>
      <c r="J7148" s="12" t="str">
        <f>H7148</f>
        <v>Accounts Payable - Unknown</v>
      </c>
    </row>
    <row r="7149" spans="1:10" hidden="1">
      <c r="A7149" s="13" t="s">
        <v>926</v>
      </c>
      <c r="B7149" s="12" t="s">
        <v>528</v>
      </c>
      <c r="C7149" s="12" t="s">
        <v>102</v>
      </c>
      <c r="D7149" s="12" t="s">
        <v>496</v>
      </c>
      <c r="E7149" s="12">
        <v>200</v>
      </c>
      <c r="F7149" s="14" t="str">
        <f>A7149&amp;B7149&amp;C7149&amp;D7149&amp;E7149</f>
        <v>2024-07-28BillPetro Canada21000 Accounts Payable200</v>
      </c>
      <c r="G7149" s="15">
        <f>IFERROR((DATEVALUE(A7149)),A7149)</f>
        <v>45501</v>
      </c>
      <c r="H7149" s="16" t="str">
        <f>IF((IFERROR((VLOOKUP(D7149,'Automation (QBO)'!A:B,2,FALSE)),"0"))=0,"Suspense",(IFERROR((VLOOKUP(D7149,'Automation (QBO)'!A:B,2,FALSE)),"Suspense")))</f>
        <v>Accounts Payable - Unknown</v>
      </c>
      <c r="I7149" s="17">
        <f t="shared" si="111"/>
        <v>200</v>
      </c>
      <c r="J7149" s="12" t="str">
        <f>H7149</f>
        <v>Accounts Payable - Unknown</v>
      </c>
    </row>
    <row r="7150" spans="1:10" hidden="1">
      <c r="A7150" s="13" t="s">
        <v>926</v>
      </c>
      <c r="B7150" s="12" t="s">
        <v>528</v>
      </c>
      <c r="C7150" s="12" t="s">
        <v>87</v>
      </c>
      <c r="D7150" s="12" t="s">
        <v>496</v>
      </c>
      <c r="E7150" s="12">
        <v>373.75</v>
      </c>
      <c r="F7150" s="14" t="str">
        <f>A7150&amp;B7150&amp;C7150&amp;D7150&amp;E7150</f>
        <v>2024-07-28BillHome Depot21000 Accounts Payable373.75</v>
      </c>
      <c r="G7150" s="15">
        <f>IFERROR((DATEVALUE(A7150)),A7150)</f>
        <v>45501</v>
      </c>
      <c r="H7150" s="16" t="str">
        <f>IF((IFERROR((VLOOKUP(D7150,'Automation (QBO)'!A:B,2,FALSE)),"0"))=0,"Suspense",(IFERROR((VLOOKUP(D7150,'Automation (QBO)'!A:B,2,FALSE)),"Suspense")))</f>
        <v>Accounts Payable - Unknown</v>
      </c>
      <c r="I7150" s="17">
        <f t="shared" si="111"/>
        <v>373.75</v>
      </c>
      <c r="J7150" s="12" t="str">
        <f>H7150</f>
        <v>Accounts Payable - Unknown</v>
      </c>
    </row>
    <row r="7151" spans="1:10" hidden="1">
      <c r="A7151" s="13" t="s">
        <v>926</v>
      </c>
      <c r="B7151" s="12" t="s">
        <v>528</v>
      </c>
      <c r="C7151" s="12" t="s">
        <v>533</v>
      </c>
      <c r="D7151" s="12" t="s">
        <v>496</v>
      </c>
      <c r="E7151" s="12">
        <v>25</v>
      </c>
      <c r="F7151" s="14" t="str">
        <f>A7151&amp;B7151&amp;C7151&amp;D7151&amp;E7151</f>
        <v>2024-07-28BillMY ISLAND CAFE21000 Accounts Payable25</v>
      </c>
      <c r="G7151" s="15">
        <f>IFERROR((DATEVALUE(A7151)),A7151)</f>
        <v>45501</v>
      </c>
      <c r="H7151" s="16" t="str">
        <f>IF((IFERROR((VLOOKUP(D7151,'Automation (QBO)'!A:B,2,FALSE)),"0"))=0,"Suspense",(IFERROR((VLOOKUP(D7151,'Automation (QBO)'!A:B,2,FALSE)),"Suspense")))</f>
        <v>Accounts Payable - Unknown</v>
      </c>
      <c r="I7151" s="17">
        <f t="shared" si="111"/>
        <v>25</v>
      </c>
      <c r="J7151" s="12" t="str">
        <f>H7151</f>
        <v>Accounts Payable - Unknown</v>
      </c>
    </row>
    <row r="7152" spans="1:10" hidden="1">
      <c r="A7152" s="13" t="s">
        <v>926</v>
      </c>
      <c r="B7152" s="12" t="s">
        <v>528</v>
      </c>
      <c r="C7152" s="12" t="s">
        <v>113</v>
      </c>
      <c r="D7152" s="12" t="s">
        <v>496</v>
      </c>
      <c r="E7152" s="12">
        <v>20</v>
      </c>
      <c r="F7152" s="14" t="str">
        <f>A7152&amp;B7152&amp;C7152&amp;D7152&amp;E7152</f>
        <v>2024-07-28BillImpark21000 Accounts Payable20</v>
      </c>
      <c r="G7152" s="15">
        <f>IFERROR((DATEVALUE(A7152)),A7152)</f>
        <v>45501</v>
      </c>
      <c r="H7152" s="16" t="str">
        <f>IF((IFERROR((VLOOKUP(D7152,'Automation (QBO)'!A:B,2,FALSE)),"0"))=0,"Suspense",(IFERROR((VLOOKUP(D7152,'Automation (QBO)'!A:B,2,FALSE)),"Suspense")))</f>
        <v>Accounts Payable - Unknown</v>
      </c>
      <c r="I7152" s="17">
        <f t="shared" si="111"/>
        <v>20</v>
      </c>
      <c r="J7152" s="12" t="str">
        <f>H7152</f>
        <v>Accounts Payable - Unknown</v>
      </c>
    </row>
    <row r="7153" spans="1:10" hidden="1">
      <c r="A7153" s="13" t="s">
        <v>926</v>
      </c>
      <c r="B7153" s="12" t="s">
        <v>528</v>
      </c>
      <c r="C7153" s="12" t="s">
        <v>435</v>
      </c>
      <c r="D7153" s="12" t="s">
        <v>496</v>
      </c>
      <c r="E7153" s="12">
        <v>19.11</v>
      </c>
      <c r="F7153" s="14" t="str">
        <f>A7153&amp;B7153&amp;C7153&amp;D7153&amp;E7153</f>
        <v>2024-07-28BillStarbucks21000 Accounts Payable19.11</v>
      </c>
      <c r="G7153" s="15">
        <f>IFERROR((DATEVALUE(A7153)),A7153)</f>
        <v>45501</v>
      </c>
      <c r="H7153" s="16" t="str">
        <f>IF((IFERROR((VLOOKUP(D7153,'Automation (QBO)'!A:B,2,FALSE)),"0"))=0,"Suspense",(IFERROR((VLOOKUP(D7153,'Automation (QBO)'!A:B,2,FALSE)),"Suspense")))</f>
        <v>Accounts Payable - Unknown</v>
      </c>
      <c r="I7153" s="17">
        <f t="shared" si="111"/>
        <v>19.11</v>
      </c>
      <c r="J7153" s="12" t="str">
        <f>H7153</f>
        <v>Accounts Payable - Unknown</v>
      </c>
    </row>
    <row r="7154" spans="1:10" hidden="1">
      <c r="A7154" s="13" t="s">
        <v>926</v>
      </c>
      <c r="B7154" s="12" t="s">
        <v>528</v>
      </c>
      <c r="C7154" s="12" t="s">
        <v>533</v>
      </c>
      <c r="D7154" s="12" t="s">
        <v>496</v>
      </c>
      <c r="E7154" s="12">
        <v>43.68</v>
      </c>
      <c r="F7154" s="14" t="str">
        <f>A7154&amp;B7154&amp;C7154&amp;D7154&amp;E7154</f>
        <v>2024-07-28BillMY ISLAND CAFE21000 Accounts Payable43.68</v>
      </c>
      <c r="G7154" s="15">
        <f>IFERROR((DATEVALUE(A7154)),A7154)</f>
        <v>45501</v>
      </c>
      <c r="H7154" s="16" t="str">
        <f>IF((IFERROR((VLOOKUP(D7154,'Automation (QBO)'!A:B,2,FALSE)),"0"))=0,"Suspense",(IFERROR((VLOOKUP(D7154,'Automation (QBO)'!A:B,2,FALSE)),"Suspense")))</f>
        <v>Accounts Payable - Unknown</v>
      </c>
      <c r="I7154" s="17">
        <f t="shared" si="111"/>
        <v>43.68</v>
      </c>
      <c r="J7154" s="12" t="str">
        <f>H7154</f>
        <v>Accounts Payable - Unknown</v>
      </c>
    </row>
    <row r="7155" spans="1:10" hidden="1">
      <c r="A7155" s="13" t="s">
        <v>926</v>
      </c>
      <c r="B7155" s="12" t="s">
        <v>528</v>
      </c>
      <c r="C7155" s="12" t="s">
        <v>217</v>
      </c>
      <c r="D7155" s="12" t="s">
        <v>496</v>
      </c>
      <c r="E7155" s="12">
        <v>9530.94</v>
      </c>
      <c r="F7155" s="14" t="str">
        <f>A7155&amp;B7155&amp;C7155&amp;D7155&amp;E7155</f>
        <v>2024-07-28BillWorkforce Staffing Solutions Ltd.21000 Accounts Payable9530.94</v>
      </c>
      <c r="G7155" s="15">
        <f>IFERROR((DATEVALUE(A7155)),A7155)</f>
        <v>45501</v>
      </c>
      <c r="H7155" s="16" t="str">
        <f>IF((IFERROR((VLOOKUP(D7155,'Automation (QBO)'!A:B,2,FALSE)),"0"))=0,"Suspense",(IFERROR((VLOOKUP(D7155,'Automation (QBO)'!A:B,2,FALSE)),"Suspense")))</f>
        <v>Accounts Payable - Unknown</v>
      </c>
      <c r="I7155" s="17">
        <f t="shared" si="111"/>
        <v>9530.94</v>
      </c>
      <c r="J7155" s="12" t="str">
        <f>H7155</f>
        <v>Accounts Payable - Unknown</v>
      </c>
    </row>
    <row r="7156" spans="1:10" hidden="1">
      <c r="A7156" s="13" t="s">
        <v>926</v>
      </c>
      <c r="B7156" s="12" t="s">
        <v>528</v>
      </c>
      <c r="C7156" s="12" t="s">
        <v>87</v>
      </c>
      <c r="D7156" s="12" t="s">
        <v>496</v>
      </c>
      <c r="E7156" s="12">
        <v>2679.95</v>
      </c>
      <c r="F7156" s="14" t="str">
        <f>A7156&amp;B7156&amp;C7156&amp;D7156&amp;E7156</f>
        <v>2024-07-28BillHome Depot21000 Accounts Payable2679.95</v>
      </c>
      <c r="G7156" s="15">
        <f>IFERROR((DATEVALUE(A7156)),A7156)</f>
        <v>45501</v>
      </c>
      <c r="H7156" s="16" t="str">
        <f>IF((IFERROR((VLOOKUP(D7156,'Automation (QBO)'!A:B,2,FALSE)),"0"))=0,"Suspense",(IFERROR((VLOOKUP(D7156,'Automation (QBO)'!A:B,2,FALSE)),"Suspense")))</f>
        <v>Accounts Payable - Unknown</v>
      </c>
      <c r="I7156" s="17">
        <f t="shared" si="111"/>
        <v>2679.95</v>
      </c>
      <c r="J7156" s="12" t="str">
        <f>H7156</f>
        <v>Accounts Payable - Unknown</v>
      </c>
    </row>
    <row r="7157" spans="1:10" hidden="1">
      <c r="A7157" s="13" t="s">
        <v>926</v>
      </c>
      <c r="B7157" s="12" t="s">
        <v>528</v>
      </c>
      <c r="C7157" s="12" t="s">
        <v>293</v>
      </c>
      <c r="D7157" s="12" t="s">
        <v>496</v>
      </c>
      <c r="E7157" s="12">
        <v>725.76</v>
      </c>
      <c r="F7157" s="14" t="str">
        <f>A7157&amp;B7157&amp;C7157&amp;D7157&amp;E7157</f>
        <v>2024-07-28BillLumenstar Led Lighting21000 Accounts Payable725.76</v>
      </c>
      <c r="G7157" s="15">
        <f>IFERROR((DATEVALUE(A7157)),A7157)</f>
        <v>45501</v>
      </c>
      <c r="H7157" s="16" t="str">
        <f>IF((IFERROR((VLOOKUP(D7157,'Automation (QBO)'!A:B,2,FALSE)),"0"))=0,"Suspense",(IFERROR((VLOOKUP(D7157,'Automation (QBO)'!A:B,2,FALSE)),"Suspense")))</f>
        <v>Accounts Payable - Unknown</v>
      </c>
      <c r="I7157" s="17">
        <f t="shared" si="111"/>
        <v>725.76</v>
      </c>
      <c r="J7157" s="12" t="str">
        <f>H7157</f>
        <v>Accounts Payable - Unknown</v>
      </c>
    </row>
    <row r="7158" spans="1:10" hidden="1">
      <c r="A7158" s="13" t="s">
        <v>926</v>
      </c>
      <c r="B7158" s="12" t="s">
        <v>528</v>
      </c>
      <c r="C7158" s="12" t="s">
        <v>119</v>
      </c>
      <c r="D7158" s="12" t="s">
        <v>496</v>
      </c>
      <c r="E7158" s="12">
        <v>119.46</v>
      </c>
      <c r="F7158" s="14" t="str">
        <f>A7158&amp;B7158&amp;C7158&amp;D7158&amp;E7158</f>
        <v>2024-07-28BillPort Moody Town Pantry21000 Accounts Payable119.46</v>
      </c>
      <c r="G7158" s="15">
        <f>IFERROR((DATEVALUE(A7158)),A7158)</f>
        <v>45501</v>
      </c>
      <c r="H7158" s="16" t="str">
        <f>IF((IFERROR((VLOOKUP(D7158,'Automation (QBO)'!A:B,2,FALSE)),"0"))=0,"Suspense",(IFERROR((VLOOKUP(D7158,'Automation (QBO)'!A:B,2,FALSE)),"Suspense")))</f>
        <v>Accounts Payable - Unknown</v>
      </c>
      <c r="I7158" s="17">
        <f t="shared" si="111"/>
        <v>119.46</v>
      </c>
      <c r="J7158" s="12" t="str">
        <f>H7158</f>
        <v>Accounts Payable - Unknown</v>
      </c>
    </row>
    <row r="7159" spans="1:10" hidden="1">
      <c r="A7159" s="13" t="s">
        <v>926</v>
      </c>
      <c r="B7159" s="12" t="s">
        <v>528</v>
      </c>
      <c r="C7159" s="12" t="s">
        <v>867</v>
      </c>
      <c r="D7159" s="12" t="s">
        <v>496</v>
      </c>
      <c r="E7159" s="12">
        <v>15.1</v>
      </c>
      <c r="F7159" s="14" t="str">
        <f>A7159&amp;B7159&amp;C7159&amp;D7159&amp;E7159</f>
        <v>2024-07-28BillDuso's Italian Foods21000 Accounts Payable15.1</v>
      </c>
      <c r="G7159" s="15">
        <f>IFERROR((DATEVALUE(A7159)),A7159)</f>
        <v>45501</v>
      </c>
      <c r="H7159" s="16" t="str">
        <f>IF((IFERROR((VLOOKUP(D7159,'Automation (QBO)'!A:B,2,FALSE)),"0"))=0,"Suspense",(IFERROR((VLOOKUP(D7159,'Automation (QBO)'!A:B,2,FALSE)),"Suspense")))</f>
        <v>Accounts Payable - Unknown</v>
      </c>
      <c r="I7159" s="17">
        <f t="shared" si="111"/>
        <v>15.1</v>
      </c>
      <c r="J7159" s="12" t="str">
        <f>H7159</f>
        <v>Accounts Payable - Unknown</v>
      </c>
    </row>
    <row r="7160" spans="1:10" hidden="1">
      <c r="A7160" s="13" t="s">
        <v>926</v>
      </c>
      <c r="B7160" s="12" t="s">
        <v>528</v>
      </c>
      <c r="C7160" s="12" t="s">
        <v>435</v>
      </c>
      <c r="D7160" s="12" t="s">
        <v>496</v>
      </c>
      <c r="E7160" s="12">
        <v>13.39</v>
      </c>
      <c r="F7160" s="14" t="str">
        <f>A7160&amp;B7160&amp;C7160&amp;D7160&amp;E7160</f>
        <v>2024-07-28BillStarbucks21000 Accounts Payable13.39</v>
      </c>
      <c r="G7160" s="15">
        <f>IFERROR((DATEVALUE(A7160)),A7160)</f>
        <v>45501</v>
      </c>
      <c r="H7160" s="16" t="str">
        <f>IF((IFERROR((VLOOKUP(D7160,'Automation (QBO)'!A:B,2,FALSE)),"0"))=0,"Suspense",(IFERROR((VLOOKUP(D7160,'Automation (QBO)'!A:B,2,FALSE)),"Suspense")))</f>
        <v>Accounts Payable - Unknown</v>
      </c>
      <c r="I7160" s="17">
        <f t="shared" si="111"/>
        <v>13.39</v>
      </c>
      <c r="J7160" s="12" t="str">
        <f>H7160</f>
        <v>Accounts Payable - Unknown</v>
      </c>
    </row>
    <row r="7161" spans="1:10" hidden="1">
      <c r="A7161" s="13" t="s">
        <v>926</v>
      </c>
      <c r="B7161" s="12" t="s">
        <v>528</v>
      </c>
      <c r="C7161" s="12" t="s">
        <v>113</v>
      </c>
      <c r="D7161" s="12" t="s">
        <v>496</v>
      </c>
      <c r="E7161" s="12">
        <v>14</v>
      </c>
      <c r="F7161" s="14" t="str">
        <f>A7161&amp;B7161&amp;C7161&amp;D7161&amp;E7161</f>
        <v>2024-07-28BillImpark21000 Accounts Payable14</v>
      </c>
      <c r="G7161" s="15">
        <f>IFERROR((DATEVALUE(A7161)),A7161)</f>
        <v>45501</v>
      </c>
      <c r="H7161" s="16" t="str">
        <f>IF((IFERROR((VLOOKUP(D7161,'Automation (QBO)'!A:B,2,FALSE)),"0"))=0,"Suspense",(IFERROR((VLOOKUP(D7161,'Automation (QBO)'!A:B,2,FALSE)),"Suspense")))</f>
        <v>Accounts Payable - Unknown</v>
      </c>
      <c r="I7161" s="17">
        <f t="shared" si="111"/>
        <v>14</v>
      </c>
      <c r="J7161" s="12" t="str">
        <f>H7161</f>
        <v>Accounts Payable - Unknown</v>
      </c>
    </row>
    <row r="7162" spans="1:10" hidden="1">
      <c r="A7162" s="13" t="s">
        <v>926</v>
      </c>
      <c r="B7162" s="12" t="s">
        <v>528</v>
      </c>
      <c r="C7162" s="12" t="s">
        <v>113</v>
      </c>
      <c r="D7162" s="12" t="s">
        <v>496</v>
      </c>
      <c r="E7162" s="12">
        <v>14</v>
      </c>
      <c r="F7162" s="14" t="str">
        <f>A7162&amp;B7162&amp;C7162&amp;D7162&amp;E7162</f>
        <v>2024-07-28BillImpark21000 Accounts Payable14</v>
      </c>
      <c r="G7162" s="15">
        <f>IFERROR((DATEVALUE(A7162)),A7162)</f>
        <v>45501</v>
      </c>
      <c r="H7162" s="16" t="str">
        <f>IF((IFERROR((VLOOKUP(D7162,'Automation (QBO)'!A:B,2,FALSE)),"0"))=0,"Suspense",(IFERROR((VLOOKUP(D7162,'Automation (QBO)'!A:B,2,FALSE)),"Suspense")))</f>
        <v>Accounts Payable - Unknown</v>
      </c>
      <c r="I7162" s="17">
        <f t="shared" si="111"/>
        <v>14</v>
      </c>
      <c r="J7162" s="12" t="str">
        <f>H7162</f>
        <v>Accounts Payable - Unknown</v>
      </c>
    </row>
    <row r="7163" spans="1:10" hidden="1">
      <c r="A7163" s="13" t="s">
        <v>926</v>
      </c>
      <c r="B7163" s="12" t="s">
        <v>528</v>
      </c>
      <c r="C7163" s="12" t="s">
        <v>866</v>
      </c>
      <c r="D7163" s="12" t="s">
        <v>496</v>
      </c>
      <c r="E7163" s="12">
        <v>11.96</v>
      </c>
      <c r="F7163" s="14" t="str">
        <f>A7163&amp;B7163&amp;C7163&amp;D7163&amp;E7163</f>
        <v>2024-07-28BillSafeway21000 Accounts Payable11.96</v>
      </c>
      <c r="G7163" s="15">
        <f>IFERROR((DATEVALUE(A7163)),A7163)</f>
        <v>45501</v>
      </c>
      <c r="H7163" s="16" t="str">
        <f>IF((IFERROR((VLOOKUP(D7163,'Automation (QBO)'!A:B,2,FALSE)),"0"))=0,"Suspense",(IFERROR((VLOOKUP(D7163,'Automation (QBO)'!A:B,2,FALSE)),"Suspense")))</f>
        <v>Accounts Payable - Unknown</v>
      </c>
      <c r="I7163" s="17">
        <f t="shared" si="111"/>
        <v>11.96</v>
      </c>
      <c r="J7163" s="12" t="str">
        <f>H7163</f>
        <v>Accounts Payable - Unknown</v>
      </c>
    </row>
    <row r="7164" spans="1:10" hidden="1">
      <c r="A7164" s="13" t="s">
        <v>926</v>
      </c>
      <c r="B7164" s="12" t="s">
        <v>528</v>
      </c>
      <c r="C7164" s="12" t="s">
        <v>866</v>
      </c>
      <c r="D7164" s="12" t="s">
        <v>496</v>
      </c>
      <c r="E7164" s="12">
        <v>10.11</v>
      </c>
      <c r="F7164" s="14" t="str">
        <f>A7164&amp;B7164&amp;C7164&amp;D7164&amp;E7164</f>
        <v>2024-07-28BillSafeway21000 Accounts Payable10.11</v>
      </c>
      <c r="G7164" s="15">
        <f>IFERROR((DATEVALUE(A7164)),A7164)</f>
        <v>45501</v>
      </c>
      <c r="H7164" s="16" t="str">
        <f>IF((IFERROR((VLOOKUP(D7164,'Automation (QBO)'!A:B,2,FALSE)),"0"))=0,"Suspense",(IFERROR((VLOOKUP(D7164,'Automation (QBO)'!A:B,2,FALSE)),"Suspense")))</f>
        <v>Accounts Payable - Unknown</v>
      </c>
      <c r="I7164" s="17">
        <f t="shared" si="111"/>
        <v>10.11</v>
      </c>
      <c r="J7164" s="12" t="str">
        <f>H7164</f>
        <v>Accounts Payable - Unknown</v>
      </c>
    </row>
    <row r="7165" spans="1:10" hidden="1">
      <c r="A7165" s="13" t="s">
        <v>926</v>
      </c>
      <c r="B7165" s="12" t="s">
        <v>528</v>
      </c>
      <c r="C7165" s="12" t="s">
        <v>113</v>
      </c>
      <c r="D7165" s="12" t="s">
        <v>496</v>
      </c>
      <c r="E7165" s="12">
        <v>3.5</v>
      </c>
      <c r="F7165" s="14" t="str">
        <f>A7165&amp;B7165&amp;C7165&amp;D7165&amp;E7165</f>
        <v>2024-07-28BillImpark21000 Accounts Payable3.5</v>
      </c>
      <c r="G7165" s="15">
        <f>IFERROR((DATEVALUE(A7165)),A7165)</f>
        <v>45501</v>
      </c>
      <c r="H7165" s="16" t="str">
        <f>IF((IFERROR((VLOOKUP(D7165,'Automation (QBO)'!A:B,2,FALSE)),"0"))=0,"Suspense",(IFERROR((VLOOKUP(D7165,'Automation (QBO)'!A:B,2,FALSE)),"Suspense")))</f>
        <v>Accounts Payable - Unknown</v>
      </c>
      <c r="I7165" s="17">
        <f t="shared" si="111"/>
        <v>3.5</v>
      </c>
      <c r="J7165" s="12" t="str">
        <f>H7165</f>
        <v>Accounts Payable - Unknown</v>
      </c>
    </row>
    <row r="7166" spans="1:10" hidden="1">
      <c r="A7166" s="13" t="s">
        <v>926</v>
      </c>
      <c r="B7166" s="12" t="s">
        <v>528</v>
      </c>
      <c r="C7166" s="12" t="s">
        <v>435</v>
      </c>
      <c r="D7166" s="12" t="s">
        <v>496</v>
      </c>
      <c r="E7166" s="12">
        <v>11.4</v>
      </c>
      <c r="F7166" s="14" t="str">
        <f>A7166&amp;B7166&amp;C7166&amp;D7166&amp;E7166</f>
        <v>2024-07-28BillStarbucks21000 Accounts Payable11.4</v>
      </c>
      <c r="G7166" s="15">
        <f>IFERROR((DATEVALUE(A7166)),A7166)</f>
        <v>45501</v>
      </c>
      <c r="H7166" s="16" t="str">
        <f>IF((IFERROR((VLOOKUP(D7166,'Automation (QBO)'!A:B,2,FALSE)),"0"))=0,"Suspense",(IFERROR((VLOOKUP(D7166,'Automation (QBO)'!A:B,2,FALSE)),"Suspense")))</f>
        <v>Accounts Payable - Unknown</v>
      </c>
      <c r="I7166" s="17">
        <f t="shared" si="111"/>
        <v>11.4</v>
      </c>
      <c r="J7166" s="12" t="str">
        <f>H7166</f>
        <v>Accounts Payable - Unknown</v>
      </c>
    </row>
    <row r="7167" spans="1:10" hidden="1">
      <c r="A7167" s="13" t="s">
        <v>926</v>
      </c>
      <c r="B7167" s="12" t="s">
        <v>528</v>
      </c>
      <c r="C7167" s="12" t="s">
        <v>112</v>
      </c>
      <c r="D7167" s="12" t="s">
        <v>496</v>
      </c>
      <c r="E7167" s="12">
        <v>3.5</v>
      </c>
      <c r="F7167" s="14" t="str">
        <f>A7167&amp;B7167&amp;C7167&amp;D7167&amp;E7167</f>
        <v>2024-07-28BillIndigo Lot 03421000 Accounts Payable3.5</v>
      </c>
      <c r="G7167" s="15">
        <f>IFERROR((DATEVALUE(A7167)),A7167)</f>
        <v>45501</v>
      </c>
      <c r="H7167" s="16" t="str">
        <f>IF((IFERROR((VLOOKUP(D7167,'Automation (QBO)'!A:B,2,FALSE)),"0"))=0,"Suspense",(IFERROR((VLOOKUP(D7167,'Automation (QBO)'!A:B,2,FALSE)),"Suspense")))</f>
        <v>Accounts Payable - Unknown</v>
      </c>
      <c r="I7167" s="17">
        <f t="shared" si="111"/>
        <v>3.5</v>
      </c>
      <c r="J7167" s="12" t="str">
        <f>H7167</f>
        <v>Accounts Payable - Unknown</v>
      </c>
    </row>
    <row r="7168" spans="1:10" hidden="1">
      <c r="A7168" s="13" t="s">
        <v>926</v>
      </c>
      <c r="B7168" s="12" t="s">
        <v>135</v>
      </c>
      <c r="D7168" s="12" t="s">
        <v>422</v>
      </c>
      <c r="E7168" s="12">
        <v>21493.14</v>
      </c>
      <c r="F7168" s="14" t="str">
        <f>A7168&amp;B7168&amp;C7168&amp;D7168&amp;E7168</f>
        <v>2024-07-28Journal Entry52505 Payroll - Hourly21493.14</v>
      </c>
      <c r="G7168" s="15">
        <f>IFERROR((DATEVALUE(A7168)),A7168)</f>
        <v>45501</v>
      </c>
      <c r="H7168" s="16" t="str">
        <f>IF((IFERROR((VLOOKUP(D7168,'Automation (QBO)'!A:B,2,FALSE)),"0"))=0,"Suspense",(IFERROR((VLOOKUP(D7168,'Automation (QBO)'!A:B,2,FALSE)),"Suspense")))</f>
        <v>Payroll - Hourly</v>
      </c>
      <c r="I7168" s="17">
        <f t="shared" si="111"/>
        <v>21493.14</v>
      </c>
      <c r="J7168" s="12" t="str">
        <f>H7168</f>
        <v>Payroll - Hourly</v>
      </c>
    </row>
    <row r="7169" spans="1:10" hidden="1">
      <c r="A7169" s="13" t="s">
        <v>926</v>
      </c>
      <c r="B7169" s="12" t="s">
        <v>135</v>
      </c>
      <c r="D7169" s="12" t="s">
        <v>423</v>
      </c>
      <c r="E7169" s="12">
        <v>530.88</v>
      </c>
      <c r="F7169" s="14" t="str">
        <f>A7169&amp;B7169&amp;C7169&amp;D7169&amp;E7169</f>
        <v>2024-07-28Journal Entry52535 Payroll - WCB (Employees)530.88</v>
      </c>
      <c r="G7169" s="15">
        <f>IFERROR((DATEVALUE(A7169)),A7169)</f>
        <v>45501</v>
      </c>
      <c r="H7169" s="16" t="str">
        <f>IF((IFERROR((VLOOKUP(D7169,'Automation (QBO)'!A:B,2,FALSE)),"0"))=0,"Suspense",(IFERROR((VLOOKUP(D7169,'Automation (QBO)'!A:B,2,FALSE)),"Suspense")))</f>
        <v>Payroll - WCB (Employees)</v>
      </c>
      <c r="I7169" s="17">
        <f t="shared" si="111"/>
        <v>530.88</v>
      </c>
      <c r="J7169" s="12" t="str">
        <f>H7169</f>
        <v>Payroll - WCB (Employees)</v>
      </c>
    </row>
    <row r="7170" spans="1:10" hidden="1">
      <c r="A7170" s="13" t="s">
        <v>926</v>
      </c>
      <c r="B7170" s="12" t="s">
        <v>135</v>
      </c>
      <c r="D7170" s="12" t="s">
        <v>424</v>
      </c>
      <c r="E7170" s="12">
        <v>697.91</v>
      </c>
      <c r="F7170" s="14" t="str">
        <f>A7170&amp;B7170&amp;C7170&amp;D7170&amp;E7170</f>
        <v>2024-07-28Journal Entry52525 Payroll - CPP697.91</v>
      </c>
      <c r="G7170" s="15">
        <f>IFERROR((DATEVALUE(A7170)),A7170)</f>
        <v>45501</v>
      </c>
      <c r="H7170" s="16" t="str">
        <f>IF((IFERROR((VLOOKUP(D7170,'Automation (QBO)'!A:B,2,FALSE)),"0"))=0,"Suspense",(IFERROR((VLOOKUP(D7170,'Automation (QBO)'!A:B,2,FALSE)),"Suspense")))</f>
        <v>Payroll - CPP + EI</v>
      </c>
      <c r="I7170" s="17">
        <f t="shared" si="111"/>
        <v>697.91</v>
      </c>
      <c r="J7170" s="12" t="str">
        <f>H7170</f>
        <v>Payroll - CPP + EI</v>
      </c>
    </row>
    <row r="7171" spans="1:10" hidden="1">
      <c r="A7171" s="13" t="s">
        <v>926</v>
      </c>
      <c r="B7171" s="12" t="s">
        <v>135</v>
      </c>
      <c r="D7171" s="12" t="s">
        <v>425</v>
      </c>
      <c r="E7171" s="12">
        <v>284.99</v>
      </c>
      <c r="F7171" s="14" t="str">
        <f>A7171&amp;B7171&amp;C7171&amp;D7171&amp;E7171</f>
        <v>2024-07-28Journal Entry52520 Payroll - EI284.99</v>
      </c>
      <c r="G7171" s="15">
        <f>IFERROR((DATEVALUE(A7171)),A7171)</f>
        <v>45501</v>
      </c>
      <c r="H7171" s="16" t="str">
        <f>IF((IFERROR((VLOOKUP(D7171,'Automation (QBO)'!A:B,2,FALSE)),"0"))=0,"Suspense",(IFERROR((VLOOKUP(D7171,'Automation (QBO)'!A:B,2,FALSE)),"Suspense")))</f>
        <v>Payroll - CPP + EI</v>
      </c>
      <c r="I7171" s="17">
        <f t="shared" si="111"/>
        <v>284.99</v>
      </c>
      <c r="J7171" s="12" t="str">
        <f>H7171</f>
        <v>Payroll - CPP + EI</v>
      </c>
    </row>
    <row r="7172" spans="1:10" hidden="1">
      <c r="A7172" s="13" t="s">
        <v>926</v>
      </c>
      <c r="B7172" s="12" t="s">
        <v>135</v>
      </c>
      <c r="D7172" s="12" t="s">
        <v>403</v>
      </c>
      <c r="E7172" s="12">
        <v>117.96</v>
      </c>
      <c r="F7172" s="14" t="str">
        <f>A7172&amp;B7172&amp;C7172&amp;D7172&amp;E7172</f>
        <v>2024-07-28Journal Entry52115 Bank Fees117.96</v>
      </c>
      <c r="G7172" s="15">
        <f>IFERROR((DATEVALUE(A7172)),A7172)</f>
        <v>45501</v>
      </c>
      <c r="H7172" s="16" t="str">
        <f>IF((IFERROR((VLOOKUP(D7172,'Automation (QBO)'!A:B,2,FALSE)),"0"))=0,"Suspense",(IFERROR((VLOOKUP(D7172,'Automation (QBO)'!A:B,2,FALSE)),"Suspense")))</f>
        <v>Bank Fees</v>
      </c>
      <c r="I7172" s="17">
        <f t="shared" si="111"/>
        <v>117.96</v>
      </c>
      <c r="J7172" s="12" t="str">
        <f>H7172</f>
        <v>Bank Fees</v>
      </c>
    </row>
    <row r="7173" spans="1:10" hidden="1">
      <c r="A7173" s="13" t="s">
        <v>926</v>
      </c>
      <c r="B7173" s="12" t="s">
        <v>135</v>
      </c>
      <c r="D7173" s="12" t="s">
        <v>426</v>
      </c>
      <c r="E7173" s="12">
        <v>-5.9</v>
      </c>
      <c r="F7173" s="14" t="str">
        <f>A7173&amp;B7173&amp;C7173&amp;D7173&amp;E7173</f>
        <v>2024-07-28Journal Entry21031 GST/HST Suspense-5.9</v>
      </c>
      <c r="G7173" s="15">
        <f>IFERROR((DATEVALUE(A7173)),A7173)</f>
        <v>45501</v>
      </c>
      <c r="H7173" s="16" t="str">
        <f>IF((IFERROR((VLOOKUP(D7173,'Automation (QBO)'!A:B,2,FALSE)),"0"))=0,"Suspense",(IFERROR((VLOOKUP(D7173,'Automation (QBO)'!A:B,2,FALSE)),"Suspense")))</f>
        <v>GST/HST Suspense</v>
      </c>
      <c r="I7173" s="17">
        <f t="shared" si="111"/>
        <v>-5.9</v>
      </c>
      <c r="J7173" s="12" t="str">
        <f>H7173</f>
        <v>GST/HST Suspense</v>
      </c>
    </row>
    <row r="7174" spans="1:10" hidden="1">
      <c r="A7174" s="13" t="s">
        <v>926</v>
      </c>
      <c r="B7174" s="12" t="s">
        <v>135</v>
      </c>
      <c r="D7174" s="12" t="s">
        <v>427</v>
      </c>
      <c r="E7174" s="12">
        <v>574.72</v>
      </c>
      <c r="F7174" s="14" t="str">
        <f>A7174&amp;B7174&amp;C7174&amp;D7174&amp;E7174</f>
        <v>2024-07-28Journal Entry21001 Payroll Clearing account574.72</v>
      </c>
      <c r="G7174" s="15">
        <f>IFERROR((DATEVALUE(A7174)),A7174)</f>
        <v>45501</v>
      </c>
      <c r="H7174" s="16" t="str">
        <f>IF((IFERROR((VLOOKUP(D7174,'Automation (QBO)'!A:B,2,FALSE)),"0"))=0,"Suspense",(IFERROR((VLOOKUP(D7174,'Automation (QBO)'!A:B,2,FALSE)),"Suspense")))</f>
        <v>Clearings &amp; Transfers</v>
      </c>
      <c r="I7174" s="17">
        <f t="shared" si="111"/>
        <v>574.72</v>
      </c>
      <c r="J7174" s="12" t="str">
        <f>H7174</f>
        <v>Clearings &amp; Transfers</v>
      </c>
    </row>
    <row r="7175" spans="1:10" hidden="1">
      <c r="A7175" s="13" t="s">
        <v>926</v>
      </c>
      <c r="B7175" s="12" t="s">
        <v>135</v>
      </c>
      <c r="D7175" s="12" t="s">
        <v>428</v>
      </c>
      <c r="E7175" s="12">
        <v>10769.23</v>
      </c>
      <c r="F7175" s="14" t="str">
        <f>A7175&amp;B7175&amp;C7175&amp;D7175&amp;E7175</f>
        <v>2024-07-28Journal Entry52510 Payroll - Salary10769.23</v>
      </c>
      <c r="G7175" s="15">
        <f>IFERROR((DATEVALUE(A7175)),A7175)</f>
        <v>45501</v>
      </c>
      <c r="H7175" s="16" t="str">
        <f>IF((IFERROR((VLOOKUP(D7175,'Automation (QBO)'!A:B,2,FALSE)),"0"))=0,"Suspense",(IFERROR((VLOOKUP(D7175,'Automation (QBO)'!A:B,2,FALSE)),"Suspense")))</f>
        <v>Payroll - Salary</v>
      </c>
      <c r="I7175" s="17">
        <f t="shared" si="111"/>
        <v>10769.23</v>
      </c>
      <c r="J7175" s="12" t="str">
        <f>H7175</f>
        <v>Payroll - Salary</v>
      </c>
    </row>
    <row r="7176" spans="1:10" hidden="1">
      <c r="A7176" s="13" t="s">
        <v>926</v>
      </c>
      <c r="B7176" s="12" t="s">
        <v>135</v>
      </c>
      <c r="D7176" s="12" t="s">
        <v>423</v>
      </c>
      <c r="E7176" s="12">
        <v>146.49</v>
      </c>
      <c r="F7176" s="14" t="str">
        <f>A7176&amp;B7176&amp;C7176&amp;D7176&amp;E7176</f>
        <v>2024-07-28Journal Entry52535 Payroll - WCB (Employees)146.49</v>
      </c>
      <c r="G7176" s="15">
        <f>IFERROR((DATEVALUE(A7176)),A7176)</f>
        <v>45501</v>
      </c>
      <c r="H7176" s="16" t="str">
        <f>IF((IFERROR((VLOOKUP(D7176,'Automation (QBO)'!A:B,2,FALSE)),"0"))=0,"Suspense",(IFERROR((VLOOKUP(D7176,'Automation (QBO)'!A:B,2,FALSE)),"Suspense")))</f>
        <v>Payroll - WCB (Employees)</v>
      </c>
      <c r="I7176" s="17">
        <f t="shared" si="111"/>
        <v>146.49</v>
      </c>
      <c r="J7176" s="12" t="str">
        <f>H7176</f>
        <v>Payroll - WCB (Employees)</v>
      </c>
    </row>
    <row r="7177" spans="1:10" hidden="1">
      <c r="A7177" s="13" t="s">
        <v>926</v>
      </c>
      <c r="B7177" s="12" t="s">
        <v>135</v>
      </c>
      <c r="D7177" s="12" t="s">
        <v>424</v>
      </c>
      <c r="E7177" s="12">
        <v>167.11</v>
      </c>
      <c r="F7177" s="14" t="str">
        <f>A7177&amp;B7177&amp;C7177&amp;D7177&amp;E7177</f>
        <v>2024-07-28Journal Entry52525 Payroll - CPP167.11</v>
      </c>
      <c r="G7177" s="15">
        <f>IFERROR((DATEVALUE(A7177)),A7177)</f>
        <v>45501</v>
      </c>
      <c r="H7177" s="16" t="str">
        <f>IF((IFERROR((VLOOKUP(D7177,'Automation (QBO)'!A:B,2,FALSE)),"0"))=0,"Suspense",(IFERROR((VLOOKUP(D7177,'Automation (QBO)'!A:B,2,FALSE)),"Suspense")))</f>
        <v>Payroll - CPP + EI</v>
      </c>
      <c r="I7177" s="17">
        <f t="shared" si="111"/>
        <v>167.11</v>
      </c>
      <c r="J7177" s="12" t="str">
        <f>H7177</f>
        <v>Payroll - CPP + EI</v>
      </c>
    </row>
    <row r="7178" spans="1:10" hidden="1">
      <c r="A7178" s="13" t="s">
        <v>926</v>
      </c>
      <c r="B7178" s="12" t="s">
        <v>135</v>
      </c>
      <c r="D7178" s="12" t="s">
        <v>425</v>
      </c>
      <c r="E7178" s="12">
        <v>0</v>
      </c>
      <c r="F7178" s="14" t="str">
        <f>A7178&amp;B7178&amp;C7178&amp;D7178&amp;E7178</f>
        <v>2024-07-28Journal Entry52520 Payroll - EI0</v>
      </c>
      <c r="G7178" s="15">
        <f>IFERROR((DATEVALUE(A7178)),A7178)</f>
        <v>45501</v>
      </c>
      <c r="H7178" s="16" t="str">
        <f>IF((IFERROR((VLOOKUP(D7178,'Automation (QBO)'!A:B,2,FALSE)),"0"))=0,"Suspense",(IFERROR((VLOOKUP(D7178,'Automation (QBO)'!A:B,2,FALSE)),"Suspense")))</f>
        <v>Payroll - CPP + EI</v>
      </c>
      <c r="I7178" s="17">
        <f t="shared" si="111"/>
        <v>0</v>
      </c>
      <c r="J7178" s="12" t="str">
        <f>H7178</f>
        <v>Payroll - CPP + EI</v>
      </c>
    </row>
    <row r="7179" spans="1:10" hidden="1">
      <c r="A7179" s="13" t="s">
        <v>926</v>
      </c>
      <c r="B7179" s="12" t="s">
        <v>135</v>
      </c>
      <c r="D7179" s="12" t="s">
        <v>403</v>
      </c>
      <c r="E7179" s="12">
        <v>89.32</v>
      </c>
      <c r="F7179" s="14" t="str">
        <f>A7179&amp;B7179&amp;C7179&amp;D7179&amp;E7179</f>
        <v>2024-07-28Journal Entry52115 Bank Fees89.32</v>
      </c>
      <c r="G7179" s="15">
        <f>IFERROR((DATEVALUE(A7179)),A7179)</f>
        <v>45501</v>
      </c>
      <c r="H7179" s="16" t="str">
        <f>IF((IFERROR((VLOOKUP(D7179,'Automation (QBO)'!A:B,2,FALSE)),"0"))=0,"Suspense",(IFERROR((VLOOKUP(D7179,'Automation (QBO)'!A:B,2,FALSE)),"Suspense")))</f>
        <v>Bank Fees</v>
      </c>
      <c r="I7179" s="17">
        <f t="shared" si="111"/>
        <v>89.32</v>
      </c>
      <c r="J7179" s="12" t="str">
        <f>H7179</f>
        <v>Bank Fees</v>
      </c>
    </row>
    <row r="7180" spans="1:10" hidden="1">
      <c r="A7180" s="13" t="s">
        <v>926</v>
      </c>
      <c r="B7180" s="12" t="s">
        <v>135</v>
      </c>
      <c r="D7180" s="12" t="s">
        <v>426</v>
      </c>
      <c r="E7180" s="12">
        <v>-4.47</v>
      </c>
      <c r="F7180" s="14" t="str">
        <f>A7180&amp;B7180&amp;C7180&amp;D7180&amp;E7180</f>
        <v>2024-07-28Journal Entry21031 GST/HST Suspense-4.47</v>
      </c>
      <c r="G7180" s="15">
        <f>IFERROR((DATEVALUE(A7180)),A7180)</f>
        <v>45501</v>
      </c>
      <c r="H7180" s="16" t="str">
        <f>IF((IFERROR((VLOOKUP(D7180,'Automation (QBO)'!A:B,2,FALSE)),"0"))=0,"Suspense",(IFERROR((VLOOKUP(D7180,'Automation (QBO)'!A:B,2,FALSE)),"Suspense")))</f>
        <v>GST/HST Suspense</v>
      </c>
      <c r="I7180" s="17">
        <f t="shared" si="111"/>
        <v>-4.47</v>
      </c>
      <c r="J7180" s="12" t="str">
        <f>H7180</f>
        <v>GST/HST Suspense</v>
      </c>
    </row>
    <row r="7181" spans="1:10" hidden="1">
      <c r="A7181" s="13" t="s">
        <v>926</v>
      </c>
      <c r="B7181" s="12" t="s">
        <v>135</v>
      </c>
      <c r="D7181" s="12" t="s">
        <v>427</v>
      </c>
      <c r="E7181" s="12">
        <v>58.31</v>
      </c>
      <c r="F7181" s="14" t="str">
        <f>A7181&amp;B7181&amp;C7181&amp;D7181&amp;E7181</f>
        <v>2024-07-28Journal Entry21001 Payroll Clearing account58.31</v>
      </c>
      <c r="G7181" s="15">
        <f>IFERROR((DATEVALUE(A7181)),A7181)</f>
        <v>45501</v>
      </c>
      <c r="H7181" s="16" t="str">
        <f>IF((IFERROR((VLOOKUP(D7181,'Automation (QBO)'!A:B,2,FALSE)),"0"))=0,"Suspense",(IFERROR((VLOOKUP(D7181,'Automation (QBO)'!A:B,2,FALSE)),"Suspense")))</f>
        <v>Clearings &amp; Transfers</v>
      </c>
      <c r="I7181" s="17">
        <f t="shared" si="111"/>
        <v>58.31</v>
      </c>
      <c r="J7181" s="12" t="str">
        <f>H7181</f>
        <v>Clearings &amp; Transfers</v>
      </c>
    </row>
    <row r="7182" spans="1:10" hidden="1">
      <c r="A7182" s="13" t="s">
        <v>926</v>
      </c>
      <c r="B7182" s="12" t="s">
        <v>528</v>
      </c>
      <c r="C7182" s="12" t="s">
        <v>95</v>
      </c>
      <c r="D7182" s="12" t="s">
        <v>391</v>
      </c>
      <c r="E7182" s="12">
        <v>56.17</v>
      </c>
      <c r="F7182" s="14" t="str">
        <f>A7182&amp;B7182&amp;C7182&amp;D7182&amp;E7182</f>
        <v>2024-07-28BillVector Repro Graphics51335 COGS - Supplies56.17</v>
      </c>
      <c r="G7182" s="15">
        <f>IFERROR((DATEVALUE(A7182)),A7182)</f>
        <v>45501</v>
      </c>
      <c r="H7182" s="16" t="str">
        <f>IF((IFERROR((VLOOKUP(D7182,'Automation (QBO)'!A:B,2,FALSE)),"0"))=0,"Suspense",(IFERROR((VLOOKUP(D7182,'Automation (QBO)'!A:B,2,FALSE)),"Suspense")))</f>
        <v>COGS - Supplies</v>
      </c>
      <c r="I7182" s="17">
        <f t="shared" si="111"/>
        <v>56.17</v>
      </c>
      <c r="J7182" s="12" t="str">
        <f>H7182</f>
        <v>COGS - Supplies</v>
      </c>
    </row>
    <row r="7183" spans="1:10" hidden="1">
      <c r="A7183" s="13" t="s">
        <v>926</v>
      </c>
      <c r="B7183" s="12" t="s">
        <v>528</v>
      </c>
      <c r="C7183" s="12" t="s">
        <v>95</v>
      </c>
      <c r="D7183" s="12" t="s">
        <v>426</v>
      </c>
      <c r="E7183" s="12">
        <v>-2.63</v>
      </c>
      <c r="F7183" s="14" t="str">
        <f>A7183&amp;B7183&amp;C7183&amp;D7183&amp;E7183</f>
        <v>2024-07-28BillVector Repro Graphics21031 GST/HST Suspense-2.63</v>
      </c>
      <c r="G7183" s="15">
        <f>IFERROR((DATEVALUE(A7183)),A7183)</f>
        <v>45501</v>
      </c>
      <c r="H7183" s="16" t="str">
        <f>IF((IFERROR((VLOOKUP(D7183,'Automation (QBO)'!A:B,2,FALSE)),"0"))=0,"Suspense",(IFERROR((VLOOKUP(D7183,'Automation (QBO)'!A:B,2,FALSE)),"Suspense")))</f>
        <v>GST/HST Suspense</v>
      </c>
      <c r="I7183" s="17">
        <f t="shared" si="111"/>
        <v>-2.63</v>
      </c>
      <c r="J7183" s="12" t="str">
        <f>H7183</f>
        <v>GST/HST Suspense</v>
      </c>
    </row>
    <row r="7184" spans="1:10" hidden="1">
      <c r="A7184" s="13" t="s">
        <v>926</v>
      </c>
      <c r="B7184" s="12" t="s">
        <v>528</v>
      </c>
      <c r="C7184" s="12" t="s">
        <v>621</v>
      </c>
      <c r="D7184" s="12" t="s">
        <v>496</v>
      </c>
      <c r="E7184" s="12">
        <v>5264</v>
      </c>
      <c r="F7184" s="14" t="str">
        <f>A7184&amp;B7184&amp;C7184&amp;D7184&amp;E7184</f>
        <v>2024-07-28BillRobinson Supply21000 Accounts Payable5264</v>
      </c>
      <c r="G7184" s="15">
        <f>IFERROR((DATEVALUE(A7184)),A7184)</f>
        <v>45501</v>
      </c>
      <c r="H7184" s="16" t="str">
        <f>IF((IFERROR((VLOOKUP(D7184,'Automation (QBO)'!A:B,2,FALSE)),"0"))=0,"Suspense",(IFERROR((VLOOKUP(D7184,'Automation (QBO)'!A:B,2,FALSE)),"Suspense")))</f>
        <v>Accounts Payable - Unknown</v>
      </c>
      <c r="I7184" s="17">
        <f t="shared" ref="I7184:I7247" si="112">E7184</f>
        <v>5264</v>
      </c>
      <c r="J7184" s="12" t="str">
        <f>H7184</f>
        <v>Accounts Payable - Unknown</v>
      </c>
    </row>
    <row r="7185" spans="1:10" hidden="1">
      <c r="A7185" s="13" t="s">
        <v>926</v>
      </c>
      <c r="B7185" s="12" t="s">
        <v>528</v>
      </c>
      <c r="C7185" s="12" t="s">
        <v>87</v>
      </c>
      <c r="D7185" s="12" t="s">
        <v>496</v>
      </c>
      <c r="E7185" s="12">
        <v>206.55</v>
      </c>
      <c r="F7185" s="14" t="str">
        <f>A7185&amp;B7185&amp;C7185&amp;D7185&amp;E7185</f>
        <v>2024-07-28BillHome Depot21000 Accounts Payable206.55</v>
      </c>
      <c r="G7185" s="15">
        <f>IFERROR((DATEVALUE(A7185)),A7185)</f>
        <v>45501</v>
      </c>
      <c r="H7185" s="16" t="str">
        <f>IF((IFERROR((VLOOKUP(D7185,'Automation (QBO)'!A:B,2,FALSE)),"0"))=0,"Suspense",(IFERROR((VLOOKUP(D7185,'Automation (QBO)'!A:B,2,FALSE)),"Suspense")))</f>
        <v>Accounts Payable - Unknown</v>
      </c>
      <c r="I7185" s="17">
        <f t="shared" si="112"/>
        <v>206.55</v>
      </c>
      <c r="J7185" s="12" t="str">
        <f>H7185</f>
        <v>Accounts Payable - Unknown</v>
      </c>
    </row>
    <row r="7186" spans="1:10" hidden="1">
      <c r="A7186" s="13" t="s">
        <v>926</v>
      </c>
      <c r="B7186" s="12" t="s">
        <v>528</v>
      </c>
      <c r="C7186" s="12" t="s">
        <v>101</v>
      </c>
      <c r="D7186" s="12" t="s">
        <v>496</v>
      </c>
      <c r="E7186" s="12">
        <v>204.65</v>
      </c>
      <c r="F7186" s="14" t="str">
        <f>A7186&amp;B7186&amp;C7186&amp;D7186&amp;E7186</f>
        <v>2024-07-28BillShell Canada21000 Accounts Payable204.65</v>
      </c>
      <c r="G7186" s="15">
        <f>IFERROR((DATEVALUE(A7186)),A7186)</f>
        <v>45501</v>
      </c>
      <c r="H7186" s="16" t="str">
        <f>IF((IFERROR((VLOOKUP(D7186,'Automation (QBO)'!A:B,2,FALSE)),"0"))=0,"Suspense",(IFERROR((VLOOKUP(D7186,'Automation (QBO)'!A:B,2,FALSE)),"Suspense")))</f>
        <v>Accounts Payable - Unknown</v>
      </c>
      <c r="I7186" s="17">
        <f t="shared" si="112"/>
        <v>204.65</v>
      </c>
      <c r="J7186" s="12" t="str">
        <f>H7186</f>
        <v>Accounts Payable - Unknown</v>
      </c>
    </row>
    <row r="7187" spans="1:10" hidden="1">
      <c r="A7187" s="13" t="s">
        <v>926</v>
      </c>
      <c r="B7187" s="12" t="s">
        <v>528</v>
      </c>
      <c r="C7187" s="12" t="s">
        <v>435</v>
      </c>
      <c r="D7187" s="12" t="s">
        <v>496</v>
      </c>
      <c r="E7187" s="12">
        <v>17.329999999999998</v>
      </c>
      <c r="F7187" s="14" t="str">
        <f>A7187&amp;B7187&amp;C7187&amp;D7187&amp;E7187</f>
        <v>2024-07-28BillStarbucks21000 Accounts Payable17.33</v>
      </c>
      <c r="G7187" s="15">
        <f>IFERROR((DATEVALUE(A7187)),A7187)</f>
        <v>45501</v>
      </c>
      <c r="H7187" s="16" t="str">
        <f>IF((IFERROR((VLOOKUP(D7187,'Automation (QBO)'!A:B,2,FALSE)),"0"))=0,"Suspense",(IFERROR((VLOOKUP(D7187,'Automation (QBO)'!A:B,2,FALSE)),"Suspense")))</f>
        <v>Accounts Payable - Unknown</v>
      </c>
      <c r="I7187" s="17">
        <f t="shared" si="112"/>
        <v>17.329999999999998</v>
      </c>
      <c r="J7187" s="12" t="str">
        <f>H7187</f>
        <v>Accounts Payable - Unknown</v>
      </c>
    </row>
    <row r="7188" spans="1:10" hidden="1">
      <c r="A7188" s="13" t="s">
        <v>926</v>
      </c>
      <c r="B7188" s="12" t="s">
        <v>528</v>
      </c>
      <c r="C7188" s="12" t="s">
        <v>87</v>
      </c>
      <c r="D7188" s="12" t="s">
        <v>496</v>
      </c>
      <c r="E7188" s="12">
        <v>99.21</v>
      </c>
      <c r="F7188" s="14" t="str">
        <f>A7188&amp;B7188&amp;C7188&amp;D7188&amp;E7188</f>
        <v>2024-07-28BillHome Depot21000 Accounts Payable99.21</v>
      </c>
      <c r="G7188" s="15">
        <f>IFERROR((DATEVALUE(A7188)),A7188)</f>
        <v>45501</v>
      </c>
      <c r="H7188" s="16" t="str">
        <f>IF((IFERROR((VLOOKUP(D7188,'Automation (QBO)'!A:B,2,FALSE)),"0"))=0,"Suspense",(IFERROR((VLOOKUP(D7188,'Automation (QBO)'!A:B,2,FALSE)),"Suspense")))</f>
        <v>Accounts Payable - Unknown</v>
      </c>
      <c r="I7188" s="17">
        <f t="shared" si="112"/>
        <v>99.21</v>
      </c>
      <c r="J7188" s="12" t="str">
        <f>H7188</f>
        <v>Accounts Payable - Unknown</v>
      </c>
    </row>
    <row r="7189" spans="1:10" hidden="1">
      <c r="A7189" s="13" t="s">
        <v>926</v>
      </c>
      <c r="B7189" s="12" t="s">
        <v>528</v>
      </c>
      <c r="C7189" s="12" t="s">
        <v>113</v>
      </c>
      <c r="D7189" s="12" t="s">
        <v>496</v>
      </c>
      <c r="E7189" s="12">
        <v>14</v>
      </c>
      <c r="F7189" s="14" t="str">
        <f>A7189&amp;B7189&amp;C7189&amp;D7189&amp;E7189</f>
        <v>2024-07-28BillImpark21000 Accounts Payable14</v>
      </c>
      <c r="G7189" s="15">
        <f>IFERROR((DATEVALUE(A7189)),A7189)</f>
        <v>45501</v>
      </c>
      <c r="H7189" s="16" t="str">
        <f>IF((IFERROR((VLOOKUP(D7189,'Automation (QBO)'!A:B,2,FALSE)),"0"))=0,"Suspense",(IFERROR((VLOOKUP(D7189,'Automation (QBO)'!A:B,2,FALSE)),"Suspense")))</f>
        <v>Accounts Payable - Unknown</v>
      </c>
      <c r="I7189" s="17">
        <f t="shared" si="112"/>
        <v>14</v>
      </c>
      <c r="J7189" s="12" t="str">
        <f>H7189</f>
        <v>Accounts Payable - Unknown</v>
      </c>
    </row>
    <row r="7190" spans="1:10" hidden="1">
      <c r="A7190" s="13" t="s">
        <v>926</v>
      </c>
      <c r="B7190" s="12" t="s">
        <v>528</v>
      </c>
      <c r="C7190" s="12" t="s">
        <v>435</v>
      </c>
      <c r="D7190" s="12" t="s">
        <v>496</v>
      </c>
      <c r="E7190" s="12">
        <v>16.07</v>
      </c>
      <c r="F7190" s="14" t="str">
        <f>A7190&amp;B7190&amp;C7190&amp;D7190&amp;E7190</f>
        <v>2024-07-28BillStarbucks21000 Accounts Payable16.07</v>
      </c>
      <c r="G7190" s="15">
        <f>IFERROR((DATEVALUE(A7190)),A7190)</f>
        <v>45501</v>
      </c>
      <c r="H7190" s="16" t="str">
        <f>IF((IFERROR((VLOOKUP(D7190,'Automation (QBO)'!A:B,2,FALSE)),"0"))=0,"Suspense",(IFERROR((VLOOKUP(D7190,'Automation (QBO)'!A:B,2,FALSE)),"Suspense")))</f>
        <v>Accounts Payable - Unknown</v>
      </c>
      <c r="I7190" s="17">
        <f t="shared" si="112"/>
        <v>16.07</v>
      </c>
      <c r="J7190" s="12" t="str">
        <f>H7190</f>
        <v>Accounts Payable - Unknown</v>
      </c>
    </row>
    <row r="7191" spans="1:10" hidden="1">
      <c r="A7191" s="13" t="s">
        <v>926</v>
      </c>
      <c r="B7191" s="12" t="s">
        <v>528</v>
      </c>
      <c r="C7191" s="12" t="s">
        <v>113</v>
      </c>
      <c r="D7191" s="12" t="s">
        <v>496</v>
      </c>
      <c r="E7191" s="12">
        <v>17</v>
      </c>
      <c r="F7191" s="14" t="str">
        <f>A7191&amp;B7191&amp;C7191&amp;D7191&amp;E7191</f>
        <v>2024-07-28BillImpark21000 Accounts Payable17</v>
      </c>
      <c r="G7191" s="15">
        <f>IFERROR((DATEVALUE(A7191)),A7191)</f>
        <v>45501</v>
      </c>
      <c r="H7191" s="16" t="str">
        <f>IF((IFERROR((VLOOKUP(D7191,'Automation (QBO)'!A:B,2,FALSE)),"0"))=0,"Suspense",(IFERROR((VLOOKUP(D7191,'Automation (QBO)'!A:B,2,FALSE)),"Suspense")))</f>
        <v>Accounts Payable - Unknown</v>
      </c>
      <c r="I7191" s="17">
        <f t="shared" si="112"/>
        <v>17</v>
      </c>
      <c r="J7191" s="12" t="str">
        <f>H7191</f>
        <v>Accounts Payable - Unknown</v>
      </c>
    </row>
    <row r="7192" spans="1:10" hidden="1">
      <c r="A7192" s="13" t="s">
        <v>926</v>
      </c>
      <c r="B7192" s="12" t="s">
        <v>528</v>
      </c>
      <c r="C7192" s="12" t="s">
        <v>312</v>
      </c>
      <c r="D7192" s="12" t="s">
        <v>496</v>
      </c>
      <c r="E7192" s="12">
        <v>21.31</v>
      </c>
      <c r="F7192" s="14" t="str">
        <f>A7192&amp;B7192&amp;C7192&amp;D7192&amp;E7192</f>
        <v>2024-07-28BillH&amp;B Hospitality Company21000 Accounts Payable21.31</v>
      </c>
      <c r="G7192" s="15">
        <f>IFERROR((DATEVALUE(A7192)),A7192)</f>
        <v>45501</v>
      </c>
      <c r="H7192" s="16" t="str">
        <f>IF((IFERROR((VLOOKUP(D7192,'Automation (QBO)'!A:B,2,FALSE)),"0"))=0,"Suspense",(IFERROR((VLOOKUP(D7192,'Automation (QBO)'!A:B,2,FALSE)),"Suspense")))</f>
        <v>Accounts Payable - Unknown</v>
      </c>
      <c r="I7192" s="17">
        <f t="shared" si="112"/>
        <v>21.31</v>
      </c>
      <c r="J7192" s="12" t="str">
        <f>H7192</f>
        <v>Accounts Payable - Unknown</v>
      </c>
    </row>
    <row r="7193" spans="1:10" hidden="1">
      <c r="A7193" s="13" t="s">
        <v>926</v>
      </c>
      <c r="B7193" s="12" t="s">
        <v>528</v>
      </c>
      <c r="C7193" s="12" t="s">
        <v>117</v>
      </c>
      <c r="D7193" s="12" t="s">
        <v>496</v>
      </c>
      <c r="E7193" s="12">
        <v>72.790000000000006</v>
      </c>
      <c r="F7193" s="14" t="str">
        <f>A7193&amp;B7193&amp;C7193&amp;D7193&amp;E7193</f>
        <v>2024-07-28BillStandard Building Supplies21000 Accounts Payable72.79</v>
      </c>
      <c r="G7193" s="15">
        <f>IFERROR((DATEVALUE(A7193)),A7193)</f>
        <v>45501</v>
      </c>
      <c r="H7193" s="16" t="str">
        <f>IF((IFERROR((VLOOKUP(D7193,'Automation (QBO)'!A:B,2,FALSE)),"0"))=0,"Suspense",(IFERROR((VLOOKUP(D7193,'Automation (QBO)'!A:B,2,FALSE)),"Suspense")))</f>
        <v>Accounts Payable - Unknown</v>
      </c>
      <c r="I7193" s="17">
        <f t="shared" si="112"/>
        <v>72.790000000000006</v>
      </c>
      <c r="J7193" s="12" t="str">
        <f>H7193</f>
        <v>Accounts Payable - Unknown</v>
      </c>
    </row>
    <row r="7194" spans="1:10" hidden="1">
      <c r="A7194" s="13" t="s">
        <v>926</v>
      </c>
      <c r="B7194" s="12" t="s">
        <v>528</v>
      </c>
      <c r="C7194" s="12" t="s">
        <v>117</v>
      </c>
      <c r="D7194" s="12" t="s">
        <v>496</v>
      </c>
      <c r="E7194" s="12">
        <v>368.85</v>
      </c>
      <c r="F7194" s="14" t="str">
        <f>A7194&amp;B7194&amp;C7194&amp;D7194&amp;E7194</f>
        <v>2024-07-28BillStandard Building Supplies21000 Accounts Payable368.85</v>
      </c>
      <c r="G7194" s="15">
        <f>IFERROR((DATEVALUE(A7194)),A7194)</f>
        <v>45501</v>
      </c>
      <c r="H7194" s="16" t="str">
        <f>IF((IFERROR((VLOOKUP(D7194,'Automation (QBO)'!A:B,2,FALSE)),"0"))=0,"Suspense",(IFERROR((VLOOKUP(D7194,'Automation (QBO)'!A:B,2,FALSE)),"Suspense")))</f>
        <v>Accounts Payable - Unknown</v>
      </c>
      <c r="I7194" s="17">
        <f t="shared" si="112"/>
        <v>368.85</v>
      </c>
      <c r="J7194" s="12" t="str">
        <f>H7194</f>
        <v>Accounts Payable - Unknown</v>
      </c>
    </row>
    <row r="7195" spans="1:10" hidden="1">
      <c r="A7195" s="13" t="s">
        <v>926</v>
      </c>
      <c r="B7195" s="12" t="s">
        <v>83</v>
      </c>
      <c r="C7195" s="12" t="s">
        <v>281</v>
      </c>
      <c r="D7195" s="12" t="s">
        <v>412</v>
      </c>
      <c r="E7195" s="12">
        <v>325.16000000000003</v>
      </c>
      <c r="F7195" s="14" t="str">
        <f>A7195&amp;B7195&amp;C7195&amp;D7195&amp;E7195</f>
        <v>2024-07-28ExpenseMr Lube51305 COGS - Miscellaneous (Vehicle)325.16</v>
      </c>
      <c r="G7195" s="15">
        <f>IFERROR((DATEVALUE(A7195)),A7195)</f>
        <v>45501</v>
      </c>
      <c r="H7195" s="16" t="str">
        <f>IF((IFERROR((VLOOKUP(D7195,'Automation (QBO)'!A:B,2,FALSE)),"0"))=0,"Suspense",(IFERROR((VLOOKUP(D7195,'Automation (QBO)'!A:B,2,FALSE)),"Suspense")))</f>
        <v>COGS - Miscellaneous (Vehicle)</v>
      </c>
      <c r="I7195" s="17">
        <f t="shared" si="112"/>
        <v>325.16000000000003</v>
      </c>
      <c r="J7195" s="12" t="str">
        <f>H7195</f>
        <v>COGS - Miscellaneous (Vehicle)</v>
      </c>
    </row>
    <row r="7196" spans="1:10" hidden="1">
      <c r="A7196" s="13" t="s">
        <v>926</v>
      </c>
      <c r="B7196" s="12" t="s">
        <v>83</v>
      </c>
      <c r="C7196" s="12" t="s">
        <v>281</v>
      </c>
      <c r="D7196" s="12" t="s">
        <v>392</v>
      </c>
      <c r="E7196" s="12">
        <v>-16.260000000000002</v>
      </c>
      <c r="F7196" s="14" t="str">
        <f>A7196&amp;B7196&amp;C7196&amp;D7196&amp;E7196</f>
        <v>2024-07-28ExpenseMr Lube21020 GST/HST Payable-16.26</v>
      </c>
      <c r="G7196" s="15">
        <f>IFERROR((DATEVALUE(A7196)),A7196)</f>
        <v>45501</v>
      </c>
      <c r="H7196" s="16" t="str">
        <f>IF((IFERROR((VLOOKUP(D7196,'Automation (QBO)'!A:B,2,FALSE)),"0"))=0,"Suspense",(IFERROR((VLOOKUP(D7196,'Automation (QBO)'!A:B,2,FALSE)),"Suspense")))</f>
        <v>GST/HST Payable</v>
      </c>
      <c r="I7196" s="17">
        <f t="shared" si="112"/>
        <v>-16.260000000000002</v>
      </c>
      <c r="J7196" s="12" t="str">
        <f>H7196</f>
        <v>GST/HST Payable</v>
      </c>
    </row>
    <row r="7197" spans="1:10" hidden="1">
      <c r="A7197" s="13" t="s">
        <v>926</v>
      </c>
      <c r="B7197" s="12" t="s">
        <v>83</v>
      </c>
      <c r="C7197" s="12" t="s">
        <v>100</v>
      </c>
      <c r="D7197" s="12" t="s">
        <v>395</v>
      </c>
      <c r="E7197" s="12">
        <v>17.91</v>
      </c>
      <c r="F7197" s="14" t="str">
        <f>A7197&amp;B7197&amp;C7197&amp;D7197&amp;E7197</f>
        <v>2024-07-28ExpenseDropbox52165 Computer - Software17.91</v>
      </c>
      <c r="G7197" s="15">
        <f>IFERROR((DATEVALUE(A7197)),A7197)</f>
        <v>45501</v>
      </c>
      <c r="H7197" s="16" t="str">
        <f>IF((IFERROR((VLOOKUP(D7197,'Automation (QBO)'!A:B,2,FALSE)),"0"))=0,"Suspense",(IFERROR((VLOOKUP(D7197,'Automation (QBO)'!A:B,2,FALSE)),"Suspense")))</f>
        <v>Computer - Software</v>
      </c>
      <c r="I7197" s="17">
        <f t="shared" si="112"/>
        <v>17.91</v>
      </c>
      <c r="J7197" s="12" t="str">
        <f>H7197</f>
        <v>Computer - Software</v>
      </c>
    </row>
    <row r="7198" spans="1:10" hidden="1">
      <c r="A7198" s="13" t="s">
        <v>926</v>
      </c>
      <c r="B7198" s="12" t="s">
        <v>83</v>
      </c>
      <c r="C7198" s="12" t="s">
        <v>100</v>
      </c>
      <c r="D7198" s="12" t="s">
        <v>392</v>
      </c>
      <c r="E7198" s="12">
        <v>0</v>
      </c>
      <c r="F7198" s="14" t="str">
        <f>A7198&amp;B7198&amp;C7198&amp;D7198&amp;E7198</f>
        <v>2024-07-28ExpenseDropbox21020 GST/HST Payable0</v>
      </c>
      <c r="G7198" s="15">
        <f>IFERROR((DATEVALUE(A7198)),A7198)</f>
        <v>45501</v>
      </c>
      <c r="H7198" s="16" t="str">
        <f>IF((IFERROR((VLOOKUP(D7198,'Automation (QBO)'!A:B,2,FALSE)),"0"))=0,"Suspense",(IFERROR((VLOOKUP(D7198,'Automation (QBO)'!A:B,2,FALSE)),"Suspense")))</f>
        <v>GST/HST Payable</v>
      </c>
      <c r="I7198" s="17">
        <f t="shared" si="112"/>
        <v>0</v>
      </c>
      <c r="J7198" s="12" t="str">
        <f>H7198</f>
        <v>GST/HST Payable</v>
      </c>
    </row>
    <row r="7199" spans="1:10" hidden="1">
      <c r="A7199" s="13" t="s">
        <v>926</v>
      </c>
      <c r="B7199" s="12" t="s">
        <v>528</v>
      </c>
      <c r="C7199" s="12" t="s">
        <v>110</v>
      </c>
      <c r="D7199" s="12" t="s">
        <v>496</v>
      </c>
      <c r="E7199" s="12">
        <v>280.52999999999997</v>
      </c>
      <c r="F7199" s="14" t="str">
        <f>A7199&amp;B7199&amp;C7199&amp;D7199&amp;E7199</f>
        <v>2024-07-28BillDicks Lumber21000 Accounts Payable280.53</v>
      </c>
      <c r="G7199" s="15">
        <f>IFERROR((DATEVALUE(A7199)),A7199)</f>
        <v>45501</v>
      </c>
      <c r="H7199" s="16" t="str">
        <f>IF((IFERROR((VLOOKUP(D7199,'Automation (QBO)'!A:B,2,FALSE)),"0"))=0,"Suspense",(IFERROR((VLOOKUP(D7199,'Automation (QBO)'!A:B,2,FALSE)),"Suspense")))</f>
        <v>Accounts Payable - Unknown</v>
      </c>
      <c r="I7199" s="17">
        <f t="shared" si="112"/>
        <v>280.52999999999997</v>
      </c>
      <c r="J7199" s="12" t="str">
        <f>H7199</f>
        <v>Accounts Payable - Unknown</v>
      </c>
    </row>
    <row r="7200" spans="1:10" hidden="1">
      <c r="A7200" s="13" t="s">
        <v>926</v>
      </c>
      <c r="B7200" s="12" t="s">
        <v>528</v>
      </c>
      <c r="C7200" s="12" t="s">
        <v>113</v>
      </c>
      <c r="D7200" s="12" t="s">
        <v>496</v>
      </c>
      <c r="E7200" s="12">
        <v>16</v>
      </c>
      <c r="F7200" s="14" t="str">
        <f>A7200&amp;B7200&amp;C7200&amp;D7200&amp;E7200</f>
        <v>2024-07-28BillImpark21000 Accounts Payable16</v>
      </c>
      <c r="G7200" s="15">
        <f>IFERROR((DATEVALUE(A7200)),A7200)</f>
        <v>45501</v>
      </c>
      <c r="H7200" s="16" t="str">
        <f>IF((IFERROR((VLOOKUP(D7200,'Automation (QBO)'!A:B,2,FALSE)),"0"))=0,"Suspense",(IFERROR((VLOOKUP(D7200,'Automation (QBO)'!A:B,2,FALSE)),"Suspense")))</f>
        <v>Accounts Payable - Unknown</v>
      </c>
      <c r="I7200" s="17">
        <f t="shared" si="112"/>
        <v>16</v>
      </c>
      <c r="J7200" s="12" t="str">
        <f>H7200</f>
        <v>Accounts Payable - Unknown</v>
      </c>
    </row>
    <row r="7201" spans="1:10" hidden="1">
      <c r="A7201" s="13" t="s">
        <v>926</v>
      </c>
      <c r="B7201" s="12" t="s">
        <v>528</v>
      </c>
      <c r="C7201" s="12" t="s">
        <v>102</v>
      </c>
      <c r="D7201" s="12" t="s">
        <v>496</v>
      </c>
      <c r="E7201" s="12">
        <v>18.079999999999998</v>
      </c>
      <c r="F7201" s="14" t="str">
        <f>A7201&amp;B7201&amp;C7201&amp;D7201&amp;E7201</f>
        <v>2024-07-28BillPetro Canada21000 Accounts Payable18.08</v>
      </c>
      <c r="G7201" s="15">
        <f>IFERROR((DATEVALUE(A7201)),A7201)</f>
        <v>45501</v>
      </c>
      <c r="H7201" s="16" t="str">
        <f>IF((IFERROR((VLOOKUP(D7201,'Automation (QBO)'!A:B,2,FALSE)),"0"))=0,"Suspense",(IFERROR((VLOOKUP(D7201,'Automation (QBO)'!A:B,2,FALSE)),"Suspense")))</f>
        <v>Accounts Payable - Unknown</v>
      </c>
      <c r="I7201" s="17">
        <f t="shared" si="112"/>
        <v>18.079999999999998</v>
      </c>
      <c r="J7201" s="12" t="str">
        <f>H7201</f>
        <v>Accounts Payable - Unknown</v>
      </c>
    </row>
    <row r="7202" spans="1:10" hidden="1">
      <c r="A7202" s="13" t="s">
        <v>926</v>
      </c>
      <c r="B7202" s="12" t="s">
        <v>528</v>
      </c>
      <c r="C7202" s="12" t="s">
        <v>102</v>
      </c>
      <c r="D7202" s="12" t="s">
        <v>496</v>
      </c>
      <c r="E7202" s="12">
        <v>19.23</v>
      </c>
      <c r="F7202" s="14" t="str">
        <f>A7202&amp;B7202&amp;C7202&amp;D7202&amp;E7202</f>
        <v>2024-07-28BillPetro Canada21000 Accounts Payable19.23</v>
      </c>
      <c r="G7202" s="15">
        <f>IFERROR((DATEVALUE(A7202)),A7202)</f>
        <v>45501</v>
      </c>
      <c r="H7202" s="16" t="str">
        <f>IF((IFERROR((VLOOKUP(D7202,'Automation (QBO)'!A:B,2,FALSE)),"0"))=0,"Suspense",(IFERROR((VLOOKUP(D7202,'Automation (QBO)'!A:B,2,FALSE)),"Suspense")))</f>
        <v>Accounts Payable - Unknown</v>
      </c>
      <c r="I7202" s="17">
        <f t="shared" si="112"/>
        <v>19.23</v>
      </c>
      <c r="J7202" s="12" t="str">
        <f>H7202</f>
        <v>Accounts Payable - Unknown</v>
      </c>
    </row>
    <row r="7203" spans="1:10" hidden="1">
      <c r="A7203" s="13" t="s">
        <v>926</v>
      </c>
      <c r="B7203" s="12" t="s">
        <v>528</v>
      </c>
      <c r="C7203" s="12" t="s">
        <v>877</v>
      </c>
      <c r="D7203" s="12" t="s">
        <v>496</v>
      </c>
      <c r="E7203" s="12">
        <v>44.85</v>
      </c>
      <c r="F7203" s="14" t="str">
        <f>A7203&amp;B7203&amp;C7203&amp;D7203&amp;E7203</f>
        <v>2024-07-28BillSprig Granville Island21000 Accounts Payable44.85</v>
      </c>
      <c r="G7203" s="15">
        <f>IFERROR((DATEVALUE(A7203)),A7203)</f>
        <v>45501</v>
      </c>
      <c r="H7203" s="16" t="str">
        <f>IF((IFERROR((VLOOKUP(D7203,'Automation (QBO)'!A:B,2,FALSE)),"0"))=0,"Suspense",(IFERROR((VLOOKUP(D7203,'Automation (QBO)'!A:B,2,FALSE)),"Suspense")))</f>
        <v>Accounts Payable - Unknown</v>
      </c>
      <c r="I7203" s="17">
        <f t="shared" si="112"/>
        <v>44.85</v>
      </c>
      <c r="J7203" s="12" t="str">
        <f>H7203</f>
        <v>Accounts Payable - Unknown</v>
      </c>
    </row>
    <row r="7204" spans="1:10" hidden="1">
      <c r="A7204" s="13" t="s">
        <v>926</v>
      </c>
      <c r="B7204" s="12" t="s">
        <v>528</v>
      </c>
      <c r="C7204" s="12" t="s">
        <v>87</v>
      </c>
      <c r="D7204" s="12" t="s">
        <v>496</v>
      </c>
      <c r="E7204" s="12">
        <v>210.21</v>
      </c>
      <c r="F7204" s="14" t="str">
        <f>A7204&amp;B7204&amp;C7204&amp;D7204&amp;E7204</f>
        <v>2024-07-28BillHome Depot21000 Accounts Payable210.21</v>
      </c>
      <c r="G7204" s="15">
        <f>IFERROR((DATEVALUE(A7204)),A7204)</f>
        <v>45501</v>
      </c>
      <c r="H7204" s="16" t="str">
        <f>IF((IFERROR((VLOOKUP(D7204,'Automation (QBO)'!A:B,2,FALSE)),"0"))=0,"Suspense",(IFERROR((VLOOKUP(D7204,'Automation (QBO)'!A:B,2,FALSE)),"Suspense")))</f>
        <v>Accounts Payable - Unknown</v>
      </c>
      <c r="I7204" s="17">
        <f t="shared" si="112"/>
        <v>210.21</v>
      </c>
      <c r="J7204" s="12" t="str">
        <f>H7204</f>
        <v>Accounts Payable - Unknown</v>
      </c>
    </row>
    <row r="7205" spans="1:10" hidden="1">
      <c r="A7205" s="13" t="s">
        <v>926</v>
      </c>
      <c r="B7205" s="12" t="s">
        <v>528</v>
      </c>
      <c r="C7205" s="12" t="s">
        <v>113</v>
      </c>
      <c r="D7205" s="12" t="s">
        <v>496</v>
      </c>
      <c r="E7205" s="12">
        <v>4</v>
      </c>
      <c r="F7205" s="14" t="str">
        <f>A7205&amp;B7205&amp;C7205&amp;D7205&amp;E7205</f>
        <v>2024-07-28BillImpark21000 Accounts Payable4</v>
      </c>
      <c r="G7205" s="15">
        <f>IFERROR((DATEVALUE(A7205)),A7205)</f>
        <v>45501</v>
      </c>
      <c r="H7205" s="16" t="str">
        <f>IF((IFERROR((VLOOKUP(D7205,'Automation (QBO)'!A:B,2,FALSE)),"0"))=0,"Suspense",(IFERROR((VLOOKUP(D7205,'Automation (QBO)'!A:B,2,FALSE)),"Suspense")))</f>
        <v>Accounts Payable - Unknown</v>
      </c>
      <c r="I7205" s="17">
        <f t="shared" si="112"/>
        <v>4</v>
      </c>
      <c r="J7205" s="12" t="str">
        <f>H7205</f>
        <v>Accounts Payable - Unknown</v>
      </c>
    </row>
    <row r="7206" spans="1:10" hidden="1">
      <c r="A7206" s="13" t="s">
        <v>926</v>
      </c>
      <c r="B7206" s="12" t="s">
        <v>528</v>
      </c>
      <c r="C7206" s="12" t="s">
        <v>113</v>
      </c>
      <c r="D7206" s="12" t="s">
        <v>408</v>
      </c>
      <c r="E7206" s="12">
        <v>4</v>
      </c>
      <c r="F7206" s="14" t="str">
        <f>A7206&amp;B7206&amp;C7206&amp;D7206&amp;E7206</f>
        <v>2024-07-28BillImpark52205 Travel &amp; Parking4</v>
      </c>
      <c r="G7206" s="15">
        <f>IFERROR((DATEVALUE(A7206)),A7206)</f>
        <v>45501</v>
      </c>
      <c r="H7206" s="16" t="str">
        <f>IF((IFERROR((VLOOKUP(D7206,'Automation (QBO)'!A:B,2,FALSE)),"0"))=0,"Suspense",(IFERROR((VLOOKUP(D7206,'Automation (QBO)'!A:B,2,FALSE)),"Suspense")))</f>
        <v>Travel &amp; Parking</v>
      </c>
      <c r="I7206" s="17">
        <f t="shared" si="112"/>
        <v>4</v>
      </c>
      <c r="J7206" s="12" t="str">
        <f>H7206</f>
        <v>Travel &amp; Parking</v>
      </c>
    </row>
    <row r="7207" spans="1:10" hidden="1">
      <c r="A7207" s="13" t="s">
        <v>926</v>
      </c>
      <c r="B7207" s="12" t="s">
        <v>528</v>
      </c>
      <c r="C7207" s="12" t="s">
        <v>87</v>
      </c>
      <c r="D7207" s="12" t="s">
        <v>496</v>
      </c>
      <c r="E7207" s="12">
        <v>1082.8499999999999</v>
      </c>
      <c r="F7207" s="14" t="str">
        <f>A7207&amp;B7207&amp;C7207&amp;D7207&amp;E7207</f>
        <v>2024-07-28BillHome Depot21000 Accounts Payable1082.85</v>
      </c>
      <c r="G7207" s="15">
        <f>IFERROR((DATEVALUE(A7207)),A7207)</f>
        <v>45501</v>
      </c>
      <c r="H7207" s="16" t="str">
        <f>IF((IFERROR((VLOOKUP(D7207,'Automation (QBO)'!A:B,2,FALSE)),"0"))=0,"Suspense",(IFERROR((VLOOKUP(D7207,'Automation (QBO)'!A:B,2,FALSE)),"Suspense")))</f>
        <v>Accounts Payable - Unknown</v>
      </c>
      <c r="I7207" s="17">
        <f t="shared" si="112"/>
        <v>1082.8499999999999</v>
      </c>
      <c r="J7207" s="12" t="str">
        <f>H7207</f>
        <v>Accounts Payable - Unknown</v>
      </c>
    </row>
    <row r="7208" spans="1:10" hidden="1">
      <c r="A7208" s="13" t="s">
        <v>926</v>
      </c>
      <c r="B7208" s="12" t="s">
        <v>528</v>
      </c>
      <c r="C7208" s="12" t="s">
        <v>87</v>
      </c>
      <c r="D7208" s="12" t="s">
        <v>496</v>
      </c>
      <c r="E7208" s="12">
        <v>30.59</v>
      </c>
      <c r="F7208" s="14" t="str">
        <f>A7208&amp;B7208&amp;C7208&amp;D7208&amp;E7208</f>
        <v>2024-07-28BillHome Depot21000 Accounts Payable30.59</v>
      </c>
      <c r="G7208" s="15">
        <f>IFERROR((DATEVALUE(A7208)),A7208)</f>
        <v>45501</v>
      </c>
      <c r="H7208" s="16" t="str">
        <f>IF((IFERROR((VLOOKUP(D7208,'Automation (QBO)'!A:B,2,FALSE)),"0"))=0,"Suspense",(IFERROR((VLOOKUP(D7208,'Automation (QBO)'!A:B,2,FALSE)),"Suspense")))</f>
        <v>Accounts Payable - Unknown</v>
      </c>
      <c r="I7208" s="17">
        <f t="shared" si="112"/>
        <v>30.59</v>
      </c>
      <c r="J7208" s="12" t="str">
        <f>H7208</f>
        <v>Accounts Payable - Unknown</v>
      </c>
    </row>
    <row r="7209" spans="1:10" hidden="1">
      <c r="A7209" s="13" t="s">
        <v>926</v>
      </c>
      <c r="B7209" s="12" t="s">
        <v>528</v>
      </c>
      <c r="C7209" s="12" t="s">
        <v>928</v>
      </c>
      <c r="D7209" s="12" t="s">
        <v>496</v>
      </c>
      <c r="E7209" s="12">
        <v>274.39999999999998</v>
      </c>
      <c r="F7209" s="14" t="str">
        <f>A7209&amp;B7209&amp;C7209&amp;D7209&amp;E7209</f>
        <v>2024-07-28BillNorth Sails Toronto Co.21000 Accounts Payable274.4</v>
      </c>
      <c r="G7209" s="15">
        <f>IFERROR((DATEVALUE(A7209)),A7209)</f>
        <v>45501</v>
      </c>
      <c r="H7209" s="16" t="str">
        <f>IF((IFERROR((VLOOKUP(D7209,'Automation (QBO)'!A:B,2,FALSE)),"0"))=0,"Suspense",(IFERROR((VLOOKUP(D7209,'Automation (QBO)'!A:B,2,FALSE)),"Suspense")))</f>
        <v>Accounts Payable - Unknown</v>
      </c>
      <c r="I7209" s="17">
        <f t="shared" si="112"/>
        <v>274.39999999999998</v>
      </c>
      <c r="J7209" s="12" t="str">
        <f>H7209</f>
        <v>Accounts Payable - Unknown</v>
      </c>
    </row>
    <row r="7210" spans="1:10" hidden="1">
      <c r="A7210" s="13" t="s">
        <v>926</v>
      </c>
      <c r="B7210" s="12" t="s">
        <v>528</v>
      </c>
      <c r="C7210" s="12" t="s">
        <v>101</v>
      </c>
      <c r="D7210" s="12" t="s">
        <v>496</v>
      </c>
      <c r="E7210" s="12">
        <v>142.05000000000001</v>
      </c>
      <c r="F7210" s="14" t="str">
        <f>A7210&amp;B7210&amp;C7210&amp;D7210&amp;E7210</f>
        <v>2024-07-28BillShell Canada21000 Accounts Payable142.05</v>
      </c>
      <c r="G7210" s="15">
        <f>IFERROR((DATEVALUE(A7210)),A7210)</f>
        <v>45501</v>
      </c>
      <c r="H7210" s="16" t="str">
        <f>IF((IFERROR((VLOOKUP(D7210,'Automation (QBO)'!A:B,2,FALSE)),"0"))=0,"Suspense",(IFERROR((VLOOKUP(D7210,'Automation (QBO)'!A:B,2,FALSE)),"Suspense")))</f>
        <v>Accounts Payable - Unknown</v>
      </c>
      <c r="I7210" s="17">
        <f t="shared" si="112"/>
        <v>142.05000000000001</v>
      </c>
      <c r="J7210" s="12" t="str">
        <f>H7210</f>
        <v>Accounts Payable - Unknown</v>
      </c>
    </row>
    <row r="7211" spans="1:10" hidden="1">
      <c r="A7211" s="13" t="s">
        <v>926</v>
      </c>
      <c r="B7211" s="12" t="s">
        <v>528</v>
      </c>
      <c r="C7211" s="12" t="s">
        <v>95</v>
      </c>
      <c r="D7211" s="12" t="s">
        <v>496</v>
      </c>
      <c r="E7211" s="12">
        <v>58.8</v>
      </c>
      <c r="F7211" s="14" t="str">
        <f>A7211&amp;B7211&amp;C7211&amp;D7211&amp;E7211</f>
        <v>2024-07-28BillVector Repro Graphics21000 Accounts Payable58.8</v>
      </c>
      <c r="G7211" s="15">
        <f>IFERROR((DATEVALUE(A7211)),A7211)</f>
        <v>45501</v>
      </c>
      <c r="H7211" s="16" t="str">
        <f>IF((IFERROR((VLOOKUP(D7211,'Automation (QBO)'!A:B,2,FALSE)),"0"))=0,"Suspense",(IFERROR((VLOOKUP(D7211,'Automation (QBO)'!A:B,2,FALSE)),"Suspense")))</f>
        <v>Accounts Payable - Unknown</v>
      </c>
      <c r="I7211" s="17">
        <f t="shared" si="112"/>
        <v>58.8</v>
      </c>
      <c r="J7211" s="12" t="str">
        <f>H7211</f>
        <v>Accounts Payable - Unknown</v>
      </c>
    </row>
    <row r="7212" spans="1:10" hidden="1">
      <c r="A7212" s="13" t="s">
        <v>926</v>
      </c>
      <c r="B7212" s="12" t="s">
        <v>245</v>
      </c>
      <c r="C7212" s="12" t="s">
        <v>927</v>
      </c>
      <c r="D7212" s="12" t="s">
        <v>408</v>
      </c>
      <c r="E7212" s="12">
        <v>-31</v>
      </c>
      <c r="F7212" s="14" t="str">
        <f>A7212&amp;B7212&amp;C7212&amp;D7212&amp;E7212</f>
        <v>2024-07-28Supplier CreditSocial Planning and Research Council of BC52205 Travel &amp; Parking-31</v>
      </c>
      <c r="G7212" s="15">
        <f>IFERROR((DATEVALUE(A7212)),A7212)</f>
        <v>45501</v>
      </c>
      <c r="H7212" s="16" t="str">
        <f>IF((IFERROR((VLOOKUP(D7212,'Automation (QBO)'!A:B,2,FALSE)),"0"))=0,"Suspense",(IFERROR((VLOOKUP(D7212,'Automation (QBO)'!A:B,2,FALSE)),"Suspense")))</f>
        <v>Travel &amp; Parking</v>
      </c>
      <c r="I7212" s="17">
        <f t="shared" si="112"/>
        <v>-31</v>
      </c>
      <c r="J7212" s="12" t="str">
        <f>H7212</f>
        <v>Travel &amp; Parking</v>
      </c>
    </row>
    <row r="7213" spans="1:10" hidden="1">
      <c r="A7213" s="13" t="s">
        <v>926</v>
      </c>
      <c r="B7213" s="12" t="s">
        <v>245</v>
      </c>
      <c r="C7213" s="12" t="s">
        <v>927</v>
      </c>
      <c r="D7213" s="12" t="s">
        <v>392</v>
      </c>
      <c r="E7213" s="12">
        <v>0</v>
      </c>
      <c r="F7213" s="14" t="str">
        <f>A7213&amp;B7213&amp;C7213&amp;D7213&amp;E7213</f>
        <v>2024-07-28Supplier CreditSocial Planning and Research Council of BC21020 GST/HST Payable0</v>
      </c>
      <c r="G7213" s="15">
        <f>IFERROR((DATEVALUE(A7213)),A7213)</f>
        <v>45501</v>
      </c>
      <c r="H7213" s="16" t="str">
        <f>IF((IFERROR((VLOOKUP(D7213,'Automation (QBO)'!A:B,2,FALSE)),"0"))=0,"Suspense",(IFERROR((VLOOKUP(D7213,'Automation (QBO)'!A:B,2,FALSE)),"Suspense")))</f>
        <v>GST/HST Payable</v>
      </c>
      <c r="I7213" s="17">
        <f t="shared" si="112"/>
        <v>0</v>
      </c>
      <c r="J7213" s="12" t="str">
        <f>H7213</f>
        <v>GST/HST Payable</v>
      </c>
    </row>
    <row r="7214" spans="1:10" hidden="1">
      <c r="A7214" s="13" t="s">
        <v>926</v>
      </c>
      <c r="B7214" s="12" t="s">
        <v>245</v>
      </c>
      <c r="C7214" s="12" t="s">
        <v>927</v>
      </c>
      <c r="D7214" s="12" t="s">
        <v>496</v>
      </c>
      <c r="E7214" s="12">
        <v>-31</v>
      </c>
      <c r="F7214" s="14" t="str">
        <f>A7214&amp;B7214&amp;C7214&amp;D7214&amp;E7214</f>
        <v>2024-07-28Supplier CreditSocial Planning and Research Council of BC21000 Accounts Payable-31</v>
      </c>
      <c r="G7214" s="15">
        <f>IFERROR((DATEVALUE(A7214)),A7214)</f>
        <v>45501</v>
      </c>
      <c r="H7214" s="16" t="str">
        <f>IF((IFERROR((VLOOKUP(D7214,'Automation (QBO)'!A:B,2,FALSE)),"0"))=0,"Suspense",(IFERROR((VLOOKUP(D7214,'Automation (QBO)'!A:B,2,FALSE)),"Suspense")))</f>
        <v>Accounts Payable - Unknown</v>
      </c>
      <c r="I7214" s="17">
        <f t="shared" si="112"/>
        <v>-31</v>
      </c>
      <c r="J7214" s="12" t="str">
        <f>H7214</f>
        <v>Accounts Payable - Unknown</v>
      </c>
    </row>
    <row r="7215" spans="1:10" hidden="1">
      <c r="A7215" s="13" t="s">
        <v>926</v>
      </c>
      <c r="B7215" s="12" t="s">
        <v>493</v>
      </c>
      <c r="C7215" s="12" t="s">
        <v>927</v>
      </c>
      <c r="F7215" s="14" t="str">
        <f>A7215&amp;B7215&amp;C7215&amp;D7215&amp;E7215</f>
        <v>2024-07-28Bill Payment (Credit Card)Social Planning and Research Council of BC</v>
      </c>
      <c r="G7215" s="15">
        <f>IFERROR((DATEVALUE(A7215)),A7215)</f>
        <v>45501</v>
      </c>
      <c r="H7215" s="16" t="str">
        <f>IF((IFERROR((VLOOKUP(D7215,'Automation (QBO)'!A:B,2,FALSE)),"0"))=0,"Suspense",(IFERROR((VLOOKUP(D7215,'Automation (QBO)'!A:B,2,FALSE)),"Suspense")))</f>
        <v>Suspense</v>
      </c>
      <c r="I7215" s="17">
        <f t="shared" si="112"/>
        <v>0</v>
      </c>
      <c r="J7215" s="12" t="str">
        <f>H7215</f>
        <v>Suspense</v>
      </c>
    </row>
    <row r="7216" spans="1:10" hidden="1">
      <c r="A7216" s="13" t="s">
        <v>926</v>
      </c>
      <c r="B7216" s="12" t="s">
        <v>493</v>
      </c>
      <c r="C7216" s="12" t="s">
        <v>927</v>
      </c>
      <c r="D7216" s="12" t="s">
        <v>496</v>
      </c>
      <c r="F7216" s="14" t="str">
        <f>A7216&amp;B7216&amp;C7216&amp;D7216&amp;E7216</f>
        <v>2024-07-28Bill Payment (Credit Card)Social Planning and Research Council of BC21000 Accounts Payable</v>
      </c>
      <c r="G7216" s="15">
        <f>IFERROR((DATEVALUE(A7216)),A7216)</f>
        <v>45501</v>
      </c>
      <c r="H7216" s="16" t="str">
        <f>IF((IFERROR((VLOOKUP(D7216,'Automation (QBO)'!A:B,2,FALSE)),"0"))=0,"Suspense",(IFERROR((VLOOKUP(D7216,'Automation (QBO)'!A:B,2,FALSE)),"Suspense")))</f>
        <v>Accounts Payable - Unknown</v>
      </c>
      <c r="I7216" s="17">
        <f t="shared" si="112"/>
        <v>0</v>
      </c>
      <c r="J7216" s="12" t="str">
        <f>H7216</f>
        <v>Accounts Payable - Unknown</v>
      </c>
    </row>
    <row r="7217" spans="1:12" hidden="1">
      <c r="A7217" s="13" t="s">
        <v>926</v>
      </c>
      <c r="B7217" s="12" t="s">
        <v>528</v>
      </c>
      <c r="C7217" s="12" t="s">
        <v>927</v>
      </c>
      <c r="D7217" s="12" t="s">
        <v>496</v>
      </c>
      <c r="E7217" s="12">
        <v>31</v>
      </c>
      <c r="F7217" s="14" t="str">
        <f>A7217&amp;B7217&amp;C7217&amp;D7217&amp;E7217</f>
        <v>2024-07-28BillSocial Planning and Research Council of BC21000 Accounts Payable31</v>
      </c>
      <c r="G7217" s="15">
        <f>IFERROR((DATEVALUE(A7217)),A7217)</f>
        <v>45501</v>
      </c>
      <c r="H7217" s="16" t="str">
        <f>IF((IFERROR((VLOOKUP(D7217,'Automation (QBO)'!A:B,2,FALSE)),"0"))=0,"Suspense",(IFERROR((VLOOKUP(D7217,'Automation (QBO)'!A:B,2,FALSE)),"Suspense")))</f>
        <v>Accounts Payable - Unknown</v>
      </c>
      <c r="I7217" s="17">
        <f t="shared" si="112"/>
        <v>31</v>
      </c>
      <c r="J7217" s="12" t="str">
        <f>H7217</f>
        <v>Accounts Payable - Unknown</v>
      </c>
    </row>
    <row r="7218" spans="1:12" hidden="1">
      <c r="A7218" s="13" t="s">
        <v>926</v>
      </c>
      <c r="B7218" s="12" t="s">
        <v>135</v>
      </c>
      <c r="D7218" s="12" t="s">
        <v>394</v>
      </c>
      <c r="E7218" s="12">
        <v>-11153.3</v>
      </c>
      <c r="F7218" s="14" t="str">
        <f>A7218&amp;B7218&amp;C7218&amp;D7218&amp;E7218</f>
        <v>2024-07-28Journal Entry11005 Chequing (CIBC)-11153.3</v>
      </c>
      <c r="G7218" s="15">
        <f>IFERROR((DATEVALUE(A7218)),A7218)</f>
        <v>45501</v>
      </c>
      <c r="H7218" s="16" t="str">
        <f>IF((IFERROR((VLOOKUP(D7218,'Automation (QBO)'!A:B,2,FALSE)),"0"))=0,"Suspense",(IFERROR((VLOOKUP(D7218,'Automation (QBO)'!A:B,2,FALSE)),"Suspense")))</f>
        <v>Balance (CIBC)</v>
      </c>
      <c r="I7218" s="17">
        <f t="shared" si="112"/>
        <v>-11153.3</v>
      </c>
      <c r="J7218" s="12" t="str">
        <f>H7218</f>
        <v>Balance (CIBC)</v>
      </c>
    </row>
    <row r="7219" spans="1:12" hidden="1">
      <c r="A7219" s="13" t="s">
        <v>926</v>
      </c>
      <c r="B7219" s="12" t="s">
        <v>135</v>
      </c>
      <c r="D7219" s="12" t="s">
        <v>394</v>
      </c>
      <c r="E7219" s="12">
        <v>-22902</v>
      </c>
      <c r="F7219" s="14" t="str">
        <f>A7219&amp;B7219&amp;C7219&amp;D7219&amp;E7219</f>
        <v>2024-07-28Journal Entry11005 Chequing (CIBC)-22902</v>
      </c>
      <c r="G7219" s="15">
        <f>IFERROR((DATEVALUE(A7219)),A7219)</f>
        <v>45501</v>
      </c>
      <c r="H7219" s="16" t="str">
        <f>IF((IFERROR((VLOOKUP(D7219,'Automation (QBO)'!A:B,2,FALSE)),"0"))=0,"Suspense",(IFERROR((VLOOKUP(D7219,'Automation (QBO)'!A:B,2,FALSE)),"Suspense")))</f>
        <v>Balance (CIBC)</v>
      </c>
      <c r="I7219" s="17">
        <f t="shared" si="112"/>
        <v>-22902</v>
      </c>
      <c r="J7219" s="12" t="str">
        <f>H7219</f>
        <v>Balance (CIBC)</v>
      </c>
    </row>
    <row r="7220" spans="1:12" hidden="1">
      <c r="A7220" s="13" t="s">
        <v>926</v>
      </c>
      <c r="B7220" s="12" t="s">
        <v>135</v>
      </c>
      <c r="D7220" s="12" t="s">
        <v>1054</v>
      </c>
      <c r="E7220" s="12">
        <v>345.94</v>
      </c>
      <c r="F7220" s="14" t="str">
        <f>A7220&amp;B7220&amp;C7220&amp;D7220&amp;E7220</f>
        <v>2024-07-28Journal Entry52545 Payroll - Employee Benefits (Paid)345.94</v>
      </c>
      <c r="G7220" s="15">
        <f>IFERROR((DATEVALUE(A7220)),A7220)</f>
        <v>45501</v>
      </c>
      <c r="H7220" s="16" t="str">
        <f>IF((IFERROR((VLOOKUP(D7220,'Automation (QBO)'!A:B,2,FALSE)),"0"))=0,"Suspense",(IFERROR((VLOOKUP(D7220,'Automation (QBO)'!A:B,2,FALSE)),"Suspense")))</f>
        <v>Payroll - Employee Benefits (Paid)</v>
      </c>
      <c r="I7220" s="17">
        <f t="shared" si="112"/>
        <v>345.94</v>
      </c>
      <c r="J7220" s="12" t="str">
        <f>H7220</f>
        <v>Payroll - Employee Benefits (Paid)</v>
      </c>
      <c r="L7220" s="61" t="s">
        <v>1051</v>
      </c>
    </row>
    <row r="7221" spans="1:12" hidden="1">
      <c r="A7221" s="13" t="s">
        <v>926</v>
      </c>
      <c r="B7221" s="12" t="s">
        <v>135</v>
      </c>
      <c r="D7221" s="12" t="s">
        <v>1054</v>
      </c>
      <c r="E7221" s="12">
        <v>34.99</v>
      </c>
      <c r="F7221" s="14" t="str">
        <f>A7221&amp;B7221&amp;C7221&amp;D7221&amp;E7221</f>
        <v>2024-07-28Journal Entry52545 Payroll - Employee Benefits (Paid)34.99</v>
      </c>
      <c r="G7221" s="15">
        <f>IFERROR((DATEVALUE(A7221)),A7221)</f>
        <v>45501</v>
      </c>
      <c r="H7221" s="16" t="str">
        <f>IF((IFERROR((VLOOKUP(D7221,'Automation (QBO)'!A:B,2,FALSE)),"0"))=0,"Suspense",(IFERROR((VLOOKUP(D7221,'Automation (QBO)'!A:B,2,FALSE)),"Suspense")))</f>
        <v>Payroll - Employee Benefits (Paid)</v>
      </c>
      <c r="I7221" s="17">
        <f t="shared" si="112"/>
        <v>34.99</v>
      </c>
      <c r="J7221" s="12" t="str">
        <f>H7221</f>
        <v>Payroll - Employee Benefits (Paid)</v>
      </c>
      <c r="L7221" s="61" t="s">
        <v>1051</v>
      </c>
    </row>
    <row r="7222" spans="1:12" hidden="1">
      <c r="A7222" s="13" t="s">
        <v>929</v>
      </c>
      <c r="B7222" s="12" t="s">
        <v>294</v>
      </c>
      <c r="D7222" s="12" t="s">
        <v>390</v>
      </c>
      <c r="E7222" s="12">
        <v>-2000</v>
      </c>
      <c r="F7222" s="14" t="str">
        <f>A7222&amp;B7222&amp;C7222&amp;D7222&amp;E7222</f>
        <v>2024-07-29Transfer21010 Visa Payable (CIBC)-2000</v>
      </c>
      <c r="G7222" s="15">
        <f>IFERROR((DATEVALUE(A7222)),A7222)</f>
        <v>45502</v>
      </c>
      <c r="H7222" s="16" t="str">
        <f>IF((IFERROR((VLOOKUP(D7222,'Automation (QBO)'!A:B,2,FALSE)),"0"))=0,"Suspense",(IFERROR((VLOOKUP(D7222,'Automation (QBO)'!A:B,2,FALSE)),"Suspense")))</f>
        <v>Suspense</v>
      </c>
      <c r="I7222" s="17">
        <f t="shared" si="112"/>
        <v>-2000</v>
      </c>
      <c r="J7222" s="12" t="str">
        <f>H7222</f>
        <v>Suspense</v>
      </c>
    </row>
    <row r="7223" spans="1:12" hidden="1">
      <c r="A7223" s="13" t="s">
        <v>929</v>
      </c>
      <c r="B7223" s="12" t="s">
        <v>83</v>
      </c>
      <c r="C7223" s="12" t="s">
        <v>113</v>
      </c>
      <c r="D7223" s="12" t="s">
        <v>390</v>
      </c>
      <c r="E7223" s="12">
        <v>5</v>
      </c>
      <c r="F7223" s="14" t="str">
        <f>A7223&amp;B7223&amp;C7223&amp;D7223&amp;E7223</f>
        <v>2024-07-29ExpenseImpark21010 Visa Payable (CIBC)5</v>
      </c>
      <c r="G7223" s="15">
        <f>IFERROR((DATEVALUE(A7223)),A7223)</f>
        <v>45502</v>
      </c>
      <c r="H7223" s="16" t="str">
        <f>IF((IFERROR((VLOOKUP(D7223,'Automation (QBO)'!A:B,2,FALSE)),"0"))=0,"Suspense",(IFERROR((VLOOKUP(D7223,'Automation (QBO)'!A:B,2,FALSE)),"Suspense")))</f>
        <v>Suspense</v>
      </c>
      <c r="I7223" s="17">
        <f t="shared" si="112"/>
        <v>5</v>
      </c>
      <c r="J7223" s="12" t="str">
        <f>H7223</f>
        <v>Suspense</v>
      </c>
    </row>
    <row r="7224" spans="1:12" hidden="1">
      <c r="A7224" s="13" t="s">
        <v>929</v>
      </c>
      <c r="B7224" s="12" t="s">
        <v>493</v>
      </c>
      <c r="C7224" s="12" t="s">
        <v>117</v>
      </c>
      <c r="D7224" s="12" t="s">
        <v>390</v>
      </c>
      <c r="E7224" s="12">
        <v>368.85</v>
      </c>
      <c r="F7224" s="14" t="str">
        <f>A7224&amp;B7224&amp;C7224&amp;D7224&amp;E7224</f>
        <v>2024-07-29Bill Payment (Credit Card)Standard Building Supplies21010 Visa Payable (CIBC)368.85</v>
      </c>
      <c r="G7224" s="15">
        <f>IFERROR((DATEVALUE(A7224)),A7224)</f>
        <v>45502</v>
      </c>
      <c r="H7224" s="16" t="str">
        <f>IF((IFERROR((VLOOKUP(D7224,'Automation (QBO)'!A:B,2,FALSE)),"0"))=0,"Suspense",(IFERROR((VLOOKUP(D7224,'Automation (QBO)'!A:B,2,FALSE)),"Suspense")))</f>
        <v>Suspense</v>
      </c>
      <c r="I7224" s="17">
        <f t="shared" si="112"/>
        <v>368.85</v>
      </c>
      <c r="J7224" s="12" t="str">
        <f>H7224</f>
        <v>Suspense</v>
      </c>
    </row>
    <row r="7225" spans="1:12" hidden="1">
      <c r="A7225" s="13" t="s">
        <v>929</v>
      </c>
      <c r="B7225" s="12" t="s">
        <v>493</v>
      </c>
      <c r="C7225" s="12" t="s">
        <v>117</v>
      </c>
      <c r="D7225" s="12" t="s">
        <v>390</v>
      </c>
      <c r="E7225" s="12">
        <v>72.790000000000006</v>
      </c>
      <c r="F7225" s="14" t="str">
        <f>A7225&amp;B7225&amp;C7225&amp;D7225&amp;E7225</f>
        <v>2024-07-29Bill Payment (Credit Card)Standard Building Supplies21010 Visa Payable (CIBC)72.79</v>
      </c>
      <c r="G7225" s="15">
        <f>IFERROR((DATEVALUE(A7225)),A7225)</f>
        <v>45502</v>
      </c>
      <c r="H7225" s="16" t="str">
        <f>IF((IFERROR((VLOOKUP(D7225,'Automation (QBO)'!A:B,2,FALSE)),"0"))=0,"Suspense",(IFERROR((VLOOKUP(D7225,'Automation (QBO)'!A:B,2,FALSE)),"Suspense")))</f>
        <v>Suspense</v>
      </c>
      <c r="I7225" s="17">
        <f t="shared" si="112"/>
        <v>72.790000000000006</v>
      </c>
      <c r="J7225" s="12" t="str">
        <f>H7225</f>
        <v>Suspense</v>
      </c>
    </row>
    <row r="7226" spans="1:12" hidden="1">
      <c r="A7226" s="13" t="s">
        <v>929</v>
      </c>
      <c r="B7226" s="12" t="s">
        <v>83</v>
      </c>
      <c r="C7226" s="12" t="s">
        <v>930</v>
      </c>
      <c r="D7226" s="12" t="s">
        <v>390</v>
      </c>
      <c r="E7226" s="12">
        <v>626.91</v>
      </c>
      <c r="F7226" s="14" t="str">
        <f>A7226&amp;B7226&amp;C7226&amp;D7226&amp;E7226</f>
        <v>2024-07-29ExpenseMetro Ford LTD.21010 Visa Payable (CIBC)626.91</v>
      </c>
      <c r="G7226" s="15">
        <f>IFERROR((DATEVALUE(A7226)),A7226)</f>
        <v>45502</v>
      </c>
      <c r="H7226" s="16" t="str">
        <f>IF((IFERROR((VLOOKUP(D7226,'Automation (QBO)'!A:B,2,FALSE)),"0"))=0,"Suspense",(IFERROR((VLOOKUP(D7226,'Automation (QBO)'!A:B,2,FALSE)),"Suspense")))</f>
        <v>Suspense</v>
      </c>
      <c r="I7226" s="17">
        <f t="shared" si="112"/>
        <v>626.91</v>
      </c>
      <c r="J7226" s="12" t="str">
        <f>H7226</f>
        <v>Suspense</v>
      </c>
    </row>
    <row r="7227" spans="1:12" hidden="1">
      <c r="A7227" s="13" t="s">
        <v>929</v>
      </c>
      <c r="B7227" s="12" t="s">
        <v>83</v>
      </c>
      <c r="C7227" s="12" t="s">
        <v>533</v>
      </c>
      <c r="D7227" s="12" t="s">
        <v>390</v>
      </c>
      <c r="E7227" s="12">
        <v>41.69</v>
      </c>
      <c r="F7227" s="14" t="str">
        <f>A7227&amp;B7227&amp;C7227&amp;D7227&amp;E7227</f>
        <v>2024-07-29ExpenseMY ISLAND CAFE21010 Visa Payable (CIBC)41.69</v>
      </c>
      <c r="G7227" s="15">
        <f>IFERROR((DATEVALUE(A7227)),A7227)</f>
        <v>45502</v>
      </c>
      <c r="H7227" s="16" t="str">
        <f>IF((IFERROR((VLOOKUP(D7227,'Automation (QBO)'!A:B,2,FALSE)),"0"))=0,"Suspense",(IFERROR((VLOOKUP(D7227,'Automation (QBO)'!A:B,2,FALSE)),"Suspense")))</f>
        <v>Suspense</v>
      </c>
      <c r="I7227" s="17">
        <f t="shared" si="112"/>
        <v>41.69</v>
      </c>
      <c r="J7227" s="12" t="str">
        <f>H7227</f>
        <v>Suspense</v>
      </c>
    </row>
    <row r="7228" spans="1:12" hidden="1">
      <c r="A7228" s="13" t="s">
        <v>929</v>
      </c>
      <c r="B7228" s="12" t="s">
        <v>83</v>
      </c>
      <c r="C7228" s="12" t="s">
        <v>86</v>
      </c>
      <c r="D7228" s="12" t="s">
        <v>390</v>
      </c>
      <c r="E7228" s="12">
        <v>14.55</v>
      </c>
      <c r="F7228" s="14" t="str">
        <f>A7228&amp;B7228&amp;C7228&amp;D7228&amp;E7228</f>
        <v>2024-07-29ExpenseApple21010 Visa Payable (CIBC)14.55</v>
      </c>
      <c r="G7228" s="15">
        <f>IFERROR((DATEVALUE(A7228)),A7228)</f>
        <v>45502</v>
      </c>
      <c r="H7228" s="16" t="str">
        <f>IF((IFERROR((VLOOKUP(D7228,'Automation (QBO)'!A:B,2,FALSE)),"0"))=0,"Suspense",(IFERROR((VLOOKUP(D7228,'Automation (QBO)'!A:B,2,FALSE)),"Suspense")))</f>
        <v>Suspense</v>
      </c>
      <c r="I7228" s="17">
        <f t="shared" si="112"/>
        <v>14.55</v>
      </c>
      <c r="J7228" s="12" t="str">
        <f>H7228</f>
        <v>Suspense</v>
      </c>
    </row>
    <row r="7229" spans="1:12" hidden="1">
      <c r="A7229" s="13" t="s">
        <v>929</v>
      </c>
      <c r="B7229" s="12" t="s">
        <v>83</v>
      </c>
      <c r="C7229" s="12" t="s">
        <v>837</v>
      </c>
      <c r="D7229" s="12" t="s">
        <v>400</v>
      </c>
      <c r="E7229" s="12">
        <v>8883</v>
      </c>
      <c r="F7229" s="14" t="str">
        <f>A7229&amp;B7229&amp;C7229&amp;D7229&amp;E7229</f>
        <v>2024-07-29ExpenseCambie Roofing Contractors Ltd.51320 COGS - Subcontractors8883</v>
      </c>
      <c r="G7229" s="15">
        <f>IFERROR((DATEVALUE(A7229)),A7229)</f>
        <v>45502</v>
      </c>
      <c r="H7229" s="16" t="str">
        <f>IF((IFERROR((VLOOKUP(D7229,'Automation (QBO)'!A:B,2,FALSE)),"0"))=0,"Suspense",(IFERROR((VLOOKUP(D7229,'Automation (QBO)'!A:B,2,FALSE)),"Suspense")))</f>
        <v>COGS - Subcontracts</v>
      </c>
      <c r="I7229" s="17">
        <f t="shared" si="112"/>
        <v>8883</v>
      </c>
      <c r="J7229" s="12" t="str">
        <f>H7229</f>
        <v>COGS - Subcontracts</v>
      </c>
    </row>
    <row r="7230" spans="1:12" hidden="1">
      <c r="A7230" s="13" t="s">
        <v>929</v>
      </c>
      <c r="B7230" s="12" t="s">
        <v>83</v>
      </c>
      <c r="C7230" s="12" t="s">
        <v>837</v>
      </c>
      <c r="D7230" s="12" t="s">
        <v>392</v>
      </c>
      <c r="E7230" s="12">
        <v>-444.15</v>
      </c>
      <c r="F7230" s="14" t="str">
        <f>A7230&amp;B7230&amp;C7230&amp;D7230&amp;E7230</f>
        <v>2024-07-29ExpenseCambie Roofing Contractors Ltd.21020 GST/HST Payable-444.15</v>
      </c>
      <c r="G7230" s="15">
        <f>IFERROR((DATEVALUE(A7230)),A7230)</f>
        <v>45502</v>
      </c>
      <c r="H7230" s="16" t="str">
        <f>IF((IFERROR((VLOOKUP(D7230,'Automation (QBO)'!A:B,2,FALSE)),"0"))=0,"Suspense",(IFERROR((VLOOKUP(D7230,'Automation (QBO)'!A:B,2,FALSE)),"Suspense")))</f>
        <v>GST/HST Payable</v>
      </c>
      <c r="I7230" s="17">
        <f t="shared" si="112"/>
        <v>-444.15</v>
      </c>
      <c r="J7230" s="12" t="str">
        <f>H7230</f>
        <v>GST/HST Payable</v>
      </c>
    </row>
    <row r="7231" spans="1:12" hidden="1">
      <c r="A7231" s="13" t="s">
        <v>929</v>
      </c>
      <c r="B7231" s="12" t="s">
        <v>83</v>
      </c>
      <c r="C7231" s="12" t="s">
        <v>744</v>
      </c>
      <c r="D7231" s="12" t="s">
        <v>400</v>
      </c>
      <c r="E7231" s="12">
        <v>900</v>
      </c>
      <c r="F7231" s="14" t="str">
        <f>A7231&amp;B7231&amp;C7231&amp;D7231&amp;E7231</f>
        <v>2024-07-29ExpenseColton Knott51320 COGS - Subcontractors900</v>
      </c>
      <c r="G7231" s="15">
        <f>IFERROR((DATEVALUE(A7231)),A7231)</f>
        <v>45502</v>
      </c>
      <c r="H7231" s="16" t="str">
        <f>IF((IFERROR((VLOOKUP(D7231,'Automation (QBO)'!A:B,2,FALSE)),"0"))=0,"Suspense",(IFERROR((VLOOKUP(D7231,'Automation (QBO)'!A:B,2,FALSE)),"Suspense")))</f>
        <v>COGS - Subcontracts</v>
      </c>
      <c r="I7231" s="17">
        <f t="shared" si="112"/>
        <v>900</v>
      </c>
      <c r="J7231" s="12" t="str">
        <f>H7231</f>
        <v>COGS - Subcontracts</v>
      </c>
    </row>
    <row r="7232" spans="1:12" hidden="1">
      <c r="A7232" s="13" t="s">
        <v>929</v>
      </c>
      <c r="B7232" s="12" t="s">
        <v>83</v>
      </c>
      <c r="C7232" s="12" t="s">
        <v>744</v>
      </c>
      <c r="D7232" s="12" t="s">
        <v>392</v>
      </c>
      <c r="E7232" s="12">
        <v>0</v>
      </c>
      <c r="F7232" s="14" t="str">
        <f>A7232&amp;B7232&amp;C7232&amp;D7232&amp;E7232</f>
        <v>2024-07-29ExpenseColton Knott21020 GST/HST Payable0</v>
      </c>
      <c r="G7232" s="15">
        <f>IFERROR((DATEVALUE(A7232)),A7232)</f>
        <v>45502</v>
      </c>
      <c r="H7232" s="16" t="str">
        <f>IF((IFERROR((VLOOKUP(D7232,'Automation (QBO)'!A:B,2,FALSE)),"0"))=0,"Suspense",(IFERROR((VLOOKUP(D7232,'Automation (QBO)'!A:B,2,FALSE)),"Suspense")))</f>
        <v>GST/HST Payable</v>
      </c>
      <c r="I7232" s="17">
        <f t="shared" si="112"/>
        <v>0</v>
      </c>
      <c r="J7232" s="12" t="str">
        <f>H7232</f>
        <v>GST/HST Payable</v>
      </c>
    </row>
    <row r="7233" spans="1:10" hidden="1">
      <c r="A7233" s="13" t="s">
        <v>929</v>
      </c>
      <c r="B7233" s="12" t="s">
        <v>493</v>
      </c>
      <c r="C7233" s="12" t="s">
        <v>117</v>
      </c>
      <c r="D7233" s="12" t="s">
        <v>496</v>
      </c>
      <c r="E7233" s="12">
        <v>-72.790000000000006</v>
      </c>
      <c r="F7233" s="14" t="str">
        <f>A7233&amp;B7233&amp;C7233&amp;D7233&amp;E7233</f>
        <v>2024-07-29Bill Payment (Credit Card)Standard Building Supplies21000 Accounts Payable-72.79</v>
      </c>
      <c r="G7233" s="15">
        <f>IFERROR((DATEVALUE(A7233)),A7233)</f>
        <v>45502</v>
      </c>
      <c r="H7233" s="16" t="str">
        <f>IF((IFERROR((VLOOKUP(D7233,'Automation (QBO)'!A:B,2,FALSE)),"0"))=0,"Suspense",(IFERROR((VLOOKUP(D7233,'Automation (QBO)'!A:B,2,FALSE)),"Suspense")))</f>
        <v>Accounts Payable - Unknown</v>
      </c>
      <c r="I7233" s="17">
        <f t="shared" si="112"/>
        <v>-72.790000000000006</v>
      </c>
      <c r="J7233" s="12" t="str">
        <f>H7233</f>
        <v>Accounts Payable - Unknown</v>
      </c>
    </row>
    <row r="7234" spans="1:10" hidden="1">
      <c r="A7234" s="13" t="s">
        <v>929</v>
      </c>
      <c r="B7234" s="12" t="s">
        <v>493</v>
      </c>
      <c r="C7234" s="12" t="s">
        <v>117</v>
      </c>
      <c r="D7234" s="12" t="s">
        <v>496</v>
      </c>
      <c r="E7234" s="12">
        <v>-368.85</v>
      </c>
      <c r="F7234" s="14" t="str">
        <f>A7234&amp;B7234&amp;C7234&amp;D7234&amp;E7234</f>
        <v>2024-07-29Bill Payment (Credit Card)Standard Building Supplies21000 Accounts Payable-368.85</v>
      </c>
      <c r="G7234" s="15">
        <f>IFERROR((DATEVALUE(A7234)),A7234)</f>
        <v>45502</v>
      </c>
      <c r="H7234" s="16" t="str">
        <f>IF((IFERROR((VLOOKUP(D7234,'Automation (QBO)'!A:B,2,FALSE)),"0"))=0,"Suspense",(IFERROR((VLOOKUP(D7234,'Automation (QBO)'!A:B,2,FALSE)),"Suspense")))</f>
        <v>Accounts Payable - Unknown</v>
      </c>
      <c r="I7234" s="17">
        <f t="shared" si="112"/>
        <v>-368.85</v>
      </c>
      <c r="J7234" s="12" t="str">
        <f>H7234</f>
        <v>Accounts Payable - Unknown</v>
      </c>
    </row>
    <row r="7235" spans="1:10" hidden="1">
      <c r="A7235" s="13" t="s">
        <v>929</v>
      </c>
      <c r="B7235" s="12" t="s">
        <v>83</v>
      </c>
      <c r="C7235" s="12" t="s">
        <v>86</v>
      </c>
      <c r="D7235" s="12" t="s">
        <v>395</v>
      </c>
      <c r="E7235" s="12">
        <v>14.55</v>
      </c>
      <c r="F7235" s="14" t="str">
        <f>A7235&amp;B7235&amp;C7235&amp;D7235&amp;E7235</f>
        <v>2024-07-29ExpenseApple52165 Computer - Software14.55</v>
      </c>
      <c r="G7235" s="15">
        <f>IFERROR((DATEVALUE(A7235)),A7235)</f>
        <v>45502</v>
      </c>
      <c r="H7235" s="16" t="str">
        <f>IF((IFERROR((VLOOKUP(D7235,'Automation (QBO)'!A:B,2,FALSE)),"0"))=0,"Suspense",(IFERROR((VLOOKUP(D7235,'Automation (QBO)'!A:B,2,FALSE)),"Suspense")))</f>
        <v>Computer - Software</v>
      </c>
      <c r="I7235" s="17">
        <f t="shared" si="112"/>
        <v>14.55</v>
      </c>
      <c r="J7235" s="12" t="str">
        <f>H7235</f>
        <v>Computer - Software</v>
      </c>
    </row>
    <row r="7236" spans="1:10" hidden="1">
      <c r="A7236" s="13" t="s">
        <v>929</v>
      </c>
      <c r="B7236" s="12" t="s">
        <v>83</v>
      </c>
      <c r="C7236" s="12" t="s">
        <v>86</v>
      </c>
      <c r="D7236" s="12" t="s">
        <v>392</v>
      </c>
      <c r="E7236" s="12">
        <v>0</v>
      </c>
      <c r="F7236" s="14" t="str">
        <f>A7236&amp;B7236&amp;C7236&amp;D7236&amp;E7236</f>
        <v>2024-07-29ExpenseApple21020 GST/HST Payable0</v>
      </c>
      <c r="G7236" s="15">
        <f>IFERROR((DATEVALUE(A7236)),A7236)</f>
        <v>45502</v>
      </c>
      <c r="H7236" s="16" t="str">
        <f>IF((IFERROR((VLOOKUP(D7236,'Automation (QBO)'!A:B,2,FALSE)),"0"))=0,"Suspense",(IFERROR((VLOOKUP(D7236,'Automation (QBO)'!A:B,2,FALSE)),"Suspense")))</f>
        <v>GST/HST Payable</v>
      </c>
      <c r="I7236" s="17">
        <f t="shared" si="112"/>
        <v>0</v>
      </c>
      <c r="J7236" s="12" t="str">
        <f>H7236</f>
        <v>GST/HST Payable</v>
      </c>
    </row>
    <row r="7237" spans="1:10" hidden="1">
      <c r="A7237" s="13" t="s">
        <v>929</v>
      </c>
      <c r="B7237" s="12" t="s">
        <v>83</v>
      </c>
      <c r="C7237" s="12" t="s">
        <v>930</v>
      </c>
      <c r="D7237" s="12" t="s">
        <v>412</v>
      </c>
      <c r="E7237" s="12">
        <v>597.05999999999995</v>
      </c>
      <c r="F7237" s="14" t="str">
        <f>A7237&amp;B7237&amp;C7237&amp;D7237&amp;E7237</f>
        <v>2024-07-29ExpenseMetro Ford LTD.51305 COGS - Miscellaneous (Vehicle)597.06</v>
      </c>
      <c r="G7237" s="15">
        <f>IFERROR((DATEVALUE(A7237)),A7237)</f>
        <v>45502</v>
      </c>
      <c r="H7237" s="16" t="str">
        <f>IF((IFERROR((VLOOKUP(D7237,'Automation (QBO)'!A:B,2,FALSE)),"0"))=0,"Suspense",(IFERROR((VLOOKUP(D7237,'Automation (QBO)'!A:B,2,FALSE)),"Suspense")))</f>
        <v>COGS - Miscellaneous (Vehicle)</v>
      </c>
      <c r="I7237" s="17">
        <f t="shared" si="112"/>
        <v>597.05999999999995</v>
      </c>
      <c r="J7237" s="12" t="str">
        <f>H7237</f>
        <v>COGS - Miscellaneous (Vehicle)</v>
      </c>
    </row>
    <row r="7238" spans="1:10" hidden="1">
      <c r="A7238" s="13" t="s">
        <v>929</v>
      </c>
      <c r="B7238" s="12" t="s">
        <v>83</v>
      </c>
      <c r="C7238" s="12" t="s">
        <v>930</v>
      </c>
      <c r="D7238" s="12" t="s">
        <v>392</v>
      </c>
      <c r="E7238" s="12">
        <v>-29.85</v>
      </c>
      <c r="F7238" s="14" t="str">
        <f>A7238&amp;B7238&amp;C7238&amp;D7238&amp;E7238</f>
        <v>2024-07-29ExpenseMetro Ford LTD.21020 GST/HST Payable-29.85</v>
      </c>
      <c r="G7238" s="15">
        <f>IFERROR((DATEVALUE(A7238)),A7238)</f>
        <v>45502</v>
      </c>
      <c r="H7238" s="16" t="str">
        <f>IF((IFERROR((VLOOKUP(D7238,'Automation (QBO)'!A:B,2,FALSE)),"0"))=0,"Suspense",(IFERROR((VLOOKUP(D7238,'Automation (QBO)'!A:B,2,FALSE)),"Suspense")))</f>
        <v>GST/HST Payable</v>
      </c>
      <c r="I7238" s="17">
        <f t="shared" si="112"/>
        <v>-29.85</v>
      </c>
      <c r="J7238" s="12" t="str">
        <f>H7238</f>
        <v>GST/HST Payable</v>
      </c>
    </row>
    <row r="7239" spans="1:10" hidden="1">
      <c r="A7239" s="13" t="s">
        <v>929</v>
      </c>
      <c r="B7239" s="12" t="s">
        <v>83</v>
      </c>
      <c r="C7239" s="12" t="s">
        <v>113</v>
      </c>
      <c r="D7239" s="12" t="s">
        <v>408</v>
      </c>
      <c r="E7239" s="12">
        <v>5</v>
      </c>
      <c r="F7239" s="14" t="str">
        <f>A7239&amp;B7239&amp;C7239&amp;D7239&amp;E7239</f>
        <v>2024-07-29ExpenseImpark52205 Travel &amp; Parking5</v>
      </c>
      <c r="G7239" s="15">
        <f>IFERROR((DATEVALUE(A7239)),A7239)</f>
        <v>45502</v>
      </c>
      <c r="H7239" s="16" t="str">
        <f>IF((IFERROR((VLOOKUP(D7239,'Automation (QBO)'!A:B,2,FALSE)),"0"))=0,"Suspense",(IFERROR((VLOOKUP(D7239,'Automation (QBO)'!A:B,2,FALSE)),"Suspense")))</f>
        <v>Travel &amp; Parking</v>
      </c>
      <c r="I7239" s="17">
        <f t="shared" si="112"/>
        <v>5</v>
      </c>
      <c r="J7239" s="12" t="str">
        <f>H7239</f>
        <v>Travel &amp; Parking</v>
      </c>
    </row>
    <row r="7240" spans="1:10" hidden="1">
      <c r="A7240" s="13" t="s">
        <v>929</v>
      </c>
      <c r="B7240" s="12" t="s">
        <v>83</v>
      </c>
      <c r="C7240" s="12" t="s">
        <v>113</v>
      </c>
      <c r="D7240" s="12" t="s">
        <v>392</v>
      </c>
      <c r="E7240" s="12">
        <v>0</v>
      </c>
      <c r="F7240" s="14" t="str">
        <f>A7240&amp;B7240&amp;C7240&amp;D7240&amp;E7240</f>
        <v>2024-07-29ExpenseImpark21020 GST/HST Payable0</v>
      </c>
      <c r="G7240" s="15">
        <f>IFERROR((DATEVALUE(A7240)),A7240)</f>
        <v>45502</v>
      </c>
      <c r="H7240" s="16" t="str">
        <f>IF((IFERROR((VLOOKUP(D7240,'Automation (QBO)'!A:B,2,FALSE)),"0"))=0,"Suspense",(IFERROR((VLOOKUP(D7240,'Automation (QBO)'!A:B,2,FALSE)),"Suspense")))</f>
        <v>GST/HST Payable</v>
      </c>
      <c r="I7240" s="17">
        <f t="shared" si="112"/>
        <v>0</v>
      </c>
      <c r="J7240" s="12" t="str">
        <f>H7240</f>
        <v>GST/HST Payable</v>
      </c>
    </row>
    <row r="7241" spans="1:10" hidden="1">
      <c r="A7241" s="13" t="s">
        <v>929</v>
      </c>
      <c r="B7241" s="12" t="s">
        <v>83</v>
      </c>
      <c r="C7241" s="12" t="s">
        <v>533</v>
      </c>
      <c r="D7241" s="12" t="s">
        <v>398</v>
      </c>
      <c r="E7241" s="12">
        <v>39.700000000000003</v>
      </c>
      <c r="F7241" s="14" t="str">
        <f>A7241&amp;B7241&amp;C7241&amp;D7241&amp;E7241</f>
        <v>2024-07-29ExpenseMY ISLAND CAFE52190 Meals &amp; Entertainment39.7</v>
      </c>
      <c r="G7241" s="15">
        <f>IFERROR((DATEVALUE(A7241)),A7241)</f>
        <v>45502</v>
      </c>
      <c r="H7241" s="16" t="str">
        <f>IF((IFERROR((VLOOKUP(D7241,'Automation (QBO)'!A:B,2,FALSE)),"0"))=0,"Suspense",(IFERROR((VLOOKUP(D7241,'Automation (QBO)'!A:B,2,FALSE)),"Suspense")))</f>
        <v>Meals &amp; Entertainment</v>
      </c>
      <c r="I7241" s="17">
        <f t="shared" si="112"/>
        <v>39.700000000000003</v>
      </c>
      <c r="J7241" s="12" t="str">
        <f>H7241</f>
        <v>Meals &amp; Entertainment</v>
      </c>
    </row>
    <row r="7242" spans="1:10" hidden="1">
      <c r="A7242" s="13" t="s">
        <v>929</v>
      </c>
      <c r="B7242" s="12" t="s">
        <v>83</v>
      </c>
      <c r="C7242" s="12" t="s">
        <v>533</v>
      </c>
      <c r="D7242" s="12" t="s">
        <v>392</v>
      </c>
      <c r="E7242" s="12">
        <v>-1.99</v>
      </c>
      <c r="F7242" s="14" t="str">
        <f>A7242&amp;B7242&amp;C7242&amp;D7242&amp;E7242</f>
        <v>2024-07-29ExpenseMY ISLAND CAFE21020 GST/HST Payable-1.99</v>
      </c>
      <c r="G7242" s="15">
        <f>IFERROR((DATEVALUE(A7242)),A7242)</f>
        <v>45502</v>
      </c>
      <c r="H7242" s="16" t="str">
        <f>IF((IFERROR((VLOOKUP(D7242,'Automation (QBO)'!A:B,2,FALSE)),"0"))=0,"Suspense",(IFERROR((VLOOKUP(D7242,'Automation (QBO)'!A:B,2,FALSE)),"Suspense")))</f>
        <v>GST/HST Payable</v>
      </c>
      <c r="I7242" s="17">
        <f t="shared" si="112"/>
        <v>-1.99</v>
      </c>
      <c r="J7242" s="12" t="str">
        <f>H7242</f>
        <v>GST/HST Payable</v>
      </c>
    </row>
    <row r="7243" spans="1:10" hidden="1">
      <c r="A7243" s="13" t="s">
        <v>929</v>
      </c>
      <c r="B7243" s="12" t="s">
        <v>83</v>
      </c>
      <c r="C7243" s="12" t="s">
        <v>113</v>
      </c>
      <c r="D7243" s="12" t="s">
        <v>408</v>
      </c>
      <c r="E7243" s="12">
        <v>0</v>
      </c>
      <c r="F7243" s="14" t="str">
        <f>A7243&amp;B7243&amp;C7243&amp;D7243&amp;E7243</f>
        <v>2024-07-29ExpenseImpark52205 Travel &amp; Parking0</v>
      </c>
      <c r="G7243" s="15">
        <f>IFERROR((DATEVALUE(A7243)),A7243)</f>
        <v>45502</v>
      </c>
      <c r="H7243" s="16" t="str">
        <f>IF((IFERROR((VLOOKUP(D7243,'Automation (QBO)'!A:B,2,FALSE)),"0"))=0,"Suspense",(IFERROR((VLOOKUP(D7243,'Automation (QBO)'!A:B,2,FALSE)),"Suspense")))</f>
        <v>Travel &amp; Parking</v>
      </c>
      <c r="I7243" s="17">
        <f t="shared" si="112"/>
        <v>0</v>
      </c>
      <c r="J7243" s="12" t="str">
        <f>H7243</f>
        <v>Travel &amp; Parking</v>
      </c>
    </row>
    <row r="7244" spans="1:10" hidden="1">
      <c r="A7244" s="13" t="s">
        <v>929</v>
      </c>
      <c r="B7244" s="12" t="s">
        <v>83</v>
      </c>
      <c r="C7244" s="12" t="s">
        <v>113</v>
      </c>
      <c r="D7244" s="12" t="s">
        <v>392</v>
      </c>
      <c r="E7244" s="12">
        <v>0</v>
      </c>
      <c r="F7244" s="14" t="str">
        <f>A7244&amp;B7244&amp;C7244&amp;D7244&amp;E7244</f>
        <v>2024-07-29ExpenseImpark21020 GST/HST Payable0</v>
      </c>
      <c r="G7244" s="15">
        <f>IFERROR((DATEVALUE(A7244)),A7244)</f>
        <v>45502</v>
      </c>
      <c r="H7244" s="16" t="str">
        <f>IF((IFERROR((VLOOKUP(D7244,'Automation (QBO)'!A:B,2,FALSE)),"0"))=0,"Suspense",(IFERROR((VLOOKUP(D7244,'Automation (QBO)'!A:B,2,FALSE)),"Suspense")))</f>
        <v>GST/HST Payable</v>
      </c>
      <c r="I7244" s="17">
        <f t="shared" si="112"/>
        <v>0</v>
      </c>
      <c r="J7244" s="12" t="str">
        <f>H7244</f>
        <v>GST/HST Payable</v>
      </c>
    </row>
    <row r="7245" spans="1:10" hidden="1">
      <c r="A7245" s="13" t="s">
        <v>929</v>
      </c>
      <c r="B7245" s="12" t="s">
        <v>83</v>
      </c>
      <c r="C7245" s="12" t="s">
        <v>113</v>
      </c>
      <c r="D7245" s="12" t="s">
        <v>390</v>
      </c>
      <c r="E7245" s="12">
        <v>0</v>
      </c>
      <c r="F7245" s="14" t="str">
        <f>A7245&amp;B7245&amp;C7245&amp;D7245&amp;E7245</f>
        <v>2024-07-29ExpenseImpark21010 Visa Payable (CIBC)0</v>
      </c>
      <c r="G7245" s="15">
        <f>IFERROR((DATEVALUE(A7245)),A7245)</f>
        <v>45502</v>
      </c>
      <c r="H7245" s="16" t="str">
        <f>IF((IFERROR((VLOOKUP(D7245,'Automation (QBO)'!A:B,2,FALSE)),"0"))=0,"Suspense",(IFERROR((VLOOKUP(D7245,'Automation (QBO)'!A:B,2,FALSE)),"Suspense")))</f>
        <v>Suspense</v>
      </c>
      <c r="I7245" s="17">
        <f t="shared" si="112"/>
        <v>0</v>
      </c>
      <c r="J7245" s="12" t="str">
        <f>H7245</f>
        <v>Suspense</v>
      </c>
    </row>
    <row r="7246" spans="1:10" hidden="1">
      <c r="A7246" s="13" t="s">
        <v>929</v>
      </c>
      <c r="B7246" s="12" t="s">
        <v>83</v>
      </c>
      <c r="C7246" s="12" t="s">
        <v>837</v>
      </c>
      <c r="D7246" s="12" t="s">
        <v>394</v>
      </c>
      <c r="E7246" s="12">
        <v>-9327.15</v>
      </c>
      <c r="F7246" s="14" t="str">
        <f>A7246&amp;B7246&amp;C7246&amp;D7246&amp;E7246</f>
        <v>2024-07-29ExpenseCambie Roofing Contractors Ltd.11005 Chequing (CIBC)-9327.15</v>
      </c>
      <c r="G7246" s="15">
        <f>IFERROR((DATEVALUE(A7246)),A7246)</f>
        <v>45502</v>
      </c>
      <c r="H7246" s="16" t="str">
        <f>IF((IFERROR((VLOOKUP(D7246,'Automation (QBO)'!A:B,2,FALSE)),"0"))=0,"Suspense",(IFERROR((VLOOKUP(D7246,'Automation (QBO)'!A:B,2,FALSE)),"Suspense")))</f>
        <v>Balance (CIBC)</v>
      </c>
      <c r="I7246" s="17">
        <f t="shared" si="112"/>
        <v>-9327.15</v>
      </c>
      <c r="J7246" s="12" t="str">
        <f>H7246</f>
        <v>Balance (CIBC)</v>
      </c>
    </row>
    <row r="7247" spans="1:10" hidden="1">
      <c r="A7247" s="13" t="s">
        <v>929</v>
      </c>
      <c r="B7247" s="12" t="s">
        <v>294</v>
      </c>
      <c r="D7247" s="12" t="s">
        <v>394</v>
      </c>
      <c r="E7247" s="12">
        <v>-2000</v>
      </c>
      <c r="F7247" s="14" t="str">
        <f>A7247&amp;B7247&amp;C7247&amp;D7247&amp;E7247</f>
        <v>2024-07-29Transfer11005 Chequing (CIBC)-2000</v>
      </c>
      <c r="G7247" s="15">
        <f>IFERROR((DATEVALUE(A7247)),A7247)</f>
        <v>45502</v>
      </c>
      <c r="H7247" s="16" t="str">
        <f>IF((IFERROR((VLOOKUP(D7247,'Automation (QBO)'!A:B,2,FALSE)),"0"))=0,"Suspense",(IFERROR((VLOOKUP(D7247,'Automation (QBO)'!A:B,2,FALSE)),"Suspense")))</f>
        <v>Balance (CIBC)</v>
      </c>
      <c r="I7247" s="17">
        <f t="shared" si="112"/>
        <v>-2000</v>
      </c>
      <c r="J7247" s="12" t="str">
        <f>H7247</f>
        <v>Balance (CIBC)</v>
      </c>
    </row>
    <row r="7248" spans="1:10" hidden="1">
      <c r="A7248" s="13" t="s">
        <v>929</v>
      </c>
      <c r="B7248" s="12" t="s">
        <v>83</v>
      </c>
      <c r="C7248" s="12" t="s">
        <v>744</v>
      </c>
      <c r="D7248" s="12" t="s">
        <v>394</v>
      </c>
      <c r="E7248" s="12">
        <v>-900</v>
      </c>
      <c r="F7248" s="14" t="str">
        <f>A7248&amp;B7248&amp;C7248&amp;D7248&amp;E7248</f>
        <v>2024-07-29ExpenseColton Knott11005 Chequing (CIBC)-900</v>
      </c>
      <c r="G7248" s="15">
        <f>IFERROR((DATEVALUE(A7248)),A7248)</f>
        <v>45502</v>
      </c>
      <c r="H7248" s="16" t="str">
        <f>IF((IFERROR((VLOOKUP(D7248,'Automation (QBO)'!A:B,2,FALSE)),"0"))=0,"Suspense",(IFERROR((VLOOKUP(D7248,'Automation (QBO)'!A:B,2,FALSE)),"Suspense")))</f>
        <v>Balance (CIBC)</v>
      </c>
      <c r="I7248" s="17">
        <f t="shared" ref="I7248:I7311" si="113">E7248</f>
        <v>-900</v>
      </c>
      <c r="J7248" s="12" t="str">
        <f>H7248</f>
        <v>Balance (CIBC)</v>
      </c>
    </row>
    <row r="7249" spans="1:12" hidden="1">
      <c r="A7249" s="13" t="s">
        <v>931</v>
      </c>
      <c r="B7249" s="12" t="s">
        <v>493</v>
      </c>
      <c r="C7249" s="12" t="s">
        <v>110</v>
      </c>
      <c r="D7249" s="12" t="s">
        <v>390</v>
      </c>
      <c r="E7249" s="12">
        <v>20.29</v>
      </c>
      <c r="F7249" s="14" t="str">
        <f>A7249&amp;B7249&amp;C7249&amp;D7249&amp;E7249</f>
        <v>2024-07-30Bill Payment (Credit Card)Dicks Lumber21010 Visa Payable (CIBC)20.29</v>
      </c>
      <c r="G7249" s="15">
        <f>IFERROR((DATEVALUE(A7249)),A7249)</f>
        <v>45503</v>
      </c>
      <c r="H7249" s="16" t="str">
        <f>IF((IFERROR((VLOOKUP(D7249,'Automation (QBO)'!A:B,2,FALSE)),"0"))=0,"Suspense",(IFERROR((VLOOKUP(D7249,'Automation (QBO)'!A:B,2,FALSE)),"Suspense")))</f>
        <v>Suspense</v>
      </c>
      <c r="I7249" s="17">
        <f t="shared" si="113"/>
        <v>20.29</v>
      </c>
      <c r="J7249" s="12" t="str">
        <f>H7249</f>
        <v>Suspense</v>
      </c>
    </row>
    <row r="7250" spans="1:12" hidden="1">
      <c r="A7250" s="13" t="s">
        <v>931</v>
      </c>
      <c r="B7250" s="12" t="s">
        <v>493</v>
      </c>
      <c r="C7250" s="12" t="s">
        <v>110</v>
      </c>
      <c r="D7250" s="12" t="s">
        <v>496</v>
      </c>
      <c r="E7250" s="12">
        <v>-20.29</v>
      </c>
      <c r="F7250" s="14" t="str">
        <f>A7250&amp;B7250&amp;C7250&amp;D7250&amp;E7250</f>
        <v>2024-07-30Bill Payment (Credit Card)Dicks Lumber21000 Accounts Payable-20.29</v>
      </c>
      <c r="G7250" s="15">
        <f>IFERROR((DATEVALUE(A7250)),A7250)</f>
        <v>45503</v>
      </c>
      <c r="H7250" s="16" t="str">
        <f>IF((IFERROR((VLOOKUP(D7250,'Automation (QBO)'!A:B,2,FALSE)),"0"))=0,"Suspense",(IFERROR((VLOOKUP(D7250,'Automation (QBO)'!A:B,2,FALSE)),"Suspense")))</f>
        <v>Accounts Payable - Unknown</v>
      </c>
      <c r="I7250" s="17">
        <f t="shared" si="113"/>
        <v>-20.29</v>
      </c>
      <c r="J7250" s="12" t="str">
        <f>H7250</f>
        <v>Accounts Payable - Unknown</v>
      </c>
    </row>
    <row r="7251" spans="1:12" hidden="1">
      <c r="A7251" s="13" t="s">
        <v>931</v>
      </c>
      <c r="B7251" s="12" t="s">
        <v>493</v>
      </c>
      <c r="C7251" s="12" t="s">
        <v>110</v>
      </c>
      <c r="D7251" s="12" t="s">
        <v>496</v>
      </c>
      <c r="E7251" s="12">
        <v>-280.52999999999997</v>
      </c>
      <c r="F7251" s="14" t="str">
        <f>A7251&amp;B7251&amp;C7251&amp;D7251&amp;E7251</f>
        <v>2024-07-30Bill Payment (Credit Card)Dicks Lumber21000 Accounts Payable-280.53</v>
      </c>
      <c r="G7251" s="15">
        <f>IFERROR((DATEVALUE(A7251)),A7251)</f>
        <v>45503</v>
      </c>
      <c r="H7251" s="16" t="str">
        <f>IF((IFERROR((VLOOKUP(D7251,'Automation (QBO)'!A:B,2,FALSE)),"0"))=0,"Suspense",(IFERROR((VLOOKUP(D7251,'Automation (QBO)'!A:B,2,FALSE)),"Suspense")))</f>
        <v>Accounts Payable - Unknown</v>
      </c>
      <c r="I7251" s="17">
        <f t="shared" si="113"/>
        <v>-280.52999999999997</v>
      </c>
      <c r="J7251" s="12" t="str">
        <f>H7251</f>
        <v>Accounts Payable - Unknown</v>
      </c>
    </row>
    <row r="7252" spans="1:12" hidden="1">
      <c r="A7252" s="13" t="s">
        <v>931</v>
      </c>
      <c r="B7252" s="12" t="s">
        <v>493</v>
      </c>
      <c r="C7252" s="12" t="s">
        <v>113</v>
      </c>
      <c r="F7252" s="14" t="str">
        <f>A7252&amp;B7252&amp;C7252&amp;D7252&amp;E7252</f>
        <v>2024-07-30Bill Payment (Credit Card)Impark</v>
      </c>
      <c r="G7252" s="15">
        <f>IFERROR((DATEVALUE(A7252)),A7252)</f>
        <v>45503</v>
      </c>
      <c r="H7252" s="16" t="str">
        <f>IF((IFERROR((VLOOKUP(D7252,'Automation (QBO)'!A:B,2,FALSE)),"0"))=0,"Suspense",(IFERROR((VLOOKUP(D7252,'Automation (QBO)'!A:B,2,FALSE)),"Suspense")))</f>
        <v>Suspense</v>
      </c>
      <c r="I7252" s="17">
        <f t="shared" si="113"/>
        <v>0</v>
      </c>
      <c r="J7252" s="12" t="str">
        <f>H7252</f>
        <v>Suspense</v>
      </c>
    </row>
    <row r="7253" spans="1:12" hidden="1">
      <c r="A7253" s="13" t="s">
        <v>931</v>
      </c>
      <c r="B7253" s="12" t="s">
        <v>493</v>
      </c>
      <c r="C7253" s="12" t="s">
        <v>113</v>
      </c>
      <c r="D7253" s="12" t="s">
        <v>496</v>
      </c>
      <c r="E7253" s="12">
        <v>0</v>
      </c>
      <c r="F7253" s="14" t="str">
        <f>A7253&amp;B7253&amp;C7253&amp;D7253&amp;E7253</f>
        <v>2024-07-30Bill Payment (Credit Card)Impark21000 Accounts Payable0</v>
      </c>
      <c r="G7253" s="15">
        <f>IFERROR((DATEVALUE(A7253)),A7253)</f>
        <v>45503</v>
      </c>
      <c r="H7253" s="16" t="str">
        <f>IF((IFERROR((VLOOKUP(D7253,'Automation (QBO)'!A:B,2,FALSE)),"0"))=0,"Suspense",(IFERROR((VLOOKUP(D7253,'Automation (QBO)'!A:B,2,FALSE)),"Suspense")))</f>
        <v>Accounts Payable - Unknown</v>
      </c>
      <c r="I7253" s="17">
        <f t="shared" si="113"/>
        <v>0</v>
      </c>
      <c r="J7253" s="12" t="str">
        <f>H7253</f>
        <v>Accounts Payable - Unknown</v>
      </c>
    </row>
    <row r="7254" spans="1:12" hidden="1">
      <c r="A7254" s="13" t="s">
        <v>931</v>
      </c>
      <c r="B7254" s="12" t="s">
        <v>83</v>
      </c>
      <c r="C7254" s="12" t="s">
        <v>113</v>
      </c>
      <c r="D7254" s="12" t="s">
        <v>408</v>
      </c>
      <c r="E7254" s="12">
        <v>0</v>
      </c>
      <c r="F7254" s="14" t="str">
        <f>A7254&amp;B7254&amp;C7254&amp;D7254&amp;E7254</f>
        <v>2024-07-30ExpenseImpark52205 Travel &amp; Parking0</v>
      </c>
      <c r="G7254" s="15">
        <f>IFERROR((DATEVALUE(A7254)),A7254)</f>
        <v>45503</v>
      </c>
      <c r="H7254" s="16" t="str">
        <f>IF((IFERROR((VLOOKUP(D7254,'Automation (QBO)'!A:B,2,FALSE)),"0"))=0,"Suspense",(IFERROR((VLOOKUP(D7254,'Automation (QBO)'!A:B,2,FALSE)),"Suspense")))</f>
        <v>Travel &amp; Parking</v>
      </c>
      <c r="I7254" s="17">
        <f t="shared" si="113"/>
        <v>0</v>
      </c>
      <c r="J7254" s="12" t="str">
        <f>H7254</f>
        <v>Travel &amp; Parking</v>
      </c>
    </row>
    <row r="7255" spans="1:12" hidden="1">
      <c r="A7255" s="13" t="s">
        <v>931</v>
      </c>
      <c r="B7255" s="12" t="s">
        <v>83</v>
      </c>
      <c r="C7255" s="12" t="s">
        <v>113</v>
      </c>
      <c r="D7255" s="12" t="s">
        <v>392</v>
      </c>
      <c r="E7255" s="12">
        <v>0</v>
      </c>
      <c r="F7255" s="14" t="str">
        <f>A7255&amp;B7255&amp;C7255&amp;D7255&amp;E7255</f>
        <v>2024-07-30ExpenseImpark21020 GST/HST Payable0</v>
      </c>
      <c r="G7255" s="15">
        <f>IFERROR((DATEVALUE(A7255)),A7255)</f>
        <v>45503</v>
      </c>
      <c r="H7255" s="16" t="str">
        <f>IF((IFERROR((VLOOKUP(D7255,'Automation (QBO)'!A:B,2,FALSE)),"0"))=0,"Suspense",(IFERROR((VLOOKUP(D7255,'Automation (QBO)'!A:B,2,FALSE)),"Suspense")))</f>
        <v>GST/HST Payable</v>
      </c>
      <c r="I7255" s="17">
        <f t="shared" si="113"/>
        <v>0</v>
      </c>
      <c r="J7255" s="12" t="str">
        <f>H7255</f>
        <v>GST/HST Payable</v>
      </c>
    </row>
    <row r="7256" spans="1:12" hidden="1">
      <c r="A7256" s="13" t="s">
        <v>931</v>
      </c>
      <c r="B7256" s="12" t="s">
        <v>493</v>
      </c>
      <c r="C7256" s="12" t="s">
        <v>110</v>
      </c>
      <c r="D7256" s="12" t="s">
        <v>390</v>
      </c>
      <c r="E7256" s="12">
        <v>280.52999999999997</v>
      </c>
      <c r="F7256" s="14" t="str">
        <f>A7256&amp;B7256&amp;C7256&amp;D7256&amp;E7256</f>
        <v>2024-07-30Bill Payment (Credit Card)Dicks Lumber21010 Visa Payable (CIBC)280.53</v>
      </c>
      <c r="G7256" s="15">
        <f>IFERROR((DATEVALUE(A7256)),A7256)</f>
        <v>45503</v>
      </c>
      <c r="H7256" s="16" t="str">
        <f>IF((IFERROR((VLOOKUP(D7256,'Automation (QBO)'!A:B,2,FALSE)),"0"))=0,"Suspense",(IFERROR((VLOOKUP(D7256,'Automation (QBO)'!A:B,2,FALSE)),"Suspense")))</f>
        <v>Suspense</v>
      </c>
      <c r="I7256" s="17">
        <f t="shared" si="113"/>
        <v>280.52999999999997</v>
      </c>
      <c r="J7256" s="12" t="str">
        <f>H7256</f>
        <v>Suspense</v>
      </c>
    </row>
    <row r="7257" spans="1:12" hidden="1">
      <c r="A7257" s="13" t="s">
        <v>931</v>
      </c>
      <c r="B7257" s="12" t="s">
        <v>83</v>
      </c>
      <c r="C7257" s="12" t="s">
        <v>113</v>
      </c>
      <c r="D7257" s="12" t="s">
        <v>390</v>
      </c>
      <c r="E7257" s="12">
        <v>0</v>
      </c>
      <c r="F7257" s="14" t="str">
        <f>A7257&amp;B7257&amp;C7257&amp;D7257&amp;E7257</f>
        <v>2024-07-30ExpenseImpark21010 Visa Payable (CIBC)0</v>
      </c>
      <c r="G7257" s="15">
        <f>IFERROR((DATEVALUE(A7257)),A7257)</f>
        <v>45503</v>
      </c>
      <c r="H7257" s="16" t="str">
        <f>IF((IFERROR((VLOOKUP(D7257,'Automation (QBO)'!A:B,2,FALSE)),"0"))=0,"Suspense",(IFERROR((VLOOKUP(D7257,'Automation (QBO)'!A:B,2,FALSE)),"Suspense")))</f>
        <v>Suspense</v>
      </c>
      <c r="I7257" s="17">
        <f t="shared" si="113"/>
        <v>0</v>
      </c>
      <c r="J7257" s="12" t="str">
        <f>H7257</f>
        <v>Suspense</v>
      </c>
    </row>
    <row r="7258" spans="1:12" hidden="1">
      <c r="A7258" s="69" t="s">
        <v>932</v>
      </c>
      <c r="B7258" s="61" t="s">
        <v>91</v>
      </c>
      <c r="C7258" s="61" t="s">
        <v>137</v>
      </c>
      <c r="D7258" s="68" t="s">
        <v>418</v>
      </c>
      <c r="E7258" s="12">
        <v>5592.03</v>
      </c>
      <c r="F7258" s="14" t="str">
        <f>A7258&amp;B7258&amp;C7258&amp;D7258&amp;E7258</f>
        <v>2024-07-31InvoiceBump Physio CoBillable Expense Income5592.03</v>
      </c>
      <c r="G7258" s="15">
        <f>IFERROR((DATEVALUE(A7258)),A7258)</f>
        <v>45504</v>
      </c>
      <c r="H7258" s="68" t="str">
        <f>IF((IFERROR((VLOOKUP(D7258,'Automation (QBO)'!A:B,2,FALSE)),"0"))=0,"Suspense",(IFERROR((VLOOKUP(D7258,'Automation (QBO)'!A:B,2,FALSE)),"Suspense")))</f>
        <v>Project Income - Materials</v>
      </c>
      <c r="I7258" s="17">
        <f t="shared" si="113"/>
        <v>5592.03</v>
      </c>
      <c r="J7258" s="61" t="str">
        <f>H7258</f>
        <v>Project Income - Materials</v>
      </c>
      <c r="L7258" s="61" t="s">
        <v>1067</v>
      </c>
    </row>
    <row r="7259" spans="1:12" hidden="1">
      <c r="A7259" s="13" t="s">
        <v>932</v>
      </c>
      <c r="B7259" s="12" t="s">
        <v>493</v>
      </c>
      <c r="C7259" s="12" t="s">
        <v>311</v>
      </c>
      <c r="F7259" s="14" t="str">
        <f>A7259&amp;B7259&amp;C7259&amp;D7259&amp;E7259</f>
        <v>2024-07-31Bill Payment (Credit Card)Golbey Law Corporation</v>
      </c>
      <c r="G7259" s="15">
        <f>IFERROR((DATEVALUE(A7259)),A7259)</f>
        <v>45504</v>
      </c>
      <c r="H7259" s="16" t="str">
        <f>IF((IFERROR((VLOOKUP(D7259,'Automation (QBO)'!A:B,2,FALSE)),"0"))=0,"Suspense",(IFERROR((VLOOKUP(D7259,'Automation (QBO)'!A:B,2,FALSE)),"Suspense")))</f>
        <v>Suspense</v>
      </c>
      <c r="I7259" s="17">
        <f t="shared" si="113"/>
        <v>0</v>
      </c>
      <c r="J7259" s="12" t="str">
        <f>H7259</f>
        <v>Suspense</v>
      </c>
    </row>
    <row r="7260" spans="1:12" hidden="1">
      <c r="A7260" s="13" t="s">
        <v>932</v>
      </c>
      <c r="B7260" s="12" t="s">
        <v>493</v>
      </c>
      <c r="C7260" s="12" t="s">
        <v>311</v>
      </c>
      <c r="D7260" s="12" t="s">
        <v>496</v>
      </c>
      <c r="E7260" s="12">
        <v>0</v>
      </c>
      <c r="F7260" s="14" t="str">
        <f>A7260&amp;B7260&amp;C7260&amp;D7260&amp;E7260</f>
        <v>2024-07-31Bill Payment (Credit Card)Golbey Law Corporation21000 Accounts Payable0</v>
      </c>
      <c r="G7260" s="15">
        <f>IFERROR((DATEVALUE(A7260)),A7260)</f>
        <v>45504</v>
      </c>
      <c r="H7260" s="16" t="str">
        <f>IF((IFERROR((VLOOKUP(D7260,'Automation (QBO)'!A:B,2,FALSE)),"0"))=0,"Suspense",(IFERROR((VLOOKUP(D7260,'Automation (QBO)'!A:B,2,FALSE)),"Suspense")))</f>
        <v>Accounts Payable - Unknown</v>
      </c>
      <c r="I7260" s="17">
        <f t="shared" si="113"/>
        <v>0</v>
      </c>
      <c r="J7260" s="12" t="str">
        <f>H7260</f>
        <v>Accounts Payable - Unknown</v>
      </c>
    </row>
    <row r="7261" spans="1:12" hidden="1">
      <c r="A7261" s="13" t="s">
        <v>932</v>
      </c>
      <c r="B7261" s="12" t="s">
        <v>123</v>
      </c>
      <c r="D7261" s="12" t="s">
        <v>390</v>
      </c>
      <c r="E7261" s="12">
        <v>-2000</v>
      </c>
      <c r="F7261" s="14" t="str">
        <f>A7261&amp;B7261&amp;C7261&amp;D7261&amp;E7261</f>
        <v>2024-07-31Credit Card Payment21010 Visa Payable (CIBC)-2000</v>
      </c>
      <c r="G7261" s="15">
        <f>IFERROR((DATEVALUE(A7261)),A7261)</f>
        <v>45504</v>
      </c>
      <c r="H7261" s="16" t="str">
        <f>IF((IFERROR((VLOOKUP(D7261,'Automation (QBO)'!A:B,2,FALSE)),"0"))=0,"Suspense",(IFERROR((VLOOKUP(D7261,'Automation (QBO)'!A:B,2,FALSE)),"Suspense")))</f>
        <v>Suspense</v>
      </c>
      <c r="I7261" s="17">
        <f t="shared" si="113"/>
        <v>-2000</v>
      </c>
      <c r="J7261" s="12" t="str">
        <f>H7261</f>
        <v>Suspense</v>
      </c>
    </row>
    <row r="7262" spans="1:12" hidden="1">
      <c r="A7262" s="13" t="s">
        <v>932</v>
      </c>
      <c r="B7262" s="12" t="s">
        <v>83</v>
      </c>
      <c r="C7262" s="12" t="s">
        <v>113</v>
      </c>
      <c r="D7262" s="12" t="s">
        <v>390</v>
      </c>
      <c r="E7262" s="12">
        <v>0</v>
      </c>
      <c r="F7262" s="14" t="str">
        <f>A7262&amp;B7262&amp;C7262&amp;D7262&amp;E7262</f>
        <v>2024-07-31ExpenseImpark21010 Visa Payable (CIBC)0</v>
      </c>
      <c r="G7262" s="15">
        <f>IFERROR((DATEVALUE(A7262)),A7262)</f>
        <v>45504</v>
      </c>
      <c r="H7262" s="16" t="str">
        <f>IF((IFERROR((VLOOKUP(D7262,'Automation (QBO)'!A:B,2,FALSE)),"0"))=0,"Suspense",(IFERROR((VLOOKUP(D7262,'Automation (QBO)'!A:B,2,FALSE)),"Suspense")))</f>
        <v>Suspense</v>
      </c>
      <c r="I7262" s="17">
        <f t="shared" si="113"/>
        <v>0</v>
      </c>
      <c r="J7262" s="12" t="str">
        <f>H7262</f>
        <v>Suspense</v>
      </c>
    </row>
    <row r="7263" spans="1:12" hidden="1">
      <c r="A7263" s="13" t="s">
        <v>932</v>
      </c>
      <c r="B7263" s="12" t="s">
        <v>493</v>
      </c>
      <c r="C7263" s="12" t="s">
        <v>113</v>
      </c>
      <c r="D7263" s="12" t="s">
        <v>390</v>
      </c>
      <c r="E7263" s="12">
        <v>14</v>
      </c>
      <c r="F7263" s="14" t="str">
        <f>A7263&amp;B7263&amp;C7263&amp;D7263&amp;E7263</f>
        <v>2024-07-31Bill Payment (Credit Card)Impark21010 Visa Payable (CIBC)14</v>
      </c>
      <c r="G7263" s="15">
        <f>IFERROR((DATEVALUE(A7263)),A7263)</f>
        <v>45504</v>
      </c>
      <c r="H7263" s="16" t="str">
        <f>IF((IFERROR((VLOOKUP(D7263,'Automation (QBO)'!A:B,2,FALSE)),"0"))=0,"Suspense",(IFERROR((VLOOKUP(D7263,'Automation (QBO)'!A:B,2,FALSE)),"Suspense")))</f>
        <v>Suspense</v>
      </c>
      <c r="I7263" s="17">
        <f t="shared" si="113"/>
        <v>14</v>
      </c>
      <c r="J7263" s="12" t="str">
        <f>H7263</f>
        <v>Suspense</v>
      </c>
    </row>
    <row r="7264" spans="1:12" hidden="1">
      <c r="A7264" s="69" t="s">
        <v>932</v>
      </c>
      <c r="B7264" s="61" t="s">
        <v>91</v>
      </c>
      <c r="C7264" s="61" t="s">
        <v>137</v>
      </c>
      <c r="D7264" s="68" t="s">
        <v>417</v>
      </c>
      <c r="E7264" s="12">
        <v>21267.72</v>
      </c>
      <c r="F7264" s="14" t="str">
        <f>A7264&amp;B7264&amp;C7264&amp;D7264&amp;E7264</f>
        <v>2024-07-31InvoiceBump Physio Co12000 Accounts Receivable21267.72</v>
      </c>
      <c r="G7264" s="15">
        <f>IFERROR((DATEVALUE(A7264)),A7264)</f>
        <v>45504</v>
      </c>
      <c r="H7264" s="68" t="str">
        <f>IF((IFERROR((VLOOKUP(D7264,'Automation (QBO)'!A:B,2,FALSE)),"0"))=0,"Suspense",(IFERROR((VLOOKUP(D7264,'Automation (QBO)'!A:B,2,FALSE)),"Suspense")))</f>
        <v>Accounts Recievable - Suspense</v>
      </c>
      <c r="I7264" s="17">
        <f t="shared" si="113"/>
        <v>21267.72</v>
      </c>
      <c r="J7264" s="68" t="str">
        <f>H7264</f>
        <v>Accounts Recievable - Suspense</v>
      </c>
    </row>
    <row r="7265" spans="1:12" hidden="1">
      <c r="A7265" s="69" t="s">
        <v>932</v>
      </c>
      <c r="B7265" s="61" t="s">
        <v>91</v>
      </c>
      <c r="C7265" s="61" t="s">
        <v>137</v>
      </c>
      <c r="D7265" s="68" t="s">
        <v>392</v>
      </c>
      <c r="E7265" s="12">
        <v>2203.23</v>
      </c>
      <c r="F7265" s="14" t="str">
        <f>A7265&amp;B7265&amp;C7265&amp;D7265&amp;E7265</f>
        <v>2024-07-31InvoiceBump Physio Co21020 GST/HST Payable2203.23</v>
      </c>
      <c r="G7265" s="15">
        <f>IFERROR((DATEVALUE(A7265)),A7265)</f>
        <v>45504</v>
      </c>
      <c r="H7265" s="68" t="str">
        <f>IF((IFERROR((VLOOKUP(D7265,'Automation (QBO)'!A:B,2,FALSE)),"0"))=0,"Suspense",(IFERROR((VLOOKUP(D7265,'Automation (QBO)'!A:B,2,FALSE)),"Suspense")))</f>
        <v>GST/HST Payable</v>
      </c>
      <c r="I7265" s="17">
        <f t="shared" si="113"/>
        <v>2203.23</v>
      </c>
      <c r="J7265" s="68" t="str">
        <f>H7265</f>
        <v>GST/HST Payable</v>
      </c>
      <c r="L7265" s="61" t="s">
        <v>1068</v>
      </c>
    </row>
    <row r="7266" spans="1:12" hidden="1">
      <c r="A7266" s="13" t="s">
        <v>932</v>
      </c>
      <c r="B7266" s="12" t="s">
        <v>83</v>
      </c>
      <c r="D7266" s="12" t="s">
        <v>403</v>
      </c>
      <c r="E7266" s="12">
        <v>35</v>
      </c>
      <c r="F7266" s="14" t="str">
        <f>A7266&amp;B7266&amp;C7266&amp;D7266&amp;E7266</f>
        <v>2024-07-31Expense52115 Bank Fees35</v>
      </c>
      <c r="G7266" s="15">
        <f>IFERROR((DATEVALUE(A7266)),A7266)</f>
        <v>45504</v>
      </c>
      <c r="H7266" s="16" t="str">
        <f>IF((IFERROR((VLOOKUP(D7266,'Automation (QBO)'!A:B,2,FALSE)),"0"))=0,"Suspense",(IFERROR((VLOOKUP(D7266,'Automation (QBO)'!A:B,2,FALSE)),"Suspense")))</f>
        <v>Bank Fees</v>
      </c>
      <c r="I7266" s="17">
        <f t="shared" si="113"/>
        <v>35</v>
      </c>
      <c r="J7266" s="12" t="str">
        <f>H7266</f>
        <v>Bank Fees</v>
      </c>
    </row>
    <row r="7267" spans="1:12" hidden="1">
      <c r="A7267" s="13" t="s">
        <v>932</v>
      </c>
      <c r="B7267" s="12" t="s">
        <v>83</v>
      </c>
      <c r="D7267" s="12" t="s">
        <v>392</v>
      </c>
      <c r="E7267" s="12">
        <v>0</v>
      </c>
      <c r="F7267" s="14" t="str">
        <f>A7267&amp;B7267&amp;C7267&amp;D7267&amp;E7267</f>
        <v>2024-07-31Expense21020 GST/HST Payable0</v>
      </c>
      <c r="G7267" s="15">
        <f>IFERROR((DATEVALUE(A7267)),A7267)</f>
        <v>45504</v>
      </c>
      <c r="H7267" s="16" t="str">
        <f>IF((IFERROR((VLOOKUP(D7267,'Automation (QBO)'!A:B,2,FALSE)),"0"))=0,"Suspense",(IFERROR((VLOOKUP(D7267,'Automation (QBO)'!A:B,2,FALSE)),"Suspense")))</f>
        <v>GST/HST Payable</v>
      </c>
      <c r="I7267" s="17">
        <f t="shared" si="113"/>
        <v>0</v>
      </c>
      <c r="J7267" s="12" t="str">
        <f>H7267</f>
        <v>GST/HST Payable</v>
      </c>
    </row>
    <row r="7268" spans="1:12" hidden="1">
      <c r="A7268" s="13" t="s">
        <v>932</v>
      </c>
      <c r="B7268" s="12" t="s">
        <v>136</v>
      </c>
      <c r="C7268" s="12" t="s">
        <v>600</v>
      </c>
      <c r="D7268" s="12" t="s">
        <v>417</v>
      </c>
      <c r="E7268" s="12">
        <v>-1000</v>
      </c>
      <c r="F7268" s="14" t="str">
        <f>A7268&amp;B7268&amp;C7268&amp;D7268&amp;E7268</f>
        <v>2024-07-31PaymentKoda Accounting12000 Accounts Receivable-1000</v>
      </c>
      <c r="G7268" s="15">
        <f>IFERROR((DATEVALUE(A7268)),A7268)</f>
        <v>45504</v>
      </c>
      <c r="H7268" s="16" t="str">
        <f>IF((IFERROR((VLOOKUP(D7268,'Automation (QBO)'!A:B,2,FALSE)),"0"))=0,"Suspense",(IFERROR((VLOOKUP(D7268,'Automation (QBO)'!A:B,2,FALSE)),"Suspense")))</f>
        <v>Accounts Recievable - Suspense</v>
      </c>
      <c r="I7268" s="17">
        <f t="shared" si="113"/>
        <v>-1000</v>
      </c>
      <c r="J7268" s="12" t="str">
        <f>H7268</f>
        <v>Accounts Recievable - Suspense</v>
      </c>
    </row>
    <row r="7269" spans="1:12" hidden="1">
      <c r="A7269" s="69" t="s">
        <v>932</v>
      </c>
      <c r="B7269" s="61" t="s">
        <v>91</v>
      </c>
      <c r="C7269" s="61" t="s">
        <v>137</v>
      </c>
      <c r="D7269" s="68" t="s">
        <v>420</v>
      </c>
      <c r="E7269" s="12">
        <v>-25000</v>
      </c>
      <c r="F7269" s="14" t="str">
        <f>A7269&amp;B7269&amp;C7269&amp;D7269&amp;E7269</f>
        <v>2024-07-31InvoiceBump Physio Co21045 Deposit Received-25000</v>
      </c>
      <c r="G7269" s="15">
        <f>IFERROR((DATEVALUE(A7269)),A7269)</f>
        <v>45504</v>
      </c>
      <c r="H7269" s="68" t="str">
        <f>IF((IFERROR((VLOOKUP(D7269,'Automation (QBO)'!A:B,2,FALSE)),"0"))=0,"Suspense",(IFERROR((VLOOKUP(D7269,'Automation (QBO)'!A:B,2,FALSE)),"Suspense")))</f>
        <v>Liability - Depostis Received</v>
      </c>
      <c r="I7269" s="17">
        <f t="shared" si="113"/>
        <v>-25000</v>
      </c>
      <c r="J7269" s="68" t="str">
        <f>H7269</f>
        <v>Liability - Depostis Received</v>
      </c>
    </row>
    <row r="7270" spans="1:12" hidden="1">
      <c r="A7270" s="69" t="s">
        <v>932</v>
      </c>
      <c r="B7270" s="61" t="s">
        <v>91</v>
      </c>
      <c r="C7270" s="61" t="s">
        <v>137</v>
      </c>
      <c r="D7270" s="68" t="s">
        <v>392</v>
      </c>
      <c r="E7270" s="12">
        <v>0</v>
      </c>
      <c r="F7270" s="14" t="str">
        <f>A7270&amp;B7270&amp;C7270&amp;D7270&amp;E7270</f>
        <v>2024-07-31InvoiceBump Physio Co21020 GST/HST Payable0</v>
      </c>
      <c r="G7270" s="15">
        <f>IFERROR((DATEVALUE(A7270)),A7270)</f>
        <v>45504</v>
      </c>
      <c r="H7270" s="68" t="str">
        <f>IF((IFERROR((VLOOKUP(D7270,'Automation (QBO)'!A:B,2,FALSE)),"0"))=0,"Suspense",(IFERROR((VLOOKUP(D7270,'Automation (QBO)'!A:B,2,FALSE)),"Suspense")))</f>
        <v>GST/HST Payable</v>
      </c>
      <c r="I7270" s="17">
        <f t="shared" si="113"/>
        <v>0</v>
      </c>
      <c r="J7270" s="68" t="str">
        <f>H7270</f>
        <v>GST/HST Payable</v>
      </c>
    </row>
    <row r="7271" spans="1:12" hidden="1">
      <c r="A7271" s="13" t="s">
        <v>932</v>
      </c>
      <c r="B7271" s="12" t="s">
        <v>83</v>
      </c>
      <c r="C7271" s="12" t="s">
        <v>225</v>
      </c>
      <c r="D7271" s="12" t="s">
        <v>403</v>
      </c>
      <c r="E7271" s="12">
        <v>6</v>
      </c>
      <c r="F7271" s="14" t="str">
        <f>A7271&amp;B7271&amp;C7271&amp;D7271&amp;E7271</f>
        <v>2024-07-31ExpenseService Charge52115 Bank Fees6</v>
      </c>
      <c r="G7271" s="15">
        <f>IFERROR((DATEVALUE(A7271)),A7271)</f>
        <v>45504</v>
      </c>
      <c r="H7271" s="16" t="str">
        <f>IF((IFERROR((VLOOKUP(D7271,'Automation (QBO)'!A:B,2,FALSE)),"0"))=0,"Suspense",(IFERROR((VLOOKUP(D7271,'Automation (QBO)'!A:B,2,FALSE)),"Suspense")))</f>
        <v>Bank Fees</v>
      </c>
      <c r="I7271" s="17">
        <f t="shared" si="113"/>
        <v>6</v>
      </c>
      <c r="J7271" s="12" t="str">
        <f>H7271</f>
        <v>Bank Fees</v>
      </c>
    </row>
    <row r="7272" spans="1:12" hidden="1">
      <c r="A7272" s="13" t="s">
        <v>932</v>
      </c>
      <c r="B7272" s="12" t="s">
        <v>83</v>
      </c>
      <c r="C7272" s="12" t="s">
        <v>225</v>
      </c>
      <c r="D7272" s="12" t="s">
        <v>392</v>
      </c>
      <c r="E7272" s="12">
        <v>0</v>
      </c>
      <c r="F7272" s="14" t="str">
        <f>A7272&amp;B7272&amp;C7272&amp;D7272&amp;E7272</f>
        <v>2024-07-31ExpenseService Charge21020 GST/HST Payable0</v>
      </c>
      <c r="G7272" s="15">
        <f>IFERROR((DATEVALUE(A7272)),A7272)</f>
        <v>45504</v>
      </c>
      <c r="H7272" s="16" t="str">
        <f>IF((IFERROR((VLOOKUP(D7272,'Automation (QBO)'!A:B,2,FALSE)),"0"))=0,"Suspense",(IFERROR((VLOOKUP(D7272,'Automation (QBO)'!A:B,2,FALSE)),"Suspense")))</f>
        <v>GST/HST Payable</v>
      </c>
      <c r="I7272" s="17">
        <f t="shared" si="113"/>
        <v>0</v>
      </c>
      <c r="J7272" s="12" t="str">
        <f>H7272</f>
        <v>GST/HST Payable</v>
      </c>
    </row>
    <row r="7273" spans="1:12" hidden="1">
      <c r="A7273" s="13" t="s">
        <v>932</v>
      </c>
      <c r="B7273" s="12" t="s">
        <v>493</v>
      </c>
      <c r="C7273" s="12" t="s">
        <v>113</v>
      </c>
      <c r="D7273" s="12" t="s">
        <v>496</v>
      </c>
      <c r="E7273" s="12">
        <v>-14</v>
      </c>
      <c r="F7273" s="14" t="str">
        <f>A7273&amp;B7273&amp;C7273&amp;D7273&amp;E7273</f>
        <v>2024-07-31Bill Payment (Credit Card)Impark21000 Accounts Payable-14</v>
      </c>
      <c r="G7273" s="15">
        <f>IFERROR((DATEVALUE(A7273)),A7273)</f>
        <v>45504</v>
      </c>
      <c r="H7273" s="16" t="str">
        <f>IF((IFERROR((VLOOKUP(D7273,'Automation (QBO)'!A:B,2,FALSE)),"0"))=0,"Suspense",(IFERROR((VLOOKUP(D7273,'Automation (QBO)'!A:B,2,FALSE)),"Suspense")))</f>
        <v>Accounts Payable - Unknown</v>
      </c>
      <c r="I7273" s="17">
        <f t="shared" si="113"/>
        <v>-14</v>
      </c>
      <c r="J7273" s="12" t="str">
        <f>H7273</f>
        <v>Accounts Payable - Unknown</v>
      </c>
    </row>
    <row r="7274" spans="1:12" hidden="1">
      <c r="A7274" s="13" t="s">
        <v>932</v>
      </c>
      <c r="B7274" s="12" t="s">
        <v>83</v>
      </c>
      <c r="C7274" s="12" t="s">
        <v>113</v>
      </c>
      <c r="D7274" s="12" t="s">
        <v>408</v>
      </c>
      <c r="E7274" s="12">
        <v>0</v>
      </c>
      <c r="F7274" s="14" t="str">
        <f>A7274&amp;B7274&amp;C7274&amp;D7274&amp;E7274</f>
        <v>2024-07-31ExpenseImpark52205 Travel &amp; Parking0</v>
      </c>
      <c r="G7274" s="15">
        <f>IFERROR((DATEVALUE(A7274)),A7274)</f>
        <v>45504</v>
      </c>
      <c r="H7274" s="16" t="str">
        <f>IF((IFERROR((VLOOKUP(D7274,'Automation (QBO)'!A:B,2,FALSE)),"0"))=0,"Suspense",(IFERROR((VLOOKUP(D7274,'Automation (QBO)'!A:B,2,FALSE)),"Suspense")))</f>
        <v>Travel &amp; Parking</v>
      </c>
      <c r="I7274" s="17">
        <f t="shared" si="113"/>
        <v>0</v>
      </c>
      <c r="J7274" s="12" t="str">
        <f>H7274</f>
        <v>Travel &amp; Parking</v>
      </c>
    </row>
    <row r="7275" spans="1:12" hidden="1">
      <c r="A7275" s="13" t="s">
        <v>932</v>
      </c>
      <c r="B7275" s="12" t="s">
        <v>83</v>
      </c>
      <c r="C7275" s="12" t="s">
        <v>113</v>
      </c>
      <c r="D7275" s="12" t="s">
        <v>392</v>
      </c>
      <c r="E7275" s="12">
        <v>0</v>
      </c>
      <c r="F7275" s="14" t="str">
        <f>A7275&amp;B7275&amp;C7275&amp;D7275&amp;E7275</f>
        <v>2024-07-31ExpenseImpark21020 GST/HST Payable0</v>
      </c>
      <c r="G7275" s="15">
        <f>IFERROR((DATEVALUE(A7275)),A7275)</f>
        <v>45504</v>
      </c>
      <c r="H7275" s="16" t="str">
        <f>IF((IFERROR((VLOOKUP(D7275,'Automation (QBO)'!A:B,2,FALSE)),"0"))=0,"Suspense",(IFERROR((VLOOKUP(D7275,'Automation (QBO)'!A:B,2,FALSE)),"Suspense")))</f>
        <v>GST/HST Payable</v>
      </c>
      <c r="I7275" s="17">
        <f t="shared" si="113"/>
        <v>0</v>
      </c>
      <c r="J7275" s="12" t="str">
        <f>H7275</f>
        <v>GST/HST Payable</v>
      </c>
    </row>
    <row r="7276" spans="1:12" hidden="1">
      <c r="A7276" s="13" t="s">
        <v>932</v>
      </c>
      <c r="B7276" s="12" t="s">
        <v>83</v>
      </c>
      <c r="C7276" s="12" t="s">
        <v>225</v>
      </c>
      <c r="D7276" s="12" t="s">
        <v>404</v>
      </c>
      <c r="E7276" s="12">
        <v>-6</v>
      </c>
      <c r="F7276" s="14" t="str">
        <f>A7276&amp;B7276&amp;C7276&amp;D7276&amp;E7276</f>
        <v>2024-07-31ExpenseService Charge11010 Savings (CIBC)-6</v>
      </c>
      <c r="G7276" s="15">
        <f>IFERROR((DATEVALUE(A7276)),A7276)</f>
        <v>45504</v>
      </c>
      <c r="H7276" s="16" t="str">
        <f>IF((IFERROR((VLOOKUP(D7276,'Automation (QBO)'!A:B,2,FALSE)),"0"))=0,"Suspense",(IFERROR((VLOOKUP(D7276,'Automation (QBO)'!A:B,2,FALSE)),"Suspense")))</f>
        <v>Savings (CIBC)</v>
      </c>
      <c r="I7276" s="17">
        <f t="shared" si="113"/>
        <v>-6</v>
      </c>
      <c r="J7276" s="12" t="str">
        <f>H7276</f>
        <v>Savings (CIBC)</v>
      </c>
    </row>
    <row r="7277" spans="1:12" hidden="1">
      <c r="A7277" s="13" t="s">
        <v>932</v>
      </c>
      <c r="B7277" s="12" t="s">
        <v>123</v>
      </c>
      <c r="D7277" s="12" t="s">
        <v>394</v>
      </c>
      <c r="E7277" s="12">
        <v>-2000</v>
      </c>
      <c r="F7277" s="14" t="str">
        <f>A7277&amp;B7277&amp;C7277&amp;D7277&amp;E7277</f>
        <v>2024-07-31Credit Card Payment11005 Chequing (CIBC)-2000</v>
      </c>
      <c r="G7277" s="15">
        <f>IFERROR((DATEVALUE(A7277)),A7277)</f>
        <v>45504</v>
      </c>
      <c r="H7277" s="16" t="str">
        <f>IF((IFERROR((VLOOKUP(D7277,'Automation (QBO)'!A:B,2,FALSE)),"0"))=0,"Suspense",(IFERROR((VLOOKUP(D7277,'Automation (QBO)'!A:B,2,FALSE)),"Suspense")))</f>
        <v>Balance (CIBC)</v>
      </c>
      <c r="I7277" s="17">
        <f t="shared" si="113"/>
        <v>-2000</v>
      </c>
      <c r="J7277" s="12" t="str">
        <f>H7277</f>
        <v>Balance (CIBC)</v>
      </c>
    </row>
    <row r="7278" spans="1:12" hidden="1">
      <c r="A7278" s="13" t="s">
        <v>932</v>
      </c>
      <c r="B7278" s="12" t="s">
        <v>136</v>
      </c>
      <c r="C7278" s="12" t="s">
        <v>600</v>
      </c>
      <c r="D7278" s="12" t="s">
        <v>394</v>
      </c>
      <c r="E7278" s="12">
        <v>1000</v>
      </c>
      <c r="F7278" s="14" t="str">
        <f>A7278&amp;B7278&amp;C7278&amp;D7278&amp;E7278</f>
        <v>2024-07-31PaymentKoda Accounting11005 Chequing (CIBC)1000</v>
      </c>
      <c r="G7278" s="15">
        <f>IFERROR((DATEVALUE(A7278)),A7278)</f>
        <v>45504</v>
      </c>
      <c r="H7278" s="16" t="str">
        <f>IF((IFERROR((VLOOKUP(D7278,'Automation (QBO)'!A:B,2,FALSE)),"0"))=0,"Suspense",(IFERROR((VLOOKUP(D7278,'Automation (QBO)'!A:B,2,FALSE)),"Suspense")))</f>
        <v>Balance (CIBC)</v>
      </c>
      <c r="I7278" s="17">
        <f t="shared" si="113"/>
        <v>1000</v>
      </c>
      <c r="J7278" s="12" t="str">
        <f>H7278</f>
        <v>Balance (CIBC)</v>
      </c>
    </row>
    <row r="7279" spans="1:12" hidden="1">
      <c r="A7279" s="13" t="s">
        <v>932</v>
      </c>
      <c r="B7279" s="12" t="s">
        <v>83</v>
      </c>
      <c r="D7279" s="12" t="s">
        <v>394</v>
      </c>
      <c r="E7279" s="12">
        <v>-35</v>
      </c>
      <c r="F7279" s="14" t="str">
        <f>A7279&amp;B7279&amp;C7279&amp;D7279&amp;E7279</f>
        <v>2024-07-31Expense11005 Chequing (CIBC)-35</v>
      </c>
      <c r="G7279" s="15">
        <f>IFERROR((DATEVALUE(A7279)),A7279)</f>
        <v>45504</v>
      </c>
      <c r="H7279" s="16" t="str">
        <f>IF((IFERROR((VLOOKUP(D7279,'Automation (QBO)'!A:B,2,FALSE)),"0"))=0,"Suspense",(IFERROR((VLOOKUP(D7279,'Automation (QBO)'!A:B,2,FALSE)),"Suspense")))</f>
        <v>Balance (CIBC)</v>
      </c>
      <c r="I7279" s="17">
        <f t="shared" si="113"/>
        <v>-35</v>
      </c>
      <c r="J7279" s="12" t="str">
        <f>H7279</f>
        <v>Balance (CIBC)</v>
      </c>
    </row>
    <row r="7280" spans="1:12" hidden="1">
      <c r="A7280" s="69" t="s">
        <v>932</v>
      </c>
      <c r="B7280" s="61" t="s">
        <v>91</v>
      </c>
      <c r="C7280" s="61" t="s">
        <v>137</v>
      </c>
      <c r="D7280" s="61" t="s">
        <v>419</v>
      </c>
      <c r="E7280" s="12">
        <v>20418.38</v>
      </c>
      <c r="F7280" s="14" t="str">
        <f>A7280&amp;B7280&amp;C7280&amp;D7280&amp;E7280</f>
        <v>2024-07-31InvoiceBump Physio Co41005 Income - Project Management20418.38</v>
      </c>
      <c r="G7280" s="15">
        <f>IFERROR((DATEVALUE(A7280)),A7280)</f>
        <v>45504</v>
      </c>
      <c r="H7280" s="16" t="str">
        <f>IF((IFERROR((VLOOKUP(D7280,'Automation (QBO)'!A:B,2,FALSE)),"0"))=0,"Suspense",(IFERROR((VLOOKUP(D7280,'Automation (QBO)'!A:B,2,FALSE)),"Suspense")))</f>
        <v>Labour - Management ($)</v>
      </c>
      <c r="I7280" s="17">
        <f t="shared" si="113"/>
        <v>20418.38</v>
      </c>
      <c r="J7280" s="61" t="s">
        <v>1028</v>
      </c>
      <c r="L7280" s="61" t="s">
        <v>1063</v>
      </c>
    </row>
    <row r="7281" spans="1:12" hidden="1">
      <c r="A7281" s="69" t="s">
        <v>932</v>
      </c>
      <c r="B7281" s="61" t="s">
        <v>91</v>
      </c>
      <c r="C7281" s="61" t="s">
        <v>137</v>
      </c>
      <c r="D7281" s="61" t="s">
        <v>419</v>
      </c>
      <c r="E7281" s="12">
        <v>7777.5</v>
      </c>
      <c r="F7281" s="14" t="str">
        <f>A7281&amp;B7281&amp;C7281&amp;D7281&amp;E7281</f>
        <v>2024-07-31InvoiceBump Physio Co41005 Income - Project Management7777.5</v>
      </c>
      <c r="G7281" s="15">
        <f>IFERROR((DATEVALUE(A7281)),A7281)</f>
        <v>45504</v>
      </c>
      <c r="H7281" s="16" t="str">
        <f>IF((IFERROR((VLOOKUP(D7281,'Automation (QBO)'!A:B,2,FALSE)),"0"))=0,"Suspense",(IFERROR((VLOOKUP(D7281,'Automation (QBO)'!A:B,2,FALSE)),"Suspense")))</f>
        <v>Labour - Management ($)</v>
      </c>
      <c r="I7281" s="17">
        <f t="shared" si="113"/>
        <v>7777.5</v>
      </c>
      <c r="J7281" s="61" t="s">
        <v>1060</v>
      </c>
      <c r="L7281" s="61" t="s">
        <v>1065</v>
      </c>
    </row>
    <row r="7282" spans="1:12" hidden="1">
      <c r="A7282" s="69" t="s">
        <v>932</v>
      </c>
      <c r="B7282" s="61" t="s">
        <v>91</v>
      </c>
      <c r="C7282" s="61" t="s">
        <v>137</v>
      </c>
      <c r="D7282" s="61" t="s">
        <v>419</v>
      </c>
      <c r="E7282" s="12">
        <v>2932.5</v>
      </c>
      <c r="F7282" s="14" t="str">
        <f>A7282&amp;B7282&amp;C7282&amp;D7282&amp;E7282</f>
        <v>2024-07-31InvoiceBump Physio Co41005 Income - Project Management2932.5</v>
      </c>
      <c r="G7282" s="15">
        <f>IFERROR((DATEVALUE(A7282)),A7282)</f>
        <v>45504</v>
      </c>
      <c r="H7282" s="16" t="str">
        <f>IF((IFERROR((VLOOKUP(D7282,'Automation (QBO)'!A:B,2,FALSE)),"0"))=0,"Suspense",(IFERROR((VLOOKUP(D7282,'Automation (QBO)'!A:B,2,FALSE)),"Suspense")))</f>
        <v>Labour - Management ($)</v>
      </c>
      <c r="I7282" s="17">
        <f t="shared" si="113"/>
        <v>2932.5</v>
      </c>
      <c r="J7282" s="61" t="s">
        <v>1060</v>
      </c>
      <c r="L7282" s="61" t="s">
        <v>1066</v>
      </c>
    </row>
    <row r="7283" spans="1:12" hidden="1">
      <c r="A7283" s="69" t="s">
        <v>932</v>
      </c>
      <c r="B7283" s="61" t="s">
        <v>91</v>
      </c>
      <c r="C7283" s="61" t="s">
        <v>137</v>
      </c>
      <c r="D7283" s="61" t="s">
        <v>419</v>
      </c>
      <c r="E7283" s="12">
        <v>7344.08</v>
      </c>
      <c r="F7283" s="14" t="str">
        <f>A7283&amp;B7283&amp;C7283&amp;D7283&amp;E7283</f>
        <v>2024-07-31InvoiceBump Physio Co41005 Income - Project Management7344.08</v>
      </c>
      <c r="G7283" s="15">
        <f>IFERROR((DATEVALUE(A7283)),A7283)</f>
        <v>45504</v>
      </c>
      <c r="H7283" s="16" t="str">
        <f>IF((IFERROR((VLOOKUP(D7283,'Automation (QBO)'!A:B,2,FALSE)),"0"))=0,"Suspense",(IFERROR((VLOOKUP(D7283,'Automation (QBO)'!A:B,2,FALSE)),"Suspense")))</f>
        <v>Labour - Management ($)</v>
      </c>
      <c r="I7283" s="17">
        <f t="shared" si="113"/>
        <v>7344.08</v>
      </c>
      <c r="J7283" s="61" t="s">
        <v>1059</v>
      </c>
      <c r="L7283" s="61" t="s">
        <v>1064</v>
      </c>
    </row>
    <row r="7284" spans="1:12" hidden="1">
      <c r="A7284" s="13" t="s">
        <v>933</v>
      </c>
      <c r="B7284" s="12" t="s">
        <v>493</v>
      </c>
      <c r="C7284" s="12" t="s">
        <v>101</v>
      </c>
      <c r="D7284" s="12" t="s">
        <v>390</v>
      </c>
      <c r="E7284" s="12">
        <v>142.05000000000001</v>
      </c>
      <c r="F7284" s="14" t="str">
        <f>A7284&amp;B7284&amp;C7284&amp;D7284&amp;E7284</f>
        <v>2024-08-01Bill Payment (Credit Card)Shell Canada21010 Visa Payable (CIBC)142.05</v>
      </c>
      <c r="G7284" s="15">
        <f>IFERROR((DATEVALUE(A7284)),A7284)</f>
        <v>45505</v>
      </c>
      <c r="H7284" s="16" t="str">
        <f>IF((IFERROR((VLOOKUP(D7284,'Automation (QBO)'!A:B,2,FALSE)),"0"))=0,"Suspense",(IFERROR((VLOOKUP(D7284,'Automation (QBO)'!A:B,2,FALSE)),"Suspense")))</f>
        <v>Suspense</v>
      </c>
      <c r="I7284" s="17">
        <f t="shared" si="113"/>
        <v>142.05000000000001</v>
      </c>
      <c r="J7284" s="12" t="str">
        <f>H7284</f>
        <v>Suspense</v>
      </c>
    </row>
    <row r="7285" spans="1:12" hidden="1">
      <c r="A7285" s="13" t="s">
        <v>933</v>
      </c>
      <c r="B7285" s="12" t="s">
        <v>493</v>
      </c>
      <c r="C7285" s="12" t="s">
        <v>928</v>
      </c>
      <c r="D7285" s="12" t="s">
        <v>390</v>
      </c>
      <c r="E7285" s="12">
        <v>274.39999999999998</v>
      </c>
      <c r="F7285" s="14" t="str">
        <f>A7285&amp;B7285&amp;C7285&amp;D7285&amp;E7285</f>
        <v>2024-08-01Bill Payment (Credit Card)North Sails Toronto Co.21010 Visa Payable (CIBC)274.4</v>
      </c>
      <c r="G7285" s="15">
        <f>IFERROR((DATEVALUE(A7285)),A7285)</f>
        <v>45505</v>
      </c>
      <c r="H7285" s="16" t="str">
        <f>IF((IFERROR((VLOOKUP(D7285,'Automation (QBO)'!A:B,2,FALSE)),"0"))=0,"Suspense",(IFERROR((VLOOKUP(D7285,'Automation (QBO)'!A:B,2,FALSE)),"Suspense")))</f>
        <v>Suspense</v>
      </c>
      <c r="I7285" s="17">
        <f t="shared" si="113"/>
        <v>274.39999999999998</v>
      </c>
      <c r="J7285" s="12" t="str">
        <f>H7285</f>
        <v>Suspense</v>
      </c>
    </row>
    <row r="7286" spans="1:12" hidden="1">
      <c r="A7286" s="13" t="s">
        <v>933</v>
      </c>
      <c r="B7286" s="12" t="s">
        <v>493</v>
      </c>
      <c r="C7286" s="12" t="s">
        <v>87</v>
      </c>
      <c r="D7286" s="12" t="s">
        <v>390</v>
      </c>
      <c r="E7286" s="12">
        <v>30.59</v>
      </c>
      <c r="F7286" s="14" t="str">
        <f>A7286&amp;B7286&amp;C7286&amp;D7286&amp;E7286</f>
        <v>2024-08-01Bill Payment (Credit Card)Home Depot21010 Visa Payable (CIBC)30.59</v>
      </c>
      <c r="G7286" s="15">
        <f>IFERROR((DATEVALUE(A7286)),A7286)</f>
        <v>45505</v>
      </c>
      <c r="H7286" s="16" t="str">
        <f>IF((IFERROR((VLOOKUP(D7286,'Automation (QBO)'!A:B,2,FALSE)),"0"))=0,"Suspense",(IFERROR((VLOOKUP(D7286,'Automation (QBO)'!A:B,2,FALSE)),"Suspense")))</f>
        <v>Suspense</v>
      </c>
      <c r="I7286" s="17">
        <f t="shared" si="113"/>
        <v>30.59</v>
      </c>
      <c r="J7286" s="12" t="str">
        <f>H7286</f>
        <v>Suspense</v>
      </c>
    </row>
    <row r="7287" spans="1:12" hidden="1">
      <c r="A7287" s="13" t="s">
        <v>933</v>
      </c>
      <c r="B7287" s="12" t="s">
        <v>83</v>
      </c>
      <c r="C7287" s="12" t="s">
        <v>934</v>
      </c>
      <c r="D7287" s="12" t="s">
        <v>390</v>
      </c>
      <c r="E7287" s="12">
        <v>65.84</v>
      </c>
      <c r="F7287" s="14" t="str">
        <f>A7287&amp;B7287&amp;C7287&amp;D7287&amp;E7287</f>
        <v>2024-08-01ExpenseEcowaste Industries Ltd.21010 Visa Payable (CIBC)65.84</v>
      </c>
      <c r="G7287" s="15">
        <f>IFERROR((DATEVALUE(A7287)),A7287)</f>
        <v>45505</v>
      </c>
      <c r="H7287" s="16" t="str">
        <f>IF((IFERROR((VLOOKUP(D7287,'Automation (QBO)'!A:B,2,FALSE)),"0"))=0,"Suspense",(IFERROR((VLOOKUP(D7287,'Automation (QBO)'!A:B,2,FALSE)),"Suspense")))</f>
        <v>Suspense</v>
      </c>
      <c r="I7287" s="17">
        <f t="shared" si="113"/>
        <v>65.84</v>
      </c>
      <c r="J7287" s="12" t="str">
        <f>H7287</f>
        <v>Suspense</v>
      </c>
    </row>
    <row r="7288" spans="1:12" hidden="1">
      <c r="A7288" s="13" t="s">
        <v>933</v>
      </c>
      <c r="B7288" s="12" t="s">
        <v>83</v>
      </c>
      <c r="C7288" s="12" t="s">
        <v>934</v>
      </c>
      <c r="D7288" s="12" t="s">
        <v>390</v>
      </c>
      <c r="E7288" s="12">
        <v>97.6</v>
      </c>
      <c r="F7288" s="14" t="str">
        <f>A7288&amp;B7288&amp;C7288&amp;D7288&amp;E7288</f>
        <v>2024-08-01ExpenseEcowaste Industries Ltd.21010 Visa Payable (CIBC)97.6</v>
      </c>
      <c r="G7288" s="15">
        <f>IFERROR((DATEVALUE(A7288)),A7288)</f>
        <v>45505</v>
      </c>
      <c r="H7288" s="16" t="str">
        <f>IF((IFERROR((VLOOKUP(D7288,'Automation (QBO)'!A:B,2,FALSE)),"0"))=0,"Suspense",(IFERROR((VLOOKUP(D7288,'Automation (QBO)'!A:B,2,FALSE)),"Suspense")))</f>
        <v>Suspense</v>
      </c>
      <c r="I7288" s="17">
        <f t="shared" si="113"/>
        <v>97.6</v>
      </c>
      <c r="J7288" s="12" t="str">
        <f>H7288</f>
        <v>Suspense</v>
      </c>
    </row>
    <row r="7289" spans="1:12" hidden="1">
      <c r="A7289" s="13" t="s">
        <v>933</v>
      </c>
      <c r="B7289" s="12" t="s">
        <v>83</v>
      </c>
      <c r="C7289" s="12" t="s">
        <v>113</v>
      </c>
      <c r="D7289" s="12" t="s">
        <v>390</v>
      </c>
      <c r="E7289" s="12">
        <v>2</v>
      </c>
      <c r="F7289" s="14" t="str">
        <f>A7289&amp;B7289&amp;C7289&amp;D7289&amp;E7289</f>
        <v>2024-08-01ExpenseImpark21010 Visa Payable (CIBC)2</v>
      </c>
      <c r="G7289" s="15">
        <f>IFERROR((DATEVALUE(A7289)),A7289)</f>
        <v>45505</v>
      </c>
      <c r="H7289" s="16" t="str">
        <f>IF((IFERROR((VLOOKUP(D7289,'Automation (QBO)'!A:B,2,FALSE)),"0"))=0,"Suspense",(IFERROR((VLOOKUP(D7289,'Automation (QBO)'!A:B,2,FALSE)),"Suspense")))</f>
        <v>Suspense</v>
      </c>
      <c r="I7289" s="17">
        <f t="shared" si="113"/>
        <v>2</v>
      </c>
      <c r="J7289" s="12" t="str">
        <f>H7289</f>
        <v>Suspense</v>
      </c>
    </row>
    <row r="7290" spans="1:12" hidden="1">
      <c r="A7290" s="13" t="s">
        <v>933</v>
      </c>
      <c r="B7290" s="12" t="s">
        <v>83</v>
      </c>
      <c r="C7290" s="12" t="s">
        <v>87</v>
      </c>
      <c r="D7290" s="12" t="s">
        <v>390</v>
      </c>
      <c r="E7290" s="12">
        <v>16.78</v>
      </c>
      <c r="F7290" s="14" t="str">
        <f>A7290&amp;B7290&amp;C7290&amp;D7290&amp;E7290</f>
        <v>2024-08-01ExpenseHome Depot21010 Visa Payable (CIBC)16.78</v>
      </c>
      <c r="G7290" s="15">
        <f>IFERROR((DATEVALUE(A7290)),A7290)</f>
        <v>45505</v>
      </c>
      <c r="H7290" s="16" t="str">
        <f>IF((IFERROR((VLOOKUP(D7290,'Automation (QBO)'!A:B,2,FALSE)),"0"))=0,"Suspense",(IFERROR((VLOOKUP(D7290,'Automation (QBO)'!A:B,2,FALSE)),"Suspense")))</f>
        <v>Suspense</v>
      </c>
      <c r="I7290" s="17">
        <f t="shared" si="113"/>
        <v>16.78</v>
      </c>
      <c r="J7290" s="12" t="str">
        <f>H7290</f>
        <v>Suspense</v>
      </c>
    </row>
    <row r="7291" spans="1:12" hidden="1">
      <c r="A7291" s="13" t="s">
        <v>933</v>
      </c>
      <c r="B7291" s="12" t="s">
        <v>123</v>
      </c>
      <c r="D7291" s="12" t="s">
        <v>390</v>
      </c>
      <c r="E7291" s="12">
        <v>-1000</v>
      </c>
      <c r="F7291" s="14" t="str">
        <f>A7291&amp;B7291&amp;C7291&amp;D7291&amp;E7291</f>
        <v>2024-08-01Credit Card Payment21010 Visa Payable (CIBC)-1000</v>
      </c>
      <c r="G7291" s="15">
        <f>IFERROR((DATEVALUE(A7291)),A7291)</f>
        <v>45505</v>
      </c>
      <c r="H7291" s="16" t="str">
        <f>IF((IFERROR((VLOOKUP(D7291,'Automation (QBO)'!A:B,2,FALSE)),"0"))=0,"Suspense",(IFERROR((VLOOKUP(D7291,'Automation (QBO)'!A:B,2,FALSE)),"Suspense")))</f>
        <v>Suspense</v>
      </c>
      <c r="I7291" s="17">
        <f t="shared" si="113"/>
        <v>-1000</v>
      </c>
      <c r="J7291" s="12" t="str">
        <f>H7291</f>
        <v>Suspense</v>
      </c>
    </row>
    <row r="7292" spans="1:12" hidden="1">
      <c r="A7292" s="13" t="s">
        <v>933</v>
      </c>
      <c r="B7292" s="12" t="s">
        <v>493</v>
      </c>
      <c r="C7292" s="12" t="s">
        <v>113</v>
      </c>
      <c r="D7292" s="12" t="s">
        <v>390</v>
      </c>
      <c r="E7292" s="12">
        <v>16</v>
      </c>
      <c r="F7292" s="14" t="str">
        <f>A7292&amp;B7292&amp;C7292&amp;D7292&amp;E7292</f>
        <v>2024-08-01Bill Payment (Credit Card)Impark21010 Visa Payable (CIBC)16</v>
      </c>
      <c r="G7292" s="15">
        <f>IFERROR((DATEVALUE(A7292)),A7292)</f>
        <v>45505</v>
      </c>
      <c r="H7292" s="16" t="str">
        <f>IF((IFERROR((VLOOKUP(D7292,'Automation (QBO)'!A:B,2,FALSE)),"0"))=0,"Suspense",(IFERROR((VLOOKUP(D7292,'Automation (QBO)'!A:B,2,FALSE)),"Suspense")))</f>
        <v>Suspense</v>
      </c>
      <c r="I7292" s="17">
        <f t="shared" si="113"/>
        <v>16</v>
      </c>
      <c r="J7292" s="12" t="str">
        <f>H7292</f>
        <v>Suspense</v>
      </c>
    </row>
    <row r="7293" spans="1:12" hidden="1">
      <c r="A7293" s="13" t="s">
        <v>933</v>
      </c>
      <c r="B7293" s="12" t="s">
        <v>493</v>
      </c>
      <c r="C7293" s="12" t="s">
        <v>87</v>
      </c>
      <c r="D7293" s="12" t="s">
        <v>390</v>
      </c>
      <c r="E7293" s="12">
        <v>1082.8499999999999</v>
      </c>
      <c r="F7293" s="14" t="str">
        <f>A7293&amp;B7293&amp;C7293&amp;D7293&amp;E7293</f>
        <v>2024-08-01Bill Payment (Credit Card)Home Depot21010 Visa Payable (CIBC)1082.85</v>
      </c>
      <c r="G7293" s="15">
        <f>IFERROR((DATEVALUE(A7293)),A7293)</f>
        <v>45505</v>
      </c>
      <c r="H7293" s="16" t="str">
        <f>IF((IFERROR((VLOOKUP(D7293,'Automation (QBO)'!A:B,2,FALSE)),"0"))=0,"Suspense",(IFERROR((VLOOKUP(D7293,'Automation (QBO)'!A:B,2,FALSE)),"Suspense")))</f>
        <v>Suspense</v>
      </c>
      <c r="I7293" s="17">
        <f t="shared" si="113"/>
        <v>1082.8499999999999</v>
      </c>
      <c r="J7293" s="12" t="str">
        <f>H7293</f>
        <v>Suspense</v>
      </c>
    </row>
    <row r="7294" spans="1:12" hidden="1">
      <c r="A7294" s="13" t="s">
        <v>933</v>
      </c>
      <c r="B7294" s="12" t="s">
        <v>493</v>
      </c>
      <c r="C7294" s="12" t="s">
        <v>182</v>
      </c>
      <c r="D7294" s="12" t="s">
        <v>390</v>
      </c>
      <c r="E7294" s="12">
        <v>75.260000000000005</v>
      </c>
      <c r="F7294" s="14" t="str">
        <f>A7294&amp;B7294&amp;C7294&amp;D7294&amp;E7294</f>
        <v>2024-08-01Bill Payment (Credit Card)Pacific West Systems Supplies21010 Visa Payable (CIBC)75.26</v>
      </c>
      <c r="G7294" s="15">
        <f>IFERROR((DATEVALUE(A7294)),A7294)</f>
        <v>45505</v>
      </c>
      <c r="H7294" s="16" t="str">
        <f>IF((IFERROR((VLOOKUP(D7294,'Automation (QBO)'!A:B,2,FALSE)),"0"))=0,"Suspense",(IFERROR((VLOOKUP(D7294,'Automation (QBO)'!A:B,2,FALSE)),"Suspense")))</f>
        <v>Suspense</v>
      </c>
      <c r="I7294" s="17">
        <f t="shared" si="113"/>
        <v>75.260000000000005</v>
      </c>
      <c r="J7294" s="12" t="str">
        <f>H7294</f>
        <v>Suspense</v>
      </c>
    </row>
    <row r="7295" spans="1:12" hidden="1">
      <c r="A7295" s="13" t="s">
        <v>933</v>
      </c>
      <c r="B7295" s="12" t="s">
        <v>493</v>
      </c>
      <c r="C7295" s="12" t="s">
        <v>113</v>
      </c>
      <c r="D7295" s="12" t="s">
        <v>390</v>
      </c>
      <c r="E7295" s="12">
        <v>9</v>
      </c>
      <c r="F7295" s="14" t="str">
        <f>A7295&amp;B7295&amp;C7295&amp;D7295&amp;E7295</f>
        <v>2024-08-01Bill Payment (Credit Card)Impark21010 Visa Payable (CIBC)9</v>
      </c>
      <c r="G7295" s="15">
        <f>IFERROR((DATEVALUE(A7295)),A7295)</f>
        <v>45505</v>
      </c>
      <c r="H7295" s="16" t="str">
        <f>IF((IFERROR((VLOOKUP(D7295,'Automation (QBO)'!A:B,2,FALSE)),"0"))=0,"Suspense",(IFERROR((VLOOKUP(D7295,'Automation (QBO)'!A:B,2,FALSE)),"Suspense")))</f>
        <v>Suspense</v>
      </c>
      <c r="I7295" s="17">
        <f t="shared" si="113"/>
        <v>9</v>
      </c>
      <c r="J7295" s="12" t="str">
        <f>H7295</f>
        <v>Suspense</v>
      </c>
    </row>
    <row r="7296" spans="1:12" hidden="1">
      <c r="A7296" s="13" t="s">
        <v>933</v>
      </c>
      <c r="B7296" s="12" t="s">
        <v>493</v>
      </c>
      <c r="C7296" s="12" t="s">
        <v>113</v>
      </c>
      <c r="D7296" s="12" t="s">
        <v>390</v>
      </c>
      <c r="E7296" s="12">
        <v>3.5</v>
      </c>
      <c r="F7296" s="14" t="str">
        <f>A7296&amp;B7296&amp;C7296&amp;D7296&amp;E7296</f>
        <v>2024-08-01Bill Payment (Credit Card)Impark21010 Visa Payable (CIBC)3.5</v>
      </c>
      <c r="G7296" s="15">
        <f>IFERROR((DATEVALUE(A7296)),A7296)</f>
        <v>45505</v>
      </c>
      <c r="H7296" s="16" t="str">
        <f>IF((IFERROR((VLOOKUP(D7296,'Automation (QBO)'!A:B,2,FALSE)),"0"))=0,"Suspense",(IFERROR((VLOOKUP(D7296,'Automation (QBO)'!A:B,2,FALSE)),"Suspense")))</f>
        <v>Suspense</v>
      </c>
      <c r="I7296" s="17">
        <f t="shared" si="113"/>
        <v>3.5</v>
      </c>
      <c r="J7296" s="12" t="str">
        <f>H7296</f>
        <v>Suspense</v>
      </c>
    </row>
    <row r="7297" spans="1:10" hidden="1">
      <c r="A7297" s="13" t="s">
        <v>933</v>
      </c>
      <c r="B7297" s="12" t="s">
        <v>83</v>
      </c>
      <c r="C7297" s="12" t="s">
        <v>117</v>
      </c>
      <c r="D7297" s="12" t="s">
        <v>390</v>
      </c>
      <c r="E7297" s="12">
        <v>1260.2</v>
      </c>
      <c r="F7297" s="14" t="str">
        <f>A7297&amp;B7297&amp;C7297&amp;D7297&amp;E7297</f>
        <v>2024-08-01ExpenseStandard Building Supplies21010 Visa Payable (CIBC)1260.2</v>
      </c>
      <c r="G7297" s="15">
        <f>IFERROR((DATEVALUE(A7297)),A7297)</f>
        <v>45505</v>
      </c>
      <c r="H7297" s="16" t="str">
        <f>IF((IFERROR((VLOOKUP(D7297,'Automation (QBO)'!A:B,2,FALSE)),"0"))=0,"Suspense",(IFERROR((VLOOKUP(D7297,'Automation (QBO)'!A:B,2,FALSE)),"Suspense")))</f>
        <v>Suspense</v>
      </c>
      <c r="I7297" s="17">
        <f t="shared" si="113"/>
        <v>1260.2</v>
      </c>
      <c r="J7297" s="12" t="str">
        <f>H7297</f>
        <v>Suspense</v>
      </c>
    </row>
    <row r="7298" spans="1:10" hidden="1">
      <c r="A7298" s="13" t="s">
        <v>933</v>
      </c>
      <c r="B7298" s="12" t="s">
        <v>83</v>
      </c>
      <c r="C7298" s="12" t="s">
        <v>105</v>
      </c>
      <c r="D7298" s="12" t="s">
        <v>390</v>
      </c>
      <c r="E7298" s="12">
        <v>35.619999999999997</v>
      </c>
      <c r="F7298" s="14" t="str">
        <f>A7298&amp;B7298&amp;C7298&amp;D7298&amp;E7298</f>
        <v>2024-08-01ExpenseWix21010 Visa Payable (CIBC)35.62</v>
      </c>
      <c r="G7298" s="15">
        <f>IFERROR((DATEVALUE(A7298)),A7298)</f>
        <v>45505</v>
      </c>
      <c r="H7298" s="16" t="str">
        <f>IF((IFERROR((VLOOKUP(D7298,'Automation (QBO)'!A:B,2,FALSE)),"0"))=0,"Suspense",(IFERROR((VLOOKUP(D7298,'Automation (QBO)'!A:B,2,FALSE)),"Suspense")))</f>
        <v>Suspense</v>
      </c>
      <c r="I7298" s="17">
        <f t="shared" si="113"/>
        <v>35.619999999999997</v>
      </c>
      <c r="J7298" s="12" t="str">
        <f>H7298</f>
        <v>Suspense</v>
      </c>
    </row>
    <row r="7299" spans="1:10" hidden="1">
      <c r="A7299" s="13" t="s">
        <v>933</v>
      </c>
      <c r="B7299" s="12" t="s">
        <v>83</v>
      </c>
      <c r="C7299" s="12" t="s">
        <v>87</v>
      </c>
      <c r="D7299" s="12" t="s">
        <v>390</v>
      </c>
      <c r="E7299" s="12">
        <v>27.98</v>
      </c>
      <c r="F7299" s="14" t="str">
        <f>A7299&amp;B7299&amp;C7299&amp;D7299&amp;E7299</f>
        <v>2024-08-01ExpenseHome Depot21010 Visa Payable (CIBC)27.98</v>
      </c>
      <c r="G7299" s="15">
        <f>IFERROR((DATEVALUE(A7299)),A7299)</f>
        <v>45505</v>
      </c>
      <c r="H7299" s="16" t="str">
        <f>IF((IFERROR((VLOOKUP(D7299,'Automation (QBO)'!A:B,2,FALSE)),"0"))=0,"Suspense",(IFERROR((VLOOKUP(D7299,'Automation (QBO)'!A:B,2,FALSE)),"Suspense")))</f>
        <v>Suspense</v>
      </c>
      <c r="I7299" s="17">
        <f t="shared" si="113"/>
        <v>27.98</v>
      </c>
      <c r="J7299" s="12" t="str">
        <f>H7299</f>
        <v>Suspense</v>
      </c>
    </row>
    <row r="7300" spans="1:10" hidden="1">
      <c r="A7300" s="13" t="s">
        <v>933</v>
      </c>
      <c r="B7300" s="12" t="s">
        <v>83</v>
      </c>
      <c r="C7300" s="12" t="s">
        <v>113</v>
      </c>
      <c r="D7300" s="12" t="s">
        <v>390</v>
      </c>
      <c r="E7300" s="12">
        <v>23</v>
      </c>
      <c r="F7300" s="14" t="str">
        <f>A7300&amp;B7300&amp;C7300&amp;D7300&amp;E7300</f>
        <v>2024-08-01ExpenseImpark21010 Visa Payable (CIBC)23</v>
      </c>
      <c r="G7300" s="15">
        <f>IFERROR((DATEVALUE(A7300)),A7300)</f>
        <v>45505</v>
      </c>
      <c r="H7300" s="16" t="str">
        <f>IF((IFERROR((VLOOKUP(D7300,'Automation (QBO)'!A:B,2,FALSE)),"0"))=0,"Suspense",(IFERROR((VLOOKUP(D7300,'Automation (QBO)'!A:B,2,FALSE)),"Suspense")))</f>
        <v>Suspense</v>
      </c>
      <c r="I7300" s="17">
        <f t="shared" si="113"/>
        <v>23</v>
      </c>
      <c r="J7300" s="12" t="str">
        <f>H7300</f>
        <v>Suspense</v>
      </c>
    </row>
    <row r="7301" spans="1:10" hidden="1">
      <c r="A7301" s="13" t="s">
        <v>933</v>
      </c>
      <c r="B7301" s="12" t="s">
        <v>83</v>
      </c>
      <c r="C7301" s="12" t="s">
        <v>113</v>
      </c>
      <c r="D7301" s="12" t="s">
        <v>390</v>
      </c>
      <c r="E7301" s="12">
        <v>17</v>
      </c>
      <c r="F7301" s="14" t="str">
        <f>A7301&amp;B7301&amp;C7301&amp;D7301&amp;E7301</f>
        <v>2024-08-01ExpenseImpark21010 Visa Payable (CIBC)17</v>
      </c>
      <c r="G7301" s="15">
        <f>IFERROR((DATEVALUE(A7301)),A7301)</f>
        <v>45505</v>
      </c>
      <c r="H7301" s="16" t="str">
        <f>IF((IFERROR((VLOOKUP(D7301,'Automation (QBO)'!A:B,2,FALSE)),"0"))=0,"Suspense",(IFERROR((VLOOKUP(D7301,'Automation (QBO)'!A:B,2,FALSE)),"Suspense")))</f>
        <v>Suspense</v>
      </c>
      <c r="I7301" s="17">
        <f t="shared" si="113"/>
        <v>17</v>
      </c>
      <c r="J7301" s="12" t="str">
        <f>H7301</f>
        <v>Suspense</v>
      </c>
    </row>
    <row r="7302" spans="1:10" hidden="1">
      <c r="A7302" s="13" t="s">
        <v>933</v>
      </c>
      <c r="B7302" s="12" t="s">
        <v>91</v>
      </c>
      <c r="C7302" s="12" t="s">
        <v>116</v>
      </c>
      <c r="D7302" s="12" t="s">
        <v>392</v>
      </c>
      <c r="E7302" s="12">
        <v>6000</v>
      </c>
      <c r="F7302" s="14" t="str">
        <f>A7302&amp;B7302&amp;C7302&amp;D7302&amp;E7302</f>
        <v>2024-08-01InvoiceSix Pints Specialty Beer Co.21020 GST/HST Payable6000</v>
      </c>
      <c r="G7302" s="15">
        <f>IFERROR((DATEVALUE(A7302)),A7302)</f>
        <v>45505</v>
      </c>
      <c r="H7302" s="16" t="str">
        <f>IF((IFERROR((VLOOKUP(D7302,'Automation (QBO)'!A:B,2,FALSE)),"0"))=0,"Suspense",(IFERROR((VLOOKUP(D7302,'Automation (QBO)'!A:B,2,FALSE)),"Suspense")))</f>
        <v>GST/HST Payable</v>
      </c>
      <c r="I7302" s="17">
        <f t="shared" si="113"/>
        <v>6000</v>
      </c>
      <c r="J7302" s="12" t="str">
        <f>H7302</f>
        <v>GST/HST Payable</v>
      </c>
    </row>
    <row r="7303" spans="1:10" hidden="1">
      <c r="A7303" s="13" t="s">
        <v>933</v>
      </c>
      <c r="B7303" s="12" t="s">
        <v>247</v>
      </c>
      <c r="C7303" s="12" t="s">
        <v>93</v>
      </c>
      <c r="D7303" s="12" t="s">
        <v>496</v>
      </c>
      <c r="E7303" s="12">
        <v>-1034.31</v>
      </c>
      <c r="F7303" s="14" t="str">
        <f>A7303&amp;B7303&amp;C7303&amp;D7303&amp;E7303</f>
        <v>2024-08-01Bill Payment (Cheque)Chambers of Commerce Group Insurance Plan21000 Accounts Payable-1034.31</v>
      </c>
      <c r="G7303" s="15">
        <f>IFERROR((DATEVALUE(A7303)),A7303)</f>
        <v>45505</v>
      </c>
      <c r="H7303" s="16" t="str">
        <f>IF((IFERROR((VLOOKUP(D7303,'Automation (QBO)'!A:B,2,FALSE)),"0"))=0,"Suspense",(IFERROR((VLOOKUP(D7303,'Automation (QBO)'!A:B,2,FALSE)),"Suspense")))</f>
        <v>Accounts Payable - Unknown</v>
      </c>
      <c r="I7303" s="17">
        <f t="shared" si="113"/>
        <v>-1034.31</v>
      </c>
      <c r="J7303" s="12" t="str">
        <f>H7303</f>
        <v>Accounts Payable - Unknown</v>
      </c>
    </row>
    <row r="7304" spans="1:10" hidden="1">
      <c r="A7304" s="13" t="s">
        <v>933</v>
      </c>
      <c r="B7304" s="12" t="s">
        <v>493</v>
      </c>
      <c r="C7304" s="12" t="s">
        <v>928</v>
      </c>
      <c r="D7304" s="12" t="s">
        <v>496</v>
      </c>
      <c r="E7304" s="12">
        <v>-274.39999999999998</v>
      </c>
      <c r="F7304" s="14" t="str">
        <f>A7304&amp;B7304&amp;C7304&amp;D7304&amp;E7304</f>
        <v>2024-08-01Bill Payment (Credit Card)North Sails Toronto Co.21000 Accounts Payable-274.4</v>
      </c>
      <c r="G7304" s="15">
        <f>IFERROR((DATEVALUE(A7304)),A7304)</f>
        <v>45505</v>
      </c>
      <c r="H7304" s="16" t="str">
        <f>IF((IFERROR((VLOOKUP(D7304,'Automation (QBO)'!A:B,2,FALSE)),"0"))=0,"Suspense",(IFERROR((VLOOKUP(D7304,'Automation (QBO)'!A:B,2,FALSE)),"Suspense")))</f>
        <v>Accounts Payable - Unknown</v>
      </c>
      <c r="I7304" s="17">
        <f t="shared" si="113"/>
        <v>-274.39999999999998</v>
      </c>
      <c r="J7304" s="12" t="str">
        <f>H7304</f>
        <v>Accounts Payable - Unknown</v>
      </c>
    </row>
    <row r="7305" spans="1:10" hidden="1">
      <c r="A7305" s="13" t="s">
        <v>933</v>
      </c>
      <c r="B7305" s="12" t="s">
        <v>493</v>
      </c>
      <c r="C7305" s="12" t="s">
        <v>113</v>
      </c>
      <c r="D7305" s="12" t="s">
        <v>496</v>
      </c>
      <c r="E7305" s="12">
        <v>-16</v>
      </c>
      <c r="F7305" s="14" t="str">
        <f>A7305&amp;B7305&amp;C7305&amp;D7305&amp;E7305</f>
        <v>2024-08-01Bill Payment (Credit Card)Impark21000 Accounts Payable-16</v>
      </c>
      <c r="G7305" s="15">
        <f>IFERROR((DATEVALUE(A7305)),A7305)</f>
        <v>45505</v>
      </c>
      <c r="H7305" s="16" t="str">
        <f>IF((IFERROR((VLOOKUP(D7305,'Automation (QBO)'!A:B,2,FALSE)),"0"))=0,"Suspense",(IFERROR((VLOOKUP(D7305,'Automation (QBO)'!A:B,2,FALSE)),"Suspense")))</f>
        <v>Accounts Payable - Unknown</v>
      </c>
      <c r="I7305" s="17">
        <f t="shared" si="113"/>
        <v>-16</v>
      </c>
      <c r="J7305" s="12" t="str">
        <f>H7305</f>
        <v>Accounts Payable - Unknown</v>
      </c>
    </row>
    <row r="7306" spans="1:10" hidden="1">
      <c r="A7306" s="13" t="s">
        <v>933</v>
      </c>
      <c r="B7306" s="12" t="s">
        <v>83</v>
      </c>
      <c r="C7306" s="12" t="s">
        <v>87</v>
      </c>
      <c r="D7306" s="12" t="s">
        <v>391</v>
      </c>
      <c r="E7306" s="12">
        <v>26.65</v>
      </c>
      <c r="F7306" s="14" t="str">
        <f>A7306&amp;B7306&amp;C7306&amp;D7306&amp;E7306</f>
        <v>2024-08-01ExpenseHome Depot51335 COGS - Supplies26.65</v>
      </c>
      <c r="G7306" s="15">
        <f>IFERROR((DATEVALUE(A7306)),A7306)</f>
        <v>45505</v>
      </c>
      <c r="H7306" s="16" t="str">
        <f>IF((IFERROR((VLOOKUP(D7306,'Automation (QBO)'!A:B,2,FALSE)),"0"))=0,"Suspense",(IFERROR((VLOOKUP(D7306,'Automation (QBO)'!A:B,2,FALSE)),"Suspense")))</f>
        <v>COGS - Supplies</v>
      </c>
      <c r="I7306" s="17">
        <f t="shared" si="113"/>
        <v>26.65</v>
      </c>
      <c r="J7306" s="12" t="str">
        <f>H7306</f>
        <v>COGS - Supplies</v>
      </c>
    </row>
    <row r="7307" spans="1:10" hidden="1">
      <c r="A7307" s="13" t="s">
        <v>933</v>
      </c>
      <c r="B7307" s="12" t="s">
        <v>83</v>
      </c>
      <c r="C7307" s="12" t="s">
        <v>87</v>
      </c>
      <c r="D7307" s="12" t="s">
        <v>392</v>
      </c>
      <c r="E7307" s="12">
        <v>-1.33</v>
      </c>
      <c r="F7307" s="14" t="str">
        <f>A7307&amp;B7307&amp;C7307&amp;D7307&amp;E7307</f>
        <v>2024-08-01ExpenseHome Depot21020 GST/HST Payable-1.33</v>
      </c>
      <c r="G7307" s="15">
        <f>IFERROR((DATEVALUE(A7307)),A7307)</f>
        <v>45505</v>
      </c>
      <c r="H7307" s="16" t="str">
        <f>IF((IFERROR((VLOOKUP(D7307,'Automation (QBO)'!A:B,2,FALSE)),"0"))=0,"Suspense",(IFERROR((VLOOKUP(D7307,'Automation (QBO)'!A:B,2,FALSE)),"Suspense")))</f>
        <v>GST/HST Payable</v>
      </c>
      <c r="I7307" s="17">
        <f t="shared" si="113"/>
        <v>-1.33</v>
      </c>
      <c r="J7307" s="12" t="str">
        <f>H7307</f>
        <v>GST/HST Payable</v>
      </c>
    </row>
    <row r="7308" spans="1:10" hidden="1">
      <c r="A7308" s="13" t="s">
        <v>933</v>
      </c>
      <c r="B7308" s="12" t="s">
        <v>83</v>
      </c>
      <c r="C7308" s="12" t="s">
        <v>113</v>
      </c>
      <c r="D7308" s="12" t="s">
        <v>408</v>
      </c>
      <c r="E7308" s="12">
        <v>17</v>
      </c>
      <c r="F7308" s="14" t="str">
        <f>A7308&amp;B7308&amp;C7308&amp;D7308&amp;E7308</f>
        <v>2024-08-01ExpenseImpark52205 Travel &amp; Parking17</v>
      </c>
      <c r="G7308" s="15">
        <f>IFERROR((DATEVALUE(A7308)),A7308)</f>
        <v>45505</v>
      </c>
      <c r="H7308" s="16" t="str">
        <f>IF((IFERROR((VLOOKUP(D7308,'Automation (QBO)'!A:B,2,FALSE)),"0"))=0,"Suspense",(IFERROR((VLOOKUP(D7308,'Automation (QBO)'!A:B,2,FALSE)),"Suspense")))</f>
        <v>Travel &amp; Parking</v>
      </c>
      <c r="I7308" s="17">
        <f t="shared" si="113"/>
        <v>17</v>
      </c>
      <c r="J7308" s="12" t="str">
        <f>H7308</f>
        <v>Travel &amp; Parking</v>
      </c>
    </row>
    <row r="7309" spans="1:10" hidden="1">
      <c r="A7309" s="13" t="s">
        <v>933</v>
      </c>
      <c r="B7309" s="12" t="s">
        <v>83</v>
      </c>
      <c r="C7309" s="12" t="s">
        <v>113</v>
      </c>
      <c r="D7309" s="12" t="s">
        <v>392</v>
      </c>
      <c r="E7309" s="12">
        <v>0</v>
      </c>
      <c r="F7309" s="14" t="str">
        <f>A7309&amp;B7309&amp;C7309&amp;D7309&amp;E7309</f>
        <v>2024-08-01ExpenseImpark21020 GST/HST Payable0</v>
      </c>
      <c r="G7309" s="15">
        <f>IFERROR((DATEVALUE(A7309)),A7309)</f>
        <v>45505</v>
      </c>
      <c r="H7309" s="16" t="str">
        <f>IF((IFERROR((VLOOKUP(D7309,'Automation (QBO)'!A:B,2,FALSE)),"0"))=0,"Suspense",(IFERROR((VLOOKUP(D7309,'Automation (QBO)'!A:B,2,FALSE)),"Suspense")))</f>
        <v>GST/HST Payable</v>
      </c>
      <c r="I7309" s="17">
        <f t="shared" si="113"/>
        <v>0</v>
      </c>
      <c r="J7309" s="12" t="str">
        <f>H7309</f>
        <v>GST/HST Payable</v>
      </c>
    </row>
    <row r="7310" spans="1:10" hidden="1">
      <c r="A7310" s="13" t="s">
        <v>933</v>
      </c>
      <c r="B7310" s="12" t="s">
        <v>493</v>
      </c>
      <c r="C7310" s="12" t="s">
        <v>113</v>
      </c>
      <c r="D7310" s="12" t="s">
        <v>496</v>
      </c>
      <c r="E7310" s="12">
        <v>-3.5</v>
      </c>
      <c r="F7310" s="14" t="str">
        <f>A7310&amp;B7310&amp;C7310&amp;D7310&amp;E7310</f>
        <v>2024-08-01Bill Payment (Credit Card)Impark21000 Accounts Payable-3.5</v>
      </c>
      <c r="G7310" s="15">
        <f>IFERROR((DATEVALUE(A7310)),A7310)</f>
        <v>45505</v>
      </c>
      <c r="H7310" s="16" t="str">
        <f>IF((IFERROR((VLOOKUP(D7310,'Automation (QBO)'!A:B,2,FALSE)),"0"))=0,"Suspense",(IFERROR((VLOOKUP(D7310,'Automation (QBO)'!A:B,2,FALSE)),"Suspense")))</f>
        <v>Accounts Payable - Unknown</v>
      </c>
      <c r="I7310" s="17">
        <f t="shared" si="113"/>
        <v>-3.5</v>
      </c>
      <c r="J7310" s="12" t="str">
        <f>H7310</f>
        <v>Accounts Payable - Unknown</v>
      </c>
    </row>
    <row r="7311" spans="1:10" hidden="1">
      <c r="A7311" s="13" t="s">
        <v>933</v>
      </c>
      <c r="B7311" s="12" t="s">
        <v>83</v>
      </c>
      <c r="C7311" s="12" t="s">
        <v>87</v>
      </c>
      <c r="D7311" s="12" t="s">
        <v>391</v>
      </c>
      <c r="E7311" s="12">
        <v>15.98</v>
      </c>
      <c r="F7311" s="14" t="str">
        <f>A7311&amp;B7311&amp;C7311&amp;D7311&amp;E7311</f>
        <v>2024-08-01ExpenseHome Depot51335 COGS - Supplies15.98</v>
      </c>
      <c r="G7311" s="15">
        <f>IFERROR((DATEVALUE(A7311)),A7311)</f>
        <v>45505</v>
      </c>
      <c r="H7311" s="16" t="str">
        <f>IF((IFERROR((VLOOKUP(D7311,'Automation (QBO)'!A:B,2,FALSE)),"0"))=0,"Suspense",(IFERROR((VLOOKUP(D7311,'Automation (QBO)'!A:B,2,FALSE)),"Suspense")))</f>
        <v>COGS - Supplies</v>
      </c>
      <c r="I7311" s="17">
        <f t="shared" si="113"/>
        <v>15.98</v>
      </c>
      <c r="J7311" s="12" t="str">
        <f>H7311</f>
        <v>COGS - Supplies</v>
      </c>
    </row>
    <row r="7312" spans="1:10" hidden="1">
      <c r="A7312" s="13" t="s">
        <v>933</v>
      </c>
      <c r="B7312" s="12" t="s">
        <v>83</v>
      </c>
      <c r="C7312" s="12" t="s">
        <v>87</v>
      </c>
      <c r="D7312" s="12" t="s">
        <v>392</v>
      </c>
      <c r="E7312" s="12">
        <v>-0.8</v>
      </c>
      <c r="F7312" s="14" t="str">
        <f>A7312&amp;B7312&amp;C7312&amp;D7312&amp;E7312</f>
        <v>2024-08-01ExpenseHome Depot21020 GST/HST Payable-0.8</v>
      </c>
      <c r="G7312" s="15">
        <f>IFERROR((DATEVALUE(A7312)),A7312)</f>
        <v>45505</v>
      </c>
      <c r="H7312" s="16" t="str">
        <f>IF((IFERROR((VLOOKUP(D7312,'Automation (QBO)'!A:B,2,FALSE)),"0"))=0,"Suspense",(IFERROR((VLOOKUP(D7312,'Automation (QBO)'!A:B,2,FALSE)),"Suspense")))</f>
        <v>GST/HST Payable</v>
      </c>
      <c r="I7312" s="17">
        <f t="shared" ref="I7312:I7375" si="114">E7312</f>
        <v>-0.8</v>
      </c>
      <c r="J7312" s="12" t="str">
        <f>H7312</f>
        <v>GST/HST Payable</v>
      </c>
    </row>
    <row r="7313" spans="1:10" hidden="1">
      <c r="A7313" s="13" t="s">
        <v>933</v>
      </c>
      <c r="B7313" s="12" t="s">
        <v>83</v>
      </c>
      <c r="C7313" s="12" t="s">
        <v>105</v>
      </c>
      <c r="D7313" s="12" t="s">
        <v>397</v>
      </c>
      <c r="E7313" s="12">
        <v>35.619999999999997</v>
      </c>
      <c r="F7313" s="14" t="str">
        <f>A7313&amp;B7313&amp;C7313&amp;D7313&amp;E7313</f>
        <v>2024-08-01ExpenseWix52152 Technology / Website Expenses35.62</v>
      </c>
      <c r="G7313" s="15">
        <f>IFERROR((DATEVALUE(A7313)),A7313)</f>
        <v>45505</v>
      </c>
      <c r="H7313" s="16" t="str">
        <f>IF((IFERROR((VLOOKUP(D7313,'Automation (QBO)'!A:B,2,FALSE)),"0"))=0,"Suspense",(IFERROR((VLOOKUP(D7313,'Automation (QBO)'!A:B,2,FALSE)),"Suspense")))</f>
        <v>Technology &amp; Website</v>
      </c>
      <c r="I7313" s="17">
        <f t="shared" si="114"/>
        <v>35.619999999999997</v>
      </c>
      <c r="J7313" s="12" t="str">
        <f>H7313</f>
        <v>Technology &amp; Website</v>
      </c>
    </row>
    <row r="7314" spans="1:10" hidden="1">
      <c r="A7314" s="13" t="s">
        <v>933</v>
      </c>
      <c r="B7314" s="12" t="s">
        <v>83</v>
      </c>
      <c r="C7314" s="12" t="s">
        <v>113</v>
      </c>
      <c r="D7314" s="12" t="s">
        <v>408</v>
      </c>
      <c r="E7314" s="12">
        <v>2</v>
      </c>
      <c r="F7314" s="14" t="str">
        <f>A7314&amp;B7314&amp;C7314&amp;D7314&amp;E7314</f>
        <v>2024-08-01ExpenseImpark52205 Travel &amp; Parking2</v>
      </c>
      <c r="G7314" s="15">
        <f>IFERROR((DATEVALUE(A7314)),A7314)</f>
        <v>45505</v>
      </c>
      <c r="H7314" s="16" t="str">
        <f>IF((IFERROR((VLOOKUP(D7314,'Automation (QBO)'!A:B,2,FALSE)),"0"))=0,"Suspense",(IFERROR((VLOOKUP(D7314,'Automation (QBO)'!A:B,2,FALSE)),"Suspense")))</f>
        <v>Travel &amp; Parking</v>
      </c>
      <c r="I7314" s="17">
        <f t="shared" si="114"/>
        <v>2</v>
      </c>
      <c r="J7314" s="12" t="str">
        <f>H7314</f>
        <v>Travel &amp; Parking</v>
      </c>
    </row>
    <row r="7315" spans="1:10" hidden="1">
      <c r="A7315" s="13" t="s">
        <v>933</v>
      </c>
      <c r="B7315" s="12" t="s">
        <v>83</v>
      </c>
      <c r="C7315" s="12" t="s">
        <v>113</v>
      </c>
      <c r="D7315" s="12" t="s">
        <v>392</v>
      </c>
      <c r="E7315" s="12">
        <v>0</v>
      </c>
      <c r="F7315" s="14" t="str">
        <f>A7315&amp;B7315&amp;C7315&amp;D7315&amp;E7315</f>
        <v>2024-08-01ExpenseImpark21020 GST/HST Payable0</v>
      </c>
      <c r="G7315" s="15">
        <f>IFERROR((DATEVALUE(A7315)),A7315)</f>
        <v>45505</v>
      </c>
      <c r="H7315" s="16" t="str">
        <f>IF((IFERROR((VLOOKUP(D7315,'Automation (QBO)'!A:B,2,FALSE)),"0"))=0,"Suspense",(IFERROR((VLOOKUP(D7315,'Automation (QBO)'!A:B,2,FALSE)),"Suspense")))</f>
        <v>GST/HST Payable</v>
      </c>
      <c r="I7315" s="17">
        <f t="shared" si="114"/>
        <v>0</v>
      </c>
      <c r="J7315" s="12" t="str">
        <f>H7315</f>
        <v>GST/HST Payable</v>
      </c>
    </row>
    <row r="7316" spans="1:10" hidden="1">
      <c r="A7316" s="13" t="s">
        <v>933</v>
      </c>
      <c r="B7316" s="12" t="s">
        <v>83</v>
      </c>
      <c r="C7316" s="12" t="s">
        <v>117</v>
      </c>
      <c r="D7316" s="12" t="s">
        <v>391</v>
      </c>
      <c r="E7316" s="12">
        <v>1200.19</v>
      </c>
      <c r="F7316" s="14" t="str">
        <f>A7316&amp;B7316&amp;C7316&amp;D7316&amp;E7316</f>
        <v>2024-08-01ExpenseStandard Building Supplies51335 COGS - Supplies1200.19</v>
      </c>
      <c r="G7316" s="15">
        <f>IFERROR((DATEVALUE(A7316)),A7316)</f>
        <v>45505</v>
      </c>
      <c r="H7316" s="16" t="str">
        <f>IF((IFERROR((VLOOKUP(D7316,'Automation (QBO)'!A:B,2,FALSE)),"0"))=0,"Suspense",(IFERROR((VLOOKUP(D7316,'Automation (QBO)'!A:B,2,FALSE)),"Suspense")))</f>
        <v>COGS - Supplies</v>
      </c>
      <c r="I7316" s="17">
        <f t="shared" si="114"/>
        <v>1200.19</v>
      </c>
      <c r="J7316" s="12" t="str">
        <f>H7316</f>
        <v>COGS - Supplies</v>
      </c>
    </row>
    <row r="7317" spans="1:10" hidden="1">
      <c r="A7317" s="13" t="s">
        <v>933</v>
      </c>
      <c r="B7317" s="12" t="s">
        <v>83</v>
      </c>
      <c r="C7317" s="12" t="s">
        <v>117</v>
      </c>
      <c r="D7317" s="12" t="s">
        <v>392</v>
      </c>
      <c r="E7317" s="12">
        <v>-60.01</v>
      </c>
      <c r="F7317" s="14" t="str">
        <f>A7317&amp;B7317&amp;C7317&amp;D7317&amp;E7317</f>
        <v>2024-08-01ExpenseStandard Building Supplies21020 GST/HST Payable-60.01</v>
      </c>
      <c r="G7317" s="15">
        <f>IFERROR((DATEVALUE(A7317)),A7317)</f>
        <v>45505</v>
      </c>
      <c r="H7317" s="16" t="str">
        <f>IF((IFERROR((VLOOKUP(D7317,'Automation (QBO)'!A:B,2,FALSE)),"0"))=0,"Suspense",(IFERROR((VLOOKUP(D7317,'Automation (QBO)'!A:B,2,FALSE)),"Suspense")))</f>
        <v>GST/HST Payable</v>
      </c>
      <c r="I7317" s="17">
        <f t="shared" si="114"/>
        <v>-60.01</v>
      </c>
      <c r="J7317" s="12" t="str">
        <f>H7317</f>
        <v>GST/HST Payable</v>
      </c>
    </row>
    <row r="7318" spans="1:10" hidden="1">
      <c r="A7318" s="13" t="s">
        <v>933</v>
      </c>
      <c r="B7318" s="12" t="s">
        <v>83</v>
      </c>
      <c r="C7318" s="12" t="s">
        <v>934</v>
      </c>
      <c r="D7318" s="12" t="s">
        <v>410</v>
      </c>
      <c r="E7318" s="12">
        <v>92.95</v>
      </c>
      <c r="F7318" s="14" t="str">
        <f>A7318&amp;B7318&amp;C7318&amp;D7318&amp;E7318</f>
        <v>2024-08-01ExpenseEcowaste Industries Ltd.51315 COGS - Disposal92.95</v>
      </c>
      <c r="G7318" s="15">
        <f>IFERROR((DATEVALUE(A7318)),A7318)</f>
        <v>45505</v>
      </c>
      <c r="H7318" s="16" t="str">
        <f>IF((IFERROR((VLOOKUP(D7318,'Automation (QBO)'!A:B,2,FALSE)),"0"))=0,"Suspense",(IFERROR((VLOOKUP(D7318,'Automation (QBO)'!A:B,2,FALSE)),"Suspense")))</f>
        <v>COGS - Disposal</v>
      </c>
      <c r="I7318" s="17">
        <f t="shared" si="114"/>
        <v>92.95</v>
      </c>
      <c r="J7318" s="12" t="str">
        <f>H7318</f>
        <v>COGS - Disposal</v>
      </c>
    </row>
    <row r="7319" spans="1:10" hidden="1">
      <c r="A7319" s="13" t="s">
        <v>933</v>
      </c>
      <c r="B7319" s="12" t="s">
        <v>83</v>
      </c>
      <c r="C7319" s="12" t="s">
        <v>934</v>
      </c>
      <c r="D7319" s="12" t="s">
        <v>392</v>
      </c>
      <c r="E7319" s="12">
        <v>-4.6500000000000004</v>
      </c>
      <c r="F7319" s="14" t="str">
        <f>A7319&amp;B7319&amp;C7319&amp;D7319&amp;E7319</f>
        <v>2024-08-01ExpenseEcowaste Industries Ltd.21020 GST/HST Payable-4.65</v>
      </c>
      <c r="G7319" s="15">
        <f>IFERROR((DATEVALUE(A7319)),A7319)</f>
        <v>45505</v>
      </c>
      <c r="H7319" s="16" t="str">
        <f>IF((IFERROR((VLOOKUP(D7319,'Automation (QBO)'!A:B,2,FALSE)),"0"))=0,"Suspense",(IFERROR((VLOOKUP(D7319,'Automation (QBO)'!A:B,2,FALSE)),"Suspense")))</f>
        <v>GST/HST Payable</v>
      </c>
      <c r="I7319" s="17">
        <f t="shared" si="114"/>
        <v>-4.6500000000000004</v>
      </c>
      <c r="J7319" s="12" t="str">
        <f>H7319</f>
        <v>GST/HST Payable</v>
      </c>
    </row>
    <row r="7320" spans="1:10" hidden="1">
      <c r="A7320" s="13" t="s">
        <v>933</v>
      </c>
      <c r="B7320" s="12" t="s">
        <v>83</v>
      </c>
      <c r="C7320" s="12" t="s">
        <v>113</v>
      </c>
      <c r="D7320" s="12" t="s">
        <v>408</v>
      </c>
      <c r="E7320" s="12">
        <v>23</v>
      </c>
      <c r="F7320" s="14" t="str">
        <f>A7320&amp;B7320&amp;C7320&amp;D7320&amp;E7320</f>
        <v>2024-08-01ExpenseImpark52205 Travel &amp; Parking23</v>
      </c>
      <c r="G7320" s="15">
        <f>IFERROR((DATEVALUE(A7320)),A7320)</f>
        <v>45505</v>
      </c>
      <c r="H7320" s="16" t="str">
        <f>IF((IFERROR((VLOOKUP(D7320,'Automation (QBO)'!A:B,2,FALSE)),"0"))=0,"Suspense",(IFERROR((VLOOKUP(D7320,'Automation (QBO)'!A:B,2,FALSE)),"Suspense")))</f>
        <v>Travel &amp; Parking</v>
      </c>
      <c r="I7320" s="17">
        <f t="shared" si="114"/>
        <v>23</v>
      </c>
      <c r="J7320" s="12" t="str">
        <f>H7320</f>
        <v>Travel &amp; Parking</v>
      </c>
    </row>
    <row r="7321" spans="1:10" hidden="1">
      <c r="A7321" s="13" t="s">
        <v>933</v>
      </c>
      <c r="B7321" s="12" t="s">
        <v>83</v>
      </c>
      <c r="C7321" s="12" t="s">
        <v>113</v>
      </c>
      <c r="D7321" s="12" t="s">
        <v>392</v>
      </c>
      <c r="E7321" s="12">
        <v>0</v>
      </c>
      <c r="F7321" s="14" t="str">
        <f>A7321&amp;B7321&amp;C7321&amp;D7321&amp;E7321</f>
        <v>2024-08-01ExpenseImpark21020 GST/HST Payable0</v>
      </c>
      <c r="G7321" s="15">
        <f>IFERROR((DATEVALUE(A7321)),A7321)</f>
        <v>45505</v>
      </c>
      <c r="H7321" s="16" t="str">
        <f>IF((IFERROR((VLOOKUP(D7321,'Automation (QBO)'!A:B,2,FALSE)),"0"))=0,"Suspense",(IFERROR((VLOOKUP(D7321,'Automation (QBO)'!A:B,2,FALSE)),"Suspense")))</f>
        <v>GST/HST Payable</v>
      </c>
      <c r="I7321" s="17">
        <f t="shared" si="114"/>
        <v>0</v>
      </c>
      <c r="J7321" s="12" t="str">
        <f>H7321</f>
        <v>GST/HST Payable</v>
      </c>
    </row>
    <row r="7322" spans="1:10" hidden="1">
      <c r="A7322" s="13" t="s">
        <v>933</v>
      </c>
      <c r="B7322" s="12" t="s">
        <v>493</v>
      </c>
      <c r="C7322" s="12" t="s">
        <v>113</v>
      </c>
      <c r="D7322" s="12" t="s">
        <v>496</v>
      </c>
      <c r="E7322" s="12">
        <v>-9</v>
      </c>
      <c r="F7322" s="14" t="str">
        <f>A7322&amp;B7322&amp;C7322&amp;D7322&amp;E7322</f>
        <v>2024-08-01Bill Payment (Credit Card)Impark21000 Accounts Payable-9</v>
      </c>
      <c r="G7322" s="15">
        <f>IFERROR((DATEVALUE(A7322)),A7322)</f>
        <v>45505</v>
      </c>
      <c r="H7322" s="16" t="str">
        <f>IF((IFERROR((VLOOKUP(D7322,'Automation (QBO)'!A:B,2,FALSE)),"0"))=0,"Suspense",(IFERROR((VLOOKUP(D7322,'Automation (QBO)'!A:B,2,FALSE)),"Suspense")))</f>
        <v>Accounts Payable - Unknown</v>
      </c>
      <c r="I7322" s="17">
        <f t="shared" si="114"/>
        <v>-9</v>
      </c>
      <c r="J7322" s="12" t="str">
        <f>H7322</f>
        <v>Accounts Payable - Unknown</v>
      </c>
    </row>
    <row r="7323" spans="1:10" hidden="1">
      <c r="A7323" s="13" t="s">
        <v>933</v>
      </c>
      <c r="B7323" s="12" t="s">
        <v>83</v>
      </c>
      <c r="C7323" s="12" t="s">
        <v>222</v>
      </c>
      <c r="D7323" s="12" t="s">
        <v>395</v>
      </c>
      <c r="E7323" s="12">
        <v>0</v>
      </c>
      <c r="F7323" s="14" t="str">
        <f>A7323&amp;B7323&amp;C7323&amp;D7323&amp;E7323</f>
        <v>2024-08-01ExpenseAdobe52165 Computer - Software0</v>
      </c>
      <c r="G7323" s="15">
        <f>IFERROR((DATEVALUE(A7323)),A7323)</f>
        <v>45505</v>
      </c>
      <c r="H7323" s="16" t="str">
        <f>IF((IFERROR((VLOOKUP(D7323,'Automation (QBO)'!A:B,2,FALSE)),"0"))=0,"Suspense",(IFERROR((VLOOKUP(D7323,'Automation (QBO)'!A:B,2,FALSE)),"Suspense")))</f>
        <v>Computer - Software</v>
      </c>
      <c r="I7323" s="17">
        <f t="shared" si="114"/>
        <v>0</v>
      </c>
      <c r="J7323" s="12" t="str">
        <f>H7323</f>
        <v>Computer - Software</v>
      </c>
    </row>
    <row r="7324" spans="1:10" hidden="1">
      <c r="A7324" s="13" t="s">
        <v>933</v>
      </c>
      <c r="B7324" s="12" t="s">
        <v>83</v>
      </c>
      <c r="C7324" s="12" t="s">
        <v>88</v>
      </c>
      <c r="D7324" s="12" t="s">
        <v>408</v>
      </c>
      <c r="E7324" s="12">
        <v>12</v>
      </c>
      <c r="F7324" s="14" t="str">
        <f>A7324&amp;B7324&amp;C7324&amp;D7324&amp;E7324</f>
        <v>2024-08-01ExpenseEasy Park52205 Travel &amp; Parking12</v>
      </c>
      <c r="G7324" s="15">
        <f>IFERROR((DATEVALUE(A7324)),A7324)</f>
        <v>45505</v>
      </c>
      <c r="H7324" s="16" t="str">
        <f>IF((IFERROR((VLOOKUP(D7324,'Automation (QBO)'!A:B,2,FALSE)),"0"))=0,"Suspense",(IFERROR((VLOOKUP(D7324,'Automation (QBO)'!A:B,2,FALSE)),"Suspense")))</f>
        <v>Travel &amp; Parking</v>
      </c>
      <c r="I7324" s="17">
        <f t="shared" si="114"/>
        <v>12</v>
      </c>
      <c r="J7324" s="12" t="str">
        <f>H7324</f>
        <v>Travel &amp; Parking</v>
      </c>
    </row>
    <row r="7325" spans="1:10" hidden="1">
      <c r="A7325" s="13" t="s">
        <v>933</v>
      </c>
      <c r="B7325" s="12" t="s">
        <v>83</v>
      </c>
      <c r="C7325" s="12" t="s">
        <v>88</v>
      </c>
      <c r="D7325" s="12" t="s">
        <v>408</v>
      </c>
      <c r="E7325" s="12">
        <v>14</v>
      </c>
      <c r="F7325" s="14" t="str">
        <f>A7325&amp;B7325&amp;C7325&amp;D7325&amp;E7325</f>
        <v>2024-08-01ExpenseEasy Park52205 Travel &amp; Parking14</v>
      </c>
      <c r="G7325" s="15">
        <f>IFERROR((DATEVALUE(A7325)),A7325)</f>
        <v>45505</v>
      </c>
      <c r="H7325" s="16" t="str">
        <f>IF((IFERROR((VLOOKUP(D7325,'Automation (QBO)'!A:B,2,FALSE)),"0"))=0,"Suspense",(IFERROR((VLOOKUP(D7325,'Automation (QBO)'!A:B,2,FALSE)),"Suspense")))</f>
        <v>Travel &amp; Parking</v>
      </c>
      <c r="I7325" s="17">
        <f t="shared" si="114"/>
        <v>14</v>
      </c>
      <c r="J7325" s="12" t="str">
        <f>H7325</f>
        <v>Travel &amp; Parking</v>
      </c>
    </row>
    <row r="7326" spans="1:10" hidden="1">
      <c r="A7326" s="13" t="s">
        <v>933</v>
      </c>
      <c r="B7326" s="12" t="s">
        <v>91</v>
      </c>
      <c r="C7326" s="12" t="s">
        <v>116</v>
      </c>
      <c r="D7326" s="12" t="s">
        <v>417</v>
      </c>
      <c r="E7326" s="12">
        <v>126000</v>
      </c>
      <c r="F7326" s="14" t="str">
        <f>A7326&amp;B7326&amp;C7326&amp;D7326&amp;E7326</f>
        <v>2024-08-01InvoiceSix Pints Specialty Beer Co.12000 Accounts Receivable126000</v>
      </c>
      <c r="G7326" s="15">
        <f>IFERROR((DATEVALUE(A7326)),A7326)</f>
        <v>45505</v>
      </c>
      <c r="H7326" s="16" t="str">
        <f>IF((IFERROR((VLOOKUP(D7326,'Automation (QBO)'!A:B,2,FALSE)),"0"))=0,"Suspense",(IFERROR((VLOOKUP(D7326,'Automation (QBO)'!A:B,2,FALSE)),"Suspense")))</f>
        <v>Accounts Recievable - Suspense</v>
      </c>
      <c r="I7326" s="17">
        <f t="shared" si="114"/>
        <v>126000</v>
      </c>
      <c r="J7326" s="12" t="str">
        <f>H7326</f>
        <v>Accounts Recievable - Suspense</v>
      </c>
    </row>
    <row r="7327" spans="1:10" hidden="1">
      <c r="A7327" s="13" t="s">
        <v>933</v>
      </c>
      <c r="B7327" s="12" t="s">
        <v>493</v>
      </c>
      <c r="C7327" s="12" t="s">
        <v>87</v>
      </c>
      <c r="D7327" s="12" t="s">
        <v>496</v>
      </c>
      <c r="E7327" s="12">
        <v>-1082.8499999999999</v>
      </c>
      <c r="F7327" s="14" t="str">
        <f>A7327&amp;B7327&amp;C7327&amp;D7327&amp;E7327</f>
        <v>2024-08-01Bill Payment (Credit Card)Home Depot21000 Accounts Payable-1082.85</v>
      </c>
      <c r="G7327" s="15">
        <f>IFERROR((DATEVALUE(A7327)),A7327)</f>
        <v>45505</v>
      </c>
      <c r="H7327" s="16" t="str">
        <f>IF((IFERROR((VLOOKUP(D7327,'Automation (QBO)'!A:B,2,FALSE)),"0"))=0,"Suspense",(IFERROR((VLOOKUP(D7327,'Automation (QBO)'!A:B,2,FALSE)),"Suspense")))</f>
        <v>Accounts Payable - Unknown</v>
      </c>
      <c r="I7327" s="17">
        <f t="shared" si="114"/>
        <v>-1082.8499999999999</v>
      </c>
      <c r="J7327" s="12" t="str">
        <f>H7327</f>
        <v>Accounts Payable - Unknown</v>
      </c>
    </row>
    <row r="7328" spans="1:10" hidden="1">
      <c r="A7328" s="13" t="s">
        <v>933</v>
      </c>
      <c r="B7328" s="12" t="s">
        <v>493</v>
      </c>
      <c r="C7328" s="12" t="s">
        <v>87</v>
      </c>
      <c r="D7328" s="12" t="s">
        <v>496</v>
      </c>
      <c r="E7328" s="12">
        <v>-313.23</v>
      </c>
      <c r="F7328" s="14" t="str">
        <f>A7328&amp;B7328&amp;C7328&amp;D7328&amp;E7328</f>
        <v>2024-08-01Bill Payment (Credit Card)Home Depot21000 Accounts Payable-313.23</v>
      </c>
      <c r="G7328" s="15">
        <f>IFERROR((DATEVALUE(A7328)),A7328)</f>
        <v>45505</v>
      </c>
      <c r="H7328" s="16" t="str">
        <f>IF((IFERROR((VLOOKUP(D7328,'Automation (QBO)'!A:B,2,FALSE)),"0"))=0,"Suspense",(IFERROR((VLOOKUP(D7328,'Automation (QBO)'!A:B,2,FALSE)),"Suspense")))</f>
        <v>Accounts Payable - Unknown</v>
      </c>
      <c r="I7328" s="17">
        <f t="shared" si="114"/>
        <v>-313.23</v>
      </c>
      <c r="J7328" s="12" t="str">
        <f>H7328</f>
        <v>Accounts Payable - Unknown</v>
      </c>
    </row>
    <row r="7329" spans="1:10" hidden="1">
      <c r="A7329" s="13" t="s">
        <v>933</v>
      </c>
      <c r="B7329" s="12" t="s">
        <v>493</v>
      </c>
      <c r="C7329" s="12" t="s">
        <v>87</v>
      </c>
      <c r="D7329" s="12" t="s">
        <v>496</v>
      </c>
      <c r="E7329" s="12">
        <v>-30.59</v>
      </c>
      <c r="F7329" s="14" t="str">
        <f>A7329&amp;B7329&amp;C7329&amp;D7329&amp;E7329</f>
        <v>2024-08-01Bill Payment (Credit Card)Home Depot21000 Accounts Payable-30.59</v>
      </c>
      <c r="G7329" s="15">
        <f>IFERROR((DATEVALUE(A7329)),A7329)</f>
        <v>45505</v>
      </c>
      <c r="H7329" s="16" t="str">
        <f>IF((IFERROR((VLOOKUP(D7329,'Automation (QBO)'!A:B,2,FALSE)),"0"))=0,"Suspense",(IFERROR((VLOOKUP(D7329,'Automation (QBO)'!A:B,2,FALSE)),"Suspense")))</f>
        <v>Accounts Payable - Unknown</v>
      </c>
      <c r="I7329" s="17">
        <f t="shared" si="114"/>
        <v>-30.59</v>
      </c>
      <c r="J7329" s="12" t="str">
        <f>H7329</f>
        <v>Accounts Payable - Unknown</v>
      </c>
    </row>
    <row r="7330" spans="1:10" hidden="1">
      <c r="A7330" s="13" t="s">
        <v>933</v>
      </c>
      <c r="B7330" s="12" t="s">
        <v>493</v>
      </c>
      <c r="C7330" s="12" t="s">
        <v>101</v>
      </c>
      <c r="D7330" s="12" t="s">
        <v>496</v>
      </c>
      <c r="E7330" s="12">
        <v>-142.05000000000001</v>
      </c>
      <c r="F7330" s="14" t="str">
        <f>A7330&amp;B7330&amp;C7330&amp;D7330&amp;E7330</f>
        <v>2024-08-01Bill Payment (Credit Card)Shell Canada21000 Accounts Payable-142.05</v>
      </c>
      <c r="G7330" s="15">
        <f>IFERROR((DATEVALUE(A7330)),A7330)</f>
        <v>45505</v>
      </c>
      <c r="H7330" s="16" t="str">
        <f>IF((IFERROR((VLOOKUP(D7330,'Automation (QBO)'!A:B,2,FALSE)),"0"))=0,"Suspense",(IFERROR((VLOOKUP(D7330,'Automation (QBO)'!A:B,2,FALSE)),"Suspense")))</f>
        <v>Accounts Payable - Unknown</v>
      </c>
      <c r="I7330" s="17">
        <f t="shared" si="114"/>
        <v>-142.05000000000001</v>
      </c>
      <c r="J7330" s="12" t="str">
        <f>H7330</f>
        <v>Accounts Payable - Unknown</v>
      </c>
    </row>
    <row r="7331" spans="1:10" hidden="1">
      <c r="A7331" s="13" t="s">
        <v>933</v>
      </c>
      <c r="B7331" s="12" t="s">
        <v>493</v>
      </c>
      <c r="C7331" s="12" t="s">
        <v>182</v>
      </c>
      <c r="D7331" s="12" t="s">
        <v>496</v>
      </c>
      <c r="E7331" s="12">
        <v>-75.260000000000005</v>
      </c>
      <c r="F7331" s="14" t="str">
        <f>A7331&amp;B7331&amp;C7331&amp;D7331&amp;E7331</f>
        <v>2024-08-01Bill Payment (Credit Card)Pacific West Systems Supplies21000 Accounts Payable-75.26</v>
      </c>
      <c r="G7331" s="15">
        <f>IFERROR((DATEVALUE(A7331)),A7331)</f>
        <v>45505</v>
      </c>
      <c r="H7331" s="16" t="str">
        <f>IF((IFERROR((VLOOKUP(D7331,'Automation (QBO)'!A:B,2,FALSE)),"0"))=0,"Suspense",(IFERROR((VLOOKUP(D7331,'Automation (QBO)'!A:B,2,FALSE)),"Suspense")))</f>
        <v>Accounts Payable - Unknown</v>
      </c>
      <c r="I7331" s="17">
        <f t="shared" si="114"/>
        <v>-75.260000000000005</v>
      </c>
      <c r="J7331" s="12" t="str">
        <f>H7331</f>
        <v>Accounts Payable - Unknown</v>
      </c>
    </row>
    <row r="7332" spans="1:10" hidden="1">
      <c r="A7332" s="13" t="s">
        <v>933</v>
      </c>
      <c r="B7332" s="12" t="s">
        <v>83</v>
      </c>
      <c r="C7332" s="12" t="s">
        <v>934</v>
      </c>
      <c r="D7332" s="12" t="s">
        <v>410</v>
      </c>
      <c r="E7332" s="12">
        <v>62.7</v>
      </c>
      <c r="F7332" s="14" t="str">
        <f>A7332&amp;B7332&amp;C7332&amp;D7332&amp;E7332</f>
        <v>2024-08-01ExpenseEcowaste Industries Ltd.51315 COGS - Disposal62.7</v>
      </c>
      <c r="G7332" s="15">
        <f>IFERROR((DATEVALUE(A7332)),A7332)</f>
        <v>45505</v>
      </c>
      <c r="H7332" s="16" t="str">
        <f>IF((IFERROR((VLOOKUP(D7332,'Automation (QBO)'!A:B,2,FALSE)),"0"))=0,"Suspense",(IFERROR((VLOOKUP(D7332,'Automation (QBO)'!A:B,2,FALSE)),"Suspense")))</f>
        <v>COGS - Disposal</v>
      </c>
      <c r="I7332" s="17">
        <f t="shared" si="114"/>
        <v>62.7</v>
      </c>
      <c r="J7332" s="12" t="str">
        <f>H7332</f>
        <v>COGS - Disposal</v>
      </c>
    </row>
    <row r="7333" spans="1:10" hidden="1">
      <c r="A7333" s="13" t="s">
        <v>933</v>
      </c>
      <c r="B7333" s="12" t="s">
        <v>83</v>
      </c>
      <c r="C7333" s="12" t="s">
        <v>934</v>
      </c>
      <c r="D7333" s="12" t="s">
        <v>392</v>
      </c>
      <c r="E7333" s="12">
        <v>-3.14</v>
      </c>
      <c r="F7333" s="14" t="str">
        <f>A7333&amp;B7333&amp;C7333&amp;D7333&amp;E7333</f>
        <v>2024-08-01ExpenseEcowaste Industries Ltd.21020 GST/HST Payable-3.14</v>
      </c>
      <c r="G7333" s="15">
        <f>IFERROR((DATEVALUE(A7333)),A7333)</f>
        <v>45505</v>
      </c>
      <c r="H7333" s="16" t="str">
        <f>IF((IFERROR((VLOOKUP(D7333,'Automation (QBO)'!A:B,2,FALSE)),"0"))=0,"Suspense",(IFERROR((VLOOKUP(D7333,'Automation (QBO)'!A:B,2,FALSE)),"Suspense")))</f>
        <v>GST/HST Payable</v>
      </c>
      <c r="I7333" s="17">
        <f t="shared" si="114"/>
        <v>-3.14</v>
      </c>
      <c r="J7333" s="12" t="str">
        <f>H7333</f>
        <v>GST/HST Payable</v>
      </c>
    </row>
    <row r="7334" spans="1:10" hidden="1">
      <c r="A7334" s="13" t="s">
        <v>933</v>
      </c>
      <c r="B7334" s="12" t="s">
        <v>83</v>
      </c>
      <c r="C7334" s="12" t="s">
        <v>222</v>
      </c>
      <c r="D7334" s="12" t="s">
        <v>395</v>
      </c>
      <c r="E7334" s="12">
        <v>29.11</v>
      </c>
      <c r="F7334" s="14" t="str">
        <f>A7334&amp;B7334&amp;C7334&amp;D7334&amp;E7334</f>
        <v>2024-08-01ExpenseAdobe52165 Computer - Software29.11</v>
      </c>
      <c r="G7334" s="15">
        <f>IFERROR((DATEVALUE(A7334)),A7334)</f>
        <v>45505</v>
      </c>
      <c r="H7334" s="16" t="str">
        <f>IF((IFERROR((VLOOKUP(D7334,'Automation (QBO)'!A:B,2,FALSE)),"0"))=0,"Suspense",(IFERROR((VLOOKUP(D7334,'Automation (QBO)'!A:B,2,FALSE)),"Suspense")))</f>
        <v>Computer - Software</v>
      </c>
      <c r="I7334" s="17">
        <f t="shared" si="114"/>
        <v>29.11</v>
      </c>
      <c r="J7334" s="12" t="str">
        <f>H7334</f>
        <v>Computer - Software</v>
      </c>
    </row>
    <row r="7335" spans="1:10" hidden="1">
      <c r="A7335" s="13" t="s">
        <v>933</v>
      </c>
      <c r="B7335" s="12" t="s">
        <v>83</v>
      </c>
      <c r="C7335" s="12" t="s">
        <v>222</v>
      </c>
      <c r="D7335" s="12" t="s">
        <v>392</v>
      </c>
      <c r="E7335" s="12">
        <v>0</v>
      </c>
      <c r="F7335" s="14" t="str">
        <f>A7335&amp;B7335&amp;C7335&amp;D7335&amp;E7335</f>
        <v>2024-08-01ExpenseAdobe21020 GST/HST Payable0</v>
      </c>
      <c r="G7335" s="15">
        <f>IFERROR((DATEVALUE(A7335)),A7335)</f>
        <v>45505</v>
      </c>
      <c r="H7335" s="16" t="str">
        <f>IF((IFERROR((VLOOKUP(D7335,'Automation (QBO)'!A:B,2,FALSE)),"0"))=0,"Suspense",(IFERROR((VLOOKUP(D7335,'Automation (QBO)'!A:B,2,FALSE)),"Suspense")))</f>
        <v>GST/HST Payable</v>
      </c>
      <c r="I7335" s="17">
        <f t="shared" si="114"/>
        <v>0</v>
      </c>
      <c r="J7335" s="12" t="str">
        <f>H7335</f>
        <v>GST/HST Payable</v>
      </c>
    </row>
    <row r="7336" spans="1:10" hidden="1">
      <c r="A7336" s="13" t="s">
        <v>933</v>
      </c>
      <c r="B7336" s="12" t="s">
        <v>83</v>
      </c>
      <c r="C7336" s="12" t="s">
        <v>172</v>
      </c>
      <c r="D7336" s="12" t="s">
        <v>390</v>
      </c>
      <c r="E7336" s="12">
        <v>268.67</v>
      </c>
      <c r="F7336" s="14" t="str">
        <f>A7336&amp;B7336&amp;C7336&amp;D7336&amp;E7336</f>
        <v>2024-08-01ExpenseGoDaddy21010 Visa Payable (CIBC)268.67</v>
      </c>
      <c r="G7336" s="15">
        <f>IFERROR((DATEVALUE(A7336)),A7336)</f>
        <v>45505</v>
      </c>
      <c r="H7336" s="16" t="str">
        <f>IF((IFERROR((VLOOKUP(D7336,'Automation (QBO)'!A:B,2,FALSE)),"0"))=0,"Suspense",(IFERROR((VLOOKUP(D7336,'Automation (QBO)'!A:B,2,FALSE)),"Suspense")))</f>
        <v>Suspense</v>
      </c>
      <c r="I7336" s="17">
        <f t="shared" si="114"/>
        <v>268.67</v>
      </c>
      <c r="J7336" s="12" t="str">
        <f>H7336</f>
        <v>Suspense</v>
      </c>
    </row>
    <row r="7337" spans="1:10" hidden="1">
      <c r="A7337" s="13" t="s">
        <v>933</v>
      </c>
      <c r="B7337" s="12" t="s">
        <v>83</v>
      </c>
      <c r="C7337" s="12" t="s">
        <v>172</v>
      </c>
      <c r="D7337" s="12" t="s">
        <v>395</v>
      </c>
      <c r="E7337" s="12">
        <v>268.67</v>
      </c>
      <c r="F7337" s="14" t="str">
        <f>A7337&amp;B7337&amp;C7337&amp;D7337&amp;E7337</f>
        <v>2024-08-01ExpenseGoDaddy52165 Computer - Software268.67</v>
      </c>
      <c r="G7337" s="15">
        <f>IFERROR((DATEVALUE(A7337)),A7337)</f>
        <v>45505</v>
      </c>
      <c r="H7337" s="16" t="str">
        <f>IF((IFERROR((VLOOKUP(D7337,'Automation (QBO)'!A:B,2,FALSE)),"0"))=0,"Suspense",(IFERROR((VLOOKUP(D7337,'Automation (QBO)'!A:B,2,FALSE)),"Suspense")))</f>
        <v>Computer - Software</v>
      </c>
      <c r="I7337" s="17">
        <f t="shared" si="114"/>
        <v>268.67</v>
      </c>
      <c r="J7337" s="12" t="str">
        <f>H7337</f>
        <v>Computer - Software</v>
      </c>
    </row>
    <row r="7338" spans="1:10" hidden="1">
      <c r="A7338" s="13" t="s">
        <v>933</v>
      </c>
      <c r="B7338" s="12" t="s">
        <v>83</v>
      </c>
      <c r="C7338" s="12" t="s">
        <v>172</v>
      </c>
      <c r="D7338" s="12" t="s">
        <v>392</v>
      </c>
      <c r="E7338" s="12">
        <v>0</v>
      </c>
      <c r="F7338" s="14" t="str">
        <f>A7338&amp;B7338&amp;C7338&amp;D7338&amp;E7338</f>
        <v>2024-08-01ExpenseGoDaddy21020 GST/HST Payable0</v>
      </c>
      <c r="G7338" s="15">
        <f>IFERROR((DATEVALUE(A7338)),A7338)</f>
        <v>45505</v>
      </c>
      <c r="H7338" s="16" t="str">
        <f>IF((IFERROR((VLOOKUP(D7338,'Automation (QBO)'!A:B,2,FALSE)),"0"))=0,"Suspense",(IFERROR((VLOOKUP(D7338,'Automation (QBO)'!A:B,2,FALSE)),"Suspense")))</f>
        <v>GST/HST Payable</v>
      </c>
      <c r="I7338" s="17">
        <f t="shared" si="114"/>
        <v>0</v>
      </c>
      <c r="J7338" s="12" t="str">
        <f>H7338</f>
        <v>GST/HST Payable</v>
      </c>
    </row>
    <row r="7339" spans="1:10" hidden="1">
      <c r="A7339" s="13" t="s">
        <v>933</v>
      </c>
      <c r="B7339" s="12" t="s">
        <v>493</v>
      </c>
      <c r="C7339" s="12" t="s">
        <v>87</v>
      </c>
      <c r="D7339" s="12" t="s">
        <v>390</v>
      </c>
      <c r="E7339" s="12">
        <v>313.23</v>
      </c>
      <c r="F7339" s="14" t="str">
        <f>A7339&amp;B7339&amp;C7339&amp;D7339&amp;E7339</f>
        <v>2024-08-01Bill Payment (Credit Card)Home Depot21010 Visa Payable (CIBC)313.23</v>
      </c>
      <c r="G7339" s="15">
        <f>IFERROR((DATEVALUE(A7339)),A7339)</f>
        <v>45505</v>
      </c>
      <c r="H7339" s="16" t="str">
        <f>IF((IFERROR((VLOOKUP(D7339,'Automation (QBO)'!A:B,2,FALSE)),"0"))=0,"Suspense",(IFERROR((VLOOKUP(D7339,'Automation (QBO)'!A:B,2,FALSE)),"Suspense")))</f>
        <v>Suspense</v>
      </c>
      <c r="I7339" s="17">
        <f t="shared" si="114"/>
        <v>313.23</v>
      </c>
      <c r="J7339" s="12" t="str">
        <f>H7339</f>
        <v>Suspense</v>
      </c>
    </row>
    <row r="7340" spans="1:10" hidden="1">
      <c r="A7340" s="13" t="s">
        <v>933</v>
      </c>
      <c r="B7340" s="12" t="s">
        <v>83</v>
      </c>
      <c r="C7340" s="12" t="s">
        <v>222</v>
      </c>
      <c r="D7340" s="12" t="s">
        <v>390</v>
      </c>
      <c r="E7340" s="12">
        <v>29.11</v>
      </c>
      <c r="F7340" s="14" t="str">
        <f>A7340&amp;B7340&amp;C7340&amp;D7340&amp;E7340</f>
        <v>2024-08-01ExpenseAdobe21010 Visa Payable (CIBC)29.11</v>
      </c>
      <c r="G7340" s="15">
        <f>IFERROR((DATEVALUE(A7340)),A7340)</f>
        <v>45505</v>
      </c>
      <c r="H7340" s="16" t="str">
        <f>IF((IFERROR((VLOOKUP(D7340,'Automation (QBO)'!A:B,2,FALSE)),"0"))=0,"Suspense",(IFERROR((VLOOKUP(D7340,'Automation (QBO)'!A:B,2,FALSE)),"Suspense")))</f>
        <v>Suspense</v>
      </c>
      <c r="I7340" s="17">
        <f t="shared" si="114"/>
        <v>29.11</v>
      </c>
      <c r="J7340" s="12" t="str">
        <f>H7340</f>
        <v>Suspense</v>
      </c>
    </row>
    <row r="7341" spans="1:10" hidden="1">
      <c r="A7341" s="13" t="s">
        <v>933</v>
      </c>
      <c r="B7341" s="12" t="s">
        <v>83</v>
      </c>
      <c r="C7341" s="12" t="s">
        <v>88</v>
      </c>
      <c r="D7341" s="12" t="s">
        <v>390</v>
      </c>
      <c r="E7341" s="12">
        <v>14</v>
      </c>
      <c r="F7341" s="14" t="str">
        <f>A7341&amp;B7341&amp;C7341&amp;D7341&amp;E7341</f>
        <v>2024-08-01ExpenseEasy Park21010 Visa Payable (CIBC)14</v>
      </c>
      <c r="G7341" s="15">
        <f>IFERROR((DATEVALUE(A7341)),A7341)</f>
        <v>45505</v>
      </c>
      <c r="H7341" s="16" t="str">
        <f>IF((IFERROR((VLOOKUP(D7341,'Automation (QBO)'!A:B,2,FALSE)),"0"))=0,"Suspense",(IFERROR((VLOOKUP(D7341,'Automation (QBO)'!A:B,2,FALSE)),"Suspense")))</f>
        <v>Suspense</v>
      </c>
      <c r="I7341" s="17">
        <f t="shared" si="114"/>
        <v>14</v>
      </c>
      <c r="J7341" s="12" t="str">
        <f>H7341</f>
        <v>Suspense</v>
      </c>
    </row>
    <row r="7342" spans="1:10" hidden="1">
      <c r="A7342" s="13" t="s">
        <v>933</v>
      </c>
      <c r="B7342" s="12" t="s">
        <v>83</v>
      </c>
      <c r="C7342" s="12" t="s">
        <v>222</v>
      </c>
      <c r="D7342" s="12" t="s">
        <v>390</v>
      </c>
      <c r="E7342" s="12">
        <v>0</v>
      </c>
      <c r="F7342" s="14" t="str">
        <f>A7342&amp;B7342&amp;C7342&amp;D7342&amp;E7342</f>
        <v>2024-08-01ExpenseAdobe21010 Visa Payable (CIBC)0</v>
      </c>
      <c r="G7342" s="15">
        <f>IFERROR((DATEVALUE(A7342)),A7342)</f>
        <v>45505</v>
      </c>
      <c r="H7342" s="16" t="str">
        <f>IF((IFERROR((VLOOKUP(D7342,'Automation (QBO)'!A:B,2,FALSE)),"0"))=0,"Suspense",(IFERROR((VLOOKUP(D7342,'Automation (QBO)'!A:B,2,FALSE)),"Suspense")))</f>
        <v>Suspense</v>
      </c>
      <c r="I7342" s="17">
        <f t="shared" si="114"/>
        <v>0</v>
      </c>
      <c r="J7342" s="12" t="str">
        <f>H7342</f>
        <v>Suspense</v>
      </c>
    </row>
    <row r="7343" spans="1:10" hidden="1">
      <c r="A7343" s="13" t="s">
        <v>933</v>
      </c>
      <c r="B7343" s="12" t="s">
        <v>83</v>
      </c>
      <c r="C7343" s="12" t="s">
        <v>88</v>
      </c>
      <c r="D7343" s="12" t="s">
        <v>390</v>
      </c>
      <c r="E7343" s="12">
        <v>12</v>
      </c>
      <c r="F7343" s="14" t="str">
        <f>A7343&amp;B7343&amp;C7343&amp;D7343&amp;E7343</f>
        <v>2024-08-01ExpenseEasy Park21010 Visa Payable (CIBC)12</v>
      </c>
      <c r="G7343" s="15">
        <f>IFERROR((DATEVALUE(A7343)),A7343)</f>
        <v>45505</v>
      </c>
      <c r="H7343" s="16" t="str">
        <f>IF((IFERROR((VLOOKUP(D7343,'Automation (QBO)'!A:B,2,FALSE)),"0"))=0,"Suspense",(IFERROR((VLOOKUP(D7343,'Automation (QBO)'!A:B,2,FALSE)),"Suspense")))</f>
        <v>Suspense</v>
      </c>
      <c r="I7343" s="17">
        <f t="shared" si="114"/>
        <v>12</v>
      </c>
      <c r="J7343" s="12" t="str">
        <f>H7343</f>
        <v>Suspense</v>
      </c>
    </row>
    <row r="7344" spans="1:10" hidden="1">
      <c r="A7344" s="13" t="s">
        <v>933</v>
      </c>
      <c r="B7344" s="12" t="s">
        <v>247</v>
      </c>
      <c r="C7344" s="12" t="s">
        <v>93</v>
      </c>
      <c r="D7344" s="12" t="s">
        <v>394</v>
      </c>
      <c r="E7344" s="12">
        <v>-1034.31</v>
      </c>
      <c r="F7344" s="14" t="str">
        <f>A7344&amp;B7344&amp;C7344&amp;D7344&amp;E7344</f>
        <v>2024-08-01Bill Payment (Cheque)Chambers of Commerce Group Insurance Plan11005 Chequing (CIBC)-1034.31</v>
      </c>
      <c r="G7344" s="15">
        <f>IFERROR((DATEVALUE(A7344)),A7344)</f>
        <v>45505</v>
      </c>
      <c r="H7344" s="16" t="str">
        <f>IF((IFERROR((VLOOKUP(D7344,'Automation (QBO)'!A:B,2,FALSE)),"0"))=0,"Suspense",(IFERROR((VLOOKUP(D7344,'Automation (QBO)'!A:B,2,FALSE)),"Suspense")))</f>
        <v>Balance (CIBC)</v>
      </c>
      <c r="I7344" s="17">
        <f t="shared" si="114"/>
        <v>-1034.31</v>
      </c>
      <c r="J7344" s="12" t="str">
        <f>H7344</f>
        <v>Balance (CIBC)</v>
      </c>
    </row>
    <row r="7345" spans="1:10" hidden="1">
      <c r="A7345" s="13" t="s">
        <v>933</v>
      </c>
      <c r="B7345" s="12" t="s">
        <v>123</v>
      </c>
      <c r="D7345" s="12" t="s">
        <v>394</v>
      </c>
      <c r="E7345" s="12">
        <v>-1000</v>
      </c>
      <c r="F7345" s="14" t="str">
        <f>A7345&amp;B7345&amp;C7345&amp;D7345&amp;E7345</f>
        <v>2024-08-01Credit Card Payment11005 Chequing (CIBC)-1000</v>
      </c>
      <c r="G7345" s="15">
        <f>IFERROR((DATEVALUE(A7345)),A7345)</f>
        <v>45505</v>
      </c>
      <c r="H7345" s="16" t="str">
        <f>IF((IFERROR((VLOOKUP(D7345,'Automation (QBO)'!A:B,2,FALSE)),"0"))=0,"Suspense",(IFERROR((VLOOKUP(D7345,'Automation (QBO)'!A:B,2,FALSE)),"Suspense")))</f>
        <v>Balance (CIBC)</v>
      </c>
      <c r="I7345" s="17">
        <f t="shared" si="114"/>
        <v>-1000</v>
      </c>
      <c r="J7345" s="12" t="str">
        <f>H7345</f>
        <v>Balance (CIBC)</v>
      </c>
    </row>
    <row r="7346" spans="1:10" hidden="1">
      <c r="A7346" s="13" t="s">
        <v>933</v>
      </c>
      <c r="B7346" s="12" t="s">
        <v>91</v>
      </c>
      <c r="C7346" s="12" t="s">
        <v>116</v>
      </c>
      <c r="D7346" s="12" t="s">
        <v>419</v>
      </c>
      <c r="E7346" s="12">
        <v>120000</v>
      </c>
      <c r="F7346" s="14" t="str">
        <f>A7346&amp;B7346&amp;C7346&amp;D7346&amp;E7346</f>
        <v>2024-08-01InvoiceSix Pints Specialty Beer Co.41005 Income - Project Management120000</v>
      </c>
      <c r="G7346" s="15">
        <f>IFERROR((DATEVALUE(A7346)),A7346)</f>
        <v>45505</v>
      </c>
      <c r="H7346" s="16" t="str">
        <f>IF((IFERROR((VLOOKUP(D7346,'Automation (QBO)'!A:B,2,FALSE)),"0"))=0,"Suspense",(IFERROR((VLOOKUP(D7346,'Automation (QBO)'!A:B,2,FALSE)),"Suspense")))</f>
        <v>Labour - Management ($)</v>
      </c>
      <c r="I7346" s="17">
        <f t="shared" si="114"/>
        <v>120000</v>
      </c>
      <c r="J7346" s="12" t="str">
        <f>H7346</f>
        <v>Labour - Management ($)</v>
      </c>
    </row>
    <row r="7347" spans="1:10" hidden="1">
      <c r="A7347" s="13" t="s">
        <v>935</v>
      </c>
      <c r="B7347" s="12" t="s">
        <v>123</v>
      </c>
      <c r="C7347" s="12" t="s">
        <v>140</v>
      </c>
      <c r="D7347" s="12" t="s">
        <v>390</v>
      </c>
      <c r="E7347" s="12">
        <v>-10000</v>
      </c>
      <c r="F7347" s="14" t="str">
        <f>A7347&amp;B7347&amp;C7347&amp;D7347&amp;E7347</f>
        <v>2024-08-02Credit Card PaymentSaltire Rentals21010 Visa Payable (CIBC)-10000</v>
      </c>
      <c r="G7347" s="15">
        <f>IFERROR((DATEVALUE(A7347)),A7347)</f>
        <v>45506</v>
      </c>
      <c r="H7347" s="16" t="str">
        <f>IF((IFERROR((VLOOKUP(D7347,'Automation (QBO)'!A:B,2,FALSE)),"0"))=0,"Suspense",(IFERROR((VLOOKUP(D7347,'Automation (QBO)'!A:B,2,FALSE)),"Suspense")))</f>
        <v>Suspense</v>
      </c>
      <c r="I7347" s="17">
        <f t="shared" si="114"/>
        <v>-10000</v>
      </c>
      <c r="J7347" s="12" t="str">
        <f>H7347</f>
        <v>Suspense</v>
      </c>
    </row>
    <row r="7348" spans="1:10" hidden="1">
      <c r="A7348" s="13" t="s">
        <v>935</v>
      </c>
      <c r="B7348" s="12" t="s">
        <v>83</v>
      </c>
      <c r="C7348" s="12" t="s">
        <v>94</v>
      </c>
      <c r="D7348" s="12" t="s">
        <v>390</v>
      </c>
      <c r="E7348" s="12">
        <v>220</v>
      </c>
      <c r="F7348" s="14" t="str">
        <f>A7348&amp;B7348&amp;C7348&amp;D7348&amp;E7348</f>
        <v>2024-08-02ExpenseEsso21010 Visa Payable (CIBC)220</v>
      </c>
      <c r="G7348" s="15">
        <f>IFERROR((DATEVALUE(A7348)),A7348)</f>
        <v>45506</v>
      </c>
      <c r="H7348" s="16" t="str">
        <f>IF((IFERROR((VLOOKUP(D7348,'Automation (QBO)'!A:B,2,FALSE)),"0"))=0,"Suspense",(IFERROR((VLOOKUP(D7348,'Automation (QBO)'!A:B,2,FALSE)),"Suspense")))</f>
        <v>Suspense</v>
      </c>
      <c r="I7348" s="17">
        <f t="shared" si="114"/>
        <v>220</v>
      </c>
      <c r="J7348" s="12" t="str">
        <f>H7348</f>
        <v>Suspense</v>
      </c>
    </row>
    <row r="7349" spans="1:10" hidden="1">
      <c r="A7349" s="13" t="s">
        <v>935</v>
      </c>
      <c r="B7349" s="12" t="s">
        <v>493</v>
      </c>
      <c r="C7349" s="12" t="s">
        <v>113</v>
      </c>
      <c r="D7349" s="12" t="s">
        <v>390</v>
      </c>
      <c r="E7349" s="12">
        <v>17</v>
      </c>
      <c r="F7349" s="14" t="str">
        <f>A7349&amp;B7349&amp;C7349&amp;D7349&amp;E7349</f>
        <v>2024-08-02Bill Payment (Credit Card)Impark21010 Visa Payable (CIBC)17</v>
      </c>
      <c r="G7349" s="15">
        <f>IFERROR((DATEVALUE(A7349)),A7349)</f>
        <v>45506</v>
      </c>
      <c r="H7349" s="16" t="str">
        <f>IF((IFERROR((VLOOKUP(D7349,'Automation (QBO)'!A:B,2,FALSE)),"0"))=0,"Suspense",(IFERROR((VLOOKUP(D7349,'Automation (QBO)'!A:B,2,FALSE)),"Suspense")))</f>
        <v>Suspense</v>
      </c>
      <c r="I7349" s="17">
        <f t="shared" si="114"/>
        <v>17</v>
      </c>
      <c r="J7349" s="12" t="str">
        <f>H7349</f>
        <v>Suspense</v>
      </c>
    </row>
    <row r="7350" spans="1:10" hidden="1">
      <c r="A7350" s="13" t="s">
        <v>935</v>
      </c>
      <c r="B7350" s="12" t="s">
        <v>493</v>
      </c>
      <c r="C7350" s="12" t="s">
        <v>113</v>
      </c>
      <c r="D7350" s="12" t="s">
        <v>390</v>
      </c>
      <c r="E7350" s="12">
        <v>11</v>
      </c>
      <c r="F7350" s="14" t="str">
        <f>A7350&amp;B7350&amp;C7350&amp;D7350&amp;E7350</f>
        <v>2024-08-02Bill Payment (Credit Card)Impark21010 Visa Payable (CIBC)11</v>
      </c>
      <c r="G7350" s="15">
        <f>IFERROR((DATEVALUE(A7350)),A7350)</f>
        <v>45506</v>
      </c>
      <c r="H7350" s="16" t="str">
        <f>IF((IFERROR((VLOOKUP(D7350,'Automation (QBO)'!A:B,2,FALSE)),"0"))=0,"Suspense",(IFERROR((VLOOKUP(D7350,'Automation (QBO)'!A:B,2,FALSE)),"Suspense")))</f>
        <v>Suspense</v>
      </c>
      <c r="I7350" s="17">
        <f t="shared" si="114"/>
        <v>11</v>
      </c>
      <c r="J7350" s="12" t="str">
        <f>H7350</f>
        <v>Suspense</v>
      </c>
    </row>
    <row r="7351" spans="1:10" hidden="1">
      <c r="A7351" s="13" t="s">
        <v>935</v>
      </c>
      <c r="B7351" s="12" t="s">
        <v>83</v>
      </c>
      <c r="C7351" s="12" t="s">
        <v>659</v>
      </c>
      <c r="D7351" s="12" t="s">
        <v>390</v>
      </c>
      <c r="E7351" s="12">
        <v>4000</v>
      </c>
      <c r="F7351" s="14" t="str">
        <f>A7351&amp;B7351&amp;C7351&amp;D7351&amp;E7351</f>
        <v>2024-08-02ExpenseNational Fire Equipment21010 Visa Payable (CIBC)4000</v>
      </c>
      <c r="G7351" s="15">
        <f>IFERROR((DATEVALUE(A7351)),A7351)</f>
        <v>45506</v>
      </c>
      <c r="H7351" s="16" t="str">
        <f>IF((IFERROR((VLOOKUP(D7351,'Automation (QBO)'!A:B,2,FALSE)),"0"))=0,"Suspense",(IFERROR((VLOOKUP(D7351,'Automation (QBO)'!A:B,2,FALSE)),"Suspense")))</f>
        <v>Suspense</v>
      </c>
      <c r="I7351" s="17">
        <f t="shared" si="114"/>
        <v>4000</v>
      </c>
      <c r="J7351" s="12" t="str">
        <f>H7351</f>
        <v>Suspense</v>
      </c>
    </row>
    <row r="7352" spans="1:10" hidden="1">
      <c r="A7352" s="13" t="s">
        <v>935</v>
      </c>
      <c r="B7352" s="12" t="s">
        <v>83</v>
      </c>
      <c r="C7352" s="12" t="s">
        <v>117</v>
      </c>
      <c r="D7352" s="12" t="s">
        <v>390</v>
      </c>
      <c r="E7352" s="12">
        <v>352.83</v>
      </c>
      <c r="F7352" s="14" t="str">
        <f>A7352&amp;B7352&amp;C7352&amp;D7352&amp;E7352</f>
        <v>2024-08-02ExpenseStandard Building Supplies21010 Visa Payable (CIBC)352.83</v>
      </c>
      <c r="G7352" s="15">
        <f>IFERROR((DATEVALUE(A7352)),A7352)</f>
        <v>45506</v>
      </c>
      <c r="H7352" s="16" t="str">
        <f>IF((IFERROR((VLOOKUP(D7352,'Automation (QBO)'!A:B,2,FALSE)),"0"))=0,"Suspense",(IFERROR((VLOOKUP(D7352,'Automation (QBO)'!A:B,2,FALSE)),"Suspense")))</f>
        <v>Suspense</v>
      </c>
      <c r="I7352" s="17">
        <f t="shared" si="114"/>
        <v>352.83</v>
      </c>
      <c r="J7352" s="12" t="str">
        <f>H7352</f>
        <v>Suspense</v>
      </c>
    </row>
    <row r="7353" spans="1:10" hidden="1">
      <c r="A7353" s="13" t="s">
        <v>935</v>
      </c>
      <c r="B7353" s="12" t="s">
        <v>83</v>
      </c>
      <c r="C7353" s="12" t="s">
        <v>113</v>
      </c>
      <c r="D7353" s="12" t="s">
        <v>390</v>
      </c>
      <c r="E7353" s="12">
        <v>8</v>
      </c>
      <c r="F7353" s="14" t="str">
        <f>A7353&amp;B7353&amp;C7353&amp;D7353&amp;E7353</f>
        <v>2024-08-02ExpenseImpark21010 Visa Payable (CIBC)8</v>
      </c>
      <c r="G7353" s="15">
        <f>IFERROR((DATEVALUE(A7353)),A7353)</f>
        <v>45506</v>
      </c>
      <c r="H7353" s="16" t="str">
        <f>IF((IFERROR((VLOOKUP(D7353,'Automation (QBO)'!A:B,2,FALSE)),"0"))=0,"Suspense",(IFERROR((VLOOKUP(D7353,'Automation (QBO)'!A:B,2,FALSE)),"Suspense")))</f>
        <v>Suspense</v>
      </c>
      <c r="I7353" s="17">
        <f t="shared" si="114"/>
        <v>8</v>
      </c>
      <c r="J7353" s="12" t="str">
        <f>H7353</f>
        <v>Suspense</v>
      </c>
    </row>
    <row r="7354" spans="1:10" hidden="1">
      <c r="A7354" s="13" t="s">
        <v>935</v>
      </c>
      <c r="B7354" s="12" t="s">
        <v>493</v>
      </c>
      <c r="C7354" s="12" t="s">
        <v>113</v>
      </c>
      <c r="D7354" s="12" t="s">
        <v>496</v>
      </c>
      <c r="E7354" s="12">
        <v>-17</v>
      </c>
      <c r="F7354" s="14" t="str">
        <f>A7354&amp;B7354&amp;C7354&amp;D7354&amp;E7354</f>
        <v>2024-08-02Bill Payment (Credit Card)Impark21000 Accounts Payable-17</v>
      </c>
      <c r="G7354" s="15">
        <f>IFERROR((DATEVALUE(A7354)),A7354)</f>
        <v>45506</v>
      </c>
      <c r="H7354" s="16" t="str">
        <f>IF((IFERROR((VLOOKUP(D7354,'Automation (QBO)'!A:B,2,FALSE)),"0"))=0,"Suspense",(IFERROR((VLOOKUP(D7354,'Automation (QBO)'!A:B,2,FALSE)),"Suspense")))</f>
        <v>Accounts Payable - Unknown</v>
      </c>
      <c r="I7354" s="17">
        <f t="shared" si="114"/>
        <v>-17</v>
      </c>
      <c r="J7354" s="12" t="str">
        <f>H7354</f>
        <v>Accounts Payable - Unknown</v>
      </c>
    </row>
    <row r="7355" spans="1:10" hidden="1">
      <c r="A7355" s="13" t="s">
        <v>935</v>
      </c>
      <c r="B7355" s="12" t="s">
        <v>83</v>
      </c>
      <c r="C7355" s="12" t="s">
        <v>117</v>
      </c>
      <c r="D7355" s="12" t="s">
        <v>391</v>
      </c>
      <c r="E7355" s="12">
        <v>336.03</v>
      </c>
      <c r="F7355" s="14" t="str">
        <f>A7355&amp;B7355&amp;C7355&amp;D7355&amp;E7355</f>
        <v>2024-08-02ExpenseStandard Building Supplies51335 COGS - Supplies336.03</v>
      </c>
      <c r="G7355" s="15">
        <f>IFERROR((DATEVALUE(A7355)),A7355)</f>
        <v>45506</v>
      </c>
      <c r="H7355" s="16" t="str">
        <f>IF((IFERROR((VLOOKUP(D7355,'Automation (QBO)'!A:B,2,FALSE)),"0"))=0,"Suspense",(IFERROR((VLOOKUP(D7355,'Automation (QBO)'!A:B,2,FALSE)),"Suspense")))</f>
        <v>COGS - Supplies</v>
      </c>
      <c r="I7355" s="17">
        <f t="shared" si="114"/>
        <v>336.03</v>
      </c>
      <c r="J7355" s="12" t="str">
        <f>H7355</f>
        <v>COGS - Supplies</v>
      </c>
    </row>
    <row r="7356" spans="1:10" hidden="1">
      <c r="A7356" s="13" t="s">
        <v>935</v>
      </c>
      <c r="B7356" s="12" t="s">
        <v>83</v>
      </c>
      <c r="C7356" s="12" t="s">
        <v>117</v>
      </c>
      <c r="D7356" s="12" t="s">
        <v>392</v>
      </c>
      <c r="E7356" s="12">
        <v>-16.8</v>
      </c>
      <c r="F7356" s="14" t="str">
        <f>A7356&amp;B7356&amp;C7356&amp;D7356&amp;E7356</f>
        <v>2024-08-02ExpenseStandard Building Supplies21020 GST/HST Payable-16.8</v>
      </c>
      <c r="G7356" s="15">
        <f>IFERROR((DATEVALUE(A7356)),A7356)</f>
        <v>45506</v>
      </c>
      <c r="H7356" s="16" t="str">
        <f>IF((IFERROR((VLOOKUP(D7356,'Automation (QBO)'!A:B,2,FALSE)),"0"))=0,"Suspense",(IFERROR((VLOOKUP(D7356,'Automation (QBO)'!A:B,2,FALSE)),"Suspense")))</f>
        <v>GST/HST Payable</v>
      </c>
      <c r="I7356" s="17">
        <f t="shared" si="114"/>
        <v>-16.8</v>
      </c>
      <c r="J7356" s="12" t="str">
        <f>H7356</f>
        <v>GST/HST Payable</v>
      </c>
    </row>
    <row r="7357" spans="1:10" hidden="1">
      <c r="A7357" s="13" t="s">
        <v>935</v>
      </c>
      <c r="B7357" s="12" t="s">
        <v>493</v>
      </c>
      <c r="C7357" s="12" t="s">
        <v>113</v>
      </c>
      <c r="D7357" s="12" t="s">
        <v>496</v>
      </c>
      <c r="E7357" s="12">
        <v>-11</v>
      </c>
      <c r="F7357" s="14" t="str">
        <f>A7357&amp;B7357&amp;C7357&amp;D7357&amp;E7357</f>
        <v>2024-08-02Bill Payment (Credit Card)Impark21000 Accounts Payable-11</v>
      </c>
      <c r="G7357" s="15">
        <f>IFERROR((DATEVALUE(A7357)),A7357)</f>
        <v>45506</v>
      </c>
      <c r="H7357" s="16" t="str">
        <f>IF((IFERROR((VLOOKUP(D7357,'Automation (QBO)'!A:B,2,FALSE)),"0"))=0,"Suspense",(IFERROR((VLOOKUP(D7357,'Automation (QBO)'!A:B,2,FALSE)),"Suspense")))</f>
        <v>Accounts Payable - Unknown</v>
      </c>
      <c r="I7357" s="17">
        <f t="shared" si="114"/>
        <v>-11</v>
      </c>
      <c r="J7357" s="12" t="str">
        <f>H7357</f>
        <v>Accounts Payable - Unknown</v>
      </c>
    </row>
    <row r="7358" spans="1:10" hidden="1">
      <c r="A7358" s="13" t="s">
        <v>935</v>
      </c>
      <c r="B7358" s="12" t="s">
        <v>83</v>
      </c>
      <c r="C7358" s="12" t="s">
        <v>113</v>
      </c>
      <c r="D7358" s="12" t="s">
        <v>408</v>
      </c>
      <c r="E7358" s="12">
        <v>8</v>
      </c>
      <c r="F7358" s="14" t="str">
        <f>A7358&amp;B7358&amp;C7358&amp;D7358&amp;E7358</f>
        <v>2024-08-02ExpenseImpark52205 Travel &amp; Parking8</v>
      </c>
      <c r="G7358" s="15">
        <f>IFERROR((DATEVALUE(A7358)),A7358)</f>
        <v>45506</v>
      </c>
      <c r="H7358" s="16" t="str">
        <f>IF((IFERROR((VLOOKUP(D7358,'Automation (QBO)'!A:B,2,FALSE)),"0"))=0,"Suspense",(IFERROR((VLOOKUP(D7358,'Automation (QBO)'!A:B,2,FALSE)),"Suspense")))</f>
        <v>Travel &amp; Parking</v>
      </c>
      <c r="I7358" s="17">
        <f t="shared" si="114"/>
        <v>8</v>
      </c>
      <c r="J7358" s="12" t="str">
        <f>H7358</f>
        <v>Travel &amp; Parking</v>
      </c>
    </row>
    <row r="7359" spans="1:10" hidden="1">
      <c r="A7359" s="13" t="s">
        <v>935</v>
      </c>
      <c r="B7359" s="12" t="s">
        <v>83</v>
      </c>
      <c r="C7359" s="12" t="s">
        <v>113</v>
      </c>
      <c r="D7359" s="12" t="s">
        <v>392</v>
      </c>
      <c r="E7359" s="12">
        <v>0</v>
      </c>
      <c r="F7359" s="14" t="str">
        <f>A7359&amp;B7359&amp;C7359&amp;D7359&amp;E7359</f>
        <v>2024-08-02ExpenseImpark21020 GST/HST Payable0</v>
      </c>
      <c r="G7359" s="15">
        <f>IFERROR((DATEVALUE(A7359)),A7359)</f>
        <v>45506</v>
      </c>
      <c r="H7359" s="16" t="str">
        <f>IF((IFERROR((VLOOKUP(D7359,'Automation (QBO)'!A:B,2,FALSE)),"0"))=0,"Suspense",(IFERROR((VLOOKUP(D7359,'Automation (QBO)'!A:B,2,FALSE)),"Suspense")))</f>
        <v>GST/HST Payable</v>
      </c>
      <c r="I7359" s="17">
        <f t="shared" si="114"/>
        <v>0</v>
      </c>
      <c r="J7359" s="12" t="str">
        <f>H7359</f>
        <v>GST/HST Payable</v>
      </c>
    </row>
    <row r="7360" spans="1:10" hidden="1">
      <c r="A7360" s="13" t="s">
        <v>935</v>
      </c>
      <c r="B7360" s="12" t="s">
        <v>83</v>
      </c>
      <c r="C7360" s="12" t="s">
        <v>659</v>
      </c>
      <c r="D7360" s="12" t="s">
        <v>391</v>
      </c>
      <c r="E7360" s="12">
        <v>3809.52</v>
      </c>
      <c r="F7360" s="14" t="str">
        <f>A7360&amp;B7360&amp;C7360&amp;D7360&amp;E7360</f>
        <v>2024-08-02ExpenseNational Fire Equipment51335 COGS - Supplies3809.52</v>
      </c>
      <c r="G7360" s="15">
        <f>IFERROR((DATEVALUE(A7360)),A7360)</f>
        <v>45506</v>
      </c>
      <c r="H7360" s="16" t="str">
        <f>IF((IFERROR((VLOOKUP(D7360,'Automation (QBO)'!A:B,2,FALSE)),"0"))=0,"Suspense",(IFERROR((VLOOKUP(D7360,'Automation (QBO)'!A:B,2,FALSE)),"Suspense")))</f>
        <v>COGS - Supplies</v>
      </c>
      <c r="I7360" s="17">
        <f t="shared" si="114"/>
        <v>3809.52</v>
      </c>
      <c r="J7360" s="12" t="str">
        <f>H7360</f>
        <v>COGS - Supplies</v>
      </c>
    </row>
    <row r="7361" spans="1:10" hidden="1">
      <c r="A7361" s="13" t="s">
        <v>935</v>
      </c>
      <c r="B7361" s="12" t="s">
        <v>83</v>
      </c>
      <c r="C7361" s="12" t="s">
        <v>659</v>
      </c>
      <c r="D7361" s="12" t="s">
        <v>392</v>
      </c>
      <c r="E7361" s="12">
        <v>-190.48</v>
      </c>
      <c r="F7361" s="14" t="str">
        <f>A7361&amp;B7361&amp;C7361&amp;D7361&amp;E7361</f>
        <v>2024-08-02ExpenseNational Fire Equipment21020 GST/HST Payable-190.48</v>
      </c>
      <c r="G7361" s="15">
        <f>IFERROR((DATEVALUE(A7361)),A7361)</f>
        <v>45506</v>
      </c>
      <c r="H7361" s="16" t="str">
        <f>IF((IFERROR((VLOOKUP(D7361,'Automation (QBO)'!A:B,2,FALSE)),"0"))=0,"Suspense",(IFERROR((VLOOKUP(D7361,'Automation (QBO)'!A:B,2,FALSE)),"Suspense")))</f>
        <v>GST/HST Payable</v>
      </c>
      <c r="I7361" s="17">
        <f t="shared" si="114"/>
        <v>-190.48</v>
      </c>
      <c r="J7361" s="12" t="str">
        <f>H7361</f>
        <v>GST/HST Payable</v>
      </c>
    </row>
    <row r="7362" spans="1:10" hidden="1">
      <c r="A7362" s="13" t="s">
        <v>935</v>
      </c>
      <c r="B7362" s="12" t="s">
        <v>83</v>
      </c>
      <c r="C7362" s="12" t="s">
        <v>94</v>
      </c>
      <c r="D7362" s="12" t="s">
        <v>409</v>
      </c>
      <c r="E7362" s="12">
        <v>209.52</v>
      </c>
      <c r="F7362" s="14" t="str">
        <f>A7362&amp;B7362&amp;C7362&amp;D7362&amp;E7362</f>
        <v>2024-08-02ExpenseEsso51205 COGS - Fuel209.52</v>
      </c>
      <c r="G7362" s="15">
        <f>IFERROR((DATEVALUE(A7362)),A7362)</f>
        <v>45506</v>
      </c>
      <c r="H7362" s="16" t="str">
        <f>IF((IFERROR((VLOOKUP(D7362,'Automation (QBO)'!A:B,2,FALSE)),"0"))=0,"Suspense",(IFERROR((VLOOKUP(D7362,'Automation (QBO)'!A:B,2,FALSE)),"Suspense")))</f>
        <v>COGS - Fuel</v>
      </c>
      <c r="I7362" s="17">
        <f t="shared" si="114"/>
        <v>209.52</v>
      </c>
      <c r="J7362" s="12" t="str">
        <f>H7362</f>
        <v>COGS - Fuel</v>
      </c>
    </row>
    <row r="7363" spans="1:10" hidden="1">
      <c r="A7363" s="13" t="s">
        <v>935</v>
      </c>
      <c r="B7363" s="12" t="s">
        <v>83</v>
      </c>
      <c r="C7363" s="12" t="s">
        <v>94</v>
      </c>
      <c r="D7363" s="12" t="s">
        <v>392</v>
      </c>
      <c r="E7363" s="12">
        <v>-10.48</v>
      </c>
      <c r="F7363" s="14" t="str">
        <f>A7363&amp;B7363&amp;C7363&amp;D7363&amp;E7363</f>
        <v>2024-08-02ExpenseEsso21020 GST/HST Payable-10.48</v>
      </c>
      <c r="G7363" s="15">
        <f>IFERROR((DATEVALUE(A7363)),A7363)</f>
        <v>45506</v>
      </c>
      <c r="H7363" s="16" t="str">
        <f>IF((IFERROR((VLOOKUP(D7363,'Automation (QBO)'!A:B,2,FALSE)),"0"))=0,"Suspense",(IFERROR((VLOOKUP(D7363,'Automation (QBO)'!A:B,2,FALSE)),"Suspense")))</f>
        <v>GST/HST Payable</v>
      </c>
      <c r="I7363" s="17">
        <f t="shared" si="114"/>
        <v>-10.48</v>
      </c>
      <c r="J7363" s="12" t="str">
        <f>H7363</f>
        <v>GST/HST Payable</v>
      </c>
    </row>
    <row r="7364" spans="1:10" hidden="1">
      <c r="A7364" s="13" t="s">
        <v>935</v>
      </c>
      <c r="B7364" s="12" t="s">
        <v>183</v>
      </c>
      <c r="C7364" s="12" t="s">
        <v>106</v>
      </c>
      <c r="D7364" s="12" t="s">
        <v>413</v>
      </c>
      <c r="E7364" s="12">
        <v>59000</v>
      </c>
      <c r="F7364" s="14" t="str">
        <f>A7364&amp;B7364&amp;C7364&amp;D7364&amp;E7364</f>
        <v>2024-08-02DepositBDC21040 Shareholder Loan59000</v>
      </c>
      <c r="G7364" s="15">
        <f>IFERROR((DATEVALUE(A7364)),A7364)</f>
        <v>45506</v>
      </c>
      <c r="H7364" s="16" t="str">
        <f>IF((IFERROR((VLOOKUP(D7364,'Automation (QBO)'!A:B,2,FALSE)),"0"))=0,"Suspense",(IFERROR((VLOOKUP(D7364,'Automation (QBO)'!A:B,2,FALSE)),"Suspense")))</f>
        <v>Shareholder Loan</v>
      </c>
      <c r="I7364" s="17">
        <f t="shared" si="114"/>
        <v>59000</v>
      </c>
      <c r="J7364" s="12" t="str">
        <f>H7364</f>
        <v>Shareholder Loan</v>
      </c>
    </row>
    <row r="7365" spans="1:10" hidden="1">
      <c r="A7365" s="13" t="s">
        <v>935</v>
      </c>
      <c r="B7365" s="12" t="s">
        <v>183</v>
      </c>
      <c r="C7365" s="12" t="s">
        <v>106</v>
      </c>
      <c r="D7365" s="12" t="s">
        <v>392</v>
      </c>
      <c r="E7365" s="12">
        <v>0</v>
      </c>
      <c r="F7365" s="14" t="str">
        <f>A7365&amp;B7365&amp;C7365&amp;D7365&amp;E7365</f>
        <v>2024-08-02DepositBDC21020 GST/HST Payable0</v>
      </c>
      <c r="G7365" s="15">
        <f>IFERROR((DATEVALUE(A7365)),A7365)</f>
        <v>45506</v>
      </c>
      <c r="H7365" s="16" t="str">
        <f>IF((IFERROR((VLOOKUP(D7365,'Automation (QBO)'!A:B,2,FALSE)),"0"))=0,"Suspense",(IFERROR((VLOOKUP(D7365,'Automation (QBO)'!A:B,2,FALSE)),"Suspense")))</f>
        <v>GST/HST Payable</v>
      </c>
      <c r="I7365" s="17">
        <f t="shared" si="114"/>
        <v>0</v>
      </c>
      <c r="J7365" s="12" t="str">
        <f>H7365</f>
        <v>GST/HST Payable</v>
      </c>
    </row>
    <row r="7366" spans="1:10" hidden="1">
      <c r="A7366" s="13" t="s">
        <v>935</v>
      </c>
      <c r="B7366" s="12" t="s">
        <v>83</v>
      </c>
      <c r="C7366" s="12" t="s">
        <v>88</v>
      </c>
      <c r="D7366" s="12" t="s">
        <v>408</v>
      </c>
      <c r="E7366" s="12">
        <v>14</v>
      </c>
      <c r="F7366" s="14" t="str">
        <f>A7366&amp;B7366&amp;C7366&amp;D7366&amp;E7366</f>
        <v>2024-08-02ExpenseEasy Park52205 Travel &amp; Parking14</v>
      </c>
      <c r="G7366" s="15">
        <f>IFERROR((DATEVALUE(A7366)),A7366)</f>
        <v>45506</v>
      </c>
      <c r="H7366" s="16" t="str">
        <f>IF((IFERROR((VLOOKUP(D7366,'Automation (QBO)'!A:B,2,FALSE)),"0"))=0,"Suspense",(IFERROR((VLOOKUP(D7366,'Automation (QBO)'!A:B,2,FALSE)),"Suspense")))</f>
        <v>Travel &amp; Parking</v>
      </c>
      <c r="I7366" s="17">
        <f t="shared" si="114"/>
        <v>14</v>
      </c>
      <c r="J7366" s="12" t="str">
        <f>H7366</f>
        <v>Travel &amp; Parking</v>
      </c>
    </row>
    <row r="7367" spans="1:10" hidden="1">
      <c r="A7367" s="13" t="s">
        <v>935</v>
      </c>
      <c r="B7367" s="12" t="s">
        <v>83</v>
      </c>
      <c r="C7367" s="12" t="s">
        <v>88</v>
      </c>
      <c r="D7367" s="12" t="s">
        <v>392</v>
      </c>
      <c r="E7367" s="12">
        <v>0</v>
      </c>
      <c r="F7367" s="14" t="str">
        <f>A7367&amp;B7367&amp;C7367&amp;D7367&amp;E7367</f>
        <v>2024-08-02ExpenseEasy Park21020 GST/HST Payable0</v>
      </c>
      <c r="G7367" s="15">
        <f>IFERROR((DATEVALUE(A7367)),A7367)</f>
        <v>45506</v>
      </c>
      <c r="H7367" s="16" t="str">
        <f>IF((IFERROR((VLOOKUP(D7367,'Automation (QBO)'!A:B,2,FALSE)),"0"))=0,"Suspense",(IFERROR((VLOOKUP(D7367,'Automation (QBO)'!A:B,2,FALSE)),"Suspense")))</f>
        <v>GST/HST Payable</v>
      </c>
      <c r="I7367" s="17">
        <f t="shared" si="114"/>
        <v>0</v>
      </c>
      <c r="J7367" s="12" t="str">
        <f>H7367</f>
        <v>GST/HST Payable</v>
      </c>
    </row>
    <row r="7368" spans="1:10" hidden="1">
      <c r="A7368" s="13" t="s">
        <v>935</v>
      </c>
      <c r="B7368" s="12" t="s">
        <v>83</v>
      </c>
      <c r="C7368" s="12" t="s">
        <v>88</v>
      </c>
      <c r="D7368" s="12" t="s">
        <v>390</v>
      </c>
      <c r="E7368" s="12">
        <v>14</v>
      </c>
      <c r="F7368" s="14" t="str">
        <f>A7368&amp;B7368&amp;C7368&amp;D7368&amp;E7368</f>
        <v>2024-08-02ExpenseEasy Park21010 Visa Payable (CIBC)14</v>
      </c>
      <c r="G7368" s="15">
        <f>IFERROR((DATEVALUE(A7368)),A7368)</f>
        <v>45506</v>
      </c>
      <c r="H7368" s="16" t="str">
        <f>IF((IFERROR((VLOOKUP(D7368,'Automation (QBO)'!A:B,2,FALSE)),"0"))=0,"Suspense",(IFERROR((VLOOKUP(D7368,'Automation (QBO)'!A:B,2,FALSE)),"Suspense")))</f>
        <v>Suspense</v>
      </c>
      <c r="I7368" s="17">
        <f t="shared" si="114"/>
        <v>14</v>
      </c>
      <c r="J7368" s="12" t="str">
        <f>H7368</f>
        <v>Suspense</v>
      </c>
    </row>
    <row r="7369" spans="1:10" hidden="1">
      <c r="A7369" s="13" t="s">
        <v>935</v>
      </c>
      <c r="B7369" s="12" t="s">
        <v>123</v>
      </c>
      <c r="C7369" s="12" t="s">
        <v>140</v>
      </c>
      <c r="D7369" s="12" t="s">
        <v>394</v>
      </c>
      <c r="E7369" s="12">
        <v>-10000</v>
      </c>
      <c r="F7369" s="14" t="str">
        <f>A7369&amp;B7369&amp;C7369&amp;D7369&amp;E7369</f>
        <v>2024-08-02Credit Card PaymentSaltire Rentals11005 Chequing (CIBC)-10000</v>
      </c>
      <c r="G7369" s="15">
        <f>IFERROR((DATEVALUE(A7369)),A7369)</f>
        <v>45506</v>
      </c>
      <c r="H7369" s="16" t="str">
        <f>IF((IFERROR((VLOOKUP(D7369,'Automation (QBO)'!A:B,2,FALSE)),"0"))=0,"Suspense",(IFERROR((VLOOKUP(D7369,'Automation (QBO)'!A:B,2,FALSE)),"Suspense")))</f>
        <v>Balance (CIBC)</v>
      </c>
      <c r="I7369" s="17">
        <f t="shared" si="114"/>
        <v>-10000</v>
      </c>
      <c r="J7369" s="12" t="str">
        <f>H7369</f>
        <v>Balance (CIBC)</v>
      </c>
    </row>
    <row r="7370" spans="1:10" hidden="1">
      <c r="A7370" s="13" t="s">
        <v>935</v>
      </c>
      <c r="B7370" s="12" t="s">
        <v>183</v>
      </c>
      <c r="C7370" s="12" t="s">
        <v>106</v>
      </c>
      <c r="D7370" s="12" t="s">
        <v>394</v>
      </c>
      <c r="E7370" s="12">
        <v>59000</v>
      </c>
      <c r="F7370" s="14" t="str">
        <f>A7370&amp;B7370&amp;C7370&amp;D7370&amp;E7370</f>
        <v>2024-08-02DepositBDC11005 Chequing (CIBC)59000</v>
      </c>
      <c r="G7370" s="15">
        <f>IFERROR((DATEVALUE(A7370)),A7370)</f>
        <v>45506</v>
      </c>
      <c r="H7370" s="16" t="str">
        <f>IF((IFERROR((VLOOKUP(D7370,'Automation (QBO)'!A:B,2,FALSE)),"0"))=0,"Suspense",(IFERROR((VLOOKUP(D7370,'Automation (QBO)'!A:B,2,FALSE)),"Suspense")))</f>
        <v>Balance (CIBC)</v>
      </c>
      <c r="I7370" s="17">
        <f t="shared" si="114"/>
        <v>59000</v>
      </c>
      <c r="J7370" s="12" t="str">
        <f>H7370</f>
        <v>Balance (CIBC)</v>
      </c>
    </row>
    <row r="7371" spans="1:10" hidden="1">
      <c r="A7371" s="13" t="s">
        <v>936</v>
      </c>
      <c r="B7371" s="12" t="s">
        <v>493</v>
      </c>
      <c r="C7371" s="12" t="s">
        <v>94</v>
      </c>
      <c r="D7371" s="12" t="s">
        <v>390</v>
      </c>
      <c r="E7371" s="12">
        <v>200</v>
      </c>
      <c r="F7371" s="14" t="str">
        <f>A7371&amp;B7371&amp;C7371&amp;D7371&amp;E7371</f>
        <v>2024-08-03Bill Payment (Credit Card)Esso21010 Visa Payable (CIBC)200</v>
      </c>
      <c r="G7371" s="15">
        <f>IFERROR((DATEVALUE(A7371)),A7371)</f>
        <v>45507</v>
      </c>
      <c r="H7371" s="16" t="str">
        <f>IF((IFERROR((VLOOKUP(D7371,'Automation (QBO)'!A:B,2,FALSE)),"0"))=0,"Suspense",(IFERROR((VLOOKUP(D7371,'Automation (QBO)'!A:B,2,FALSE)),"Suspense")))</f>
        <v>Suspense</v>
      </c>
      <c r="I7371" s="17">
        <f t="shared" si="114"/>
        <v>200</v>
      </c>
      <c r="J7371" s="12" t="str">
        <f>H7371</f>
        <v>Suspense</v>
      </c>
    </row>
    <row r="7372" spans="1:10" hidden="1">
      <c r="A7372" s="13" t="s">
        <v>936</v>
      </c>
      <c r="B7372" s="12" t="s">
        <v>83</v>
      </c>
      <c r="C7372" s="12" t="s">
        <v>659</v>
      </c>
      <c r="D7372" s="12" t="s">
        <v>390</v>
      </c>
      <c r="E7372" s="12">
        <v>1856.95</v>
      </c>
      <c r="F7372" s="14" t="str">
        <f>A7372&amp;B7372&amp;C7372&amp;D7372&amp;E7372</f>
        <v>2024-08-03ExpenseNational Fire Equipment21010 Visa Payable (CIBC)1856.95</v>
      </c>
      <c r="G7372" s="15">
        <f>IFERROR((DATEVALUE(A7372)),A7372)</f>
        <v>45507</v>
      </c>
      <c r="H7372" s="16" t="str">
        <f>IF((IFERROR((VLOOKUP(D7372,'Automation (QBO)'!A:B,2,FALSE)),"0"))=0,"Suspense",(IFERROR((VLOOKUP(D7372,'Automation (QBO)'!A:B,2,FALSE)),"Suspense")))</f>
        <v>Suspense</v>
      </c>
      <c r="I7372" s="17">
        <f t="shared" si="114"/>
        <v>1856.95</v>
      </c>
      <c r="J7372" s="12" t="str">
        <f>H7372</f>
        <v>Suspense</v>
      </c>
    </row>
    <row r="7373" spans="1:10" hidden="1">
      <c r="A7373" s="13" t="s">
        <v>936</v>
      </c>
      <c r="B7373" s="12" t="s">
        <v>83</v>
      </c>
      <c r="C7373" s="12" t="s">
        <v>937</v>
      </c>
      <c r="D7373" s="12" t="s">
        <v>390</v>
      </c>
      <c r="E7373" s="12">
        <v>85.92</v>
      </c>
      <c r="F7373" s="14" t="str">
        <f>A7373&amp;B7373&amp;C7373&amp;D7373&amp;E7373</f>
        <v>2024-08-03ExpenseThe Hub on Martin21010 Visa Payable (CIBC)85.92</v>
      </c>
      <c r="G7373" s="15">
        <f>IFERROR((DATEVALUE(A7373)),A7373)</f>
        <v>45507</v>
      </c>
      <c r="H7373" s="16" t="str">
        <f>IF((IFERROR((VLOOKUP(D7373,'Automation (QBO)'!A:B,2,FALSE)),"0"))=0,"Suspense",(IFERROR((VLOOKUP(D7373,'Automation (QBO)'!A:B,2,FALSE)),"Suspense")))</f>
        <v>Suspense</v>
      </c>
      <c r="I7373" s="17">
        <f t="shared" si="114"/>
        <v>85.92</v>
      </c>
      <c r="J7373" s="12" t="str">
        <f>H7373</f>
        <v>Suspense</v>
      </c>
    </row>
    <row r="7374" spans="1:10" hidden="1">
      <c r="A7374" s="13" t="s">
        <v>936</v>
      </c>
      <c r="B7374" s="12" t="s">
        <v>493</v>
      </c>
      <c r="C7374" s="12" t="s">
        <v>94</v>
      </c>
      <c r="D7374" s="12" t="s">
        <v>496</v>
      </c>
      <c r="E7374" s="12">
        <v>-200</v>
      </c>
      <c r="F7374" s="14" t="str">
        <f>A7374&amp;B7374&amp;C7374&amp;D7374&amp;E7374</f>
        <v>2024-08-03Bill Payment (Credit Card)Esso21000 Accounts Payable-200</v>
      </c>
      <c r="G7374" s="15">
        <f>IFERROR((DATEVALUE(A7374)),A7374)</f>
        <v>45507</v>
      </c>
      <c r="H7374" s="16" t="str">
        <f>IF((IFERROR((VLOOKUP(D7374,'Automation (QBO)'!A:B,2,FALSE)),"0"))=0,"Suspense",(IFERROR((VLOOKUP(D7374,'Automation (QBO)'!A:B,2,FALSE)),"Suspense")))</f>
        <v>Accounts Payable - Unknown</v>
      </c>
      <c r="I7374" s="17">
        <f t="shared" si="114"/>
        <v>-200</v>
      </c>
      <c r="J7374" s="12" t="str">
        <f>H7374</f>
        <v>Accounts Payable - Unknown</v>
      </c>
    </row>
    <row r="7375" spans="1:10" hidden="1">
      <c r="A7375" s="13" t="s">
        <v>936</v>
      </c>
      <c r="B7375" s="12" t="s">
        <v>83</v>
      </c>
      <c r="C7375" s="12" t="s">
        <v>937</v>
      </c>
      <c r="D7375" s="12" t="s">
        <v>398</v>
      </c>
      <c r="E7375" s="12">
        <v>85.92</v>
      </c>
      <c r="F7375" s="14" t="str">
        <f>A7375&amp;B7375&amp;C7375&amp;D7375&amp;E7375</f>
        <v>2024-08-03ExpenseThe Hub on Martin52190 Meals &amp; Entertainment85.92</v>
      </c>
      <c r="G7375" s="15">
        <f>IFERROR((DATEVALUE(A7375)),A7375)</f>
        <v>45507</v>
      </c>
      <c r="H7375" s="16" t="str">
        <f>IF((IFERROR((VLOOKUP(D7375,'Automation (QBO)'!A:B,2,FALSE)),"0"))=0,"Suspense",(IFERROR((VLOOKUP(D7375,'Automation (QBO)'!A:B,2,FALSE)),"Suspense")))</f>
        <v>Meals &amp; Entertainment</v>
      </c>
      <c r="I7375" s="17">
        <f t="shared" si="114"/>
        <v>85.92</v>
      </c>
      <c r="J7375" s="12" t="str">
        <f>H7375</f>
        <v>Meals &amp; Entertainment</v>
      </c>
    </row>
    <row r="7376" spans="1:10" hidden="1">
      <c r="A7376" s="13" t="s">
        <v>936</v>
      </c>
      <c r="B7376" s="12" t="s">
        <v>83</v>
      </c>
      <c r="C7376" s="12" t="s">
        <v>937</v>
      </c>
      <c r="D7376" s="12" t="s">
        <v>392</v>
      </c>
      <c r="E7376" s="12">
        <v>0</v>
      </c>
      <c r="F7376" s="14" t="str">
        <f>A7376&amp;B7376&amp;C7376&amp;D7376&amp;E7376</f>
        <v>2024-08-03ExpenseThe Hub on Martin21020 GST/HST Payable0</v>
      </c>
      <c r="G7376" s="15">
        <f>IFERROR((DATEVALUE(A7376)),A7376)</f>
        <v>45507</v>
      </c>
      <c r="H7376" s="16" t="str">
        <f>IF((IFERROR((VLOOKUP(D7376,'Automation (QBO)'!A:B,2,FALSE)),"0"))=0,"Suspense",(IFERROR((VLOOKUP(D7376,'Automation (QBO)'!A:B,2,FALSE)),"Suspense")))</f>
        <v>GST/HST Payable</v>
      </c>
      <c r="I7376" s="17">
        <f t="shared" ref="I7376:I7439" si="115">E7376</f>
        <v>0</v>
      </c>
      <c r="J7376" s="12" t="str">
        <f>H7376</f>
        <v>GST/HST Payable</v>
      </c>
    </row>
    <row r="7377" spans="1:10" hidden="1">
      <c r="A7377" s="13" t="s">
        <v>936</v>
      </c>
      <c r="B7377" s="12" t="s">
        <v>83</v>
      </c>
      <c r="C7377" s="12" t="s">
        <v>659</v>
      </c>
      <c r="D7377" s="12" t="s">
        <v>391</v>
      </c>
      <c r="E7377" s="12">
        <v>1856.95</v>
      </c>
      <c r="F7377" s="14" t="str">
        <f>A7377&amp;B7377&amp;C7377&amp;D7377&amp;E7377</f>
        <v>2024-08-03ExpenseNational Fire Equipment51335 COGS - Supplies1856.95</v>
      </c>
      <c r="G7377" s="15">
        <f>IFERROR((DATEVALUE(A7377)),A7377)</f>
        <v>45507</v>
      </c>
      <c r="H7377" s="16" t="str">
        <f>IF((IFERROR((VLOOKUP(D7377,'Automation (QBO)'!A:B,2,FALSE)),"0"))=0,"Suspense",(IFERROR((VLOOKUP(D7377,'Automation (QBO)'!A:B,2,FALSE)),"Suspense")))</f>
        <v>COGS - Supplies</v>
      </c>
      <c r="I7377" s="17">
        <f t="shared" si="115"/>
        <v>1856.95</v>
      </c>
      <c r="J7377" s="12" t="str">
        <f>H7377</f>
        <v>COGS - Supplies</v>
      </c>
    </row>
    <row r="7378" spans="1:10" hidden="1">
      <c r="A7378" s="13" t="s">
        <v>936</v>
      </c>
      <c r="B7378" s="12" t="s">
        <v>83</v>
      </c>
      <c r="C7378" s="12" t="s">
        <v>659</v>
      </c>
      <c r="D7378" s="12" t="s">
        <v>392</v>
      </c>
      <c r="E7378" s="12">
        <v>0</v>
      </c>
      <c r="F7378" s="14" t="str">
        <f>A7378&amp;B7378&amp;C7378&amp;D7378&amp;E7378</f>
        <v>2024-08-03ExpenseNational Fire Equipment21020 GST/HST Payable0</v>
      </c>
      <c r="G7378" s="15">
        <f>IFERROR((DATEVALUE(A7378)),A7378)</f>
        <v>45507</v>
      </c>
      <c r="H7378" s="16" t="str">
        <f>IF((IFERROR((VLOOKUP(D7378,'Automation (QBO)'!A:B,2,FALSE)),"0"))=0,"Suspense",(IFERROR((VLOOKUP(D7378,'Automation (QBO)'!A:B,2,FALSE)),"Suspense")))</f>
        <v>GST/HST Payable</v>
      </c>
      <c r="I7378" s="17">
        <f t="shared" si="115"/>
        <v>0</v>
      </c>
      <c r="J7378" s="12" t="str">
        <f>H7378</f>
        <v>GST/HST Payable</v>
      </c>
    </row>
    <row r="7379" spans="1:10" hidden="1">
      <c r="A7379" s="13" t="s">
        <v>938</v>
      </c>
      <c r="B7379" s="12" t="s">
        <v>528</v>
      </c>
      <c r="C7379" s="12" t="s">
        <v>518</v>
      </c>
      <c r="D7379" s="12" t="s">
        <v>392</v>
      </c>
      <c r="E7379" s="12">
        <v>-31.98</v>
      </c>
      <c r="F7379" s="14" t="str">
        <f>A7379&amp;B7379&amp;C7379&amp;D7379&amp;E7379</f>
        <v>2024-08-04BillRona Coquitlam21020 GST/HST Payable-31.98</v>
      </c>
      <c r="G7379" s="15">
        <f>IFERROR((DATEVALUE(A7379)),A7379)</f>
        <v>45508</v>
      </c>
      <c r="H7379" s="16" t="str">
        <f>IF((IFERROR((VLOOKUP(D7379,'Automation (QBO)'!A:B,2,FALSE)),"0"))=0,"Suspense",(IFERROR((VLOOKUP(D7379,'Automation (QBO)'!A:B,2,FALSE)),"Suspense")))</f>
        <v>GST/HST Payable</v>
      </c>
      <c r="I7379" s="17">
        <f t="shared" si="115"/>
        <v>-31.98</v>
      </c>
      <c r="J7379" s="12" t="str">
        <f>H7379</f>
        <v>GST/HST Payable</v>
      </c>
    </row>
    <row r="7380" spans="1:10" hidden="1">
      <c r="A7380" s="13" t="s">
        <v>938</v>
      </c>
      <c r="B7380" s="12" t="s">
        <v>528</v>
      </c>
      <c r="C7380" s="12" t="s">
        <v>103</v>
      </c>
      <c r="D7380" s="12" t="s">
        <v>391</v>
      </c>
      <c r="E7380" s="12">
        <v>1335.77</v>
      </c>
      <c r="F7380" s="14" t="str">
        <f>A7380&amp;B7380&amp;C7380&amp;D7380&amp;E7380</f>
        <v>2024-08-04BillAmes Tile &amp; Stone51335 COGS - Supplies1335.77</v>
      </c>
      <c r="G7380" s="15">
        <f>IFERROR((DATEVALUE(A7380)),A7380)</f>
        <v>45508</v>
      </c>
      <c r="H7380" s="16" t="str">
        <f>IF((IFERROR((VLOOKUP(D7380,'Automation (QBO)'!A:B,2,FALSE)),"0"))=0,"Suspense",(IFERROR((VLOOKUP(D7380,'Automation (QBO)'!A:B,2,FALSE)),"Suspense")))</f>
        <v>COGS - Supplies</v>
      </c>
      <c r="I7380" s="17">
        <f t="shared" si="115"/>
        <v>1335.77</v>
      </c>
      <c r="J7380" s="12" t="str">
        <f>H7380</f>
        <v>COGS - Supplies</v>
      </c>
    </row>
    <row r="7381" spans="1:10" hidden="1">
      <c r="A7381" s="13" t="s">
        <v>938</v>
      </c>
      <c r="B7381" s="12" t="s">
        <v>528</v>
      </c>
      <c r="C7381" s="12" t="s">
        <v>103</v>
      </c>
      <c r="D7381" s="12" t="s">
        <v>392</v>
      </c>
      <c r="E7381" s="12">
        <v>-66.790000000000006</v>
      </c>
      <c r="F7381" s="14" t="str">
        <f>A7381&amp;B7381&amp;C7381&amp;D7381&amp;E7381</f>
        <v>2024-08-04BillAmes Tile &amp; Stone21020 GST/HST Payable-66.79</v>
      </c>
      <c r="G7381" s="15">
        <f>IFERROR((DATEVALUE(A7381)),A7381)</f>
        <v>45508</v>
      </c>
      <c r="H7381" s="16" t="str">
        <f>IF((IFERROR((VLOOKUP(D7381,'Automation (QBO)'!A:B,2,FALSE)),"0"))=0,"Suspense",(IFERROR((VLOOKUP(D7381,'Automation (QBO)'!A:B,2,FALSE)),"Suspense")))</f>
        <v>GST/HST Payable</v>
      </c>
      <c r="I7381" s="17">
        <f t="shared" si="115"/>
        <v>-66.790000000000006</v>
      </c>
      <c r="J7381" s="12" t="str">
        <f>H7381</f>
        <v>GST/HST Payable</v>
      </c>
    </row>
    <row r="7382" spans="1:10" hidden="1">
      <c r="A7382" s="13" t="s">
        <v>938</v>
      </c>
      <c r="B7382" s="12" t="s">
        <v>528</v>
      </c>
      <c r="C7382" s="12" t="s">
        <v>87</v>
      </c>
      <c r="D7382" s="12" t="s">
        <v>426</v>
      </c>
      <c r="E7382" s="12">
        <v>-19.38</v>
      </c>
      <c r="F7382" s="14" t="str">
        <f>A7382&amp;B7382&amp;C7382&amp;D7382&amp;E7382</f>
        <v>2024-08-04BillHome Depot21031 GST/HST Suspense-19.38</v>
      </c>
      <c r="G7382" s="15">
        <f>IFERROR((DATEVALUE(A7382)),A7382)</f>
        <v>45508</v>
      </c>
      <c r="H7382" s="16" t="str">
        <f>IF((IFERROR((VLOOKUP(D7382,'Automation (QBO)'!A:B,2,FALSE)),"0"))=0,"Suspense",(IFERROR((VLOOKUP(D7382,'Automation (QBO)'!A:B,2,FALSE)),"Suspense")))</f>
        <v>GST/HST Suspense</v>
      </c>
      <c r="I7382" s="17">
        <f t="shared" si="115"/>
        <v>-19.38</v>
      </c>
      <c r="J7382" s="12" t="str">
        <f>H7382</f>
        <v>GST/HST Suspense</v>
      </c>
    </row>
    <row r="7383" spans="1:10" hidden="1">
      <c r="A7383" s="13" t="s">
        <v>938</v>
      </c>
      <c r="B7383" s="12" t="s">
        <v>528</v>
      </c>
      <c r="C7383" s="12" t="s">
        <v>548</v>
      </c>
      <c r="D7383" s="12" t="s">
        <v>391</v>
      </c>
      <c r="E7383" s="12">
        <v>1050</v>
      </c>
      <c r="F7383" s="14" t="str">
        <f>A7383&amp;B7383&amp;C7383&amp;D7383&amp;E7383</f>
        <v>2024-08-04BillBetter Buy Chairs51335 COGS - Supplies1050</v>
      </c>
      <c r="G7383" s="15">
        <f>IFERROR((DATEVALUE(A7383)),A7383)</f>
        <v>45508</v>
      </c>
      <c r="H7383" s="16" t="str">
        <f>IF((IFERROR((VLOOKUP(D7383,'Automation (QBO)'!A:B,2,FALSE)),"0"))=0,"Suspense",(IFERROR((VLOOKUP(D7383,'Automation (QBO)'!A:B,2,FALSE)),"Suspense")))</f>
        <v>COGS - Supplies</v>
      </c>
      <c r="I7383" s="17">
        <f t="shared" si="115"/>
        <v>1050</v>
      </c>
      <c r="J7383" s="12" t="str">
        <f>H7383</f>
        <v>COGS - Supplies</v>
      </c>
    </row>
    <row r="7384" spans="1:10" hidden="1">
      <c r="A7384" s="13" t="s">
        <v>938</v>
      </c>
      <c r="B7384" s="12" t="s">
        <v>528</v>
      </c>
      <c r="C7384" s="12" t="s">
        <v>548</v>
      </c>
      <c r="D7384" s="12" t="s">
        <v>426</v>
      </c>
      <c r="E7384" s="12">
        <v>-126</v>
      </c>
      <c r="F7384" s="14" t="str">
        <f>A7384&amp;B7384&amp;C7384&amp;D7384&amp;E7384</f>
        <v>2024-08-04BillBetter Buy Chairs21031 GST/HST Suspense-126</v>
      </c>
      <c r="G7384" s="15">
        <f>IFERROR((DATEVALUE(A7384)),A7384)</f>
        <v>45508</v>
      </c>
      <c r="H7384" s="16" t="str">
        <f>IF((IFERROR((VLOOKUP(D7384,'Automation (QBO)'!A:B,2,FALSE)),"0"))=0,"Suspense",(IFERROR((VLOOKUP(D7384,'Automation (QBO)'!A:B,2,FALSE)),"Suspense")))</f>
        <v>GST/HST Suspense</v>
      </c>
      <c r="I7384" s="17">
        <f t="shared" si="115"/>
        <v>-126</v>
      </c>
      <c r="J7384" s="12" t="str">
        <f>H7384</f>
        <v>GST/HST Suspense</v>
      </c>
    </row>
    <row r="7385" spans="1:10" hidden="1">
      <c r="A7385" s="13" t="s">
        <v>938</v>
      </c>
      <c r="B7385" s="12" t="s">
        <v>528</v>
      </c>
      <c r="C7385" s="12" t="s">
        <v>548</v>
      </c>
      <c r="D7385" s="12" t="s">
        <v>496</v>
      </c>
      <c r="E7385" s="12">
        <v>1176</v>
      </c>
      <c r="F7385" s="14" t="str">
        <f>A7385&amp;B7385&amp;C7385&amp;D7385&amp;E7385</f>
        <v>2024-08-04BillBetter Buy Chairs21000 Accounts Payable1176</v>
      </c>
      <c r="G7385" s="15">
        <f>IFERROR((DATEVALUE(A7385)),A7385)</f>
        <v>45508</v>
      </c>
      <c r="H7385" s="16" t="str">
        <f>IF((IFERROR((VLOOKUP(D7385,'Automation (QBO)'!A:B,2,FALSE)),"0"))=0,"Suspense",(IFERROR((VLOOKUP(D7385,'Automation (QBO)'!A:B,2,FALSE)),"Suspense")))</f>
        <v>Accounts Payable - Unknown</v>
      </c>
      <c r="I7385" s="17">
        <f t="shared" si="115"/>
        <v>1176</v>
      </c>
      <c r="J7385" s="12" t="str">
        <f>H7385</f>
        <v>Accounts Payable - Unknown</v>
      </c>
    </row>
    <row r="7386" spans="1:10" hidden="1">
      <c r="A7386" s="13" t="s">
        <v>938</v>
      </c>
      <c r="B7386" s="12" t="s">
        <v>528</v>
      </c>
      <c r="C7386" s="12" t="s">
        <v>113</v>
      </c>
      <c r="D7386" s="12" t="s">
        <v>408</v>
      </c>
      <c r="E7386" s="12">
        <v>6</v>
      </c>
      <c r="F7386" s="14" t="str">
        <f>A7386&amp;B7386&amp;C7386&amp;D7386&amp;E7386</f>
        <v>2024-08-04BillImpark52205 Travel &amp; Parking6</v>
      </c>
      <c r="G7386" s="15">
        <f>IFERROR((DATEVALUE(A7386)),A7386)</f>
        <v>45508</v>
      </c>
      <c r="H7386" s="16" t="str">
        <f>IF((IFERROR((VLOOKUP(D7386,'Automation (QBO)'!A:B,2,FALSE)),"0"))=0,"Suspense",(IFERROR((VLOOKUP(D7386,'Automation (QBO)'!A:B,2,FALSE)),"Suspense")))</f>
        <v>Travel &amp; Parking</v>
      </c>
      <c r="I7386" s="17">
        <f t="shared" si="115"/>
        <v>6</v>
      </c>
      <c r="J7386" s="12" t="str">
        <f>H7386</f>
        <v>Travel &amp; Parking</v>
      </c>
    </row>
    <row r="7387" spans="1:10" hidden="1">
      <c r="A7387" s="13" t="s">
        <v>938</v>
      </c>
      <c r="B7387" s="12" t="s">
        <v>528</v>
      </c>
      <c r="C7387" s="12" t="s">
        <v>113</v>
      </c>
      <c r="D7387" s="12" t="s">
        <v>496</v>
      </c>
      <c r="E7387" s="12">
        <v>6</v>
      </c>
      <c r="F7387" s="14" t="str">
        <f>A7387&amp;B7387&amp;C7387&amp;D7387&amp;E7387</f>
        <v>2024-08-04BillImpark21000 Accounts Payable6</v>
      </c>
      <c r="G7387" s="15">
        <f>IFERROR((DATEVALUE(A7387)),A7387)</f>
        <v>45508</v>
      </c>
      <c r="H7387" s="16" t="str">
        <f>IF((IFERROR((VLOOKUP(D7387,'Automation (QBO)'!A:B,2,FALSE)),"0"))=0,"Suspense",(IFERROR((VLOOKUP(D7387,'Automation (QBO)'!A:B,2,FALSE)),"Suspense")))</f>
        <v>Accounts Payable - Unknown</v>
      </c>
      <c r="I7387" s="17">
        <f t="shared" si="115"/>
        <v>6</v>
      </c>
      <c r="J7387" s="12" t="str">
        <f>H7387</f>
        <v>Accounts Payable - Unknown</v>
      </c>
    </row>
    <row r="7388" spans="1:10" hidden="1">
      <c r="A7388" s="13" t="s">
        <v>938</v>
      </c>
      <c r="B7388" s="12" t="s">
        <v>528</v>
      </c>
      <c r="C7388" s="12" t="s">
        <v>119</v>
      </c>
      <c r="D7388" s="12" t="s">
        <v>409</v>
      </c>
      <c r="E7388" s="12">
        <v>102.5</v>
      </c>
      <c r="F7388" s="14" t="str">
        <f>A7388&amp;B7388&amp;C7388&amp;D7388&amp;E7388</f>
        <v>2024-08-04BillPort Moody Town Pantry51205 COGS - Fuel102.5</v>
      </c>
      <c r="G7388" s="15">
        <f>IFERROR((DATEVALUE(A7388)),A7388)</f>
        <v>45508</v>
      </c>
      <c r="H7388" s="16" t="str">
        <f>IF((IFERROR((VLOOKUP(D7388,'Automation (QBO)'!A:B,2,FALSE)),"0"))=0,"Suspense",(IFERROR((VLOOKUP(D7388,'Automation (QBO)'!A:B,2,FALSE)),"Suspense")))</f>
        <v>COGS - Fuel</v>
      </c>
      <c r="I7388" s="17">
        <f t="shared" si="115"/>
        <v>102.5</v>
      </c>
      <c r="J7388" s="12" t="str">
        <f>H7388</f>
        <v>COGS - Fuel</v>
      </c>
    </row>
    <row r="7389" spans="1:10" hidden="1">
      <c r="A7389" s="13" t="s">
        <v>938</v>
      </c>
      <c r="B7389" s="12" t="s">
        <v>528</v>
      </c>
      <c r="C7389" s="12" t="s">
        <v>119</v>
      </c>
      <c r="D7389" s="12" t="s">
        <v>426</v>
      </c>
      <c r="E7389" s="12">
        <v>-5.12</v>
      </c>
      <c r="F7389" s="14" t="str">
        <f>A7389&amp;B7389&amp;C7389&amp;D7389&amp;E7389</f>
        <v>2024-08-04BillPort Moody Town Pantry21031 GST/HST Suspense-5.12</v>
      </c>
      <c r="G7389" s="15">
        <f>IFERROR((DATEVALUE(A7389)),A7389)</f>
        <v>45508</v>
      </c>
      <c r="H7389" s="16" t="str">
        <f>IF((IFERROR((VLOOKUP(D7389,'Automation (QBO)'!A:B,2,FALSE)),"0"))=0,"Suspense",(IFERROR((VLOOKUP(D7389,'Automation (QBO)'!A:B,2,FALSE)),"Suspense")))</f>
        <v>GST/HST Suspense</v>
      </c>
      <c r="I7389" s="17">
        <f t="shared" si="115"/>
        <v>-5.12</v>
      </c>
      <c r="J7389" s="12" t="str">
        <f>H7389</f>
        <v>GST/HST Suspense</v>
      </c>
    </row>
    <row r="7390" spans="1:10" hidden="1">
      <c r="A7390" s="13" t="s">
        <v>938</v>
      </c>
      <c r="B7390" s="12" t="s">
        <v>528</v>
      </c>
      <c r="C7390" s="12" t="s">
        <v>119</v>
      </c>
      <c r="D7390" s="12" t="s">
        <v>496</v>
      </c>
      <c r="E7390" s="12">
        <v>107.62</v>
      </c>
      <c r="F7390" s="14" t="str">
        <f>A7390&amp;B7390&amp;C7390&amp;D7390&amp;E7390</f>
        <v>2024-08-04BillPort Moody Town Pantry21000 Accounts Payable107.62</v>
      </c>
      <c r="G7390" s="15">
        <f>IFERROR((DATEVALUE(A7390)),A7390)</f>
        <v>45508</v>
      </c>
      <c r="H7390" s="16" t="str">
        <f>IF((IFERROR((VLOOKUP(D7390,'Automation (QBO)'!A:B,2,FALSE)),"0"))=0,"Suspense",(IFERROR((VLOOKUP(D7390,'Automation (QBO)'!A:B,2,FALSE)),"Suspense")))</f>
        <v>Accounts Payable - Unknown</v>
      </c>
      <c r="I7390" s="17">
        <f t="shared" si="115"/>
        <v>107.62</v>
      </c>
      <c r="J7390" s="12" t="str">
        <f>H7390</f>
        <v>Accounts Payable - Unknown</v>
      </c>
    </row>
    <row r="7391" spans="1:10" hidden="1">
      <c r="A7391" s="13" t="s">
        <v>938</v>
      </c>
      <c r="B7391" s="12" t="s">
        <v>528</v>
      </c>
      <c r="C7391" s="12" t="s">
        <v>97</v>
      </c>
      <c r="D7391" s="12" t="s">
        <v>409</v>
      </c>
      <c r="E7391" s="12">
        <v>150.08000000000001</v>
      </c>
      <c r="F7391" s="14" t="str">
        <f>A7391&amp;B7391&amp;C7391&amp;D7391&amp;E7391</f>
        <v>2024-08-04BillLonsdale Chevron51205 COGS - Fuel150.08</v>
      </c>
      <c r="G7391" s="15">
        <f>IFERROR((DATEVALUE(A7391)),A7391)</f>
        <v>45508</v>
      </c>
      <c r="H7391" s="16" t="str">
        <f>IF((IFERROR((VLOOKUP(D7391,'Automation (QBO)'!A:B,2,FALSE)),"0"))=0,"Suspense",(IFERROR((VLOOKUP(D7391,'Automation (QBO)'!A:B,2,FALSE)),"Suspense")))</f>
        <v>COGS - Fuel</v>
      </c>
      <c r="I7391" s="17">
        <f t="shared" si="115"/>
        <v>150.08000000000001</v>
      </c>
      <c r="J7391" s="12" t="str">
        <f>H7391</f>
        <v>COGS - Fuel</v>
      </c>
    </row>
    <row r="7392" spans="1:10" hidden="1">
      <c r="A7392" s="13" t="s">
        <v>938</v>
      </c>
      <c r="B7392" s="12" t="s">
        <v>528</v>
      </c>
      <c r="C7392" s="12" t="s">
        <v>97</v>
      </c>
      <c r="D7392" s="12" t="s">
        <v>426</v>
      </c>
      <c r="E7392" s="12">
        <v>-7.5</v>
      </c>
      <c r="F7392" s="14" t="str">
        <f>A7392&amp;B7392&amp;C7392&amp;D7392&amp;E7392</f>
        <v>2024-08-04BillLonsdale Chevron21031 GST/HST Suspense-7.5</v>
      </c>
      <c r="G7392" s="15">
        <f>IFERROR((DATEVALUE(A7392)),A7392)</f>
        <v>45508</v>
      </c>
      <c r="H7392" s="16" t="str">
        <f>IF((IFERROR((VLOOKUP(D7392,'Automation (QBO)'!A:B,2,FALSE)),"0"))=0,"Suspense",(IFERROR((VLOOKUP(D7392,'Automation (QBO)'!A:B,2,FALSE)),"Suspense")))</f>
        <v>GST/HST Suspense</v>
      </c>
      <c r="I7392" s="17">
        <f t="shared" si="115"/>
        <v>-7.5</v>
      </c>
      <c r="J7392" s="12" t="str">
        <f>H7392</f>
        <v>GST/HST Suspense</v>
      </c>
    </row>
    <row r="7393" spans="1:10" hidden="1">
      <c r="A7393" s="13" t="s">
        <v>938</v>
      </c>
      <c r="B7393" s="12" t="s">
        <v>528</v>
      </c>
      <c r="C7393" s="12" t="s">
        <v>97</v>
      </c>
      <c r="D7393" s="12" t="s">
        <v>496</v>
      </c>
      <c r="E7393" s="12">
        <v>157.58000000000001</v>
      </c>
      <c r="F7393" s="14" t="str">
        <f>A7393&amp;B7393&amp;C7393&amp;D7393&amp;E7393</f>
        <v>2024-08-04BillLonsdale Chevron21000 Accounts Payable157.58</v>
      </c>
      <c r="G7393" s="15">
        <f>IFERROR((DATEVALUE(A7393)),A7393)</f>
        <v>45508</v>
      </c>
      <c r="H7393" s="16" t="str">
        <f>IF((IFERROR((VLOOKUP(D7393,'Automation (QBO)'!A:B,2,FALSE)),"0"))=0,"Suspense",(IFERROR((VLOOKUP(D7393,'Automation (QBO)'!A:B,2,FALSE)),"Suspense")))</f>
        <v>Accounts Payable - Unknown</v>
      </c>
      <c r="I7393" s="17">
        <f t="shared" si="115"/>
        <v>157.58000000000001</v>
      </c>
      <c r="J7393" s="12" t="str">
        <f>H7393</f>
        <v>Accounts Payable - Unknown</v>
      </c>
    </row>
    <row r="7394" spans="1:10" hidden="1">
      <c r="A7394" s="13" t="s">
        <v>938</v>
      </c>
      <c r="B7394" s="12" t="s">
        <v>528</v>
      </c>
      <c r="C7394" s="12" t="s">
        <v>518</v>
      </c>
      <c r="D7394" s="12" t="s">
        <v>391</v>
      </c>
      <c r="E7394" s="12">
        <v>297.5</v>
      </c>
      <c r="F7394" s="14" t="str">
        <f>A7394&amp;B7394&amp;C7394&amp;D7394&amp;E7394</f>
        <v>2024-08-04BillRona Coquitlam51335 COGS - Supplies297.5</v>
      </c>
      <c r="G7394" s="15">
        <f>IFERROR((DATEVALUE(A7394)),A7394)</f>
        <v>45508</v>
      </c>
      <c r="H7394" s="16" t="str">
        <f>IF((IFERROR((VLOOKUP(D7394,'Automation (QBO)'!A:B,2,FALSE)),"0"))=0,"Suspense",(IFERROR((VLOOKUP(D7394,'Automation (QBO)'!A:B,2,FALSE)),"Suspense")))</f>
        <v>COGS - Supplies</v>
      </c>
      <c r="I7394" s="17">
        <f t="shared" si="115"/>
        <v>297.5</v>
      </c>
      <c r="J7394" s="12" t="str">
        <f>H7394</f>
        <v>COGS - Supplies</v>
      </c>
    </row>
    <row r="7395" spans="1:10" hidden="1">
      <c r="A7395" s="13" t="s">
        <v>938</v>
      </c>
      <c r="B7395" s="12" t="s">
        <v>528</v>
      </c>
      <c r="C7395" s="12" t="s">
        <v>518</v>
      </c>
      <c r="D7395" s="12" t="s">
        <v>426</v>
      </c>
      <c r="E7395" s="12">
        <v>-13.9</v>
      </c>
      <c r="F7395" s="14" t="str">
        <f>A7395&amp;B7395&amp;C7395&amp;D7395&amp;E7395</f>
        <v>2024-08-04BillRona Coquitlam21031 GST/HST Suspense-13.9</v>
      </c>
      <c r="G7395" s="15">
        <f>IFERROR((DATEVALUE(A7395)),A7395)</f>
        <v>45508</v>
      </c>
      <c r="H7395" s="16" t="str">
        <f>IF((IFERROR((VLOOKUP(D7395,'Automation (QBO)'!A:B,2,FALSE)),"0"))=0,"Suspense",(IFERROR((VLOOKUP(D7395,'Automation (QBO)'!A:B,2,FALSE)),"Suspense")))</f>
        <v>GST/HST Suspense</v>
      </c>
      <c r="I7395" s="17">
        <f t="shared" si="115"/>
        <v>-13.9</v>
      </c>
      <c r="J7395" s="12" t="str">
        <f>H7395</f>
        <v>GST/HST Suspense</v>
      </c>
    </row>
    <row r="7396" spans="1:10" hidden="1">
      <c r="A7396" s="13" t="s">
        <v>938</v>
      </c>
      <c r="B7396" s="12" t="s">
        <v>528</v>
      </c>
      <c r="C7396" s="12" t="s">
        <v>856</v>
      </c>
      <c r="D7396" s="12" t="s">
        <v>504</v>
      </c>
      <c r="E7396" s="12">
        <v>176.44</v>
      </c>
      <c r="F7396" s="14" t="str">
        <f>A7396&amp;B7396&amp;C7396&amp;D7396&amp;E7396</f>
        <v>2024-08-04BillWalmart52210 Uniforms and Laundry176.44</v>
      </c>
      <c r="G7396" s="15">
        <f>IFERROR((DATEVALUE(A7396)),A7396)</f>
        <v>45508</v>
      </c>
      <c r="H7396" s="16" t="str">
        <f>IF((IFERROR((VLOOKUP(D7396,'Automation (QBO)'!A:B,2,FALSE)),"0"))=0,"Suspense",(IFERROR((VLOOKUP(D7396,'Automation (QBO)'!A:B,2,FALSE)),"Suspense")))</f>
        <v>Uniforms &amp; Laundry</v>
      </c>
      <c r="I7396" s="17">
        <f t="shared" si="115"/>
        <v>176.44</v>
      </c>
      <c r="J7396" s="12" t="str">
        <f>H7396</f>
        <v>Uniforms &amp; Laundry</v>
      </c>
    </row>
    <row r="7397" spans="1:10" hidden="1">
      <c r="A7397" s="13" t="s">
        <v>938</v>
      </c>
      <c r="B7397" s="12" t="s">
        <v>528</v>
      </c>
      <c r="C7397" s="12" t="s">
        <v>856</v>
      </c>
      <c r="D7397" s="12" t="s">
        <v>426</v>
      </c>
      <c r="E7397" s="12">
        <v>-8.25</v>
      </c>
      <c r="F7397" s="14" t="str">
        <f>A7397&amp;B7397&amp;C7397&amp;D7397&amp;E7397</f>
        <v>2024-08-04BillWalmart21031 GST/HST Suspense-8.25</v>
      </c>
      <c r="G7397" s="15">
        <f>IFERROR((DATEVALUE(A7397)),A7397)</f>
        <v>45508</v>
      </c>
      <c r="H7397" s="16" t="str">
        <f>IF((IFERROR((VLOOKUP(D7397,'Automation (QBO)'!A:B,2,FALSE)),"0"))=0,"Suspense",(IFERROR((VLOOKUP(D7397,'Automation (QBO)'!A:B,2,FALSE)),"Suspense")))</f>
        <v>GST/HST Suspense</v>
      </c>
      <c r="I7397" s="17">
        <f t="shared" si="115"/>
        <v>-8.25</v>
      </c>
      <c r="J7397" s="12" t="str">
        <f>H7397</f>
        <v>GST/HST Suspense</v>
      </c>
    </row>
    <row r="7398" spans="1:10" hidden="1">
      <c r="A7398" s="13" t="s">
        <v>938</v>
      </c>
      <c r="B7398" s="12" t="s">
        <v>528</v>
      </c>
      <c r="C7398" s="12" t="s">
        <v>518</v>
      </c>
      <c r="D7398" s="12" t="s">
        <v>496</v>
      </c>
      <c r="E7398" s="12">
        <v>311.39999999999998</v>
      </c>
      <c r="F7398" s="14" t="str">
        <f>A7398&amp;B7398&amp;C7398&amp;D7398&amp;E7398</f>
        <v>2024-08-04BillRona Coquitlam21000 Accounts Payable311.4</v>
      </c>
      <c r="G7398" s="15">
        <f>IFERROR((DATEVALUE(A7398)),A7398)</f>
        <v>45508</v>
      </c>
      <c r="H7398" s="16" t="str">
        <f>IF((IFERROR((VLOOKUP(D7398,'Automation (QBO)'!A:B,2,FALSE)),"0"))=0,"Suspense",(IFERROR((VLOOKUP(D7398,'Automation (QBO)'!A:B,2,FALSE)),"Suspense")))</f>
        <v>Accounts Payable - Unknown</v>
      </c>
      <c r="I7398" s="17">
        <f t="shared" si="115"/>
        <v>311.39999999999998</v>
      </c>
      <c r="J7398" s="12" t="str">
        <f>H7398</f>
        <v>Accounts Payable - Unknown</v>
      </c>
    </row>
    <row r="7399" spans="1:10" hidden="1">
      <c r="A7399" s="13" t="s">
        <v>938</v>
      </c>
      <c r="B7399" s="12" t="s">
        <v>528</v>
      </c>
      <c r="C7399" s="12" t="s">
        <v>856</v>
      </c>
      <c r="D7399" s="12" t="s">
        <v>496</v>
      </c>
      <c r="E7399" s="12">
        <v>184.69</v>
      </c>
      <c r="F7399" s="14" t="str">
        <f>A7399&amp;B7399&amp;C7399&amp;D7399&amp;E7399</f>
        <v>2024-08-04BillWalmart21000 Accounts Payable184.69</v>
      </c>
      <c r="G7399" s="15">
        <f>IFERROR((DATEVALUE(A7399)),A7399)</f>
        <v>45508</v>
      </c>
      <c r="H7399" s="16" t="str">
        <f>IF((IFERROR((VLOOKUP(D7399,'Automation (QBO)'!A:B,2,FALSE)),"0"))=0,"Suspense",(IFERROR((VLOOKUP(D7399,'Automation (QBO)'!A:B,2,FALSE)),"Suspense")))</f>
        <v>Accounts Payable - Unknown</v>
      </c>
      <c r="I7399" s="17">
        <f t="shared" si="115"/>
        <v>184.69</v>
      </c>
      <c r="J7399" s="12" t="str">
        <f>H7399</f>
        <v>Accounts Payable - Unknown</v>
      </c>
    </row>
    <row r="7400" spans="1:10" hidden="1">
      <c r="A7400" s="13" t="s">
        <v>938</v>
      </c>
      <c r="B7400" s="12" t="s">
        <v>528</v>
      </c>
      <c r="C7400" s="12" t="s">
        <v>94</v>
      </c>
      <c r="D7400" s="12" t="s">
        <v>409</v>
      </c>
      <c r="E7400" s="12">
        <v>190.48</v>
      </c>
      <c r="F7400" s="14" t="str">
        <f>A7400&amp;B7400&amp;C7400&amp;D7400&amp;E7400</f>
        <v>2024-08-04BillEsso51205 COGS - Fuel190.48</v>
      </c>
      <c r="G7400" s="15">
        <f>IFERROR((DATEVALUE(A7400)),A7400)</f>
        <v>45508</v>
      </c>
      <c r="H7400" s="16" t="str">
        <f>IF((IFERROR((VLOOKUP(D7400,'Automation (QBO)'!A:B,2,FALSE)),"0"))=0,"Suspense",(IFERROR((VLOOKUP(D7400,'Automation (QBO)'!A:B,2,FALSE)),"Suspense")))</f>
        <v>COGS - Fuel</v>
      </c>
      <c r="I7400" s="17">
        <f t="shared" si="115"/>
        <v>190.48</v>
      </c>
      <c r="J7400" s="12" t="str">
        <f>H7400</f>
        <v>COGS - Fuel</v>
      </c>
    </row>
    <row r="7401" spans="1:10" hidden="1">
      <c r="A7401" s="13" t="s">
        <v>938</v>
      </c>
      <c r="B7401" s="12" t="s">
        <v>528</v>
      </c>
      <c r="C7401" s="12" t="s">
        <v>94</v>
      </c>
      <c r="D7401" s="12" t="s">
        <v>426</v>
      </c>
      <c r="E7401" s="12">
        <v>-9.52</v>
      </c>
      <c r="F7401" s="14" t="str">
        <f>A7401&amp;B7401&amp;C7401&amp;D7401&amp;E7401</f>
        <v>2024-08-04BillEsso21031 GST/HST Suspense-9.52</v>
      </c>
      <c r="G7401" s="15">
        <f>IFERROR((DATEVALUE(A7401)),A7401)</f>
        <v>45508</v>
      </c>
      <c r="H7401" s="16" t="str">
        <f>IF((IFERROR((VLOOKUP(D7401,'Automation (QBO)'!A:B,2,FALSE)),"0"))=0,"Suspense",(IFERROR((VLOOKUP(D7401,'Automation (QBO)'!A:B,2,FALSE)),"Suspense")))</f>
        <v>GST/HST Suspense</v>
      </c>
      <c r="I7401" s="17">
        <f t="shared" si="115"/>
        <v>-9.52</v>
      </c>
      <c r="J7401" s="12" t="str">
        <f>H7401</f>
        <v>GST/HST Suspense</v>
      </c>
    </row>
    <row r="7402" spans="1:10" hidden="1">
      <c r="A7402" s="13" t="s">
        <v>938</v>
      </c>
      <c r="B7402" s="12" t="s">
        <v>528</v>
      </c>
      <c r="C7402" s="12" t="s">
        <v>94</v>
      </c>
      <c r="D7402" s="12" t="s">
        <v>496</v>
      </c>
      <c r="E7402" s="12">
        <v>200</v>
      </c>
      <c r="F7402" s="14" t="str">
        <f>A7402&amp;B7402&amp;C7402&amp;D7402&amp;E7402</f>
        <v>2024-08-04BillEsso21000 Accounts Payable200</v>
      </c>
      <c r="G7402" s="15">
        <f>IFERROR((DATEVALUE(A7402)),A7402)</f>
        <v>45508</v>
      </c>
      <c r="H7402" s="16" t="str">
        <f>IF((IFERROR((VLOOKUP(D7402,'Automation (QBO)'!A:B,2,FALSE)),"0"))=0,"Suspense",(IFERROR((VLOOKUP(D7402,'Automation (QBO)'!A:B,2,FALSE)),"Suspense")))</f>
        <v>Accounts Payable - Unknown</v>
      </c>
      <c r="I7402" s="17">
        <f t="shared" si="115"/>
        <v>200</v>
      </c>
      <c r="J7402" s="12" t="str">
        <f>H7402</f>
        <v>Accounts Payable - Unknown</v>
      </c>
    </row>
    <row r="7403" spans="1:10" hidden="1">
      <c r="A7403" s="13" t="s">
        <v>938</v>
      </c>
      <c r="B7403" s="12" t="s">
        <v>528</v>
      </c>
      <c r="C7403" s="12" t="s">
        <v>518</v>
      </c>
      <c r="D7403" s="12" t="s">
        <v>391</v>
      </c>
      <c r="E7403" s="12">
        <v>764.96</v>
      </c>
      <c r="F7403" s="14" t="str">
        <f>A7403&amp;B7403&amp;C7403&amp;D7403&amp;E7403</f>
        <v>2024-08-04BillRona Coquitlam51335 COGS - Supplies764.96</v>
      </c>
      <c r="G7403" s="15">
        <f>IFERROR((DATEVALUE(A7403)),A7403)</f>
        <v>45508</v>
      </c>
      <c r="H7403" s="16" t="str">
        <f>IF((IFERROR((VLOOKUP(D7403,'Automation (QBO)'!A:B,2,FALSE)),"0"))=0,"Suspense",(IFERROR((VLOOKUP(D7403,'Automation (QBO)'!A:B,2,FALSE)),"Suspense")))</f>
        <v>COGS - Supplies</v>
      </c>
      <c r="I7403" s="17">
        <f t="shared" si="115"/>
        <v>764.96</v>
      </c>
      <c r="J7403" s="12" t="str">
        <f>H7403</f>
        <v>COGS - Supplies</v>
      </c>
    </row>
    <row r="7404" spans="1:10" hidden="1">
      <c r="A7404" s="13" t="s">
        <v>938</v>
      </c>
      <c r="B7404" s="12" t="s">
        <v>528</v>
      </c>
      <c r="C7404" s="12" t="s">
        <v>518</v>
      </c>
      <c r="D7404" s="12" t="s">
        <v>496</v>
      </c>
      <c r="E7404" s="12">
        <v>800.71</v>
      </c>
      <c r="F7404" s="14" t="str">
        <f>A7404&amp;B7404&amp;C7404&amp;D7404&amp;E7404</f>
        <v>2024-08-04BillRona Coquitlam21000 Accounts Payable800.71</v>
      </c>
      <c r="G7404" s="15">
        <f>IFERROR((DATEVALUE(A7404)),A7404)</f>
        <v>45508</v>
      </c>
      <c r="H7404" s="16" t="str">
        <f>IF((IFERROR((VLOOKUP(D7404,'Automation (QBO)'!A:B,2,FALSE)),"0"))=0,"Suspense",(IFERROR((VLOOKUP(D7404,'Automation (QBO)'!A:B,2,FALSE)),"Suspense")))</f>
        <v>Accounts Payable - Unknown</v>
      </c>
      <c r="I7404" s="17">
        <f t="shared" si="115"/>
        <v>800.71</v>
      </c>
      <c r="J7404" s="12" t="str">
        <f>H7404</f>
        <v>Accounts Payable - Unknown</v>
      </c>
    </row>
    <row r="7405" spans="1:10" hidden="1">
      <c r="A7405" s="13" t="s">
        <v>938</v>
      </c>
      <c r="B7405" s="12" t="s">
        <v>528</v>
      </c>
      <c r="C7405" s="12" t="s">
        <v>518</v>
      </c>
      <c r="D7405" s="12" t="s">
        <v>426</v>
      </c>
      <c r="E7405" s="12">
        <v>-35.75</v>
      </c>
      <c r="F7405" s="14" t="str">
        <f>A7405&amp;B7405&amp;C7405&amp;D7405&amp;E7405</f>
        <v>2024-08-04BillRona Coquitlam21031 GST/HST Suspense-35.75</v>
      </c>
      <c r="G7405" s="15">
        <f>IFERROR((DATEVALUE(A7405)),A7405)</f>
        <v>45508</v>
      </c>
      <c r="H7405" s="16" t="str">
        <f>IF((IFERROR((VLOOKUP(D7405,'Automation (QBO)'!A:B,2,FALSE)),"0"))=0,"Suspense",(IFERROR((VLOOKUP(D7405,'Automation (QBO)'!A:B,2,FALSE)),"Suspense")))</f>
        <v>GST/HST Suspense</v>
      </c>
      <c r="I7405" s="17">
        <f t="shared" si="115"/>
        <v>-35.75</v>
      </c>
      <c r="J7405" s="12" t="str">
        <f>H7405</f>
        <v>GST/HST Suspense</v>
      </c>
    </row>
    <row r="7406" spans="1:10" hidden="1">
      <c r="A7406" s="13" t="s">
        <v>938</v>
      </c>
      <c r="B7406" s="12" t="s">
        <v>528</v>
      </c>
      <c r="C7406" s="12" t="s">
        <v>110</v>
      </c>
      <c r="D7406" s="12" t="s">
        <v>391</v>
      </c>
      <c r="E7406" s="12">
        <v>95.04</v>
      </c>
      <c r="F7406" s="14" t="str">
        <f>A7406&amp;B7406&amp;C7406&amp;D7406&amp;E7406</f>
        <v>2024-08-04BillDicks Lumber51335 COGS - Supplies95.04</v>
      </c>
      <c r="G7406" s="15">
        <f>IFERROR((DATEVALUE(A7406)),A7406)</f>
        <v>45508</v>
      </c>
      <c r="H7406" s="16" t="str">
        <f>IF((IFERROR((VLOOKUP(D7406,'Automation (QBO)'!A:B,2,FALSE)),"0"))=0,"Suspense",(IFERROR((VLOOKUP(D7406,'Automation (QBO)'!A:B,2,FALSE)),"Suspense")))</f>
        <v>COGS - Supplies</v>
      </c>
      <c r="I7406" s="17">
        <f t="shared" si="115"/>
        <v>95.04</v>
      </c>
      <c r="J7406" s="12" t="str">
        <f>H7406</f>
        <v>COGS - Supplies</v>
      </c>
    </row>
    <row r="7407" spans="1:10" hidden="1">
      <c r="A7407" s="13" t="s">
        <v>938</v>
      </c>
      <c r="B7407" s="12" t="s">
        <v>528</v>
      </c>
      <c r="C7407" s="12" t="s">
        <v>110</v>
      </c>
      <c r="D7407" s="12" t="s">
        <v>426</v>
      </c>
      <c r="E7407" s="12">
        <v>-4.4400000000000004</v>
      </c>
      <c r="F7407" s="14" t="str">
        <f>A7407&amp;B7407&amp;C7407&amp;D7407&amp;E7407</f>
        <v>2024-08-04BillDicks Lumber21031 GST/HST Suspense-4.44</v>
      </c>
      <c r="G7407" s="15">
        <f>IFERROR((DATEVALUE(A7407)),A7407)</f>
        <v>45508</v>
      </c>
      <c r="H7407" s="16" t="str">
        <f>IF((IFERROR((VLOOKUP(D7407,'Automation (QBO)'!A:B,2,FALSE)),"0"))=0,"Suspense",(IFERROR((VLOOKUP(D7407,'Automation (QBO)'!A:B,2,FALSE)),"Suspense")))</f>
        <v>GST/HST Suspense</v>
      </c>
      <c r="I7407" s="17">
        <f t="shared" si="115"/>
        <v>-4.4400000000000004</v>
      </c>
      <c r="J7407" s="12" t="str">
        <f>H7407</f>
        <v>GST/HST Suspense</v>
      </c>
    </row>
    <row r="7408" spans="1:10" hidden="1">
      <c r="A7408" s="13" t="s">
        <v>938</v>
      </c>
      <c r="B7408" s="12" t="s">
        <v>528</v>
      </c>
      <c r="C7408" s="12" t="s">
        <v>110</v>
      </c>
      <c r="D7408" s="12" t="s">
        <v>496</v>
      </c>
      <c r="E7408" s="12">
        <v>99.48</v>
      </c>
      <c r="F7408" s="14" t="str">
        <f>A7408&amp;B7408&amp;C7408&amp;D7408&amp;E7408</f>
        <v>2024-08-04BillDicks Lumber21000 Accounts Payable99.48</v>
      </c>
      <c r="G7408" s="15">
        <f>IFERROR((DATEVALUE(A7408)),A7408)</f>
        <v>45508</v>
      </c>
      <c r="H7408" s="16" t="str">
        <f>IF((IFERROR((VLOOKUP(D7408,'Automation (QBO)'!A:B,2,FALSE)),"0"))=0,"Suspense",(IFERROR((VLOOKUP(D7408,'Automation (QBO)'!A:B,2,FALSE)),"Suspense")))</f>
        <v>Accounts Payable - Unknown</v>
      </c>
      <c r="I7408" s="17">
        <f t="shared" si="115"/>
        <v>99.48</v>
      </c>
      <c r="J7408" s="12" t="str">
        <f>H7408</f>
        <v>Accounts Payable - Unknown</v>
      </c>
    </row>
    <row r="7409" spans="1:10" hidden="1">
      <c r="A7409" s="13" t="s">
        <v>938</v>
      </c>
      <c r="B7409" s="12" t="s">
        <v>528</v>
      </c>
      <c r="C7409" s="12" t="s">
        <v>119</v>
      </c>
      <c r="D7409" s="12" t="s">
        <v>409</v>
      </c>
      <c r="E7409" s="12">
        <v>190.22</v>
      </c>
      <c r="F7409" s="14" t="str">
        <f>A7409&amp;B7409&amp;C7409&amp;D7409&amp;E7409</f>
        <v>2024-08-04BillPort Moody Town Pantry51205 COGS - Fuel190.22</v>
      </c>
      <c r="G7409" s="15">
        <f>IFERROR((DATEVALUE(A7409)),A7409)</f>
        <v>45508</v>
      </c>
      <c r="H7409" s="16" t="str">
        <f>IF((IFERROR((VLOOKUP(D7409,'Automation (QBO)'!A:B,2,FALSE)),"0"))=0,"Suspense",(IFERROR((VLOOKUP(D7409,'Automation (QBO)'!A:B,2,FALSE)),"Suspense")))</f>
        <v>COGS - Fuel</v>
      </c>
      <c r="I7409" s="17">
        <f t="shared" si="115"/>
        <v>190.22</v>
      </c>
      <c r="J7409" s="12" t="str">
        <f>H7409</f>
        <v>COGS - Fuel</v>
      </c>
    </row>
    <row r="7410" spans="1:10" hidden="1">
      <c r="A7410" s="13" t="s">
        <v>938</v>
      </c>
      <c r="B7410" s="12" t="s">
        <v>528</v>
      </c>
      <c r="C7410" s="12" t="s">
        <v>119</v>
      </c>
      <c r="D7410" s="12" t="s">
        <v>426</v>
      </c>
      <c r="E7410" s="12">
        <v>-9.51</v>
      </c>
      <c r="F7410" s="14" t="str">
        <f>A7410&amp;B7410&amp;C7410&amp;D7410&amp;E7410</f>
        <v>2024-08-04BillPort Moody Town Pantry21031 GST/HST Suspense-9.51</v>
      </c>
      <c r="G7410" s="15">
        <f>IFERROR((DATEVALUE(A7410)),A7410)</f>
        <v>45508</v>
      </c>
      <c r="H7410" s="16" t="str">
        <f>IF((IFERROR((VLOOKUP(D7410,'Automation (QBO)'!A:B,2,FALSE)),"0"))=0,"Suspense",(IFERROR((VLOOKUP(D7410,'Automation (QBO)'!A:B,2,FALSE)),"Suspense")))</f>
        <v>GST/HST Suspense</v>
      </c>
      <c r="I7410" s="17">
        <f t="shared" si="115"/>
        <v>-9.51</v>
      </c>
      <c r="J7410" s="12" t="str">
        <f>H7410</f>
        <v>GST/HST Suspense</v>
      </c>
    </row>
    <row r="7411" spans="1:10" hidden="1">
      <c r="A7411" s="13" t="s">
        <v>938</v>
      </c>
      <c r="B7411" s="12" t="s">
        <v>528</v>
      </c>
      <c r="C7411" s="12" t="s">
        <v>126</v>
      </c>
      <c r="D7411" s="12" t="s">
        <v>391</v>
      </c>
      <c r="E7411" s="12">
        <v>59.19</v>
      </c>
      <c r="F7411" s="14" t="str">
        <f>A7411&amp;B7411&amp;C7411&amp;D7411&amp;E7411</f>
        <v>2024-08-04BillAmazon51335 COGS - Supplies59.19</v>
      </c>
      <c r="G7411" s="15">
        <f>IFERROR((DATEVALUE(A7411)),A7411)</f>
        <v>45508</v>
      </c>
      <c r="H7411" s="16" t="str">
        <f>IF((IFERROR((VLOOKUP(D7411,'Automation (QBO)'!A:B,2,FALSE)),"0"))=0,"Suspense",(IFERROR((VLOOKUP(D7411,'Automation (QBO)'!A:B,2,FALSE)),"Suspense")))</f>
        <v>COGS - Supplies</v>
      </c>
      <c r="I7411" s="17">
        <f t="shared" si="115"/>
        <v>59.19</v>
      </c>
      <c r="J7411" s="12" t="str">
        <f>H7411</f>
        <v>COGS - Supplies</v>
      </c>
    </row>
    <row r="7412" spans="1:10" hidden="1">
      <c r="A7412" s="13" t="s">
        <v>938</v>
      </c>
      <c r="B7412" s="12" t="s">
        <v>528</v>
      </c>
      <c r="C7412" s="12" t="s">
        <v>126</v>
      </c>
      <c r="D7412" s="12" t="s">
        <v>426</v>
      </c>
      <c r="E7412" s="12">
        <v>-1.26</v>
      </c>
      <c r="F7412" s="14" t="str">
        <f>A7412&amp;B7412&amp;C7412&amp;D7412&amp;E7412</f>
        <v>2024-08-04BillAmazon21031 GST/HST Suspense-1.26</v>
      </c>
      <c r="G7412" s="15">
        <f>IFERROR((DATEVALUE(A7412)),A7412)</f>
        <v>45508</v>
      </c>
      <c r="H7412" s="16" t="str">
        <f>IF((IFERROR((VLOOKUP(D7412,'Automation (QBO)'!A:B,2,FALSE)),"0"))=0,"Suspense",(IFERROR((VLOOKUP(D7412,'Automation (QBO)'!A:B,2,FALSE)),"Suspense")))</f>
        <v>GST/HST Suspense</v>
      </c>
      <c r="I7412" s="17">
        <f t="shared" si="115"/>
        <v>-1.26</v>
      </c>
      <c r="J7412" s="12" t="str">
        <f>H7412</f>
        <v>GST/HST Suspense</v>
      </c>
    </row>
    <row r="7413" spans="1:10" hidden="1">
      <c r="A7413" s="13" t="s">
        <v>938</v>
      </c>
      <c r="B7413" s="12" t="s">
        <v>528</v>
      </c>
      <c r="C7413" s="12" t="s">
        <v>87</v>
      </c>
      <c r="D7413" s="12" t="s">
        <v>391</v>
      </c>
      <c r="E7413" s="12">
        <v>38.11</v>
      </c>
      <c r="F7413" s="14" t="str">
        <f>A7413&amp;B7413&amp;C7413&amp;D7413&amp;E7413</f>
        <v>2024-08-04BillHome Depot51335 COGS - Supplies38.11</v>
      </c>
      <c r="G7413" s="15">
        <f>IFERROR((DATEVALUE(A7413)),A7413)</f>
        <v>45508</v>
      </c>
      <c r="H7413" s="16" t="str">
        <f>IF((IFERROR((VLOOKUP(D7413,'Automation (QBO)'!A:B,2,FALSE)),"0"))=0,"Suspense",(IFERROR((VLOOKUP(D7413,'Automation (QBO)'!A:B,2,FALSE)),"Suspense")))</f>
        <v>COGS - Supplies</v>
      </c>
      <c r="I7413" s="17">
        <f t="shared" si="115"/>
        <v>38.11</v>
      </c>
      <c r="J7413" s="12" t="str">
        <f>H7413</f>
        <v>COGS - Supplies</v>
      </c>
    </row>
    <row r="7414" spans="1:10" hidden="1">
      <c r="A7414" s="13" t="s">
        <v>938</v>
      </c>
      <c r="B7414" s="12" t="s">
        <v>528</v>
      </c>
      <c r="C7414" s="12" t="s">
        <v>87</v>
      </c>
      <c r="D7414" s="12" t="s">
        <v>426</v>
      </c>
      <c r="E7414" s="12">
        <v>-1.78</v>
      </c>
      <c r="F7414" s="14" t="str">
        <f>A7414&amp;B7414&amp;C7414&amp;D7414&amp;E7414</f>
        <v>2024-08-04BillHome Depot21031 GST/HST Suspense-1.78</v>
      </c>
      <c r="G7414" s="15">
        <f>IFERROR((DATEVALUE(A7414)),A7414)</f>
        <v>45508</v>
      </c>
      <c r="H7414" s="16" t="str">
        <f>IF((IFERROR((VLOOKUP(D7414,'Automation (QBO)'!A:B,2,FALSE)),"0"))=0,"Suspense",(IFERROR((VLOOKUP(D7414,'Automation (QBO)'!A:B,2,FALSE)),"Suspense")))</f>
        <v>GST/HST Suspense</v>
      </c>
      <c r="I7414" s="17">
        <f t="shared" si="115"/>
        <v>-1.78</v>
      </c>
      <c r="J7414" s="12" t="str">
        <f>H7414</f>
        <v>GST/HST Suspense</v>
      </c>
    </row>
    <row r="7415" spans="1:10" hidden="1">
      <c r="A7415" s="13" t="s">
        <v>938</v>
      </c>
      <c r="B7415" s="12" t="s">
        <v>528</v>
      </c>
      <c r="C7415" s="12" t="s">
        <v>119</v>
      </c>
      <c r="D7415" s="12" t="s">
        <v>496</v>
      </c>
      <c r="E7415" s="12">
        <v>199.73</v>
      </c>
      <c r="F7415" s="14" t="str">
        <f>A7415&amp;B7415&amp;C7415&amp;D7415&amp;E7415</f>
        <v>2024-08-04BillPort Moody Town Pantry21000 Accounts Payable199.73</v>
      </c>
      <c r="G7415" s="15">
        <f>IFERROR((DATEVALUE(A7415)),A7415)</f>
        <v>45508</v>
      </c>
      <c r="H7415" s="16" t="str">
        <f>IF((IFERROR((VLOOKUP(D7415,'Automation (QBO)'!A:B,2,FALSE)),"0"))=0,"Suspense",(IFERROR((VLOOKUP(D7415,'Automation (QBO)'!A:B,2,FALSE)),"Suspense")))</f>
        <v>Accounts Payable - Unknown</v>
      </c>
      <c r="I7415" s="17">
        <f t="shared" si="115"/>
        <v>199.73</v>
      </c>
      <c r="J7415" s="12" t="str">
        <f>H7415</f>
        <v>Accounts Payable - Unknown</v>
      </c>
    </row>
    <row r="7416" spans="1:10" hidden="1">
      <c r="A7416" s="13" t="s">
        <v>938</v>
      </c>
      <c r="B7416" s="12" t="s">
        <v>528</v>
      </c>
      <c r="C7416" s="12" t="s">
        <v>126</v>
      </c>
      <c r="D7416" s="12" t="s">
        <v>496</v>
      </c>
      <c r="E7416" s="12">
        <v>60.45</v>
      </c>
      <c r="F7416" s="14" t="str">
        <f>A7416&amp;B7416&amp;C7416&amp;D7416&amp;E7416</f>
        <v>2024-08-04BillAmazon21000 Accounts Payable60.45</v>
      </c>
      <c r="G7416" s="15">
        <f>IFERROR((DATEVALUE(A7416)),A7416)</f>
        <v>45508</v>
      </c>
      <c r="H7416" s="16" t="str">
        <f>IF((IFERROR((VLOOKUP(D7416,'Automation (QBO)'!A:B,2,FALSE)),"0"))=0,"Suspense",(IFERROR((VLOOKUP(D7416,'Automation (QBO)'!A:B,2,FALSE)),"Suspense")))</f>
        <v>Accounts Payable - Unknown</v>
      </c>
      <c r="I7416" s="17">
        <f t="shared" si="115"/>
        <v>60.45</v>
      </c>
      <c r="J7416" s="12" t="str">
        <f>H7416</f>
        <v>Accounts Payable - Unknown</v>
      </c>
    </row>
    <row r="7417" spans="1:10" hidden="1">
      <c r="A7417" s="13" t="s">
        <v>938</v>
      </c>
      <c r="B7417" s="12" t="s">
        <v>528</v>
      </c>
      <c r="C7417" s="12" t="s">
        <v>103</v>
      </c>
      <c r="D7417" s="12" t="s">
        <v>496</v>
      </c>
      <c r="E7417" s="12">
        <v>1570.89</v>
      </c>
      <c r="F7417" s="14" t="str">
        <f>A7417&amp;B7417&amp;C7417&amp;D7417&amp;E7417</f>
        <v>2024-08-04BillAmes Tile &amp; Stone21000 Accounts Payable1570.89</v>
      </c>
      <c r="G7417" s="15">
        <f>IFERROR((DATEVALUE(A7417)),A7417)</f>
        <v>45508</v>
      </c>
      <c r="H7417" s="16" t="str">
        <f>IF((IFERROR((VLOOKUP(D7417,'Automation (QBO)'!A:B,2,FALSE)),"0"))=0,"Suspense",(IFERROR((VLOOKUP(D7417,'Automation (QBO)'!A:B,2,FALSE)),"Suspense")))</f>
        <v>Accounts Payable - Unknown</v>
      </c>
      <c r="I7417" s="17">
        <f t="shared" si="115"/>
        <v>1570.89</v>
      </c>
      <c r="J7417" s="12" t="str">
        <f>H7417</f>
        <v>Accounts Payable - Unknown</v>
      </c>
    </row>
    <row r="7418" spans="1:10" hidden="1">
      <c r="A7418" s="13" t="s">
        <v>938</v>
      </c>
      <c r="B7418" s="12" t="s">
        <v>528</v>
      </c>
      <c r="C7418" s="12" t="s">
        <v>103</v>
      </c>
      <c r="D7418" s="12" t="s">
        <v>426</v>
      </c>
      <c r="E7418" s="12">
        <v>-168.33</v>
      </c>
      <c r="F7418" s="14" t="str">
        <f>A7418&amp;B7418&amp;C7418&amp;D7418&amp;E7418</f>
        <v>2024-08-04BillAmes Tile &amp; Stone21031 GST/HST Suspense-168.33</v>
      </c>
      <c r="G7418" s="15">
        <f>IFERROR((DATEVALUE(A7418)),A7418)</f>
        <v>45508</v>
      </c>
      <c r="H7418" s="16" t="str">
        <f>IF((IFERROR((VLOOKUP(D7418,'Automation (QBO)'!A:B,2,FALSE)),"0"))=0,"Suspense",(IFERROR((VLOOKUP(D7418,'Automation (QBO)'!A:B,2,FALSE)),"Suspense")))</f>
        <v>GST/HST Suspense</v>
      </c>
      <c r="I7418" s="17">
        <f t="shared" si="115"/>
        <v>-168.33</v>
      </c>
      <c r="J7418" s="12" t="str">
        <f>H7418</f>
        <v>GST/HST Suspense</v>
      </c>
    </row>
    <row r="7419" spans="1:10" hidden="1">
      <c r="A7419" s="13" t="s">
        <v>938</v>
      </c>
      <c r="B7419" s="12" t="s">
        <v>528</v>
      </c>
      <c r="C7419" s="12" t="s">
        <v>217</v>
      </c>
      <c r="D7419" s="12" t="s">
        <v>400</v>
      </c>
      <c r="E7419" s="12">
        <v>3520</v>
      </c>
      <c r="F7419" s="14" t="str">
        <f>A7419&amp;B7419&amp;C7419&amp;D7419&amp;E7419</f>
        <v>2024-08-04BillWorkforce Staffing Solutions Ltd.51320 COGS - Subcontractors3520</v>
      </c>
      <c r="G7419" s="15">
        <f>IFERROR((DATEVALUE(A7419)),A7419)</f>
        <v>45508</v>
      </c>
      <c r="H7419" s="16" t="str">
        <f>IF((IFERROR((VLOOKUP(D7419,'Automation (QBO)'!A:B,2,FALSE)),"0"))=0,"Suspense",(IFERROR((VLOOKUP(D7419,'Automation (QBO)'!A:B,2,FALSE)),"Suspense")))</f>
        <v>COGS - Subcontracts</v>
      </c>
      <c r="I7419" s="17">
        <f t="shared" si="115"/>
        <v>3520</v>
      </c>
      <c r="J7419" s="12" t="str">
        <f>H7419</f>
        <v>COGS - Subcontracts</v>
      </c>
    </row>
    <row r="7420" spans="1:10" hidden="1">
      <c r="A7420" s="13" t="s">
        <v>938</v>
      </c>
      <c r="B7420" s="12" t="s">
        <v>528</v>
      </c>
      <c r="C7420" s="12" t="s">
        <v>217</v>
      </c>
      <c r="D7420" s="12" t="s">
        <v>426</v>
      </c>
      <c r="E7420" s="12">
        <v>-176</v>
      </c>
      <c r="F7420" s="14" t="str">
        <f>A7420&amp;B7420&amp;C7420&amp;D7420&amp;E7420</f>
        <v>2024-08-04BillWorkforce Staffing Solutions Ltd.21031 GST/HST Suspense-176</v>
      </c>
      <c r="G7420" s="15">
        <f>IFERROR((DATEVALUE(A7420)),A7420)</f>
        <v>45508</v>
      </c>
      <c r="H7420" s="16" t="str">
        <f>IF((IFERROR((VLOOKUP(D7420,'Automation (QBO)'!A:B,2,FALSE)),"0"))=0,"Suspense",(IFERROR((VLOOKUP(D7420,'Automation (QBO)'!A:B,2,FALSE)),"Suspense")))</f>
        <v>GST/HST Suspense</v>
      </c>
      <c r="I7420" s="17">
        <f t="shared" si="115"/>
        <v>-176</v>
      </c>
      <c r="J7420" s="12" t="str">
        <f>H7420</f>
        <v>GST/HST Suspense</v>
      </c>
    </row>
    <row r="7421" spans="1:10" hidden="1">
      <c r="A7421" s="13" t="s">
        <v>938</v>
      </c>
      <c r="B7421" s="12" t="s">
        <v>528</v>
      </c>
      <c r="C7421" s="12" t="s">
        <v>217</v>
      </c>
      <c r="D7421" s="12" t="s">
        <v>496</v>
      </c>
      <c r="E7421" s="12">
        <v>3696</v>
      </c>
      <c r="F7421" s="14" t="str">
        <f>A7421&amp;B7421&amp;C7421&amp;D7421&amp;E7421</f>
        <v>2024-08-04BillWorkforce Staffing Solutions Ltd.21000 Accounts Payable3696</v>
      </c>
      <c r="G7421" s="15">
        <f>IFERROR((DATEVALUE(A7421)),A7421)</f>
        <v>45508</v>
      </c>
      <c r="H7421" s="16" t="str">
        <f>IF((IFERROR((VLOOKUP(D7421,'Automation (QBO)'!A:B,2,FALSE)),"0"))=0,"Suspense",(IFERROR((VLOOKUP(D7421,'Automation (QBO)'!A:B,2,FALSE)),"Suspense")))</f>
        <v>Accounts Payable - Unknown</v>
      </c>
      <c r="I7421" s="17">
        <f t="shared" si="115"/>
        <v>3696</v>
      </c>
      <c r="J7421" s="12" t="str">
        <f>H7421</f>
        <v>Accounts Payable - Unknown</v>
      </c>
    </row>
    <row r="7422" spans="1:10" hidden="1">
      <c r="A7422" s="13" t="s">
        <v>938</v>
      </c>
      <c r="B7422" s="12" t="s">
        <v>528</v>
      </c>
      <c r="C7422" s="12" t="s">
        <v>939</v>
      </c>
      <c r="D7422" s="12" t="s">
        <v>391</v>
      </c>
      <c r="E7422" s="12">
        <v>163.69</v>
      </c>
      <c r="F7422" s="14" t="str">
        <f>A7422&amp;B7422&amp;C7422&amp;D7422&amp;E7422</f>
        <v>2024-08-04BillSculpture Supply Canada51335 COGS - Supplies163.69</v>
      </c>
      <c r="G7422" s="15">
        <f>IFERROR((DATEVALUE(A7422)),A7422)</f>
        <v>45508</v>
      </c>
      <c r="H7422" s="16" t="str">
        <f>IF((IFERROR((VLOOKUP(D7422,'Automation (QBO)'!A:B,2,FALSE)),"0"))=0,"Suspense",(IFERROR((VLOOKUP(D7422,'Automation (QBO)'!A:B,2,FALSE)),"Suspense")))</f>
        <v>COGS - Supplies</v>
      </c>
      <c r="I7422" s="17">
        <f t="shared" si="115"/>
        <v>163.69</v>
      </c>
      <c r="J7422" s="12" t="str">
        <f>H7422</f>
        <v>COGS - Supplies</v>
      </c>
    </row>
    <row r="7423" spans="1:10" hidden="1">
      <c r="A7423" s="13" t="s">
        <v>938</v>
      </c>
      <c r="B7423" s="12" t="s">
        <v>528</v>
      </c>
      <c r="C7423" s="12" t="s">
        <v>939</v>
      </c>
      <c r="D7423" s="12" t="s">
        <v>426</v>
      </c>
      <c r="E7423" s="12">
        <v>-8.19</v>
      </c>
      <c r="F7423" s="14" t="str">
        <f>A7423&amp;B7423&amp;C7423&amp;D7423&amp;E7423</f>
        <v>2024-08-04BillSculpture Supply Canada21031 GST/HST Suspense-8.19</v>
      </c>
      <c r="G7423" s="15">
        <f>IFERROR((DATEVALUE(A7423)),A7423)</f>
        <v>45508</v>
      </c>
      <c r="H7423" s="16" t="str">
        <f>IF((IFERROR((VLOOKUP(D7423,'Automation (QBO)'!A:B,2,FALSE)),"0"))=0,"Suspense",(IFERROR((VLOOKUP(D7423,'Automation (QBO)'!A:B,2,FALSE)),"Suspense")))</f>
        <v>GST/HST Suspense</v>
      </c>
      <c r="I7423" s="17">
        <f t="shared" si="115"/>
        <v>-8.19</v>
      </c>
      <c r="J7423" s="12" t="str">
        <f>H7423</f>
        <v>GST/HST Suspense</v>
      </c>
    </row>
    <row r="7424" spans="1:10" hidden="1">
      <c r="A7424" s="13" t="s">
        <v>938</v>
      </c>
      <c r="B7424" s="12" t="s">
        <v>528</v>
      </c>
      <c r="C7424" s="12" t="s">
        <v>939</v>
      </c>
      <c r="D7424" s="12" t="s">
        <v>496</v>
      </c>
      <c r="E7424" s="12">
        <v>171.88</v>
      </c>
      <c r="F7424" s="14" t="str">
        <f>A7424&amp;B7424&amp;C7424&amp;D7424&amp;E7424</f>
        <v>2024-08-04BillSculpture Supply Canada21000 Accounts Payable171.88</v>
      </c>
      <c r="G7424" s="15">
        <f>IFERROR((DATEVALUE(A7424)),A7424)</f>
        <v>45508</v>
      </c>
      <c r="H7424" s="16" t="str">
        <f>IF((IFERROR((VLOOKUP(D7424,'Automation (QBO)'!A:B,2,FALSE)),"0"))=0,"Suspense",(IFERROR((VLOOKUP(D7424,'Automation (QBO)'!A:B,2,FALSE)),"Suspense")))</f>
        <v>Accounts Payable - Unknown</v>
      </c>
      <c r="I7424" s="17">
        <f t="shared" si="115"/>
        <v>171.88</v>
      </c>
      <c r="J7424" s="12" t="str">
        <f>H7424</f>
        <v>Accounts Payable - Unknown</v>
      </c>
    </row>
    <row r="7425" spans="1:10" hidden="1">
      <c r="A7425" s="13" t="s">
        <v>938</v>
      </c>
      <c r="B7425" s="12" t="s">
        <v>528</v>
      </c>
      <c r="C7425" s="12" t="s">
        <v>508</v>
      </c>
      <c r="D7425" s="12" t="s">
        <v>496</v>
      </c>
      <c r="E7425" s="12">
        <v>895.03</v>
      </c>
      <c r="F7425" s="14" t="str">
        <f>A7425&amp;B7425&amp;C7425&amp;D7425&amp;E7425</f>
        <v>2024-08-04BillRobertson Kolbeins Teevans Gallaher Associates LTD.21000 Accounts Payable895.03</v>
      </c>
      <c r="G7425" s="15">
        <f>IFERROR((DATEVALUE(A7425)),A7425)</f>
        <v>45508</v>
      </c>
      <c r="H7425" s="16" t="str">
        <f>IF((IFERROR((VLOOKUP(D7425,'Automation (QBO)'!A:B,2,FALSE)),"0"))=0,"Suspense",(IFERROR((VLOOKUP(D7425,'Automation (QBO)'!A:B,2,FALSE)),"Suspense")))</f>
        <v>Accounts Payable - Unknown</v>
      </c>
      <c r="I7425" s="17">
        <f t="shared" si="115"/>
        <v>895.03</v>
      </c>
      <c r="J7425" s="12" t="str">
        <f>H7425</f>
        <v>Accounts Payable - Unknown</v>
      </c>
    </row>
    <row r="7426" spans="1:10" hidden="1">
      <c r="A7426" s="13" t="s">
        <v>938</v>
      </c>
      <c r="B7426" s="12" t="s">
        <v>528</v>
      </c>
      <c r="C7426" s="12" t="s">
        <v>508</v>
      </c>
      <c r="D7426" s="12" t="s">
        <v>400</v>
      </c>
      <c r="E7426" s="12">
        <v>852.41</v>
      </c>
      <c r="F7426" s="14" t="str">
        <f>A7426&amp;B7426&amp;C7426&amp;D7426&amp;E7426</f>
        <v>2024-08-04BillRobertson Kolbeins Teevans Gallaher Associates LTD.51320 COGS - Subcontractors852.41</v>
      </c>
      <c r="G7426" s="15">
        <f>IFERROR((DATEVALUE(A7426)),A7426)</f>
        <v>45508</v>
      </c>
      <c r="H7426" s="16" t="str">
        <f>IF((IFERROR((VLOOKUP(D7426,'Automation (QBO)'!A:B,2,FALSE)),"0"))=0,"Suspense",(IFERROR((VLOOKUP(D7426,'Automation (QBO)'!A:B,2,FALSE)),"Suspense")))</f>
        <v>COGS - Subcontracts</v>
      </c>
      <c r="I7426" s="17">
        <f t="shared" si="115"/>
        <v>852.41</v>
      </c>
      <c r="J7426" s="12" t="str">
        <f>H7426</f>
        <v>COGS - Subcontracts</v>
      </c>
    </row>
    <row r="7427" spans="1:10" hidden="1">
      <c r="A7427" s="13" t="s">
        <v>938</v>
      </c>
      <c r="B7427" s="12" t="s">
        <v>528</v>
      </c>
      <c r="C7427" s="12" t="s">
        <v>508</v>
      </c>
      <c r="D7427" s="12" t="s">
        <v>426</v>
      </c>
      <c r="E7427" s="12">
        <v>-42.62</v>
      </c>
      <c r="F7427" s="14" t="str">
        <f>A7427&amp;B7427&amp;C7427&amp;D7427&amp;E7427</f>
        <v>2024-08-04BillRobertson Kolbeins Teevans Gallaher Associates LTD.21031 GST/HST Suspense-42.62</v>
      </c>
      <c r="G7427" s="15">
        <f>IFERROR((DATEVALUE(A7427)),A7427)</f>
        <v>45508</v>
      </c>
      <c r="H7427" s="16" t="str">
        <f>IF((IFERROR((VLOOKUP(D7427,'Automation (QBO)'!A:B,2,FALSE)),"0"))=0,"Suspense",(IFERROR((VLOOKUP(D7427,'Automation (QBO)'!A:B,2,FALSE)),"Suspense")))</f>
        <v>GST/HST Suspense</v>
      </c>
      <c r="I7427" s="17">
        <f t="shared" si="115"/>
        <v>-42.62</v>
      </c>
      <c r="J7427" s="12" t="str">
        <f>H7427</f>
        <v>GST/HST Suspense</v>
      </c>
    </row>
    <row r="7428" spans="1:10" hidden="1">
      <c r="A7428" s="13" t="s">
        <v>938</v>
      </c>
      <c r="B7428" s="12" t="s">
        <v>528</v>
      </c>
      <c r="C7428" s="12" t="s">
        <v>518</v>
      </c>
      <c r="D7428" s="12" t="s">
        <v>391</v>
      </c>
      <c r="E7428" s="12">
        <v>150.30000000000001</v>
      </c>
      <c r="F7428" s="14" t="str">
        <f>A7428&amp;B7428&amp;C7428&amp;D7428&amp;E7428</f>
        <v>2024-08-04BillRona Coquitlam51335 COGS - Supplies150.3</v>
      </c>
      <c r="G7428" s="15">
        <f>IFERROR((DATEVALUE(A7428)),A7428)</f>
        <v>45508</v>
      </c>
      <c r="H7428" s="16" t="str">
        <f>IF((IFERROR((VLOOKUP(D7428,'Automation (QBO)'!A:B,2,FALSE)),"0"))=0,"Suspense",(IFERROR((VLOOKUP(D7428,'Automation (QBO)'!A:B,2,FALSE)),"Suspense")))</f>
        <v>COGS - Supplies</v>
      </c>
      <c r="I7428" s="17">
        <f t="shared" si="115"/>
        <v>150.30000000000001</v>
      </c>
      <c r="J7428" s="12" t="str">
        <f>H7428</f>
        <v>COGS - Supplies</v>
      </c>
    </row>
    <row r="7429" spans="1:10" hidden="1">
      <c r="A7429" s="13" t="s">
        <v>938</v>
      </c>
      <c r="B7429" s="12" t="s">
        <v>528</v>
      </c>
      <c r="C7429" s="12" t="s">
        <v>518</v>
      </c>
      <c r="D7429" s="12" t="s">
        <v>426</v>
      </c>
      <c r="E7429" s="12">
        <v>-7.06</v>
      </c>
      <c r="F7429" s="14" t="str">
        <f>A7429&amp;B7429&amp;C7429&amp;D7429&amp;E7429</f>
        <v>2024-08-04BillRona Coquitlam21031 GST/HST Suspense-7.06</v>
      </c>
      <c r="G7429" s="15">
        <f>IFERROR((DATEVALUE(A7429)),A7429)</f>
        <v>45508</v>
      </c>
      <c r="H7429" s="16" t="str">
        <f>IF((IFERROR((VLOOKUP(D7429,'Automation (QBO)'!A:B,2,FALSE)),"0"))=0,"Suspense",(IFERROR((VLOOKUP(D7429,'Automation (QBO)'!A:B,2,FALSE)),"Suspense")))</f>
        <v>GST/HST Suspense</v>
      </c>
      <c r="I7429" s="17">
        <f t="shared" si="115"/>
        <v>-7.06</v>
      </c>
      <c r="J7429" s="12" t="str">
        <f>H7429</f>
        <v>GST/HST Suspense</v>
      </c>
    </row>
    <row r="7430" spans="1:10" hidden="1">
      <c r="A7430" s="13" t="s">
        <v>938</v>
      </c>
      <c r="B7430" s="12" t="s">
        <v>528</v>
      </c>
      <c r="C7430" s="12" t="s">
        <v>518</v>
      </c>
      <c r="D7430" s="12" t="s">
        <v>496</v>
      </c>
      <c r="E7430" s="12">
        <v>157.36000000000001</v>
      </c>
      <c r="F7430" s="14" t="str">
        <f>A7430&amp;B7430&amp;C7430&amp;D7430&amp;E7430</f>
        <v>2024-08-04BillRona Coquitlam21000 Accounts Payable157.36</v>
      </c>
      <c r="G7430" s="15">
        <f>IFERROR((DATEVALUE(A7430)),A7430)</f>
        <v>45508</v>
      </c>
      <c r="H7430" s="16" t="str">
        <f>IF((IFERROR((VLOOKUP(D7430,'Automation (QBO)'!A:B,2,FALSE)),"0"))=0,"Suspense",(IFERROR((VLOOKUP(D7430,'Automation (QBO)'!A:B,2,FALSE)),"Suspense")))</f>
        <v>Accounts Payable - Unknown</v>
      </c>
      <c r="I7430" s="17">
        <f t="shared" si="115"/>
        <v>157.36000000000001</v>
      </c>
      <c r="J7430" s="12" t="str">
        <f>H7430</f>
        <v>Accounts Payable - Unknown</v>
      </c>
    </row>
    <row r="7431" spans="1:10" hidden="1">
      <c r="A7431" s="13" t="s">
        <v>938</v>
      </c>
      <c r="B7431" s="12" t="s">
        <v>528</v>
      </c>
      <c r="C7431" s="12" t="s">
        <v>246</v>
      </c>
      <c r="D7431" s="12" t="s">
        <v>414</v>
      </c>
      <c r="E7431" s="12">
        <v>89.37</v>
      </c>
      <c r="F7431" s="14" t="str">
        <f>A7431&amp;B7431&amp;C7431&amp;D7431&amp;E7431</f>
        <v>2024-08-04BillKyle Watson52206 Telephone89.37</v>
      </c>
      <c r="G7431" s="15">
        <f>IFERROR((DATEVALUE(A7431)),A7431)</f>
        <v>45508</v>
      </c>
      <c r="H7431" s="16" t="str">
        <f>IF((IFERROR((VLOOKUP(D7431,'Automation (QBO)'!A:B,2,FALSE)),"0"))=0,"Suspense",(IFERROR((VLOOKUP(D7431,'Automation (QBO)'!A:B,2,FALSE)),"Suspense")))</f>
        <v>Telephone</v>
      </c>
      <c r="I7431" s="17">
        <f t="shared" si="115"/>
        <v>89.37</v>
      </c>
      <c r="J7431" s="12" t="str">
        <f>H7431</f>
        <v>Telephone</v>
      </c>
    </row>
    <row r="7432" spans="1:10" hidden="1">
      <c r="A7432" s="13" t="s">
        <v>938</v>
      </c>
      <c r="B7432" s="12" t="s">
        <v>528</v>
      </c>
      <c r="C7432" s="12" t="s">
        <v>246</v>
      </c>
      <c r="D7432" s="12" t="s">
        <v>496</v>
      </c>
      <c r="E7432" s="12">
        <v>89.37</v>
      </c>
      <c r="F7432" s="14" t="str">
        <f>A7432&amp;B7432&amp;C7432&amp;D7432&amp;E7432</f>
        <v>2024-08-04BillKyle Watson21000 Accounts Payable89.37</v>
      </c>
      <c r="G7432" s="15">
        <f>IFERROR((DATEVALUE(A7432)),A7432)</f>
        <v>45508</v>
      </c>
      <c r="H7432" s="16" t="str">
        <f>IF((IFERROR((VLOOKUP(D7432,'Automation (QBO)'!A:B,2,FALSE)),"0"))=0,"Suspense",(IFERROR((VLOOKUP(D7432,'Automation (QBO)'!A:B,2,FALSE)),"Suspense")))</f>
        <v>Accounts Payable - Unknown</v>
      </c>
      <c r="I7432" s="17">
        <f t="shared" si="115"/>
        <v>89.37</v>
      </c>
      <c r="J7432" s="12" t="str">
        <f>H7432</f>
        <v>Accounts Payable - Unknown</v>
      </c>
    </row>
    <row r="7433" spans="1:10" hidden="1">
      <c r="A7433" s="13" t="s">
        <v>938</v>
      </c>
      <c r="B7433" s="12" t="s">
        <v>528</v>
      </c>
      <c r="C7433" s="12" t="s">
        <v>217</v>
      </c>
      <c r="D7433" s="12" t="s">
        <v>400</v>
      </c>
      <c r="E7433" s="12">
        <v>9580</v>
      </c>
      <c r="F7433" s="14" t="str">
        <f>A7433&amp;B7433&amp;C7433&amp;D7433&amp;E7433</f>
        <v>2024-08-04BillWorkforce Staffing Solutions Ltd.51320 COGS - Subcontractors9580</v>
      </c>
      <c r="G7433" s="15">
        <f>IFERROR((DATEVALUE(A7433)),A7433)</f>
        <v>45508</v>
      </c>
      <c r="H7433" s="16" t="str">
        <f>IF((IFERROR((VLOOKUP(D7433,'Automation (QBO)'!A:B,2,FALSE)),"0"))=0,"Suspense",(IFERROR((VLOOKUP(D7433,'Automation (QBO)'!A:B,2,FALSE)),"Suspense")))</f>
        <v>COGS - Subcontracts</v>
      </c>
      <c r="I7433" s="17">
        <f t="shared" si="115"/>
        <v>9580</v>
      </c>
      <c r="J7433" s="12" t="str">
        <f>H7433</f>
        <v>COGS - Subcontracts</v>
      </c>
    </row>
    <row r="7434" spans="1:10" hidden="1">
      <c r="A7434" s="13" t="s">
        <v>938</v>
      </c>
      <c r="B7434" s="12" t="s">
        <v>528</v>
      </c>
      <c r="C7434" s="12" t="s">
        <v>217</v>
      </c>
      <c r="D7434" s="12" t="s">
        <v>426</v>
      </c>
      <c r="E7434" s="12">
        <v>-479.01</v>
      </c>
      <c r="F7434" s="14" t="str">
        <f>A7434&amp;B7434&amp;C7434&amp;D7434&amp;E7434</f>
        <v>2024-08-04BillWorkforce Staffing Solutions Ltd.21031 GST/HST Suspense-479.01</v>
      </c>
      <c r="G7434" s="15">
        <f>IFERROR((DATEVALUE(A7434)),A7434)</f>
        <v>45508</v>
      </c>
      <c r="H7434" s="16" t="str">
        <f>IF((IFERROR((VLOOKUP(D7434,'Automation (QBO)'!A:B,2,FALSE)),"0"))=0,"Suspense",(IFERROR((VLOOKUP(D7434,'Automation (QBO)'!A:B,2,FALSE)),"Suspense")))</f>
        <v>GST/HST Suspense</v>
      </c>
      <c r="I7434" s="17">
        <f t="shared" si="115"/>
        <v>-479.01</v>
      </c>
      <c r="J7434" s="12" t="str">
        <f>H7434</f>
        <v>GST/HST Suspense</v>
      </c>
    </row>
    <row r="7435" spans="1:10" hidden="1">
      <c r="A7435" s="13" t="s">
        <v>938</v>
      </c>
      <c r="B7435" s="12" t="s">
        <v>528</v>
      </c>
      <c r="C7435" s="12" t="s">
        <v>217</v>
      </c>
      <c r="D7435" s="12" t="s">
        <v>496</v>
      </c>
      <c r="E7435" s="12">
        <v>10059.01</v>
      </c>
      <c r="F7435" s="14" t="str">
        <f>A7435&amp;B7435&amp;C7435&amp;D7435&amp;E7435</f>
        <v>2024-08-04BillWorkforce Staffing Solutions Ltd.21000 Accounts Payable10059.01</v>
      </c>
      <c r="G7435" s="15">
        <f>IFERROR((DATEVALUE(A7435)),A7435)</f>
        <v>45508</v>
      </c>
      <c r="H7435" s="16" t="str">
        <f>IF((IFERROR((VLOOKUP(D7435,'Automation (QBO)'!A:B,2,FALSE)),"0"))=0,"Suspense",(IFERROR((VLOOKUP(D7435,'Automation (QBO)'!A:B,2,FALSE)),"Suspense")))</f>
        <v>Accounts Payable - Unknown</v>
      </c>
      <c r="I7435" s="17">
        <f t="shared" si="115"/>
        <v>10059.01</v>
      </c>
      <c r="J7435" s="12" t="str">
        <f>H7435</f>
        <v>Accounts Payable - Unknown</v>
      </c>
    </row>
    <row r="7436" spans="1:10" hidden="1">
      <c r="A7436" s="13" t="s">
        <v>938</v>
      </c>
      <c r="B7436" s="12" t="s">
        <v>528</v>
      </c>
      <c r="C7436" s="12" t="s">
        <v>217</v>
      </c>
      <c r="D7436" s="12" t="s">
        <v>400</v>
      </c>
      <c r="E7436" s="12">
        <v>6531.5</v>
      </c>
      <c r="F7436" s="14" t="str">
        <f>A7436&amp;B7436&amp;C7436&amp;D7436&amp;E7436</f>
        <v>2024-08-04BillWorkforce Staffing Solutions Ltd.51320 COGS - Subcontractors6531.5</v>
      </c>
      <c r="G7436" s="15">
        <f>IFERROR((DATEVALUE(A7436)),A7436)</f>
        <v>45508</v>
      </c>
      <c r="H7436" s="16" t="str">
        <f>IF((IFERROR((VLOOKUP(D7436,'Automation (QBO)'!A:B,2,FALSE)),"0"))=0,"Suspense",(IFERROR((VLOOKUP(D7436,'Automation (QBO)'!A:B,2,FALSE)),"Suspense")))</f>
        <v>COGS - Subcontracts</v>
      </c>
      <c r="I7436" s="17">
        <f t="shared" si="115"/>
        <v>6531.5</v>
      </c>
      <c r="J7436" s="12" t="str">
        <f>H7436</f>
        <v>COGS - Subcontracts</v>
      </c>
    </row>
    <row r="7437" spans="1:10" hidden="1">
      <c r="A7437" s="13" t="s">
        <v>938</v>
      </c>
      <c r="B7437" s="12" t="s">
        <v>528</v>
      </c>
      <c r="C7437" s="12" t="s">
        <v>217</v>
      </c>
      <c r="D7437" s="12" t="s">
        <v>426</v>
      </c>
      <c r="E7437" s="12">
        <v>-326.60000000000002</v>
      </c>
      <c r="F7437" s="14" t="str">
        <f>A7437&amp;B7437&amp;C7437&amp;D7437&amp;E7437</f>
        <v>2024-08-04BillWorkforce Staffing Solutions Ltd.21031 GST/HST Suspense-326.6</v>
      </c>
      <c r="G7437" s="15">
        <f>IFERROR((DATEVALUE(A7437)),A7437)</f>
        <v>45508</v>
      </c>
      <c r="H7437" s="16" t="str">
        <f>IF((IFERROR((VLOOKUP(D7437,'Automation (QBO)'!A:B,2,FALSE)),"0"))=0,"Suspense",(IFERROR((VLOOKUP(D7437,'Automation (QBO)'!A:B,2,FALSE)),"Suspense")))</f>
        <v>GST/HST Suspense</v>
      </c>
      <c r="I7437" s="17">
        <f t="shared" si="115"/>
        <v>-326.60000000000002</v>
      </c>
      <c r="J7437" s="12" t="str">
        <f>H7437</f>
        <v>GST/HST Suspense</v>
      </c>
    </row>
    <row r="7438" spans="1:10" hidden="1">
      <c r="A7438" s="13" t="s">
        <v>938</v>
      </c>
      <c r="B7438" s="12" t="s">
        <v>528</v>
      </c>
      <c r="C7438" s="12" t="s">
        <v>804</v>
      </c>
      <c r="D7438" s="12" t="s">
        <v>391</v>
      </c>
      <c r="E7438" s="12">
        <v>85.6</v>
      </c>
      <c r="F7438" s="14" t="str">
        <f>A7438&amp;B7438&amp;C7438&amp;D7438&amp;E7438</f>
        <v>2024-08-04BillABC Supply Co.51335 COGS - Supplies85.6</v>
      </c>
      <c r="G7438" s="15">
        <f>IFERROR((DATEVALUE(A7438)),A7438)</f>
        <v>45508</v>
      </c>
      <c r="H7438" s="16" t="str">
        <f>IF((IFERROR((VLOOKUP(D7438,'Automation (QBO)'!A:B,2,FALSE)),"0"))=0,"Suspense",(IFERROR((VLOOKUP(D7438,'Automation (QBO)'!A:B,2,FALSE)),"Suspense")))</f>
        <v>COGS - Supplies</v>
      </c>
      <c r="I7438" s="17">
        <f t="shared" si="115"/>
        <v>85.6</v>
      </c>
      <c r="J7438" s="12" t="str">
        <f>H7438</f>
        <v>COGS - Supplies</v>
      </c>
    </row>
    <row r="7439" spans="1:10" hidden="1">
      <c r="A7439" s="13" t="s">
        <v>938</v>
      </c>
      <c r="B7439" s="12" t="s">
        <v>528</v>
      </c>
      <c r="C7439" s="12" t="s">
        <v>804</v>
      </c>
      <c r="D7439" s="12" t="s">
        <v>426</v>
      </c>
      <c r="E7439" s="12">
        <v>-4</v>
      </c>
      <c r="F7439" s="14" t="str">
        <f>A7439&amp;B7439&amp;C7439&amp;D7439&amp;E7439</f>
        <v>2024-08-04BillABC Supply Co.21031 GST/HST Suspense-4</v>
      </c>
      <c r="G7439" s="15">
        <f>IFERROR((DATEVALUE(A7439)),A7439)</f>
        <v>45508</v>
      </c>
      <c r="H7439" s="16" t="str">
        <f>IF((IFERROR((VLOOKUP(D7439,'Automation (QBO)'!A:B,2,FALSE)),"0"))=0,"Suspense",(IFERROR((VLOOKUP(D7439,'Automation (QBO)'!A:B,2,FALSE)),"Suspense")))</f>
        <v>GST/HST Suspense</v>
      </c>
      <c r="I7439" s="17">
        <f t="shared" si="115"/>
        <v>-4</v>
      </c>
      <c r="J7439" s="12" t="str">
        <f>H7439</f>
        <v>GST/HST Suspense</v>
      </c>
    </row>
    <row r="7440" spans="1:10" hidden="1">
      <c r="A7440" s="13" t="s">
        <v>938</v>
      </c>
      <c r="B7440" s="12" t="s">
        <v>528</v>
      </c>
      <c r="C7440" s="12" t="s">
        <v>804</v>
      </c>
      <c r="D7440" s="12" t="s">
        <v>496</v>
      </c>
      <c r="E7440" s="12">
        <v>89.6</v>
      </c>
      <c r="F7440" s="14" t="str">
        <f>A7440&amp;B7440&amp;C7440&amp;D7440&amp;E7440</f>
        <v>2024-08-04BillABC Supply Co.21000 Accounts Payable89.6</v>
      </c>
      <c r="G7440" s="15">
        <f>IFERROR((DATEVALUE(A7440)),A7440)</f>
        <v>45508</v>
      </c>
      <c r="H7440" s="16" t="str">
        <f>IF((IFERROR((VLOOKUP(D7440,'Automation (QBO)'!A:B,2,FALSE)),"0"))=0,"Suspense",(IFERROR((VLOOKUP(D7440,'Automation (QBO)'!A:B,2,FALSE)),"Suspense")))</f>
        <v>Accounts Payable - Unknown</v>
      </c>
      <c r="I7440" s="17">
        <f t="shared" ref="I7440:I7503" si="116">E7440</f>
        <v>89.6</v>
      </c>
      <c r="J7440" s="12" t="str">
        <f>H7440</f>
        <v>Accounts Payable - Unknown</v>
      </c>
    </row>
    <row r="7441" spans="1:10" hidden="1">
      <c r="A7441" s="13" t="s">
        <v>938</v>
      </c>
      <c r="B7441" s="12" t="s">
        <v>528</v>
      </c>
      <c r="C7441" s="12" t="s">
        <v>87</v>
      </c>
      <c r="D7441" s="12" t="s">
        <v>391</v>
      </c>
      <c r="E7441" s="12">
        <v>324.38</v>
      </c>
      <c r="F7441" s="14" t="str">
        <f>A7441&amp;B7441&amp;C7441&amp;D7441&amp;E7441</f>
        <v>2024-08-04BillHome Depot51335 COGS - Supplies324.38</v>
      </c>
      <c r="G7441" s="15">
        <f>IFERROR((DATEVALUE(A7441)),A7441)</f>
        <v>45508</v>
      </c>
      <c r="H7441" s="16" t="str">
        <f>IF((IFERROR((VLOOKUP(D7441,'Automation (QBO)'!A:B,2,FALSE)),"0"))=0,"Suspense",(IFERROR((VLOOKUP(D7441,'Automation (QBO)'!A:B,2,FALSE)),"Suspense")))</f>
        <v>COGS - Supplies</v>
      </c>
      <c r="I7441" s="17">
        <f t="shared" si="116"/>
        <v>324.38</v>
      </c>
      <c r="J7441" s="12" t="str">
        <f>H7441</f>
        <v>COGS - Supplies</v>
      </c>
    </row>
    <row r="7442" spans="1:10" hidden="1">
      <c r="A7442" s="13" t="s">
        <v>938</v>
      </c>
      <c r="B7442" s="12" t="s">
        <v>528</v>
      </c>
      <c r="C7442" s="12" t="s">
        <v>87</v>
      </c>
      <c r="D7442" s="12" t="s">
        <v>426</v>
      </c>
      <c r="E7442" s="12">
        <v>-15.29</v>
      </c>
      <c r="F7442" s="14" t="str">
        <f>A7442&amp;B7442&amp;C7442&amp;D7442&amp;E7442</f>
        <v>2024-08-04BillHome Depot21031 GST/HST Suspense-15.29</v>
      </c>
      <c r="G7442" s="15">
        <f>IFERROR((DATEVALUE(A7442)),A7442)</f>
        <v>45508</v>
      </c>
      <c r="H7442" s="16" t="str">
        <f>IF((IFERROR((VLOOKUP(D7442,'Automation (QBO)'!A:B,2,FALSE)),"0"))=0,"Suspense",(IFERROR((VLOOKUP(D7442,'Automation (QBO)'!A:B,2,FALSE)),"Suspense")))</f>
        <v>GST/HST Suspense</v>
      </c>
      <c r="I7442" s="17">
        <f t="shared" si="116"/>
        <v>-15.29</v>
      </c>
      <c r="J7442" s="12" t="str">
        <f>H7442</f>
        <v>GST/HST Suspense</v>
      </c>
    </row>
    <row r="7443" spans="1:10" hidden="1">
      <c r="A7443" s="13" t="s">
        <v>938</v>
      </c>
      <c r="B7443" s="12" t="s">
        <v>528</v>
      </c>
      <c r="C7443" s="12" t="s">
        <v>87</v>
      </c>
      <c r="D7443" s="12" t="s">
        <v>496</v>
      </c>
      <c r="E7443" s="12">
        <v>339.67</v>
      </c>
      <c r="F7443" s="14" t="str">
        <f>A7443&amp;B7443&amp;C7443&amp;D7443&amp;E7443</f>
        <v>2024-08-04BillHome Depot21000 Accounts Payable339.67</v>
      </c>
      <c r="G7443" s="15">
        <f>IFERROR((DATEVALUE(A7443)),A7443)</f>
        <v>45508</v>
      </c>
      <c r="H7443" s="16" t="str">
        <f>IF((IFERROR((VLOOKUP(D7443,'Automation (QBO)'!A:B,2,FALSE)),"0"))=0,"Suspense",(IFERROR((VLOOKUP(D7443,'Automation (QBO)'!A:B,2,FALSE)),"Suspense")))</f>
        <v>Accounts Payable - Unknown</v>
      </c>
      <c r="I7443" s="17">
        <f t="shared" si="116"/>
        <v>339.67</v>
      </c>
      <c r="J7443" s="12" t="str">
        <f>H7443</f>
        <v>Accounts Payable - Unknown</v>
      </c>
    </row>
    <row r="7444" spans="1:10" hidden="1">
      <c r="A7444" s="13" t="s">
        <v>938</v>
      </c>
      <c r="B7444" s="12" t="s">
        <v>528</v>
      </c>
      <c r="C7444" s="12" t="s">
        <v>940</v>
      </c>
      <c r="D7444" s="12" t="s">
        <v>391</v>
      </c>
      <c r="E7444" s="12">
        <v>231</v>
      </c>
      <c r="F7444" s="14" t="str">
        <f>A7444&amp;B7444&amp;C7444&amp;D7444&amp;E7444</f>
        <v>2024-08-04BillSuter Brooks Cleaners51335 COGS - Supplies231</v>
      </c>
      <c r="G7444" s="15">
        <f>IFERROR((DATEVALUE(A7444)),A7444)</f>
        <v>45508</v>
      </c>
      <c r="H7444" s="16" t="str">
        <f>IF((IFERROR((VLOOKUP(D7444,'Automation (QBO)'!A:B,2,FALSE)),"0"))=0,"Suspense",(IFERROR((VLOOKUP(D7444,'Automation (QBO)'!A:B,2,FALSE)),"Suspense")))</f>
        <v>COGS - Supplies</v>
      </c>
      <c r="I7444" s="17">
        <f t="shared" si="116"/>
        <v>231</v>
      </c>
      <c r="J7444" s="12" t="str">
        <f>H7444</f>
        <v>COGS - Supplies</v>
      </c>
    </row>
    <row r="7445" spans="1:10" hidden="1">
      <c r="A7445" s="13" t="s">
        <v>938</v>
      </c>
      <c r="B7445" s="12" t="s">
        <v>528</v>
      </c>
      <c r="C7445" s="12" t="s">
        <v>518</v>
      </c>
      <c r="D7445" s="12" t="s">
        <v>426</v>
      </c>
      <c r="E7445" s="12">
        <v>-31.38</v>
      </c>
      <c r="F7445" s="14" t="str">
        <f>A7445&amp;B7445&amp;C7445&amp;D7445&amp;E7445</f>
        <v>2024-08-04BillRona Coquitlam21031 GST/HST Suspense-31.38</v>
      </c>
      <c r="G7445" s="15">
        <f>IFERROR((DATEVALUE(A7445)),A7445)</f>
        <v>45508</v>
      </c>
      <c r="H7445" s="16" t="str">
        <f>IF((IFERROR((VLOOKUP(D7445,'Automation (QBO)'!A:B,2,FALSE)),"0"))=0,"Suspense",(IFERROR((VLOOKUP(D7445,'Automation (QBO)'!A:B,2,FALSE)),"Suspense")))</f>
        <v>GST/HST Suspense</v>
      </c>
      <c r="I7445" s="17">
        <f t="shared" si="116"/>
        <v>-31.38</v>
      </c>
      <c r="J7445" s="12" t="str">
        <f>H7445</f>
        <v>GST/HST Suspense</v>
      </c>
    </row>
    <row r="7446" spans="1:10" hidden="1">
      <c r="A7446" s="13" t="s">
        <v>938</v>
      </c>
      <c r="B7446" s="12" t="s">
        <v>528</v>
      </c>
      <c r="C7446" s="12" t="s">
        <v>518</v>
      </c>
      <c r="D7446" s="12" t="s">
        <v>391</v>
      </c>
      <c r="E7446" s="12">
        <v>639.59</v>
      </c>
      <c r="F7446" s="14" t="str">
        <f>A7446&amp;B7446&amp;C7446&amp;D7446&amp;E7446</f>
        <v>2024-08-04BillRona Coquitlam51335 COGS - Supplies639.59</v>
      </c>
      <c r="G7446" s="15">
        <f>IFERROR((DATEVALUE(A7446)),A7446)</f>
        <v>45508</v>
      </c>
      <c r="H7446" s="16" t="str">
        <f>IF((IFERROR((VLOOKUP(D7446,'Automation (QBO)'!A:B,2,FALSE)),"0"))=0,"Suspense",(IFERROR((VLOOKUP(D7446,'Automation (QBO)'!A:B,2,FALSE)),"Suspense")))</f>
        <v>COGS - Supplies</v>
      </c>
      <c r="I7446" s="17">
        <f t="shared" si="116"/>
        <v>639.59</v>
      </c>
      <c r="J7446" s="12" t="str">
        <f>H7446</f>
        <v>COGS - Supplies</v>
      </c>
    </row>
    <row r="7447" spans="1:10" hidden="1">
      <c r="A7447" s="13" t="s">
        <v>938</v>
      </c>
      <c r="B7447" s="12" t="s">
        <v>528</v>
      </c>
      <c r="C7447" s="12" t="s">
        <v>518</v>
      </c>
      <c r="D7447" s="12" t="s">
        <v>496</v>
      </c>
      <c r="E7447" s="12">
        <v>702.95</v>
      </c>
      <c r="F7447" s="14" t="str">
        <f>A7447&amp;B7447&amp;C7447&amp;D7447&amp;E7447</f>
        <v>2024-08-04BillRona Coquitlam21000 Accounts Payable702.95</v>
      </c>
      <c r="G7447" s="15">
        <f>IFERROR((DATEVALUE(A7447)),A7447)</f>
        <v>45508</v>
      </c>
      <c r="H7447" s="16" t="str">
        <f>IF((IFERROR((VLOOKUP(D7447,'Automation (QBO)'!A:B,2,FALSE)),"0"))=0,"Suspense",(IFERROR((VLOOKUP(D7447,'Automation (QBO)'!A:B,2,FALSE)),"Suspense")))</f>
        <v>Accounts Payable - Unknown</v>
      </c>
      <c r="I7447" s="17">
        <f t="shared" si="116"/>
        <v>702.95</v>
      </c>
      <c r="J7447" s="12" t="str">
        <f>H7447</f>
        <v>Accounts Payable - Unknown</v>
      </c>
    </row>
    <row r="7448" spans="1:10" hidden="1">
      <c r="A7448" s="13" t="s">
        <v>938</v>
      </c>
      <c r="B7448" s="12" t="s">
        <v>528</v>
      </c>
      <c r="C7448" s="12" t="s">
        <v>565</v>
      </c>
      <c r="D7448" s="12" t="s">
        <v>507</v>
      </c>
      <c r="E7448" s="12">
        <v>545.42999999999995</v>
      </c>
      <c r="F7448" s="14" t="str">
        <f>A7448&amp;B7448&amp;C7448&amp;D7448&amp;E7448</f>
        <v>2024-08-04BillVisions Electronics52145 Marketing545.43</v>
      </c>
      <c r="G7448" s="15">
        <f>IFERROR((DATEVALUE(A7448)),A7448)</f>
        <v>45508</v>
      </c>
      <c r="H7448" s="16" t="str">
        <f>IF((IFERROR((VLOOKUP(D7448,'Automation (QBO)'!A:B,2,FALSE)),"0"))=0,"Suspense",(IFERROR((VLOOKUP(D7448,'Automation (QBO)'!A:B,2,FALSE)),"Suspense")))</f>
        <v>Marketing</v>
      </c>
      <c r="I7448" s="17">
        <f t="shared" si="116"/>
        <v>545.42999999999995</v>
      </c>
      <c r="J7448" s="12" t="str">
        <f>H7448</f>
        <v>Marketing</v>
      </c>
    </row>
    <row r="7449" spans="1:10" hidden="1">
      <c r="A7449" s="13" t="s">
        <v>938</v>
      </c>
      <c r="B7449" s="12" t="s">
        <v>528</v>
      </c>
      <c r="C7449" s="12" t="s">
        <v>565</v>
      </c>
      <c r="D7449" s="12" t="s">
        <v>426</v>
      </c>
      <c r="E7449" s="12">
        <v>-25.49</v>
      </c>
      <c r="F7449" s="14" t="str">
        <f>A7449&amp;B7449&amp;C7449&amp;D7449&amp;E7449</f>
        <v>2024-08-04BillVisions Electronics21031 GST/HST Suspense-25.49</v>
      </c>
      <c r="G7449" s="15">
        <f>IFERROR((DATEVALUE(A7449)),A7449)</f>
        <v>45508</v>
      </c>
      <c r="H7449" s="16" t="str">
        <f>IF((IFERROR((VLOOKUP(D7449,'Automation (QBO)'!A:B,2,FALSE)),"0"))=0,"Suspense",(IFERROR((VLOOKUP(D7449,'Automation (QBO)'!A:B,2,FALSE)),"Suspense")))</f>
        <v>GST/HST Suspense</v>
      </c>
      <c r="I7449" s="17">
        <f t="shared" si="116"/>
        <v>-25.49</v>
      </c>
      <c r="J7449" s="12" t="str">
        <f>H7449</f>
        <v>GST/HST Suspense</v>
      </c>
    </row>
    <row r="7450" spans="1:10" hidden="1">
      <c r="A7450" s="13" t="s">
        <v>938</v>
      </c>
      <c r="B7450" s="12" t="s">
        <v>528</v>
      </c>
      <c r="C7450" s="12" t="s">
        <v>217</v>
      </c>
      <c r="D7450" s="12" t="s">
        <v>496</v>
      </c>
      <c r="E7450" s="12">
        <v>6858.1</v>
      </c>
      <c r="F7450" s="14" t="str">
        <f>A7450&amp;B7450&amp;C7450&amp;D7450&amp;E7450</f>
        <v>2024-08-04BillWorkforce Staffing Solutions Ltd.21000 Accounts Payable6858.1</v>
      </c>
      <c r="G7450" s="15">
        <f>IFERROR((DATEVALUE(A7450)),A7450)</f>
        <v>45508</v>
      </c>
      <c r="H7450" s="16" t="str">
        <f>IF((IFERROR((VLOOKUP(D7450,'Automation (QBO)'!A:B,2,FALSE)),"0"))=0,"Suspense",(IFERROR((VLOOKUP(D7450,'Automation (QBO)'!A:B,2,FALSE)),"Suspense")))</f>
        <v>Accounts Payable - Unknown</v>
      </c>
      <c r="I7450" s="17">
        <f t="shared" si="116"/>
        <v>6858.1</v>
      </c>
      <c r="J7450" s="12" t="str">
        <f>H7450</f>
        <v>Accounts Payable - Unknown</v>
      </c>
    </row>
    <row r="7451" spans="1:10" hidden="1">
      <c r="A7451" s="13" t="s">
        <v>938</v>
      </c>
      <c r="B7451" s="12" t="s">
        <v>528</v>
      </c>
      <c r="C7451" s="12" t="s">
        <v>87</v>
      </c>
      <c r="D7451" s="12" t="s">
        <v>496</v>
      </c>
      <c r="E7451" s="12">
        <v>434.17</v>
      </c>
      <c r="F7451" s="14" t="str">
        <f>A7451&amp;B7451&amp;C7451&amp;D7451&amp;E7451</f>
        <v>2024-08-04BillHome Depot21000 Accounts Payable434.17</v>
      </c>
      <c r="G7451" s="15">
        <f>IFERROR((DATEVALUE(A7451)),A7451)</f>
        <v>45508</v>
      </c>
      <c r="H7451" s="16" t="str">
        <f>IF((IFERROR((VLOOKUP(D7451,'Automation (QBO)'!A:B,2,FALSE)),"0"))=0,"Suspense",(IFERROR((VLOOKUP(D7451,'Automation (QBO)'!A:B,2,FALSE)),"Suspense")))</f>
        <v>Accounts Payable - Unknown</v>
      </c>
      <c r="I7451" s="17">
        <f t="shared" si="116"/>
        <v>434.17</v>
      </c>
      <c r="J7451" s="12" t="str">
        <f>H7451</f>
        <v>Accounts Payable - Unknown</v>
      </c>
    </row>
    <row r="7452" spans="1:10" hidden="1">
      <c r="A7452" s="13" t="s">
        <v>938</v>
      </c>
      <c r="B7452" s="12" t="s">
        <v>528</v>
      </c>
      <c r="C7452" s="12" t="s">
        <v>940</v>
      </c>
      <c r="D7452" s="12" t="s">
        <v>496</v>
      </c>
      <c r="E7452" s="12">
        <v>231</v>
      </c>
      <c r="F7452" s="14" t="str">
        <f>A7452&amp;B7452&amp;C7452&amp;D7452&amp;E7452</f>
        <v>2024-08-04BillSuter Brooks Cleaners21000 Accounts Payable231</v>
      </c>
      <c r="G7452" s="15">
        <f>IFERROR((DATEVALUE(A7452)),A7452)</f>
        <v>45508</v>
      </c>
      <c r="H7452" s="16" t="str">
        <f>IF((IFERROR((VLOOKUP(D7452,'Automation (QBO)'!A:B,2,FALSE)),"0"))=0,"Suspense",(IFERROR((VLOOKUP(D7452,'Automation (QBO)'!A:B,2,FALSE)),"Suspense")))</f>
        <v>Accounts Payable - Unknown</v>
      </c>
      <c r="I7452" s="17">
        <f t="shared" si="116"/>
        <v>231</v>
      </c>
      <c r="J7452" s="12" t="str">
        <f>H7452</f>
        <v>Accounts Payable - Unknown</v>
      </c>
    </row>
    <row r="7453" spans="1:10" hidden="1">
      <c r="A7453" s="13" t="s">
        <v>938</v>
      </c>
      <c r="B7453" s="12" t="s">
        <v>528</v>
      </c>
      <c r="C7453" s="12" t="s">
        <v>87</v>
      </c>
      <c r="D7453" s="12" t="s">
        <v>496</v>
      </c>
      <c r="E7453" s="12">
        <v>39.89</v>
      </c>
      <c r="F7453" s="14" t="str">
        <f>A7453&amp;B7453&amp;C7453&amp;D7453&amp;E7453</f>
        <v>2024-08-04BillHome Depot21000 Accounts Payable39.89</v>
      </c>
      <c r="G7453" s="15">
        <f>IFERROR((DATEVALUE(A7453)),A7453)</f>
        <v>45508</v>
      </c>
      <c r="H7453" s="16" t="str">
        <f>IF((IFERROR((VLOOKUP(D7453,'Automation (QBO)'!A:B,2,FALSE)),"0"))=0,"Suspense",(IFERROR((VLOOKUP(D7453,'Automation (QBO)'!A:B,2,FALSE)),"Suspense")))</f>
        <v>Accounts Payable - Unknown</v>
      </c>
      <c r="I7453" s="17">
        <f t="shared" si="116"/>
        <v>39.89</v>
      </c>
      <c r="J7453" s="12" t="str">
        <f>H7453</f>
        <v>Accounts Payable - Unknown</v>
      </c>
    </row>
    <row r="7454" spans="1:10" hidden="1">
      <c r="A7454" s="13" t="s">
        <v>938</v>
      </c>
      <c r="B7454" s="12" t="s">
        <v>528</v>
      </c>
      <c r="C7454" s="12" t="s">
        <v>565</v>
      </c>
      <c r="D7454" s="12" t="s">
        <v>496</v>
      </c>
      <c r="E7454" s="12">
        <v>570.91999999999996</v>
      </c>
      <c r="F7454" s="14" t="str">
        <f>A7454&amp;B7454&amp;C7454&amp;D7454&amp;E7454</f>
        <v>2024-08-04BillVisions Electronics21000 Accounts Payable570.92</v>
      </c>
      <c r="G7454" s="15">
        <f>IFERROR((DATEVALUE(A7454)),A7454)</f>
        <v>45508</v>
      </c>
      <c r="H7454" s="16" t="str">
        <f>IF((IFERROR((VLOOKUP(D7454,'Automation (QBO)'!A:B,2,FALSE)),"0"))=0,"Suspense",(IFERROR((VLOOKUP(D7454,'Automation (QBO)'!A:B,2,FALSE)),"Suspense")))</f>
        <v>Accounts Payable - Unknown</v>
      </c>
      <c r="I7454" s="17">
        <f t="shared" si="116"/>
        <v>570.91999999999996</v>
      </c>
      <c r="J7454" s="12" t="str">
        <f>H7454</f>
        <v>Accounts Payable - Unknown</v>
      </c>
    </row>
    <row r="7455" spans="1:10" hidden="1">
      <c r="A7455" s="13" t="s">
        <v>938</v>
      </c>
      <c r="B7455" s="12" t="s">
        <v>528</v>
      </c>
      <c r="C7455" s="12" t="s">
        <v>87</v>
      </c>
      <c r="D7455" s="12" t="s">
        <v>391</v>
      </c>
      <c r="E7455" s="12">
        <v>414.79</v>
      </c>
      <c r="F7455" s="14" t="str">
        <f>A7455&amp;B7455&amp;C7455&amp;D7455&amp;E7455</f>
        <v>2024-08-04BillHome Depot51335 COGS - Supplies414.79</v>
      </c>
      <c r="G7455" s="15">
        <f>IFERROR((DATEVALUE(A7455)),A7455)</f>
        <v>45508</v>
      </c>
      <c r="H7455" s="16" t="str">
        <f>IF((IFERROR((VLOOKUP(D7455,'Automation (QBO)'!A:B,2,FALSE)),"0"))=0,"Suspense",(IFERROR((VLOOKUP(D7455,'Automation (QBO)'!A:B,2,FALSE)),"Suspense")))</f>
        <v>COGS - Supplies</v>
      </c>
      <c r="I7455" s="17">
        <f t="shared" si="116"/>
        <v>414.79</v>
      </c>
      <c r="J7455" s="12" t="str">
        <f>H7455</f>
        <v>COGS - Supplies</v>
      </c>
    </row>
    <row r="7456" spans="1:10" hidden="1">
      <c r="A7456" s="13" t="s">
        <v>941</v>
      </c>
      <c r="B7456" s="12" t="s">
        <v>83</v>
      </c>
      <c r="C7456" s="12" t="s">
        <v>128</v>
      </c>
      <c r="D7456" s="12" t="s">
        <v>390</v>
      </c>
      <c r="E7456" s="12">
        <v>356.16</v>
      </c>
      <c r="F7456" s="14" t="str">
        <f>A7456&amp;B7456&amp;C7456&amp;D7456&amp;E7456</f>
        <v>2024-08-05ExpenseBig Steel Box21010 Visa Payable (CIBC)356.16</v>
      </c>
      <c r="G7456" s="15">
        <f>IFERROR((DATEVALUE(A7456)),A7456)</f>
        <v>45509</v>
      </c>
      <c r="H7456" s="16" t="str">
        <f>IF((IFERROR((VLOOKUP(D7456,'Automation (QBO)'!A:B,2,FALSE)),"0"))=0,"Suspense",(IFERROR((VLOOKUP(D7456,'Automation (QBO)'!A:B,2,FALSE)),"Suspense")))</f>
        <v>Suspense</v>
      </c>
      <c r="I7456" s="17">
        <f t="shared" si="116"/>
        <v>356.16</v>
      </c>
      <c r="J7456" s="12" t="str">
        <f>H7456</f>
        <v>Suspense</v>
      </c>
    </row>
    <row r="7457" spans="1:10" hidden="1">
      <c r="A7457" s="13" t="s">
        <v>941</v>
      </c>
      <c r="B7457" s="12" t="s">
        <v>83</v>
      </c>
      <c r="C7457" s="12" t="s">
        <v>126</v>
      </c>
      <c r="D7457" s="12" t="s">
        <v>390</v>
      </c>
      <c r="E7457" s="12">
        <v>11.19</v>
      </c>
      <c r="F7457" s="14" t="str">
        <f>A7457&amp;B7457&amp;C7457&amp;D7457&amp;E7457</f>
        <v>2024-08-05ExpenseAmazon21010 Visa Payable (CIBC)11.19</v>
      </c>
      <c r="G7457" s="15">
        <f>IFERROR((DATEVALUE(A7457)),A7457)</f>
        <v>45509</v>
      </c>
      <c r="H7457" s="16" t="str">
        <f>IF((IFERROR((VLOOKUP(D7457,'Automation (QBO)'!A:B,2,FALSE)),"0"))=0,"Suspense",(IFERROR((VLOOKUP(D7457,'Automation (QBO)'!A:B,2,FALSE)),"Suspense")))</f>
        <v>Suspense</v>
      </c>
      <c r="I7457" s="17">
        <f t="shared" si="116"/>
        <v>11.19</v>
      </c>
      <c r="J7457" s="12" t="str">
        <f>H7457</f>
        <v>Suspense</v>
      </c>
    </row>
    <row r="7458" spans="1:10" hidden="1">
      <c r="A7458" s="13" t="s">
        <v>941</v>
      </c>
      <c r="B7458" s="12" t="s">
        <v>83</v>
      </c>
      <c r="C7458" s="12" t="s">
        <v>128</v>
      </c>
      <c r="D7458" s="12" t="s">
        <v>391</v>
      </c>
      <c r="E7458" s="12">
        <v>339.2</v>
      </c>
      <c r="F7458" s="14" t="str">
        <f>A7458&amp;B7458&amp;C7458&amp;D7458&amp;E7458</f>
        <v>2024-08-05ExpenseBig Steel Box51335 COGS - Supplies339.2</v>
      </c>
      <c r="G7458" s="15">
        <f>IFERROR((DATEVALUE(A7458)),A7458)</f>
        <v>45509</v>
      </c>
      <c r="H7458" s="16" t="str">
        <f>IF((IFERROR((VLOOKUP(D7458,'Automation (QBO)'!A:B,2,FALSE)),"0"))=0,"Suspense",(IFERROR((VLOOKUP(D7458,'Automation (QBO)'!A:B,2,FALSE)),"Suspense")))</f>
        <v>COGS - Supplies</v>
      </c>
      <c r="I7458" s="17">
        <f t="shared" si="116"/>
        <v>339.2</v>
      </c>
      <c r="J7458" s="12" t="str">
        <f>H7458</f>
        <v>COGS - Supplies</v>
      </c>
    </row>
    <row r="7459" spans="1:10" hidden="1">
      <c r="A7459" s="13" t="s">
        <v>941</v>
      </c>
      <c r="B7459" s="12" t="s">
        <v>83</v>
      </c>
      <c r="C7459" s="12" t="s">
        <v>128</v>
      </c>
      <c r="D7459" s="12" t="s">
        <v>392</v>
      </c>
      <c r="E7459" s="12">
        <v>-16.96</v>
      </c>
      <c r="F7459" s="14" t="str">
        <f>A7459&amp;B7459&amp;C7459&amp;D7459&amp;E7459</f>
        <v>2024-08-05ExpenseBig Steel Box21020 GST/HST Payable-16.96</v>
      </c>
      <c r="G7459" s="15">
        <f>IFERROR((DATEVALUE(A7459)),A7459)</f>
        <v>45509</v>
      </c>
      <c r="H7459" s="16" t="str">
        <f>IF((IFERROR((VLOOKUP(D7459,'Automation (QBO)'!A:B,2,FALSE)),"0"))=0,"Suspense",(IFERROR((VLOOKUP(D7459,'Automation (QBO)'!A:B,2,FALSE)),"Suspense")))</f>
        <v>GST/HST Payable</v>
      </c>
      <c r="I7459" s="17">
        <f t="shared" si="116"/>
        <v>-16.96</v>
      </c>
      <c r="J7459" s="12" t="str">
        <f>H7459</f>
        <v>GST/HST Payable</v>
      </c>
    </row>
    <row r="7460" spans="1:10" hidden="1">
      <c r="A7460" s="13" t="s">
        <v>941</v>
      </c>
      <c r="B7460" s="12" t="s">
        <v>83</v>
      </c>
      <c r="C7460" s="12" t="s">
        <v>126</v>
      </c>
      <c r="D7460" s="12" t="s">
        <v>395</v>
      </c>
      <c r="E7460" s="12">
        <v>11.19</v>
      </c>
      <c r="F7460" s="14" t="str">
        <f>A7460&amp;B7460&amp;C7460&amp;D7460&amp;E7460</f>
        <v>2024-08-05ExpenseAmazon52165 Computer - Software11.19</v>
      </c>
      <c r="G7460" s="15">
        <f>IFERROR((DATEVALUE(A7460)),A7460)</f>
        <v>45509</v>
      </c>
      <c r="H7460" s="16" t="str">
        <f>IF((IFERROR((VLOOKUP(D7460,'Automation (QBO)'!A:B,2,FALSE)),"0"))=0,"Suspense",(IFERROR((VLOOKUP(D7460,'Automation (QBO)'!A:B,2,FALSE)),"Suspense")))</f>
        <v>Computer - Software</v>
      </c>
      <c r="I7460" s="17">
        <f t="shared" si="116"/>
        <v>11.19</v>
      </c>
      <c r="J7460" s="12" t="str">
        <f>H7460</f>
        <v>Computer - Software</v>
      </c>
    </row>
    <row r="7461" spans="1:10" hidden="1">
      <c r="A7461" s="13" t="s">
        <v>941</v>
      </c>
      <c r="B7461" s="12" t="s">
        <v>83</v>
      </c>
      <c r="C7461" s="12" t="s">
        <v>126</v>
      </c>
      <c r="D7461" s="12" t="s">
        <v>392</v>
      </c>
      <c r="E7461" s="12">
        <v>0</v>
      </c>
      <c r="F7461" s="14" t="str">
        <f>A7461&amp;B7461&amp;C7461&amp;D7461&amp;E7461</f>
        <v>2024-08-05ExpenseAmazon21020 GST/HST Payable0</v>
      </c>
      <c r="G7461" s="15">
        <f>IFERROR((DATEVALUE(A7461)),A7461)</f>
        <v>45509</v>
      </c>
      <c r="H7461" s="16" t="str">
        <f>IF((IFERROR((VLOOKUP(D7461,'Automation (QBO)'!A:B,2,FALSE)),"0"))=0,"Suspense",(IFERROR((VLOOKUP(D7461,'Automation (QBO)'!A:B,2,FALSE)),"Suspense")))</f>
        <v>GST/HST Payable</v>
      </c>
      <c r="I7461" s="17">
        <f t="shared" si="116"/>
        <v>0</v>
      </c>
      <c r="J7461" s="12" t="str">
        <f>H7461</f>
        <v>GST/HST Payable</v>
      </c>
    </row>
    <row r="7462" spans="1:10" hidden="1">
      <c r="A7462" s="13" t="s">
        <v>941</v>
      </c>
      <c r="B7462" s="12" t="s">
        <v>83</v>
      </c>
      <c r="C7462" s="12" t="s">
        <v>538</v>
      </c>
      <c r="D7462" s="12" t="s">
        <v>414</v>
      </c>
      <c r="E7462" s="12">
        <v>187.25</v>
      </c>
      <c r="F7462" s="14" t="str">
        <f>A7462&amp;B7462&amp;C7462&amp;D7462&amp;E7462</f>
        <v>2024-08-05ExpenseJosh Banks52206 Telephone187.25</v>
      </c>
      <c r="G7462" s="15">
        <f>IFERROR((DATEVALUE(A7462)),A7462)</f>
        <v>45509</v>
      </c>
      <c r="H7462" s="16" t="str">
        <f>IF((IFERROR((VLOOKUP(D7462,'Automation (QBO)'!A:B,2,FALSE)),"0"))=0,"Suspense",(IFERROR((VLOOKUP(D7462,'Automation (QBO)'!A:B,2,FALSE)),"Suspense")))</f>
        <v>Telephone</v>
      </c>
      <c r="I7462" s="17">
        <f t="shared" si="116"/>
        <v>187.25</v>
      </c>
      <c r="J7462" s="12" t="str">
        <f>H7462</f>
        <v>Telephone</v>
      </c>
    </row>
    <row r="7463" spans="1:10" hidden="1">
      <c r="A7463" s="13" t="s">
        <v>941</v>
      </c>
      <c r="B7463" s="12" t="s">
        <v>83</v>
      </c>
      <c r="C7463" s="12" t="s">
        <v>538</v>
      </c>
      <c r="D7463" s="12" t="s">
        <v>414</v>
      </c>
      <c r="E7463" s="12">
        <v>187.25</v>
      </c>
      <c r="F7463" s="14" t="str">
        <f>A7463&amp;B7463&amp;C7463&amp;D7463&amp;E7463</f>
        <v>2024-08-05ExpenseJosh Banks52206 Telephone187.25</v>
      </c>
      <c r="G7463" s="15">
        <f>IFERROR((DATEVALUE(A7463)),A7463)</f>
        <v>45509</v>
      </c>
      <c r="H7463" s="16" t="str">
        <f>IF((IFERROR((VLOOKUP(D7463,'Automation (QBO)'!A:B,2,FALSE)),"0"))=0,"Suspense",(IFERROR((VLOOKUP(D7463,'Automation (QBO)'!A:B,2,FALSE)),"Suspense")))</f>
        <v>Telephone</v>
      </c>
      <c r="I7463" s="17">
        <f t="shared" si="116"/>
        <v>187.25</v>
      </c>
      <c r="J7463" s="12" t="str">
        <f>H7463</f>
        <v>Telephone</v>
      </c>
    </row>
    <row r="7464" spans="1:10" hidden="1">
      <c r="A7464" s="13" t="s">
        <v>941</v>
      </c>
      <c r="B7464" s="12" t="s">
        <v>83</v>
      </c>
      <c r="C7464" s="12" t="s">
        <v>538</v>
      </c>
      <c r="D7464" s="12" t="s">
        <v>391</v>
      </c>
      <c r="E7464" s="12">
        <v>70.7</v>
      </c>
      <c r="F7464" s="14" t="str">
        <f>A7464&amp;B7464&amp;C7464&amp;D7464&amp;E7464</f>
        <v>2024-08-05ExpenseJosh Banks51335 COGS - Supplies70.7</v>
      </c>
      <c r="G7464" s="15">
        <f>IFERROR((DATEVALUE(A7464)),A7464)</f>
        <v>45509</v>
      </c>
      <c r="H7464" s="16" t="str">
        <f>IF((IFERROR((VLOOKUP(D7464,'Automation (QBO)'!A:B,2,FALSE)),"0"))=0,"Suspense",(IFERROR((VLOOKUP(D7464,'Automation (QBO)'!A:B,2,FALSE)),"Suspense")))</f>
        <v>COGS - Supplies</v>
      </c>
      <c r="I7464" s="17">
        <f t="shared" si="116"/>
        <v>70.7</v>
      </c>
      <c r="J7464" s="12" t="str">
        <f>H7464</f>
        <v>COGS - Supplies</v>
      </c>
    </row>
    <row r="7465" spans="1:10" hidden="1">
      <c r="A7465" s="13" t="s">
        <v>941</v>
      </c>
      <c r="B7465" s="12" t="s">
        <v>83</v>
      </c>
      <c r="C7465" s="12" t="s">
        <v>538</v>
      </c>
      <c r="D7465" s="12" t="s">
        <v>391</v>
      </c>
      <c r="E7465" s="12">
        <v>55.52</v>
      </c>
      <c r="F7465" s="14" t="str">
        <f>A7465&amp;B7465&amp;C7465&amp;D7465&amp;E7465</f>
        <v>2024-08-05ExpenseJosh Banks51335 COGS - Supplies55.52</v>
      </c>
      <c r="G7465" s="15">
        <f>IFERROR((DATEVALUE(A7465)),A7465)</f>
        <v>45509</v>
      </c>
      <c r="H7465" s="16" t="str">
        <f>IF((IFERROR((VLOOKUP(D7465,'Automation (QBO)'!A:B,2,FALSE)),"0"))=0,"Suspense",(IFERROR((VLOOKUP(D7465,'Automation (QBO)'!A:B,2,FALSE)),"Suspense")))</f>
        <v>COGS - Supplies</v>
      </c>
      <c r="I7465" s="17">
        <f t="shared" si="116"/>
        <v>55.52</v>
      </c>
      <c r="J7465" s="12" t="str">
        <f>H7465</f>
        <v>COGS - Supplies</v>
      </c>
    </row>
    <row r="7466" spans="1:10" hidden="1">
      <c r="A7466" s="13" t="s">
        <v>941</v>
      </c>
      <c r="B7466" s="12" t="s">
        <v>83</v>
      </c>
      <c r="C7466" s="12" t="s">
        <v>538</v>
      </c>
      <c r="D7466" s="12" t="s">
        <v>392</v>
      </c>
      <c r="E7466" s="12">
        <v>-23.82</v>
      </c>
      <c r="F7466" s="14" t="str">
        <f>A7466&amp;B7466&amp;C7466&amp;D7466&amp;E7466</f>
        <v>2024-08-05ExpenseJosh Banks21020 GST/HST Payable-23.82</v>
      </c>
      <c r="G7466" s="15">
        <f>IFERROR((DATEVALUE(A7466)),A7466)</f>
        <v>45509</v>
      </c>
      <c r="H7466" s="16" t="str">
        <f>IF((IFERROR((VLOOKUP(D7466,'Automation (QBO)'!A:B,2,FALSE)),"0"))=0,"Suspense",(IFERROR((VLOOKUP(D7466,'Automation (QBO)'!A:B,2,FALSE)),"Suspense")))</f>
        <v>GST/HST Payable</v>
      </c>
      <c r="I7466" s="17">
        <f t="shared" si="116"/>
        <v>-23.82</v>
      </c>
      <c r="J7466" s="12" t="str">
        <f>H7466</f>
        <v>GST/HST Payable</v>
      </c>
    </row>
    <row r="7467" spans="1:10" hidden="1">
      <c r="A7467" s="13" t="s">
        <v>941</v>
      </c>
      <c r="B7467" s="12" t="s">
        <v>83</v>
      </c>
      <c r="C7467" s="12" t="s">
        <v>538</v>
      </c>
      <c r="D7467" s="12" t="s">
        <v>394</v>
      </c>
      <c r="E7467" s="12">
        <v>-524.54</v>
      </c>
      <c r="F7467" s="14" t="str">
        <f>A7467&amp;B7467&amp;C7467&amp;D7467&amp;E7467</f>
        <v>2024-08-05ExpenseJosh Banks11005 Chequing (CIBC)-524.54</v>
      </c>
      <c r="G7467" s="15">
        <f>IFERROR((DATEVALUE(A7467)),A7467)</f>
        <v>45509</v>
      </c>
      <c r="H7467" s="16" t="str">
        <f>IF((IFERROR((VLOOKUP(D7467,'Automation (QBO)'!A:B,2,FALSE)),"0"))=0,"Suspense",(IFERROR((VLOOKUP(D7467,'Automation (QBO)'!A:B,2,FALSE)),"Suspense")))</f>
        <v>Balance (CIBC)</v>
      </c>
      <c r="I7467" s="17">
        <f t="shared" si="116"/>
        <v>-524.54</v>
      </c>
      <c r="J7467" s="12" t="str">
        <f>H7467</f>
        <v>Balance (CIBC)</v>
      </c>
    </row>
    <row r="7468" spans="1:10" hidden="1">
      <c r="A7468" s="13" t="s">
        <v>942</v>
      </c>
      <c r="B7468" s="12" t="s">
        <v>493</v>
      </c>
      <c r="C7468" s="12" t="s">
        <v>97</v>
      </c>
      <c r="D7468" s="12" t="s">
        <v>390</v>
      </c>
      <c r="E7468" s="12">
        <v>200</v>
      </c>
      <c r="F7468" s="14" t="str">
        <f>A7468&amp;B7468&amp;C7468&amp;D7468&amp;E7468</f>
        <v>2024-08-06Bill Payment (Credit Card)Lonsdale Chevron21010 Visa Payable (CIBC)200</v>
      </c>
      <c r="G7468" s="15">
        <f>IFERROR((DATEVALUE(A7468)),A7468)</f>
        <v>45510</v>
      </c>
      <c r="H7468" s="16" t="str">
        <f>IF((IFERROR((VLOOKUP(D7468,'Automation (QBO)'!A:B,2,FALSE)),"0"))=0,"Suspense",(IFERROR((VLOOKUP(D7468,'Automation (QBO)'!A:B,2,FALSE)),"Suspense")))</f>
        <v>Suspense</v>
      </c>
      <c r="I7468" s="17">
        <f t="shared" si="116"/>
        <v>200</v>
      </c>
      <c r="J7468" s="12" t="str">
        <f>H7468</f>
        <v>Suspense</v>
      </c>
    </row>
    <row r="7469" spans="1:10" hidden="1">
      <c r="A7469" s="13" t="s">
        <v>942</v>
      </c>
      <c r="B7469" s="12" t="s">
        <v>493</v>
      </c>
      <c r="C7469" s="12" t="s">
        <v>119</v>
      </c>
      <c r="D7469" s="12" t="s">
        <v>390</v>
      </c>
      <c r="E7469" s="12">
        <v>128.05000000000001</v>
      </c>
      <c r="F7469" s="14" t="str">
        <f>A7469&amp;B7469&amp;C7469&amp;D7469&amp;E7469</f>
        <v>2024-08-06Bill Payment (Credit Card)Port Moody Town Pantry21010 Visa Payable (CIBC)128.05</v>
      </c>
      <c r="G7469" s="15">
        <f>IFERROR((DATEVALUE(A7469)),A7469)</f>
        <v>45510</v>
      </c>
      <c r="H7469" s="16" t="str">
        <f>IF((IFERROR((VLOOKUP(D7469,'Automation (QBO)'!A:B,2,FALSE)),"0"))=0,"Suspense",(IFERROR((VLOOKUP(D7469,'Automation (QBO)'!A:B,2,FALSE)),"Suspense")))</f>
        <v>Suspense</v>
      </c>
      <c r="I7469" s="17">
        <f t="shared" si="116"/>
        <v>128.05000000000001</v>
      </c>
      <c r="J7469" s="12" t="str">
        <f>H7469</f>
        <v>Suspense</v>
      </c>
    </row>
    <row r="7470" spans="1:10" hidden="1">
      <c r="A7470" s="13" t="s">
        <v>942</v>
      </c>
      <c r="B7470" s="12" t="s">
        <v>493</v>
      </c>
      <c r="C7470" s="12" t="s">
        <v>518</v>
      </c>
      <c r="D7470" s="12" t="s">
        <v>390</v>
      </c>
      <c r="E7470" s="12">
        <v>174.42</v>
      </c>
      <c r="F7470" s="14" t="str">
        <f>A7470&amp;B7470&amp;C7470&amp;D7470&amp;E7470</f>
        <v>2024-08-06Bill Payment (Credit Card)Rona Coquitlam21010 Visa Payable (CIBC)174.42</v>
      </c>
      <c r="G7470" s="15">
        <f>IFERROR((DATEVALUE(A7470)),A7470)</f>
        <v>45510</v>
      </c>
      <c r="H7470" s="16" t="str">
        <f>IF((IFERROR((VLOOKUP(D7470,'Automation (QBO)'!A:B,2,FALSE)),"0"))=0,"Suspense",(IFERROR((VLOOKUP(D7470,'Automation (QBO)'!A:B,2,FALSE)),"Suspense")))</f>
        <v>Suspense</v>
      </c>
      <c r="I7470" s="17">
        <f t="shared" si="116"/>
        <v>174.42</v>
      </c>
      <c r="J7470" s="12" t="str">
        <f>H7470</f>
        <v>Suspense</v>
      </c>
    </row>
    <row r="7471" spans="1:10" hidden="1">
      <c r="A7471" s="13" t="s">
        <v>942</v>
      </c>
      <c r="B7471" s="12" t="s">
        <v>493</v>
      </c>
      <c r="C7471" s="12" t="s">
        <v>113</v>
      </c>
      <c r="D7471" s="12" t="s">
        <v>390</v>
      </c>
      <c r="E7471" s="12">
        <v>6</v>
      </c>
      <c r="F7471" s="14" t="str">
        <f>A7471&amp;B7471&amp;C7471&amp;D7471&amp;E7471</f>
        <v>2024-08-06Bill Payment (Credit Card)Impark21010 Visa Payable (CIBC)6</v>
      </c>
      <c r="G7471" s="15">
        <f>IFERROR((DATEVALUE(A7471)),A7471)</f>
        <v>45510</v>
      </c>
      <c r="H7471" s="16" t="str">
        <f>IF((IFERROR((VLOOKUP(D7471,'Automation (QBO)'!A:B,2,FALSE)),"0"))=0,"Suspense",(IFERROR((VLOOKUP(D7471,'Automation (QBO)'!A:B,2,FALSE)),"Suspense")))</f>
        <v>Suspense</v>
      </c>
      <c r="I7471" s="17">
        <f t="shared" si="116"/>
        <v>6</v>
      </c>
      <c r="J7471" s="12" t="str">
        <f>H7471</f>
        <v>Suspense</v>
      </c>
    </row>
    <row r="7472" spans="1:10" hidden="1">
      <c r="A7472" s="13" t="s">
        <v>942</v>
      </c>
      <c r="B7472" s="12" t="s">
        <v>493</v>
      </c>
      <c r="C7472" s="12" t="s">
        <v>182</v>
      </c>
      <c r="D7472" s="12" t="s">
        <v>390</v>
      </c>
      <c r="E7472" s="12">
        <v>328.65</v>
      </c>
      <c r="F7472" s="14" t="str">
        <f>A7472&amp;B7472&amp;C7472&amp;D7472&amp;E7472</f>
        <v>2024-08-06Bill Payment (Credit Card)Pacific West Systems Supplies21010 Visa Payable (CIBC)328.65</v>
      </c>
      <c r="G7472" s="15">
        <f>IFERROR((DATEVALUE(A7472)),A7472)</f>
        <v>45510</v>
      </c>
      <c r="H7472" s="16" t="str">
        <f>IF((IFERROR((VLOOKUP(D7472,'Automation (QBO)'!A:B,2,FALSE)),"0"))=0,"Suspense",(IFERROR((VLOOKUP(D7472,'Automation (QBO)'!A:B,2,FALSE)),"Suspense")))</f>
        <v>Suspense</v>
      </c>
      <c r="I7472" s="17">
        <f t="shared" si="116"/>
        <v>328.65</v>
      </c>
      <c r="J7472" s="12" t="str">
        <f>H7472</f>
        <v>Suspense</v>
      </c>
    </row>
    <row r="7473" spans="1:10" hidden="1">
      <c r="A7473" s="13" t="s">
        <v>942</v>
      </c>
      <c r="B7473" s="12" t="s">
        <v>493</v>
      </c>
      <c r="C7473" s="12" t="s">
        <v>94</v>
      </c>
      <c r="D7473" s="12" t="s">
        <v>390</v>
      </c>
      <c r="E7473" s="12">
        <v>199.4</v>
      </c>
      <c r="F7473" s="14" t="str">
        <f>A7473&amp;B7473&amp;C7473&amp;D7473&amp;E7473</f>
        <v>2024-08-06Bill Payment (Credit Card)Esso21010 Visa Payable (CIBC)199.4</v>
      </c>
      <c r="G7473" s="15">
        <f>IFERROR((DATEVALUE(A7473)),A7473)</f>
        <v>45510</v>
      </c>
      <c r="H7473" s="16" t="str">
        <f>IF((IFERROR((VLOOKUP(D7473,'Automation (QBO)'!A:B,2,FALSE)),"0"))=0,"Suspense",(IFERROR((VLOOKUP(D7473,'Automation (QBO)'!A:B,2,FALSE)),"Suspense")))</f>
        <v>Suspense</v>
      </c>
      <c r="I7473" s="17">
        <f t="shared" si="116"/>
        <v>199.4</v>
      </c>
      <c r="J7473" s="12" t="str">
        <f>H7473</f>
        <v>Suspense</v>
      </c>
    </row>
    <row r="7474" spans="1:10" hidden="1">
      <c r="A7474" s="13" t="s">
        <v>942</v>
      </c>
      <c r="B7474" s="12" t="s">
        <v>493</v>
      </c>
      <c r="C7474" s="12" t="s">
        <v>95</v>
      </c>
      <c r="D7474" s="12" t="s">
        <v>390</v>
      </c>
      <c r="E7474" s="12">
        <v>58.8</v>
      </c>
      <c r="F7474" s="14" t="str">
        <f>A7474&amp;B7474&amp;C7474&amp;D7474&amp;E7474</f>
        <v>2024-08-06Bill Payment (Credit Card)Vector Repro Graphics21010 Visa Payable (CIBC)58.8</v>
      </c>
      <c r="G7474" s="15">
        <f>IFERROR((DATEVALUE(A7474)),A7474)</f>
        <v>45510</v>
      </c>
      <c r="H7474" s="16" t="str">
        <f>IF((IFERROR((VLOOKUP(D7474,'Automation (QBO)'!A:B,2,FALSE)),"0"))=0,"Suspense",(IFERROR((VLOOKUP(D7474,'Automation (QBO)'!A:B,2,FALSE)),"Suspense")))</f>
        <v>Suspense</v>
      </c>
      <c r="I7474" s="17">
        <f t="shared" si="116"/>
        <v>58.8</v>
      </c>
      <c r="J7474" s="12" t="str">
        <f>H7474</f>
        <v>Suspense</v>
      </c>
    </row>
    <row r="7475" spans="1:10" hidden="1">
      <c r="A7475" s="13" t="s">
        <v>942</v>
      </c>
      <c r="B7475" s="12" t="s">
        <v>493</v>
      </c>
      <c r="C7475" s="12" t="s">
        <v>113</v>
      </c>
      <c r="D7475" s="12" t="s">
        <v>390</v>
      </c>
      <c r="E7475" s="12">
        <v>20</v>
      </c>
      <c r="F7475" s="14" t="str">
        <f>A7475&amp;B7475&amp;C7475&amp;D7475&amp;E7475</f>
        <v>2024-08-06Bill Payment (Credit Card)Impark21010 Visa Payable (CIBC)20</v>
      </c>
      <c r="G7475" s="15">
        <f>IFERROR((DATEVALUE(A7475)),A7475)</f>
        <v>45510</v>
      </c>
      <c r="H7475" s="16" t="str">
        <f>IF((IFERROR((VLOOKUP(D7475,'Automation (QBO)'!A:B,2,FALSE)),"0"))=0,"Suspense",(IFERROR((VLOOKUP(D7475,'Automation (QBO)'!A:B,2,FALSE)),"Suspense")))</f>
        <v>Suspense</v>
      </c>
      <c r="I7475" s="17">
        <f t="shared" si="116"/>
        <v>20</v>
      </c>
      <c r="J7475" s="12" t="str">
        <f>H7475</f>
        <v>Suspense</v>
      </c>
    </row>
    <row r="7476" spans="1:10" hidden="1">
      <c r="A7476" s="13" t="s">
        <v>942</v>
      </c>
      <c r="B7476" s="12" t="s">
        <v>493</v>
      </c>
      <c r="C7476" s="12" t="s">
        <v>113</v>
      </c>
      <c r="D7476" s="12" t="s">
        <v>390</v>
      </c>
      <c r="E7476" s="12">
        <v>17</v>
      </c>
      <c r="F7476" s="14" t="str">
        <f>A7476&amp;B7476&amp;C7476&amp;D7476&amp;E7476</f>
        <v>2024-08-06Bill Payment (Credit Card)Impark21010 Visa Payable (CIBC)17</v>
      </c>
      <c r="G7476" s="15">
        <f>IFERROR((DATEVALUE(A7476)),A7476)</f>
        <v>45510</v>
      </c>
      <c r="H7476" s="16" t="str">
        <f>IF((IFERROR((VLOOKUP(D7476,'Automation (QBO)'!A:B,2,FALSE)),"0"))=0,"Suspense",(IFERROR((VLOOKUP(D7476,'Automation (QBO)'!A:B,2,FALSE)),"Suspense")))</f>
        <v>Suspense</v>
      </c>
      <c r="I7476" s="17">
        <f t="shared" si="116"/>
        <v>17</v>
      </c>
      <c r="J7476" s="12" t="str">
        <f>H7476</f>
        <v>Suspense</v>
      </c>
    </row>
    <row r="7477" spans="1:10" hidden="1">
      <c r="A7477" s="13" t="s">
        <v>942</v>
      </c>
      <c r="B7477" s="12" t="s">
        <v>493</v>
      </c>
      <c r="C7477" s="12" t="s">
        <v>113</v>
      </c>
      <c r="D7477" s="12" t="s">
        <v>390</v>
      </c>
      <c r="E7477" s="12">
        <v>6</v>
      </c>
      <c r="F7477" s="14" t="str">
        <f>A7477&amp;B7477&amp;C7477&amp;D7477&amp;E7477</f>
        <v>2024-08-06Bill Payment (Credit Card)Impark21010 Visa Payable (CIBC)6</v>
      </c>
      <c r="G7477" s="15">
        <f>IFERROR((DATEVALUE(A7477)),A7477)</f>
        <v>45510</v>
      </c>
      <c r="H7477" s="16" t="str">
        <f>IF((IFERROR((VLOOKUP(D7477,'Automation (QBO)'!A:B,2,FALSE)),"0"))=0,"Suspense",(IFERROR((VLOOKUP(D7477,'Automation (QBO)'!A:B,2,FALSE)),"Suspense")))</f>
        <v>Suspense</v>
      </c>
      <c r="I7477" s="17">
        <f t="shared" si="116"/>
        <v>6</v>
      </c>
      <c r="J7477" s="12" t="str">
        <f>H7477</f>
        <v>Suspense</v>
      </c>
    </row>
    <row r="7478" spans="1:10" hidden="1">
      <c r="A7478" s="13" t="s">
        <v>942</v>
      </c>
      <c r="B7478" s="12" t="s">
        <v>493</v>
      </c>
      <c r="C7478" s="12" t="s">
        <v>113</v>
      </c>
      <c r="D7478" s="12" t="s">
        <v>390</v>
      </c>
      <c r="E7478" s="12">
        <v>3</v>
      </c>
      <c r="F7478" s="14" t="str">
        <f>A7478&amp;B7478&amp;C7478&amp;D7478&amp;E7478</f>
        <v>2024-08-06Bill Payment (Credit Card)Impark21010 Visa Payable (CIBC)3</v>
      </c>
      <c r="G7478" s="15">
        <f>IFERROR((DATEVALUE(A7478)),A7478)</f>
        <v>45510</v>
      </c>
      <c r="H7478" s="16" t="str">
        <f>IF((IFERROR((VLOOKUP(D7478,'Automation (QBO)'!A:B,2,FALSE)),"0"))=0,"Suspense",(IFERROR((VLOOKUP(D7478,'Automation (QBO)'!A:B,2,FALSE)),"Suspense")))</f>
        <v>Suspense</v>
      </c>
      <c r="I7478" s="17">
        <f t="shared" si="116"/>
        <v>3</v>
      </c>
      <c r="J7478" s="12" t="str">
        <f>H7478</f>
        <v>Suspense</v>
      </c>
    </row>
    <row r="7479" spans="1:10" hidden="1">
      <c r="A7479" s="13" t="s">
        <v>942</v>
      </c>
      <c r="B7479" s="12" t="s">
        <v>83</v>
      </c>
      <c r="C7479" s="12" t="s">
        <v>126</v>
      </c>
      <c r="D7479" s="12" t="s">
        <v>390</v>
      </c>
      <c r="E7479" s="12">
        <v>12.31</v>
      </c>
      <c r="F7479" s="14" t="str">
        <f>A7479&amp;B7479&amp;C7479&amp;D7479&amp;E7479</f>
        <v>2024-08-06ExpenseAmazon21010 Visa Payable (CIBC)12.31</v>
      </c>
      <c r="G7479" s="15">
        <f>IFERROR((DATEVALUE(A7479)),A7479)</f>
        <v>45510</v>
      </c>
      <c r="H7479" s="16" t="str">
        <f>IF((IFERROR((VLOOKUP(D7479,'Automation (QBO)'!A:B,2,FALSE)),"0"))=0,"Suspense",(IFERROR((VLOOKUP(D7479,'Automation (QBO)'!A:B,2,FALSE)),"Suspense")))</f>
        <v>Suspense</v>
      </c>
      <c r="I7479" s="17">
        <f t="shared" si="116"/>
        <v>12.31</v>
      </c>
      <c r="J7479" s="12" t="str">
        <f>H7479</f>
        <v>Suspense</v>
      </c>
    </row>
    <row r="7480" spans="1:10" hidden="1">
      <c r="A7480" s="13" t="s">
        <v>942</v>
      </c>
      <c r="B7480" s="12" t="s">
        <v>83</v>
      </c>
      <c r="C7480" s="12" t="s">
        <v>228</v>
      </c>
      <c r="D7480" s="12" t="s">
        <v>390</v>
      </c>
      <c r="E7480" s="12">
        <v>6</v>
      </c>
      <c r="F7480" s="14" t="str">
        <f>A7480&amp;B7480&amp;C7480&amp;D7480&amp;E7480</f>
        <v>2024-08-06ExpenseDSPC Parking Vancouver21010 Visa Payable (CIBC)6</v>
      </c>
      <c r="G7480" s="15">
        <f>IFERROR((DATEVALUE(A7480)),A7480)</f>
        <v>45510</v>
      </c>
      <c r="H7480" s="16" t="str">
        <f>IF((IFERROR((VLOOKUP(D7480,'Automation (QBO)'!A:B,2,FALSE)),"0"))=0,"Suspense",(IFERROR((VLOOKUP(D7480,'Automation (QBO)'!A:B,2,FALSE)),"Suspense")))</f>
        <v>Suspense</v>
      </c>
      <c r="I7480" s="17">
        <f t="shared" si="116"/>
        <v>6</v>
      </c>
      <c r="J7480" s="12" t="str">
        <f>H7480</f>
        <v>Suspense</v>
      </c>
    </row>
    <row r="7481" spans="1:10" hidden="1">
      <c r="A7481" s="13" t="s">
        <v>942</v>
      </c>
      <c r="B7481" s="12" t="s">
        <v>83</v>
      </c>
      <c r="C7481" s="12" t="s">
        <v>131</v>
      </c>
      <c r="D7481" s="12" t="s">
        <v>411</v>
      </c>
      <c r="E7481" s="12">
        <v>201.96</v>
      </c>
      <c r="F7481" s="14" t="str">
        <f>A7481&amp;B7481&amp;C7481&amp;D7481&amp;E7481</f>
        <v>2024-08-06ExpenseInsurance Corporation of British Columbia52185 Insurance - Vehicles201.96</v>
      </c>
      <c r="G7481" s="15">
        <f>IFERROR((DATEVALUE(A7481)),A7481)</f>
        <v>45510</v>
      </c>
      <c r="H7481" s="16" t="str">
        <f>IF((IFERROR((VLOOKUP(D7481,'Automation (QBO)'!A:B,2,FALSE)),"0"))=0,"Suspense",(IFERROR((VLOOKUP(D7481,'Automation (QBO)'!A:B,2,FALSE)),"Suspense")))</f>
        <v>Insurance - Vehicles</v>
      </c>
      <c r="I7481" s="17">
        <f t="shared" si="116"/>
        <v>201.96</v>
      </c>
      <c r="J7481" s="12" t="str">
        <f>H7481</f>
        <v>Insurance - Vehicles</v>
      </c>
    </row>
    <row r="7482" spans="1:10" hidden="1">
      <c r="A7482" s="13" t="s">
        <v>942</v>
      </c>
      <c r="B7482" s="12" t="s">
        <v>83</v>
      </c>
      <c r="C7482" s="12" t="s">
        <v>131</v>
      </c>
      <c r="D7482" s="12" t="s">
        <v>392</v>
      </c>
      <c r="E7482" s="12">
        <v>0</v>
      </c>
      <c r="F7482" s="14" t="str">
        <f>A7482&amp;B7482&amp;C7482&amp;D7482&amp;E7482</f>
        <v>2024-08-06ExpenseInsurance Corporation of British Columbia21020 GST/HST Payable0</v>
      </c>
      <c r="G7482" s="15">
        <f>IFERROR((DATEVALUE(A7482)),A7482)</f>
        <v>45510</v>
      </c>
      <c r="H7482" s="16" t="str">
        <f>IF((IFERROR((VLOOKUP(D7482,'Automation (QBO)'!A:B,2,FALSE)),"0"))=0,"Suspense",(IFERROR((VLOOKUP(D7482,'Automation (QBO)'!A:B,2,FALSE)),"Suspense")))</f>
        <v>GST/HST Payable</v>
      </c>
      <c r="I7482" s="17">
        <f t="shared" si="116"/>
        <v>0</v>
      </c>
      <c r="J7482" s="12" t="str">
        <f>H7482</f>
        <v>GST/HST Payable</v>
      </c>
    </row>
    <row r="7483" spans="1:10" hidden="1">
      <c r="A7483" s="13" t="s">
        <v>942</v>
      </c>
      <c r="B7483" s="12" t="s">
        <v>83</v>
      </c>
      <c r="C7483" s="12" t="s">
        <v>246</v>
      </c>
      <c r="D7483" s="12" t="s">
        <v>391</v>
      </c>
      <c r="E7483" s="12">
        <v>843.38</v>
      </c>
      <c r="F7483" s="14" t="str">
        <f>A7483&amp;B7483&amp;C7483&amp;D7483&amp;E7483</f>
        <v>2024-08-06ExpenseKyle Watson51335 COGS - Supplies843.38</v>
      </c>
      <c r="G7483" s="15">
        <f>IFERROR((DATEVALUE(A7483)),A7483)</f>
        <v>45510</v>
      </c>
      <c r="H7483" s="16" t="str">
        <f>IF((IFERROR((VLOOKUP(D7483,'Automation (QBO)'!A:B,2,FALSE)),"0"))=0,"Suspense",(IFERROR((VLOOKUP(D7483,'Automation (QBO)'!A:B,2,FALSE)),"Suspense")))</f>
        <v>COGS - Supplies</v>
      </c>
      <c r="I7483" s="17">
        <f t="shared" si="116"/>
        <v>843.38</v>
      </c>
      <c r="J7483" s="12" t="str">
        <f>H7483</f>
        <v>COGS - Supplies</v>
      </c>
    </row>
    <row r="7484" spans="1:10" hidden="1">
      <c r="A7484" s="13" t="s">
        <v>942</v>
      </c>
      <c r="B7484" s="12" t="s">
        <v>83</v>
      </c>
      <c r="C7484" s="12" t="s">
        <v>246</v>
      </c>
      <c r="D7484" s="12" t="s">
        <v>414</v>
      </c>
      <c r="E7484" s="12">
        <v>90.45</v>
      </c>
      <c r="F7484" s="14" t="str">
        <f>A7484&amp;B7484&amp;C7484&amp;D7484&amp;E7484</f>
        <v>2024-08-06ExpenseKyle Watson52206 Telephone90.45</v>
      </c>
      <c r="G7484" s="15">
        <f>IFERROR((DATEVALUE(A7484)),A7484)</f>
        <v>45510</v>
      </c>
      <c r="H7484" s="16" t="str">
        <f>IF((IFERROR((VLOOKUP(D7484,'Automation (QBO)'!A:B,2,FALSE)),"0"))=0,"Suspense",(IFERROR((VLOOKUP(D7484,'Automation (QBO)'!A:B,2,FALSE)),"Suspense")))</f>
        <v>Telephone</v>
      </c>
      <c r="I7484" s="17">
        <f t="shared" si="116"/>
        <v>90.45</v>
      </c>
      <c r="J7484" s="12" t="str">
        <f>H7484</f>
        <v>Telephone</v>
      </c>
    </row>
    <row r="7485" spans="1:10" hidden="1">
      <c r="A7485" s="13" t="s">
        <v>942</v>
      </c>
      <c r="B7485" s="12" t="s">
        <v>83</v>
      </c>
      <c r="C7485" s="12" t="s">
        <v>246</v>
      </c>
      <c r="D7485" s="12" t="s">
        <v>392</v>
      </c>
      <c r="E7485" s="12">
        <v>0</v>
      </c>
      <c r="F7485" s="14" t="str">
        <f>A7485&amp;B7485&amp;C7485&amp;D7485&amp;E7485</f>
        <v>2024-08-06ExpenseKyle Watson21020 GST/HST Payable0</v>
      </c>
      <c r="G7485" s="15">
        <f>IFERROR((DATEVALUE(A7485)),A7485)</f>
        <v>45510</v>
      </c>
      <c r="H7485" s="16" t="str">
        <f>IF((IFERROR((VLOOKUP(D7485,'Automation (QBO)'!A:B,2,FALSE)),"0"))=0,"Suspense",(IFERROR((VLOOKUP(D7485,'Automation (QBO)'!A:B,2,FALSE)),"Suspense")))</f>
        <v>GST/HST Payable</v>
      </c>
      <c r="I7485" s="17">
        <f t="shared" si="116"/>
        <v>0</v>
      </c>
      <c r="J7485" s="12" t="str">
        <f>H7485</f>
        <v>GST/HST Payable</v>
      </c>
    </row>
    <row r="7486" spans="1:10" hidden="1">
      <c r="A7486" s="13" t="s">
        <v>942</v>
      </c>
      <c r="B7486" s="12" t="s">
        <v>83</v>
      </c>
      <c r="C7486" s="12" t="s">
        <v>246</v>
      </c>
      <c r="D7486" s="12" t="s">
        <v>392</v>
      </c>
      <c r="E7486" s="12">
        <v>-42.17</v>
      </c>
      <c r="F7486" s="14" t="str">
        <f>A7486&amp;B7486&amp;C7486&amp;D7486&amp;E7486</f>
        <v>2024-08-06ExpenseKyle Watson21020 GST/HST Payable-42.17</v>
      </c>
      <c r="G7486" s="15">
        <f>IFERROR((DATEVALUE(A7486)),A7486)</f>
        <v>45510</v>
      </c>
      <c r="H7486" s="16" t="str">
        <f>IF((IFERROR((VLOOKUP(D7486,'Automation (QBO)'!A:B,2,FALSE)),"0"))=0,"Suspense",(IFERROR((VLOOKUP(D7486,'Automation (QBO)'!A:B,2,FALSE)),"Suspense")))</f>
        <v>GST/HST Payable</v>
      </c>
      <c r="I7486" s="17">
        <f t="shared" si="116"/>
        <v>-42.17</v>
      </c>
      <c r="J7486" s="12" t="str">
        <f>H7486</f>
        <v>GST/HST Payable</v>
      </c>
    </row>
    <row r="7487" spans="1:10" hidden="1">
      <c r="A7487" s="13" t="s">
        <v>942</v>
      </c>
      <c r="B7487" s="12" t="s">
        <v>493</v>
      </c>
      <c r="C7487" s="12" t="s">
        <v>113</v>
      </c>
      <c r="D7487" s="12" t="s">
        <v>496</v>
      </c>
      <c r="E7487" s="12">
        <v>-20</v>
      </c>
      <c r="F7487" s="14" t="str">
        <f>A7487&amp;B7487&amp;C7487&amp;D7487&amp;E7487</f>
        <v>2024-08-06Bill Payment (Credit Card)Impark21000 Accounts Payable-20</v>
      </c>
      <c r="G7487" s="15">
        <f>IFERROR((DATEVALUE(A7487)),A7487)</f>
        <v>45510</v>
      </c>
      <c r="H7487" s="16" t="str">
        <f>IF((IFERROR((VLOOKUP(D7487,'Automation (QBO)'!A:B,2,FALSE)),"0"))=0,"Suspense",(IFERROR((VLOOKUP(D7487,'Automation (QBO)'!A:B,2,FALSE)),"Suspense")))</f>
        <v>Accounts Payable - Unknown</v>
      </c>
      <c r="I7487" s="17">
        <f t="shared" si="116"/>
        <v>-20</v>
      </c>
      <c r="J7487" s="12" t="str">
        <f>H7487</f>
        <v>Accounts Payable - Unknown</v>
      </c>
    </row>
    <row r="7488" spans="1:10" hidden="1">
      <c r="A7488" s="13" t="s">
        <v>942</v>
      </c>
      <c r="B7488" s="12" t="s">
        <v>493</v>
      </c>
      <c r="C7488" s="12" t="s">
        <v>113</v>
      </c>
      <c r="D7488" s="12" t="s">
        <v>496</v>
      </c>
      <c r="E7488" s="12">
        <v>-17</v>
      </c>
      <c r="F7488" s="14" t="str">
        <f>A7488&amp;B7488&amp;C7488&amp;D7488&amp;E7488</f>
        <v>2024-08-06Bill Payment (Credit Card)Impark21000 Accounts Payable-17</v>
      </c>
      <c r="G7488" s="15">
        <f>IFERROR((DATEVALUE(A7488)),A7488)</f>
        <v>45510</v>
      </c>
      <c r="H7488" s="16" t="str">
        <f>IF((IFERROR((VLOOKUP(D7488,'Automation (QBO)'!A:B,2,FALSE)),"0"))=0,"Suspense",(IFERROR((VLOOKUP(D7488,'Automation (QBO)'!A:B,2,FALSE)),"Suspense")))</f>
        <v>Accounts Payable - Unknown</v>
      </c>
      <c r="I7488" s="17">
        <f t="shared" si="116"/>
        <v>-17</v>
      </c>
      <c r="J7488" s="12" t="str">
        <f>H7488</f>
        <v>Accounts Payable - Unknown</v>
      </c>
    </row>
    <row r="7489" spans="1:10" hidden="1">
      <c r="A7489" s="13" t="s">
        <v>942</v>
      </c>
      <c r="B7489" s="12" t="s">
        <v>493</v>
      </c>
      <c r="C7489" s="12" t="s">
        <v>113</v>
      </c>
      <c r="D7489" s="12" t="s">
        <v>496</v>
      </c>
      <c r="E7489" s="12">
        <v>-6</v>
      </c>
      <c r="F7489" s="14" t="str">
        <f>A7489&amp;B7489&amp;C7489&amp;D7489&amp;E7489</f>
        <v>2024-08-06Bill Payment (Credit Card)Impark21000 Accounts Payable-6</v>
      </c>
      <c r="G7489" s="15">
        <f>IFERROR((DATEVALUE(A7489)),A7489)</f>
        <v>45510</v>
      </c>
      <c r="H7489" s="16" t="str">
        <f>IF((IFERROR((VLOOKUP(D7489,'Automation (QBO)'!A:B,2,FALSE)),"0"))=0,"Suspense",(IFERROR((VLOOKUP(D7489,'Automation (QBO)'!A:B,2,FALSE)),"Suspense")))</f>
        <v>Accounts Payable - Unknown</v>
      </c>
      <c r="I7489" s="17">
        <f t="shared" si="116"/>
        <v>-6</v>
      </c>
      <c r="J7489" s="12" t="str">
        <f>H7489</f>
        <v>Accounts Payable - Unknown</v>
      </c>
    </row>
    <row r="7490" spans="1:10" hidden="1">
      <c r="A7490" s="13" t="s">
        <v>942</v>
      </c>
      <c r="B7490" s="12" t="s">
        <v>493</v>
      </c>
      <c r="C7490" s="12" t="s">
        <v>113</v>
      </c>
      <c r="D7490" s="12" t="s">
        <v>496</v>
      </c>
      <c r="E7490" s="12">
        <v>-3</v>
      </c>
      <c r="F7490" s="14" t="str">
        <f>A7490&amp;B7490&amp;C7490&amp;D7490&amp;E7490</f>
        <v>2024-08-06Bill Payment (Credit Card)Impark21000 Accounts Payable-3</v>
      </c>
      <c r="G7490" s="15">
        <f>IFERROR((DATEVALUE(A7490)),A7490)</f>
        <v>45510</v>
      </c>
      <c r="H7490" s="16" t="str">
        <f>IF((IFERROR((VLOOKUP(D7490,'Automation (QBO)'!A:B,2,FALSE)),"0"))=0,"Suspense",(IFERROR((VLOOKUP(D7490,'Automation (QBO)'!A:B,2,FALSE)),"Suspense")))</f>
        <v>Accounts Payable - Unknown</v>
      </c>
      <c r="I7490" s="17">
        <f t="shared" si="116"/>
        <v>-3</v>
      </c>
      <c r="J7490" s="12" t="str">
        <f>H7490</f>
        <v>Accounts Payable - Unknown</v>
      </c>
    </row>
    <row r="7491" spans="1:10" hidden="1">
      <c r="A7491" s="13" t="s">
        <v>942</v>
      </c>
      <c r="B7491" s="12" t="s">
        <v>493</v>
      </c>
      <c r="C7491" s="12" t="s">
        <v>94</v>
      </c>
      <c r="D7491" s="12" t="s">
        <v>496</v>
      </c>
      <c r="E7491" s="12">
        <v>-199.4</v>
      </c>
      <c r="F7491" s="14" t="str">
        <f>A7491&amp;B7491&amp;C7491&amp;D7491&amp;E7491</f>
        <v>2024-08-06Bill Payment (Credit Card)Esso21000 Accounts Payable-199.4</v>
      </c>
      <c r="G7491" s="15">
        <f>IFERROR((DATEVALUE(A7491)),A7491)</f>
        <v>45510</v>
      </c>
      <c r="H7491" s="16" t="str">
        <f>IF((IFERROR((VLOOKUP(D7491,'Automation (QBO)'!A:B,2,FALSE)),"0"))=0,"Suspense",(IFERROR((VLOOKUP(D7491,'Automation (QBO)'!A:B,2,FALSE)),"Suspense")))</f>
        <v>Accounts Payable - Unknown</v>
      </c>
      <c r="I7491" s="17">
        <f t="shared" si="116"/>
        <v>-199.4</v>
      </c>
      <c r="J7491" s="12" t="str">
        <f>H7491</f>
        <v>Accounts Payable - Unknown</v>
      </c>
    </row>
    <row r="7492" spans="1:10" hidden="1">
      <c r="A7492" s="13" t="s">
        <v>942</v>
      </c>
      <c r="B7492" s="12" t="s">
        <v>83</v>
      </c>
      <c r="C7492" s="12" t="s">
        <v>228</v>
      </c>
      <c r="D7492" s="12" t="s">
        <v>408</v>
      </c>
      <c r="E7492" s="12">
        <v>6</v>
      </c>
      <c r="F7492" s="14" t="str">
        <f>A7492&amp;B7492&amp;C7492&amp;D7492&amp;E7492</f>
        <v>2024-08-06ExpenseDSPC Parking Vancouver52205 Travel &amp; Parking6</v>
      </c>
      <c r="G7492" s="15">
        <f>IFERROR((DATEVALUE(A7492)),A7492)</f>
        <v>45510</v>
      </c>
      <c r="H7492" s="16" t="str">
        <f>IF((IFERROR((VLOOKUP(D7492,'Automation (QBO)'!A:B,2,FALSE)),"0"))=0,"Suspense",(IFERROR((VLOOKUP(D7492,'Automation (QBO)'!A:B,2,FALSE)),"Suspense")))</f>
        <v>Travel &amp; Parking</v>
      </c>
      <c r="I7492" s="17">
        <f t="shared" si="116"/>
        <v>6</v>
      </c>
      <c r="J7492" s="12" t="str">
        <f>H7492</f>
        <v>Travel &amp; Parking</v>
      </c>
    </row>
    <row r="7493" spans="1:10" hidden="1">
      <c r="A7493" s="13" t="s">
        <v>942</v>
      </c>
      <c r="B7493" s="12" t="s">
        <v>83</v>
      </c>
      <c r="C7493" s="12" t="s">
        <v>228</v>
      </c>
      <c r="D7493" s="12" t="s">
        <v>392</v>
      </c>
      <c r="E7493" s="12">
        <v>0</v>
      </c>
      <c r="F7493" s="14" t="str">
        <f>A7493&amp;B7493&amp;C7493&amp;D7493&amp;E7493</f>
        <v>2024-08-06ExpenseDSPC Parking Vancouver21020 GST/HST Payable0</v>
      </c>
      <c r="G7493" s="15">
        <f>IFERROR((DATEVALUE(A7493)),A7493)</f>
        <v>45510</v>
      </c>
      <c r="H7493" s="16" t="str">
        <f>IF((IFERROR((VLOOKUP(D7493,'Automation (QBO)'!A:B,2,FALSE)),"0"))=0,"Suspense",(IFERROR((VLOOKUP(D7493,'Automation (QBO)'!A:B,2,FALSE)),"Suspense")))</f>
        <v>GST/HST Payable</v>
      </c>
      <c r="I7493" s="17">
        <f t="shared" si="116"/>
        <v>0</v>
      </c>
      <c r="J7493" s="12" t="str">
        <f>H7493</f>
        <v>GST/HST Payable</v>
      </c>
    </row>
    <row r="7494" spans="1:10" hidden="1">
      <c r="A7494" s="13" t="s">
        <v>942</v>
      </c>
      <c r="B7494" s="12" t="s">
        <v>493</v>
      </c>
      <c r="C7494" s="12" t="s">
        <v>182</v>
      </c>
      <c r="D7494" s="12" t="s">
        <v>496</v>
      </c>
      <c r="E7494" s="12">
        <v>-328.65</v>
      </c>
      <c r="F7494" s="14" t="str">
        <f>A7494&amp;B7494&amp;C7494&amp;D7494&amp;E7494</f>
        <v>2024-08-06Bill Payment (Credit Card)Pacific West Systems Supplies21000 Accounts Payable-328.65</v>
      </c>
      <c r="G7494" s="15">
        <f>IFERROR((DATEVALUE(A7494)),A7494)</f>
        <v>45510</v>
      </c>
      <c r="H7494" s="16" t="str">
        <f>IF((IFERROR((VLOOKUP(D7494,'Automation (QBO)'!A:B,2,FALSE)),"0"))=0,"Suspense",(IFERROR((VLOOKUP(D7494,'Automation (QBO)'!A:B,2,FALSE)),"Suspense")))</f>
        <v>Accounts Payable - Unknown</v>
      </c>
      <c r="I7494" s="17">
        <f t="shared" si="116"/>
        <v>-328.65</v>
      </c>
      <c r="J7494" s="12" t="str">
        <f>H7494</f>
        <v>Accounts Payable - Unknown</v>
      </c>
    </row>
    <row r="7495" spans="1:10" hidden="1">
      <c r="A7495" s="13" t="s">
        <v>942</v>
      </c>
      <c r="B7495" s="12" t="s">
        <v>493</v>
      </c>
      <c r="C7495" s="12" t="s">
        <v>518</v>
      </c>
      <c r="D7495" s="12" t="s">
        <v>496</v>
      </c>
      <c r="E7495" s="12">
        <v>-174.42</v>
      </c>
      <c r="F7495" s="14" t="str">
        <f>A7495&amp;B7495&amp;C7495&amp;D7495&amp;E7495</f>
        <v>2024-08-06Bill Payment (Credit Card)Rona Coquitlam21000 Accounts Payable-174.42</v>
      </c>
      <c r="G7495" s="15">
        <f>IFERROR((DATEVALUE(A7495)),A7495)</f>
        <v>45510</v>
      </c>
      <c r="H7495" s="16" t="str">
        <f>IF((IFERROR((VLOOKUP(D7495,'Automation (QBO)'!A:B,2,FALSE)),"0"))=0,"Suspense",(IFERROR((VLOOKUP(D7495,'Automation (QBO)'!A:B,2,FALSE)),"Suspense")))</f>
        <v>Accounts Payable - Unknown</v>
      </c>
      <c r="I7495" s="17">
        <f t="shared" si="116"/>
        <v>-174.42</v>
      </c>
      <c r="J7495" s="12" t="str">
        <f>H7495</f>
        <v>Accounts Payable - Unknown</v>
      </c>
    </row>
    <row r="7496" spans="1:10" hidden="1">
      <c r="A7496" s="13" t="s">
        <v>942</v>
      </c>
      <c r="B7496" s="12" t="s">
        <v>493</v>
      </c>
      <c r="C7496" s="12" t="s">
        <v>518</v>
      </c>
      <c r="D7496" s="12" t="s">
        <v>496</v>
      </c>
      <c r="E7496" s="12">
        <v>-245.72</v>
      </c>
      <c r="F7496" s="14" t="str">
        <f>A7496&amp;B7496&amp;C7496&amp;D7496&amp;E7496</f>
        <v>2024-08-06Bill Payment (Credit Card)Rona Coquitlam21000 Accounts Payable-245.72</v>
      </c>
      <c r="G7496" s="15">
        <f>IFERROR((DATEVALUE(A7496)),A7496)</f>
        <v>45510</v>
      </c>
      <c r="H7496" s="16" t="str">
        <f>IF((IFERROR((VLOOKUP(D7496,'Automation (QBO)'!A:B,2,FALSE)),"0"))=0,"Suspense",(IFERROR((VLOOKUP(D7496,'Automation (QBO)'!A:B,2,FALSE)),"Suspense")))</f>
        <v>Accounts Payable - Unknown</v>
      </c>
      <c r="I7496" s="17">
        <f t="shared" si="116"/>
        <v>-245.72</v>
      </c>
      <c r="J7496" s="12" t="str">
        <f>H7496</f>
        <v>Accounts Payable - Unknown</v>
      </c>
    </row>
    <row r="7497" spans="1:10" hidden="1">
      <c r="A7497" s="13" t="s">
        <v>942</v>
      </c>
      <c r="B7497" s="12" t="s">
        <v>83</v>
      </c>
      <c r="C7497" s="12" t="s">
        <v>126</v>
      </c>
      <c r="D7497" s="12" t="s">
        <v>395</v>
      </c>
      <c r="E7497" s="12">
        <v>12.31</v>
      </c>
      <c r="F7497" s="14" t="str">
        <f>A7497&amp;B7497&amp;C7497&amp;D7497&amp;E7497</f>
        <v>2024-08-06ExpenseAmazon52165 Computer - Software12.31</v>
      </c>
      <c r="G7497" s="15">
        <f>IFERROR((DATEVALUE(A7497)),A7497)</f>
        <v>45510</v>
      </c>
      <c r="H7497" s="16" t="str">
        <f>IF((IFERROR((VLOOKUP(D7497,'Automation (QBO)'!A:B,2,FALSE)),"0"))=0,"Suspense",(IFERROR((VLOOKUP(D7497,'Automation (QBO)'!A:B,2,FALSE)),"Suspense")))</f>
        <v>Computer - Software</v>
      </c>
      <c r="I7497" s="17">
        <f t="shared" si="116"/>
        <v>12.31</v>
      </c>
      <c r="J7497" s="12" t="str">
        <f>H7497</f>
        <v>Computer - Software</v>
      </c>
    </row>
    <row r="7498" spans="1:10" hidden="1">
      <c r="A7498" s="13" t="s">
        <v>942</v>
      </c>
      <c r="B7498" s="12" t="s">
        <v>83</v>
      </c>
      <c r="C7498" s="12" t="s">
        <v>126</v>
      </c>
      <c r="D7498" s="12" t="s">
        <v>392</v>
      </c>
      <c r="E7498" s="12">
        <v>0</v>
      </c>
      <c r="F7498" s="14" t="str">
        <f>A7498&amp;B7498&amp;C7498&amp;D7498&amp;E7498</f>
        <v>2024-08-06ExpenseAmazon21020 GST/HST Payable0</v>
      </c>
      <c r="G7498" s="15">
        <f>IFERROR((DATEVALUE(A7498)),A7498)</f>
        <v>45510</v>
      </c>
      <c r="H7498" s="16" t="str">
        <f>IF((IFERROR((VLOOKUP(D7498,'Automation (QBO)'!A:B,2,FALSE)),"0"))=0,"Suspense",(IFERROR((VLOOKUP(D7498,'Automation (QBO)'!A:B,2,FALSE)),"Suspense")))</f>
        <v>GST/HST Payable</v>
      </c>
      <c r="I7498" s="17">
        <f t="shared" si="116"/>
        <v>0</v>
      </c>
      <c r="J7498" s="12" t="str">
        <f>H7498</f>
        <v>GST/HST Payable</v>
      </c>
    </row>
    <row r="7499" spans="1:10" hidden="1">
      <c r="A7499" s="13" t="s">
        <v>942</v>
      </c>
      <c r="B7499" s="12" t="s">
        <v>493</v>
      </c>
      <c r="C7499" s="12" t="s">
        <v>97</v>
      </c>
      <c r="D7499" s="12" t="s">
        <v>496</v>
      </c>
      <c r="E7499" s="12">
        <v>-200</v>
      </c>
      <c r="F7499" s="14" t="str">
        <f>A7499&amp;B7499&amp;C7499&amp;D7499&amp;E7499</f>
        <v>2024-08-06Bill Payment (Credit Card)Lonsdale Chevron21000 Accounts Payable-200</v>
      </c>
      <c r="G7499" s="15">
        <f>IFERROR((DATEVALUE(A7499)),A7499)</f>
        <v>45510</v>
      </c>
      <c r="H7499" s="16" t="str">
        <f>IF((IFERROR((VLOOKUP(D7499,'Automation (QBO)'!A:B,2,FALSE)),"0"))=0,"Suspense",(IFERROR((VLOOKUP(D7499,'Automation (QBO)'!A:B,2,FALSE)),"Suspense")))</f>
        <v>Accounts Payable - Unknown</v>
      </c>
      <c r="I7499" s="17">
        <f t="shared" si="116"/>
        <v>-200</v>
      </c>
      <c r="J7499" s="12" t="str">
        <f>H7499</f>
        <v>Accounts Payable - Unknown</v>
      </c>
    </row>
    <row r="7500" spans="1:10" hidden="1">
      <c r="A7500" s="13" t="s">
        <v>942</v>
      </c>
      <c r="B7500" s="12" t="s">
        <v>493</v>
      </c>
      <c r="C7500" s="12" t="s">
        <v>113</v>
      </c>
      <c r="D7500" s="12" t="s">
        <v>496</v>
      </c>
      <c r="E7500" s="12">
        <v>-6</v>
      </c>
      <c r="F7500" s="14" t="str">
        <f>A7500&amp;B7500&amp;C7500&amp;D7500&amp;E7500</f>
        <v>2024-08-06Bill Payment (Credit Card)Impark21000 Accounts Payable-6</v>
      </c>
      <c r="G7500" s="15">
        <f>IFERROR((DATEVALUE(A7500)),A7500)</f>
        <v>45510</v>
      </c>
      <c r="H7500" s="16" t="str">
        <f>IF((IFERROR((VLOOKUP(D7500,'Automation (QBO)'!A:B,2,FALSE)),"0"))=0,"Suspense",(IFERROR((VLOOKUP(D7500,'Automation (QBO)'!A:B,2,FALSE)),"Suspense")))</f>
        <v>Accounts Payable - Unknown</v>
      </c>
      <c r="I7500" s="17">
        <f t="shared" si="116"/>
        <v>-6</v>
      </c>
      <c r="J7500" s="12" t="str">
        <f>H7500</f>
        <v>Accounts Payable - Unknown</v>
      </c>
    </row>
    <row r="7501" spans="1:10" hidden="1">
      <c r="A7501" s="13" t="s">
        <v>942</v>
      </c>
      <c r="B7501" s="12" t="s">
        <v>493</v>
      </c>
      <c r="C7501" s="12" t="s">
        <v>119</v>
      </c>
      <c r="D7501" s="12" t="s">
        <v>496</v>
      </c>
      <c r="E7501" s="12">
        <v>-128.05000000000001</v>
      </c>
      <c r="F7501" s="14" t="str">
        <f>A7501&amp;B7501&amp;C7501&amp;D7501&amp;E7501</f>
        <v>2024-08-06Bill Payment (Credit Card)Port Moody Town Pantry21000 Accounts Payable-128.05</v>
      </c>
      <c r="G7501" s="15">
        <f>IFERROR((DATEVALUE(A7501)),A7501)</f>
        <v>45510</v>
      </c>
      <c r="H7501" s="16" t="str">
        <f>IF((IFERROR((VLOOKUP(D7501,'Automation (QBO)'!A:B,2,FALSE)),"0"))=0,"Suspense",(IFERROR((VLOOKUP(D7501,'Automation (QBO)'!A:B,2,FALSE)),"Suspense")))</f>
        <v>Accounts Payable - Unknown</v>
      </c>
      <c r="I7501" s="17">
        <f t="shared" si="116"/>
        <v>-128.05000000000001</v>
      </c>
      <c r="J7501" s="12" t="str">
        <f>H7501</f>
        <v>Accounts Payable - Unknown</v>
      </c>
    </row>
    <row r="7502" spans="1:10" hidden="1">
      <c r="A7502" s="13" t="s">
        <v>942</v>
      </c>
      <c r="B7502" s="12" t="s">
        <v>247</v>
      </c>
      <c r="C7502" s="12" t="s">
        <v>897</v>
      </c>
      <c r="D7502" s="12" t="s">
        <v>496</v>
      </c>
      <c r="E7502" s="12">
        <v>-1289.93</v>
      </c>
      <c r="F7502" s="14" t="str">
        <f>A7502&amp;B7502&amp;C7502&amp;D7502&amp;E7502</f>
        <v>2024-08-06Bill Payment (Cheque)Sangha Insulated Doors21000 Accounts Payable-1289.93</v>
      </c>
      <c r="G7502" s="15">
        <f>IFERROR((DATEVALUE(A7502)),A7502)</f>
        <v>45510</v>
      </c>
      <c r="H7502" s="16" t="str">
        <f>IF((IFERROR((VLOOKUP(D7502,'Automation (QBO)'!A:B,2,FALSE)),"0"))=0,"Suspense",(IFERROR((VLOOKUP(D7502,'Automation (QBO)'!A:B,2,FALSE)),"Suspense")))</f>
        <v>Accounts Payable - Unknown</v>
      </c>
      <c r="I7502" s="17">
        <f t="shared" si="116"/>
        <v>-1289.93</v>
      </c>
      <c r="J7502" s="12" t="str">
        <f>H7502</f>
        <v>Accounts Payable - Unknown</v>
      </c>
    </row>
    <row r="7503" spans="1:10" hidden="1">
      <c r="A7503" s="13" t="s">
        <v>942</v>
      </c>
      <c r="B7503" s="12" t="s">
        <v>493</v>
      </c>
      <c r="C7503" s="12" t="s">
        <v>95</v>
      </c>
      <c r="D7503" s="12" t="s">
        <v>496</v>
      </c>
      <c r="E7503" s="12">
        <v>-58.8</v>
      </c>
      <c r="F7503" s="14" t="str">
        <f>A7503&amp;B7503&amp;C7503&amp;D7503&amp;E7503</f>
        <v>2024-08-06Bill Payment (Credit Card)Vector Repro Graphics21000 Accounts Payable-58.8</v>
      </c>
      <c r="G7503" s="15">
        <f>IFERROR((DATEVALUE(A7503)),A7503)</f>
        <v>45510</v>
      </c>
      <c r="H7503" s="16" t="str">
        <f>IF((IFERROR((VLOOKUP(D7503,'Automation (QBO)'!A:B,2,FALSE)),"0"))=0,"Suspense",(IFERROR((VLOOKUP(D7503,'Automation (QBO)'!A:B,2,FALSE)),"Suspense")))</f>
        <v>Accounts Payable - Unknown</v>
      </c>
      <c r="I7503" s="17">
        <f t="shared" si="116"/>
        <v>-58.8</v>
      </c>
      <c r="J7503" s="12" t="str">
        <f>H7503</f>
        <v>Accounts Payable - Unknown</v>
      </c>
    </row>
    <row r="7504" spans="1:10" hidden="1">
      <c r="A7504" s="13" t="s">
        <v>942</v>
      </c>
      <c r="B7504" s="12" t="s">
        <v>493</v>
      </c>
      <c r="C7504" s="12" t="s">
        <v>518</v>
      </c>
      <c r="D7504" s="12" t="s">
        <v>390</v>
      </c>
      <c r="E7504" s="12">
        <v>245.72</v>
      </c>
      <c r="F7504" s="14" t="str">
        <f>A7504&amp;B7504&amp;C7504&amp;D7504&amp;E7504</f>
        <v>2024-08-06Bill Payment (Credit Card)Rona Coquitlam21010 Visa Payable (CIBC)245.72</v>
      </c>
      <c r="G7504" s="15">
        <f>IFERROR((DATEVALUE(A7504)),A7504)</f>
        <v>45510</v>
      </c>
      <c r="H7504" s="16" t="str">
        <f>IF((IFERROR((VLOOKUP(D7504,'Automation (QBO)'!A:B,2,FALSE)),"0"))=0,"Suspense",(IFERROR((VLOOKUP(D7504,'Automation (QBO)'!A:B,2,FALSE)),"Suspense")))</f>
        <v>Suspense</v>
      </c>
      <c r="I7504" s="17">
        <f t="shared" ref="I7504:I7567" si="117">E7504</f>
        <v>245.72</v>
      </c>
      <c r="J7504" s="12" t="str">
        <f>H7504</f>
        <v>Suspense</v>
      </c>
    </row>
    <row r="7505" spans="1:10" hidden="1">
      <c r="A7505" s="13" t="s">
        <v>942</v>
      </c>
      <c r="B7505" s="12" t="s">
        <v>83</v>
      </c>
      <c r="C7505" s="12" t="s">
        <v>246</v>
      </c>
      <c r="D7505" s="12" t="s">
        <v>394</v>
      </c>
      <c r="E7505" s="12">
        <v>-976</v>
      </c>
      <c r="F7505" s="14" t="str">
        <f>A7505&amp;B7505&amp;C7505&amp;D7505&amp;E7505</f>
        <v>2024-08-06ExpenseKyle Watson11005 Chequing (CIBC)-976</v>
      </c>
      <c r="G7505" s="15">
        <f>IFERROR((DATEVALUE(A7505)),A7505)</f>
        <v>45510</v>
      </c>
      <c r="H7505" s="16" t="str">
        <f>IF((IFERROR((VLOOKUP(D7505,'Automation (QBO)'!A:B,2,FALSE)),"0"))=0,"Suspense",(IFERROR((VLOOKUP(D7505,'Automation (QBO)'!A:B,2,FALSE)),"Suspense")))</f>
        <v>Balance (CIBC)</v>
      </c>
      <c r="I7505" s="17">
        <f t="shared" si="117"/>
        <v>-976</v>
      </c>
      <c r="J7505" s="12" t="str">
        <f>H7505</f>
        <v>Balance (CIBC)</v>
      </c>
    </row>
    <row r="7506" spans="1:10" hidden="1">
      <c r="A7506" s="13" t="s">
        <v>942</v>
      </c>
      <c r="B7506" s="12" t="s">
        <v>247</v>
      </c>
      <c r="C7506" s="12" t="s">
        <v>897</v>
      </c>
      <c r="D7506" s="12" t="s">
        <v>394</v>
      </c>
      <c r="E7506" s="12">
        <v>-1289.93</v>
      </c>
      <c r="F7506" s="14" t="str">
        <f>A7506&amp;B7506&amp;C7506&amp;D7506&amp;E7506</f>
        <v>2024-08-06Bill Payment (Cheque)Sangha Insulated Doors11005 Chequing (CIBC)-1289.93</v>
      </c>
      <c r="G7506" s="15">
        <f>IFERROR((DATEVALUE(A7506)),A7506)</f>
        <v>45510</v>
      </c>
      <c r="H7506" s="16" t="str">
        <f>IF((IFERROR((VLOOKUP(D7506,'Automation (QBO)'!A:B,2,FALSE)),"0"))=0,"Suspense",(IFERROR((VLOOKUP(D7506,'Automation (QBO)'!A:B,2,FALSE)),"Suspense")))</f>
        <v>Balance (CIBC)</v>
      </c>
      <c r="I7506" s="17">
        <f t="shared" si="117"/>
        <v>-1289.93</v>
      </c>
      <c r="J7506" s="12" t="str">
        <f>H7506</f>
        <v>Balance (CIBC)</v>
      </c>
    </row>
    <row r="7507" spans="1:10" hidden="1">
      <c r="A7507" s="13" t="s">
        <v>942</v>
      </c>
      <c r="B7507" s="12" t="s">
        <v>83</v>
      </c>
      <c r="C7507" s="12" t="s">
        <v>131</v>
      </c>
      <c r="D7507" s="12" t="s">
        <v>394</v>
      </c>
      <c r="E7507" s="12">
        <v>-201.96</v>
      </c>
      <c r="F7507" s="14" t="str">
        <f>A7507&amp;B7507&amp;C7507&amp;D7507&amp;E7507</f>
        <v>2024-08-06ExpenseInsurance Corporation of British Columbia11005 Chequing (CIBC)-201.96</v>
      </c>
      <c r="G7507" s="15">
        <f>IFERROR((DATEVALUE(A7507)),A7507)</f>
        <v>45510</v>
      </c>
      <c r="H7507" s="16" t="str">
        <f>IF((IFERROR((VLOOKUP(D7507,'Automation (QBO)'!A:B,2,FALSE)),"0"))=0,"Suspense",(IFERROR((VLOOKUP(D7507,'Automation (QBO)'!A:B,2,FALSE)),"Suspense")))</f>
        <v>Balance (CIBC)</v>
      </c>
      <c r="I7507" s="17">
        <f t="shared" si="117"/>
        <v>-201.96</v>
      </c>
      <c r="J7507" s="12" t="str">
        <f>H7507</f>
        <v>Balance (CIBC)</v>
      </c>
    </row>
    <row r="7508" spans="1:10" hidden="1">
      <c r="A7508" s="13" t="s">
        <v>943</v>
      </c>
      <c r="B7508" s="12" t="s">
        <v>294</v>
      </c>
      <c r="D7508" s="12" t="s">
        <v>390</v>
      </c>
      <c r="E7508" s="12">
        <v>-5000</v>
      </c>
      <c r="F7508" s="14" t="str">
        <f>A7508&amp;B7508&amp;C7508&amp;D7508&amp;E7508</f>
        <v>2024-08-07Transfer21010 Visa Payable (CIBC)-5000</v>
      </c>
      <c r="G7508" s="15">
        <f>IFERROR((DATEVALUE(A7508)),A7508)</f>
        <v>45511</v>
      </c>
      <c r="H7508" s="16" t="str">
        <f>IF((IFERROR((VLOOKUP(D7508,'Automation (QBO)'!A:B,2,FALSE)),"0"))=0,"Suspense",(IFERROR((VLOOKUP(D7508,'Automation (QBO)'!A:B,2,FALSE)),"Suspense")))</f>
        <v>Suspense</v>
      </c>
      <c r="I7508" s="17">
        <f t="shared" si="117"/>
        <v>-5000</v>
      </c>
      <c r="J7508" s="12" t="str">
        <f>H7508</f>
        <v>Suspense</v>
      </c>
    </row>
    <row r="7509" spans="1:10" hidden="1">
      <c r="A7509" s="13" t="s">
        <v>943</v>
      </c>
      <c r="B7509" s="12" t="s">
        <v>83</v>
      </c>
      <c r="C7509" s="12" t="s">
        <v>113</v>
      </c>
      <c r="D7509" s="12" t="s">
        <v>390</v>
      </c>
      <c r="E7509" s="12">
        <v>8</v>
      </c>
      <c r="F7509" s="14" t="str">
        <f>A7509&amp;B7509&amp;C7509&amp;D7509&amp;E7509</f>
        <v>2024-08-07ExpenseImpark21010 Visa Payable (CIBC)8</v>
      </c>
      <c r="G7509" s="15">
        <f>IFERROR((DATEVALUE(A7509)),A7509)</f>
        <v>45511</v>
      </c>
      <c r="H7509" s="16" t="str">
        <f>IF((IFERROR((VLOOKUP(D7509,'Automation (QBO)'!A:B,2,FALSE)),"0"))=0,"Suspense",(IFERROR((VLOOKUP(D7509,'Automation (QBO)'!A:B,2,FALSE)),"Suspense")))</f>
        <v>Suspense</v>
      </c>
      <c r="I7509" s="17">
        <f t="shared" si="117"/>
        <v>8</v>
      </c>
      <c r="J7509" s="12" t="str">
        <f>H7509</f>
        <v>Suspense</v>
      </c>
    </row>
    <row r="7510" spans="1:10" hidden="1">
      <c r="A7510" s="13" t="s">
        <v>943</v>
      </c>
      <c r="B7510" s="12" t="s">
        <v>493</v>
      </c>
      <c r="C7510" s="12" t="s">
        <v>113</v>
      </c>
      <c r="D7510" s="12" t="s">
        <v>390</v>
      </c>
      <c r="E7510" s="12">
        <v>20</v>
      </c>
      <c r="F7510" s="14" t="str">
        <f>A7510&amp;B7510&amp;C7510&amp;D7510&amp;E7510</f>
        <v>2024-08-07Bill Payment (Credit Card)Impark21010 Visa Payable (CIBC)20</v>
      </c>
      <c r="G7510" s="15">
        <f>IFERROR((DATEVALUE(A7510)),A7510)</f>
        <v>45511</v>
      </c>
      <c r="H7510" s="16" t="str">
        <f>IF((IFERROR((VLOOKUP(D7510,'Automation (QBO)'!A:B,2,FALSE)),"0"))=0,"Suspense",(IFERROR((VLOOKUP(D7510,'Automation (QBO)'!A:B,2,FALSE)),"Suspense")))</f>
        <v>Suspense</v>
      </c>
      <c r="I7510" s="17">
        <f t="shared" si="117"/>
        <v>20</v>
      </c>
      <c r="J7510" s="12" t="str">
        <f>H7510</f>
        <v>Suspense</v>
      </c>
    </row>
    <row r="7511" spans="1:10" hidden="1">
      <c r="A7511" s="13" t="s">
        <v>943</v>
      </c>
      <c r="B7511" s="12" t="s">
        <v>493</v>
      </c>
      <c r="C7511" s="12" t="s">
        <v>550</v>
      </c>
      <c r="D7511" s="12" t="s">
        <v>390</v>
      </c>
      <c r="E7511" s="12">
        <v>308</v>
      </c>
      <c r="F7511" s="14" t="str">
        <f>A7511&amp;B7511&amp;C7511&amp;D7511&amp;E7511</f>
        <v>2024-08-07Bill Payment (Credit Card)Bargreen Ellingson21010 Visa Payable (CIBC)308</v>
      </c>
      <c r="G7511" s="15">
        <f>IFERROR((DATEVALUE(A7511)),A7511)</f>
        <v>45511</v>
      </c>
      <c r="H7511" s="16" t="str">
        <f>IF((IFERROR((VLOOKUP(D7511,'Automation (QBO)'!A:B,2,FALSE)),"0"))=0,"Suspense",(IFERROR((VLOOKUP(D7511,'Automation (QBO)'!A:B,2,FALSE)),"Suspense")))</f>
        <v>Suspense</v>
      </c>
      <c r="I7511" s="17">
        <f t="shared" si="117"/>
        <v>308</v>
      </c>
      <c r="J7511" s="12" t="str">
        <f>H7511</f>
        <v>Suspense</v>
      </c>
    </row>
    <row r="7512" spans="1:10" hidden="1">
      <c r="A7512" s="13" t="s">
        <v>943</v>
      </c>
      <c r="B7512" s="12" t="s">
        <v>493</v>
      </c>
      <c r="C7512" s="12" t="s">
        <v>87</v>
      </c>
      <c r="D7512" s="12" t="s">
        <v>390</v>
      </c>
      <c r="E7512" s="12">
        <v>216.99</v>
      </c>
      <c r="F7512" s="14" t="str">
        <f>A7512&amp;B7512&amp;C7512&amp;D7512&amp;E7512</f>
        <v>2024-08-07Bill Payment (Credit Card)Home Depot21010 Visa Payable (CIBC)216.99</v>
      </c>
      <c r="G7512" s="15">
        <f>IFERROR((DATEVALUE(A7512)),A7512)</f>
        <v>45511</v>
      </c>
      <c r="H7512" s="16" t="str">
        <f>IF((IFERROR((VLOOKUP(D7512,'Automation (QBO)'!A:B,2,FALSE)),"0"))=0,"Suspense",(IFERROR((VLOOKUP(D7512,'Automation (QBO)'!A:B,2,FALSE)),"Suspense")))</f>
        <v>Suspense</v>
      </c>
      <c r="I7512" s="17">
        <f t="shared" si="117"/>
        <v>216.99</v>
      </c>
      <c r="J7512" s="12" t="str">
        <f>H7512</f>
        <v>Suspense</v>
      </c>
    </row>
    <row r="7513" spans="1:10" hidden="1">
      <c r="A7513" s="13" t="s">
        <v>943</v>
      </c>
      <c r="B7513" s="12" t="s">
        <v>83</v>
      </c>
      <c r="C7513" s="12" t="s">
        <v>110</v>
      </c>
      <c r="D7513" s="12" t="s">
        <v>390</v>
      </c>
      <c r="E7513" s="12">
        <v>117.82</v>
      </c>
      <c r="F7513" s="14" t="str">
        <f>A7513&amp;B7513&amp;C7513&amp;D7513&amp;E7513</f>
        <v>2024-08-07ExpenseDicks Lumber21010 Visa Payable (CIBC)117.82</v>
      </c>
      <c r="G7513" s="15">
        <f>IFERROR((DATEVALUE(A7513)),A7513)</f>
        <v>45511</v>
      </c>
      <c r="H7513" s="16" t="str">
        <f>IF((IFERROR((VLOOKUP(D7513,'Automation (QBO)'!A:B,2,FALSE)),"0"))=0,"Suspense",(IFERROR((VLOOKUP(D7513,'Automation (QBO)'!A:B,2,FALSE)),"Suspense")))</f>
        <v>Suspense</v>
      </c>
      <c r="I7513" s="17">
        <f t="shared" si="117"/>
        <v>117.82</v>
      </c>
      <c r="J7513" s="12" t="str">
        <f>H7513</f>
        <v>Suspense</v>
      </c>
    </row>
    <row r="7514" spans="1:10" hidden="1">
      <c r="A7514" s="13" t="s">
        <v>943</v>
      </c>
      <c r="B7514" s="12" t="s">
        <v>493</v>
      </c>
      <c r="C7514" s="12" t="s">
        <v>298</v>
      </c>
      <c r="D7514" s="12" t="s">
        <v>390</v>
      </c>
      <c r="E7514" s="12">
        <v>1050</v>
      </c>
      <c r="F7514" s="14" t="str">
        <f>A7514&amp;B7514&amp;C7514&amp;D7514&amp;E7514</f>
        <v>2024-08-07Bill Payment (Credit Card)Acme Fire and Safety Co Ltd.21010 Visa Payable (CIBC)1050</v>
      </c>
      <c r="G7514" s="15">
        <f>IFERROR((DATEVALUE(A7514)),A7514)</f>
        <v>45511</v>
      </c>
      <c r="H7514" s="16" t="str">
        <f>IF((IFERROR((VLOOKUP(D7514,'Automation (QBO)'!A:B,2,FALSE)),"0"))=0,"Suspense",(IFERROR((VLOOKUP(D7514,'Automation (QBO)'!A:B,2,FALSE)),"Suspense")))</f>
        <v>Suspense</v>
      </c>
      <c r="I7514" s="17">
        <f t="shared" si="117"/>
        <v>1050</v>
      </c>
      <c r="J7514" s="12" t="str">
        <f>H7514</f>
        <v>Suspense</v>
      </c>
    </row>
    <row r="7515" spans="1:10" hidden="1">
      <c r="A7515" s="13" t="s">
        <v>943</v>
      </c>
      <c r="B7515" s="12" t="s">
        <v>493</v>
      </c>
      <c r="C7515" s="12" t="s">
        <v>930</v>
      </c>
      <c r="D7515" s="12" t="s">
        <v>390</v>
      </c>
      <c r="E7515" s="12">
        <v>518.46</v>
      </c>
      <c r="F7515" s="14" t="str">
        <f>A7515&amp;B7515&amp;C7515&amp;D7515&amp;E7515</f>
        <v>2024-08-07Bill Payment (Credit Card)Metro Ford LTD.21010 Visa Payable (CIBC)518.46</v>
      </c>
      <c r="G7515" s="15">
        <f>IFERROR((DATEVALUE(A7515)),A7515)</f>
        <v>45511</v>
      </c>
      <c r="H7515" s="16" t="str">
        <f>IF((IFERROR((VLOOKUP(D7515,'Automation (QBO)'!A:B,2,FALSE)),"0"))=0,"Suspense",(IFERROR((VLOOKUP(D7515,'Automation (QBO)'!A:B,2,FALSE)),"Suspense")))</f>
        <v>Suspense</v>
      </c>
      <c r="I7515" s="17">
        <f t="shared" si="117"/>
        <v>518.46</v>
      </c>
      <c r="J7515" s="12" t="str">
        <f>H7515</f>
        <v>Suspense</v>
      </c>
    </row>
    <row r="7516" spans="1:10" hidden="1">
      <c r="A7516" s="13" t="s">
        <v>943</v>
      </c>
      <c r="B7516" s="12" t="s">
        <v>493</v>
      </c>
      <c r="C7516" s="12" t="s">
        <v>196</v>
      </c>
      <c r="D7516" s="12" t="s">
        <v>390</v>
      </c>
      <c r="E7516" s="12">
        <v>510.62</v>
      </c>
      <c r="F7516" s="14" t="str">
        <f>A7516&amp;B7516&amp;C7516&amp;D7516&amp;E7516</f>
        <v>2024-08-07Bill Payment (Credit Card)ANDREW SHERET LIMITED21010 Visa Payable (CIBC)510.62</v>
      </c>
      <c r="G7516" s="15">
        <f>IFERROR((DATEVALUE(A7516)),A7516)</f>
        <v>45511</v>
      </c>
      <c r="H7516" s="16" t="str">
        <f>IF((IFERROR((VLOOKUP(D7516,'Automation (QBO)'!A:B,2,FALSE)),"0"))=0,"Suspense",(IFERROR((VLOOKUP(D7516,'Automation (QBO)'!A:B,2,FALSE)),"Suspense")))</f>
        <v>Suspense</v>
      </c>
      <c r="I7516" s="17">
        <f t="shared" si="117"/>
        <v>510.62</v>
      </c>
      <c r="J7516" s="12" t="str">
        <f>H7516</f>
        <v>Suspense</v>
      </c>
    </row>
    <row r="7517" spans="1:10" hidden="1">
      <c r="A7517" s="13" t="s">
        <v>943</v>
      </c>
      <c r="B7517" s="12" t="s">
        <v>493</v>
      </c>
      <c r="C7517" s="12" t="s">
        <v>343</v>
      </c>
      <c r="D7517" s="12" t="s">
        <v>390</v>
      </c>
      <c r="E7517" s="12">
        <v>59.98</v>
      </c>
      <c r="F7517" s="14" t="str">
        <f>A7517&amp;B7517&amp;C7517&amp;D7517&amp;E7517</f>
        <v>2024-08-07Bill Payment (Credit Card)Romer's Port Moody21010 Visa Payable (CIBC)59.98</v>
      </c>
      <c r="G7517" s="15">
        <f>IFERROR((DATEVALUE(A7517)),A7517)</f>
        <v>45511</v>
      </c>
      <c r="H7517" s="16" t="str">
        <f>IF((IFERROR((VLOOKUP(D7517,'Automation (QBO)'!A:B,2,FALSE)),"0"))=0,"Suspense",(IFERROR((VLOOKUP(D7517,'Automation (QBO)'!A:B,2,FALSE)),"Suspense")))</f>
        <v>Suspense</v>
      </c>
      <c r="I7517" s="17">
        <f t="shared" si="117"/>
        <v>59.98</v>
      </c>
      <c r="J7517" s="12" t="str">
        <f>H7517</f>
        <v>Suspense</v>
      </c>
    </row>
    <row r="7518" spans="1:10" hidden="1">
      <c r="A7518" s="13" t="s">
        <v>943</v>
      </c>
      <c r="B7518" s="12" t="s">
        <v>493</v>
      </c>
      <c r="C7518" s="12" t="s">
        <v>113</v>
      </c>
      <c r="D7518" s="12" t="s">
        <v>390</v>
      </c>
      <c r="E7518" s="12">
        <v>17</v>
      </c>
      <c r="F7518" s="14" t="str">
        <f>A7518&amp;B7518&amp;C7518&amp;D7518&amp;E7518</f>
        <v>2024-08-07Bill Payment (Credit Card)Impark21010 Visa Payable (CIBC)17</v>
      </c>
      <c r="G7518" s="15">
        <f>IFERROR((DATEVALUE(A7518)),A7518)</f>
        <v>45511</v>
      </c>
      <c r="H7518" s="16" t="str">
        <f>IF((IFERROR((VLOOKUP(D7518,'Automation (QBO)'!A:B,2,FALSE)),"0"))=0,"Suspense",(IFERROR((VLOOKUP(D7518,'Automation (QBO)'!A:B,2,FALSE)),"Suspense")))</f>
        <v>Suspense</v>
      </c>
      <c r="I7518" s="17">
        <f t="shared" si="117"/>
        <v>17</v>
      </c>
      <c r="J7518" s="12" t="str">
        <f>H7518</f>
        <v>Suspense</v>
      </c>
    </row>
    <row r="7519" spans="1:10" hidden="1">
      <c r="A7519" s="13" t="s">
        <v>943</v>
      </c>
      <c r="B7519" s="12" t="s">
        <v>493</v>
      </c>
      <c r="C7519" s="12" t="s">
        <v>113</v>
      </c>
      <c r="D7519" s="12" t="s">
        <v>390</v>
      </c>
      <c r="E7519" s="12">
        <v>6</v>
      </c>
      <c r="F7519" s="14" t="str">
        <f>A7519&amp;B7519&amp;C7519&amp;D7519&amp;E7519</f>
        <v>2024-08-07Bill Payment (Credit Card)Impark21010 Visa Payable (CIBC)6</v>
      </c>
      <c r="G7519" s="15">
        <f>IFERROR((DATEVALUE(A7519)),A7519)</f>
        <v>45511</v>
      </c>
      <c r="H7519" s="16" t="str">
        <f>IF((IFERROR((VLOOKUP(D7519,'Automation (QBO)'!A:B,2,FALSE)),"0"))=0,"Suspense",(IFERROR((VLOOKUP(D7519,'Automation (QBO)'!A:B,2,FALSE)),"Suspense")))</f>
        <v>Suspense</v>
      </c>
      <c r="I7519" s="17">
        <f t="shared" si="117"/>
        <v>6</v>
      </c>
      <c r="J7519" s="12" t="str">
        <f>H7519</f>
        <v>Suspense</v>
      </c>
    </row>
    <row r="7520" spans="1:10" hidden="1">
      <c r="A7520" s="13" t="s">
        <v>943</v>
      </c>
      <c r="B7520" s="12" t="s">
        <v>493</v>
      </c>
      <c r="C7520" s="12" t="s">
        <v>193</v>
      </c>
      <c r="D7520" s="12" t="s">
        <v>390</v>
      </c>
      <c r="E7520" s="12">
        <v>1</v>
      </c>
      <c r="F7520" s="14" t="str">
        <f>A7520&amp;B7520&amp;C7520&amp;D7520&amp;E7520</f>
        <v>2024-08-07Bill Payment (Credit Card)City of Vancouver Parking21010 Visa Payable (CIBC)1</v>
      </c>
      <c r="G7520" s="15">
        <f>IFERROR((DATEVALUE(A7520)),A7520)</f>
        <v>45511</v>
      </c>
      <c r="H7520" s="16" t="str">
        <f>IF((IFERROR((VLOOKUP(D7520,'Automation (QBO)'!A:B,2,FALSE)),"0"))=0,"Suspense",(IFERROR((VLOOKUP(D7520,'Automation (QBO)'!A:B,2,FALSE)),"Suspense")))</f>
        <v>Suspense</v>
      </c>
      <c r="I7520" s="17">
        <f t="shared" si="117"/>
        <v>1</v>
      </c>
      <c r="J7520" s="12" t="str">
        <f>H7520</f>
        <v>Suspense</v>
      </c>
    </row>
    <row r="7521" spans="1:10" hidden="1">
      <c r="A7521" s="13" t="s">
        <v>943</v>
      </c>
      <c r="B7521" s="12" t="s">
        <v>83</v>
      </c>
      <c r="C7521" s="12" t="s">
        <v>564</v>
      </c>
      <c r="D7521" s="12" t="s">
        <v>390</v>
      </c>
      <c r="E7521" s="12">
        <v>94.77</v>
      </c>
      <c r="F7521" s="14" t="str">
        <f>A7521&amp;B7521&amp;C7521&amp;D7521&amp;E7521</f>
        <v>2024-08-07ExpensePit Stop Portable Toilet Services Ltd.21010 Visa Payable (CIBC)94.77</v>
      </c>
      <c r="G7521" s="15">
        <f>IFERROR((DATEVALUE(A7521)),A7521)</f>
        <v>45511</v>
      </c>
      <c r="H7521" s="16" t="str">
        <f>IF((IFERROR((VLOOKUP(D7521,'Automation (QBO)'!A:B,2,FALSE)),"0"))=0,"Suspense",(IFERROR((VLOOKUP(D7521,'Automation (QBO)'!A:B,2,FALSE)),"Suspense")))</f>
        <v>Suspense</v>
      </c>
      <c r="I7521" s="17">
        <f t="shared" si="117"/>
        <v>94.77</v>
      </c>
      <c r="J7521" s="12" t="str">
        <f>H7521</f>
        <v>Suspense</v>
      </c>
    </row>
    <row r="7522" spans="1:10" hidden="1">
      <c r="A7522" s="13" t="s">
        <v>943</v>
      </c>
      <c r="B7522" s="12" t="s">
        <v>83</v>
      </c>
      <c r="C7522" s="12" t="s">
        <v>113</v>
      </c>
      <c r="D7522" s="12" t="s">
        <v>408</v>
      </c>
      <c r="E7522" s="12">
        <v>8</v>
      </c>
      <c r="F7522" s="14" t="str">
        <f>A7522&amp;B7522&amp;C7522&amp;D7522&amp;E7522</f>
        <v>2024-08-07ExpenseImpark52205 Travel &amp; Parking8</v>
      </c>
      <c r="G7522" s="15">
        <f>IFERROR((DATEVALUE(A7522)),A7522)</f>
        <v>45511</v>
      </c>
      <c r="H7522" s="16" t="str">
        <f>IF((IFERROR((VLOOKUP(D7522,'Automation (QBO)'!A:B,2,FALSE)),"0"))=0,"Suspense",(IFERROR((VLOOKUP(D7522,'Automation (QBO)'!A:B,2,FALSE)),"Suspense")))</f>
        <v>Travel &amp; Parking</v>
      </c>
      <c r="I7522" s="17">
        <f t="shared" si="117"/>
        <v>8</v>
      </c>
      <c r="J7522" s="12" t="str">
        <f>H7522</f>
        <v>Travel &amp; Parking</v>
      </c>
    </row>
    <row r="7523" spans="1:10" hidden="1">
      <c r="A7523" s="13" t="s">
        <v>943</v>
      </c>
      <c r="B7523" s="12" t="s">
        <v>83</v>
      </c>
      <c r="C7523" s="12" t="s">
        <v>113</v>
      </c>
      <c r="D7523" s="12" t="s">
        <v>392</v>
      </c>
      <c r="E7523" s="12">
        <v>0</v>
      </c>
      <c r="F7523" s="14" t="str">
        <f>A7523&amp;B7523&amp;C7523&amp;D7523&amp;E7523</f>
        <v>2024-08-07ExpenseImpark21020 GST/HST Payable0</v>
      </c>
      <c r="G7523" s="15">
        <f>IFERROR((DATEVALUE(A7523)),A7523)</f>
        <v>45511</v>
      </c>
      <c r="H7523" s="16" t="str">
        <f>IF((IFERROR((VLOOKUP(D7523,'Automation (QBO)'!A:B,2,FALSE)),"0"))=0,"Suspense",(IFERROR((VLOOKUP(D7523,'Automation (QBO)'!A:B,2,FALSE)),"Suspense")))</f>
        <v>GST/HST Payable</v>
      </c>
      <c r="I7523" s="17">
        <f t="shared" si="117"/>
        <v>0</v>
      </c>
      <c r="J7523" s="12" t="str">
        <f>H7523</f>
        <v>GST/HST Payable</v>
      </c>
    </row>
    <row r="7524" spans="1:10" hidden="1">
      <c r="A7524" s="13" t="s">
        <v>943</v>
      </c>
      <c r="B7524" s="12" t="s">
        <v>493</v>
      </c>
      <c r="C7524" s="12" t="s">
        <v>113</v>
      </c>
      <c r="D7524" s="12" t="s">
        <v>496</v>
      </c>
      <c r="E7524" s="12">
        <v>-20</v>
      </c>
      <c r="F7524" s="14" t="str">
        <f>A7524&amp;B7524&amp;C7524&amp;D7524&amp;E7524</f>
        <v>2024-08-07Bill Payment (Credit Card)Impark21000 Accounts Payable-20</v>
      </c>
      <c r="G7524" s="15">
        <f>IFERROR((DATEVALUE(A7524)),A7524)</f>
        <v>45511</v>
      </c>
      <c r="H7524" s="16" t="str">
        <f>IF((IFERROR((VLOOKUP(D7524,'Automation (QBO)'!A:B,2,FALSE)),"0"))=0,"Suspense",(IFERROR((VLOOKUP(D7524,'Automation (QBO)'!A:B,2,FALSE)),"Suspense")))</f>
        <v>Accounts Payable - Unknown</v>
      </c>
      <c r="I7524" s="17">
        <f t="shared" si="117"/>
        <v>-20</v>
      </c>
      <c r="J7524" s="12" t="str">
        <f>H7524</f>
        <v>Accounts Payable - Unknown</v>
      </c>
    </row>
    <row r="7525" spans="1:10" hidden="1">
      <c r="A7525" s="13" t="s">
        <v>943</v>
      </c>
      <c r="B7525" s="12" t="s">
        <v>493</v>
      </c>
      <c r="C7525" s="12" t="s">
        <v>113</v>
      </c>
      <c r="D7525" s="12" t="s">
        <v>496</v>
      </c>
      <c r="E7525" s="12">
        <v>-6</v>
      </c>
      <c r="F7525" s="14" t="str">
        <f>A7525&amp;B7525&amp;C7525&amp;D7525&amp;E7525</f>
        <v>2024-08-07Bill Payment (Credit Card)Impark21000 Accounts Payable-6</v>
      </c>
      <c r="G7525" s="15">
        <f>IFERROR((DATEVALUE(A7525)),A7525)</f>
        <v>45511</v>
      </c>
      <c r="H7525" s="16" t="str">
        <f>IF((IFERROR((VLOOKUP(D7525,'Automation (QBO)'!A:B,2,FALSE)),"0"))=0,"Suspense",(IFERROR((VLOOKUP(D7525,'Automation (QBO)'!A:B,2,FALSE)),"Suspense")))</f>
        <v>Accounts Payable - Unknown</v>
      </c>
      <c r="I7525" s="17">
        <f t="shared" si="117"/>
        <v>-6</v>
      </c>
      <c r="J7525" s="12" t="str">
        <f>H7525</f>
        <v>Accounts Payable - Unknown</v>
      </c>
    </row>
    <row r="7526" spans="1:10" hidden="1">
      <c r="A7526" s="13" t="s">
        <v>943</v>
      </c>
      <c r="B7526" s="12" t="s">
        <v>493</v>
      </c>
      <c r="C7526" s="12" t="s">
        <v>193</v>
      </c>
      <c r="D7526" s="12" t="s">
        <v>496</v>
      </c>
      <c r="E7526" s="12">
        <v>-1</v>
      </c>
      <c r="F7526" s="14" t="str">
        <f>A7526&amp;B7526&amp;C7526&amp;D7526&amp;E7526</f>
        <v>2024-08-07Bill Payment (Credit Card)City of Vancouver Parking21000 Accounts Payable-1</v>
      </c>
      <c r="G7526" s="15">
        <f>IFERROR((DATEVALUE(A7526)),A7526)</f>
        <v>45511</v>
      </c>
      <c r="H7526" s="16" t="str">
        <f>IF((IFERROR((VLOOKUP(D7526,'Automation (QBO)'!A:B,2,FALSE)),"0"))=0,"Suspense",(IFERROR((VLOOKUP(D7526,'Automation (QBO)'!A:B,2,FALSE)),"Suspense")))</f>
        <v>Accounts Payable - Unknown</v>
      </c>
      <c r="I7526" s="17">
        <f t="shared" si="117"/>
        <v>-1</v>
      </c>
      <c r="J7526" s="12" t="str">
        <f>H7526</f>
        <v>Accounts Payable - Unknown</v>
      </c>
    </row>
    <row r="7527" spans="1:10" hidden="1">
      <c r="A7527" s="13" t="s">
        <v>943</v>
      </c>
      <c r="B7527" s="12" t="s">
        <v>83</v>
      </c>
      <c r="C7527" s="12" t="s">
        <v>564</v>
      </c>
      <c r="D7527" s="12" t="s">
        <v>391</v>
      </c>
      <c r="E7527" s="12">
        <v>90.26</v>
      </c>
      <c r="F7527" s="14" t="str">
        <f>A7527&amp;B7527&amp;C7527&amp;D7527&amp;E7527</f>
        <v>2024-08-07ExpensePit Stop Portable Toilet Services Ltd.51335 COGS - Supplies90.26</v>
      </c>
      <c r="G7527" s="15">
        <f>IFERROR((DATEVALUE(A7527)),A7527)</f>
        <v>45511</v>
      </c>
      <c r="H7527" s="16" t="str">
        <f>IF((IFERROR((VLOOKUP(D7527,'Automation (QBO)'!A:B,2,FALSE)),"0"))=0,"Suspense",(IFERROR((VLOOKUP(D7527,'Automation (QBO)'!A:B,2,FALSE)),"Suspense")))</f>
        <v>COGS - Supplies</v>
      </c>
      <c r="I7527" s="17">
        <f t="shared" si="117"/>
        <v>90.26</v>
      </c>
      <c r="J7527" s="12" t="str">
        <f>H7527</f>
        <v>COGS - Supplies</v>
      </c>
    </row>
    <row r="7528" spans="1:10" hidden="1">
      <c r="A7528" s="13" t="s">
        <v>943</v>
      </c>
      <c r="B7528" s="12" t="s">
        <v>83</v>
      </c>
      <c r="C7528" s="12" t="s">
        <v>564</v>
      </c>
      <c r="D7528" s="12" t="s">
        <v>392</v>
      </c>
      <c r="E7528" s="12">
        <v>-4.51</v>
      </c>
      <c r="F7528" s="14" t="str">
        <f>A7528&amp;B7528&amp;C7528&amp;D7528&amp;E7528</f>
        <v>2024-08-07ExpensePit Stop Portable Toilet Services Ltd.21020 GST/HST Payable-4.51</v>
      </c>
      <c r="G7528" s="15">
        <f>IFERROR((DATEVALUE(A7528)),A7528)</f>
        <v>45511</v>
      </c>
      <c r="H7528" s="16" t="str">
        <f>IF((IFERROR((VLOOKUP(D7528,'Automation (QBO)'!A:B,2,FALSE)),"0"))=0,"Suspense",(IFERROR((VLOOKUP(D7528,'Automation (QBO)'!A:B,2,FALSE)),"Suspense")))</f>
        <v>GST/HST Payable</v>
      </c>
      <c r="I7528" s="17">
        <f t="shared" si="117"/>
        <v>-4.51</v>
      </c>
      <c r="J7528" s="12" t="str">
        <f>H7528</f>
        <v>GST/HST Payable</v>
      </c>
    </row>
    <row r="7529" spans="1:10" hidden="1">
      <c r="A7529" s="13" t="s">
        <v>943</v>
      </c>
      <c r="B7529" s="12" t="s">
        <v>493</v>
      </c>
      <c r="C7529" s="12" t="s">
        <v>343</v>
      </c>
      <c r="D7529" s="12" t="s">
        <v>496</v>
      </c>
      <c r="E7529" s="12">
        <v>-59.98</v>
      </c>
      <c r="F7529" s="14" t="str">
        <f>A7529&amp;B7529&amp;C7529&amp;D7529&amp;E7529</f>
        <v>2024-08-07Bill Payment (Credit Card)Romer's Port Moody21000 Accounts Payable-59.98</v>
      </c>
      <c r="G7529" s="15">
        <f>IFERROR((DATEVALUE(A7529)),A7529)</f>
        <v>45511</v>
      </c>
      <c r="H7529" s="16" t="str">
        <f>IF((IFERROR((VLOOKUP(D7529,'Automation (QBO)'!A:B,2,FALSE)),"0"))=0,"Suspense",(IFERROR((VLOOKUP(D7529,'Automation (QBO)'!A:B,2,FALSE)),"Suspense")))</f>
        <v>Accounts Payable - Unknown</v>
      </c>
      <c r="I7529" s="17">
        <f t="shared" si="117"/>
        <v>-59.98</v>
      </c>
      <c r="J7529" s="12" t="str">
        <f>H7529</f>
        <v>Accounts Payable - Unknown</v>
      </c>
    </row>
    <row r="7530" spans="1:10" hidden="1">
      <c r="A7530" s="13" t="s">
        <v>943</v>
      </c>
      <c r="B7530" s="12" t="s">
        <v>493</v>
      </c>
      <c r="C7530" s="12" t="s">
        <v>550</v>
      </c>
      <c r="D7530" s="12" t="s">
        <v>496</v>
      </c>
      <c r="E7530" s="12">
        <v>-308</v>
      </c>
      <c r="F7530" s="14" t="str">
        <f>A7530&amp;B7530&amp;C7530&amp;D7530&amp;E7530</f>
        <v>2024-08-07Bill Payment (Credit Card)Bargreen Ellingson21000 Accounts Payable-308</v>
      </c>
      <c r="G7530" s="15">
        <f>IFERROR((DATEVALUE(A7530)),A7530)</f>
        <v>45511</v>
      </c>
      <c r="H7530" s="16" t="str">
        <f>IF((IFERROR((VLOOKUP(D7530,'Automation (QBO)'!A:B,2,FALSE)),"0"))=0,"Suspense",(IFERROR((VLOOKUP(D7530,'Automation (QBO)'!A:B,2,FALSE)),"Suspense")))</f>
        <v>Accounts Payable - Unknown</v>
      </c>
      <c r="I7530" s="17">
        <f t="shared" si="117"/>
        <v>-308</v>
      </c>
      <c r="J7530" s="12" t="str">
        <f>H7530</f>
        <v>Accounts Payable - Unknown</v>
      </c>
    </row>
    <row r="7531" spans="1:10" hidden="1">
      <c r="A7531" s="13" t="s">
        <v>943</v>
      </c>
      <c r="B7531" s="12" t="s">
        <v>493</v>
      </c>
      <c r="C7531" s="12" t="s">
        <v>298</v>
      </c>
      <c r="D7531" s="12" t="s">
        <v>496</v>
      </c>
      <c r="E7531" s="12">
        <v>-1050</v>
      </c>
      <c r="F7531" s="14" t="str">
        <f>A7531&amp;B7531&amp;C7531&amp;D7531&amp;E7531</f>
        <v>2024-08-07Bill Payment (Credit Card)Acme Fire and Safety Co Ltd.21000 Accounts Payable-1050</v>
      </c>
      <c r="G7531" s="15">
        <f>IFERROR((DATEVALUE(A7531)),A7531)</f>
        <v>45511</v>
      </c>
      <c r="H7531" s="16" t="str">
        <f>IF((IFERROR((VLOOKUP(D7531,'Automation (QBO)'!A:B,2,FALSE)),"0"))=0,"Suspense",(IFERROR((VLOOKUP(D7531,'Automation (QBO)'!A:B,2,FALSE)),"Suspense")))</f>
        <v>Accounts Payable - Unknown</v>
      </c>
      <c r="I7531" s="17">
        <f t="shared" si="117"/>
        <v>-1050</v>
      </c>
      <c r="J7531" s="12" t="str">
        <f>H7531</f>
        <v>Accounts Payable - Unknown</v>
      </c>
    </row>
    <row r="7532" spans="1:10" hidden="1">
      <c r="A7532" s="13" t="s">
        <v>943</v>
      </c>
      <c r="B7532" s="12" t="s">
        <v>493</v>
      </c>
      <c r="C7532" s="12" t="s">
        <v>196</v>
      </c>
      <c r="D7532" s="12" t="s">
        <v>496</v>
      </c>
      <c r="E7532" s="12">
        <v>-510.62</v>
      </c>
      <c r="F7532" s="14" t="str">
        <f>A7532&amp;B7532&amp;C7532&amp;D7532&amp;E7532</f>
        <v>2024-08-07Bill Payment (Credit Card)ANDREW SHERET LIMITED21000 Accounts Payable-510.62</v>
      </c>
      <c r="G7532" s="15">
        <f>IFERROR((DATEVALUE(A7532)),A7532)</f>
        <v>45511</v>
      </c>
      <c r="H7532" s="16" t="str">
        <f>IF((IFERROR((VLOOKUP(D7532,'Automation (QBO)'!A:B,2,FALSE)),"0"))=0,"Suspense",(IFERROR((VLOOKUP(D7532,'Automation (QBO)'!A:B,2,FALSE)),"Suspense")))</f>
        <v>Accounts Payable - Unknown</v>
      </c>
      <c r="I7532" s="17">
        <f t="shared" si="117"/>
        <v>-510.62</v>
      </c>
      <c r="J7532" s="12" t="str">
        <f>H7532</f>
        <v>Accounts Payable - Unknown</v>
      </c>
    </row>
    <row r="7533" spans="1:10" hidden="1">
      <c r="A7533" s="13" t="s">
        <v>943</v>
      </c>
      <c r="B7533" s="12" t="s">
        <v>493</v>
      </c>
      <c r="C7533" s="12" t="s">
        <v>930</v>
      </c>
      <c r="D7533" s="12" t="s">
        <v>496</v>
      </c>
      <c r="E7533" s="12">
        <v>-518.46</v>
      </c>
      <c r="F7533" s="14" t="str">
        <f>A7533&amp;B7533&amp;C7533&amp;D7533&amp;E7533</f>
        <v>2024-08-07Bill Payment (Credit Card)Metro Ford LTD.21000 Accounts Payable-518.46</v>
      </c>
      <c r="G7533" s="15">
        <f>IFERROR((DATEVALUE(A7533)),A7533)</f>
        <v>45511</v>
      </c>
      <c r="H7533" s="16" t="str">
        <f>IF((IFERROR((VLOOKUP(D7533,'Automation (QBO)'!A:B,2,FALSE)),"0"))=0,"Suspense",(IFERROR((VLOOKUP(D7533,'Automation (QBO)'!A:B,2,FALSE)),"Suspense")))</f>
        <v>Accounts Payable - Unknown</v>
      </c>
      <c r="I7533" s="17">
        <f t="shared" si="117"/>
        <v>-518.46</v>
      </c>
      <c r="J7533" s="12" t="str">
        <f>H7533</f>
        <v>Accounts Payable - Unknown</v>
      </c>
    </row>
    <row r="7534" spans="1:10" hidden="1">
      <c r="A7534" s="13" t="s">
        <v>943</v>
      </c>
      <c r="B7534" s="12" t="s">
        <v>493</v>
      </c>
      <c r="C7534" s="12" t="s">
        <v>87</v>
      </c>
      <c r="D7534" s="12" t="s">
        <v>496</v>
      </c>
      <c r="E7534" s="12">
        <v>-216.99</v>
      </c>
      <c r="F7534" s="14" t="str">
        <f>A7534&amp;B7534&amp;C7534&amp;D7534&amp;E7534</f>
        <v>2024-08-07Bill Payment (Credit Card)Home Depot21000 Accounts Payable-216.99</v>
      </c>
      <c r="G7534" s="15">
        <f>IFERROR((DATEVALUE(A7534)),A7534)</f>
        <v>45511</v>
      </c>
      <c r="H7534" s="16" t="str">
        <f>IF((IFERROR((VLOOKUP(D7534,'Automation (QBO)'!A:B,2,FALSE)),"0"))=0,"Suspense",(IFERROR((VLOOKUP(D7534,'Automation (QBO)'!A:B,2,FALSE)),"Suspense")))</f>
        <v>Accounts Payable - Unknown</v>
      </c>
      <c r="I7534" s="17">
        <f t="shared" si="117"/>
        <v>-216.99</v>
      </c>
      <c r="J7534" s="12" t="str">
        <f>H7534</f>
        <v>Accounts Payable - Unknown</v>
      </c>
    </row>
    <row r="7535" spans="1:10" hidden="1">
      <c r="A7535" s="13" t="s">
        <v>943</v>
      </c>
      <c r="B7535" s="12" t="s">
        <v>493</v>
      </c>
      <c r="C7535" s="12" t="s">
        <v>113</v>
      </c>
      <c r="D7535" s="12" t="s">
        <v>496</v>
      </c>
      <c r="E7535" s="12">
        <v>-17</v>
      </c>
      <c r="F7535" s="14" t="str">
        <f>A7535&amp;B7535&amp;C7535&amp;D7535&amp;E7535</f>
        <v>2024-08-07Bill Payment (Credit Card)Impark21000 Accounts Payable-17</v>
      </c>
      <c r="G7535" s="15">
        <f>IFERROR((DATEVALUE(A7535)),A7535)</f>
        <v>45511</v>
      </c>
      <c r="H7535" s="16" t="str">
        <f>IF((IFERROR((VLOOKUP(D7535,'Automation (QBO)'!A:B,2,FALSE)),"0"))=0,"Suspense",(IFERROR((VLOOKUP(D7535,'Automation (QBO)'!A:B,2,FALSE)),"Suspense")))</f>
        <v>Accounts Payable - Unknown</v>
      </c>
      <c r="I7535" s="17">
        <f t="shared" si="117"/>
        <v>-17</v>
      </c>
      <c r="J7535" s="12" t="str">
        <f>H7535</f>
        <v>Accounts Payable - Unknown</v>
      </c>
    </row>
    <row r="7536" spans="1:10" hidden="1">
      <c r="A7536" s="13" t="s">
        <v>943</v>
      </c>
      <c r="B7536" s="12" t="s">
        <v>247</v>
      </c>
      <c r="C7536" s="12" t="s">
        <v>548</v>
      </c>
      <c r="D7536" s="12" t="s">
        <v>496</v>
      </c>
      <c r="E7536" s="12">
        <v>-884.8</v>
      </c>
      <c r="F7536" s="14" t="str">
        <f>A7536&amp;B7536&amp;C7536&amp;D7536&amp;E7536</f>
        <v>2024-08-07Bill Payment (Cheque)Better Buy Chairs21000 Accounts Payable-884.8</v>
      </c>
      <c r="G7536" s="15">
        <f>IFERROR((DATEVALUE(A7536)),A7536)</f>
        <v>45511</v>
      </c>
      <c r="H7536" s="16" t="str">
        <f>IF((IFERROR((VLOOKUP(D7536,'Automation (QBO)'!A:B,2,FALSE)),"0"))=0,"Suspense",(IFERROR((VLOOKUP(D7536,'Automation (QBO)'!A:B,2,FALSE)),"Suspense")))</f>
        <v>Accounts Payable - Unknown</v>
      </c>
      <c r="I7536" s="17">
        <f t="shared" si="117"/>
        <v>-884.8</v>
      </c>
      <c r="J7536" s="12" t="str">
        <f>H7536</f>
        <v>Accounts Payable - Unknown</v>
      </c>
    </row>
    <row r="7537" spans="1:10" hidden="1">
      <c r="A7537" s="13" t="s">
        <v>943</v>
      </c>
      <c r="B7537" s="12" t="s">
        <v>83</v>
      </c>
      <c r="C7537" s="12" t="s">
        <v>110</v>
      </c>
      <c r="D7537" s="12" t="s">
        <v>391</v>
      </c>
      <c r="E7537" s="12">
        <v>117.82</v>
      </c>
      <c r="F7537" s="14" t="str">
        <f>A7537&amp;B7537&amp;C7537&amp;D7537&amp;E7537</f>
        <v>2024-08-07ExpenseDicks Lumber51335 COGS - Supplies117.82</v>
      </c>
      <c r="G7537" s="15">
        <f>IFERROR((DATEVALUE(A7537)),A7537)</f>
        <v>45511</v>
      </c>
      <c r="H7537" s="16" t="str">
        <f>IF((IFERROR((VLOOKUP(D7537,'Automation (QBO)'!A:B,2,FALSE)),"0"))=0,"Suspense",(IFERROR((VLOOKUP(D7537,'Automation (QBO)'!A:B,2,FALSE)),"Suspense")))</f>
        <v>COGS - Supplies</v>
      </c>
      <c r="I7537" s="17">
        <f t="shared" si="117"/>
        <v>117.82</v>
      </c>
      <c r="J7537" s="12" t="str">
        <f>H7537</f>
        <v>COGS - Supplies</v>
      </c>
    </row>
    <row r="7538" spans="1:10" hidden="1">
      <c r="A7538" s="13" t="s">
        <v>943</v>
      </c>
      <c r="B7538" s="12" t="s">
        <v>83</v>
      </c>
      <c r="C7538" s="12" t="s">
        <v>110</v>
      </c>
      <c r="D7538" s="12" t="s">
        <v>392</v>
      </c>
      <c r="E7538" s="12">
        <v>0</v>
      </c>
      <c r="F7538" s="14" t="str">
        <f>A7538&amp;B7538&amp;C7538&amp;D7538&amp;E7538</f>
        <v>2024-08-07ExpenseDicks Lumber21020 GST/HST Payable0</v>
      </c>
      <c r="G7538" s="15">
        <f>IFERROR((DATEVALUE(A7538)),A7538)</f>
        <v>45511</v>
      </c>
      <c r="H7538" s="16" t="str">
        <f>IF((IFERROR((VLOOKUP(D7538,'Automation (QBO)'!A:B,2,FALSE)),"0"))=0,"Suspense",(IFERROR((VLOOKUP(D7538,'Automation (QBO)'!A:B,2,FALSE)),"Suspense")))</f>
        <v>GST/HST Payable</v>
      </c>
      <c r="I7538" s="17">
        <f t="shared" si="117"/>
        <v>0</v>
      </c>
      <c r="J7538" s="12" t="str">
        <f>H7538</f>
        <v>GST/HST Payable</v>
      </c>
    </row>
    <row r="7539" spans="1:10" hidden="1">
      <c r="A7539" s="13" t="s">
        <v>943</v>
      </c>
      <c r="B7539" s="12" t="s">
        <v>247</v>
      </c>
      <c r="C7539" s="12" t="s">
        <v>548</v>
      </c>
      <c r="D7539" s="12" t="s">
        <v>394</v>
      </c>
      <c r="E7539" s="12">
        <v>-884.8</v>
      </c>
      <c r="F7539" s="14" t="str">
        <f>A7539&amp;B7539&amp;C7539&amp;D7539&amp;E7539</f>
        <v>2024-08-07Bill Payment (Cheque)Better Buy Chairs11005 Chequing (CIBC)-884.8</v>
      </c>
      <c r="G7539" s="15">
        <f>IFERROR((DATEVALUE(A7539)),A7539)</f>
        <v>45511</v>
      </c>
      <c r="H7539" s="16" t="str">
        <f>IF((IFERROR((VLOOKUP(D7539,'Automation (QBO)'!A:B,2,FALSE)),"0"))=0,"Suspense",(IFERROR((VLOOKUP(D7539,'Automation (QBO)'!A:B,2,FALSE)),"Suspense")))</f>
        <v>Balance (CIBC)</v>
      </c>
      <c r="I7539" s="17">
        <f t="shared" si="117"/>
        <v>-884.8</v>
      </c>
      <c r="J7539" s="12" t="str">
        <f>H7539</f>
        <v>Balance (CIBC)</v>
      </c>
    </row>
    <row r="7540" spans="1:10" hidden="1">
      <c r="A7540" s="13" t="s">
        <v>943</v>
      </c>
      <c r="B7540" s="12" t="s">
        <v>294</v>
      </c>
      <c r="D7540" s="12" t="s">
        <v>394</v>
      </c>
      <c r="E7540" s="12">
        <v>-5000</v>
      </c>
      <c r="F7540" s="14" t="str">
        <f>A7540&amp;B7540&amp;C7540&amp;D7540&amp;E7540</f>
        <v>2024-08-07Transfer11005 Chequing (CIBC)-5000</v>
      </c>
      <c r="G7540" s="15">
        <f>IFERROR((DATEVALUE(A7540)),A7540)</f>
        <v>45511</v>
      </c>
      <c r="H7540" s="16" t="str">
        <f>IF((IFERROR((VLOOKUP(D7540,'Automation (QBO)'!A:B,2,FALSE)),"0"))=0,"Suspense",(IFERROR((VLOOKUP(D7540,'Automation (QBO)'!A:B,2,FALSE)),"Suspense")))</f>
        <v>Balance (CIBC)</v>
      </c>
      <c r="I7540" s="17">
        <f t="shared" si="117"/>
        <v>-5000</v>
      </c>
      <c r="J7540" s="12" t="str">
        <f>H7540</f>
        <v>Balance (CIBC)</v>
      </c>
    </row>
    <row r="7541" spans="1:10" hidden="1">
      <c r="A7541" s="13" t="s">
        <v>944</v>
      </c>
      <c r="B7541" s="12" t="s">
        <v>493</v>
      </c>
      <c r="C7541" s="12" t="s">
        <v>142</v>
      </c>
      <c r="D7541" s="12" t="s">
        <v>390</v>
      </c>
      <c r="E7541" s="12">
        <v>354.54</v>
      </c>
      <c r="F7541" s="14" t="str">
        <f>A7541&amp;B7541&amp;C7541&amp;D7541&amp;E7541</f>
        <v>2024-08-08Bill Payment (Credit Card)Hilti (Canada) Corporation21010 Visa Payable (CIBC)354.54</v>
      </c>
      <c r="G7541" s="15">
        <f>IFERROR((DATEVALUE(A7541)),A7541)</f>
        <v>45512</v>
      </c>
      <c r="H7541" s="16" t="str">
        <f>IF((IFERROR((VLOOKUP(D7541,'Automation (QBO)'!A:B,2,FALSE)),"0"))=0,"Suspense",(IFERROR((VLOOKUP(D7541,'Automation (QBO)'!A:B,2,FALSE)),"Suspense")))</f>
        <v>Suspense</v>
      </c>
      <c r="I7541" s="17">
        <f t="shared" si="117"/>
        <v>354.54</v>
      </c>
      <c r="J7541" s="12" t="str">
        <f>H7541</f>
        <v>Suspense</v>
      </c>
    </row>
    <row r="7542" spans="1:10" hidden="1">
      <c r="A7542" s="13" t="s">
        <v>944</v>
      </c>
      <c r="B7542" s="12" t="s">
        <v>493</v>
      </c>
      <c r="C7542" s="12" t="s">
        <v>87</v>
      </c>
      <c r="D7542" s="12" t="s">
        <v>390</v>
      </c>
      <c r="E7542" s="12">
        <v>63.4</v>
      </c>
      <c r="F7542" s="14" t="str">
        <f>A7542&amp;B7542&amp;C7542&amp;D7542&amp;E7542</f>
        <v>2024-08-08Bill Payment (Credit Card)Home Depot21010 Visa Payable (CIBC)63.4</v>
      </c>
      <c r="G7542" s="15">
        <f>IFERROR((DATEVALUE(A7542)),A7542)</f>
        <v>45512</v>
      </c>
      <c r="H7542" s="16" t="str">
        <f>IF((IFERROR((VLOOKUP(D7542,'Automation (QBO)'!A:B,2,FALSE)),"0"))=0,"Suspense",(IFERROR((VLOOKUP(D7542,'Automation (QBO)'!A:B,2,FALSE)),"Suspense")))</f>
        <v>Suspense</v>
      </c>
      <c r="I7542" s="17">
        <f t="shared" si="117"/>
        <v>63.4</v>
      </c>
      <c r="J7542" s="12" t="str">
        <f>H7542</f>
        <v>Suspense</v>
      </c>
    </row>
    <row r="7543" spans="1:10" hidden="1">
      <c r="A7543" s="13" t="s">
        <v>944</v>
      </c>
      <c r="B7543" s="12" t="s">
        <v>493</v>
      </c>
      <c r="C7543" s="12" t="s">
        <v>113</v>
      </c>
      <c r="D7543" s="12" t="s">
        <v>390</v>
      </c>
      <c r="E7543" s="12">
        <v>20</v>
      </c>
      <c r="F7543" s="14" t="str">
        <f>A7543&amp;B7543&amp;C7543&amp;D7543&amp;E7543</f>
        <v>2024-08-08Bill Payment (Credit Card)Impark21010 Visa Payable (CIBC)20</v>
      </c>
      <c r="G7543" s="15">
        <f>IFERROR((DATEVALUE(A7543)),A7543)</f>
        <v>45512</v>
      </c>
      <c r="H7543" s="16" t="str">
        <f>IF((IFERROR((VLOOKUP(D7543,'Automation (QBO)'!A:B,2,FALSE)),"0"))=0,"Suspense",(IFERROR((VLOOKUP(D7543,'Automation (QBO)'!A:B,2,FALSE)),"Suspense")))</f>
        <v>Suspense</v>
      </c>
      <c r="I7543" s="17">
        <f t="shared" si="117"/>
        <v>20</v>
      </c>
      <c r="J7543" s="12" t="str">
        <f>H7543</f>
        <v>Suspense</v>
      </c>
    </row>
    <row r="7544" spans="1:10" hidden="1">
      <c r="A7544" s="13" t="s">
        <v>944</v>
      </c>
      <c r="B7544" s="12" t="s">
        <v>493</v>
      </c>
      <c r="C7544" s="12" t="s">
        <v>102</v>
      </c>
      <c r="D7544" s="12" t="s">
        <v>390</v>
      </c>
      <c r="E7544" s="12">
        <v>119.81</v>
      </c>
      <c r="F7544" s="14" t="str">
        <f>A7544&amp;B7544&amp;C7544&amp;D7544&amp;E7544</f>
        <v>2024-08-08Bill Payment (Credit Card)Petro Canada21010 Visa Payable (CIBC)119.81</v>
      </c>
      <c r="G7544" s="15">
        <f>IFERROR((DATEVALUE(A7544)),A7544)</f>
        <v>45512</v>
      </c>
      <c r="H7544" s="16" t="str">
        <f>IF((IFERROR((VLOOKUP(D7544,'Automation (QBO)'!A:B,2,FALSE)),"0"))=0,"Suspense",(IFERROR((VLOOKUP(D7544,'Automation (QBO)'!A:B,2,FALSE)),"Suspense")))</f>
        <v>Suspense</v>
      </c>
      <c r="I7544" s="17">
        <f t="shared" si="117"/>
        <v>119.81</v>
      </c>
      <c r="J7544" s="12" t="str">
        <f>H7544</f>
        <v>Suspense</v>
      </c>
    </row>
    <row r="7545" spans="1:10" hidden="1">
      <c r="A7545" s="13" t="s">
        <v>944</v>
      </c>
      <c r="B7545" s="12" t="s">
        <v>493</v>
      </c>
      <c r="C7545" s="12" t="s">
        <v>630</v>
      </c>
      <c r="D7545" s="12" t="s">
        <v>390</v>
      </c>
      <c r="E7545" s="12">
        <v>414.25</v>
      </c>
      <c r="F7545" s="14" t="str">
        <f>A7545&amp;B7545&amp;C7545&amp;D7545&amp;E7545</f>
        <v>2024-08-08Bill Payment (Credit Card)IKEA Canada Limited Partnership21010 Visa Payable (CIBC)414.25</v>
      </c>
      <c r="G7545" s="15">
        <f>IFERROR((DATEVALUE(A7545)),A7545)</f>
        <v>45512</v>
      </c>
      <c r="H7545" s="16" t="str">
        <f>IF((IFERROR((VLOOKUP(D7545,'Automation (QBO)'!A:B,2,FALSE)),"0"))=0,"Suspense",(IFERROR((VLOOKUP(D7545,'Automation (QBO)'!A:B,2,FALSE)),"Suspense")))</f>
        <v>Suspense</v>
      </c>
      <c r="I7545" s="17">
        <f t="shared" si="117"/>
        <v>414.25</v>
      </c>
      <c r="J7545" s="12" t="str">
        <f>H7545</f>
        <v>Suspense</v>
      </c>
    </row>
    <row r="7546" spans="1:10" hidden="1">
      <c r="A7546" s="13" t="s">
        <v>944</v>
      </c>
      <c r="B7546" s="12" t="s">
        <v>493</v>
      </c>
      <c r="C7546" s="12" t="s">
        <v>133</v>
      </c>
      <c r="D7546" s="12" t="s">
        <v>390</v>
      </c>
      <c r="E7546" s="12">
        <v>353.39</v>
      </c>
      <c r="F7546" s="14" t="str">
        <f>A7546&amp;B7546&amp;C7546&amp;D7546&amp;E7546</f>
        <v>2024-08-08Bill Payment (Credit Card)Prosol21010 Visa Payable (CIBC)353.39</v>
      </c>
      <c r="G7546" s="15">
        <f>IFERROR((DATEVALUE(A7546)),A7546)</f>
        <v>45512</v>
      </c>
      <c r="H7546" s="16" t="str">
        <f>IF((IFERROR((VLOOKUP(D7546,'Automation (QBO)'!A:B,2,FALSE)),"0"))=0,"Suspense",(IFERROR((VLOOKUP(D7546,'Automation (QBO)'!A:B,2,FALSE)),"Suspense")))</f>
        <v>Suspense</v>
      </c>
      <c r="I7546" s="17">
        <f t="shared" si="117"/>
        <v>353.39</v>
      </c>
      <c r="J7546" s="12" t="str">
        <f>H7546</f>
        <v>Suspense</v>
      </c>
    </row>
    <row r="7547" spans="1:10" hidden="1">
      <c r="A7547" s="13" t="s">
        <v>944</v>
      </c>
      <c r="B7547" s="12" t="s">
        <v>493</v>
      </c>
      <c r="C7547" s="12" t="s">
        <v>87</v>
      </c>
      <c r="D7547" s="12" t="s">
        <v>390</v>
      </c>
      <c r="E7547" s="12">
        <v>89.31</v>
      </c>
      <c r="F7547" s="14" t="str">
        <f>A7547&amp;B7547&amp;C7547&amp;D7547&amp;E7547</f>
        <v>2024-08-08Bill Payment (Credit Card)Home Depot21010 Visa Payable (CIBC)89.31</v>
      </c>
      <c r="G7547" s="15">
        <f>IFERROR((DATEVALUE(A7547)),A7547)</f>
        <v>45512</v>
      </c>
      <c r="H7547" s="16" t="str">
        <f>IF((IFERROR((VLOOKUP(D7547,'Automation (QBO)'!A:B,2,FALSE)),"0"))=0,"Suspense",(IFERROR((VLOOKUP(D7547,'Automation (QBO)'!A:B,2,FALSE)),"Suspense")))</f>
        <v>Suspense</v>
      </c>
      <c r="I7547" s="17">
        <f t="shared" si="117"/>
        <v>89.31</v>
      </c>
      <c r="J7547" s="12" t="str">
        <f>H7547</f>
        <v>Suspense</v>
      </c>
    </row>
    <row r="7548" spans="1:10" hidden="1">
      <c r="A7548" s="13" t="s">
        <v>944</v>
      </c>
      <c r="B7548" s="12" t="s">
        <v>493</v>
      </c>
      <c r="C7548" s="12" t="s">
        <v>113</v>
      </c>
      <c r="D7548" s="12" t="s">
        <v>390</v>
      </c>
      <c r="E7548" s="12">
        <v>17</v>
      </c>
      <c r="F7548" s="14" t="str">
        <f>A7548&amp;B7548&amp;C7548&amp;D7548&amp;E7548</f>
        <v>2024-08-08Bill Payment (Credit Card)Impark21010 Visa Payable (CIBC)17</v>
      </c>
      <c r="G7548" s="15">
        <f>IFERROR((DATEVALUE(A7548)),A7548)</f>
        <v>45512</v>
      </c>
      <c r="H7548" s="16" t="str">
        <f>IF((IFERROR((VLOOKUP(D7548,'Automation (QBO)'!A:B,2,FALSE)),"0"))=0,"Suspense",(IFERROR((VLOOKUP(D7548,'Automation (QBO)'!A:B,2,FALSE)),"Suspense")))</f>
        <v>Suspense</v>
      </c>
      <c r="I7548" s="17">
        <f t="shared" si="117"/>
        <v>17</v>
      </c>
      <c r="J7548" s="12" t="str">
        <f>H7548</f>
        <v>Suspense</v>
      </c>
    </row>
    <row r="7549" spans="1:10" hidden="1">
      <c r="A7549" s="13" t="s">
        <v>944</v>
      </c>
      <c r="B7549" s="12" t="s">
        <v>493</v>
      </c>
      <c r="C7549" s="12" t="s">
        <v>113</v>
      </c>
      <c r="D7549" s="12" t="s">
        <v>390</v>
      </c>
      <c r="E7549" s="12">
        <v>14</v>
      </c>
      <c r="F7549" s="14" t="str">
        <f>A7549&amp;B7549&amp;C7549&amp;D7549&amp;E7549</f>
        <v>2024-08-08Bill Payment (Credit Card)Impark21010 Visa Payable (CIBC)14</v>
      </c>
      <c r="G7549" s="15">
        <f>IFERROR((DATEVALUE(A7549)),A7549)</f>
        <v>45512</v>
      </c>
      <c r="H7549" s="16" t="str">
        <f>IF((IFERROR((VLOOKUP(D7549,'Automation (QBO)'!A:B,2,FALSE)),"0"))=0,"Suspense",(IFERROR((VLOOKUP(D7549,'Automation (QBO)'!A:B,2,FALSE)),"Suspense")))</f>
        <v>Suspense</v>
      </c>
      <c r="I7549" s="17">
        <f t="shared" si="117"/>
        <v>14</v>
      </c>
      <c r="J7549" s="12" t="str">
        <f>H7549</f>
        <v>Suspense</v>
      </c>
    </row>
    <row r="7550" spans="1:10" hidden="1">
      <c r="A7550" s="13" t="s">
        <v>944</v>
      </c>
      <c r="B7550" s="12" t="s">
        <v>493</v>
      </c>
      <c r="C7550" s="12" t="s">
        <v>113</v>
      </c>
      <c r="D7550" s="12" t="s">
        <v>390</v>
      </c>
      <c r="E7550" s="12">
        <v>14</v>
      </c>
      <c r="F7550" s="14" t="str">
        <f>A7550&amp;B7550&amp;C7550&amp;D7550&amp;E7550</f>
        <v>2024-08-08Bill Payment (Credit Card)Impark21010 Visa Payable (CIBC)14</v>
      </c>
      <c r="G7550" s="15">
        <f>IFERROR((DATEVALUE(A7550)),A7550)</f>
        <v>45512</v>
      </c>
      <c r="H7550" s="16" t="str">
        <f>IF((IFERROR((VLOOKUP(D7550,'Automation (QBO)'!A:B,2,FALSE)),"0"))=0,"Suspense",(IFERROR((VLOOKUP(D7550,'Automation (QBO)'!A:B,2,FALSE)),"Suspense")))</f>
        <v>Suspense</v>
      </c>
      <c r="I7550" s="17">
        <f t="shared" si="117"/>
        <v>14</v>
      </c>
      <c r="J7550" s="12" t="str">
        <f>H7550</f>
        <v>Suspense</v>
      </c>
    </row>
    <row r="7551" spans="1:10" hidden="1">
      <c r="A7551" s="13" t="s">
        <v>944</v>
      </c>
      <c r="B7551" s="12" t="s">
        <v>83</v>
      </c>
      <c r="C7551" s="12" t="s">
        <v>113</v>
      </c>
      <c r="D7551" s="12" t="s">
        <v>390</v>
      </c>
      <c r="E7551" s="12">
        <v>1</v>
      </c>
      <c r="F7551" s="14" t="str">
        <f>A7551&amp;B7551&amp;C7551&amp;D7551&amp;E7551</f>
        <v>2024-08-08ExpenseImpark21010 Visa Payable (CIBC)1</v>
      </c>
      <c r="G7551" s="15">
        <f>IFERROR((DATEVALUE(A7551)),A7551)</f>
        <v>45512</v>
      </c>
      <c r="H7551" s="16" t="str">
        <f>IF((IFERROR((VLOOKUP(D7551,'Automation (QBO)'!A:B,2,FALSE)),"0"))=0,"Suspense",(IFERROR((VLOOKUP(D7551,'Automation (QBO)'!A:B,2,FALSE)),"Suspense")))</f>
        <v>Suspense</v>
      </c>
      <c r="I7551" s="17">
        <f t="shared" si="117"/>
        <v>1</v>
      </c>
      <c r="J7551" s="12" t="str">
        <f>H7551</f>
        <v>Suspense</v>
      </c>
    </row>
    <row r="7552" spans="1:10" hidden="1">
      <c r="A7552" s="13" t="s">
        <v>944</v>
      </c>
      <c r="B7552" s="12" t="s">
        <v>493</v>
      </c>
      <c r="C7552" s="12" t="s">
        <v>102</v>
      </c>
      <c r="D7552" s="12" t="s">
        <v>496</v>
      </c>
      <c r="E7552" s="12">
        <v>-119.81</v>
      </c>
      <c r="F7552" s="14" t="str">
        <f>A7552&amp;B7552&amp;C7552&amp;D7552&amp;E7552</f>
        <v>2024-08-08Bill Payment (Credit Card)Petro Canada21000 Accounts Payable-119.81</v>
      </c>
      <c r="G7552" s="15">
        <f>IFERROR((DATEVALUE(A7552)),A7552)</f>
        <v>45512</v>
      </c>
      <c r="H7552" s="16" t="str">
        <f>IF((IFERROR((VLOOKUP(D7552,'Automation (QBO)'!A:B,2,FALSE)),"0"))=0,"Suspense",(IFERROR((VLOOKUP(D7552,'Automation (QBO)'!A:B,2,FALSE)),"Suspense")))</f>
        <v>Accounts Payable - Unknown</v>
      </c>
      <c r="I7552" s="17">
        <f t="shared" si="117"/>
        <v>-119.81</v>
      </c>
      <c r="J7552" s="12" t="str">
        <f>H7552</f>
        <v>Accounts Payable - Unknown</v>
      </c>
    </row>
    <row r="7553" spans="1:10" hidden="1">
      <c r="A7553" s="13" t="s">
        <v>944</v>
      </c>
      <c r="B7553" s="12" t="s">
        <v>493</v>
      </c>
      <c r="C7553" s="12" t="s">
        <v>87</v>
      </c>
      <c r="D7553" s="12" t="s">
        <v>496</v>
      </c>
      <c r="E7553" s="12">
        <v>-63.4</v>
      </c>
      <c r="F7553" s="14" t="str">
        <f>A7553&amp;B7553&amp;C7553&amp;D7553&amp;E7553</f>
        <v>2024-08-08Bill Payment (Credit Card)Home Depot21000 Accounts Payable-63.4</v>
      </c>
      <c r="G7553" s="15">
        <f>IFERROR((DATEVALUE(A7553)),A7553)</f>
        <v>45512</v>
      </c>
      <c r="H7553" s="16" t="str">
        <f>IF((IFERROR((VLOOKUP(D7553,'Automation (QBO)'!A:B,2,FALSE)),"0"))=0,"Suspense",(IFERROR((VLOOKUP(D7553,'Automation (QBO)'!A:B,2,FALSE)),"Suspense")))</f>
        <v>Accounts Payable - Unknown</v>
      </c>
      <c r="I7553" s="17">
        <f t="shared" si="117"/>
        <v>-63.4</v>
      </c>
      <c r="J7553" s="12" t="str">
        <f>H7553</f>
        <v>Accounts Payable - Unknown</v>
      </c>
    </row>
    <row r="7554" spans="1:10" hidden="1">
      <c r="A7554" s="13" t="s">
        <v>944</v>
      </c>
      <c r="B7554" s="12" t="s">
        <v>493</v>
      </c>
      <c r="C7554" s="12" t="s">
        <v>630</v>
      </c>
      <c r="D7554" s="12" t="s">
        <v>496</v>
      </c>
      <c r="E7554" s="12">
        <v>-414.25</v>
      </c>
      <c r="F7554" s="14" t="str">
        <f>A7554&amp;B7554&amp;C7554&amp;D7554&amp;E7554</f>
        <v>2024-08-08Bill Payment (Credit Card)IKEA Canada Limited Partnership21000 Accounts Payable-414.25</v>
      </c>
      <c r="G7554" s="15">
        <f>IFERROR((DATEVALUE(A7554)),A7554)</f>
        <v>45512</v>
      </c>
      <c r="H7554" s="16" t="str">
        <f>IF((IFERROR((VLOOKUP(D7554,'Automation (QBO)'!A:B,2,FALSE)),"0"))=0,"Suspense",(IFERROR((VLOOKUP(D7554,'Automation (QBO)'!A:B,2,FALSE)),"Suspense")))</f>
        <v>Accounts Payable - Unknown</v>
      </c>
      <c r="I7554" s="17">
        <f t="shared" si="117"/>
        <v>-414.25</v>
      </c>
      <c r="J7554" s="12" t="str">
        <f>H7554</f>
        <v>Accounts Payable - Unknown</v>
      </c>
    </row>
    <row r="7555" spans="1:10" hidden="1">
      <c r="A7555" s="13" t="s">
        <v>944</v>
      </c>
      <c r="B7555" s="12" t="s">
        <v>493</v>
      </c>
      <c r="C7555" s="12" t="s">
        <v>113</v>
      </c>
      <c r="D7555" s="12" t="s">
        <v>496</v>
      </c>
      <c r="E7555" s="12">
        <v>-20</v>
      </c>
      <c r="F7555" s="14" t="str">
        <f>A7555&amp;B7555&amp;C7555&amp;D7555&amp;E7555</f>
        <v>2024-08-08Bill Payment (Credit Card)Impark21000 Accounts Payable-20</v>
      </c>
      <c r="G7555" s="15">
        <f>IFERROR((DATEVALUE(A7555)),A7555)</f>
        <v>45512</v>
      </c>
      <c r="H7555" s="16" t="str">
        <f>IF((IFERROR((VLOOKUP(D7555,'Automation (QBO)'!A:B,2,FALSE)),"0"))=0,"Suspense",(IFERROR((VLOOKUP(D7555,'Automation (QBO)'!A:B,2,FALSE)),"Suspense")))</f>
        <v>Accounts Payable - Unknown</v>
      </c>
      <c r="I7555" s="17">
        <f t="shared" si="117"/>
        <v>-20</v>
      </c>
      <c r="J7555" s="12" t="str">
        <f>H7555</f>
        <v>Accounts Payable - Unknown</v>
      </c>
    </row>
    <row r="7556" spans="1:10" hidden="1">
      <c r="A7556" s="13" t="s">
        <v>944</v>
      </c>
      <c r="B7556" s="12" t="s">
        <v>493</v>
      </c>
      <c r="C7556" s="12" t="s">
        <v>87</v>
      </c>
      <c r="D7556" s="12" t="s">
        <v>496</v>
      </c>
      <c r="E7556" s="12">
        <v>-89.31</v>
      </c>
      <c r="F7556" s="14" t="str">
        <f>A7556&amp;B7556&amp;C7556&amp;D7556&amp;E7556</f>
        <v>2024-08-08Bill Payment (Credit Card)Home Depot21000 Accounts Payable-89.31</v>
      </c>
      <c r="G7556" s="15">
        <f>IFERROR((DATEVALUE(A7556)),A7556)</f>
        <v>45512</v>
      </c>
      <c r="H7556" s="16" t="str">
        <f>IF((IFERROR((VLOOKUP(D7556,'Automation (QBO)'!A:B,2,FALSE)),"0"))=0,"Suspense",(IFERROR((VLOOKUP(D7556,'Automation (QBO)'!A:B,2,FALSE)),"Suspense")))</f>
        <v>Accounts Payable - Unknown</v>
      </c>
      <c r="I7556" s="17">
        <f t="shared" si="117"/>
        <v>-89.31</v>
      </c>
      <c r="J7556" s="12" t="str">
        <f>H7556</f>
        <v>Accounts Payable - Unknown</v>
      </c>
    </row>
    <row r="7557" spans="1:10" hidden="1">
      <c r="A7557" s="13" t="s">
        <v>944</v>
      </c>
      <c r="B7557" s="12" t="s">
        <v>493</v>
      </c>
      <c r="C7557" s="12" t="s">
        <v>113</v>
      </c>
      <c r="D7557" s="12" t="s">
        <v>496</v>
      </c>
      <c r="E7557" s="12">
        <v>-17</v>
      </c>
      <c r="F7557" s="14" t="str">
        <f>A7557&amp;B7557&amp;C7557&amp;D7557&amp;E7557</f>
        <v>2024-08-08Bill Payment (Credit Card)Impark21000 Accounts Payable-17</v>
      </c>
      <c r="G7557" s="15">
        <f>IFERROR((DATEVALUE(A7557)),A7557)</f>
        <v>45512</v>
      </c>
      <c r="H7557" s="16" t="str">
        <f>IF((IFERROR((VLOOKUP(D7557,'Automation (QBO)'!A:B,2,FALSE)),"0"))=0,"Suspense",(IFERROR((VLOOKUP(D7557,'Automation (QBO)'!A:B,2,FALSE)),"Suspense")))</f>
        <v>Accounts Payable - Unknown</v>
      </c>
      <c r="I7557" s="17">
        <f t="shared" si="117"/>
        <v>-17</v>
      </c>
      <c r="J7557" s="12" t="str">
        <f>H7557</f>
        <v>Accounts Payable - Unknown</v>
      </c>
    </row>
    <row r="7558" spans="1:10" hidden="1">
      <c r="A7558" s="13" t="s">
        <v>944</v>
      </c>
      <c r="B7558" s="12" t="s">
        <v>83</v>
      </c>
      <c r="C7558" s="12" t="s">
        <v>113</v>
      </c>
      <c r="D7558" s="12" t="s">
        <v>408</v>
      </c>
      <c r="E7558" s="12">
        <v>1</v>
      </c>
      <c r="F7558" s="14" t="str">
        <f>A7558&amp;B7558&amp;C7558&amp;D7558&amp;E7558</f>
        <v>2024-08-08ExpenseImpark52205 Travel &amp; Parking1</v>
      </c>
      <c r="G7558" s="15">
        <f>IFERROR((DATEVALUE(A7558)),A7558)</f>
        <v>45512</v>
      </c>
      <c r="H7558" s="16" t="str">
        <f>IF((IFERROR((VLOOKUP(D7558,'Automation (QBO)'!A:B,2,FALSE)),"0"))=0,"Suspense",(IFERROR((VLOOKUP(D7558,'Automation (QBO)'!A:B,2,FALSE)),"Suspense")))</f>
        <v>Travel &amp; Parking</v>
      </c>
      <c r="I7558" s="17">
        <f t="shared" si="117"/>
        <v>1</v>
      </c>
      <c r="J7558" s="12" t="str">
        <f>H7558</f>
        <v>Travel &amp; Parking</v>
      </c>
    </row>
    <row r="7559" spans="1:10" hidden="1">
      <c r="A7559" s="13" t="s">
        <v>944</v>
      </c>
      <c r="B7559" s="12" t="s">
        <v>83</v>
      </c>
      <c r="C7559" s="12" t="s">
        <v>113</v>
      </c>
      <c r="D7559" s="12" t="s">
        <v>392</v>
      </c>
      <c r="E7559" s="12">
        <v>0</v>
      </c>
      <c r="F7559" s="14" t="str">
        <f>A7559&amp;B7559&amp;C7559&amp;D7559&amp;E7559</f>
        <v>2024-08-08ExpenseImpark21020 GST/HST Payable0</v>
      </c>
      <c r="G7559" s="15">
        <f>IFERROR((DATEVALUE(A7559)),A7559)</f>
        <v>45512</v>
      </c>
      <c r="H7559" s="16" t="str">
        <f>IF((IFERROR((VLOOKUP(D7559,'Automation (QBO)'!A:B,2,FALSE)),"0"))=0,"Suspense",(IFERROR((VLOOKUP(D7559,'Automation (QBO)'!A:B,2,FALSE)),"Suspense")))</f>
        <v>GST/HST Payable</v>
      </c>
      <c r="I7559" s="17">
        <f t="shared" si="117"/>
        <v>0</v>
      </c>
      <c r="J7559" s="12" t="str">
        <f>H7559</f>
        <v>GST/HST Payable</v>
      </c>
    </row>
    <row r="7560" spans="1:10" hidden="1">
      <c r="A7560" s="13" t="s">
        <v>944</v>
      </c>
      <c r="B7560" s="12" t="s">
        <v>493</v>
      </c>
      <c r="C7560" s="12" t="s">
        <v>113</v>
      </c>
      <c r="D7560" s="12" t="s">
        <v>496</v>
      </c>
      <c r="E7560" s="12">
        <v>-14</v>
      </c>
      <c r="F7560" s="14" t="str">
        <f>A7560&amp;B7560&amp;C7560&amp;D7560&amp;E7560</f>
        <v>2024-08-08Bill Payment (Credit Card)Impark21000 Accounts Payable-14</v>
      </c>
      <c r="G7560" s="15">
        <f>IFERROR((DATEVALUE(A7560)),A7560)</f>
        <v>45512</v>
      </c>
      <c r="H7560" s="16" t="str">
        <f>IF((IFERROR((VLOOKUP(D7560,'Automation (QBO)'!A:B,2,FALSE)),"0"))=0,"Suspense",(IFERROR((VLOOKUP(D7560,'Automation (QBO)'!A:B,2,FALSE)),"Suspense")))</f>
        <v>Accounts Payable - Unknown</v>
      </c>
      <c r="I7560" s="17">
        <f t="shared" si="117"/>
        <v>-14</v>
      </c>
      <c r="J7560" s="12" t="str">
        <f>H7560</f>
        <v>Accounts Payable - Unknown</v>
      </c>
    </row>
    <row r="7561" spans="1:10" hidden="1">
      <c r="A7561" s="13" t="s">
        <v>944</v>
      </c>
      <c r="B7561" s="12" t="s">
        <v>493</v>
      </c>
      <c r="C7561" s="12" t="s">
        <v>113</v>
      </c>
      <c r="D7561" s="12" t="s">
        <v>496</v>
      </c>
      <c r="E7561" s="12">
        <v>-14</v>
      </c>
      <c r="F7561" s="14" t="str">
        <f>A7561&amp;B7561&amp;C7561&amp;D7561&amp;E7561</f>
        <v>2024-08-08Bill Payment (Credit Card)Impark21000 Accounts Payable-14</v>
      </c>
      <c r="G7561" s="15">
        <f>IFERROR((DATEVALUE(A7561)),A7561)</f>
        <v>45512</v>
      </c>
      <c r="H7561" s="16" t="str">
        <f>IF((IFERROR((VLOOKUP(D7561,'Automation (QBO)'!A:B,2,FALSE)),"0"))=0,"Suspense",(IFERROR((VLOOKUP(D7561,'Automation (QBO)'!A:B,2,FALSE)),"Suspense")))</f>
        <v>Accounts Payable - Unknown</v>
      </c>
      <c r="I7561" s="17">
        <f t="shared" si="117"/>
        <v>-14</v>
      </c>
      <c r="J7561" s="12" t="str">
        <f>H7561</f>
        <v>Accounts Payable - Unknown</v>
      </c>
    </row>
    <row r="7562" spans="1:10" hidden="1">
      <c r="A7562" s="13" t="s">
        <v>944</v>
      </c>
      <c r="B7562" s="12" t="s">
        <v>493</v>
      </c>
      <c r="C7562" s="12" t="s">
        <v>133</v>
      </c>
      <c r="D7562" s="12" t="s">
        <v>496</v>
      </c>
      <c r="E7562" s="12">
        <v>-353.39</v>
      </c>
      <c r="F7562" s="14" t="str">
        <f>A7562&amp;B7562&amp;C7562&amp;D7562&amp;E7562</f>
        <v>2024-08-08Bill Payment (Credit Card)Prosol21000 Accounts Payable-353.39</v>
      </c>
      <c r="G7562" s="15">
        <f>IFERROR((DATEVALUE(A7562)),A7562)</f>
        <v>45512</v>
      </c>
      <c r="H7562" s="16" t="str">
        <f>IF((IFERROR((VLOOKUP(D7562,'Automation (QBO)'!A:B,2,FALSE)),"0"))=0,"Suspense",(IFERROR((VLOOKUP(D7562,'Automation (QBO)'!A:B,2,FALSE)),"Suspense")))</f>
        <v>Accounts Payable - Unknown</v>
      </c>
      <c r="I7562" s="17">
        <f t="shared" si="117"/>
        <v>-353.39</v>
      </c>
      <c r="J7562" s="12" t="str">
        <f>H7562</f>
        <v>Accounts Payable - Unknown</v>
      </c>
    </row>
    <row r="7563" spans="1:10" hidden="1">
      <c r="A7563" s="13" t="s">
        <v>944</v>
      </c>
      <c r="B7563" s="12" t="s">
        <v>493</v>
      </c>
      <c r="C7563" s="12" t="s">
        <v>142</v>
      </c>
      <c r="D7563" s="12" t="s">
        <v>496</v>
      </c>
      <c r="E7563" s="12">
        <v>-354.54</v>
      </c>
      <c r="F7563" s="14" t="str">
        <f>A7563&amp;B7563&amp;C7563&amp;D7563&amp;E7563</f>
        <v>2024-08-08Bill Payment (Credit Card)Hilti (Canada) Corporation21000 Accounts Payable-354.54</v>
      </c>
      <c r="G7563" s="15">
        <f>IFERROR((DATEVALUE(A7563)),A7563)</f>
        <v>45512</v>
      </c>
      <c r="H7563" s="16" t="str">
        <f>IF((IFERROR((VLOOKUP(D7563,'Automation (QBO)'!A:B,2,FALSE)),"0"))=0,"Suspense",(IFERROR((VLOOKUP(D7563,'Automation (QBO)'!A:B,2,FALSE)),"Suspense")))</f>
        <v>Accounts Payable - Unknown</v>
      </c>
      <c r="I7563" s="17">
        <f t="shared" si="117"/>
        <v>-354.54</v>
      </c>
      <c r="J7563" s="12" t="str">
        <f>H7563</f>
        <v>Accounts Payable - Unknown</v>
      </c>
    </row>
    <row r="7564" spans="1:10" hidden="1">
      <c r="A7564" s="13" t="s">
        <v>944</v>
      </c>
      <c r="B7564" s="12" t="s">
        <v>83</v>
      </c>
      <c r="C7564" s="12" t="s">
        <v>140</v>
      </c>
      <c r="D7564" s="12" t="s">
        <v>406</v>
      </c>
      <c r="E7564" s="12">
        <v>5000</v>
      </c>
      <c r="F7564" s="14" t="str">
        <f>A7564&amp;B7564&amp;C7564&amp;D7564&amp;E7564</f>
        <v>2024-08-08ExpenseSaltire Rentals13000 Due to/from Saltire Rentals5000</v>
      </c>
      <c r="G7564" s="15">
        <f>IFERROR((DATEVALUE(A7564)),A7564)</f>
        <v>45512</v>
      </c>
      <c r="H7564" s="16" t="str">
        <f>IF((IFERROR((VLOOKUP(D7564,'Automation (QBO)'!A:B,2,FALSE)),"0"))=0,"Suspense",(IFERROR((VLOOKUP(D7564,'Automation (QBO)'!A:B,2,FALSE)),"Suspense")))</f>
        <v>Due to/from Saltire Rentals</v>
      </c>
      <c r="I7564" s="17">
        <f t="shared" si="117"/>
        <v>5000</v>
      </c>
      <c r="J7564" s="12" t="str">
        <f>H7564</f>
        <v>Due to/from Saltire Rentals</v>
      </c>
    </row>
    <row r="7565" spans="1:10" hidden="1">
      <c r="A7565" s="13" t="s">
        <v>944</v>
      </c>
      <c r="B7565" s="12" t="s">
        <v>83</v>
      </c>
      <c r="C7565" s="12" t="s">
        <v>140</v>
      </c>
      <c r="D7565" s="12" t="s">
        <v>392</v>
      </c>
      <c r="E7565" s="12">
        <v>0</v>
      </c>
      <c r="F7565" s="14" t="str">
        <f>A7565&amp;B7565&amp;C7565&amp;D7565&amp;E7565</f>
        <v>2024-08-08ExpenseSaltire Rentals21020 GST/HST Payable0</v>
      </c>
      <c r="G7565" s="15">
        <f>IFERROR((DATEVALUE(A7565)),A7565)</f>
        <v>45512</v>
      </c>
      <c r="H7565" s="16" t="str">
        <f>IF((IFERROR((VLOOKUP(D7565,'Automation (QBO)'!A:B,2,FALSE)),"0"))=0,"Suspense",(IFERROR((VLOOKUP(D7565,'Automation (QBO)'!A:B,2,FALSE)),"Suspense")))</f>
        <v>GST/HST Payable</v>
      </c>
      <c r="I7565" s="17">
        <f t="shared" si="117"/>
        <v>0</v>
      </c>
      <c r="J7565" s="12" t="str">
        <f>H7565</f>
        <v>GST/HST Payable</v>
      </c>
    </row>
    <row r="7566" spans="1:10" hidden="1">
      <c r="A7566" s="13" t="s">
        <v>944</v>
      </c>
      <c r="B7566" s="12" t="s">
        <v>83</v>
      </c>
      <c r="C7566" s="12" t="s">
        <v>140</v>
      </c>
      <c r="D7566" s="12" t="s">
        <v>394</v>
      </c>
      <c r="E7566" s="12">
        <v>-5000</v>
      </c>
      <c r="F7566" s="14" t="str">
        <f>A7566&amp;B7566&amp;C7566&amp;D7566&amp;E7566</f>
        <v>2024-08-08ExpenseSaltire Rentals11005 Chequing (CIBC)-5000</v>
      </c>
      <c r="G7566" s="15">
        <f>IFERROR((DATEVALUE(A7566)),A7566)</f>
        <v>45512</v>
      </c>
      <c r="H7566" s="16" t="str">
        <f>IF((IFERROR((VLOOKUP(D7566,'Automation (QBO)'!A:B,2,FALSE)),"0"))=0,"Suspense",(IFERROR((VLOOKUP(D7566,'Automation (QBO)'!A:B,2,FALSE)),"Suspense")))</f>
        <v>Balance (CIBC)</v>
      </c>
      <c r="I7566" s="17">
        <f t="shared" si="117"/>
        <v>-5000</v>
      </c>
      <c r="J7566" s="12" t="str">
        <f>H7566</f>
        <v>Balance (CIBC)</v>
      </c>
    </row>
    <row r="7567" spans="1:10" hidden="1">
      <c r="A7567" s="13" t="s">
        <v>945</v>
      </c>
      <c r="B7567" s="12" t="s">
        <v>493</v>
      </c>
      <c r="C7567" s="12" t="s">
        <v>113</v>
      </c>
      <c r="D7567" s="12" t="s">
        <v>390</v>
      </c>
      <c r="E7567" s="12">
        <v>17</v>
      </c>
      <c r="F7567" s="14" t="str">
        <f>A7567&amp;B7567&amp;C7567&amp;D7567&amp;E7567</f>
        <v>2024-08-09Bill Payment (Credit Card)Impark21010 Visa Payable (CIBC)17</v>
      </c>
      <c r="G7567" s="15">
        <f>IFERROR((DATEVALUE(A7567)),A7567)</f>
        <v>45513</v>
      </c>
      <c r="H7567" s="16" t="str">
        <f>IF((IFERROR((VLOOKUP(D7567,'Automation (QBO)'!A:B,2,FALSE)),"0"))=0,"Suspense",(IFERROR((VLOOKUP(D7567,'Automation (QBO)'!A:B,2,FALSE)),"Suspense")))</f>
        <v>Suspense</v>
      </c>
      <c r="I7567" s="17">
        <f t="shared" si="117"/>
        <v>17</v>
      </c>
      <c r="J7567" s="12" t="str">
        <f>H7567</f>
        <v>Suspense</v>
      </c>
    </row>
    <row r="7568" spans="1:10" hidden="1">
      <c r="A7568" s="13" t="s">
        <v>945</v>
      </c>
      <c r="B7568" s="12" t="s">
        <v>493</v>
      </c>
      <c r="C7568" s="12" t="s">
        <v>113</v>
      </c>
      <c r="D7568" s="12" t="s">
        <v>390</v>
      </c>
      <c r="E7568" s="12">
        <v>14</v>
      </c>
      <c r="F7568" s="14" t="str">
        <f>A7568&amp;B7568&amp;C7568&amp;D7568&amp;E7568</f>
        <v>2024-08-09Bill Payment (Credit Card)Impark21010 Visa Payable (CIBC)14</v>
      </c>
      <c r="G7568" s="15">
        <f>IFERROR((DATEVALUE(A7568)),A7568)</f>
        <v>45513</v>
      </c>
      <c r="H7568" s="16" t="str">
        <f>IF((IFERROR((VLOOKUP(D7568,'Automation (QBO)'!A:B,2,FALSE)),"0"))=0,"Suspense",(IFERROR((VLOOKUP(D7568,'Automation (QBO)'!A:B,2,FALSE)),"Suspense")))</f>
        <v>Suspense</v>
      </c>
      <c r="I7568" s="17">
        <f t="shared" ref="I7568:I7631" si="118">E7568</f>
        <v>14</v>
      </c>
      <c r="J7568" s="12" t="str">
        <f>H7568</f>
        <v>Suspense</v>
      </c>
    </row>
    <row r="7569" spans="1:10" hidden="1">
      <c r="A7569" s="13" t="s">
        <v>945</v>
      </c>
      <c r="B7569" s="12" t="s">
        <v>493</v>
      </c>
      <c r="C7569" s="12" t="s">
        <v>113</v>
      </c>
      <c r="D7569" s="12" t="s">
        <v>390</v>
      </c>
      <c r="E7569" s="12">
        <v>14</v>
      </c>
      <c r="F7569" s="14" t="str">
        <f>A7569&amp;B7569&amp;C7569&amp;D7569&amp;E7569</f>
        <v>2024-08-09Bill Payment (Credit Card)Impark21010 Visa Payable (CIBC)14</v>
      </c>
      <c r="G7569" s="15">
        <f>IFERROR((DATEVALUE(A7569)),A7569)</f>
        <v>45513</v>
      </c>
      <c r="H7569" s="16" t="str">
        <f>IF((IFERROR((VLOOKUP(D7569,'Automation (QBO)'!A:B,2,FALSE)),"0"))=0,"Suspense",(IFERROR((VLOOKUP(D7569,'Automation (QBO)'!A:B,2,FALSE)),"Suspense")))</f>
        <v>Suspense</v>
      </c>
      <c r="I7569" s="17">
        <f t="shared" si="118"/>
        <v>14</v>
      </c>
      <c r="J7569" s="12" t="str">
        <f>H7569</f>
        <v>Suspense</v>
      </c>
    </row>
    <row r="7570" spans="1:10" hidden="1">
      <c r="A7570" s="13" t="s">
        <v>945</v>
      </c>
      <c r="B7570" s="12" t="s">
        <v>83</v>
      </c>
      <c r="C7570" s="12" t="s">
        <v>142</v>
      </c>
      <c r="D7570" s="12" t="s">
        <v>390</v>
      </c>
      <c r="E7570" s="12">
        <v>709.07</v>
      </c>
      <c r="F7570" s="14" t="str">
        <f>A7570&amp;B7570&amp;C7570&amp;D7570&amp;E7570</f>
        <v>2024-08-09ExpenseHilti (Canada) Corporation21010 Visa Payable (CIBC)709.07</v>
      </c>
      <c r="G7570" s="15">
        <f>IFERROR((DATEVALUE(A7570)),A7570)</f>
        <v>45513</v>
      </c>
      <c r="H7570" s="16" t="str">
        <f>IF((IFERROR((VLOOKUP(D7570,'Automation (QBO)'!A:B,2,FALSE)),"0"))=0,"Suspense",(IFERROR((VLOOKUP(D7570,'Automation (QBO)'!A:B,2,FALSE)),"Suspense")))</f>
        <v>Suspense</v>
      </c>
      <c r="I7570" s="17">
        <f t="shared" si="118"/>
        <v>709.07</v>
      </c>
      <c r="J7570" s="12" t="str">
        <f>H7570</f>
        <v>Suspense</v>
      </c>
    </row>
    <row r="7571" spans="1:10" hidden="1">
      <c r="A7571" s="13" t="s">
        <v>945</v>
      </c>
      <c r="B7571" s="12" t="s">
        <v>493</v>
      </c>
      <c r="C7571" s="12" t="s">
        <v>117</v>
      </c>
      <c r="D7571" s="12" t="s">
        <v>390</v>
      </c>
      <c r="E7571" s="12">
        <v>74.44</v>
      </c>
      <c r="F7571" s="14" t="str">
        <f>A7571&amp;B7571&amp;C7571&amp;D7571&amp;E7571</f>
        <v>2024-08-09Bill Payment (Credit Card)Standard Building Supplies21010 Visa Payable (CIBC)74.44</v>
      </c>
      <c r="G7571" s="15">
        <f>IFERROR((DATEVALUE(A7571)),A7571)</f>
        <v>45513</v>
      </c>
      <c r="H7571" s="16" t="str">
        <f>IF((IFERROR((VLOOKUP(D7571,'Automation (QBO)'!A:B,2,FALSE)),"0"))=0,"Suspense",(IFERROR((VLOOKUP(D7571,'Automation (QBO)'!A:B,2,FALSE)),"Suspense")))</f>
        <v>Suspense</v>
      </c>
      <c r="I7571" s="17">
        <f t="shared" si="118"/>
        <v>74.44</v>
      </c>
      <c r="J7571" s="12" t="str">
        <f>H7571</f>
        <v>Suspense</v>
      </c>
    </row>
    <row r="7572" spans="1:10" hidden="1">
      <c r="A7572" s="13" t="s">
        <v>945</v>
      </c>
      <c r="B7572" s="12" t="s">
        <v>493</v>
      </c>
      <c r="C7572" s="12" t="s">
        <v>87</v>
      </c>
      <c r="D7572" s="12" t="s">
        <v>390</v>
      </c>
      <c r="E7572" s="12">
        <v>54.6</v>
      </c>
      <c r="F7572" s="14" t="str">
        <f>A7572&amp;B7572&amp;C7572&amp;D7572&amp;E7572</f>
        <v>2024-08-09Bill Payment (Credit Card)Home Depot21010 Visa Payable (CIBC)54.6</v>
      </c>
      <c r="G7572" s="15">
        <f>IFERROR((DATEVALUE(A7572)),A7572)</f>
        <v>45513</v>
      </c>
      <c r="H7572" s="16" t="str">
        <f>IF((IFERROR((VLOOKUP(D7572,'Automation (QBO)'!A:B,2,FALSE)),"0"))=0,"Suspense",(IFERROR((VLOOKUP(D7572,'Automation (QBO)'!A:B,2,FALSE)),"Suspense")))</f>
        <v>Suspense</v>
      </c>
      <c r="I7572" s="17">
        <f t="shared" si="118"/>
        <v>54.6</v>
      </c>
      <c r="J7572" s="12" t="str">
        <f>H7572</f>
        <v>Suspense</v>
      </c>
    </row>
    <row r="7573" spans="1:10" hidden="1">
      <c r="A7573" s="13" t="s">
        <v>945</v>
      </c>
      <c r="B7573" s="12" t="s">
        <v>493</v>
      </c>
      <c r="C7573" s="12" t="s">
        <v>197</v>
      </c>
      <c r="D7573" s="12" t="s">
        <v>390</v>
      </c>
      <c r="E7573" s="12">
        <v>33.880000000000003</v>
      </c>
      <c r="F7573" s="14" t="str">
        <f>A7573&amp;B7573&amp;C7573&amp;D7573&amp;E7573</f>
        <v>2024-08-09Bill Payment (Credit Card)The Coquitlam Grill21010 Visa Payable (CIBC)33.88</v>
      </c>
      <c r="G7573" s="15">
        <f>IFERROR((DATEVALUE(A7573)),A7573)</f>
        <v>45513</v>
      </c>
      <c r="H7573" s="16" t="str">
        <f>IF((IFERROR((VLOOKUP(D7573,'Automation (QBO)'!A:B,2,FALSE)),"0"))=0,"Suspense",(IFERROR((VLOOKUP(D7573,'Automation (QBO)'!A:B,2,FALSE)),"Suspense")))</f>
        <v>Suspense</v>
      </c>
      <c r="I7573" s="17">
        <f t="shared" si="118"/>
        <v>33.880000000000003</v>
      </c>
      <c r="J7573" s="12" t="str">
        <f>H7573</f>
        <v>Suspense</v>
      </c>
    </row>
    <row r="7574" spans="1:10" hidden="1">
      <c r="A7574" s="13" t="s">
        <v>945</v>
      </c>
      <c r="B7574" s="12" t="s">
        <v>493</v>
      </c>
      <c r="C7574" s="12" t="s">
        <v>343</v>
      </c>
      <c r="D7574" s="12" t="s">
        <v>390</v>
      </c>
      <c r="E7574" s="12">
        <v>32.29</v>
      </c>
      <c r="F7574" s="14" t="str">
        <f>A7574&amp;B7574&amp;C7574&amp;D7574&amp;E7574</f>
        <v>2024-08-09Bill Payment (Credit Card)Romer's Port Moody21010 Visa Payable (CIBC)32.29</v>
      </c>
      <c r="G7574" s="15">
        <f>IFERROR((DATEVALUE(A7574)),A7574)</f>
        <v>45513</v>
      </c>
      <c r="H7574" s="16" t="str">
        <f>IF((IFERROR((VLOOKUP(D7574,'Automation (QBO)'!A:B,2,FALSE)),"0"))=0,"Suspense",(IFERROR((VLOOKUP(D7574,'Automation (QBO)'!A:B,2,FALSE)),"Suspense")))</f>
        <v>Suspense</v>
      </c>
      <c r="I7574" s="17">
        <f t="shared" si="118"/>
        <v>32.29</v>
      </c>
      <c r="J7574" s="12" t="str">
        <f>H7574</f>
        <v>Suspense</v>
      </c>
    </row>
    <row r="7575" spans="1:10" hidden="1">
      <c r="A7575" s="13" t="s">
        <v>945</v>
      </c>
      <c r="B7575" s="12" t="s">
        <v>493</v>
      </c>
      <c r="C7575" s="12" t="s">
        <v>197</v>
      </c>
      <c r="D7575" s="12" t="s">
        <v>496</v>
      </c>
      <c r="E7575" s="12">
        <v>-33.880000000000003</v>
      </c>
      <c r="F7575" s="14" t="str">
        <f>A7575&amp;B7575&amp;C7575&amp;D7575&amp;E7575</f>
        <v>2024-08-09Bill Payment (Credit Card)The Coquitlam Grill21000 Accounts Payable-33.88</v>
      </c>
      <c r="G7575" s="15">
        <f>IFERROR((DATEVALUE(A7575)),A7575)</f>
        <v>45513</v>
      </c>
      <c r="H7575" s="16" t="str">
        <f>IF((IFERROR((VLOOKUP(D7575,'Automation (QBO)'!A:B,2,FALSE)),"0"))=0,"Suspense",(IFERROR((VLOOKUP(D7575,'Automation (QBO)'!A:B,2,FALSE)),"Suspense")))</f>
        <v>Accounts Payable - Unknown</v>
      </c>
      <c r="I7575" s="17">
        <f t="shared" si="118"/>
        <v>-33.880000000000003</v>
      </c>
      <c r="J7575" s="12" t="str">
        <f>H7575</f>
        <v>Accounts Payable - Unknown</v>
      </c>
    </row>
    <row r="7576" spans="1:10" hidden="1">
      <c r="A7576" s="13" t="s">
        <v>945</v>
      </c>
      <c r="B7576" s="12" t="s">
        <v>493</v>
      </c>
      <c r="C7576" s="12" t="s">
        <v>113</v>
      </c>
      <c r="D7576" s="12" t="s">
        <v>496</v>
      </c>
      <c r="E7576" s="12">
        <v>-14</v>
      </c>
      <c r="F7576" s="14" t="str">
        <f>A7576&amp;B7576&amp;C7576&amp;D7576&amp;E7576</f>
        <v>2024-08-09Bill Payment (Credit Card)Impark21000 Accounts Payable-14</v>
      </c>
      <c r="G7576" s="15">
        <f>IFERROR((DATEVALUE(A7576)),A7576)</f>
        <v>45513</v>
      </c>
      <c r="H7576" s="16" t="str">
        <f>IF((IFERROR((VLOOKUP(D7576,'Automation (QBO)'!A:B,2,FALSE)),"0"))=0,"Suspense",(IFERROR((VLOOKUP(D7576,'Automation (QBO)'!A:B,2,FALSE)),"Suspense")))</f>
        <v>Accounts Payable - Unknown</v>
      </c>
      <c r="I7576" s="17">
        <f t="shared" si="118"/>
        <v>-14</v>
      </c>
      <c r="J7576" s="12" t="str">
        <f>H7576</f>
        <v>Accounts Payable - Unknown</v>
      </c>
    </row>
    <row r="7577" spans="1:10" hidden="1">
      <c r="A7577" s="13" t="s">
        <v>945</v>
      </c>
      <c r="B7577" s="12" t="s">
        <v>493</v>
      </c>
      <c r="C7577" s="12" t="s">
        <v>87</v>
      </c>
      <c r="D7577" s="12" t="s">
        <v>496</v>
      </c>
      <c r="E7577" s="12">
        <v>-54.6</v>
      </c>
      <c r="F7577" s="14" t="str">
        <f>A7577&amp;B7577&amp;C7577&amp;D7577&amp;E7577</f>
        <v>2024-08-09Bill Payment (Credit Card)Home Depot21000 Accounts Payable-54.6</v>
      </c>
      <c r="G7577" s="15">
        <f>IFERROR((DATEVALUE(A7577)),A7577)</f>
        <v>45513</v>
      </c>
      <c r="H7577" s="16" t="str">
        <f>IF((IFERROR((VLOOKUP(D7577,'Automation (QBO)'!A:B,2,FALSE)),"0"))=0,"Suspense",(IFERROR((VLOOKUP(D7577,'Automation (QBO)'!A:B,2,FALSE)),"Suspense")))</f>
        <v>Accounts Payable - Unknown</v>
      </c>
      <c r="I7577" s="17">
        <f t="shared" si="118"/>
        <v>-54.6</v>
      </c>
      <c r="J7577" s="12" t="str">
        <f>H7577</f>
        <v>Accounts Payable - Unknown</v>
      </c>
    </row>
    <row r="7578" spans="1:10" hidden="1">
      <c r="A7578" s="13" t="s">
        <v>945</v>
      </c>
      <c r="B7578" s="12" t="s">
        <v>493</v>
      </c>
      <c r="C7578" s="12" t="s">
        <v>113</v>
      </c>
      <c r="D7578" s="12" t="s">
        <v>496</v>
      </c>
      <c r="E7578" s="12">
        <v>-17</v>
      </c>
      <c r="F7578" s="14" t="str">
        <f>A7578&amp;B7578&amp;C7578&amp;D7578&amp;E7578</f>
        <v>2024-08-09Bill Payment (Credit Card)Impark21000 Accounts Payable-17</v>
      </c>
      <c r="G7578" s="15">
        <f>IFERROR((DATEVALUE(A7578)),A7578)</f>
        <v>45513</v>
      </c>
      <c r="H7578" s="16" t="str">
        <f>IF((IFERROR((VLOOKUP(D7578,'Automation (QBO)'!A:B,2,FALSE)),"0"))=0,"Suspense",(IFERROR((VLOOKUP(D7578,'Automation (QBO)'!A:B,2,FALSE)),"Suspense")))</f>
        <v>Accounts Payable - Unknown</v>
      </c>
      <c r="I7578" s="17">
        <f t="shared" si="118"/>
        <v>-17</v>
      </c>
      <c r="J7578" s="12" t="str">
        <f>H7578</f>
        <v>Accounts Payable - Unknown</v>
      </c>
    </row>
    <row r="7579" spans="1:10" hidden="1">
      <c r="A7579" s="13" t="s">
        <v>945</v>
      </c>
      <c r="B7579" s="12" t="s">
        <v>493</v>
      </c>
      <c r="C7579" s="12" t="s">
        <v>343</v>
      </c>
      <c r="D7579" s="12" t="s">
        <v>496</v>
      </c>
      <c r="E7579" s="12">
        <v>-32.29</v>
      </c>
      <c r="F7579" s="14" t="str">
        <f>A7579&amp;B7579&amp;C7579&amp;D7579&amp;E7579</f>
        <v>2024-08-09Bill Payment (Credit Card)Romer's Port Moody21000 Accounts Payable-32.29</v>
      </c>
      <c r="G7579" s="15">
        <f>IFERROR((DATEVALUE(A7579)),A7579)</f>
        <v>45513</v>
      </c>
      <c r="H7579" s="16" t="str">
        <f>IF((IFERROR((VLOOKUP(D7579,'Automation (QBO)'!A:B,2,FALSE)),"0"))=0,"Suspense",(IFERROR((VLOOKUP(D7579,'Automation (QBO)'!A:B,2,FALSE)),"Suspense")))</f>
        <v>Accounts Payable - Unknown</v>
      </c>
      <c r="I7579" s="17">
        <f t="shared" si="118"/>
        <v>-32.29</v>
      </c>
      <c r="J7579" s="12" t="str">
        <f>H7579</f>
        <v>Accounts Payable - Unknown</v>
      </c>
    </row>
    <row r="7580" spans="1:10" hidden="1">
      <c r="A7580" s="13" t="s">
        <v>945</v>
      </c>
      <c r="B7580" s="12" t="s">
        <v>493</v>
      </c>
      <c r="C7580" s="12" t="s">
        <v>113</v>
      </c>
      <c r="D7580" s="12" t="s">
        <v>496</v>
      </c>
      <c r="E7580" s="12">
        <v>-14</v>
      </c>
      <c r="F7580" s="14" t="str">
        <f>A7580&amp;B7580&amp;C7580&amp;D7580&amp;E7580</f>
        <v>2024-08-09Bill Payment (Credit Card)Impark21000 Accounts Payable-14</v>
      </c>
      <c r="G7580" s="15">
        <f>IFERROR((DATEVALUE(A7580)),A7580)</f>
        <v>45513</v>
      </c>
      <c r="H7580" s="16" t="str">
        <f>IF((IFERROR((VLOOKUP(D7580,'Automation (QBO)'!A:B,2,FALSE)),"0"))=0,"Suspense",(IFERROR((VLOOKUP(D7580,'Automation (QBO)'!A:B,2,FALSE)),"Suspense")))</f>
        <v>Accounts Payable - Unknown</v>
      </c>
      <c r="I7580" s="17">
        <f t="shared" si="118"/>
        <v>-14</v>
      </c>
      <c r="J7580" s="12" t="str">
        <f>H7580</f>
        <v>Accounts Payable - Unknown</v>
      </c>
    </row>
    <row r="7581" spans="1:10" hidden="1">
      <c r="A7581" s="13" t="s">
        <v>945</v>
      </c>
      <c r="B7581" s="12" t="s">
        <v>83</v>
      </c>
      <c r="C7581" s="12" t="s">
        <v>142</v>
      </c>
      <c r="D7581" s="12" t="s">
        <v>391</v>
      </c>
      <c r="E7581" s="12">
        <v>675.3</v>
      </c>
      <c r="F7581" s="14" t="str">
        <f>A7581&amp;B7581&amp;C7581&amp;D7581&amp;E7581</f>
        <v>2024-08-09ExpenseHilti (Canada) Corporation51335 COGS - Supplies675.3</v>
      </c>
      <c r="G7581" s="15">
        <f>IFERROR((DATEVALUE(A7581)),A7581)</f>
        <v>45513</v>
      </c>
      <c r="H7581" s="16" t="str">
        <f>IF((IFERROR((VLOOKUP(D7581,'Automation (QBO)'!A:B,2,FALSE)),"0"))=0,"Suspense",(IFERROR((VLOOKUP(D7581,'Automation (QBO)'!A:B,2,FALSE)),"Suspense")))</f>
        <v>COGS - Supplies</v>
      </c>
      <c r="I7581" s="17">
        <f t="shared" si="118"/>
        <v>675.3</v>
      </c>
      <c r="J7581" s="12" t="str">
        <f>H7581</f>
        <v>COGS - Supplies</v>
      </c>
    </row>
    <row r="7582" spans="1:10" hidden="1">
      <c r="A7582" s="13" t="s">
        <v>945</v>
      </c>
      <c r="B7582" s="12" t="s">
        <v>83</v>
      </c>
      <c r="C7582" s="12" t="s">
        <v>142</v>
      </c>
      <c r="D7582" s="12" t="s">
        <v>392</v>
      </c>
      <c r="E7582" s="12">
        <v>-33.770000000000003</v>
      </c>
      <c r="F7582" s="14" t="str">
        <f>A7582&amp;B7582&amp;C7582&amp;D7582&amp;E7582</f>
        <v>2024-08-09ExpenseHilti (Canada) Corporation21020 GST/HST Payable-33.77</v>
      </c>
      <c r="G7582" s="15">
        <f>IFERROR((DATEVALUE(A7582)),A7582)</f>
        <v>45513</v>
      </c>
      <c r="H7582" s="16" t="str">
        <f>IF((IFERROR((VLOOKUP(D7582,'Automation (QBO)'!A:B,2,FALSE)),"0"))=0,"Suspense",(IFERROR((VLOOKUP(D7582,'Automation (QBO)'!A:B,2,FALSE)),"Suspense")))</f>
        <v>GST/HST Payable</v>
      </c>
      <c r="I7582" s="17">
        <f t="shared" si="118"/>
        <v>-33.770000000000003</v>
      </c>
      <c r="J7582" s="12" t="str">
        <f>H7582</f>
        <v>GST/HST Payable</v>
      </c>
    </row>
    <row r="7583" spans="1:10" hidden="1">
      <c r="A7583" s="13" t="s">
        <v>945</v>
      </c>
      <c r="B7583" s="12" t="s">
        <v>493</v>
      </c>
      <c r="C7583" s="12" t="s">
        <v>117</v>
      </c>
      <c r="D7583" s="12" t="s">
        <v>496</v>
      </c>
      <c r="E7583" s="12">
        <v>-74.44</v>
      </c>
      <c r="F7583" s="14" t="str">
        <f>A7583&amp;B7583&amp;C7583&amp;D7583&amp;E7583</f>
        <v>2024-08-09Bill Payment (Credit Card)Standard Building Supplies21000 Accounts Payable-74.44</v>
      </c>
      <c r="G7583" s="15">
        <f>IFERROR((DATEVALUE(A7583)),A7583)</f>
        <v>45513</v>
      </c>
      <c r="H7583" s="16" t="str">
        <f>IF((IFERROR((VLOOKUP(D7583,'Automation (QBO)'!A:B,2,FALSE)),"0"))=0,"Suspense",(IFERROR((VLOOKUP(D7583,'Automation (QBO)'!A:B,2,FALSE)),"Suspense")))</f>
        <v>Accounts Payable - Unknown</v>
      </c>
      <c r="I7583" s="17">
        <f t="shared" si="118"/>
        <v>-74.44</v>
      </c>
      <c r="J7583" s="12" t="str">
        <f>H7583</f>
        <v>Accounts Payable - Unknown</v>
      </c>
    </row>
    <row r="7584" spans="1:10" hidden="1">
      <c r="A7584" s="13" t="s">
        <v>946</v>
      </c>
      <c r="B7584" s="12" t="s">
        <v>493</v>
      </c>
      <c r="C7584" s="12" t="s">
        <v>127</v>
      </c>
      <c r="D7584" s="12" t="s">
        <v>390</v>
      </c>
      <c r="E7584" s="12">
        <v>185.64</v>
      </c>
      <c r="F7584" s="14" t="str">
        <f>A7584&amp;B7584&amp;C7584&amp;D7584&amp;E7584</f>
        <v>2024-08-10Bill Payment (Credit Card)St James Well Restaurant21010 Visa Payable (CIBC)185.64</v>
      </c>
      <c r="G7584" s="15">
        <f>IFERROR((DATEVALUE(A7584)),A7584)</f>
        <v>45514</v>
      </c>
      <c r="H7584" s="16" t="str">
        <f>IF((IFERROR((VLOOKUP(D7584,'Automation (QBO)'!A:B,2,FALSE)),"0"))=0,"Suspense",(IFERROR((VLOOKUP(D7584,'Automation (QBO)'!A:B,2,FALSE)),"Suspense")))</f>
        <v>Suspense</v>
      </c>
      <c r="I7584" s="17">
        <f t="shared" si="118"/>
        <v>185.64</v>
      </c>
      <c r="J7584" s="12" t="str">
        <f>H7584</f>
        <v>Suspense</v>
      </c>
    </row>
    <row r="7585" spans="1:12" hidden="1">
      <c r="A7585" s="13" t="s">
        <v>946</v>
      </c>
      <c r="B7585" s="12" t="s">
        <v>493</v>
      </c>
      <c r="C7585" s="12" t="s">
        <v>127</v>
      </c>
      <c r="D7585" s="12" t="s">
        <v>496</v>
      </c>
      <c r="E7585" s="12">
        <v>-185.64</v>
      </c>
      <c r="F7585" s="14" t="str">
        <f>A7585&amp;B7585&amp;C7585&amp;D7585&amp;E7585</f>
        <v>2024-08-10Bill Payment (Credit Card)St James Well Restaurant21000 Accounts Payable-185.64</v>
      </c>
      <c r="G7585" s="15">
        <f>IFERROR((DATEVALUE(A7585)),A7585)</f>
        <v>45514</v>
      </c>
      <c r="H7585" s="16" t="str">
        <f>IF((IFERROR((VLOOKUP(D7585,'Automation (QBO)'!A:B,2,FALSE)),"0"))=0,"Suspense",(IFERROR((VLOOKUP(D7585,'Automation (QBO)'!A:B,2,FALSE)),"Suspense")))</f>
        <v>Accounts Payable - Unknown</v>
      </c>
      <c r="I7585" s="17">
        <f t="shared" si="118"/>
        <v>-185.64</v>
      </c>
      <c r="J7585" s="12" t="str">
        <f>H7585</f>
        <v>Accounts Payable - Unknown</v>
      </c>
    </row>
    <row r="7586" spans="1:12" hidden="1">
      <c r="A7586" s="13" t="s">
        <v>947</v>
      </c>
      <c r="B7586" s="12" t="s">
        <v>528</v>
      </c>
      <c r="C7586" s="12" t="s">
        <v>93</v>
      </c>
      <c r="D7586" s="12" t="s">
        <v>402</v>
      </c>
      <c r="E7586" s="12">
        <v>1034.31</v>
      </c>
      <c r="F7586" s="14" t="str">
        <f>A7586&amp;B7586&amp;C7586&amp;D7586&amp;E7586</f>
        <v>2024-08-11BillChambers of Commerce Group Insurance Plan52173 Health Insurance1034.31</v>
      </c>
      <c r="G7586" s="15">
        <f>IFERROR((DATEVALUE(A7586)),A7586)</f>
        <v>45515</v>
      </c>
      <c r="H7586" s="16" t="str">
        <f>IF((IFERROR((VLOOKUP(D7586,'Automation (QBO)'!A:B,2,FALSE)),"0"))=0,"Suspense",(IFERROR((VLOOKUP(D7586,'Automation (QBO)'!A:B,2,FALSE)),"Suspense")))</f>
        <v>Health Spending - Scott</v>
      </c>
      <c r="I7586" s="17">
        <f t="shared" si="118"/>
        <v>1034.31</v>
      </c>
      <c r="J7586" s="12" t="s">
        <v>1053</v>
      </c>
      <c r="L7586" s="61" t="s">
        <v>1051</v>
      </c>
    </row>
    <row r="7587" spans="1:12" hidden="1">
      <c r="A7587" s="13" t="s">
        <v>947</v>
      </c>
      <c r="B7587" s="12" t="s">
        <v>493</v>
      </c>
      <c r="C7587" s="12" t="s">
        <v>119</v>
      </c>
      <c r="D7587" s="12" t="s">
        <v>390</v>
      </c>
      <c r="E7587" s="12">
        <v>96.21</v>
      </c>
      <c r="F7587" s="14" t="str">
        <f>A7587&amp;B7587&amp;C7587&amp;D7587&amp;E7587</f>
        <v>2024-08-11Bill Payment (Credit Card)Port Moody Town Pantry21010 Visa Payable (CIBC)96.21</v>
      </c>
      <c r="G7587" s="15">
        <f>IFERROR((DATEVALUE(A7587)),A7587)</f>
        <v>45515</v>
      </c>
      <c r="H7587" s="16" t="str">
        <f>IF((IFERROR((VLOOKUP(D7587,'Automation (QBO)'!A:B,2,FALSE)),"0"))=0,"Suspense",(IFERROR((VLOOKUP(D7587,'Automation (QBO)'!A:B,2,FALSE)),"Suspense")))</f>
        <v>Suspense</v>
      </c>
      <c r="I7587" s="17">
        <f t="shared" si="118"/>
        <v>96.21</v>
      </c>
      <c r="J7587" s="12" t="str">
        <f>H7587</f>
        <v>Suspense</v>
      </c>
    </row>
    <row r="7588" spans="1:12" hidden="1">
      <c r="A7588" s="13" t="s">
        <v>947</v>
      </c>
      <c r="B7588" s="12" t="s">
        <v>493</v>
      </c>
      <c r="C7588" s="12" t="s">
        <v>127</v>
      </c>
      <c r="D7588" s="12" t="s">
        <v>390</v>
      </c>
      <c r="E7588" s="12">
        <v>463.23</v>
      </c>
      <c r="F7588" s="14" t="str">
        <f>A7588&amp;B7588&amp;C7588&amp;D7588&amp;E7588</f>
        <v>2024-08-11Bill Payment (Credit Card)St James Well Restaurant21010 Visa Payable (CIBC)463.23</v>
      </c>
      <c r="G7588" s="15">
        <f>IFERROR((DATEVALUE(A7588)),A7588)</f>
        <v>45515</v>
      </c>
      <c r="H7588" s="16" t="str">
        <f>IF((IFERROR((VLOOKUP(D7588,'Automation (QBO)'!A:B,2,FALSE)),"0"))=0,"Suspense",(IFERROR((VLOOKUP(D7588,'Automation (QBO)'!A:B,2,FALSE)),"Suspense")))</f>
        <v>Suspense</v>
      </c>
      <c r="I7588" s="17">
        <f t="shared" si="118"/>
        <v>463.23</v>
      </c>
      <c r="J7588" s="12" t="str">
        <f>H7588</f>
        <v>Suspense</v>
      </c>
    </row>
    <row r="7589" spans="1:12" hidden="1">
      <c r="A7589" s="13" t="s">
        <v>947</v>
      </c>
      <c r="B7589" s="12" t="s">
        <v>528</v>
      </c>
      <c r="C7589" s="12" t="s">
        <v>904</v>
      </c>
      <c r="D7589" s="12" t="s">
        <v>391</v>
      </c>
      <c r="E7589" s="12">
        <v>900.88</v>
      </c>
      <c r="F7589" s="14" t="str">
        <f>A7589&amp;B7589&amp;C7589&amp;D7589&amp;E7589</f>
        <v>2024-08-11BillThe Radius Group Division of 0777792 BC Ltd.51335 COGS - Supplies900.88</v>
      </c>
      <c r="G7589" s="15">
        <f>IFERROR((DATEVALUE(A7589)),A7589)</f>
        <v>45515</v>
      </c>
      <c r="H7589" s="16" t="str">
        <f>IF((IFERROR((VLOOKUP(D7589,'Automation (QBO)'!A:B,2,FALSE)),"0"))=0,"Suspense",(IFERROR((VLOOKUP(D7589,'Automation (QBO)'!A:B,2,FALSE)),"Suspense")))</f>
        <v>COGS - Supplies</v>
      </c>
      <c r="I7589" s="17">
        <f t="shared" si="118"/>
        <v>900.88</v>
      </c>
      <c r="J7589" s="12" t="str">
        <f>H7589</f>
        <v>COGS - Supplies</v>
      </c>
    </row>
    <row r="7590" spans="1:12" hidden="1">
      <c r="A7590" s="13" t="s">
        <v>947</v>
      </c>
      <c r="B7590" s="12" t="s">
        <v>528</v>
      </c>
      <c r="C7590" s="12" t="s">
        <v>904</v>
      </c>
      <c r="D7590" s="12" t="s">
        <v>426</v>
      </c>
      <c r="E7590" s="12">
        <v>-45.04</v>
      </c>
      <c r="F7590" s="14" t="str">
        <f>A7590&amp;B7590&amp;C7590&amp;D7590&amp;E7590</f>
        <v>2024-08-11BillThe Radius Group Division of 0777792 BC Ltd.21031 GST/HST Suspense-45.04</v>
      </c>
      <c r="G7590" s="15">
        <f>IFERROR((DATEVALUE(A7590)),A7590)</f>
        <v>45515</v>
      </c>
      <c r="H7590" s="16" t="str">
        <f>IF((IFERROR((VLOOKUP(D7590,'Automation (QBO)'!A:B,2,FALSE)),"0"))=0,"Suspense",(IFERROR((VLOOKUP(D7590,'Automation (QBO)'!A:B,2,FALSE)),"Suspense")))</f>
        <v>GST/HST Suspense</v>
      </c>
      <c r="I7590" s="17">
        <f t="shared" si="118"/>
        <v>-45.04</v>
      </c>
      <c r="J7590" s="12" t="str">
        <f>H7590</f>
        <v>GST/HST Suspense</v>
      </c>
    </row>
    <row r="7591" spans="1:12" hidden="1">
      <c r="A7591" s="13" t="s">
        <v>947</v>
      </c>
      <c r="B7591" s="12" t="s">
        <v>493</v>
      </c>
      <c r="C7591" s="12" t="s">
        <v>127</v>
      </c>
      <c r="D7591" s="12" t="s">
        <v>496</v>
      </c>
      <c r="E7591" s="12">
        <v>-463.23</v>
      </c>
      <c r="F7591" s="14" t="str">
        <f>A7591&amp;B7591&amp;C7591&amp;D7591&amp;E7591</f>
        <v>2024-08-11Bill Payment (Credit Card)St James Well Restaurant21000 Accounts Payable-463.23</v>
      </c>
      <c r="G7591" s="15">
        <f>IFERROR((DATEVALUE(A7591)),A7591)</f>
        <v>45515</v>
      </c>
      <c r="H7591" s="16" t="str">
        <f>IF((IFERROR((VLOOKUP(D7591,'Automation (QBO)'!A:B,2,FALSE)),"0"))=0,"Suspense",(IFERROR((VLOOKUP(D7591,'Automation (QBO)'!A:B,2,FALSE)),"Suspense")))</f>
        <v>Accounts Payable - Unknown</v>
      </c>
      <c r="I7591" s="17">
        <f t="shared" si="118"/>
        <v>-463.23</v>
      </c>
      <c r="J7591" s="12" t="str">
        <f>H7591</f>
        <v>Accounts Payable - Unknown</v>
      </c>
    </row>
    <row r="7592" spans="1:12" hidden="1">
      <c r="A7592" s="13" t="s">
        <v>947</v>
      </c>
      <c r="B7592" s="12" t="s">
        <v>493</v>
      </c>
      <c r="C7592" s="12" t="s">
        <v>119</v>
      </c>
      <c r="D7592" s="12" t="s">
        <v>496</v>
      </c>
      <c r="E7592" s="12">
        <v>-96.21</v>
      </c>
      <c r="F7592" s="14" t="str">
        <f>A7592&amp;B7592&amp;C7592&amp;D7592&amp;E7592</f>
        <v>2024-08-11Bill Payment (Credit Card)Port Moody Town Pantry21000 Accounts Payable-96.21</v>
      </c>
      <c r="G7592" s="15">
        <f>IFERROR((DATEVALUE(A7592)),A7592)</f>
        <v>45515</v>
      </c>
      <c r="H7592" s="16" t="str">
        <f>IF((IFERROR((VLOOKUP(D7592,'Automation (QBO)'!A:B,2,FALSE)),"0"))=0,"Suspense",(IFERROR((VLOOKUP(D7592,'Automation (QBO)'!A:B,2,FALSE)),"Suspense")))</f>
        <v>Accounts Payable - Unknown</v>
      </c>
      <c r="I7592" s="17">
        <f t="shared" si="118"/>
        <v>-96.21</v>
      </c>
      <c r="J7592" s="12" t="str">
        <f>H7592</f>
        <v>Accounts Payable - Unknown</v>
      </c>
    </row>
    <row r="7593" spans="1:12" hidden="1">
      <c r="A7593" s="13" t="s">
        <v>947</v>
      </c>
      <c r="B7593" s="12" t="s">
        <v>528</v>
      </c>
      <c r="C7593" s="12" t="s">
        <v>144</v>
      </c>
      <c r="D7593" s="12" t="s">
        <v>400</v>
      </c>
      <c r="E7593" s="12">
        <v>490</v>
      </c>
      <c r="F7593" s="14" t="str">
        <f>A7593&amp;B7593&amp;C7593&amp;D7593&amp;E7593</f>
        <v>2024-08-11BillReload Contracting Ltd.51320 COGS - Subcontractors490</v>
      </c>
      <c r="G7593" s="15">
        <f>IFERROR((DATEVALUE(A7593)),A7593)</f>
        <v>45515</v>
      </c>
      <c r="H7593" s="16" t="str">
        <f>IF((IFERROR((VLOOKUP(D7593,'Automation (QBO)'!A:B,2,FALSE)),"0"))=0,"Suspense",(IFERROR((VLOOKUP(D7593,'Automation (QBO)'!A:B,2,FALSE)),"Suspense")))</f>
        <v>COGS - Subcontracts</v>
      </c>
      <c r="I7593" s="17">
        <f t="shared" si="118"/>
        <v>490</v>
      </c>
      <c r="J7593" s="12" t="str">
        <f>H7593</f>
        <v>COGS - Subcontracts</v>
      </c>
    </row>
    <row r="7594" spans="1:12" hidden="1">
      <c r="A7594" s="13" t="s">
        <v>947</v>
      </c>
      <c r="B7594" s="12" t="s">
        <v>528</v>
      </c>
      <c r="C7594" s="12" t="s">
        <v>144</v>
      </c>
      <c r="D7594" s="12" t="s">
        <v>426</v>
      </c>
      <c r="E7594" s="12">
        <v>-24.5</v>
      </c>
      <c r="F7594" s="14" t="str">
        <f>A7594&amp;B7594&amp;C7594&amp;D7594&amp;E7594</f>
        <v>2024-08-11BillReload Contracting Ltd.21031 GST/HST Suspense-24.5</v>
      </c>
      <c r="G7594" s="15">
        <f>IFERROR((DATEVALUE(A7594)),A7594)</f>
        <v>45515</v>
      </c>
      <c r="H7594" s="16" t="str">
        <f>IF((IFERROR((VLOOKUP(D7594,'Automation (QBO)'!A:B,2,FALSE)),"0"))=0,"Suspense",(IFERROR((VLOOKUP(D7594,'Automation (QBO)'!A:B,2,FALSE)),"Suspense")))</f>
        <v>GST/HST Suspense</v>
      </c>
      <c r="I7594" s="17">
        <f t="shared" si="118"/>
        <v>-24.5</v>
      </c>
      <c r="J7594" s="12" t="str">
        <f>H7594</f>
        <v>GST/HST Suspense</v>
      </c>
    </row>
    <row r="7595" spans="1:12" hidden="1">
      <c r="A7595" s="13" t="s">
        <v>947</v>
      </c>
      <c r="B7595" s="12" t="s">
        <v>528</v>
      </c>
      <c r="C7595" s="12" t="s">
        <v>117</v>
      </c>
      <c r="D7595" s="12" t="s">
        <v>391</v>
      </c>
      <c r="E7595" s="12">
        <v>71.12</v>
      </c>
      <c r="F7595" s="14" t="str">
        <f>A7595&amp;B7595&amp;C7595&amp;D7595&amp;E7595</f>
        <v>2024-08-11BillStandard Building Supplies51335 COGS - Supplies71.12</v>
      </c>
      <c r="G7595" s="15">
        <f>IFERROR((DATEVALUE(A7595)),A7595)</f>
        <v>45515</v>
      </c>
      <c r="H7595" s="16" t="str">
        <f>IF((IFERROR((VLOOKUP(D7595,'Automation (QBO)'!A:B,2,FALSE)),"0"))=0,"Suspense",(IFERROR((VLOOKUP(D7595,'Automation (QBO)'!A:B,2,FALSE)),"Suspense")))</f>
        <v>COGS - Supplies</v>
      </c>
      <c r="I7595" s="17">
        <f t="shared" si="118"/>
        <v>71.12</v>
      </c>
      <c r="J7595" s="12" t="str">
        <f>H7595</f>
        <v>COGS - Supplies</v>
      </c>
    </row>
    <row r="7596" spans="1:12" hidden="1">
      <c r="A7596" s="13" t="s">
        <v>947</v>
      </c>
      <c r="B7596" s="12" t="s">
        <v>528</v>
      </c>
      <c r="C7596" s="12" t="s">
        <v>117</v>
      </c>
      <c r="D7596" s="12" t="s">
        <v>426</v>
      </c>
      <c r="E7596" s="12">
        <v>-3.32</v>
      </c>
      <c r="F7596" s="14" t="str">
        <f>A7596&amp;B7596&amp;C7596&amp;D7596&amp;E7596</f>
        <v>2024-08-11BillStandard Building Supplies21031 GST/HST Suspense-3.32</v>
      </c>
      <c r="G7596" s="15">
        <f>IFERROR((DATEVALUE(A7596)),A7596)</f>
        <v>45515</v>
      </c>
      <c r="H7596" s="16" t="str">
        <f>IF((IFERROR((VLOOKUP(D7596,'Automation (QBO)'!A:B,2,FALSE)),"0"))=0,"Suspense",(IFERROR((VLOOKUP(D7596,'Automation (QBO)'!A:B,2,FALSE)),"Suspense")))</f>
        <v>GST/HST Suspense</v>
      </c>
      <c r="I7596" s="17">
        <f t="shared" si="118"/>
        <v>-3.32</v>
      </c>
      <c r="J7596" s="12" t="str">
        <f>H7596</f>
        <v>GST/HST Suspense</v>
      </c>
    </row>
    <row r="7597" spans="1:12" hidden="1">
      <c r="A7597" s="13" t="s">
        <v>947</v>
      </c>
      <c r="B7597" s="12" t="s">
        <v>528</v>
      </c>
      <c r="C7597" s="12" t="s">
        <v>117</v>
      </c>
      <c r="D7597" s="12" t="s">
        <v>496</v>
      </c>
      <c r="E7597" s="12">
        <v>74.44</v>
      </c>
      <c r="F7597" s="14" t="str">
        <f>A7597&amp;B7597&amp;C7597&amp;D7597&amp;E7597</f>
        <v>2024-08-11BillStandard Building Supplies21000 Accounts Payable74.44</v>
      </c>
      <c r="G7597" s="15">
        <f>IFERROR((DATEVALUE(A7597)),A7597)</f>
        <v>45515</v>
      </c>
      <c r="H7597" s="16" t="str">
        <f>IF((IFERROR((VLOOKUP(D7597,'Automation (QBO)'!A:B,2,FALSE)),"0"))=0,"Suspense",(IFERROR((VLOOKUP(D7597,'Automation (QBO)'!A:B,2,FALSE)),"Suspense")))</f>
        <v>Accounts Payable - Unknown</v>
      </c>
      <c r="I7597" s="17">
        <f t="shared" si="118"/>
        <v>74.44</v>
      </c>
      <c r="J7597" s="12" t="str">
        <f>H7597</f>
        <v>Accounts Payable - Unknown</v>
      </c>
    </row>
    <row r="7598" spans="1:12" hidden="1">
      <c r="A7598" s="13" t="s">
        <v>947</v>
      </c>
      <c r="B7598" s="12" t="s">
        <v>528</v>
      </c>
      <c r="C7598" s="12" t="s">
        <v>144</v>
      </c>
      <c r="D7598" s="12" t="s">
        <v>496</v>
      </c>
      <c r="E7598" s="12">
        <v>514.5</v>
      </c>
      <c r="F7598" s="14" t="str">
        <f>A7598&amp;B7598&amp;C7598&amp;D7598&amp;E7598</f>
        <v>2024-08-11BillReload Contracting Ltd.21000 Accounts Payable514.5</v>
      </c>
      <c r="G7598" s="15">
        <f>IFERROR((DATEVALUE(A7598)),A7598)</f>
        <v>45515</v>
      </c>
      <c r="H7598" s="16" t="str">
        <f>IF((IFERROR((VLOOKUP(D7598,'Automation (QBO)'!A:B,2,FALSE)),"0"))=0,"Suspense",(IFERROR((VLOOKUP(D7598,'Automation (QBO)'!A:B,2,FALSE)),"Suspense")))</f>
        <v>Accounts Payable - Unknown</v>
      </c>
      <c r="I7598" s="17">
        <f t="shared" si="118"/>
        <v>514.5</v>
      </c>
      <c r="J7598" s="12" t="str">
        <f>H7598</f>
        <v>Accounts Payable - Unknown</v>
      </c>
    </row>
    <row r="7599" spans="1:12" hidden="1">
      <c r="A7599" s="13" t="s">
        <v>947</v>
      </c>
      <c r="B7599" s="12" t="s">
        <v>528</v>
      </c>
      <c r="C7599" s="12" t="s">
        <v>948</v>
      </c>
      <c r="D7599" s="12" t="s">
        <v>395</v>
      </c>
      <c r="E7599" s="12">
        <v>1200</v>
      </c>
      <c r="F7599" s="14" t="str">
        <f>A7599&amp;B7599&amp;C7599&amp;D7599&amp;E7599</f>
        <v>2024-08-11BillSouth Arm Technology Services Ltd.52165 Computer - Software1200</v>
      </c>
      <c r="G7599" s="15">
        <f>IFERROR((DATEVALUE(A7599)),A7599)</f>
        <v>45515</v>
      </c>
      <c r="H7599" s="16" t="str">
        <f>IF((IFERROR((VLOOKUP(D7599,'Automation (QBO)'!A:B,2,FALSE)),"0"))=0,"Suspense",(IFERROR((VLOOKUP(D7599,'Automation (QBO)'!A:B,2,FALSE)),"Suspense")))</f>
        <v>Computer - Software</v>
      </c>
      <c r="I7599" s="17">
        <f t="shared" si="118"/>
        <v>1200</v>
      </c>
      <c r="J7599" s="12" t="str">
        <f>H7599</f>
        <v>Computer - Software</v>
      </c>
    </row>
    <row r="7600" spans="1:12" hidden="1">
      <c r="A7600" s="13" t="s">
        <v>947</v>
      </c>
      <c r="B7600" s="12" t="s">
        <v>528</v>
      </c>
      <c r="C7600" s="12" t="s">
        <v>948</v>
      </c>
      <c r="D7600" s="12" t="s">
        <v>426</v>
      </c>
      <c r="E7600" s="12">
        <v>-60</v>
      </c>
      <c r="F7600" s="14" t="str">
        <f>A7600&amp;B7600&amp;C7600&amp;D7600&amp;E7600</f>
        <v>2024-08-11BillSouth Arm Technology Services Ltd.21031 GST/HST Suspense-60</v>
      </c>
      <c r="G7600" s="15">
        <f>IFERROR((DATEVALUE(A7600)),A7600)</f>
        <v>45515</v>
      </c>
      <c r="H7600" s="16" t="str">
        <f>IF((IFERROR((VLOOKUP(D7600,'Automation (QBO)'!A:B,2,FALSE)),"0"))=0,"Suspense",(IFERROR((VLOOKUP(D7600,'Automation (QBO)'!A:B,2,FALSE)),"Suspense")))</f>
        <v>GST/HST Suspense</v>
      </c>
      <c r="I7600" s="17">
        <f t="shared" si="118"/>
        <v>-60</v>
      </c>
      <c r="J7600" s="12" t="str">
        <f>H7600</f>
        <v>GST/HST Suspense</v>
      </c>
    </row>
    <row r="7601" spans="1:10" hidden="1">
      <c r="A7601" s="13" t="s">
        <v>947</v>
      </c>
      <c r="B7601" s="12" t="s">
        <v>528</v>
      </c>
      <c r="C7601" s="12" t="s">
        <v>948</v>
      </c>
      <c r="D7601" s="12" t="s">
        <v>496</v>
      </c>
      <c r="E7601" s="12">
        <v>1260</v>
      </c>
      <c r="F7601" s="14" t="str">
        <f>A7601&amp;B7601&amp;C7601&amp;D7601&amp;E7601</f>
        <v>2024-08-11BillSouth Arm Technology Services Ltd.21000 Accounts Payable1260</v>
      </c>
      <c r="G7601" s="15">
        <f>IFERROR((DATEVALUE(A7601)),A7601)</f>
        <v>45515</v>
      </c>
      <c r="H7601" s="16" t="str">
        <f>IF((IFERROR((VLOOKUP(D7601,'Automation (QBO)'!A:B,2,FALSE)),"0"))=0,"Suspense",(IFERROR((VLOOKUP(D7601,'Automation (QBO)'!A:B,2,FALSE)),"Suspense")))</f>
        <v>Accounts Payable - Unknown</v>
      </c>
      <c r="I7601" s="17">
        <f t="shared" si="118"/>
        <v>1260</v>
      </c>
      <c r="J7601" s="12" t="str">
        <f>H7601</f>
        <v>Accounts Payable - Unknown</v>
      </c>
    </row>
    <row r="7602" spans="1:10" hidden="1">
      <c r="A7602" s="13" t="s">
        <v>947</v>
      </c>
      <c r="B7602" s="12" t="s">
        <v>528</v>
      </c>
      <c r="C7602" s="12" t="s">
        <v>94</v>
      </c>
      <c r="D7602" s="12" t="s">
        <v>409</v>
      </c>
      <c r="E7602" s="12">
        <v>222.76</v>
      </c>
      <c r="F7602" s="14" t="str">
        <f>A7602&amp;B7602&amp;C7602&amp;D7602&amp;E7602</f>
        <v>2024-08-11BillEsso51205 COGS - Fuel222.76</v>
      </c>
      <c r="G7602" s="15">
        <f>IFERROR((DATEVALUE(A7602)),A7602)</f>
        <v>45515</v>
      </c>
      <c r="H7602" s="16" t="str">
        <f>IF((IFERROR((VLOOKUP(D7602,'Automation (QBO)'!A:B,2,FALSE)),"0"))=0,"Suspense",(IFERROR((VLOOKUP(D7602,'Automation (QBO)'!A:B,2,FALSE)),"Suspense")))</f>
        <v>COGS - Fuel</v>
      </c>
      <c r="I7602" s="17">
        <f t="shared" si="118"/>
        <v>222.76</v>
      </c>
      <c r="J7602" s="12" t="str">
        <f>H7602</f>
        <v>COGS - Fuel</v>
      </c>
    </row>
    <row r="7603" spans="1:10" hidden="1">
      <c r="A7603" s="13" t="s">
        <v>947</v>
      </c>
      <c r="B7603" s="12" t="s">
        <v>528</v>
      </c>
      <c r="C7603" s="12" t="s">
        <v>94</v>
      </c>
      <c r="D7603" s="12" t="s">
        <v>426</v>
      </c>
      <c r="E7603" s="12">
        <v>-11.14</v>
      </c>
      <c r="F7603" s="14" t="str">
        <f>A7603&amp;B7603&amp;C7603&amp;D7603&amp;E7603</f>
        <v>2024-08-11BillEsso21031 GST/HST Suspense-11.14</v>
      </c>
      <c r="G7603" s="15">
        <f>IFERROR((DATEVALUE(A7603)),A7603)</f>
        <v>45515</v>
      </c>
      <c r="H7603" s="16" t="str">
        <f>IF((IFERROR((VLOOKUP(D7603,'Automation (QBO)'!A:B,2,FALSE)),"0"))=0,"Suspense",(IFERROR((VLOOKUP(D7603,'Automation (QBO)'!A:B,2,FALSE)),"Suspense")))</f>
        <v>GST/HST Suspense</v>
      </c>
      <c r="I7603" s="17">
        <f t="shared" si="118"/>
        <v>-11.14</v>
      </c>
      <c r="J7603" s="12" t="str">
        <f>H7603</f>
        <v>GST/HST Suspense</v>
      </c>
    </row>
    <row r="7604" spans="1:10" hidden="1">
      <c r="A7604" s="13" t="s">
        <v>947</v>
      </c>
      <c r="B7604" s="12" t="s">
        <v>528</v>
      </c>
      <c r="C7604" s="12" t="s">
        <v>94</v>
      </c>
      <c r="D7604" s="12" t="s">
        <v>496</v>
      </c>
      <c r="E7604" s="12">
        <v>233.9</v>
      </c>
      <c r="F7604" s="14" t="str">
        <f>A7604&amp;B7604&amp;C7604&amp;D7604&amp;E7604</f>
        <v>2024-08-11BillEsso21000 Accounts Payable233.9</v>
      </c>
      <c r="G7604" s="15">
        <f>IFERROR((DATEVALUE(A7604)),A7604)</f>
        <v>45515</v>
      </c>
      <c r="H7604" s="16" t="str">
        <f>IF((IFERROR((VLOOKUP(D7604,'Automation (QBO)'!A:B,2,FALSE)),"0"))=0,"Suspense",(IFERROR((VLOOKUP(D7604,'Automation (QBO)'!A:B,2,FALSE)),"Suspense")))</f>
        <v>Accounts Payable - Unknown</v>
      </c>
      <c r="I7604" s="17">
        <f t="shared" si="118"/>
        <v>233.9</v>
      </c>
      <c r="J7604" s="12" t="str">
        <f>H7604</f>
        <v>Accounts Payable - Unknown</v>
      </c>
    </row>
    <row r="7605" spans="1:10" hidden="1">
      <c r="A7605" s="13" t="s">
        <v>947</v>
      </c>
      <c r="B7605" s="12" t="s">
        <v>528</v>
      </c>
      <c r="C7605" s="12" t="s">
        <v>949</v>
      </c>
      <c r="D7605" s="12" t="s">
        <v>400</v>
      </c>
      <c r="E7605" s="12">
        <v>545</v>
      </c>
      <c r="F7605" s="14" t="str">
        <f>A7605&amp;B7605&amp;C7605&amp;D7605&amp;E7605</f>
        <v>2024-08-11BillWest Coast Water Solutions51320 COGS - Subcontractors545</v>
      </c>
      <c r="G7605" s="15">
        <f>IFERROR((DATEVALUE(A7605)),A7605)</f>
        <v>45515</v>
      </c>
      <c r="H7605" s="16" t="str">
        <f>IF((IFERROR((VLOOKUP(D7605,'Automation (QBO)'!A:B,2,FALSE)),"0"))=0,"Suspense",(IFERROR((VLOOKUP(D7605,'Automation (QBO)'!A:B,2,FALSE)),"Suspense")))</f>
        <v>COGS - Subcontracts</v>
      </c>
      <c r="I7605" s="17">
        <f t="shared" si="118"/>
        <v>545</v>
      </c>
      <c r="J7605" s="12" t="str">
        <f>H7605</f>
        <v>COGS - Subcontracts</v>
      </c>
    </row>
    <row r="7606" spans="1:10" hidden="1">
      <c r="A7606" s="13" t="s">
        <v>947</v>
      </c>
      <c r="B7606" s="12" t="s">
        <v>528</v>
      </c>
      <c r="C7606" s="12" t="s">
        <v>949</v>
      </c>
      <c r="D7606" s="12" t="s">
        <v>426</v>
      </c>
      <c r="E7606" s="12">
        <v>-27.25</v>
      </c>
      <c r="F7606" s="14" t="str">
        <f>A7606&amp;B7606&amp;C7606&amp;D7606&amp;E7606</f>
        <v>2024-08-11BillWest Coast Water Solutions21031 GST/HST Suspense-27.25</v>
      </c>
      <c r="G7606" s="15">
        <f>IFERROR((DATEVALUE(A7606)),A7606)</f>
        <v>45515</v>
      </c>
      <c r="H7606" s="16" t="str">
        <f>IF((IFERROR((VLOOKUP(D7606,'Automation (QBO)'!A:B,2,FALSE)),"0"))=0,"Suspense",(IFERROR((VLOOKUP(D7606,'Automation (QBO)'!A:B,2,FALSE)),"Suspense")))</f>
        <v>GST/HST Suspense</v>
      </c>
      <c r="I7606" s="17">
        <f t="shared" si="118"/>
        <v>-27.25</v>
      </c>
      <c r="J7606" s="12" t="str">
        <f>H7606</f>
        <v>GST/HST Suspense</v>
      </c>
    </row>
    <row r="7607" spans="1:10" hidden="1">
      <c r="A7607" s="13" t="s">
        <v>947</v>
      </c>
      <c r="B7607" s="12" t="s">
        <v>528</v>
      </c>
      <c r="C7607" s="12" t="s">
        <v>585</v>
      </c>
      <c r="D7607" s="12" t="s">
        <v>426</v>
      </c>
      <c r="E7607" s="12">
        <v>-2.67</v>
      </c>
      <c r="F7607" s="14" t="str">
        <f>A7607&amp;B7607&amp;C7607&amp;D7607&amp;E7607</f>
        <v>2024-08-11BillBrowns Social House21031 GST/HST Suspense-2.67</v>
      </c>
      <c r="G7607" s="15">
        <f>IFERROR((DATEVALUE(A7607)),A7607)</f>
        <v>45515</v>
      </c>
      <c r="H7607" s="16" t="str">
        <f>IF((IFERROR((VLOOKUP(D7607,'Automation (QBO)'!A:B,2,FALSE)),"0"))=0,"Suspense",(IFERROR((VLOOKUP(D7607,'Automation (QBO)'!A:B,2,FALSE)),"Suspense")))</f>
        <v>GST/HST Suspense</v>
      </c>
      <c r="I7607" s="17">
        <f t="shared" si="118"/>
        <v>-2.67</v>
      </c>
      <c r="J7607" s="12" t="str">
        <f>H7607</f>
        <v>GST/HST Suspense</v>
      </c>
    </row>
    <row r="7608" spans="1:10" hidden="1">
      <c r="A7608" s="13" t="s">
        <v>947</v>
      </c>
      <c r="B7608" s="12" t="s">
        <v>528</v>
      </c>
      <c r="C7608" s="12" t="s">
        <v>585</v>
      </c>
      <c r="D7608" s="12" t="s">
        <v>398</v>
      </c>
      <c r="E7608" s="12">
        <v>67.349999999999994</v>
      </c>
      <c r="F7608" s="14" t="str">
        <f>A7608&amp;B7608&amp;C7608&amp;D7608&amp;E7608</f>
        <v>2024-08-11BillBrowns Social House52190 Meals &amp; Entertainment67.35</v>
      </c>
      <c r="G7608" s="15">
        <f>IFERROR((DATEVALUE(A7608)),A7608)</f>
        <v>45515</v>
      </c>
      <c r="H7608" s="16" t="str">
        <f>IF((IFERROR((VLOOKUP(D7608,'Automation (QBO)'!A:B,2,FALSE)),"0"))=0,"Suspense",(IFERROR((VLOOKUP(D7608,'Automation (QBO)'!A:B,2,FALSE)),"Suspense")))</f>
        <v>Meals &amp; Entertainment</v>
      </c>
      <c r="I7608" s="17">
        <f t="shared" si="118"/>
        <v>67.349999999999994</v>
      </c>
      <c r="J7608" s="12" t="str">
        <f>H7608</f>
        <v>Meals &amp; Entertainment</v>
      </c>
    </row>
    <row r="7609" spans="1:10" hidden="1">
      <c r="A7609" s="13" t="s">
        <v>947</v>
      </c>
      <c r="B7609" s="12" t="s">
        <v>528</v>
      </c>
      <c r="C7609" s="12" t="s">
        <v>585</v>
      </c>
      <c r="D7609" s="12" t="s">
        <v>496</v>
      </c>
      <c r="E7609" s="12">
        <v>70.02</v>
      </c>
      <c r="F7609" s="14" t="str">
        <f>A7609&amp;B7609&amp;C7609&amp;D7609&amp;E7609</f>
        <v>2024-08-11BillBrowns Social House21000 Accounts Payable70.02</v>
      </c>
      <c r="G7609" s="15">
        <f>IFERROR((DATEVALUE(A7609)),A7609)</f>
        <v>45515</v>
      </c>
      <c r="H7609" s="16" t="str">
        <f>IF((IFERROR((VLOOKUP(D7609,'Automation (QBO)'!A:B,2,FALSE)),"0"))=0,"Suspense",(IFERROR((VLOOKUP(D7609,'Automation (QBO)'!A:B,2,FALSE)),"Suspense")))</f>
        <v>Accounts Payable - Unknown</v>
      </c>
      <c r="I7609" s="17">
        <f t="shared" si="118"/>
        <v>70.02</v>
      </c>
      <c r="J7609" s="12" t="str">
        <f>H7609</f>
        <v>Accounts Payable - Unknown</v>
      </c>
    </row>
    <row r="7610" spans="1:10" hidden="1">
      <c r="A7610" s="13" t="s">
        <v>947</v>
      </c>
      <c r="B7610" s="12" t="s">
        <v>528</v>
      </c>
      <c r="C7610" s="12" t="s">
        <v>949</v>
      </c>
      <c r="D7610" s="12" t="s">
        <v>496</v>
      </c>
      <c r="E7610" s="12">
        <v>572.25</v>
      </c>
      <c r="F7610" s="14" t="str">
        <f>A7610&amp;B7610&amp;C7610&amp;D7610&amp;E7610</f>
        <v>2024-08-11BillWest Coast Water Solutions21000 Accounts Payable572.25</v>
      </c>
      <c r="G7610" s="15">
        <f>IFERROR((DATEVALUE(A7610)),A7610)</f>
        <v>45515</v>
      </c>
      <c r="H7610" s="16" t="str">
        <f>IF((IFERROR((VLOOKUP(D7610,'Automation (QBO)'!A:B,2,FALSE)),"0"))=0,"Suspense",(IFERROR((VLOOKUP(D7610,'Automation (QBO)'!A:B,2,FALSE)),"Suspense")))</f>
        <v>Accounts Payable - Unknown</v>
      </c>
      <c r="I7610" s="17">
        <f t="shared" si="118"/>
        <v>572.25</v>
      </c>
      <c r="J7610" s="12" t="str">
        <f>H7610</f>
        <v>Accounts Payable - Unknown</v>
      </c>
    </row>
    <row r="7611" spans="1:10" hidden="1">
      <c r="A7611" s="13" t="s">
        <v>947</v>
      </c>
      <c r="B7611" s="12" t="s">
        <v>528</v>
      </c>
      <c r="C7611" s="12" t="s">
        <v>113</v>
      </c>
      <c r="D7611" s="12" t="s">
        <v>408</v>
      </c>
      <c r="E7611" s="12">
        <v>8</v>
      </c>
      <c r="F7611" s="14" t="str">
        <f>A7611&amp;B7611&amp;C7611&amp;D7611&amp;E7611</f>
        <v>2024-08-11BillImpark52205 Travel &amp; Parking8</v>
      </c>
      <c r="G7611" s="15">
        <f>IFERROR((DATEVALUE(A7611)),A7611)</f>
        <v>45515</v>
      </c>
      <c r="H7611" s="16" t="str">
        <f>IF((IFERROR((VLOOKUP(D7611,'Automation (QBO)'!A:B,2,FALSE)),"0"))=0,"Suspense",(IFERROR((VLOOKUP(D7611,'Automation (QBO)'!A:B,2,FALSE)),"Suspense")))</f>
        <v>Travel &amp; Parking</v>
      </c>
      <c r="I7611" s="17">
        <f t="shared" si="118"/>
        <v>8</v>
      </c>
      <c r="J7611" s="12" t="str">
        <f>H7611</f>
        <v>Travel &amp; Parking</v>
      </c>
    </row>
    <row r="7612" spans="1:10" hidden="1">
      <c r="A7612" s="13" t="s">
        <v>947</v>
      </c>
      <c r="B7612" s="12" t="s">
        <v>528</v>
      </c>
      <c r="C7612" s="12" t="s">
        <v>113</v>
      </c>
      <c r="D7612" s="12" t="s">
        <v>496</v>
      </c>
      <c r="E7612" s="12">
        <v>8</v>
      </c>
      <c r="F7612" s="14" t="str">
        <f>A7612&amp;B7612&amp;C7612&amp;D7612&amp;E7612</f>
        <v>2024-08-11BillImpark21000 Accounts Payable8</v>
      </c>
      <c r="G7612" s="15">
        <f>IFERROR((DATEVALUE(A7612)),A7612)</f>
        <v>45515</v>
      </c>
      <c r="H7612" s="16" t="str">
        <f>IF((IFERROR((VLOOKUP(D7612,'Automation (QBO)'!A:B,2,FALSE)),"0"))=0,"Suspense",(IFERROR((VLOOKUP(D7612,'Automation (QBO)'!A:B,2,FALSE)),"Suspense")))</f>
        <v>Accounts Payable - Unknown</v>
      </c>
      <c r="I7612" s="17">
        <f t="shared" si="118"/>
        <v>8</v>
      </c>
      <c r="J7612" s="12" t="str">
        <f>H7612</f>
        <v>Accounts Payable - Unknown</v>
      </c>
    </row>
    <row r="7613" spans="1:10" hidden="1">
      <c r="A7613" s="13" t="s">
        <v>947</v>
      </c>
      <c r="B7613" s="12" t="s">
        <v>528</v>
      </c>
      <c r="C7613" s="12" t="s">
        <v>126</v>
      </c>
      <c r="D7613" s="12" t="s">
        <v>391</v>
      </c>
      <c r="E7613" s="12">
        <v>170.01</v>
      </c>
      <c r="F7613" s="14" t="str">
        <f>A7613&amp;B7613&amp;C7613&amp;D7613&amp;E7613</f>
        <v>2024-08-11BillAmazon51335 COGS - Supplies170.01</v>
      </c>
      <c r="G7613" s="15">
        <f>IFERROR((DATEVALUE(A7613)),A7613)</f>
        <v>45515</v>
      </c>
      <c r="H7613" s="16" t="str">
        <f>IF((IFERROR((VLOOKUP(D7613,'Automation (QBO)'!A:B,2,FALSE)),"0"))=0,"Suspense",(IFERROR((VLOOKUP(D7613,'Automation (QBO)'!A:B,2,FALSE)),"Suspense")))</f>
        <v>COGS - Supplies</v>
      </c>
      <c r="I7613" s="17">
        <f t="shared" si="118"/>
        <v>170.01</v>
      </c>
      <c r="J7613" s="12" t="str">
        <f>H7613</f>
        <v>COGS - Supplies</v>
      </c>
    </row>
    <row r="7614" spans="1:10" hidden="1">
      <c r="A7614" s="13" t="s">
        <v>947</v>
      </c>
      <c r="B7614" s="12" t="s">
        <v>528</v>
      </c>
      <c r="C7614" s="12" t="s">
        <v>126</v>
      </c>
      <c r="D7614" s="12" t="s">
        <v>426</v>
      </c>
      <c r="E7614" s="12">
        <v>-11.34</v>
      </c>
      <c r="F7614" s="14" t="str">
        <f>A7614&amp;B7614&amp;C7614&amp;D7614&amp;E7614</f>
        <v>2024-08-11BillAmazon21031 GST/HST Suspense-11.34</v>
      </c>
      <c r="G7614" s="15">
        <f>IFERROR((DATEVALUE(A7614)),A7614)</f>
        <v>45515</v>
      </c>
      <c r="H7614" s="16" t="str">
        <f>IF((IFERROR((VLOOKUP(D7614,'Automation (QBO)'!A:B,2,FALSE)),"0"))=0,"Suspense",(IFERROR((VLOOKUP(D7614,'Automation (QBO)'!A:B,2,FALSE)),"Suspense")))</f>
        <v>GST/HST Suspense</v>
      </c>
      <c r="I7614" s="17">
        <f t="shared" si="118"/>
        <v>-11.34</v>
      </c>
      <c r="J7614" s="12" t="str">
        <f>H7614</f>
        <v>GST/HST Suspense</v>
      </c>
    </row>
    <row r="7615" spans="1:10" hidden="1">
      <c r="A7615" s="13" t="s">
        <v>947</v>
      </c>
      <c r="B7615" s="12" t="s">
        <v>528</v>
      </c>
      <c r="C7615" s="12" t="s">
        <v>126</v>
      </c>
      <c r="D7615" s="12" t="s">
        <v>496</v>
      </c>
      <c r="E7615" s="12">
        <v>181.35</v>
      </c>
      <c r="F7615" s="14" t="str">
        <f>A7615&amp;B7615&amp;C7615&amp;D7615&amp;E7615</f>
        <v>2024-08-11BillAmazon21000 Accounts Payable181.35</v>
      </c>
      <c r="G7615" s="15">
        <f>IFERROR((DATEVALUE(A7615)),A7615)</f>
        <v>45515</v>
      </c>
      <c r="H7615" s="16" t="str">
        <f>IF((IFERROR((VLOOKUP(D7615,'Automation (QBO)'!A:B,2,FALSE)),"0"))=0,"Suspense",(IFERROR((VLOOKUP(D7615,'Automation (QBO)'!A:B,2,FALSE)),"Suspense")))</f>
        <v>Accounts Payable - Unknown</v>
      </c>
      <c r="I7615" s="17">
        <f t="shared" si="118"/>
        <v>181.35</v>
      </c>
      <c r="J7615" s="12" t="str">
        <f>H7615</f>
        <v>Accounts Payable - Unknown</v>
      </c>
    </row>
    <row r="7616" spans="1:10" hidden="1">
      <c r="A7616" s="13" t="s">
        <v>947</v>
      </c>
      <c r="B7616" s="12" t="s">
        <v>528</v>
      </c>
      <c r="C7616" s="12" t="s">
        <v>950</v>
      </c>
      <c r="D7616" s="12" t="s">
        <v>391</v>
      </c>
      <c r="E7616" s="12">
        <v>544.39</v>
      </c>
      <c r="F7616" s="14" t="str">
        <f>A7616&amp;B7616&amp;C7616&amp;D7616&amp;E7616</f>
        <v>2024-08-11BillFrost Products Ltd.51335 COGS - Supplies544.39</v>
      </c>
      <c r="G7616" s="15">
        <f>IFERROR((DATEVALUE(A7616)),A7616)</f>
        <v>45515</v>
      </c>
      <c r="H7616" s="16" t="str">
        <f>IF((IFERROR((VLOOKUP(D7616,'Automation (QBO)'!A:B,2,FALSE)),"0"))=0,"Suspense",(IFERROR((VLOOKUP(D7616,'Automation (QBO)'!A:B,2,FALSE)),"Suspense")))</f>
        <v>COGS - Supplies</v>
      </c>
      <c r="I7616" s="17">
        <f t="shared" si="118"/>
        <v>544.39</v>
      </c>
      <c r="J7616" s="12" t="str">
        <f>H7616</f>
        <v>COGS - Supplies</v>
      </c>
    </row>
    <row r="7617" spans="1:10" hidden="1">
      <c r="A7617" s="13" t="s">
        <v>947</v>
      </c>
      <c r="B7617" s="12" t="s">
        <v>528</v>
      </c>
      <c r="C7617" s="12" t="s">
        <v>950</v>
      </c>
      <c r="D7617" s="12" t="s">
        <v>426</v>
      </c>
      <c r="E7617" s="12">
        <v>-27.22</v>
      </c>
      <c r="F7617" s="14" t="str">
        <f>A7617&amp;B7617&amp;C7617&amp;D7617&amp;E7617</f>
        <v>2024-08-11BillFrost Products Ltd.21031 GST/HST Suspense-27.22</v>
      </c>
      <c r="G7617" s="15">
        <f>IFERROR((DATEVALUE(A7617)),A7617)</f>
        <v>45515</v>
      </c>
      <c r="H7617" s="16" t="str">
        <f>IF((IFERROR((VLOOKUP(D7617,'Automation (QBO)'!A:B,2,FALSE)),"0"))=0,"Suspense",(IFERROR((VLOOKUP(D7617,'Automation (QBO)'!A:B,2,FALSE)),"Suspense")))</f>
        <v>GST/HST Suspense</v>
      </c>
      <c r="I7617" s="17">
        <f t="shared" si="118"/>
        <v>-27.22</v>
      </c>
      <c r="J7617" s="12" t="str">
        <f>H7617</f>
        <v>GST/HST Suspense</v>
      </c>
    </row>
    <row r="7618" spans="1:10" hidden="1">
      <c r="A7618" s="13" t="s">
        <v>947</v>
      </c>
      <c r="B7618" s="12" t="s">
        <v>528</v>
      </c>
      <c r="C7618" s="12" t="s">
        <v>113</v>
      </c>
      <c r="D7618" s="12" t="s">
        <v>408</v>
      </c>
      <c r="E7618" s="12">
        <v>17</v>
      </c>
      <c r="F7618" s="14" t="str">
        <f>A7618&amp;B7618&amp;C7618&amp;D7618&amp;E7618</f>
        <v>2024-08-11BillImpark52205 Travel &amp; Parking17</v>
      </c>
      <c r="G7618" s="15">
        <f>IFERROR((DATEVALUE(A7618)),A7618)</f>
        <v>45515</v>
      </c>
      <c r="H7618" s="16" t="str">
        <f>IF((IFERROR((VLOOKUP(D7618,'Automation (QBO)'!A:B,2,FALSE)),"0"))=0,"Suspense",(IFERROR((VLOOKUP(D7618,'Automation (QBO)'!A:B,2,FALSE)),"Suspense")))</f>
        <v>Travel &amp; Parking</v>
      </c>
      <c r="I7618" s="17">
        <f t="shared" si="118"/>
        <v>17</v>
      </c>
      <c r="J7618" s="12" t="str">
        <f>H7618</f>
        <v>Travel &amp; Parking</v>
      </c>
    </row>
    <row r="7619" spans="1:10" hidden="1">
      <c r="A7619" s="13" t="s">
        <v>947</v>
      </c>
      <c r="B7619" s="12" t="s">
        <v>528</v>
      </c>
      <c r="C7619" s="12" t="s">
        <v>113</v>
      </c>
      <c r="D7619" s="12" t="s">
        <v>496</v>
      </c>
      <c r="E7619" s="12">
        <v>17</v>
      </c>
      <c r="F7619" s="14" t="str">
        <f>A7619&amp;B7619&amp;C7619&amp;D7619&amp;E7619</f>
        <v>2024-08-11BillImpark21000 Accounts Payable17</v>
      </c>
      <c r="G7619" s="15">
        <f>IFERROR((DATEVALUE(A7619)),A7619)</f>
        <v>45515</v>
      </c>
      <c r="H7619" s="16" t="str">
        <f>IF((IFERROR((VLOOKUP(D7619,'Automation (QBO)'!A:B,2,FALSE)),"0"))=0,"Suspense",(IFERROR((VLOOKUP(D7619,'Automation (QBO)'!A:B,2,FALSE)),"Suspense")))</f>
        <v>Accounts Payable - Unknown</v>
      </c>
      <c r="I7619" s="17">
        <f t="shared" si="118"/>
        <v>17</v>
      </c>
      <c r="J7619" s="12" t="str">
        <f>H7619</f>
        <v>Accounts Payable - Unknown</v>
      </c>
    </row>
    <row r="7620" spans="1:10" hidden="1">
      <c r="A7620" s="13" t="s">
        <v>947</v>
      </c>
      <c r="B7620" s="12" t="s">
        <v>528</v>
      </c>
      <c r="C7620" s="12" t="s">
        <v>950</v>
      </c>
      <c r="D7620" s="12" t="s">
        <v>496</v>
      </c>
      <c r="E7620" s="12">
        <v>571.61</v>
      </c>
      <c r="F7620" s="14" t="str">
        <f>A7620&amp;B7620&amp;C7620&amp;D7620&amp;E7620</f>
        <v>2024-08-11BillFrost Products Ltd.21000 Accounts Payable571.61</v>
      </c>
      <c r="G7620" s="15">
        <f>IFERROR((DATEVALUE(A7620)),A7620)</f>
        <v>45515</v>
      </c>
      <c r="H7620" s="16" t="str">
        <f>IF((IFERROR((VLOOKUP(D7620,'Automation (QBO)'!A:B,2,FALSE)),"0"))=0,"Suspense",(IFERROR((VLOOKUP(D7620,'Automation (QBO)'!A:B,2,FALSE)),"Suspense")))</f>
        <v>Accounts Payable - Unknown</v>
      </c>
      <c r="I7620" s="17">
        <f t="shared" si="118"/>
        <v>571.61</v>
      </c>
      <c r="J7620" s="12" t="str">
        <f>H7620</f>
        <v>Accounts Payable - Unknown</v>
      </c>
    </row>
    <row r="7621" spans="1:10" hidden="1">
      <c r="A7621" s="13" t="s">
        <v>947</v>
      </c>
      <c r="B7621" s="12" t="s">
        <v>528</v>
      </c>
      <c r="C7621" s="12" t="s">
        <v>144</v>
      </c>
      <c r="D7621" s="12" t="s">
        <v>400</v>
      </c>
      <c r="E7621" s="12">
        <v>1480.68</v>
      </c>
      <c r="F7621" s="14" t="str">
        <f>A7621&amp;B7621&amp;C7621&amp;D7621&amp;E7621</f>
        <v>2024-08-11BillReload Contracting Ltd.51320 COGS - Subcontractors1480.68</v>
      </c>
      <c r="G7621" s="15">
        <f>IFERROR((DATEVALUE(A7621)),A7621)</f>
        <v>45515</v>
      </c>
      <c r="H7621" s="16" t="str">
        <f>IF((IFERROR((VLOOKUP(D7621,'Automation (QBO)'!A:B,2,FALSE)),"0"))=0,"Suspense",(IFERROR((VLOOKUP(D7621,'Automation (QBO)'!A:B,2,FALSE)),"Suspense")))</f>
        <v>COGS - Subcontracts</v>
      </c>
      <c r="I7621" s="17">
        <f t="shared" si="118"/>
        <v>1480.68</v>
      </c>
      <c r="J7621" s="12" t="str">
        <f>H7621</f>
        <v>COGS - Subcontracts</v>
      </c>
    </row>
    <row r="7622" spans="1:10" hidden="1">
      <c r="A7622" s="13" t="s">
        <v>947</v>
      </c>
      <c r="B7622" s="12" t="s">
        <v>528</v>
      </c>
      <c r="C7622" s="12" t="s">
        <v>144</v>
      </c>
      <c r="D7622" s="12" t="s">
        <v>426</v>
      </c>
      <c r="E7622" s="12">
        <v>-74.03</v>
      </c>
      <c r="F7622" s="14" t="str">
        <f>A7622&amp;B7622&amp;C7622&amp;D7622&amp;E7622</f>
        <v>2024-08-11BillReload Contracting Ltd.21031 GST/HST Suspense-74.03</v>
      </c>
      <c r="G7622" s="15">
        <f>IFERROR((DATEVALUE(A7622)),A7622)</f>
        <v>45515</v>
      </c>
      <c r="H7622" s="16" t="str">
        <f>IF((IFERROR((VLOOKUP(D7622,'Automation (QBO)'!A:B,2,FALSE)),"0"))=0,"Suspense",(IFERROR((VLOOKUP(D7622,'Automation (QBO)'!A:B,2,FALSE)),"Suspense")))</f>
        <v>GST/HST Suspense</v>
      </c>
      <c r="I7622" s="17">
        <f t="shared" si="118"/>
        <v>-74.03</v>
      </c>
      <c r="J7622" s="12" t="str">
        <f>H7622</f>
        <v>GST/HST Suspense</v>
      </c>
    </row>
    <row r="7623" spans="1:10" hidden="1">
      <c r="A7623" s="13" t="s">
        <v>947</v>
      </c>
      <c r="B7623" s="12" t="s">
        <v>528</v>
      </c>
      <c r="C7623" s="12" t="s">
        <v>144</v>
      </c>
      <c r="D7623" s="12" t="s">
        <v>496</v>
      </c>
      <c r="E7623" s="12">
        <v>1554.71</v>
      </c>
      <c r="F7623" s="14" t="str">
        <f>A7623&amp;B7623&amp;C7623&amp;D7623&amp;E7623</f>
        <v>2024-08-11BillReload Contracting Ltd.21000 Accounts Payable1554.71</v>
      </c>
      <c r="G7623" s="15">
        <f>IFERROR((DATEVALUE(A7623)),A7623)</f>
        <v>45515</v>
      </c>
      <c r="H7623" s="16" t="str">
        <f>IF((IFERROR((VLOOKUP(D7623,'Automation (QBO)'!A:B,2,FALSE)),"0"))=0,"Suspense",(IFERROR((VLOOKUP(D7623,'Automation (QBO)'!A:B,2,FALSE)),"Suspense")))</f>
        <v>Accounts Payable - Unknown</v>
      </c>
      <c r="I7623" s="17">
        <f t="shared" si="118"/>
        <v>1554.71</v>
      </c>
      <c r="J7623" s="12" t="str">
        <f>H7623</f>
        <v>Accounts Payable - Unknown</v>
      </c>
    </row>
    <row r="7624" spans="1:10" hidden="1">
      <c r="A7624" s="13" t="s">
        <v>947</v>
      </c>
      <c r="B7624" s="12" t="s">
        <v>528</v>
      </c>
      <c r="C7624" s="12" t="s">
        <v>951</v>
      </c>
      <c r="D7624" s="12" t="s">
        <v>391</v>
      </c>
      <c r="E7624" s="12">
        <v>103.36</v>
      </c>
      <c r="F7624" s="14" t="str">
        <f>A7624&amp;B7624&amp;C7624&amp;D7624&amp;E7624</f>
        <v>2024-08-11BillCaster World BC51335 COGS - Supplies103.36</v>
      </c>
      <c r="G7624" s="15">
        <f>IFERROR((DATEVALUE(A7624)),A7624)</f>
        <v>45515</v>
      </c>
      <c r="H7624" s="16" t="str">
        <f>IF((IFERROR((VLOOKUP(D7624,'Automation (QBO)'!A:B,2,FALSE)),"0"))=0,"Suspense",(IFERROR((VLOOKUP(D7624,'Automation (QBO)'!A:B,2,FALSE)),"Suspense")))</f>
        <v>COGS - Supplies</v>
      </c>
      <c r="I7624" s="17">
        <f t="shared" si="118"/>
        <v>103.36</v>
      </c>
      <c r="J7624" s="12" t="str">
        <f>H7624</f>
        <v>COGS - Supplies</v>
      </c>
    </row>
    <row r="7625" spans="1:10" hidden="1">
      <c r="A7625" s="13" t="s">
        <v>947</v>
      </c>
      <c r="B7625" s="12" t="s">
        <v>528</v>
      </c>
      <c r="C7625" s="12" t="s">
        <v>951</v>
      </c>
      <c r="D7625" s="12" t="s">
        <v>426</v>
      </c>
      <c r="E7625" s="12">
        <v>-4.83</v>
      </c>
      <c r="F7625" s="14" t="str">
        <f>A7625&amp;B7625&amp;C7625&amp;D7625&amp;E7625</f>
        <v>2024-08-11BillCaster World BC21031 GST/HST Suspense-4.83</v>
      </c>
      <c r="G7625" s="15">
        <f>IFERROR((DATEVALUE(A7625)),A7625)</f>
        <v>45515</v>
      </c>
      <c r="H7625" s="16" t="str">
        <f>IF((IFERROR((VLOOKUP(D7625,'Automation (QBO)'!A:B,2,FALSE)),"0"))=0,"Suspense",(IFERROR((VLOOKUP(D7625,'Automation (QBO)'!A:B,2,FALSE)),"Suspense")))</f>
        <v>GST/HST Suspense</v>
      </c>
      <c r="I7625" s="17">
        <f t="shared" si="118"/>
        <v>-4.83</v>
      </c>
      <c r="J7625" s="12" t="str">
        <f>H7625</f>
        <v>GST/HST Suspense</v>
      </c>
    </row>
    <row r="7626" spans="1:10" hidden="1">
      <c r="A7626" s="13" t="s">
        <v>947</v>
      </c>
      <c r="B7626" s="12" t="s">
        <v>528</v>
      </c>
      <c r="C7626" s="12" t="s">
        <v>951</v>
      </c>
      <c r="D7626" s="12" t="s">
        <v>496</v>
      </c>
      <c r="E7626" s="12">
        <v>108.19</v>
      </c>
      <c r="F7626" s="14" t="str">
        <f>A7626&amp;B7626&amp;C7626&amp;D7626&amp;E7626</f>
        <v>2024-08-11BillCaster World BC21000 Accounts Payable108.19</v>
      </c>
      <c r="G7626" s="15">
        <f>IFERROR((DATEVALUE(A7626)),A7626)</f>
        <v>45515</v>
      </c>
      <c r="H7626" s="16" t="str">
        <f>IF((IFERROR((VLOOKUP(D7626,'Automation (QBO)'!A:B,2,FALSE)),"0"))=0,"Suspense",(IFERROR((VLOOKUP(D7626,'Automation (QBO)'!A:B,2,FALSE)),"Suspense")))</f>
        <v>Accounts Payable - Unknown</v>
      </c>
      <c r="I7626" s="17">
        <f t="shared" si="118"/>
        <v>108.19</v>
      </c>
      <c r="J7626" s="12" t="str">
        <f>H7626</f>
        <v>Accounts Payable - Unknown</v>
      </c>
    </row>
    <row r="7627" spans="1:10" hidden="1">
      <c r="A7627" s="13" t="s">
        <v>947</v>
      </c>
      <c r="B7627" s="12" t="s">
        <v>528</v>
      </c>
      <c r="C7627" s="12" t="s">
        <v>94</v>
      </c>
      <c r="D7627" s="12" t="s">
        <v>409</v>
      </c>
      <c r="E7627" s="12">
        <v>189.9</v>
      </c>
      <c r="F7627" s="14" t="str">
        <f>A7627&amp;B7627&amp;C7627&amp;D7627&amp;E7627</f>
        <v>2024-08-11BillEsso51205 COGS - Fuel189.9</v>
      </c>
      <c r="G7627" s="15">
        <f>IFERROR((DATEVALUE(A7627)),A7627)</f>
        <v>45515</v>
      </c>
      <c r="H7627" s="16" t="str">
        <f>IF((IFERROR((VLOOKUP(D7627,'Automation (QBO)'!A:B,2,FALSE)),"0"))=0,"Suspense",(IFERROR((VLOOKUP(D7627,'Automation (QBO)'!A:B,2,FALSE)),"Suspense")))</f>
        <v>COGS - Fuel</v>
      </c>
      <c r="I7627" s="17">
        <f t="shared" si="118"/>
        <v>189.9</v>
      </c>
      <c r="J7627" s="12" t="str">
        <f>H7627</f>
        <v>COGS - Fuel</v>
      </c>
    </row>
    <row r="7628" spans="1:10" hidden="1">
      <c r="A7628" s="13" t="s">
        <v>947</v>
      </c>
      <c r="B7628" s="12" t="s">
        <v>528</v>
      </c>
      <c r="C7628" s="12" t="s">
        <v>94</v>
      </c>
      <c r="D7628" s="12" t="s">
        <v>426</v>
      </c>
      <c r="E7628" s="12">
        <v>-9.5</v>
      </c>
      <c r="F7628" s="14" t="str">
        <f>A7628&amp;B7628&amp;C7628&amp;D7628&amp;E7628</f>
        <v>2024-08-11BillEsso21031 GST/HST Suspense-9.5</v>
      </c>
      <c r="G7628" s="15">
        <f>IFERROR((DATEVALUE(A7628)),A7628)</f>
        <v>45515</v>
      </c>
      <c r="H7628" s="16" t="str">
        <f>IF((IFERROR((VLOOKUP(D7628,'Automation (QBO)'!A:B,2,FALSE)),"0"))=0,"Suspense",(IFERROR((VLOOKUP(D7628,'Automation (QBO)'!A:B,2,FALSE)),"Suspense")))</f>
        <v>GST/HST Suspense</v>
      </c>
      <c r="I7628" s="17">
        <f t="shared" si="118"/>
        <v>-9.5</v>
      </c>
      <c r="J7628" s="12" t="str">
        <f>H7628</f>
        <v>GST/HST Suspense</v>
      </c>
    </row>
    <row r="7629" spans="1:10" hidden="1">
      <c r="A7629" s="13" t="s">
        <v>947</v>
      </c>
      <c r="B7629" s="12" t="s">
        <v>528</v>
      </c>
      <c r="C7629" s="12" t="s">
        <v>94</v>
      </c>
      <c r="D7629" s="12" t="s">
        <v>496</v>
      </c>
      <c r="E7629" s="12">
        <v>199.4</v>
      </c>
      <c r="F7629" s="14" t="str">
        <f>A7629&amp;B7629&amp;C7629&amp;D7629&amp;E7629</f>
        <v>2024-08-11BillEsso21000 Accounts Payable199.4</v>
      </c>
      <c r="G7629" s="15">
        <f>IFERROR((DATEVALUE(A7629)),A7629)</f>
        <v>45515</v>
      </c>
      <c r="H7629" s="16" t="str">
        <f>IF((IFERROR((VLOOKUP(D7629,'Automation (QBO)'!A:B,2,FALSE)),"0"))=0,"Suspense",(IFERROR((VLOOKUP(D7629,'Automation (QBO)'!A:B,2,FALSE)),"Suspense")))</f>
        <v>Accounts Payable - Unknown</v>
      </c>
      <c r="I7629" s="17">
        <f t="shared" si="118"/>
        <v>199.4</v>
      </c>
      <c r="J7629" s="12" t="str">
        <f>H7629</f>
        <v>Accounts Payable - Unknown</v>
      </c>
    </row>
    <row r="7630" spans="1:10" hidden="1">
      <c r="A7630" s="13" t="s">
        <v>947</v>
      </c>
      <c r="B7630" s="12" t="s">
        <v>528</v>
      </c>
      <c r="C7630" s="12" t="s">
        <v>117</v>
      </c>
      <c r="D7630" s="12" t="s">
        <v>391</v>
      </c>
      <c r="E7630" s="12">
        <v>91.2</v>
      </c>
      <c r="F7630" s="14" t="str">
        <f>A7630&amp;B7630&amp;C7630&amp;D7630&amp;E7630</f>
        <v>2024-08-11BillStandard Building Supplies51335 COGS - Supplies91.2</v>
      </c>
      <c r="G7630" s="15">
        <f>IFERROR((DATEVALUE(A7630)),A7630)</f>
        <v>45515</v>
      </c>
      <c r="H7630" s="16" t="str">
        <f>IF((IFERROR((VLOOKUP(D7630,'Automation (QBO)'!A:B,2,FALSE)),"0"))=0,"Suspense",(IFERROR((VLOOKUP(D7630,'Automation (QBO)'!A:B,2,FALSE)),"Suspense")))</f>
        <v>COGS - Supplies</v>
      </c>
      <c r="I7630" s="17">
        <f t="shared" si="118"/>
        <v>91.2</v>
      </c>
      <c r="J7630" s="12" t="str">
        <f>H7630</f>
        <v>COGS - Supplies</v>
      </c>
    </row>
    <row r="7631" spans="1:10" hidden="1">
      <c r="A7631" s="13" t="s">
        <v>947</v>
      </c>
      <c r="B7631" s="12" t="s">
        <v>528</v>
      </c>
      <c r="C7631" s="12" t="s">
        <v>117</v>
      </c>
      <c r="D7631" s="12" t="s">
        <v>426</v>
      </c>
      <c r="E7631" s="12">
        <v>-4.46</v>
      </c>
      <c r="F7631" s="14" t="str">
        <f>A7631&amp;B7631&amp;C7631&amp;D7631&amp;E7631</f>
        <v>2024-08-11BillStandard Building Supplies21031 GST/HST Suspense-4.46</v>
      </c>
      <c r="G7631" s="15">
        <f>IFERROR((DATEVALUE(A7631)),A7631)</f>
        <v>45515</v>
      </c>
      <c r="H7631" s="16" t="str">
        <f>IF((IFERROR((VLOOKUP(D7631,'Automation (QBO)'!A:B,2,FALSE)),"0"))=0,"Suspense",(IFERROR((VLOOKUP(D7631,'Automation (QBO)'!A:B,2,FALSE)),"Suspense")))</f>
        <v>GST/HST Suspense</v>
      </c>
      <c r="I7631" s="17">
        <f t="shared" si="118"/>
        <v>-4.46</v>
      </c>
      <c r="J7631" s="12" t="str">
        <f>H7631</f>
        <v>GST/HST Suspense</v>
      </c>
    </row>
    <row r="7632" spans="1:10" hidden="1">
      <c r="A7632" s="13" t="s">
        <v>947</v>
      </c>
      <c r="B7632" s="12" t="s">
        <v>528</v>
      </c>
      <c r="C7632" s="12" t="s">
        <v>117</v>
      </c>
      <c r="D7632" s="12" t="s">
        <v>496</v>
      </c>
      <c r="E7632" s="12">
        <v>95.66</v>
      </c>
      <c r="F7632" s="14" t="str">
        <f>A7632&amp;B7632&amp;C7632&amp;D7632&amp;E7632</f>
        <v>2024-08-11BillStandard Building Supplies21000 Accounts Payable95.66</v>
      </c>
      <c r="G7632" s="15">
        <f>IFERROR((DATEVALUE(A7632)),A7632)</f>
        <v>45515</v>
      </c>
      <c r="H7632" s="16" t="str">
        <f>IF((IFERROR((VLOOKUP(D7632,'Automation (QBO)'!A:B,2,FALSE)),"0"))=0,"Suspense",(IFERROR((VLOOKUP(D7632,'Automation (QBO)'!A:B,2,FALSE)),"Suspense")))</f>
        <v>Accounts Payable - Unknown</v>
      </c>
      <c r="I7632" s="17">
        <f t="shared" ref="I7632:I7695" si="119">E7632</f>
        <v>95.66</v>
      </c>
      <c r="J7632" s="12" t="str">
        <f>H7632</f>
        <v>Accounts Payable - Unknown</v>
      </c>
    </row>
    <row r="7633" spans="1:10" hidden="1">
      <c r="A7633" s="13" t="s">
        <v>947</v>
      </c>
      <c r="B7633" s="12" t="s">
        <v>528</v>
      </c>
      <c r="C7633" s="12" t="s">
        <v>301</v>
      </c>
      <c r="D7633" s="12" t="s">
        <v>426</v>
      </c>
      <c r="E7633" s="12">
        <v>-2.35</v>
      </c>
      <c r="F7633" s="14" t="str">
        <f>A7633&amp;B7633&amp;C7633&amp;D7633&amp;E7633</f>
        <v>2024-08-11BillTim Hortons21031 GST/HST Suspense-2.35</v>
      </c>
      <c r="G7633" s="15">
        <f>IFERROR((DATEVALUE(A7633)),A7633)</f>
        <v>45515</v>
      </c>
      <c r="H7633" s="16" t="str">
        <f>IF((IFERROR((VLOOKUP(D7633,'Automation (QBO)'!A:B,2,FALSE)),"0"))=0,"Suspense",(IFERROR((VLOOKUP(D7633,'Automation (QBO)'!A:B,2,FALSE)),"Suspense")))</f>
        <v>GST/HST Suspense</v>
      </c>
      <c r="I7633" s="17">
        <f t="shared" si="119"/>
        <v>-2.35</v>
      </c>
      <c r="J7633" s="12" t="str">
        <f>H7633</f>
        <v>GST/HST Suspense</v>
      </c>
    </row>
    <row r="7634" spans="1:10" hidden="1">
      <c r="A7634" s="13" t="s">
        <v>947</v>
      </c>
      <c r="B7634" s="12" t="s">
        <v>528</v>
      </c>
      <c r="C7634" s="12" t="s">
        <v>301</v>
      </c>
      <c r="D7634" s="12" t="s">
        <v>398</v>
      </c>
      <c r="E7634" s="12">
        <v>47.07</v>
      </c>
      <c r="F7634" s="14" t="str">
        <f>A7634&amp;B7634&amp;C7634&amp;D7634&amp;E7634</f>
        <v>2024-08-11BillTim Hortons52190 Meals &amp; Entertainment47.07</v>
      </c>
      <c r="G7634" s="15">
        <f>IFERROR((DATEVALUE(A7634)),A7634)</f>
        <v>45515</v>
      </c>
      <c r="H7634" s="16" t="str">
        <f>IF((IFERROR((VLOOKUP(D7634,'Automation (QBO)'!A:B,2,FALSE)),"0"))=0,"Suspense",(IFERROR((VLOOKUP(D7634,'Automation (QBO)'!A:B,2,FALSE)),"Suspense")))</f>
        <v>Meals &amp; Entertainment</v>
      </c>
      <c r="I7634" s="17">
        <f t="shared" si="119"/>
        <v>47.07</v>
      </c>
      <c r="J7634" s="12" t="str">
        <f>H7634</f>
        <v>Meals &amp; Entertainment</v>
      </c>
    </row>
    <row r="7635" spans="1:10" hidden="1">
      <c r="A7635" s="13" t="s">
        <v>947</v>
      </c>
      <c r="B7635" s="12" t="s">
        <v>528</v>
      </c>
      <c r="C7635" s="12" t="s">
        <v>301</v>
      </c>
      <c r="D7635" s="12" t="s">
        <v>496</v>
      </c>
      <c r="E7635" s="12">
        <v>49.42</v>
      </c>
      <c r="F7635" s="14" t="str">
        <f>A7635&amp;B7635&amp;C7635&amp;D7635&amp;E7635</f>
        <v>2024-08-11BillTim Hortons21000 Accounts Payable49.42</v>
      </c>
      <c r="G7635" s="15">
        <f>IFERROR((DATEVALUE(A7635)),A7635)</f>
        <v>45515</v>
      </c>
      <c r="H7635" s="16" t="str">
        <f>IF((IFERROR((VLOOKUP(D7635,'Automation (QBO)'!A:B,2,FALSE)),"0"))=0,"Suspense",(IFERROR((VLOOKUP(D7635,'Automation (QBO)'!A:B,2,FALSE)),"Suspense")))</f>
        <v>Accounts Payable - Unknown</v>
      </c>
      <c r="I7635" s="17">
        <f t="shared" si="119"/>
        <v>49.42</v>
      </c>
      <c r="J7635" s="12" t="str">
        <f>H7635</f>
        <v>Accounts Payable - Unknown</v>
      </c>
    </row>
    <row r="7636" spans="1:10" hidden="1">
      <c r="A7636" s="13" t="s">
        <v>947</v>
      </c>
      <c r="B7636" s="12" t="s">
        <v>528</v>
      </c>
      <c r="C7636" s="12" t="s">
        <v>904</v>
      </c>
      <c r="D7636" s="12" t="s">
        <v>496</v>
      </c>
      <c r="E7636" s="12">
        <v>945.92</v>
      </c>
      <c r="F7636" s="14" t="str">
        <f>A7636&amp;B7636&amp;C7636&amp;D7636&amp;E7636</f>
        <v>2024-08-11BillThe Radius Group Division of 0777792 BC Ltd.21000 Accounts Payable945.92</v>
      </c>
      <c r="G7636" s="15">
        <f>IFERROR((DATEVALUE(A7636)),A7636)</f>
        <v>45515</v>
      </c>
      <c r="H7636" s="16" t="str">
        <f>IF((IFERROR((VLOOKUP(D7636,'Automation (QBO)'!A:B,2,FALSE)),"0"))=0,"Suspense",(IFERROR((VLOOKUP(D7636,'Automation (QBO)'!A:B,2,FALSE)),"Suspense")))</f>
        <v>Accounts Payable - Unknown</v>
      </c>
      <c r="I7636" s="17">
        <f t="shared" si="119"/>
        <v>945.92</v>
      </c>
      <c r="J7636" s="12" t="str">
        <f>H7636</f>
        <v>Accounts Payable - Unknown</v>
      </c>
    </row>
    <row r="7637" spans="1:10" hidden="1">
      <c r="A7637" s="13" t="s">
        <v>947</v>
      </c>
      <c r="B7637" s="12" t="s">
        <v>528</v>
      </c>
      <c r="C7637" s="12" t="s">
        <v>119</v>
      </c>
      <c r="D7637" s="12" t="s">
        <v>409</v>
      </c>
      <c r="E7637" s="12">
        <v>119.05</v>
      </c>
      <c r="F7637" s="14" t="str">
        <f>A7637&amp;B7637&amp;C7637&amp;D7637&amp;E7637</f>
        <v>2024-08-11BillPort Moody Town Pantry51205 COGS - Fuel119.05</v>
      </c>
      <c r="G7637" s="15">
        <f>IFERROR((DATEVALUE(A7637)),A7637)</f>
        <v>45515</v>
      </c>
      <c r="H7637" s="16" t="str">
        <f>IF((IFERROR((VLOOKUP(D7637,'Automation (QBO)'!A:B,2,FALSE)),"0"))=0,"Suspense",(IFERROR((VLOOKUP(D7637,'Automation (QBO)'!A:B,2,FALSE)),"Suspense")))</f>
        <v>COGS - Fuel</v>
      </c>
      <c r="I7637" s="17">
        <f t="shared" si="119"/>
        <v>119.05</v>
      </c>
      <c r="J7637" s="12" t="str">
        <f>H7637</f>
        <v>COGS - Fuel</v>
      </c>
    </row>
    <row r="7638" spans="1:10" hidden="1">
      <c r="A7638" s="13" t="s">
        <v>947</v>
      </c>
      <c r="B7638" s="12" t="s">
        <v>528</v>
      </c>
      <c r="C7638" s="12" t="s">
        <v>119</v>
      </c>
      <c r="D7638" s="12" t="s">
        <v>426</v>
      </c>
      <c r="E7638" s="12">
        <v>-5.95</v>
      </c>
      <c r="F7638" s="14" t="str">
        <f>A7638&amp;B7638&amp;C7638&amp;D7638&amp;E7638</f>
        <v>2024-08-11BillPort Moody Town Pantry21031 GST/HST Suspense-5.95</v>
      </c>
      <c r="G7638" s="15">
        <f>IFERROR((DATEVALUE(A7638)),A7638)</f>
        <v>45515</v>
      </c>
      <c r="H7638" s="16" t="str">
        <f>IF((IFERROR((VLOOKUP(D7638,'Automation (QBO)'!A:B,2,FALSE)),"0"))=0,"Suspense",(IFERROR((VLOOKUP(D7638,'Automation (QBO)'!A:B,2,FALSE)),"Suspense")))</f>
        <v>GST/HST Suspense</v>
      </c>
      <c r="I7638" s="17">
        <f t="shared" si="119"/>
        <v>-5.95</v>
      </c>
      <c r="J7638" s="12" t="str">
        <f>H7638</f>
        <v>GST/HST Suspense</v>
      </c>
    </row>
    <row r="7639" spans="1:10" hidden="1">
      <c r="A7639" s="13" t="s">
        <v>947</v>
      </c>
      <c r="B7639" s="12" t="s">
        <v>528</v>
      </c>
      <c r="C7639" s="12" t="s">
        <v>119</v>
      </c>
      <c r="D7639" s="12" t="s">
        <v>496</v>
      </c>
      <c r="E7639" s="12">
        <v>125</v>
      </c>
      <c r="F7639" s="14" t="str">
        <f>A7639&amp;B7639&amp;C7639&amp;D7639&amp;E7639</f>
        <v>2024-08-11BillPort Moody Town Pantry21000 Accounts Payable125</v>
      </c>
      <c r="G7639" s="15">
        <f>IFERROR((DATEVALUE(A7639)),A7639)</f>
        <v>45515</v>
      </c>
      <c r="H7639" s="16" t="str">
        <f>IF((IFERROR((VLOOKUP(D7639,'Automation (QBO)'!A:B,2,FALSE)),"0"))=0,"Suspense",(IFERROR((VLOOKUP(D7639,'Automation (QBO)'!A:B,2,FALSE)),"Suspense")))</f>
        <v>Accounts Payable - Unknown</v>
      </c>
      <c r="I7639" s="17">
        <f t="shared" si="119"/>
        <v>125</v>
      </c>
      <c r="J7639" s="12" t="str">
        <f>H7639</f>
        <v>Accounts Payable - Unknown</v>
      </c>
    </row>
    <row r="7640" spans="1:10" hidden="1">
      <c r="A7640" s="13" t="s">
        <v>947</v>
      </c>
      <c r="B7640" s="12" t="s">
        <v>528</v>
      </c>
      <c r="C7640" s="12" t="s">
        <v>113</v>
      </c>
      <c r="D7640" s="12" t="s">
        <v>408</v>
      </c>
      <c r="E7640" s="12">
        <v>5</v>
      </c>
      <c r="F7640" s="14" t="str">
        <f>A7640&amp;B7640&amp;C7640&amp;D7640&amp;E7640</f>
        <v>2024-08-11BillImpark52205 Travel &amp; Parking5</v>
      </c>
      <c r="G7640" s="15">
        <f>IFERROR((DATEVALUE(A7640)),A7640)</f>
        <v>45515</v>
      </c>
      <c r="H7640" s="16" t="str">
        <f>IF((IFERROR((VLOOKUP(D7640,'Automation (QBO)'!A:B,2,FALSE)),"0"))=0,"Suspense",(IFERROR((VLOOKUP(D7640,'Automation (QBO)'!A:B,2,FALSE)),"Suspense")))</f>
        <v>Travel &amp; Parking</v>
      </c>
      <c r="I7640" s="17">
        <f t="shared" si="119"/>
        <v>5</v>
      </c>
      <c r="J7640" s="12" t="str">
        <f>H7640</f>
        <v>Travel &amp; Parking</v>
      </c>
    </row>
    <row r="7641" spans="1:10" hidden="1">
      <c r="A7641" s="13" t="s">
        <v>947</v>
      </c>
      <c r="B7641" s="12" t="s">
        <v>528</v>
      </c>
      <c r="C7641" s="12" t="s">
        <v>113</v>
      </c>
      <c r="D7641" s="12" t="s">
        <v>496</v>
      </c>
      <c r="E7641" s="12">
        <v>5</v>
      </c>
      <c r="F7641" s="14" t="str">
        <f>A7641&amp;B7641&amp;C7641&amp;D7641&amp;E7641</f>
        <v>2024-08-11BillImpark21000 Accounts Payable5</v>
      </c>
      <c r="G7641" s="15">
        <f>IFERROR((DATEVALUE(A7641)),A7641)</f>
        <v>45515</v>
      </c>
      <c r="H7641" s="16" t="str">
        <f>IF((IFERROR((VLOOKUP(D7641,'Automation (QBO)'!A:B,2,FALSE)),"0"))=0,"Suspense",(IFERROR((VLOOKUP(D7641,'Automation (QBO)'!A:B,2,FALSE)),"Suspense")))</f>
        <v>Accounts Payable - Unknown</v>
      </c>
      <c r="I7641" s="17">
        <f t="shared" si="119"/>
        <v>5</v>
      </c>
      <c r="J7641" s="12" t="str">
        <f>H7641</f>
        <v>Accounts Payable - Unknown</v>
      </c>
    </row>
    <row r="7642" spans="1:10" hidden="1">
      <c r="A7642" s="13" t="s">
        <v>947</v>
      </c>
      <c r="B7642" s="12" t="s">
        <v>528</v>
      </c>
      <c r="C7642" s="12" t="s">
        <v>548</v>
      </c>
      <c r="D7642" s="12" t="s">
        <v>391</v>
      </c>
      <c r="E7642" s="12">
        <v>790</v>
      </c>
      <c r="F7642" s="14" t="str">
        <f>A7642&amp;B7642&amp;C7642&amp;D7642&amp;E7642</f>
        <v>2024-08-11BillBetter Buy Chairs51335 COGS - Supplies790</v>
      </c>
      <c r="G7642" s="15">
        <f>IFERROR((DATEVALUE(A7642)),A7642)</f>
        <v>45515</v>
      </c>
      <c r="H7642" s="16" t="str">
        <f>IF((IFERROR((VLOOKUP(D7642,'Automation (QBO)'!A:B,2,FALSE)),"0"))=0,"Suspense",(IFERROR((VLOOKUP(D7642,'Automation (QBO)'!A:B,2,FALSE)),"Suspense")))</f>
        <v>COGS - Supplies</v>
      </c>
      <c r="I7642" s="17">
        <f t="shared" si="119"/>
        <v>790</v>
      </c>
      <c r="J7642" s="12" t="str">
        <f>H7642</f>
        <v>COGS - Supplies</v>
      </c>
    </row>
    <row r="7643" spans="1:10" hidden="1">
      <c r="A7643" s="13" t="s">
        <v>947</v>
      </c>
      <c r="B7643" s="12" t="s">
        <v>528</v>
      </c>
      <c r="C7643" s="12" t="s">
        <v>548</v>
      </c>
      <c r="D7643" s="12" t="s">
        <v>426</v>
      </c>
      <c r="E7643" s="12">
        <v>-94.8</v>
      </c>
      <c r="F7643" s="14" t="str">
        <f>A7643&amp;B7643&amp;C7643&amp;D7643&amp;E7643</f>
        <v>2024-08-11BillBetter Buy Chairs21031 GST/HST Suspense-94.8</v>
      </c>
      <c r="G7643" s="15">
        <f>IFERROR((DATEVALUE(A7643)),A7643)</f>
        <v>45515</v>
      </c>
      <c r="H7643" s="16" t="str">
        <f>IF((IFERROR((VLOOKUP(D7643,'Automation (QBO)'!A:B,2,FALSE)),"0"))=0,"Suspense",(IFERROR((VLOOKUP(D7643,'Automation (QBO)'!A:B,2,FALSE)),"Suspense")))</f>
        <v>GST/HST Suspense</v>
      </c>
      <c r="I7643" s="17">
        <f t="shared" si="119"/>
        <v>-94.8</v>
      </c>
      <c r="J7643" s="12" t="str">
        <f>H7643</f>
        <v>GST/HST Suspense</v>
      </c>
    </row>
    <row r="7644" spans="1:10" hidden="1">
      <c r="A7644" s="13" t="s">
        <v>947</v>
      </c>
      <c r="B7644" s="12" t="s">
        <v>528</v>
      </c>
      <c r="C7644" s="12" t="s">
        <v>548</v>
      </c>
      <c r="D7644" s="12" t="s">
        <v>496</v>
      </c>
      <c r="E7644" s="12">
        <v>884.8</v>
      </c>
      <c r="F7644" s="14" t="str">
        <f>A7644&amp;B7644&amp;C7644&amp;D7644&amp;E7644</f>
        <v>2024-08-11BillBetter Buy Chairs21000 Accounts Payable884.8</v>
      </c>
      <c r="G7644" s="15">
        <f>IFERROR((DATEVALUE(A7644)),A7644)</f>
        <v>45515</v>
      </c>
      <c r="H7644" s="16" t="str">
        <f>IF((IFERROR((VLOOKUP(D7644,'Automation (QBO)'!A:B,2,FALSE)),"0"))=0,"Suspense",(IFERROR((VLOOKUP(D7644,'Automation (QBO)'!A:B,2,FALSE)),"Suspense")))</f>
        <v>Accounts Payable - Unknown</v>
      </c>
      <c r="I7644" s="17">
        <f t="shared" si="119"/>
        <v>884.8</v>
      </c>
      <c r="J7644" s="12" t="str">
        <f>H7644</f>
        <v>Accounts Payable - Unknown</v>
      </c>
    </row>
    <row r="7645" spans="1:10" hidden="1">
      <c r="A7645" s="13" t="s">
        <v>947</v>
      </c>
      <c r="B7645" s="12" t="s">
        <v>528</v>
      </c>
      <c r="C7645" s="12" t="s">
        <v>87</v>
      </c>
      <c r="D7645" s="12" t="s">
        <v>391</v>
      </c>
      <c r="E7645" s="12">
        <v>60.57</v>
      </c>
      <c r="F7645" s="14" t="str">
        <f>A7645&amp;B7645&amp;C7645&amp;D7645&amp;E7645</f>
        <v>2024-08-11BillHome Depot51335 COGS - Supplies60.57</v>
      </c>
      <c r="G7645" s="15">
        <f>IFERROR((DATEVALUE(A7645)),A7645)</f>
        <v>45515</v>
      </c>
      <c r="H7645" s="16" t="str">
        <f>IF((IFERROR((VLOOKUP(D7645,'Automation (QBO)'!A:B,2,FALSE)),"0"))=0,"Suspense",(IFERROR((VLOOKUP(D7645,'Automation (QBO)'!A:B,2,FALSE)),"Suspense")))</f>
        <v>COGS - Supplies</v>
      </c>
      <c r="I7645" s="17">
        <f t="shared" si="119"/>
        <v>60.57</v>
      </c>
      <c r="J7645" s="12" t="str">
        <f>H7645</f>
        <v>COGS - Supplies</v>
      </c>
    </row>
    <row r="7646" spans="1:10" hidden="1">
      <c r="A7646" s="13" t="s">
        <v>947</v>
      </c>
      <c r="B7646" s="12" t="s">
        <v>528</v>
      </c>
      <c r="C7646" s="12" t="s">
        <v>87</v>
      </c>
      <c r="D7646" s="12" t="s">
        <v>426</v>
      </c>
      <c r="E7646" s="12">
        <v>-2.83</v>
      </c>
      <c r="F7646" s="14" t="str">
        <f>A7646&amp;B7646&amp;C7646&amp;D7646&amp;E7646</f>
        <v>2024-08-11BillHome Depot21031 GST/HST Suspense-2.83</v>
      </c>
      <c r="G7646" s="15">
        <f>IFERROR((DATEVALUE(A7646)),A7646)</f>
        <v>45515</v>
      </c>
      <c r="H7646" s="16" t="str">
        <f>IF((IFERROR((VLOOKUP(D7646,'Automation (QBO)'!A:B,2,FALSE)),"0"))=0,"Suspense",(IFERROR((VLOOKUP(D7646,'Automation (QBO)'!A:B,2,FALSE)),"Suspense")))</f>
        <v>GST/HST Suspense</v>
      </c>
      <c r="I7646" s="17">
        <f t="shared" si="119"/>
        <v>-2.83</v>
      </c>
      <c r="J7646" s="12" t="str">
        <f>H7646</f>
        <v>GST/HST Suspense</v>
      </c>
    </row>
    <row r="7647" spans="1:10" hidden="1">
      <c r="A7647" s="13" t="s">
        <v>947</v>
      </c>
      <c r="B7647" s="12" t="s">
        <v>528</v>
      </c>
      <c r="C7647" s="12" t="s">
        <v>227</v>
      </c>
      <c r="D7647" s="12" t="s">
        <v>391</v>
      </c>
      <c r="E7647" s="12">
        <v>208.62</v>
      </c>
      <c r="F7647" s="14" t="str">
        <f>A7647&amp;B7647&amp;C7647&amp;D7647&amp;E7647</f>
        <v>2024-08-11BillWindsor Plywood51335 COGS - Supplies208.62</v>
      </c>
      <c r="G7647" s="15">
        <f>IFERROR((DATEVALUE(A7647)),A7647)</f>
        <v>45515</v>
      </c>
      <c r="H7647" s="16" t="str">
        <f>IF((IFERROR((VLOOKUP(D7647,'Automation (QBO)'!A:B,2,FALSE)),"0"))=0,"Suspense",(IFERROR((VLOOKUP(D7647,'Automation (QBO)'!A:B,2,FALSE)),"Suspense")))</f>
        <v>COGS - Supplies</v>
      </c>
      <c r="I7647" s="17">
        <f t="shared" si="119"/>
        <v>208.62</v>
      </c>
      <c r="J7647" s="12" t="str">
        <f>H7647</f>
        <v>COGS - Supplies</v>
      </c>
    </row>
    <row r="7648" spans="1:10" hidden="1">
      <c r="A7648" s="13" t="s">
        <v>947</v>
      </c>
      <c r="B7648" s="12" t="s">
        <v>528</v>
      </c>
      <c r="C7648" s="12" t="s">
        <v>227</v>
      </c>
      <c r="D7648" s="12" t="s">
        <v>426</v>
      </c>
      <c r="E7648" s="12">
        <v>-9.75</v>
      </c>
      <c r="F7648" s="14" t="str">
        <f>A7648&amp;B7648&amp;C7648&amp;D7648&amp;E7648</f>
        <v>2024-08-11BillWindsor Plywood21031 GST/HST Suspense-9.75</v>
      </c>
      <c r="G7648" s="15">
        <f>IFERROR((DATEVALUE(A7648)),A7648)</f>
        <v>45515</v>
      </c>
      <c r="H7648" s="16" t="str">
        <f>IF((IFERROR((VLOOKUP(D7648,'Automation (QBO)'!A:B,2,FALSE)),"0"))=0,"Suspense",(IFERROR((VLOOKUP(D7648,'Automation (QBO)'!A:B,2,FALSE)),"Suspense")))</f>
        <v>GST/HST Suspense</v>
      </c>
      <c r="I7648" s="17">
        <f t="shared" si="119"/>
        <v>-9.75</v>
      </c>
      <c r="J7648" s="12" t="str">
        <f>H7648</f>
        <v>GST/HST Suspense</v>
      </c>
    </row>
    <row r="7649" spans="1:10" hidden="1">
      <c r="A7649" s="13" t="s">
        <v>947</v>
      </c>
      <c r="B7649" s="12" t="s">
        <v>528</v>
      </c>
      <c r="C7649" s="12" t="s">
        <v>87</v>
      </c>
      <c r="D7649" s="12" t="s">
        <v>496</v>
      </c>
      <c r="E7649" s="12">
        <v>63.4</v>
      </c>
      <c r="F7649" s="14" t="str">
        <f>A7649&amp;B7649&amp;C7649&amp;D7649&amp;E7649</f>
        <v>2024-08-11BillHome Depot21000 Accounts Payable63.4</v>
      </c>
      <c r="G7649" s="15">
        <f>IFERROR((DATEVALUE(A7649)),A7649)</f>
        <v>45515</v>
      </c>
      <c r="H7649" s="16" t="str">
        <f>IF((IFERROR((VLOOKUP(D7649,'Automation (QBO)'!A:B,2,FALSE)),"0"))=0,"Suspense",(IFERROR((VLOOKUP(D7649,'Automation (QBO)'!A:B,2,FALSE)),"Suspense")))</f>
        <v>Accounts Payable - Unknown</v>
      </c>
      <c r="I7649" s="17">
        <f t="shared" si="119"/>
        <v>63.4</v>
      </c>
      <c r="J7649" s="12" t="str">
        <f>H7649</f>
        <v>Accounts Payable - Unknown</v>
      </c>
    </row>
    <row r="7650" spans="1:10" hidden="1">
      <c r="A7650" s="13" t="s">
        <v>947</v>
      </c>
      <c r="B7650" s="12" t="s">
        <v>528</v>
      </c>
      <c r="C7650" s="12" t="s">
        <v>227</v>
      </c>
      <c r="D7650" s="12" t="s">
        <v>496</v>
      </c>
      <c r="E7650" s="12">
        <v>218.37</v>
      </c>
      <c r="F7650" s="14" t="str">
        <f>A7650&amp;B7650&amp;C7650&amp;D7650&amp;E7650</f>
        <v>2024-08-11BillWindsor Plywood21000 Accounts Payable218.37</v>
      </c>
      <c r="G7650" s="15">
        <f>IFERROR((DATEVALUE(A7650)),A7650)</f>
        <v>45515</v>
      </c>
      <c r="H7650" s="16" t="str">
        <f>IF((IFERROR((VLOOKUP(D7650,'Automation (QBO)'!A:B,2,FALSE)),"0"))=0,"Suspense",(IFERROR((VLOOKUP(D7650,'Automation (QBO)'!A:B,2,FALSE)),"Suspense")))</f>
        <v>Accounts Payable - Unknown</v>
      </c>
      <c r="I7650" s="17">
        <f t="shared" si="119"/>
        <v>218.37</v>
      </c>
      <c r="J7650" s="12" t="str">
        <f>H7650</f>
        <v>Accounts Payable - Unknown</v>
      </c>
    </row>
    <row r="7651" spans="1:10" hidden="1">
      <c r="A7651" s="13" t="s">
        <v>947</v>
      </c>
      <c r="B7651" s="12" t="s">
        <v>528</v>
      </c>
      <c r="C7651" s="12" t="s">
        <v>952</v>
      </c>
      <c r="D7651" s="12" t="s">
        <v>412</v>
      </c>
      <c r="E7651" s="12">
        <v>1244.21</v>
      </c>
      <c r="F7651" s="14" t="str">
        <f>A7651&amp;B7651&amp;C7651&amp;D7651&amp;E7651</f>
        <v>2024-08-11BillKDM Welding &amp; Manufacturing Ltd.51305 COGS - Miscellaneous (Vehicle)1244.21</v>
      </c>
      <c r="G7651" s="15">
        <f>IFERROR((DATEVALUE(A7651)),A7651)</f>
        <v>45515</v>
      </c>
      <c r="H7651" s="16" t="str">
        <f>IF((IFERROR((VLOOKUP(D7651,'Automation (QBO)'!A:B,2,FALSE)),"0"))=0,"Suspense",(IFERROR((VLOOKUP(D7651,'Automation (QBO)'!A:B,2,FALSE)),"Suspense")))</f>
        <v>COGS - Miscellaneous (Vehicle)</v>
      </c>
      <c r="I7651" s="17">
        <f t="shared" si="119"/>
        <v>1244.21</v>
      </c>
      <c r="J7651" s="12" t="str">
        <f>H7651</f>
        <v>COGS - Miscellaneous (Vehicle)</v>
      </c>
    </row>
    <row r="7652" spans="1:10" hidden="1">
      <c r="A7652" s="13" t="s">
        <v>947</v>
      </c>
      <c r="B7652" s="12" t="s">
        <v>528</v>
      </c>
      <c r="C7652" s="12" t="s">
        <v>952</v>
      </c>
      <c r="D7652" s="12" t="s">
        <v>426</v>
      </c>
      <c r="E7652" s="12">
        <v>-58.16</v>
      </c>
      <c r="F7652" s="14" t="str">
        <f>A7652&amp;B7652&amp;C7652&amp;D7652&amp;E7652</f>
        <v>2024-08-11BillKDM Welding &amp; Manufacturing Ltd.21031 GST/HST Suspense-58.16</v>
      </c>
      <c r="G7652" s="15">
        <f>IFERROR((DATEVALUE(A7652)),A7652)</f>
        <v>45515</v>
      </c>
      <c r="H7652" s="16" t="str">
        <f>IF((IFERROR((VLOOKUP(D7652,'Automation (QBO)'!A:B,2,FALSE)),"0"))=0,"Suspense",(IFERROR((VLOOKUP(D7652,'Automation (QBO)'!A:B,2,FALSE)),"Suspense")))</f>
        <v>GST/HST Suspense</v>
      </c>
      <c r="I7652" s="17">
        <f t="shared" si="119"/>
        <v>-58.16</v>
      </c>
      <c r="J7652" s="12" t="str">
        <f>H7652</f>
        <v>GST/HST Suspense</v>
      </c>
    </row>
    <row r="7653" spans="1:10" hidden="1">
      <c r="A7653" s="13" t="s">
        <v>947</v>
      </c>
      <c r="B7653" s="12" t="s">
        <v>528</v>
      </c>
      <c r="C7653" s="12" t="s">
        <v>952</v>
      </c>
      <c r="D7653" s="12" t="s">
        <v>496</v>
      </c>
      <c r="E7653" s="12">
        <v>1302.3699999999999</v>
      </c>
      <c r="F7653" s="14" t="str">
        <f>A7653&amp;B7653&amp;C7653&amp;D7653&amp;E7653</f>
        <v>2024-08-11BillKDM Welding &amp; Manufacturing Ltd.21000 Accounts Payable1302.37</v>
      </c>
      <c r="G7653" s="15">
        <f>IFERROR((DATEVALUE(A7653)),A7653)</f>
        <v>45515</v>
      </c>
      <c r="H7653" s="16" t="str">
        <f>IF((IFERROR((VLOOKUP(D7653,'Automation (QBO)'!A:B,2,FALSE)),"0"))=0,"Suspense",(IFERROR((VLOOKUP(D7653,'Automation (QBO)'!A:B,2,FALSE)),"Suspense")))</f>
        <v>Accounts Payable - Unknown</v>
      </c>
      <c r="I7653" s="17">
        <f t="shared" si="119"/>
        <v>1302.3699999999999</v>
      </c>
      <c r="J7653" s="12" t="str">
        <f>H7653</f>
        <v>Accounts Payable - Unknown</v>
      </c>
    </row>
    <row r="7654" spans="1:10" hidden="1">
      <c r="A7654" s="13" t="s">
        <v>947</v>
      </c>
      <c r="B7654" s="12" t="s">
        <v>528</v>
      </c>
      <c r="C7654" s="12" t="s">
        <v>87</v>
      </c>
      <c r="D7654" s="12" t="s">
        <v>391</v>
      </c>
      <c r="E7654" s="12">
        <v>352.03</v>
      </c>
      <c r="F7654" s="14" t="str">
        <f>A7654&amp;B7654&amp;C7654&amp;D7654&amp;E7654</f>
        <v>2024-08-11BillHome Depot51335 COGS - Supplies352.03</v>
      </c>
      <c r="G7654" s="15">
        <f>IFERROR((DATEVALUE(A7654)),A7654)</f>
        <v>45515</v>
      </c>
      <c r="H7654" s="16" t="str">
        <f>IF((IFERROR((VLOOKUP(D7654,'Automation (QBO)'!A:B,2,FALSE)),"0"))=0,"Suspense",(IFERROR((VLOOKUP(D7654,'Automation (QBO)'!A:B,2,FALSE)),"Suspense")))</f>
        <v>COGS - Supplies</v>
      </c>
      <c r="I7654" s="17">
        <f t="shared" si="119"/>
        <v>352.03</v>
      </c>
      <c r="J7654" s="12" t="str">
        <f>H7654</f>
        <v>COGS - Supplies</v>
      </c>
    </row>
    <row r="7655" spans="1:10" hidden="1">
      <c r="A7655" s="13" t="s">
        <v>947</v>
      </c>
      <c r="B7655" s="12" t="s">
        <v>528</v>
      </c>
      <c r="C7655" s="12" t="s">
        <v>87</v>
      </c>
      <c r="D7655" s="12" t="s">
        <v>426</v>
      </c>
      <c r="E7655" s="12">
        <v>-16.48</v>
      </c>
      <c r="F7655" s="14" t="str">
        <f>A7655&amp;B7655&amp;C7655&amp;D7655&amp;E7655</f>
        <v>2024-08-11BillHome Depot21031 GST/HST Suspense-16.48</v>
      </c>
      <c r="G7655" s="15">
        <f>IFERROR((DATEVALUE(A7655)),A7655)</f>
        <v>45515</v>
      </c>
      <c r="H7655" s="16" t="str">
        <f>IF((IFERROR((VLOOKUP(D7655,'Automation (QBO)'!A:B,2,FALSE)),"0"))=0,"Suspense",(IFERROR((VLOOKUP(D7655,'Automation (QBO)'!A:B,2,FALSE)),"Suspense")))</f>
        <v>GST/HST Suspense</v>
      </c>
      <c r="I7655" s="17">
        <f t="shared" si="119"/>
        <v>-16.48</v>
      </c>
      <c r="J7655" s="12" t="str">
        <f>H7655</f>
        <v>GST/HST Suspense</v>
      </c>
    </row>
    <row r="7656" spans="1:10" hidden="1">
      <c r="A7656" s="13" t="s">
        <v>947</v>
      </c>
      <c r="B7656" s="12" t="s">
        <v>528</v>
      </c>
      <c r="C7656" s="12" t="s">
        <v>532</v>
      </c>
      <c r="D7656" s="12" t="s">
        <v>426</v>
      </c>
      <c r="E7656" s="12">
        <v>-31.76</v>
      </c>
      <c r="F7656" s="14" t="str">
        <f>A7656&amp;B7656&amp;C7656&amp;D7656&amp;E7656</f>
        <v>2024-08-11BillSummit Tools21031 GST/HST Suspense-31.76</v>
      </c>
      <c r="G7656" s="15">
        <f>IFERROR((DATEVALUE(A7656)),A7656)</f>
        <v>45515</v>
      </c>
      <c r="H7656" s="16" t="str">
        <f>IF((IFERROR((VLOOKUP(D7656,'Automation (QBO)'!A:B,2,FALSE)),"0"))=0,"Suspense",(IFERROR((VLOOKUP(D7656,'Automation (QBO)'!A:B,2,FALSE)),"Suspense")))</f>
        <v>GST/HST Suspense</v>
      </c>
      <c r="I7656" s="17">
        <f t="shared" si="119"/>
        <v>-31.76</v>
      </c>
      <c r="J7656" s="12" t="str">
        <f>H7656</f>
        <v>GST/HST Suspense</v>
      </c>
    </row>
    <row r="7657" spans="1:10" hidden="1">
      <c r="A7657" s="13" t="s">
        <v>947</v>
      </c>
      <c r="B7657" s="12" t="s">
        <v>528</v>
      </c>
      <c r="C7657" s="12" t="s">
        <v>87</v>
      </c>
      <c r="D7657" s="12" t="s">
        <v>496</v>
      </c>
      <c r="E7657" s="12">
        <v>368.51</v>
      </c>
      <c r="F7657" s="14" t="str">
        <f>A7657&amp;B7657&amp;C7657&amp;D7657&amp;E7657</f>
        <v>2024-08-11BillHome Depot21000 Accounts Payable368.51</v>
      </c>
      <c r="G7657" s="15">
        <f>IFERROR((DATEVALUE(A7657)),A7657)</f>
        <v>45515</v>
      </c>
      <c r="H7657" s="16" t="str">
        <f>IF((IFERROR((VLOOKUP(D7657,'Automation (QBO)'!A:B,2,FALSE)),"0"))=0,"Suspense",(IFERROR((VLOOKUP(D7657,'Automation (QBO)'!A:B,2,FALSE)),"Suspense")))</f>
        <v>Accounts Payable - Unknown</v>
      </c>
      <c r="I7657" s="17">
        <f t="shared" si="119"/>
        <v>368.51</v>
      </c>
      <c r="J7657" s="12" t="str">
        <f>H7657</f>
        <v>Accounts Payable - Unknown</v>
      </c>
    </row>
    <row r="7658" spans="1:10" hidden="1">
      <c r="A7658" s="13" t="s">
        <v>947</v>
      </c>
      <c r="B7658" s="12" t="s">
        <v>528</v>
      </c>
      <c r="C7658" s="12" t="s">
        <v>532</v>
      </c>
      <c r="D7658" s="12" t="s">
        <v>496</v>
      </c>
      <c r="E7658" s="12">
        <v>711.46</v>
      </c>
      <c r="F7658" s="14" t="str">
        <f>A7658&amp;B7658&amp;C7658&amp;D7658&amp;E7658</f>
        <v>2024-08-11BillSummit Tools21000 Accounts Payable711.46</v>
      </c>
      <c r="G7658" s="15">
        <f>IFERROR((DATEVALUE(A7658)),A7658)</f>
        <v>45515</v>
      </c>
      <c r="H7658" s="16" t="str">
        <f>IF((IFERROR((VLOOKUP(D7658,'Automation (QBO)'!A:B,2,FALSE)),"0"))=0,"Suspense",(IFERROR((VLOOKUP(D7658,'Automation (QBO)'!A:B,2,FALSE)),"Suspense")))</f>
        <v>Accounts Payable - Unknown</v>
      </c>
      <c r="I7658" s="17">
        <f t="shared" si="119"/>
        <v>711.46</v>
      </c>
      <c r="J7658" s="12" t="str">
        <f>H7658</f>
        <v>Accounts Payable - Unknown</v>
      </c>
    </row>
    <row r="7659" spans="1:10" hidden="1">
      <c r="A7659" s="13" t="s">
        <v>947</v>
      </c>
      <c r="B7659" s="12" t="s">
        <v>528</v>
      </c>
      <c r="C7659" s="12" t="s">
        <v>102</v>
      </c>
      <c r="D7659" s="12" t="s">
        <v>409</v>
      </c>
      <c r="E7659" s="12">
        <v>114.1</v>
      </c>
      <c r="F7659" s="14" t="str">
        <f>A7659&amp;B7659&amp;C7659&amp;D7659&amp;E7659</f>
        <v>2024-08-11BillPetro Canada51205 COGS - Fuel114.1</v>
      </c>
      <c r="G7659" s="15">
        <f>IFERROR((DATEVALUE(A7659)),A7659)</f>
        <v>45515</v>
      </c>
      <c r="H7659" s="16" t="str">
        <f>IF((IFERROR((VLOOKUP(D7659,'Automation (QBO)'!A:B,2,FALSE)),"0"))=0,"Suspense",(IFERROR((VLOOKUP(D7659,'Automation (QBO)'!A:B,2,FALSE)),"Suspense")))</f>
        <v>COGS - Fuel</v>
      </c>
      <c r="I7659" s="17">
        <f t="shared" si="119"/>
        <v>114.1</v>
      </c>
      <c r="J7659" s="12" t="str">
        <f>H7659</f>
        <v>COGS - Fuel</v>
      </c>
    </row>
    <row r="7660" spans="1:10" hidden="1">
      <c r="A7660" s="13" t="s">
        <v>947</v>
      </c>
      <c r="B7660" s="12" t="s">
        <v>528</v>
      </c>
      <c r="C7660" s="12" t="s">
        <v>102</v>
      </c>
      <c r="D7660" s="12" t="s">
        <v>426</v>
      </c>
      <c r="E7660" s="12">
        <v>-5.71</v>
      </c>
      <c r="F7660" s="14" t="str">
        <f>A7660&amp;B7660&amp;C7660&amp;D7660&amp;E7660</f>
        <v>2024-08-11BillPetro Canada21031 GST/HST Suspense-5.71</v>
      </c>
      <c r="G7660" s="15">
        <f>IFERROR((DATEVALUE(A7660)),A7660)</f>
        <v>45515</v>
      </c>
      <c r="H7660" s="16" t="str">
        <f>IF((IFERROR((VLOOKUP(D7660,'Automation (QBO)'!A:B,2,FALSE)),"0"))=0,"Suspense",(IFERROR((VLOOKUP(D7660,'Automation (QBO)'!A:B,2,FALSE)),"Suspense")))</f>
        <v>GST/HST Suspense</v>
      </c>
      <c r="I7660" s="17">
        <f t="shared" si="119"/>
        <v>-5.71</v>
      </c>
      <c r="J7660" s="12" t="str">
        <f>H7660</f>
        <v>GST/HST Suspense</v>
      </c>
    </row>
    <row r="7661" spans="1:10" hidden="1">
      <c r="A7661" s="13" t="s">
        <v>947</v>
      </c>
      <c r="B7661" s="12" t="s">
        <v>528</v>
      </c>
      <c r="C7661" s="12" t="s">
        <v>570</v>
      </c>
      <c r="D7661" s="12" t="s">
        <v>391</v>
      </c>
      <c r="E7661" s="12">
        <v>100.75</v>
      </c>
      <c r="F7661" s="14" t="str">
        <f>A7661&amp;B7661&amp;C7661&amp;D7661&amp;E7661</f>
        <v>2024-08-11BillLordco Parts51335 COGS - Supplies100.75</v>
      </c>
      <c r="G7661" s="15">
        <f>IFERROR((DATEVALUE(A7661)),A7661)</f>
        <v>45515</v>
      </c>
      <c r="H7661" s="16" t="str">
        <f>IF((IFERROR((VLOOKUP(D7661,'Automation (QBO)'!A:B,2,FALSE)),"0"))=0,"Suspense",(IFERROR((VLOOKUP(D7661,'Automation (QBO)'!A:B,2,FALSE)),"Suspense")))</f>
        <v>COGS - Supplies</v>
      </c>
      <c r="I7661" s="17">
        <f t="shared" si="119"/>
        <v>100.75</v>
      </c>
      <c r="J7661" s="12" t="str">
        <f>H7661</f>
        <v>COGS - Supplies</v>
      </c>
    </row>
    <row r="7662" spans="1:10" hidden="1">
      <c r="A7662" s="13" t="s">
        <v>947</v>
      </c>
      <c r="B7662" s="12" t="s">
        <v>528</v>
      </c>
      <c r="C7662" s="12" t="s">
        <v>570</v>
      </c>
      <c r="D7662" s="12" t="s">
        <v>426</v>
      </c>
      <c r="E7662" s="12">
        <v>-4.71</v>
      </c>
      <c r="F7662" s="14" t="str">
        <f>A7662&amp;B7662&amp;C7662&amp;D7662&amp;E7662</f>
        <v>2024-08-11BillLordco Parts21031 GST/HST Suspense-4.71</v>
      </c>
      <c r="G7662" s="15">
        <f>IFERROR((DATEVALUE(A7662)),A7662)</f>
        <v>45515</v>
      </c>
      <c r="H7662" s="16" t="str">
        <f>IF((IFERROR((VLOOKUP(D7662,'Automation (QBO)'!A:B,2,FALSE)),"0"))=0,"Suspense",(IFERROR((VLOOKUP(D7662,'Automation (QBO)'!A:B,2,FALSE)),"Suspense")))</f>
        <v>GST/HST Suspense</v>
      </c>
      <c r="I7662" s="17">
        <f t="shared" si="119"/>
        <v>-4.71</v>
      </c>
      <c r="J7662" s="12" t="str">
        <f>H7662</f>
        <v>GST/HST Suspense</v>
      </c>
    </row>
    <row r="7663" spans="1:10" hidden="1">
      <c r="A7663" s="13" t="s">
        <v>947</v>
      </c>
      <c r="B7663" s="12" t="s">
        <v>528</v>
      </c>
      <c r="C7663" s="12" t="s">
        <v>102</v>
      </c>
      <c r="D7663" s="12" t="s">
        <v>496</v>
      </c>
      <c r="E7663" s="12">
        <v>119.81</v>
      </c>
      <c r="F7663" s="14" t="str">
        <f>A7663&amp;B7663&amp;C7663&amp;D7663&amp;E7663</f>
        <v>2024-08-11BillPetro Canada21000 Accounts Payable119.81</v>
      </c>
      <c r="G7663" s="15">
        <f>IFERROR((DATEVALUE(A7663)),A7663)</f>
        <v>45515</v>
      </c>
      <c r="H7663" s="16" t="str">
        <f>IF((IFERROR((VLOOKUP(D7663,'Automation (QBO)'!A:B,2,FALSE)),"0"))=0,"Suspense",(IFERROR((VLOOKUP(D7663,'Automation (QBO)'!A:B,2,FALSE)),"Suspense")))</f>
        <v>Accounts Payable - Unknown</v>
      </c>
      <c r="I7663" s="17">
        <f t="shared" si="119"/>
        <v>119.81</v>
      </c>
      <c r="J7663" s="12" t="str">
        <f>H7663</f>
        <v>Accounts Payable - Unknown</v>
      </c>
    </row>
    <row r="7664" spans="1:10" hidden="1">
      <c r="A7664" s="13" t="s">
        <v>947</v>
      </c>
      <c r="B7664" s="12" t="s">
        <v>528</v>
      </c>
      <c r="C7664" s="12" t="s">
        <v>570</v>
      </c>
      <c r="D7664" s="12" t="s">
        <v>496</v>
      </c>
      <c r="E7664" s="12">
        <v>105.46</v>
      </c>
      <c r="F7664" s="14" t="str">
        <f>A7664&amp;B7664&amp;C7664&amp;D7664&amp;E7664</f>
        <v>2024-08-11BillLordco Parts21000 Accounts Payable105.46</v>
      </c>
      <c r="G7664" s="15">
        <f>IFERROR((DATEVALUE(A7664)),A7664)</f>
        <v>45515</v>
      </c>
      <c r="H7664" s="16" t="str">
        <f>IF((IFERROR((VLOOKUP(D7664,'Automation (QBO)'!A:B,2,FALSE)),"0"))=0,"Suspense",(IFERROR((VLOOKUP(D7664,'Automation (QBO)'!A:B,2,FALSE)),"Suspense")))</f>
        <v>Accounts Payable - Unknown</v>
      </c>
      <c r="I7664" s="17">
        <f t="shared" si="119"/>
        <v>105.46</v>
      </c>
      <c r="J7664" s="12" t="str">
        <f>H7664</f>
        <v>Accounts Payable - Unknown</v>
      </c>
    </row>
    <row r="7665" spans="1:10" hidden="1">
      <c r="A7665" s="13" t="s">
        <v>947</v>
      </c>
      <c r="B7665" s="12" t="s">
        <v>528</v>
      </c>
      <c r="C7665" s="12" t="s">
        <v>113</v>
      </c>
      <c r="D7665" s="12" t="s">
        <v>408</v>
      </c>
      <c r="E7665" s="12">
        <v>2</v>
      </c>
      <c r="F7665" s="14" t="str">
        <f>A7665&amp;B7665&amp;C7665&amp;D7665&amp;E7665</f>
        <v>2024-08-11BillImpark52205 Travel &amp; Parking2</v>
      </c>
      <c r="G7665" s="15">
        <f>IFERROR((DATEVALUE(A7665)),A7665)</f>
        <v>45515</v>
      </c>
      <c r="H7665" s="16" t="str">
        <f>IF((IFERROR((VLOOKUP(D7665,'Automation (QBO)'!A:B,2,FALSE)),"0"))=0,"Suspense",(IFERROR((VLOOKUP(D7665,'Automation (QBO)'!A:B,2,FALSE)),"Suspense")))</f>
        <v>Travel &amp; Parking</v>
      </c>
      <c r="I7665" s="17">
        <f t="shared" si="119"/>
        <v>2</v>
      </c>
      <c r="J7665" s="12" t="str">
        <f>H7665</f>
        <v>Travel &amp; Parking</v>
      </c>
    </row>
    <row r="7666" spans="1:10" hidden="1">
      <c r="A7666" s="13" t="s">
        <v>947</v>
      </c>
      <c r="B7666" s="12" t="s">
        <v>528</v>
      </c>
      <c r="C7666" s="12" t="s">
        <v>113</v>
      </c>
      <c r="D7666" s="12" t="s">
        <v>496</v>
      </c>
      <c r="E7666" s="12">
        <v>2</v>
      </c>
      <c r="F7666" s="14" t="str">
        <f>A7666&amp;B7666&amp;C7666&amp;D7666&amp;E7666</f>
        <v>2024-08-11BillImpark21000 Accounts Payable2</v>
      </c>
      <c r="G7666" s="15">
        <f>IFERROR((DATEVALUE(A7666)),A7666)</f>
        <v>45515</v>
      </c>
      <c r="H7666" s="16" t="str">
        <f>IF((IFERROR((VLOOKUP(D7666,'Automation (QBO)'!A:B,2,FALSE)),"0"))=0,"Suspense",(IFERROR((VLOOKUP(D7666,'Automation (QBO)'!A:B,2,FALSE)),"Suspense")))</f>
        <v>Accounts Payable - Unknown</v>
      </c>
      <c r="I7666" s="17">
        <f t="shared" si="119"/>
        <v>2</v>
      </c>
      <c r="J7666" s="12" t="str">
        <f>H7666</f>
        <v>Accounts Payable - Unknown</v>
      </c>
    </row>
    <row r="7667" spans="1:10" hidden="1">
      <c r="A7667" s="13" t="s">
        <v>947</v>
      </c>
      <c r="B7667" s="12" t="s">
        <v>528</v>
      </c>
      <c r="C7667" s="12" t="s">
        <v>127</v>
      </c>
      <c r="D7667" s="12" t="s">
        <v>426</v>
      </c>
      <c r="E7667" s="12">
        <v>-4.01</v>
      </c>
      <c r="F7667" s="14" t="str">
        <f>A7667&amp;B7667&amp;C7667&amp;D7667&amp;E7667</f>
        <v>2024-08-11BillSt James Well Restaurant21031 GST/HST Suspense-4.01</v>
      </c>
      <c r="G7667" s="15">
        <f>IFERROR((DATEVALUE(A7667)),A7667)</f>
        <v>45515</v>
      </c>
      <c r="H7667" s="16" t="str">
        <f>IF((IFERROR((VLOOKUP(D7667,'Automation (QBO)'!A:B,2,FALSE)),"0"))=0,"Suspense",(IFERROR((VLOOKUP(D7667,'Automation (QBO)'!A:B,2,FALSE)),"Suspense")))</f>
        <v>GST/HST Suspense</v>
      </c>
      <c r="I7667" s="17">
        <f t="shared" si="119"/>
        <v>-4.01</v>
      </c>
      <c r="J7667" s="12" t="str">
        <f>H7667</f>
        <v>GST/HST Suspense</v>
      </c>
    </row>
    <row r="7668" spans="1:10" hidden="1">
      <c r="A7668" s="13" t="s">
        <v>947</v>
      </c>
      <c r="B7668" s="12" t="s">
        <v>528</v>
      </c>
      <c r="C7668" s="12" t="s">
        <v>127</v>
      </c>
      <c r="D7668" s="12" t="s">
        <v>398</v>
      </c>
      <c r="E7668" s="12">
        <v>103.58</v>
      </c>
      <c r="F7668" s="14" t="str">
        <f>A7668&amp;B7668&amp;C7668&amp;D7668&amp;E7668</f>
        <v>2024-08-11BillSt James Well Restaurant52190 Meals &amp; Entertainment103.58</v>
      </c>
      <c r="G7668" s="15">
        <f>IFERROR((DATEVALUE(A7668)),A7668)</f>
        <v>45515</v>
      </c>
      <c r="H7668" s="16" t="str">
        <f>IF((IFERROR((VLOOKUP(D7668,'Automation (QBO)'!A:B,2,FALSE)),"0"))=0,"Suspense",(IFERROR((VLOOKUP(D7668,'Automation (QBO)'!A:B,2,FALSE)),"Suspense")))</f>
        <v>Meals &amp; Entertainment</v>
      </c>
      <c r="I7668" s="17">
        <f t="shared" si="119"/>
        <v>103.58</v>
      </c>
      <c r="J7668" s="12" t="str">
        <f>H7668</f>
        <v>Meals &amp; Entertainment</v>
      </c>
    </row>
    <row r="7669" spans="1:10" hidden="1">
      <c r="A7669" s="13" t="s">
        <v>947</v>
      </c>
      <c r="B7669" s="12" t="s">
        <v>528</v>
      </c>
      <c r="C7669" s="12" t="s">
        <v>127</v>
      </c>
      <c r="D7669" s="12" t="s">
        <v>496</v>
      </c>
      <c r="E7669" s="12">
        <v>107.59</v>
      </c>
      <c r="F7669" s="14" t="str">
        <f>A7669&amp;B7669&amp;C7669&amp;D7669&amp;E7669</f>
        <v>2024-08-11BillSt James Well Restaurant21000 Accounts Payable107.59</v>
      </c>
      <c r="G7669" s="15">
        <f>IFERROR((DATEVALUE(A7669)),A7669)</f>
        <v>45515</v>
      </c>
      <c r="H7669" s="16" t="str">
        <f>IF((IFERROR((VLOOKUP(D7669,'Automation (QBO)'!A:B,2,FALSE)),"0"))=0,"Suspense",(IFERROR((VLOOKUP(D7669,'Automation (QBO)'!A:B,2,FALSE)),"Suspense")))</f>
        <v>Accounts Payable - Unknown</v>
      </c>
      <c r="I7669" s="17">
        <f t="shared" si="119"/>
        <v>107.59</v>
      </c>
      <c r="J7669" s="12" t="str">
        <f>H7669</f>
        <v>Accounts Payable - Unknown</v>
      </c>
    </row>
    <row r="7670" spans="1:10" hidden="1">
      <c r="A7670" s="13" t="s">
        <v>947</v>
      </c>
      <c r="B7670" s="12" t="s">
        <v>528</v>
      </c>
      <c r="C7670" s="12" t="s">
        <v>101</v>
      </c>
      <c r="D7670" s="12" t="s">
        <v>409</v>
      </c>
      <c r="E7670" s="12">
        <v>197.5</v>
      </c>
      <c r="F7670" s="14" t="str">
        <f>A7670&amp;B7670&amp;C7670&amp;D7670&amp;E7670</f>
        <v>2024-08-11BillShell Canada51205 COGS - Fuel197.5</v>
      </c>
      <c r="G7670" s="15">
        <f>IFERROR((DATEVALUE(A7670)),A7670)</f>
        <v>45515</v>
      </c>
      <c r="H7670" s="16" t="str">
        <f>IF((IFERROR((VLOOKUP(D7670,'Automation (QBO)'!A:B,2,FALSE)),"0"))=0,"Suspense",(IFERROR((VLOOKUP(D7670,'Automation (QBO)'!A:B,2,FALSE)),"Suspense")))</f>
        <v>COGS - Fuel</v>
      </c>
      <c r="I7670" s="17">
        <f t="shared" si="119"/>
        <v>197.5</v>
      </c>
      <c r="J7670" s="12" t="str">
        <f>H7670</f>
        <v>COGS - Fuel</v>
      </c>
    </row>
    <row r="7671" spans="1:10" hidden="1">
      <c r="A7671" s="13" t="s">
        <v>947</v>
      </c>
      <c r="B7671" s="12" t="s">
        <v>528</v>
      </c>
      <c r="C7671" s="12" t="s">
        <v>101</v>
      </c>
      <c r="D7671" s="12" t="s">
        <v>426</v>
      </c>
      <c r="E7671" s="12">
        <v>-9.8800000000000008</v>
      </c>
      <c r="F7671" s="14" t="str">
        <f>A7671&amp;B7671&amp;C7671&amp;D7671&amp;E7671</f>
        <v>2024-08-11BillShell Canada21031 GST/HST Suspense-9.88</v>
      </c>
      <c r="G7671" s="15">
        <f>IFERROR((DATEVALUE(A7671)),A7671)</f>
        <v>45515</v>
      </c>
      <c r="H7671" s="16" t="str">
        <f>IF((IFERROR((VLOOKUP(D7671,'Automation (QBO)'!A:B,2,FALSE)),"0"))=0,"Suspense",(IFERROR((VLOOKUP(D7671,'Automation (QBO)'!A:B,2,FALSE)),"Suspense")))</f>
        <v>GST/HST Suspense</v>
      </c>
      <c r="I7671" s="17">
        <f t="shared" si="119"/>
        <v>-9.8800000000000008</v>
      </c>
      <c r="J7671" s="12" t="str">
        <f>H7671</f>
        <v>GST/HST Suspense</v>
      </c>
    </row>
    <row r="7672" spans="1:10" hidden="1">
      <c r="A7672" s="13" t="s">
        <v>947</v>
      </c>
      <c r="B7672" s="12" t="s">
        <v>528</v>
      </c>
      <c r="C7672" s="12" t="s">
        <v>101</v>
      </c>
      <c r="D7672" s="12" t="s">
        <v>496</v>
      </c>
      <c r="E7672" s="12">
        <v>207.38</v>
      </c>
      <c r="F7672" s="14" t="str">
        <f>A7672&amp;B7672&amp;C7672&amp;D7672&amp;E7672</f>
        <v>2024-08-11BillShell Canada21000 Accounts Payable207.38</v>
      </c>
      <c r="G7672" s="15">
        <f>IFERROR((DATEVALUE(A7672)),A7672)</f>
        <v>45515</v>
      </c>
      <c r="H7672" s="16" t="str">
        <f>IF((IFERROR((VLOOKUP(D7672,'Automation (QBO)'!A:B,2,FALSE)),"0"))=0,"Suspense",(IFERROR((VLOOKUP(D7672,'Automation (QBO)'!A:B,2,FALSE)),"Suspense")))</f>
        <v>Accounts Payable - Unknown</v>
      </c>
      <c r="I7672" s="17">
        <f t="shared" si="119"/>
        <v>207.38</v>
      </c>
      <c r="J7672" s="12" t="str">
        <f>H7672</f>
        <v>Accounts Payable - Unknown</v>
      </c>
    </row>
    <row r="7673" spans="1:10" hidden="1">
      <c r="A7673" s="13" t="s">
        <v>947</v>
      </c>
      <c r="B7673" s="12" t="s">
        <v>528</v>
      </c>
      <c r="C7673" s="12" t="s">
        <v>87</v>
      </c>
      <c r="D7673" s="12" t="s">
        <v>391</v>
      </c>
      <c r="E7673" s="12">
        <v>52.16</v>
      </c>
      <c r="F7673" s="14" t="str">
        <f>A7673&amp;B7673&amp;C7673&amp;D7673&amp;E7673</f>
        <v>2024-08-11BillHome Depot51335 COGS - Supplies52.16</v>
      </c>
      <c r="G7673" s="15">
        <f>IFERROR((DATEVALUE(A7673)),A7673)</f>
        <v>45515</v>
      </c>
      <c r="H7673" s="16" t="str">
        <f>IF((IFERROR((VLOOKUP(D7673,'Automation (QBO)'!A:B,2,FALSE)),"0"))=0,"Suspense",(IFERROR((VLOOKUP(D7673,'Automation (QBO)'!A:B,2,FALSE)),"Suspense")))</f>
        <v>COGS - Supplies</v>
      </c>
      <c r="I7673" s="17">
        <f t="shared" si="119"/>
        <v>52.16</v>
      </c>
      <c r="J7673" s="12" t="str">
        <f>H7673</f>
        <v>COGS - Supplies</v>
      </c>
    </row>
    <row r="7674" spans="1:10" hidden="1">
      <c r="A7674" s="13" t="s">
        <v>947</v>
      </c>
      <c r="B7674" s="12" t="s">
        <v>528</v>
      </c>
      <c r="C7674" s="12" t="s">
        <v>87</v>
      </c>
      <c r="D7674" s="12" t="s">
        <v>426</v>
      </c>
      <c r="E7674" s="12">
        <v>-2.44</v>
      </c>
      <c r="F7674" s="14" t="str">
        <f>A7674&amp;B7674&amp;C7674&amp;D7674&amp;E7674</f>
        <v>2024-08-11BillHome Depot21031 GST/HST Suspense-2.44</v>
      </c>
      <c r="G7674" s="15">
        <f>IFERROR((DATEVALUE(A7674)),A7674)</f>
        <v>45515</v>
      </c>
      <c r="H7674" s="16" t="str">
        <f>IF((IFERROR((VLOOKUP(D7674,'Automation (QBO)'!A:B,2,FALSE)),"0"))=0,"Suspense",(IFERROR((VLOOKUP(D7674,'Automation (QBO)'!A:B,2,FALSE)),"Suspense")))</f>
        <v>GST/HST Suspense</v>
      </c>
      <c r="I7674" s="17">
        <f t="shared" si="119"/>
        <v>-2.44</v>
      </c>
      <c r="J7674" s="12" t="str">
        <f>H7674</f>
        <v>GST/HST Suspense</v>
      </c>
    </row>
    <row r="7675" spans="1:10" hidden="1">
      <c r="A7675" s="13" t="s">
        <v>947</v>
      </c>
      <c r="B7675" s="12" t="s">
        <v>528</v>
      </c>
      <c r="C7675" s="12" t="s">
        <v>87</v>
      </c>
      <c r="D7675" s="12" t="s">
        <v>496</v>
      </c>
      <c r="E7675" s="12">
        <v>54.6</v>
      </c>
      <c r="F7675" s="14" t="str">
        <f>A7675&amp;B7675&amp;C7675&amp;D7675&amp;E7675</f>
        <v>2024-08-11BillHome Depot21000 Accounts Payable54.6</v>
      </c>
      <c r="G7675" s="15">
        <f>IFERROR((DATEVALUE(A7675)),A7675)</f>
        <v>45515</v>
      </c>
      <c r="H7675" s="16" t="str">
        <f>IF((IFERROR((VLOOKUP(D7675,'Automation (QBO)'!A:B,2,FALSE)),"0"))=0,"Suspense",(IFERROR((VLOOKUP(D7675,'Automation (QBO)'!A:B,2,FALSE)),"Suspense")))</f>
        <v>Accounts Payable - Unknown</v>
      </c>
      <c r="I7675" s="17">
        <f t="shared" si="119"/>
        <v>54.6</v>
      </c>
      <c r="J7675" s="12" t="str">
        <f>H7675</f>
        <v>Accounts Payable - Unknown</v>
      </c>
    </row>
    <row r="7676" spans="1:10" hidden="1">
      <c r="A7676" s="13" t="s">
        <v>947</v>
      </c>
      <c r="B7676" s="12" t="s">
        <v>528</v>
      </c>
      <c r="C7676" s="12" t="s">
        <v>117</v>
      </c>
      <c r="D7676" s="12" t="s">
        <v>391</v>
      </c>
      <c r="E7676" s="12">
        <v>263.42</v>
      </c>
      <c r="F7676" s="14" t="str">
        <f>A7676&amp;B7676&amp;C7676&amp;D7676&amp;E7676</f>
        <v>2024-08-11BillStandard Building Supplies51335 COGS - Supplies263.42</v>
      </c>
      <c r="G7676" s="15">
        <f>IFERROR((DATEVALUE(A7676)),A7676)</f>
        <v>45515</v>
      </c>
      <c r="H7676" s="16" t="str">
        <f>IF((IFERROR((VLOOKUP(D7676,'Automation (QBO)'!A:B,2,FALSE)),"0"))=0,"Suspense",(IFERROR((VLOOKUP(D7676,'Automation (QBO)'!A:B,2,FALSE)),"Suspense")))</f>
        <v>COGS - Supplies</v>
      </c>
      <c r="I7676" s="17">
        <f t="shared" si="119"/>
        <v>263.42</v>
      </c>
      <c r="J7676" s="12" t="str">
        <f>H7676</f>
        <v>COGS - Supplies</v>
      </c>
    </row>
    <row r="7677" spans="1:10" hidden="1">
      <c r="A7677" s="13" t="s">
        <v>947</v>
      </c>
      <c r="B7677" s="12" t="s">
        <v>528</v>
      </c>
      <c r="C7677" s="12" t="s">
        <v>117</v>
      </c>
      <c r="D7677" s="12" t="s">
        <v>426</v>
      </c>
      <c r="E7677" s="12">
        <v>-12.31</v>
      </c>
      <c r="F7677" s="14" t="str">
        <f>A7677&amp;B7677&amp;C7677&amp;D7677&amp;E7677</f>
        <v>2024-08-11BillStandard Building Supplies21031 GST/HST Suspense-12.31</v>
      </c>
      <c r="G7677" s="15">
        <f>IFERROR((DATEVALUE(A7677)),A7677)</f>
        <v>45515</v>
      </c>
      <c r="H7677" s="16" t="str">
        <f>IF((IFERROR((VLOOKUP(D7677,'Automation (QBO)'!A:B,2,FALSE)),"0"))=0,"Suspense",(IFERROR((VLOOKUP(D7677,'Automation (QBO)'!A:B,2,FALSE)),"Suspense")))</f>
        <v>GST/HST Suspense</v>
      </c>
      <c r="I7677" s="17">
        <f t="shared" si="119"/>
        <v>-12.31</v>
      </c>
      <c r="J7677" s="12" t="str">
        <f>H7677</f>
        <v>GST/HST Suspense</v>
      </c>
    </row>
    <row r="7678" spans="1:10" hidden="1">
      <c r="A7678" s="13" t="s">
        <v>947</v>
      </c>
      <c r="B7678" s="12" t="s">
        <v>528</v>
      </c>
      <c r="C7678" s="12" t="s">
        <v>113</v>
      </c>
      <c r="D7678" s="12" t="s">
        <v>496</v>
      </c>
      <c r="E7678" s="12">
        <v>6</v>
      </c>
      <c r="F7678" s="14" t="str">
        <f>A7678&amp;B7678&amp;C7678&amp;D7678&amp;E7678</f>
        <v>2024-08-11BillImpark21000 Accounts Payable6</v>
      </c>
      <c r="G7678" s="15">
        <f>IFERROR((DATEVALUE(A7678)),A7678)</f>
        <v>45515</v>
      </c>
      <c r="H7678" s="16" t="str">
        <f>IF((IFERROR((VLOOKUP(D7678,'Automation (QBO)'!A:B,2,FALSE)),"0"))=0,"Suspense",(IFERROR((VLOOKUP(D7678,'Automation (QBO)'!A:B,2,FALSE)),"Suspense")))</f>
        <v>Accounts Payable - Unknown</v>
      </c>
      <c r="I7678" s="17">
        <f t="shared" si="119"/>
        <v>6</v>
      </c>
      <c r="J7678" s="12" t="str">
        <f>H7678</f>
        <v>Accounts Payable - Unknown</v>
      </c>
    </row>
    <row r="7679" spans="1:10" hidden="1">
      <c r="A7679" s="13" t="s">
        <v>947</v>
      </c>
      <c r="B7679" s="12" t="s">
        <v>528</v>
      </c>
      <c r="C7679" s="12" t="s">
        <v>113</v>
      </c>
      <c r="D7679" s="12" t="s">
        <v>408</v>
      </c>
      <c r="E7679" s="12">
        <v>6</v>
      </c>
      <c r="F7679" s="14" t="str">
        <f>A7679&amp;B7679&amp;C7679&amp;D7679&amp;E7679</f>
        <v>2024-08-11BillImpark52205 Travel &amp; Parking6</v>
      </c>
      <c r="G7679" s="15">
        <f>IFERROR((DATEVALUE(A7679)),A7679)</f>
        <v>45515</v>
      </c>
      <c r="H7679" s="16" t="str">
        <f>IF((IFERROR((VLOOKUP(D7679,'Automation (QBO)'!A:B,2,FALSE)),"0"))=0,"Suspense",(IFERROR((VLOOKUP(D7679,'Automation (QBO)'!A:B,2,FALSE)),"Suspense")))</f>
        <v>Travel &amp; Parking</v>
      </c>
      <c r="I7679" s="17">
        <f t="shared" si="119"/>
        <v>6</v>
      </c>
      <c r="J7679" s="12" t="str">
        <f>H7679</f>
        <v>Travel &amp; Parking</v>
      </c>
    </row>
    <row r="7680" spans="1:10" hidden="1">
      <c r="A7680" s="13" t="s">
        <v>947</v>
      </c>
      <c r="B7680" s="12" t="s">
        <v>528</v>
      </c>
      <c r="C7680" s="12" t="s">
        <v>343</v>
      </c>
      <c r="D7680" s="12" t="s">
        <v>426</v>
      </c>
      <c r="E7680" s="12">
        <v>-2</v>
      </c>
      <c r="F7680" s="14" t="str">
        <f>A7680&amp;B7680&amp;C7680&amp;D7680&amp;E7680</f>
        <v>2024-08-11BillRomer's Port Moody21031 GST/HST Suspense-2</v>
      </c>
      <c r="G7680" s="15">
        <f>IFERROR((DATEVALUE(A7680)),A7680)</f>
        <v>45515</v>
      </c>
      <c r="H7680" s="16" t="str">
        <f>IF((IFERROR((VLOOKUP(D7680,'Automation (QBO)'!A:B,2,FALSE)),"0"))=0,"Suspense",(IFERROR((VLOOKUP(D7680,'Automation (QBO)'!A:B,2,FALSE)),"Suspense")))</f>
        <v>GST/HST Suspense</v>
      </c>
      <c r="I7680" s="17">
        <f t="shared" si="119"/>
        <v>-2</v>
      </c>
      <c r="J7680" s="12" t="str">
        <f>H7680</f>
        <v>GST/HST Suspense</v>
      </c>
    </row>
    <row r="7681" spans="1:10" hidden="1">
      <c r="A7681" s="13" t="s">
        <v>947</v>
      </c>
      <c r="B7681" s="12" t="s">
        <v>528</v>
      </c>
      <c r="C7681" s="12" t="s">
        <v>343</v>
      </c>
      <c r="D7681" s="12" t="s">
        <v>398</v>
      </c>
      <c r="E7681" s="12">
        <v>57.98</v>
      </c>
      <c r="F7681" s="14" t="str">
        <f>A7681&amp;B7681&amp;C7681&amp;D7681&amp;E7681</f>
        <v>2024-08-11BillRomer's Port Moody52190 Meals &amp; Entertainment57.98</v>
      </c>
      <c r="G7681" s="15">
        <f>IFERROR((DATEVALUE(A7681)),A7681)</f>
        <v>45515</v>
      </c>
      <c r="H7681" s="16" t="str">
        <f>IF((IFERROR((VLOOKUP(D7681,'Automation (QBO)'!A:B,2,FALSE)),"0"))=0,"Suspense",(IFERROR((VLOOKUP(D7681,'Automation (QBO)'!A:B,2,FALSE)),"Suspense")))</f>
        <v>Meals &amp; Entertainment</v>
      </c>
      <c r="I7681" s="17">
        <f t="shared" si="119"/>
        <v>57.98</v>
      </c>
      <c r="J7681" s="12" t="str">
        <f>H7681</f>
        <v>Meals &amp; Entertainment</v>
      </c>
    </row>
    <row r="7682" spans="1:10" hidden="1">
      <c r="A7682" s="13" t="s">
        <v>947</v>
      </c>
      <c r="B7682" s="12" t="s">
        <v>528</v>
      </c>
      <c r="C7682" s="12" t="s">
        <v>197</v>
      </c>
      <c r="D7682" s="12" t="s">
        <v>426</v>
      </c>
      <c r="E7682" s="12">
        <v>-1.1000000000000001</v>
      </c>
      <c r="F7682" s="14" t="str">
        <f>A7682&amp;B7682&amp;C7682&amp;D7682&amp;E7682</f>
        <v>2024-08-11BillThe Coquitlam Grill21031 GST/HST Suspense-1.1</v>
      </c>
      <c r="G7682" s="15">
        <f>IFERROR((DATEVALUE(A7682)),A7682)</f>
        <v>45515</v>
      </c>
      <c r="H7682" s="16" t="str">
        <f>IF((IFERROR((VLOOKUP(D7682,'Automation (QBO)'!A:B,2,FALSE)),"0"))=0,"Suspense",(IFERROR((VLOOKUP(D7682,'Automation (QBO)'!A:B,2,FALSE)),"Suspense")))</f>
        <v>GST/HST Suspense</v>
      </c>
      <c r="I7682" s="17">
        <f t="shared" si="119"/>
        <v>-1.1000000000000001</v>
      </c>
      <c r="J7682" s="12" t="str">
        <f>H7682</f>
        <v>GST/HST Suspense</v>
      </c>
    </row>
    <row r="7683" spans="1:10" hidden="1">
      <c r="A7683" s="13" t="s">
        <v>947</v>
      </c>
      <c r="B7683" s="12" t="s">
        <v>528</v>
      </c>
      <c r="C7683" s="12" t="s">
        <v>197</v>
      </c>
      <c r="D7683" s="12" t="s">
        <v>398</v>
      </c>
      <c r="E7683" s="12">
        <v>26.6</v>
      </c>
      <c r="F7683" s="14" t="str">
        <f>A7683&amp;B7683&amp;C7683&amp;D7683&amp;E7683</f>
        <v>2024-08-11BillThe Coquitlam Grill52190 Meals &amp; Entertainment26.6</v>
      </c>
      <c r="G7683" s="15">
        <f>IFERROR((DATEVALUE(A7683)),A7683)</f>
        <v>45515</v>
      </c>
      <c r="H7683" s="16" t="str">
        <f>IF((IFERROR((VLOOKUP(D7683,'Automation (QBO)'!A:B,2,FALSE)),"0"))=0,"Suspense",(IFERROR((VLOOKUP(D7683,'Automation (QBO)'!A:B,2,FALSE)),"Suspense")))</f>
        <v>Meals &amp; Entertainment</v>
      </c>
      <c r="I7683" s="17">
        <f t="shared" si="119"/>
        <v>26.6</v>
      </c>
      <c r="J7683" s="12" t="str">
        <f>H7683</f>
        <v>Meals &amp; Entertainment</v>
      </c>
    </row>
    <row r="7684" spans="1:10" hidden="1">
      <c r="A7684" s="13" t="s">
        <v>947</v>
      </c>
      <c r="B7684" s="12" t="s">
        <v>528</v>
      </c>
      <c r="C7684" s="12" t="s">
        <v>343</v>
      </c>
      <c r="D7684" s="12" t="s">
        <v>496</v>
      </c>
      <c r="E7684" s="12">
        <v>59.98</v>
      </c>
      <c r="F7684" s="14" t="str">
        <f>A7684&amp;B7684&amp;C7684&amp;D7684&amp;E7684</f>
        <v>2024-08-11BillRomer's Port Moody21000 Accounts Payable59.98</v>
      </c>
      <c r="G7684" s="15">
        <f>IFERROR((DATEVALUE(A7684)),A7684)</f>
        <v>45515</v>
      </c>
      <c r="H7684" s="16" t="str">
        <f>IF((IFERROR((VLOOKUP(D7684,'Automation (QBO)'!A:B,2,FALSE)),"0"))=0,"Suspense",(IFERROR((VLOOKUP(D7684,'Automation (QBO)'!A:B,2,FALSE)),"Suspense")))</f>
        <v>Accounts Payable - Unknown</v>
      </c>
      <c r="I7684" s="17">
        <f t="shared" si="119"/>
        <v>59.98</v>
      </c>
      <c r="J7684" s="12" t="str">
        <f>H7684</f>
        <v>Accounts Payable - Unknown</v>
      </c>
    </row>
    <row r="7685" spans="1:10" hidden="1">
      <c r="A7685" s="13" t="s">
        <v>947</v>
      </c>
      <c r="B7685" s="12" t="s">
        <v>528</v>
      </c>
      <c r="C7685" s="12" t="s">
        <v>197</v>
      </c>
      <c r="D7685" s="12" t="s">
        <v>496</v>
      </c>
      <c r="E7685" s="12">
        <v>27.7</v>
      </c>
      <c r="F7685" s="14" t="str">
        <f>A7685&amp;B7685&amp;C7685&amp;D7685&amp;E7685</f>
        <v>2024-08-11BillThe Coquitlam Grill21000 Accounts Payable27.7</v>
      </c>
      <c r="G7685" s="15">
        <f>IFERROR((DATEVALUE(A7685)),A7685)</f>
        <v>45515</v>
      </c>
      <c r="H7685" s="16" t="str">
        <f>IF((IFERROR((VLOOKUP(D7685,'Automation (QBO)'!A:B,2,FALSE)),"0"))=0,"Suspense",(IFERROR((VLOOKUP(D7685,'Automation (QBO)'!A:B,2,FALSE)),"Suspense")))</f>
        <v>Accounts Payable - Unknown</v>
      </c>
      <c r="I7685" s="17">
        <f t="shared" si="119"/>
        <v>27.7</v>
      </c>
      <c r="J7685" s="12" t="str">
        <f>H7685</f>
        <v>Accounts Payable - Unknown</v>
      </c>
    </row>
    <row r="7686" spans="1:10" hidden="1">
      <c r="A7686" s="13" t="s">
        <v>947</v>
      </c>
      <c r="B7686" s="12" t="s">
        <v>528</v>
      </c>
      <c r="C7686" s="12" t="s">
        <v>113</v>
      </c>
      <c r="D7686" s="12" t="s">
        <v>408</v>
      </c>
      <c r="E7686" s="12">
        <v>2</v>
      </c>
      <c r="F7686" s="14" t="str">
        <f>A7686&amp;B7686&amp;C7686&amp;D7686&amp;E7686</f>
        <v>2024-08-11BillImpark52205 Travel &amp; Parking2</v>
      </c>
      <c r="G7686" s="15">
        <f>IFERROR((DATEVALUE(A7686)),A7686)</f>
        <v>45515</v>
      </c>
      <c r="H7686" s="16" t="str">
        <f>IF((IFERROR((VLOOKUP(D7686,'Automation (QBO)'!A:B,2,FALSE)),"0"))=0,"Suspense",(IFERROR((VLOOKUP(D7686,'Automation (QBO)'!A:B,2,FALSE)),"Suspense")))</f>
        <v>Travel &amp; Parking</v>
      </c>
      <c r="I7686" s="17">
        <f t="shared" si="119"/>
        <v>2</v>
      </c>
      <c r="J7686" s="12" t="str">
        <f>H7686</f>
        <v>Travel &amp; Parking</v>
      </c>
    </row>
    <row r="7687" spans="1:10" hidden="1">
      <c r="A7687" s="13" t="s">
        <v>947</v>
      </c>
      <c r="B7687" s="12" t="s">
        <v>528</v>
      </c>
      <c r="C7687" s="12" t="s">
        <v>113</v>
      </c>
      <c r="D7687" s="12" t="s">
        <v>496</v>
      </c>
      <c r="E7687" s="12">
        <v>2</v>
      </c>
      <c r="F7687" s="14" t="str">
        <f>A7687&amp;B7687&amp;C7687&amp;D7687&amp;E7687</f>
        <v>2024-08-11BillImpark21000 Accounts Payable2</v>
      </c>
      <c r="G7687" s="15">
        <f>IFERROR((DATEVALUE(A7687)),A7687)</f>
        <v>45515</v>
      </c>
      <c r="H7687" s="16" t="str">
        <f>IF((IFERROR((VLOOKUP(D7687,'Automation (QBO)'!A:B,2,FALSE)),"0"))=0,"Suspense",(IFERROR((VLOOKUP(D7687,'Automation (QBO)'!A:B,2,FALSE)),"Suspense")))</f>
        <v>Accounts Payable - Unknown</v>
      </c>
      <c r="I7687" s="17">
        <f t="shared" si="119"/>
        <v>2</v>
      </c>
      <c r="J7687" s="12" t="str">
        <f>H7687</f>
        <v>Accounts Payable - Unknown</v>
      </c>
    </row>
    <row r="7688" spans="1:10" hidden="1">
      <c r="A7688" s="13" t="s">
        <v>947</v>
      </c>
      <c r="B7688" s="12" t="s">
        <v>528</v>
      </c>
      <c r="C7688" s="12" t="s">
        <v>87</v>
      </c>
      <c r="D7688" s="12" t="s">
        <v>391</v>
      </c>
      <c r="E7688" s="12">
        <v>85.32</v>
      </c>
      <c r="F7688" s="14" t="str">
        <f>A7688&amp;B7688&amp;C7688&amp;D7688&amp;E7688</f>
        <v>2024-08-11BillHome Depot51335 COGS - Supplies85.32</v>
      </c>
      <c r="G7688" s="15">
        <f>IFERROR((DATEVALUE(A7688)),A7688)</f>
        <v>45515</v>
      </c>
      <c r="H7688" s="16" t="str">
        <f>IF((IFERROR((VLOOKUP(D7688,'Automation (QBO)'!A:B,2,FALSE)),"0"))=0,"Suspense",(IFERROR((VLOOKUP(D7688,'Automation (QBO)'!A:B,2,FALSE)),"Suspense")))</f>
        <v>COGS - Supplies</v>
      </c>
      <c r="I7688" s="17">
        <f t="shared" si="119"/>
        <v>85.32</v>
      </c>
      <c r="J7688" s="12" t="str">
        <f>H7688</f>
        <v>COGS - Supplies</v>
      </c>
    </row>
    <row r="7689" spans="1:10" hidden="1">
      <c r="A7689" s="13" t="s">
        <v>947</v>
      </c>
      <c r="B7689" s="12" t="s">
        <v>528</v>
      </c>
      <c r="C7689" s="12" t="s">
        <v>87</v>
      </c>
      <c r="D7689" s="12" t="s">
        <v>426</v>
      </c>
      <c r="E7689" s="12">
        <v>-3.99</v>
      </c>
      <c r="F7689" s="14" t="str">
        <f>A7689&amp;B7689&amp;C7689&amp;D7689&amp;E7689</f>
        <v>2024-08-11BillHome Depot21031 GST/HST Suspense-3.99</v>
      </c>
      <c r="G7689" s="15">
        <f>IFERROR((DATEVALUE(A7689)),A7689)</f>
        <v>45515</v>
      </c>
      <c r="H7689" s="16" t="str">
        <f>IF((IFERROR((VLOOKUP(D7689,'Automation (QBO)'!A:B,2,FALSE)),"0"))=0,"Suspense",(IFERROR((VLOOKUP(D7689,'Automation (QBO)'!A:B,2,FALSE)),"Suspense")))</f>
        <v>GST/HST Suspense</v>
      </c>
      <c r="I7689" s="17">
        <f t="shared" si="119"/>
        <v>-3.99</v>
      </c>
      <c r="J7689" s="12" t="str">
        <f>H7689</f>
        <v>GST/HST Suspense</v>
      </c>
    </row>
    <row r="7690" spans="1:10" hidden="1">
      <c r="A7690" s="13" t="s">
        <v>947</v>
      </c>
      <c r="B7690" s="12" t="s">
        <v>528</v>
      </c>
      <c r="C7690" s="12" t="s">
        <v>87</v>
      </c>
      <c r="D7690" s="12" t="s">
        <v>496</v>
      </c>
      <c r="E7690" s="12">
        <v>89.31</v>
      </c>
      <c r="F7690" s="14" t="str">
        <f>A7690&amp;B7690&amp;C7690&amp;D7690&amp;E7690</f>
        <v>2024-08-11BillHome Depot21000 Accounts Payable89.31</v>
      </c>
      <c r="G7690" s="15">
        <f>IFERROR((DATEVALUE(A7690)),A7690)</f>
        <v>45515</v>
      </c>
      <c r="H7690" s="16" t="str">
        <f>IF((IFERROR((VLOOKUP(D7690,'Automation (QBO)'!A:B,2,FALSE)),"0"))=0,"Suspense",(IFERROR((VLOOKUP(D7690,'Automation (QBO)'!A:B,2,FALSE)),"Suspense")))</f>
        <v>Accounts Payable - Unknown</v>
      </c>
      <c r="I7690" s="17">
        <f t="shared" si="119"/>
        <v>89.31</v>
      </c>
      <c r="J7690" s="12" t="str">
        <f>H7690</f>
        <v>Accounts Payable - Unknown</v>
      </c>
    </row>
    <row r="7691" spans="1:10" hidden="1">
      <c r="A7691" s="13" t="s">
        <v>947</v>
      </c>
      <c r="B7691" s="12" t="s">
        <v>528</v>
      </c>
      <c r="C7691" s="12" t="s">
        <v>113</v>
      </c>
      <c r="D7691" s="12" t="s">
        <v>408</v>
      </c>
      <c r="E7691" s="12">
        <v>14</v>
      </c>
      <c r="F7691" s="14" t="str">
        <f>A7691&amp;B7691&amp;C7691&amp;D7691&amp;E7691</f>
        <v>2024-08-11BillImpark52205 Travel &amp; Parking14</v>
      </c>
      <c r="G7691" s="15">
        <f>IFERROR((DATEVALUE(A7691)),A7691)</f>
        <v>45515</v>
      </c>
      <c r="H7691" s="16" t="str">
        <f>IF((IFERROR((VLOOKUP(D7691,'Automation (QBO)'!A:B,2,FALSE)),"0"))=0,"Suspense",(IFERROR((VLOOKUP(D7691,'Automation (QBO)'!A:B,2,FALSE)),"Suspense")))</f>
        <v>Travel &amp; Parking</v>
      </c>
      <c r="I7691" s="17">
        <f t="shared" si="119"/>
        <v>14</v>
      </c>
      <c r="J7691" s="12" t="str">
        <f>H7691</f>
        <v>Travel &amp; Parking</v>
      </c>
    </row>
    <row r="7692" spans="1:10" hidden="1">
      <c r="A7692" s="13" t="s">
        <v>947</v>
      </c>
      <c r="B7692" s="12" t="s">
        <v>528</v>
      </c>
      <c r="C7692" s="12" t="s">
        <v>343</v>
      </c>
      <c r="D7692" s="12" t="s">
        <v>426</v>
      </c>
      <c r="E7692" s="12">
        <v>-1.1299999999999999</v>
      </c>
      <c r="F7692" s="14" t="str">
        <f>A7692&amp;B7692&amp;C7692&amp;D7692&amp;E7692</f>
        <v>2024-08-11BillRomer's Port Moody21031 GST/HST Suspense-1.13</v>
      </c>
      <c r="G7692" s="15">
        <f>IFERROR((DATEVALUE(A7692)),A7692)</f>
        <v>45515</v>
      </c>
      <c r="H7692" s="16" t="str">
        <f>IF((IFERROR((VLOOKUP(D7692,'Automation (QBO)'!A:B,2,FALSE)),"0"))=0,"Suspense",(IFERROR((VLOOKUP(D7692,'Automation (QBO)'!A:B,2,FALSE)),"Suspense")))</f>
        <v>GST/HST Suspense</v>
      </c>
      <c r="I7692" s="17">
        <f t="shared" si="119"/>
        <v>-1.1299999999999999</v>
      </c>
      <c r="J7692" s="12" t="str">
        <f>H7692</f>
        <v>GST/HST Suspense</v>
      </c>
    </row>
    <row r="7693" spans="1:10" hidden="1">
      <c r="A7693" s="13" t="s">
        <v>947</v>
      </c>
      <c r="B7693" s="12" t="s">
        <v>528</v>
      </c>
      <c r="C7693" s="12" t="s">
        <v>343</v>
      </c>
      <c r="D7693" s="12" t="s">
        <v>398</v>
      </c>
      <c r="E7693" s="12">
        <v>31.16</v>
      </c>
      <c r="F7693" s="14" t="str">
        <f>A7693&amp;B7693&amp;C7693&amp;D7693&amp;E7693</f>
        <v>2024-08-11BillRomer's Port Moody52190 Meals &amp; Entertainment31.16</v>
      </c>
      <c r="G7693" s="15">
        <f>IFERROR((DATEVALUE(A7693)),A7693)</f>
        <v>45515</v>
      </c>
      <c r="H7693" s="16" t="str">
        <f>IF((IFERROR((VLOOKUP(D7693,'Automation (QBO)'!A:B,2,FALSE)),"0"))=0,"Suspense",(IFERROR((VLOOKUP(D7693,'Automation (QBO)'!A:B,2,FALSE)),"Suspense")))</f>
        <v>Meals &amp; Entertainment</v>
      </c>
      <c r="I7693" s="17">
        <f t="shared" si="119"/>
        <v>31.16</v>
      </c>
      <c r="J7693" s="12" t="str">
        <f>H7693</f>
        <v>Meals &amp; Entertainment</v>
      </c>
    </row>
    <row r="7694" spans="1:10" hidden="1">
      <c r="A7694" s="13" t="s">
        <v>947</v>
      </c>
      <c r="B7694" s="12" t="s">
        <v>528</v>
      </c>
      <c r="C7694" s="12" t="s">
        <v>113</v>
      </c>
      <c r="D7694" s="12" t="s">
        <v>496</v>
      </c>
      <c r="E7694" s="12">
        <v>14</v>
      </c>
      <c r="F7694" s="14" t="str">
        <f>A7694&amp;B7694&amp;C7694&amp;D7694&amp;E7694</f>
        <v>2024-08-11BillImpark21000 Accounts Payable14</v>
      </c>
      <c r="G7694" s="15">
        <f>IFERROR((DATEVALUE(A7694)),A7694)</f>
        <v>45515</v>
      </c>
      <c r="H7694" s="16" t="str">
        <f>IF((IFERROR((VLOOKUP(D7694,'Automation (QBO)'!A:B,2,FALSE)),"0"))=0,"Suspense",(IFERROR((VLOOKUP(D7694,'Automation (QBO)'!A:B,2,FALSE)),"Suspense")))</f>
        <v>Accounts Payable - Unknown</v>
      </c>
      <c r="I7694" s="17">
        <f t="shared" si="119"/>
        <v>14</v>
      </c>
      <c r="J7694" s="12" t="str">
        <f>H7694</f>
        <v>Accounts Payable - Unknown</v>
      </c>
    </row>
    <row r="7695" spans="1:10" hidden="1">
      <c r="A7695" s="13" t="s">
        <v>947</v>
      </c>
      <c r="B7695" s="12" t="s">
        <v>528</v>
      </c>
      <c r="C7695" s="12" t="s">
        <v>343</v>
      </c>
      <c r="D7695" s="12" t="s">
        <v>496</v>
      </c>
      <c r="E7695" s="12">
        <v>32.29</v>
      </c>
      <c r="F7695" s="14" t="str">
        <f>A7695&amp;B7695&amp;C7695&amp;D7695&amp;E7695</f>
        <v>2024-08-11BillRomer's Port Moody21000 Accounts Payable32.29</v>
      </c>
      <c r="G7695" s="15">
        <f>IFERROR((DATEVALUE(A7695)),A7695)</f>
        <v>45515</v>
      </c>
      <c r="H7695" s="16" t="str">
        <f>IF((IFERROR((VLOOKUP(D7695,'Automation (QBO)'!A:B,2,FALSE)),"0"))=0,"Suspense",(IFERROR((VLOOKUP(D7695,'Automation (QBO)'!A:B,2,FALSE)),"Suspense")))</f>
        <v>Accounts Payable - Unknown</v>
      </c>
      <c r="I7695" s="17">
        <f t="shared" si="119"/>
        <v>32.29</v>
      </c>
      <c r="J7695" s="12" t="str">
        <f>H7695</f>
        <v>Accounts Payable - Unknown</v>
      </c>
    </row>
    <row r="7696" spans="1:10" hidden="1">
      <c r="A7696" s="13" t="s">
        <v>947</v>
      </c>
      <c r="B7696" s="12" t="s">
        <v>528</v>
      </c>
      <c r="C7696" s="12" t="s">
        <v>311</v>
      </c>
      <c r="D7696" s="12" t="s">
        <v>426</v>
      </c>
      <c r="E7696" s="12">
        <v>-170.83</v>
      </c>
      <c r="F7696" s="14" t="str">
        <f>A7696&amp;B7696&amp;C7696&amp;D7696&amp;E7696</f>
        <v>2024-08-11BillGolbey Law Corporation21031 GST/HST Suspense-170.83</v>
      </c>
      <c r="G7696" s="15">
        <f>IFERROR((DATEVALUE(A7696)),A7696)</f>
        <v>45515</v>
      </c>
      <c r="H7696" s="16" t="str">
        <f>IF((IFERROR((VLOOKUP(D7696,'Automation (QBO)'!A:B,2,FALSE)),"0"))=0,"Suspense",(IFERROR((VLOOKUP(D7696,'Automation (QBO)'!A:B,2,FALSE)),"Suspense")))</f>
        <v>GST/HST Suspense</v>
      </c>
      <c r="I7696" s="17">
        <f t="shared" ref="I7696:I7759" si="120">E7696</f>
        <v>-170.83</v>
      </c>
      <c r="J7696" s="12" t="str">
        <f>H7696</f>
        <v>GST/HST Suspense</v>
      </c>
    </row>
    <row r="7697" spans="1:10" hidden="1">
      <c r="A7697" s="13" t="s">
        <v>947</v>
      </c>
      <c r="B7697" s="12" t="s">
        <v>528</v>
      </c>
      <c r="C7697" s="12" t="s">
        <v>311</v>
      </c>
      <c r="D7697" s="12" t="s">
        <v>405</v>
      </c>
      <c r="E7697" s="12">
        <v>3698.94</v>
      </c>
      <c r="F7697" s="14" t="str">
        <f>A7697&amp;B7697&amp;C7697&amp;D7697&amp;E7697</f>
        <v>2024-08-11BillGolbey Law Corporation52135 Legal3698.94</v>
      </c>
      <c r="G7697" s="15">
        <f>IFERROR((DATEVALUE(A7697)),A7697)</f>
        <v>45515</v>
      </c>
      <c r="H7697" s="16" t="str">
        <f>IF((IFERROR((VLOOKUP(D7697,'Automation (QBO)'!A:B,2,FALSE)),"0"))=0,"Suspense",(IFERROR((VLOOKUP(D7697,'Automation (QBO)'!A:B,2,FALSE)),"Suspense")))</f>
        <v>Legal</v>
      </c>
      <c r="I7697" s="17">
        <f t="shared" si="120"/>
        <v>3698.94</v>
      </c>
      <c r="J7697" s="12" t="str">
        <f>H7697</f>
        <v>Legal</v>
      </c>
    </row>
    <row r="7698" spans="1:10" hidden="1">
      <c r="A7698" s="13" t="s">
        <v>947</v>
      </c>
      <c r="B7698" s="12" t="s">
        <v>528</v>
      </c>
      <c r="C7698" s="12" t="s">
        <v>311</v>
      </c>
      <c r="D7698" s="12" t="s">
        <v>426</v>
      </c>
      <c r="E7698" s="12">
        <v>-59.38</v>
      </c>
      <c r="F7698" s="14" t="str">
        <f>A7698&amp;B7698&amp;C7698&amp;D7698&amp;E7698</f>
        <v>2024-08-11BillGolbey Law Corporation21031 GST/HST Suspense-59.38</v>
      </c>
      <c r="G7698" s="15">
        <f>IFERROR((DATEVALUE(A7698)),A7698)</f>
        <v>45515</v>
      </c>
      <c r="H7698" s="16" t="str">
        <f>IF((IFERROR((VLOOKUP(D7698,'Automation (QBO)'!A:B,2,FALSE)),"0"))=0,"Suspense",(IFERROR((VLOOKUP(D7698,'Automation (QBO)'!A:B,2,FALSE)),"Suspense")))</f>
        <v>GST/HST Suspense</v>
      </c>
      <c r="I7698" s="17">
        <f t="shared" si="120"/>
        <v>-59.38</v>
      </c>
      <c r="J7698" s="12" t="str">
        <f>H7698</f>
        <v>GST/HST Suspense</v>
      </c>
    </row>
    <row r="7699" spans="1:10" hidden="1">
      <c r="A7699" s="13" t="s">
        <v>947</v>
      </c>
      <c r="B7699" s="12" t="s">
        <v>528</v>
      </c>
      <c r="C7699" s="12" t="s">
        <v>311</v>
      </c>
      <c r="D7699" s="12" t="s">
        <v>405</v>
      </c>
      <c r="E7699" s="12">
        <v>1270.6300000000001</v>
      </c>
      <c r="F7699" s="14" t="str">
        <f>A7699&amp;B7699&amp;C7699&amp;D7699&amp;E7699</f>
        <v>2024-08-11BillGolbey Law Corporation52135 Legal1270.63</v>
      </c>
      <c r="G7699" s="15">
        <f>IFERROR((DATEVALUE(A7699)),A7699)</f>
        <v>45515</v>
      </c>
      <c r="H7699" s="16" t="str">
        <f>IF((IFERROR((VLOOKUP(D7699,'Automation (QBO)'!A:B,2,FALSE)),"0"))=0,"Suspense",(IFERROR((VLOOKUP(D7699,'Automation (QBO)'!A:B,2,FALSE)),"Suspense")))</f>
        <v>Legal</v>
      </c>
      <c r="I7699" s="17">
        <f t="shared" si="120"/>
        <v>1270.6300000000001</v>
      </c>
      <c r="J7699" s="12" t="str">
        <f>H7699</f>
        <v>Legal</v>
      </c>
    </row>
    <row r="7700" spans="1:10" hidden="1">
      <c r="A7700" s="13" t="s">
        <v>947</v>
      </c>
      <c r="B7700" s="12" t="s">
        <v>528</v>
      </c>
      <c r="C7700" s="12" t="s">
        <v>311</v>
      </c>
      <c r="D7700" s="12" t="s">
        <v>496</v>
      </c>
      <c r="E7700" s="12">
        <v>5199.78</v>
      </c>
      <c r="F7700" s="14" t="str">
        <f>A7700&amp;B7700&amp;C7700&amp;D7700&amp;E7700</f>
        <v>2024-08-11BillGolbey Law Corporation21000 Accounts Payable5199.78</v>
      </c>
      <c r="G7700" s="15">
        <f>IFERROR((DATEVALUE(A7700)),A7700)</f>
        <v>45515</v>
      </c>
      <c r="H7700" s="16" t="str">
        <f>IF((IFERROR((VLOOKUP(D7700,'Automation (QBO)'!A:B,2,FALSE)),"0"))=0,"Suspense",(IFERROR((VLOOKUP(D7700,'Automation (QBO)'!A:B,2,FALSE)),"Suspense")))</f>
        <v>Accounts Payable - Unknown</v>
      </c>
      <c r="I7700" s="17">
        <f t="shared" si="120"/>
        <v>5199.78</v>
      </c>
      <c r="J7700" s="12" t="str">
        <f>H7700</f>
        <v>Accounts Payable - Unknown</v>
      </c>
    </row>
    <row r="7701" spans="1:10" hidden="1">
      <c r="A7701" s="13" t="s">
        <v>947</v>
      </c>
      <c r="B7701" s="12" t="s">
        <v>528</v>
      </c>
      <c r="C7701" s="12" t="s">
        <v>630</v>
      </c>
      <c r="D7701" s="12" t="s">
        <v>391</v>
      </c>
      <c r="E7701" s="12">
        <v>395.76</v>
      </c>
      <c r="F7701" s="14" t="str">
        <f>A7701&amp;B7701&amp;C7701&amp;D7701&amp;E7701</f>
        <v>2024-08-11BillIKEA Canada Limited Partnership51335 COGS - Supplies395.76</v>
      </c>
      <c r="G7701" s="15">
        <f>IFERROR((DATEVALUE(A7701)),A7701)</f>
        <v>45515</v>
      </c>
      <c r="H7701" s="16" t="str">
        <f>IF((IFERROR((VLOOKUP(D7701,'Automation (QBO)'!A:B,2,FALSE)),"0"))=0,"Suspense",(IFERROR((VLOOKUP(D7701,'Automation (QBO)'!A:B,2,FALSE)),"Suspense")))</f>
        <v>COGS - Supplies</v>
      </c>
      <c r="I7701" s="17">
        <f t="shared" si="120"/>
        <v>395.76</v>
      </c>
      <c r="J7701" s="12" t="str">
        <f>H7701</f>
        <v>COGS - Supplies</v>
      </c>
    </row>
    <row r="7702" spans="1:10" hidden="1">
      <c r="A7702" s="13" t="s">
        <v>947</v>
      </c>
      <c r="B7702" s="12" t="s">
        <v>528</v>
      </c>
      <c r="C7702" s="12" t="s">
        <v>630</v>
      </c>
      <c r="D7702" s="12" t="s">
        <v>426</v>
      </c>
      <c r="E7702" s="12">
        <v>-18.489999999999998</v>
      </c>
      <c r="F7702" s="14" t="str">
        <f>A7702&amp;B7702&amp;C7702&amp;D7702&amp;E7702</f>
        <v>2024-08-11BillIKEA Canada Limited Partnership21031 GST/HST Suspense-18.49</v>
      </c>
      <c r="G7702" s="15">
        <f>IFERROR((DATEVALUE(A7702)),A7702)</f>
        <v>45515</v>
      </c>
      <c r="H7702" s="16" t="str">
        <f>IF((IFERROR((VLOOKUP(D7702,'Automation (QBO)'!A:B,2,FALSE)),"0"))=0,"Suspense",(IFERROR((VLOOKUP(D7702,'Automation (QBO)'!A:B,2,FALSE)),"Suspense")))</f>
        <v>GST/HST Suspense</v>
      </c>
      <c r="I7702" s="17">
        <f t="shared" si="120"/>
        <v>-18.489999999999998</v>
      </c>
      <c r="J7702" s="12" t="str">
        <f>H7702</f>
        <v>GST/HST Suspense</v>
      </c>
    </row>
    <row r="7703" spans="1:10" hidden="1">
      <c r="A7703" s="13" t="s">
        <v>947</v>
      </c>
      <c r="B7703" s="12" t="s">
        <v>528</v>
      </c>
      <c r="C7703" s="12" t="s">
        <v>630</v>
      </c>
      <c r="D7703" s="12" t="s">
        <v>496</v>
      </c>
      <c r="E7703" s="12">
        <v>414.25</v>
      </c>
      <c r="F7703" s="14" t="str">
        <f>A7703&amp;B7703&amp;C7703&amp;D7703&amp;E7703</f>
        <v>2024-08-11BillIKEA Canada Limited Partnership21000 Accounts Payable414.25</v>
      </c>
      <c r="G7703" s="15">
        <f>IFERROR((DATEVALUE(A7703)),A7703)</f>
        <v>45515</v>
      </c>
      <c r="H7703" s="16" t="str">
        <f>IF((IFERROR((VLOOKUP(D7703,'Automation (QBO)'!A:B,2,FALSE)),"0"))=0,"Suspense",(IFERROR((VLOOKUP(D7703,'Automation (QBO)'!A:B,2,FALSE)),"Suspense")))</f>
        <v>Accounts Payable - Unknown</v>
      </c>
      <c r="I7703" s="17">
        <f t="shared" si="120"/>
        <v>414.25</v>
      </c>
      <c r="J7703" s="12" t="str">
        <f>H7703</f>
        <v>Accounts Payable - Unknown</v>
      </c>
    </row>
    <row r="7704" spans="1:10" hidden="1">
      <c r="A7704" s="13" t="s">
        <v>947</v>
      </c>
      <c r="B7704" s="12" t="s">
        <v>528</v>
      </c>
      <c r="C7704" s="12" t="s">
        <v>113</v>
      </c>
      <c r="D7704" s="12" t="s">
        <v>408</v>
      </c>
      <c r="E7704" s="12">
        <v>14</v>
      </c>
      <c r="F7704" s="14" t="str">
        <f>A7704&amp;B7704&amp;C7704&amp;D7704&amp;E7704</f>
        <v>2024-08-11BillImpark52205 Travel &amp; Parking14</v>
      </c>
      <c r="G7704" s="15">
        <f>IFERROR((DATEVALUE(A7704)),A7704)</f>
        <v>45515</v>
      </c>
      <c r="H7704" s="16" t="str">
        <f>IF((IFERROR((VLOOKUP(D7704,'Automation (QBO)'!A:B,2,FALSE)),"0"))=0,"Suspense",(IFERROR((VLOOKUP(D7704,'Automation (QBO)'!A:B,2,FALSE)),"Suspense")))</f>
        <v>Travel &amp; Parking</v>
      </c>
      <c r="I7704" s="17">
        <f t="shared" si="120"/>
        <v>14</v>
      </c>
      <c r="J7704" s="12" t="str">
        <f>H7704</f>
        <v>Travel &amp; Parking</v>
      </c>
    </row>
    <row r="7705" spans="1:10" hidden="1">
      <c r="A7705" s="13" t="s">
        <v>947</v>
      </c>
      <c r="B7705" s="12" t="s">
        <v>528</v>
      </c>
      <c r="C7705" s="12" t="s">
        <v>113</v>
      </c>
      <c r="D7705" s="12" t="s">
        <v>496</v>
      </c>
      <c r="E7705" s="12">
        <v>14</v>
      </c>
      <c r="F7705" s="14" t="str">
        <f>A7705&amp;B7705&amp;C7705&amp;D7705&amp;E7705</f>
        <v>2024-08-11BillImpark21000 Accounts Payable14</v>
      </c>
      <c r="G7705" s="15">
        <f>IFERROR((DATEVALUE(A7705)),A7705)</f>
        <v>45515</v>
      </c>
      <c r="H7705" s="16" t="str">
        <f>IF((IFERROR((VLOOKUP(D7705,'Automation (QBO)'!A:B,2,FALSE)),"0"))=0,"Suspense",(IFERROR((VLOOKUP(D7705,'Automation (QBO)'!A:B,2,FALSE)),"Suspense")))</f>
        <v>Accounts Payable - Unknown</v>
      </c>
      <c r="I7705" s="17">
        <f t="shared" si="120"/>
        <v>14</v>
      </c>
      <c r="J7705" s="12" t="str">
        <f>H7705</f>
        <v>Accounts Payable - Unknown</v>
      </c>
    </row>
    <row r="7706" spans="1:10" hidden="1">
      <c r="A7706" s="13" t="s">
        <v>947</v>
      </c>
      <c r="B7706" s="12" t="s">
        <v>528</v>
      </c>
      <c r="C7706" s="12" t="s">
        <v>113</v>
      </c>
      <c r="D7706" s="12" t="s">
        <v>408</v>
      </c>
      <c r="E7706" s="12">
        <v>14</v>
      </c>
      <c r="F7706" s="14" t="str">
        <f>A7706&amp;B7706&amp;C7706&amp;D7706&amp;E7706</f>
        <v>2024-08-11BillImpark52205 Travel &amp; Parking14</v>
      </c>
      <c r="G7706" s="15">
        <f>IFERROR((DATEVALUE(A7706)),A7706)</f>
        <v>45515</v>
      </c>
      <c r="H7706" s="16" t="str">
        <f>IF((IFERROR((VLOOKUP(D7706,'Automation (QBO)'!A:B,2,FALSE)),"0"))=0,"Suspense",(IFERROR((VLOOKUP(D7706,'Automation (QBO)'!A:B,2,FALSE)),"Suspense")))</f>
        <v>Travel &amp; Parking</v>
      </c>
      <c r="I7706" s="17">
        <f t="shared" si="120"/>
        <v>14</v>
      </c>
      <c r="J7706" s="12" t="str">
        <f>H7706</f>
        <v>Travel &amp; Parking</v>
      </c>
    </row>
    <row r="7707" spans="1:10" hidden="1">
      <c r="A7707" s="13" t="s">
        <v>947</v>
      </c>
      <c r="B7707" s="12" t="s">
        <v>528</v>
      </c>
      <c r="C7707" s="12" t="s">
        <v>113</v>
      </c>
      <c r="D7707" s="12" t="s">
        <v>408</v>
      </c>
      <c r="E7707" s="12">
        <v>2</v>
      </c>
      <c r="F7707" s="14" t="str">
        <f>A7707&amp;B7707&amp;C7707&amp;D7707&amp;E7707</f>
        <v>2024-08-11BillImpark52205 Travel &amp; Parking2</v>
      </c>
      <c r="G7707" s="15">
        <f>IFERROR((DATEVALUE(A7707)),A7707)</f>
        <v>45515</v>
      </c>
      <c r="H7707" s="16" t="str">
        <f>IF((IFERROR((VLOOKUP(D7707,'Automation (QBO)'!A:B,2,FALSE)),"0"))=0,"Suspense",(IFERROR((VLOOKUP(D7707,'Automation (QBO)'!A:B,2,FALSE)),"Suspense")))</f>
        <v>Travel &amp; Parking</v>
      </c>
      <c r="I7707" s="17">
        <f t="shared" si="120"/>
        <v>2</v>
      </c>
      <c r="J7707" s="12" t="str">
        <f>H7707</f>
        <v>Travel &amp; Parking</v>
      </c>
    </row>
    <row r="7708" spans="1:10" hidden="1">
      <c r="A7708" s="13" t="s">
        <v>947</v>
      </c>
      <c r="B7708" s="12" t="s">
        <v>528</v>
      </c>
      <c r="C7708" s="12" t="s">
        <v>113</v>
      </c>
      <c r="D7708" s="12" t="s">
        <v>496</v>
      </c>
      <c r="E7708" s="12">
        <v>14</v>
      </c>
      <c r="F7708" s="14" t="str">
        <f>A7708&amp;B7708&amp;C7708&amp;D7708&amp;E7708</f>
        <v>2024-08-11BillImpark21000 Accounts Payable14</v>
      </c>
      <c r="G7708" s="15">
        <f>IFERROR((DATEVALUE(A7708)),A7708)</f>
        <v>45515</v>
      </c>
      <c r="H7708" s="16" t="str">
        <f>IF((IFERROR((VLOOKUP(D7708,'Automation (QBO)'!A:B,2,FALSE)),"0"))=0,"Suspense",(IFERROR((VLOOKUP(D7708,'Automation (QBO)'!A:B,2,FALSE)),"Suspense")))</f>
        <v>Accounts Payable - Unknown</v>
      </c>
      <c r="I7708" s="17">
        <f t="shared" si="120"/>
        <v>14</v>
      </c>
      <c r="J7708" s="12" t="str">
        <f>H7708</f>
        <v>Accounts Payable - Unknown</v>
      </c>
    </row>
    <row r="7709" spans="1:10" hidden="1">
      <c r="A7709" s="13" t="s">
        <v>947</v>
      </c>
      <c r="B7709" s="12" t="s">
        <v>528</v>
      </c>
      <c r="C7709" s="12" t="s">
        <v>113</v>
      </c>
      <c r="D7709" s="12" t="s">
        <v>496</v>
      </c>
      <c r="E7709" s="12">
        <v>2</v>
      </c>
      <c r="F7709" s="14" t="str">
        <f>A7709&amp;B7709&amp;C7709&amp;D7709&amp;E7709</f>
        <v>2024-08-11BillImpark21000 Accounts Payable2</v>
      </c>
      <c r="G7709" s="15">
        <f>IFERROR((DATEVALUE(A7709)),A7709)</f>
        <v>45515</v>
      </c>
      <c r="H7709" s="16" t="str">
        <f>IF((IFERROR((VLOOKUP(D7709,'Automation (QBO)'!A:B,2,FALSE)),"0"))=0,"Suspense",(IFERROR((VLOOKUP(D7709,'Automation (QBO)'!A:B,2,FALSE)),"Suspense")))</f>
        <v>Accounts Payable - Unknown</v>
      </c>
      <c r="I7709" s="17">
        <f t="shared" si="120"/>
        <v>2</v>
      </c>
      <c r="J7709" s="12" t="str">
        <f>H7709</f>
        <v>Accounts Payable - Unknown</v>
      </c>
    </row>
    <row r="7710" spans="1:10" hidden="1">
      <c r="A7710" s="13" t="s">
        <v>947</v>
      </c>
      <c r="B7710" s="12" t="s">
        <v>528</v>
      </c>
      <c r="C7710" s="12" t="s">
        <v>113</v>
      </c>
      <c r="D7710" s="12" t="s">
        <v>496</v>
      </c>
      <c r="E7710" s="12">
        <v>4</v>
      </c>
      <c r="F7710" s="14" t="str">
        <f>A7710&amp;B7710&amp;C7710&amp;D7710&amp;E7710</f>
        <v>2024-08-11BillImpark21000 Accounts Payable4</v>
      </c>
      <c r="G7710" s="15">
        <f>IFERROR((DATEVALUE(A7710)),A7710)</f>
        <v>45515</v>
      </c>
      <c r="H7710" s="16" t="str">
        <f>IF((IFERROR((VLOOKUP(D7710,'Automation (QBO)'!A:B,2,FALSE)),"0"))=0,"Suspense",(IFERROR((VLOOKUP(D7710,'Automation (QBO)'!A:B,2,FALSE)),"Suspense")))</f>
        <v>Accounts Payable - Unknown</v>
      </c>
      <c r="I7710" s="17">
        <f t="shared" si="120"/>
        <v>4</v>
      </c>
      <c r="J7710" s="12" t="str">
        <f>H7710</f>
        <v>Accounts Payable - Unknown</v>
      </c>
    </row>
    <row r="7711" spans="1:10" hidden="1">
      <c r="A7711" s="13" t="s">
        <v>947</v>
      </c>
      <c r="B7711" s="12" t="s">
        <v>528</v>
      </c>
      <c r="C7711" s="12" t="s">
        <v>113</v>
      </c>
      <c r="D7711" s="12" t="s">
        <v>408</v>
      </c>
      <c r="E7711" s="12">
        <v>4</v>
      </c>
      <c r="F7711" s="14" t="str">
        <f>A7711&amp;B7711&amp;C7711&amp;D7711&amp;E7711</f>
        <v>2024-08-11BillImpark52205 Travel &amp; Parking4</v>
      </c>
      <c r="G7711" s="15">
        <f>IFERROR((DATEVALUE(A7711)),A7711)</f>
        <v>45515</v>
      </c>
      <c r="H7711" s="16" t="str">
        <f>IF((IFERROR((VLOOKUP(D7711,'Automation (QBO)'!A:B,2,FALSE)),"0"))=0,"Suspense",(IFERROR((VLOOKUP(D7711,'Automation (QBO)'!A:B,2,FALSE)),"Suspense")))</f>
        <v>Travel &amp; Parking</v>
      </c>
      <c r="I7711" s="17">
        <f t="shared" si="120"/>
        <v>4</v>
      </c>
      <c r="J7711" s="12" t="str">
        <f>H7711</f>
        <v>Travel &amp; Parking</v>
      </c>
    </row>
    <row r="7712" spans="1:10" hidden="1">
      <c r="A7712" s="13" t="s">
        <v>947</v>
      </c>
      <c r="B7712" s="12" t="s">
        <v>528</v>
      </c>
      <c r="C7712" s="12" t="s">
        <v>110</v>
      </c>
      <c r="D7712" s="12" t="s">
        <v>391</v>
      </c>
      <c r="E7712" s="12">
        <v>464.99</v>
      </c>
      <c r="F7712" s="14" t="str">
        <f>A7712&amp;B7712&amp;C7712&amp;D7712&amp;E7712</f>
        <v>2024-08-11BillDicks Lumber51335 COGS - Supplies464.99</v>
      </c>
      <c r="G7712" s="15">
        <f>IFERROR((DATEVALUE(A7712)),A7712)</f>
        <v>45515</v>
      </c>
      <c r="H7712" s="16" t="str">
        <f>IF((IFERROR((VLOOKUP(D7712,'Automation (QBO)'!A:B,2,FALSE)),"0"))=0,"Suspense",(IFERROR((VLOOKUP(D7712,'Automation (QBO)'!A:B,2,FALSE)),"Suspense")))</f>
        <v>COGS - Supplies</v>
      </c>
      <c r="I7712" s="17">
        <f t="shared" si="120"/>
        <v>464.99</v>
      </c>
      <c r="J7712" s="12" t="str">
        <f>H7712</f>
        <v>COGS - Supplies</v>
      </c>
    </row>
    <row r="7713" spans="1:10" hidden="1">
      <c r="A7713" s="13" t="s">
        <v>947</v>
      </c>
      <c r="B7713" s="12" t="s">
        <v>528</v>
      </c>
      <c r="C7713" s="12" t="s">
        <v>110</v>
      </c>
      <c r="D7713" s="12" t="s">
        <v>426</v>
      </c>
      <c r="E7713" s="12">
        <v>-21.73</v>
      </c>
      <c r="F7713" s="14" t="str">
        <f>A7713&amp;B7713&amp;C7713&amp;D7713&amp;E7713</f>
        <v>2024-08-11BillDicks Lumber21031 GST/HST Suspense-21.73</v>
      </c>
      <c r="G7713" s="15">
        <f>IFERROR((DATEVALUE(A7713)),A7713)</f>
        <v>45515</v>
      </c>
      <c r="H7713" s="16" t="str">
        <f>IF((IFERROR((VLOOKUP(D7713,'Automation (QBO)'!A:B,2,FALSE)),"0"))=0,"Suspense",(IFERROR((VLOOKUP(D7713,'Automation (QBO)'!A:B,2,FALSE)),"Suspense")))</f>
        <v>GST/HST Suspense</v>
      </c>
      <c r="I7713" s="17">
        <f t="shared" si="120"/>
        <v>-21.73</v>
      </c>
      <c r="J7713" s="12" t="str">
        <f>H7713</f>
        <v>GST/HST Suspense</v>
      </c>
    </row>
    <row r="7714" spans="1:10" hidden="1">
      <c r="A7714" s="13" t="s">
        <v>947</v>
      </c>
      <c r="B7714" s="12" t="s">
        <v>528</v>
      </c>
      <c r="C7714" s="12" t="s">
        <v>110</v>
      </c>
      <c r="D7714" s="12" t="s">
        <v>496</v>
      </c>
      <c r="E7714" s="12">
        <v>486.72</v>
      </c>
      <c r="F7714" s="14" t="str">
        <f>A7714&amp;B7714&amp;C7714&amp;D7714&amp;E7714</f>
        <v>2024-08-11BillDicks Lumber21000 Accounts Payable486.72</v>
      </c>
      <c r="G7714" s="15">
        <f>IFERROR((DATEVALUE(A7714)),A7714)</f>
        <v>45515</v>
      </c>
      <c r="H7714" s="16" t="str">
        <f>IF((IFERROR((VLOOKUP(D7714,'Automation (QBO)'!A:B,2,FALSE)),"0"))=0,"Suspense",(IFERROR((VLOOKUP(D7714,'Automation (QBO)'!A:B,2,FALSE)),"Suspense")))</f>
        <v>Accounts Payable - Unknown</v>
      </c>
      <c r="I7714" s="17">
        <f t="shared" si="120"/>
        <v>486.72</v>
      </c>
      <c r="J7714" s="12" t="str">
        <f>H7714</f>
        <v>Accounts Payable - Unknown</v>
      </c>
    </row>
    <row r="7715" spans="1:10" hidden="1">
      <c r="A7715" s="13" t="s">
        <v>947</v>
      </c>
      <c r="B7715" s="12" t="s">
        <v>528</v>
      </c>
      <c r="C7715" s="12" t="s">
        <v>110</v>
      </c>
      <c r="D7715" s="12" t="s">
        <v>391</v>
      </c>
      <c r="E7715" s="12">
        <v>279.89</v>
      </c>
      <c r="F7715" s="14" t="str">
        <f>A7715&amp;B7715&amp;C7715&amp;D7715&amp;E7715</f>
        <v>2024-08-11BillDicks Lumber51335 COGS - Supplies279.89</v>
      </c>
      <c r="G7715" s="15">
        <f>IFERROR((DATEVALUE(A7715)),A7715)</f>
        <v>45515</v>
      </c>
      <c r="H7715" s="16" t="str">
        <f>IF((IFERROR((VLOOKUP(D7715,'Automation (QBO)'!A:B,2,FALSE)),"0"))=0,"Suspense",(IFERROR((VLOOKUP(D7715,'Automation (QBO)'!A:B,2,FALSE)),"Suspense")))</f>
        <v>COGS - Supplies</v>
      </c>
      <c r="I7715" s="17">
        <f t="shared" si="120"/>
        <v>279.89</v>
      </c>
      <c r="J7715" s="12" t="str">
        <f>H7715</f>
        <v>COGS - Supplies</v>
      </c>
    </row>
    <row r="7716" spans="1:10" hidden="1">
      <c r="A7716" s="13" t="s">
        <v>947</v>
      </c>
      <c r="B7716" s="12" t="s">
        <v>528</v>
      </c>
      <c r="C7716" s="12" t="s">
        <v>110</v>
      </c>
      <c r="D7716" s="12" t="s">
        <v>426</v>
      </c>
      <c r="E7716" s="12">
        <v>-13.08</v>
      </c>
      <c r="F7716" s="14" t="str">
        <f>A7716&amp;B7716&amp;C7716&amp;D7716&amp;E7716</f>
        <v>2024-08-11BillDicks Lumber21031 GST/HST Suspense-13.08</v>
      </c>
      <c r="G7716" s="15">
        <f>IFERROR((DATEVALUE(A7716)),A7716)</f>
        <v>45515</v>
      </c>
      <c r="H7716" s="16" t="str">
        <f>IF((IFERROR((VLOOKUP(D7716,'Automation (QBO)'!A:B,2,FALSE)),"0"))=0,"Suspense",(IFERROR((VLOOKUP(D7716,'Automation (QBO)'!A:B,2,FALSE)),"Suspense")))</f>
        <v>GST/HST Suspense</v>
      </c>
      <c r="I7716" s="17">
        <f t="shared" si="120"/>
        <v>-13.08</v>
      </c>
      <c r="J7716" s="12" t="str">
        <f>H7716</f>
        <v>GST/HST Suspense</v>
      </c>
    </row>
    <row r="7717" spans="1:10" hidden="1">
      <c r="A7717" s="13" t="s">
        <v>947</v>
      </c>
      <c r="B7717" s="12" t="s">
        <v>528</v>
      </c>
      <c r="C7717" s="12" t="s">
        <v>110</v>
      </c>
      <c r="D7717" s="12" t="s">
        <v>496</v>
      </c>
      <c r="E7717" s="12">
        <v>292.97000000000003</v>
      </c>
      <c r="F7717" s="14" t="str">
        <f>A7717&amp;B7717&amp;C7717&amp;D7717&amp;E7717</f>
        <v>2024-08-11BillDicks Lumber21000 Accounts Payable292.97</v>
      </c>
      <c r="G7717" s="15">
        <f>IFERROR((DATEVALUE(A7717)),A7717)</f>
        <v>45515</v>
      </c>
      <c r="H7717" s="16" t="str">
        <f>IF((IFERROR((VLOOKUP(D7717,'Automation (QBO)'!A:B,2,FALSE)),"0"))=0,"Suspense",(IFERROR((VLOOKUP(D7717,'Automation (QBO)'!A:B,2,FALSE)),"Suspense")))</f>
        <v>Accounts Payable - Unknown</v>
      </c>
      <c r="I7717" s="17">
        <f t="shared" si="120"/>
        <v>292.97000000000003</v>
      </c>
      <c r="J7717" s="12" t="str">
        <f>H7717</f>
        <v>Accounts Payable - Unknown</v>
      </c>
    </row>
    <row r="7718" spans="1:10" hidden="1">
      <c r="A7718" s="13" t="s">
        <v>947</v>
      </c>
      <c r="B7718" s="12" t="s">
        <v>528</v>
      </c>
      <c r="C7718" s="12" t="s">
        <v>110</v>
      </c>
      <c r="D7718" s="12" t="s">
        <v>391</v>
      </c>
      <c r="E7718" s="12">
        <v>876.63</v>
      </c>
      <c r="F7718" s="14" t="str">
        <f>A7718&amp;B7718&amp;C7718&amp;D7718&amp;E7718</f>
        <v>2024-08-11BillDicks Lumber51335 COGS - Supplies876.63</v>
      </c>
      <c r="G7718" s="15">
        <f>IFERROR((DATEVALUE(A7718)),A7718)</f>
        <v>45515</v>
      </c>
      <c r="H7718" s="16" t="str">
        <f>IF((IFERROR((VLOOKUP(D7718,'Automation (QBO)'!A:B,2,FALSE)),"0"))=0,"Suspense",(IFERROR((VLOOKUP(D7718,'Automation (QBO)'!A:B,2,FALSE)),"Suspense")))</f>
        <v>COGS - Supplies</v>
      </c>
      <c r="I7718" s="17">
        <f t="shared" si="120"/>
        <v>876.63</v>
      </c>
      <c r="J7718" s="12" t="str">
        <f>H7718</f>
        <v>COGS - Supplies</v>
      </c>
    </row>
    <row r="7719" spans="1:10" hidden="1">
      <c r="A7719" s="13" t="s">
        <v>947</v>
      </c>
      <c r="B7719" s="12" t="s">
        <v>528</v>
      </c>
      <c r="C7719" s="12" t="s">
        <v>110</v>
      </c>
      <c r="D7719" s="12" t="s">
        <v>426</v>
      </c>
      <c r="E7719" s="12">
        <v>-40.96</v>
      </c>
      <c r="F7719" s="14" t="str">
        <f>A7719&amp;B7719&amp;C7719&amp;D7719&amp;E7719</f>
        <v>2024-08-11BillDicks Lumber21031 GST/HST Suspense-40.96</v>
      </c>
      <c r="G7719" s="15">
        <f>IFERROR((DATEVALUE(A7719)),A7719)</f>
        <v>45515</v>
      </c>
      <c r="H7719" s="16" t="str">
        <f>IF((IFERROR((VLOOKUP(D7719,'Automation (QBO)'!A:B,2,FALSE)),"0"))=0,"Suspense",(IFERROR((VLOOKUP(D7719,'Automation (QBO)'!A:B,2,FALSE)),"Suspense")))</f>
        <v>GST/HST Suspense</v>
      </c>
      <c r="I7719" s="17">
        <f t="shared" si="120"/>
        <v>-40.96</v>
      </c>
      <c r="J7719" s="12" t="str">
        <f>H7719</f>
        <v>GST/HST Suspense</v>
      </c>
    </row>
    <row r="7720" spans="1:10" hidden="1">
      <c r="A7720" s="13" t="s">
        <v>947</v>
      </c>
      <c r="B7720" s="12" t="s">
        <v>528</v>
      </c>
      <c r="C7720" s="12" t="s">
        <v>110</v>
      </c>
      <c r="D7720" s="12" t="s">
        <v>496</v>
      </c>
      <c r="E7720" s="12">
        <v>917.59</v>
      </c>
      <c r="F7720" s="14" t="str">
        <f>A7720&amp;B7720&amp;C7720&amp;D7720&amp;E7720</f>
        <v>2024-08-11BillDicks Lumber21000 Accounts Payable917.59</v>
      </c>
      <c r="G7720" s="15">
        <f>IFERROR((DATEVALUE(A7720)),A7720)</f>
        <v>45515</v>
      </c>
      <c r="H7720" s="16" t="str">
        <f>IF((IFERROR((VLOOKUP(D7720,'Automation (QBO)'!A:B,2,FALSE)),"0"))=0,"Suspense",(IFERROR((VLOOKUP(D7720,'Automation (QBO)'!A:B,2,FALSE)),"Suspense")))</f>
        <v>Accounts Payable - Unknown</v>
      </c>
      <c r="I7720" s="17">
        <f t="shared" si="120"/>
        <v>917.59</v>
      </c>
      <c r="J7720" s="12" t="str">
        <f>H7720</f>
        <v>Accounts Payable - Unknown</v>
      </c>
    </row>
    <row r="7721" spans="1:10" hidden="1">
      <c r="A7721" s="13" t="s">
        <v>947</v>
      </c>
      <c r="B7721" s="12" t="s">
        <v>528</v>
      </c>
      <c r="C7721" s="12" t="s">
        <v>113</v>
      </c>
      <c r="D7721" s="12" t="s">
        <v>408</v>
      </c>
      <c r="E7721" s="12">
        <v>11</v>
      </c>
      <c r="F7721" s="14" t="str">
        <f>A7721&amp;B7721&amp;C7721&amp;D7721&amp;E7721</f>
        <v>2024-08-11BillImpark52205 Travel &amp; Parking11</v>
      </c>
      <c r="G7721" s="15">
        <f>IFERROR((DATEVALUE(A7721)),A7721)</f>
        <v>45515</v>
      </c>
      <c r="H7721" s="16" t="str">
        <f>IF((IFERROR((VLOOKUP(D7721,'Automation (QBO)'!A:B,2,FALSE)),"0"))=0,"Suspense",(IFERROR((VLOOKUP(D7721,'Automation (QBO)'!A:B,2,FALSE)),"Suspense")))</f>
        <v>Travel &amp; Parking</v>
      </c>
      <c r="I7721" s="17">
        <f t="shared" si="120"/>
        <v>11</v>
      </c>
      <c r="J7721" s="12" t="str">
        <f>H7721</f>
        <v>Travel &amp; Parking</v>
      </c>
    </row>
    <row r="7722" spans="1:10" hidden="1">
      <c r="A7722" s="13" t="s">
        <v>947</v>
      </c>
      <c r="B7722" s="12" t="s">
        <v>528</v>
      </c>
      <c r="C7722" s="12" t="s">
        <v>113</v>
      </c>
      <c r="D7722" s="12" t="s">
        <v>496</v>
      </c>
      <c r="E7722" s="12">
        <v>11</v>
      </c>
      <c r="F7722" s="14" t="str">
        <f>A7722&amp;B7722&amp;C7722&amp;D7722&amp;E7722</f>
        <v>2024-08-11BillImpark21000 Accounts Payable11</v>
      </c>
      <c r="G7722" s="15">
        <f>IFERROR((DATEVALUE(A7722)),A7722)</f>
        <v>45515</v>
      </c>
      <c r="H7722" s="16" t="str">
        <f>IF((IFERROR((VLOOKUP(D7722,'Automation (QBO)'!A:B,2,FALSE)),"0"))=0,"Suspense",(IFERROR((VLOOKUP(D7722,'Automation (QBO)'!A:B,2,FALSE)),"Suspense")))</f>
        <v>Accounts Payable - Unknown</v>
      </c>
      <c r="I7722" s="17">
        <f t="shared" si="120"/>
        <v>11</v>
      </c>
      <c r="J7722" s="12" t="str">
        <f>H7722</f>
        <v>Accounts Payable - Unknown</v>
      </c>
    </row>
    <row r="7723" spans="1:10" hidden="1">
      <c r="A7723" s="13" t="s">
        <v>947</v>
      </c>
      <c r="B7723" s="12" t="s">
        <v>528</v>
      </c>
      <c r="C7723" s="12" t="s">
        <v>87</v>
      </c>
      <c r="D7723" s="12" t="s">
        <v>391</v>
      </c>
      <c r="E7723" s="12">
        <v>48.11</v>
      </c>
      <c r="F7723" s="14" t="str">
        <f>A7723&amp;B7723&amp;C7723&amp;D7723&amp;E7723</f>
        <v>2024-08-11BillHome Depot51335 COGS - Supplies48.11</v>
      </c>
      <c r="G7723" s="15">
        <f>IFERROR((DATEVALUE(A7723)),A7723)</f>
        <v>45515</v>
      </c>
      <c r="H7723" s="16" t="str">
        <f>IF((IFERROR((VLOOKUP(D7723,'Automation (QBO)'!A:B,2,FALSE)),"0"))=0,"Suspense",(IFERROR((VLOOKUP(D7723,'Automation (QBO)'!A:B,2,FALSE)),"Suspense")))</f>
        <v>COGS - Supplies</v>
      </c>
      <c r="I7723" s="17">
        <f t="shared" si="120"/>
        <v>48.11</v>
      </c>
      <c r="J7723" s="12" t="str">
        <f>H7723</f>
        <v>COGS - Supplies</v>
      </c>
    </row>
    <row r="7724" spans="1:10" hidden="1">
      <c r="A7724" s="13" t="s">
        <v>947</v>
      </c>
      <c r="B7724" s="12" t="s">
        <v>528</v>
      </c>
      <c r="C7724" s="12" t="s">
        <v>87</v>
      </c>
      <c r="D7724" s="12" t="s">
        <v>426</v>
      </c>
      <c r="E7724" s="12">
        <v>-2.25</v>
      </c>
      <c r="F7724" s="14" t="str">
        <f>A7724&amp;B7724&amp;C7724&amp;D7724&amp;E7724</f>
        <v>2024-08-11BillHome Depot21031 GST/HST Suspense-2.25</v>
      </c>
      <c r="G7724" s="15">
        <f>IFERROR((DATEVALUE(A7724)),A7724)</f>
        <v>45515</v>
      </c>
      <c r="H7724" s="16" t="str">
        <f>IF((IFERROR((VLOOKUP(D7724,'Automation (QBO)'!A:B,2,FALSE)),"0"))=0,"Suspense",(IFERROR((VLOOKUP(D7724,'Automation (QBO)'!A:B,2,FALSE)),"Suspense")))</f>
        <v>GST/HST Suspense</v>
      </c>
      <c r="I7724" s="17">
        <f t="shared" si="120"/>
        <v>-2.25</v>
      </c>
      <c r="J7724" s="12" t="str">
        <f>H7724</f>
        <v>GST/HST Suspense</v>
      </c>
    </row>
    <row r="7725" spans="1:10" hidden="1">
      <c r="A7725" s="13" t="s">
        <v>947</v>
      </c>
      <c r="B7725" s="12" t="s">
        <v>528</v>
      </c>
      <c r="C7725" s="12" t="s">
        <v>87</v>
      </c>
      <c r="D7725" s="12" t="s">
        <v>496</v>
      </c>
      <c r="E7725" s="12">
        <v>50.36</v>
      </c>
      <c r="F7725" s="14" t="str">
        <f>A7725&amp;B7725&amp;C7725&amp;D7725&amp;E7725</f>
        <v>2024-08-11BillHome Depot21000 Accounts Payable50.36</v>
      </c>
      <c r="G7725" s="15">
        <f>IFERROR((DATEVALUE(A7725)),A7725)</f>
        <v>45515</v>
      </c>
      <c r="H7725" s="16" t="str">
        <f>IF((IFERROR((VLOOKUP(D7725,'Automation (QBO)'!A:B,2,FALSE)),"0"))=0,"Suspense",(IFERROR((VLOOKUP(D7725,'Automation (QBO)'!A:B,2,FALSE)),"Suspense")))</f>
        <v>Accounts Payable - Unknown</v>
      </c>
      <c r="I7725" s="17">
        <f t="shared" si="120"/>
        <v>50.36</v>
      </c>
      <c r="J7725" s="12" t="str">
        <f>H7725</f>
        <v>Accounts Payable - Unknown</v>
      </c>
    </row>
    <row r="7726" spans="1:10" hidden="1">
      <c r="A7726" s="13" t="s">
        <v>947</v>
      </c>
      <c r="B7726" s="12" t="s">
        <v>528</v>
      </c>
      <c r="C7726" s="12" t="s">
        <v>93</v>
      </c>
      <c r="D7726" s="12" t="s">
        <v>496</v>
      </c>
      <c r="E7726" s="12">
        <v>1034.31</v>
      </c>
      <c r="F7726" s="14" t="str">
        <f>A7726&amp;B7726&amp;C7726&amp;D7726&amp;E7726</f>
        <v>2024-08-11BillChambers of Commerce Group Insurance Plan21000 Accounts Payable1034.31</v>
      </c>
      <c r="G7726" s="15">
        <f>IFERROR((DATEVALUE(A7726)),A7726)</f>
        <v>45515</v>
      </c>
      <c r="H7726" s="16" t="str">
        <f>IF((IFERROR((VLOOKUP(D7726,'Automation (QBO)'!A:B,2,FALSE)),"0"))=0,"Suspense",(IFERROR((VLOOKUP(D7726,'Automation (QBO)'!A:B,2,FALSE)),"Suspense")))</f>
        <v>Accounts Payable - Unknown</v>
      </c>
      <c r="I7726" s="17">
        <f t="shared" si="120"/>
        <v>1034.31</v>
      </c>
      <c r="J7726" s="12" t="str">
        <f>H7726</f>
        <v>Accounts Payable - Unknown</v>
      </c>
    </row>
    <row r="7727" spans="1:10" hidden="1">
      <c r="A7727" s="13" t="s">
        <v>947</v>
      </c>
      <c r="B7727" s="12" t="s">
        <v>528</v>
      </c>
      <c r="C7727" s="12" t="s">
        <v>93</v>
      </c>
      <c r="D7727" s="12" t="s">
        <v>392</v>
      </c>
      <c r="E7727" s="12">
        <v>0</v>
      </c>
      <c r="F7727" s="14" t="str">
        <f>A7727&amp;B7727&amp;C7727&amp;D7727&amp;E7727</f>
        <v>2024-08-11BillChambers of Commerce Group Insurance Plan21020 GST/HST Payable0</v>
      </c>
      <c r="G7727" s="15">
        <f>IFERROR((DATEVALUE(A7727)),A7727)</f>
        <v>45515</v>
      </c>
      <c r="H7727" s="16" t="str">
        <f>IF((IFERROR((VLOOKUP(D7727,'Automation (QBO)'!A:B,2,FALSE)),"0"))=0,"Suspense",(IFERROR((VLOOKUP(D7727,'Automation (QBO)'!A:B,2,FALSE)),"Suspense")))</f>
        <v>GST/HST Payable</v>
      </c>
      <c r="I7727" s="17">
        <f t="shared" si="120"/>
        <v>0</v>
      </c>
      <c r="J7727" s="12" t="str">
        <f>H7727</f>
        <v>GST/HST Payable</v>
      </c>
    </row>
    <row r="7728" spans="1:10" hidden="1">
      <c r="A7728" s="13" t="s">
        <v>947</v>
      </c>
      <c r="B7728" s="12" t="s">
        <v>245</v>
      </c>
      <c r="C7728" s="12" t="s">
        <v>117</v>
      </c>
      <c r="D7728" s="12" t="s">
        <v>391</v>
      </c>
      <c r="E7728" s="12">
        <v>-263.42</v>
      </c>
      <c r="F7728" s="14" t="str">
        <f>A7728&amp;B7728&amp;C7728&amp;D7728&amp;E7728</f>
        <v>2024-08-11Supplier CreditStandard Building Supplies51335 COGS - Supplies-263.42</v>
      </c>
      <c r="G7728" s="15">
        <f>IFERROR((DATEVALUE(A7728)),A7728)</f>
        <v>45515</v>
      </c>
      <c r="H7728" s="16" t="str">
        <f>IF((IFERROR((VLOOKUP(D7728,'Automation (QBO)'!A:B,2,FALSE)),"0"))=0,"Suspense",(IFERROR((VLOOKUP(D7728,'Automation (QBO)'!A:B,2,FALSE)),"Suspense")))</f>
        <v>COGS - Supplies</v>
      </c>
      <c r="I7728" s="17">
        <f t="shared" si="120"/>
        <v>-263.42</v>
      </c>
      <c r="J7728" s="12" t="str">
        <f>H7728</f>
        <v>COGS - Supplies</v>
      </c>
    </row>
    <row r="7729" spans="1:10" hidden="1">
      <c r="A7729" s="13" t="s">
        <v>947</v>
      </c>
      <c r="B7729" s="12" t="s">
        <v>245</v>
      </c>
      <c r="C7729" s="12" t="s">
        <v>117</v>
      </c>
      <c r="D7729" s="12" t="s">
        <v>426</v>
      </c>
      <c r="E7729" s="12">
        <v>12.31</v>
      </c>
      <c r="F7729" s="14" t="str">
        <f>A7729&amp;B7729&amp;C7729&amp;D7729&amp;E7729</f>
        <v>2024-08-11Supplier CreditStandard Building Supplies21031 GST/HST Suspense12.31</v>
      </c>
      <c r="G7729" s="15">
        <f>IFERROR((DATEVALUE(A7729)),A7729)</f>
        <v>45515</v>
      </c>
      <c r="H7729" s="16" t="str">
        <f>IF((IFERROR((VLOOKUP(D7729,'Automation (QBO)'!A:B,2,FALSE)),"0"))=0,"Suspense",(IFERROR((VLOOKUP(D7729,'Automation (QBO)'!A:B,2,FALSE)),"Suspense")))</f>
        <v>GST/HST Suspense</v>
      </c>
      <c r="I7729" s="17">
        <f t="shared" si="120"/>
        <v>12.31</v>
      </c>
      <c r="J7729" s="12" t="str">
        <f>H7729</f>
        <v>GST/HST Suspense</v>
      </c>
    </row>
    <row r="7730" spans="1:10" hidden="1">
      <c r="A7730" s="13" t="s">
        <v>947</v>
      </c>
      <c r="B7730" s="12" t="s">
        <v>245</v>
      </c>
      <c r="C7730" s="12" t="s">
        <v>117</v>
      </c>
      <c r="D7730" s="12" t="s">
        <v>392</v>
      </c>
      <c r="E7730" s="12">
        <v>0</v>
      </c>
      <c r="F7730" s="14" t="str">
        <f>A7730&amp;B7730&amp;C7730&amp;D7730&amp;E7730</f>
        <v>2024-08-11Supplier CreditStandard Building Supplies21020 GST/HST Payable0</v>
      </c>
      <c r="G7730" s="15">
        <f>IFERROR((DATEVALUE(A7730)),A7730)</f>
        <v>45515</v>
      </c>
      <c r="H7730" s="16" t="str">
        <f>IF((IFERROR((VLOOKUP(D7730,'Automation (QBO)'!A:B,2,FALSE)),"0"))=0,"Suspense",(IFERROR((VLOOKUP(D7730,'Automation (QBO)'!A:B,2,FALSE)),"Suspense")))</f>
        <v>GST/HST Payable</v>
      </c>
      <c r="I7730" s="17">
        <f t="shared" si="120"/>
        <v>0</v>
      </c>
      <c r="J7730" s="12" t="str">
        <f>H7730</f>
        <v>GST/HST Payable</v>
      </c>
    </row>
    <row r="7731" spans="1:10" hidden="1">
      <c r="A7731" s="13" t="s">
        <v>947</v>
      </c>
      <c r="B7731" s="12" t="s">
        <v>245</v>
      </c>
      <c r="C7731" s="12" t="s">
        <v>117</v>
      </c>
      <c r="D7731" s="12" t="s">
        <v>496</v>
      </c>
      <c r="E7731" s="12">
        <v>-275.73</v>
      </c>
      <c r="F7731" s="14" t="str">
        <f>A7731&amp;B7731&amp;C7731&amp;D7731&amp;E7731</f>
        <v>2024-08-11Supplier CreditStandard Building Supplies21000 Accounts Payable-275.73</v>
      </c>
      <c r="G7731" s="15">
        <f>IFERROR((DATEVALUE(A7731)),A7731)</f>
        <v>45515</v>
      </c>
      <c r="H7731" s="16" t="str">
        <f>IF((IFERROR((VLOOKUP(D7731,'Automation (QBO)'!A:B,2,FALSE)),"0"))=0,"Suspense",(IFERROR((VLOOKUP(D7731,'Automation (QBO)'!A:B,2,FALSE)),"Suspense")))</f>
        <v>Accounts Payable - Unknown</v>
      </c>
      <c r="I7731" s="17">
        <f t="shared" si="120"/>
        <v>-275.73</v>
      </c>
      <c r="J7731" s="12" t="str">
        <f>H7731</f>
        <v>Accounts Payable - Unknown</v>
      </c>
    </row>
    <row r="7732" spans="1:10" hidden="1">
      <c r="A7732" s="13" t="s">
        <v>947</v>
      </c>
      <c r="B7732" s="12" t="s">
        <v>493</v>
      </c>
      <c r="C7732" s="12" t="s">
        <v>117</v>
      </c>
      <c r="F7732" s="14" t="str">
        <f>A7732&amp;B7732&amp;C7732&amp;D7732&amp;E7732</f>
        <v>2024-08-11Bill Payment (Credit Card)Standard Building Supplies</v>
      </c>
      <c r="G7732" s="15">
        <f>IFERROR((DATEVALUE(A7732)),A7732)</f>
        <v>45515</v>
      </c>
      <c r="H7732" s="16" t="str">
        <f>IF((IFERROR((VLOOKUP(D7732,'Automation (QBO)'!A:B,2,FALSE)),"0"))=0,"Suspense",(IFERROR((VLOOKUP(D7732,'Automation (QBO)'!A:B,2,FALSE)),"Suspense")))</f>
        <v>Suspense</v>
      </c>
      <c r="I7732" s="17">
        <f t="shared" si="120"/>
        <v>0</v>
      </c>
      <c r="J7732" s="12" t="str">
        <f>H7732</f>
        <v>Suspense</v>
      </c>
    </row>
    <row r="7733" spans="1:10" hidden="1">
      <c r="A7733" s="13" t="s">
        <v>947</v>
      </c>
      <c r="B7733" s="12" t="s">
        <v>493</v>
      </c>
      <c r="C7733" s="12" t="s">
        <v>117</v>
      </c>
      <c r="D7733" s="12" t="s">
        <v>496</v>
      </c>
      <c r="F7733" s="14" t="str">
        <f>A7733&amp;B7733&amp;C7733&amp;D7733&amp;E7733</f>
        <v>2024-08-11Bill Payment (Credit Card)Standard Building Supplies21000 Accounts Payable</v>
      </c>
      <c r="G7733" s="15">
        <f>IFERROR((DATEVALUE(A7733)),A7733)</f>
        <v>45515</v>
      </c>
      <c r="H7733" s="16" t="str">
        <f>IF((IFERROR((VLOOKUP(D7733,'Automation (QBO)'!A:B,2,FALSE)),"0"))=0,"Suspense",(IFERROR((VLOOKUP(D7733,'Automation (QBO)'!A:B,2,FALSE)),"Suspense")))</f>
        <v>Accounts Payable - Unknown</v>
      </c>
      <c r="I7733" s="17">
        <f t="shared" si="120"/>
        <v>0</v>
      </c>
      <c r="J7733" s="12" t="str">
        <f>H7733</f>
        <v>Accounts Payable - Unknown</v>
      </c>
    </row>
    <row r="7734" spans="1:10" hidden="1">
      <c r="A7734" s="13" t="s">
        <v>947</v>
      </c>
      <c r="B7734" s="12" t="s">
        <v>528</v>
      </c>
      <c r="C7734" s="12" t="s">
        <v>117</v>
      </c>
      <c r="D7734" s="12" t="s">
        <v>496</v>
      </c>
      <c r="E7734" s="12">
        <v>275.73</v>
      </c>
      <c r="F7734" s="14" t="str">
        <f>A7734&amp;B7734&amp;C7734&amp;D7734&amp;E7734</f>
        <v>2024-08-11BillStandard Building Supplies21000 Accounts Payable275.73</v>
      </c>
      <c r="G7734" s="15">
        <f>IFERROR((DATEVALUE(A7734)),A7734)</f>
        <v>45515</v>
      </c>
      <c r="H7734" s="16" t="str">
        <f>IF((IFERROR((VLOOKUP(D7734,'Automation (QBO)'!A:B,2,FALSE)),"0"))=0,"Suspense",(IFERROR((VLOOKUP(D7734,'Automation (QBO)'!A:B,2,FALSE)),"Suspense")))</f>
        <v>Accounts Payable - Unknown</v>
      </c>
      <c r="I7734" s="17">
        <f t="shared" si="120"/>
        <v>275.73</v>
      </c>
      <c r="J7734" s="12" t="str">
        <f>H7734</f>
        <v>Accounts Payable - Unknown</v>
      </c>
    </row>
    <row r="7735" spans="1:10" hidden="1">
      <c r="A7735" s="13" t="s">
        <v>947</v>
      </c>
      <c r="B7735" s="12" t="s">
        <v>245</v>
      </c>
      <c r="C7735" s="12" t="s">
        <v>117</v>
      </c>
      <c r="D7735" s="12" t="s">
        <v>391</v>
      </c>
      <c r="E7735" s="12">
        <v>-91.2</v>
      </c>
      <c r="F7735" s="14" t="str">
        <f>A7735&amp;B7735&amp;C7735&amp;D7735&amp;E7735</f>
        <v>2024-08-11Supplier CreditStandard Building Supplies51335 COGS - Supplies-91.2</v>
      </c>
      <c r="G7735" s="15">
        <f>IFERROR((DATEVALUE(A7735)),A7735)</f>
        <v>45515</v>
      </c>
      <c r="H7735" s="16" t="str">
        <f>IF((IFERROR((VLOOKUP(D7735,'Automation (QBO)'!A:B,2,FALSE)),"0"))=0,"Suspense",(IFERROR((VLOOKUP(D7735,'Automation (QBO)'!A:B,2,FALSE)),"Suspense")))</f>
        <v>COGS - Supplies</v>
      </c>
      <c r="I7735" s="17">
        <f t="shared" si="120"/>
        <v>-91.2</v>
      </c>
      <c r="J7735" s="12" t="str">
        <f>H7735</f>
        <v>COGS - Supplies</v>
      </c>
    </row>
    <row r="7736" spans="1:10" hidden="1">
      <c r="A7736" s="13" t="s">
        <v>947</v>
      </c>
      <c r="B7736" s="12" t="s">
        <v>245</v>
      </c>
      <c r="C7736" s="12" t="s">
        <v>117</v>
      </c>
      <c r="D7736" s="12" t="s">
        <v>426</v>
      </c>
      <c r="E7736" s="12">
        <v>4.46</v>
      </c>
      <c r="F7736" s="14" t="str">
        <f>A7736&amp;B7736&amp;C7736&amp;D7736&amp;E7736</f>
        <v>2024-08-11Supplier CreditStandard Building Supplies21031 GST/HST Suspense4.46</v>
      </c>
      <c r="G7736" s="15">
        <f>IFERROR((DATEVALUE(A7736)),A7736)</f>
        <v>45515</v>
      </c>
      <c r="H7736" s="16" t="str">
        <f>IF((IFERROR((VLOOKUP(D7736,'Automation (QBO)'!A:B,2,FALSE)),"0"))=0,"Suspense",(IFERROR((VLOOKUP(D7736,'Automation (QBO)'!A:B,2,FALSE)),"Suspense")))</f>
        <v>GST/HST Suspense</v>
      </c>
      <c r="I7736" s="17">
        <f t="shared" si="120"/>
        <v>4.46</v>
      </c>
      <c r="J7736" s="12" t="str">
        <f>H7736</f>
        <v>GST/HST Suspense</v>
      </c>
    </row>
    <row r="7737" spans="1:10" hidden="1">
      <c r="A7737" s="13" t="s">
        <v>947</v>
      </c>
      <c r="B7737" s="12" t="s">
        <v>245</v>
      </c>
      <c r="C7737" s="12" t="s">
        <v>117</v>
      </c>
      <c r="D7737" s="12" t="s">
        <v>392</v>
      </c>
      <c r="E7737" s="12">
        <v>0</v>
      </c>
      <c r="F7737" s="14" t="str">
        <f>A7737&amp;B7737&amp;C7737&amp;D7737&amp;E7737</f>
        <v>2024-08-11Supplier CreditStandard Building Supplies21020 GST/HST Payable0</v>
      </c>
      <c r="G7737" s="15">
        <f>IFERROR((DATEVALUE(A7737)),A7737)</f>
        <v>45515</v>
      </c>
      <c r="H7737" s="16" t="str">
        <f>IF((IFERROR((VLOOKUP(D7737,'Automation (QBO)'!A:B,2,FALSE)),"0"))=0,"Suspense",(IFERROR((VLOOKUP(D7737,'Automation (QBO)'!A:B,2,FALSE)),"Suspense")))</f>
        <v>GST/HST Payable</v>
      </c>
      <c r="I7737" s="17">
        <f t="shared" si="120"/>
        <v>0</v>
      </c>
      <c r="J7737" s="12" t="str">
        <f>H7737</f>
        <v>GST/HST Payable</v>
      </c>
    </row>
    <row r="7738" spans="1:10" hidden="1">
      <c r="A7738" s="13" t="s">
        <v>947</v>
      </c>
      <c r="B7738" s="12" t="s">
        <v>493</v>
      </c>
      <c r="C7738" s="12" t="s">
        <v>117</v>
      </c>
      <c r="F7738" s="14" t="str">
        <f>A7738&amp;B7738&amp;C7738&amp;D7738&amp;E7738</f>
        <v>2024-08-11Bill Payment (Credit Card)Standard Building Supplies</v>
      </c>
      <c r="G7738" s="15">
        <f>IFERROR((DATEVALUE(A7738)),A7738)</f>
        <v>45515</v>
      </c>
      <c r="H7738" s="16" t="str">
        <f>IF((IFERROR((VLOOKUP(D7738,'Automation (QBO)'!A:B,2,FALSE)),"0"))=0,"Suspense",(IFERROR((VLOOKUP(D7738,'Automation (QBO)'!A:B,2,FALSE)),"Suspense")))</f>
        <v>Suspense</v>
      </c>
      <c r="I7738" s="17">
        <f t="shared" si="120"/>
        <v>0</v>
      </c>
      <c r="J7738" s="12" t="str">
        <f>H7738</f>
        <v>Suspense</v>
      </c>
    </row>
    <row r="7739" spans="1:10" hidden="1">
      <c r="A7739" s="13" t="s">
        <v>947</v>
      </c>
      <c r="B7739" s="12" t="s">
        <v>493</v>
      </c>
      <c r="C7739" s="12" t="s">
        <v>117</v>
      </c>
      <c r="D7739" s="12" t="s">
        <v>496</v>
      </c>
      <c r="F7739" s="14" t="str">
        <f>A7739&amp;B7739&amp;C7739&amp;D7739&amp;E7739</f>
        <v>2024-08-11Bill Payment (Credit Card)Standard Building Supplies21000 Accounts Payable</v>
      </c>
      <c r="G7739" s="15">
        <f>IFERROR((DATEVALUE(A7739)),A7739)</f>
        <v>45515</v>
      </c>
      <c r="H7739" s="16" t="str">
        <f>IF((IFERROR((VLOOKUP(D7739,'Automation (QBO)'!A:B,2,FALSE)),"0"))=0,"Suspense",(IFERROR((VLOOKUP(D7739,'Automation (QBO)'!A:B,2,FALSE)),"Suspense")))</f>
        <v>Accounts Payable - Unknown</v>
      </c>
      <c r="I7739" s="17">
        <f t="shared" si="120"/>
        <v>0</v>
      </c>
      <c r="J7739" s="12" t="str">
        <f>H7739</f>
        <v>Accounts Payable - Unknown</v>
      </c>
    </row>
    <row r="7740" spans="1:10" hidden="1">
      <c r="A7740" s="13" t="s">
        <v>947</v>
      </c>
      <c r="B7740" s="12" t="s">
        <v>245</v>
      </c>
      <c r="C7740" s="12" t="s">
        <v>117</v>
      </c>
      <c r="D7740" s="12" t="s">
        <v>496</v>
      </c>
      <c r="E7740" s="12">
        <v>-95.66</v>
      </c>
      <c r="F7740" s="14" t="str">
        <f>A7740&amp;B7740&amp;C7740&amp;D7740&amp;E7740</f>
        <v>2024-08-11Supplier CreditStandard Building Supplies21000 Accounts Payable-95.66</v>
      </c>
      <c r="G7740" s="15">
        <f>IFERROR((DATEVALUE(A7740)),A7740)</f>
        <v>45515</v>
      </c>
      <c r="H7740" s="16" t="str">
        <f>IF((IFERROR((VLOOKUP(D7740,'Automation (QBO)'!A:B,2,FALSE)),"0"))=0,"Suspense",(IFERROR((VLOOKUP(D7740,'Automation (QBO)'!A:B,2,FALSE)),"Suspense")))</f>
        <v>Accounts Payable - Unknown</v>
      </c>
      <c r="I7740" s="17">
        <f t="shared" si="120"/>
        <v>-95.66</v>
      </c>
      <c r="J7740" s="12" t="str">
        <f>H7740</f>
        <v>Accounts Payable - Unknown</v>
      </c>
    </row>
    <row r="7741" spans="1:10" hidden="1">
      <c r="A7741" s="13" t="s">
        <v>947</v>
      </c>
      <c r="B7741" s="12" t="s">
        <v>528</v>
      </c>
      <c r="C7741" s="12" t="s">
        <v>532</v>
      </c>
      <c r="D7741" s="12" t="s">
        <v>391</v>
      </c>
      <c r="E7741" s="12">
        <v>679.7</v>
      </c>
      <c r="F7741" s="14" t="str">
        <f>A7741&amp;B7741&amp;C7741&amp;D7741&amp;E7741</f>
        <v>2024-08-11BillSummit Tools51335 COGS - Supplies679.7</v>
      </c>
      <c r="G7741" s="15">
        <f>IFERROR((DATEVALUE(A7741)),A7741)</f>
        <v>45515</v>
      </c>
      <c r="H7741" s="16" t="str">
        <f>IF((IFERROR((VLOOKUP(D7741,'Automation (QBO)'!A:B,2,FALSE)),"0"))=0,"Suspense",(IFERROR((VLOOKUP(D7741,'Automation (QBO)'!A:B,2,FALSE)),"Suspense")))</f>
        <v>COGS - Supplies</v>
      </c>
      <c r="I7741" s="17">
        <f t="shared" si="120"/>
        <v>679.7</v>
      </c>
      <c r="J7741" s="12" t="str">
        <f>H7741</f>
        <v>COGS - Supplies</v>
      </c>
    </row>
    <row r="7742" spans="1:10" hidden="1">
      <c r="A7742" s="13" t="s">
        <v>953</v>
      </c>
      <c r="B7742" s="12" t="s">
        <v>493</v>
      </c>
      <c r="C7742" s="12" t="s">
        <v>113</v>
      </c>
      <c r="D7742" s="12" t="s">
        <v>390</v>
      </c>
      <c r="E7742" s="12">
        <v>6</v>
      </c>
      <c r="F7742" s="14" t="str">
        <f>A7742&amp;B7742&amp;C7742&amp;D7742&amp;E7742</f>
        <v>2024-08-12Bill Payment (Credit Card)Impark21010 Visa Payable (CIBC)6</v>
      </c>
      <c r="G7742" s="15">
        <f>IFERROR((DATEVALUE(A7742)),A7742)</f>
        <v>45516</v>
      </c>
      <c r="H7742" s="16" t="str">
        <f>IF((IFERROR((VLOOKUP(D7742,'Automation (QBO)'!A:B,2,FALSE)),"0"))=0,"Suspense",(IFERROR((VLOOKUP(D7742,'Automation (QBO)'!A:B,2,FALSE)),"Suspense")))</f>
        <v>Suspense</v>
      </c>
      <c r="I7742" s="17">
        <f t="shared" si="120"/>
        <v>6</v>
      </c>
      <c r="J7742" s="12" t="str">
        <f>H7742</f>
        <v>Suspense</v>
      </c>
    </row>
    <row r="7743" spans="1:10" hidden="1">
      <c r="A7743" s="13" t="s">
        <v>953</v>
      </c>
      <c r="B7743" s="12" t="s">
        <v>493</v>
      </c>
      <c r="C7743" s="12" t="s">
        <v>87</v>
      </c>
      <c r="D7743" s="12" t="s">
        <v>390</v>
      </c>
      <c r="E7743" s="12">
        <v>1159.3399999999999</v>
      </c>
      <c r="F7743" s="14" t="str">
        <f>A7743&amp;B7743&amp;C7743&amp;D7743&amp;E7743</f>
        <v>2024-08-12Bill Payment (Credit Card)Home Depot21010 Visa Payable (CIBC)1159.34</v>
      </c>
      <c r="G7743" s="15">
        <f>IFERROR((DATEVALUE(A7743)),A7743)</f>
        <v>45516</v>
      </c>
      <c r="H7743" s="16" t="str">
        <f>IF((IFERROR((VLOOKUP(D7743,'Automation (QBO)'!A:B,2,FALSE)),"0"))=0,"Suspense",(IFERROR((VLOOKUP(D7743,'Automation (QBO)'!A:B,2,FALSE)),"Suspense")))</f>
        <v>Suspense</v>
      </c>
      <c r="I7743" s="17">
        <f t="shared" si="120"/>
        <v>1159.3399999999999</v>
      </c>
      <c r="J7743" s="12" t="str">
        <f>H7743</f>
        <v>Suspense</v>
      </c>
    </row>
    <row r="7744" spans="1:10" hidden="1">
      <c r="A7744" s="13" t="s">
        <v>953</v>
      </c>
      <c r="B7744" s="12" t="s">
        <v>493</v>
      </c>
      <c r="C7744" s="12" t="s">
        <v>301</v>
      </c>
      <c r="D7744" s="12" t="s">
        <v>390</v>
      </c>
      <c r="E7744" s="12">
        <v>49.42</v>
      </c>
      <c r="F7744" s="14" t="str">
        <f>A7744&amp;B7744&amp;C7744&amp;D7744&amp;E7744</f>
        <v>2024-08-12Bill Payment (Credit Card)Tim Hortons21010 Visa Payable (CIBC)49.42</v>
      </c>
      <c r="G7744" s="15">
        <f>IFERROR((DATEVALUE(A7744)),A7744)</f>
        <v>45516</v>
      </c>
      <c r="H7744" s="16" t="str">
        <f>IF((IFERROR((VLOOKUP(D7744,'Automation (QBO)'!A:B,2,FALSE)),"0"))=0,"Suspense",(IFERROR((VLOOKUP(D7744,'Automation (QBO)'!A:B,2,FALSE)),"Suspense")))</f>
        <v>Suspense</v>
      </c>
      <c r="I7744" s="17">
        <f t="shared" si="120"/>
        <v>49.42</v>
      </c>
      <c r="J7744" s="12" t="str">
        <f>H7744</f>
        <v>Suspense</v>
      </c>
    </row>
    <row r="7745" spans="1:10" hidden="1">
      <c r="A7745" s="13" t="s">
        <v>953</v>
      </c>
      <c r="B7745" s="12" t="s">
        <v>493</v>
      </c>
      <c r="C7745" s="12" t="s">
        <v>113</v>
      </c>
      <c r="D7745" s="12" t="s">
        <v>390</v>
      </c>
      <c r="E7745" s="12">
        <v>4</v>
      </c>
      <c r="F7745" s="14" t="str">
        <f>A7745&amp;B7745&amp;C7745&amp;D7745&amp;E7745</f>
        <v>2024-08-12Bill Payment (Credit Card)Impark21010 Visa Payable (CIBC)4</v>
      </c>
      <c r="G7745" s="15">
        <f>IFERROR((DATEVALUE(A7745)),A7745)</f>
        <v>45516</v>
      </c>
      <c r="H7745" s="16" t="str">
        <f>IF((IFERROR((VLOOKUP(D7745,'Automation (QBO)'!A:B,2,FALSE)),"0"))=0,"Suspense",(IFERROR((VLOOKUP(D7745,'Automation (QBO)'!A:B,2,FALSE)),"Suspense")))</f>
        <v>Suspense</v>
      </c>
      <c r="I7745" s="17">
        <f t="shared" si="120"/>
        <v>4</v>
      </c>
      <c r="J7745" s="12" t="str">
        <f>H7745</f>
        <v>Suspense</v>
      </c>
    </row>
    <row r="7746" spans="1:10" hidden="1">
      <c r="A7746" s="13" t="s">
        <v>953</v>
      </c>
      <c r="B7746" s="12" t="s">
        <v>83</v>
      </c>
      <c r="C7746" s="12" t="s">
        <v>210</v>
      </c>
      <c r="D7746" s="12" t="s">
        <v>390</v>
      </c>
      <c r="E7746" s="12">
        <v>909.65</v>
      </c>
      <c r="F7746" s="14" t="str">
        <f>A7746&amp;B7746&amp;C7746&amp;D7746&amp;E7746</f>
        <v>2024-08-12ExpenseWindsor Plywood Coquitlam21010 Visa Payable (CIBC)909.65</v>
      </c>
      <c r="G7746" s="15">
        <f>IFERROR((DATEVALUE(A7746)),A7746)</f>
        <v>45516</v>
      </c>
      <c r="H7746" s="16" t="str">
        <f>IF((IFERROR((VLOOKUP(D7746,'Automation (QBO)'!A:B,2,FALSE)),"0"))=0,"Suspense",(IFERROR((VLOOKUP(D7746,'Automation (QBO)'!A:B,2,FALSE)),"Suspense")))</f>
        <v>Suspense</v>
      </c>
      <c r="I7746" s="17">
        <f t="shared" si="120"/>
        <v>909.65</v>
      </c>
      <c r="J7746" s="12" t="str">
        <f>H7746</f>
        <v>Suspense</v>
      </c>
    </row>
    <row r="7747" spans="1:10" hidden="1">
      <c r="A7747" s="13" t="s">
        <v>953</v>
      </c>
      <c r="B7747" s="12" t="s">
        <v>83</v>
      </c>
      <c r="C7747" s="12" t="s">
        <v>113</v>
      </c>
      <c r="D7747" s="12" t="s">
        <v>390</v>
      </c>
      <c r="E7747" s="12">
        <v>2</v>
      </c>
      <c r="F7747" s="14" t="str">
        <f>A7747&amp;B7747&amp;C7747&amp;D7747&amp;E7747</f>
        <v>2024-08-12ExpenseImpark21010 Visa Payable (CIBC)2</v>
      </c>
      <c r="G7747" s="15">
        <f>IFERROR((DATEVALUE(A7747)),A7747)</f>
        <v>45516</v>
      </c>
      <c r="H7747" s="16" t="str">
        <f>IF((IFERROR((VLOOKUP(D7747,'Automation (QBO)'!A:B,2,FALSE)),"0"))=0,"Suspense",(IFERROR((VLOOKUP(D7747,'Automation (QBO)'!A:B,2,FALSE)),"Suspense")))</f>
        <v>Suspense</v>
      </c>
      <c r="I7747" s="17">
        <f t="shared" si="120"/>
        <v>2</v>
      </c>
      <c r="J7747" s="12" t="str">
        <f>H7747</f>
        <v>Suspense</v>
      </c>
    </row>
    <row r="7748" spans="1:10" hidden="1">
      <c r="A7748" s="13" t="s">
        <v>953</v>
      </c>
      <c r="B7748" s="12" t="s">
        <v>493</v>
      </c>
      <c r="C7748" s="12" t="s">
        <v>161</v>
      </c>
      <c r="D7748" s="12" t="s">
        <v>390</v>
      </c>
      <c r="E7748" s="12">
        <v>40.89</v>
      </c>
      <c r="F7748" s="14" t="str">
        <f>A7748&amp;B7748&amp;C7748&amp;D7748&amp;E7748</f>
        <v>2024-08-12Bill Payment (Credit Card)Webflow21010 Visa Payable (CIBC)40.89</v>
      </c>
      <c r="G7748" s="15">
        <f>IFERROR((DATEVALUE(A7748)),A7748)</f>
        <v>45516</v>
      </c>
      <c r="H7748" s="16" t="str">
        <f>IF((IFERROR((VLOOKUP(D7748,'Automation (QBO)'!A:B,2,FALSE)),"0"))=0,"Suspense",(IFERROR((VLOOKUP(D7748,'Automation (QBO)'!A:B,2,FALSE)),"Suspense")))</f>
        <v>Suspense</v>
      </c>
      <c r="I7748" s="17">
        <f t="shared" si="120"/>
        <v>40.89</v>
      </c>
      <c r="J7748" s="12" t="str">
        <f>H7748</f>
        <v>Suspense</v>
      </c>
    </row>
    <row r="7749" spans="1:10" hidden="1">
      <c r="A7749" s="13" t="s">
        <v>953</v>
      </c>
      <c r="B7749" s="12" t="s">
        <v>83</v>
      </c>
      <c r="C7749" s="12" t="s">
        <v>113</v>
      </c>
      <c r="D7749" s="12" t="s">
        <v>390</v>
      </c>
      <c r="E7749" s="12">
        <v>2</v>
      </c>
      <c r="F7749" s="14" t="str">
        <f>A7749&amp;B7749&amp;C7749&amp;D7749&amp;E7749</f>
        <v>2024-08-12ExpenseImpark21010 Visa Payable (CIBC)2</v>
      </c>
      <c r="G7749" s="15">
        <f>IFERROR((DATEVALUE(A7749)),A7749)</f>
        <v>45516</v>
      </c>
      <c r="H7749" s="16" t="str">
        <f>IF((IFERROR((VLOOKUP(D7749,'Automation (QBO)'!A:B,2,FALSE)),"0"))=0,"Suspense",(IFERROR((VLOOKUP(D7749,'Automation (QBO)'!A:B,2,FALSE)),"Suspense")))</f>
        <v>Suspense</v>
      </c>
      <c r="I7749" s="17">
        <f t="shared" si="120"/>
        <v>2</v>
      </c>
      <c r="J7749" s="12" t="str">
        <f>H7749</f>
        <v>Suspense</v>
      </c>
    </row>
    <row r="7750" spans="1:10" hidden="1">
      <c r="A7750" s="13" t="s">
        <v>953</v>
      </c>
      <c r="B7750" s="12" t="s">
        <v>83</v>
      </c>
      <c r="C7750" s="12" t="s">
        <v>113</v>
      </c>
      <c r="D7750" s="12" t="s">
        <v>390</v>
      </c>
      <c r="E7750" s="12">
        <v>2</v>
      </c>
      <c r="F7750" s="14" t="str">
        <f>A7750&amp;B7750&amp;C7750&amp;D7750&amp;E7750</f>
        <v>2024-08-12ExpenseImpark21010 Visa Payable (CIBC)2</v>
      </c>
      <c r="G7750" s="15">
        <f>IFERROR((DATEVALUE(A7750)),A7750)</f>
        <v>45516</v>
      </c>
      <c r="H7750" s="16" t="str">
        <f>IF((IFERROR((VLOOKUP(D7750,'Automation (QBO)'!A:B,2,FALSE)),"0"))=0,"Suspense",(IFERROR((VLOOKUP(D7750,'Automation (QBO)'!A:B,2,FALSE)),"Suspense")))</f>
        <v>Suspense</v>
      </c>
      <c r="I7750" s="17">
        <f t="shared" si="120"/>
        <v>2</v>
      </c>
      <c r="J7750" s="12" t="str">
        <f>H7750</f>
        <v>Suspense</v>
      </c>
    </row>
    <row r="7751" spans="1:10" hidden="1">
      <c r="A7751" s="13" t="s">
        <v>953</v>
      </c>
      <c r="B7751" s="12" t="s">
        <v>493</v>
      </c>
      <c r="C7751" s="12" t="s">
        <v>87</v>
      </c>
      <c r="D7751" s="12" t="s">
        <v>390</v>
      </c>
      <c r="E7751" s="12">
        <v>368.51</v>
      </c>
      <c r="F7751" s="14" t="str">
        <f>A7751&amp;B7751&amp;C7751&amp;D7751&amp;E7751</f>
        <v>2024-08-12Bill Payment (Credit Card)Home Depot21010 Visa Payable (CIBC)368.51</v>
      </c>
      <c r="G7751" s="15">
        <f>IFERROR((DATEVALUE(A7751)),A7751)</f>
        <v>45516</v>
      </c>
      <c r="H7751" s="16" t="str">
        <f>IF((IFERROR((VLOOKUP(D7751,'Automation (QBO)'!A:B,2,FALSE)),"0"))=0,"Suspense",(IFERROR((VLOOKUP(D7751,'Automation (QBO)'!A:B,2,FALSE)),"Suspense")))</f>
        <v>Suspense</v>
      </c>
      <c r="I7751" s="17">
        <f t="shared" si="120"/>
        <v>368.51</v>
      </c>
      <c r="J7751" s="12" t="str">
        <f>H7751</f>
        <v>Suspense</v>
      </c>
    </row>
    <row r="7752" spans="1:10" hidden="1">
      <c r="A7752" s="13" t="s">
        <v>953</v>
      </c>
      <c r="B7752" s="12" t="s">
        <v>83</v>
      </c>
      <c r="C7752" s="12" t="s">
        <v>113</v>
      </c>
      <c r="D7752" s="12" t="s">
        <v>390</v>
      </c>
      <c r="E7752" s="12">
        <v>2</v>
      </c>
      <c r="F7752" s="14" t="str">
        <f>A7752&amp;B7752&amp;C7752&amp;D7752&amp;E7752</f>
        <v>2024-08-12ExpenseImpark21010 Visa Payable (CIBC)2</v>
      </c>
      <c r="G7752" s="15">
        <f>IFERROR((DATEVALUE(A7752)),A7752)</f>
        <v>45516</v>
      </c>
      <c r="H7752" s="16" t="str">
        <f>IF((IFERROR((VLOOKUP(D7752,'Automation (QBO)'!A:B,2,FALSE)),"0"))=0,"Suspense",(IFERROR((VLOOKUP(D7752,'Automation (QBO)'!A:B,2,FALSE)),"Suspense")))</f>
        <v>Suspense</v>
      </c>
      <c r="I7752" s="17">
        <f t="shared" si="120"/>
        <v>2</v>
      </c>
      <c r="J7752" s="12" t="str">
        <f>H7752</f>
        <v>Suspense</v>
      </c>
    </row>
    <row r="7753" spans="1:10" hidden="1">
      <c r="A7753" s="13" t="s">
        <v>953</v>
      </c>
      <c r="B7753" s="12" t="s">
        <v>83</v>
      </c>
      <c r="C7753" s="12" t="s">
        <v>113</v>
      </c>
      <c r="D7753" s="12" t="s">
        <v>408</v>
      </c>
      <c r="E7753" s="12">
        <v>2</v>
      </c>
      <c r="F7753" s="14" t="str">
        <f>A7753&amp;B7753&amp;C7753&amp;D7753&amp;E7753</f>
        <v>2024-08-12ExpenseImpark52205 Travel &amp; Parking2</v>
      </c>
      <c r="G7753" s="15">
        <f>IFERROR((DATEVALUE(A7753)),A7753)</f>
        <v>45516</v>
      </c>
      <c r="H7753" s="16" t="str">
        <f>IF((IFERROR((VLOOKUP(D7753,'Automation (QBO)'!A:B,2,FALSE)),"0"))=0,"Suspense",(IFERROR((VLOOKUP(D7753,'Automation (QBO)'!A:B,2,FALSE)),"Suspense")))</f>
        <v>Travel &amp; Parking</v>
      </c>
      <c r="I7753" s="17">
        <f t="shared" si="120"/>
        <v>2</v>
      </c>
      <c r="J7753" s="12" t="str">
        <f>H7753</f>
        <v>Travel &amp; Parking</v>
      </c>
    </row>
    <row r="7754" spans="1:10" hidden="1">
      <c r="A7754" s="13" t="s">
        <v>953</v>
      </c>
      <c r="B7754" s="12" t="s">
        <v>83</v>
      </c>
      <c r="C7754" s="12" t="s">
        <v>113</v>
      </c>
      <c r="D7754" s="12" t="s">
        <v>392</v>
      </c>
      <c r="E7754" s="12">
        <v>0</v>
      </c>
      <c r="F7754" s="14" t="str">
        <f>A7754&amp;B7754&amp;C7754&amp;D7754&amp;E7754</f>
        <v>2024-08-12ExpenseImpark21020 GST/HST Payable0</v>
      </c>
      <c r="G7754" s="15">
        <f>IFERROR((DATEVALUE(A7754)),A7754)</f>
        <v>45516</v>
      </c>
      <c r="H7754" s="16" t="str">
        <f>IF((IFERROR((VLOOKUP(D7754,'Automation (QBO)'!A:B,2,FALSE)),"0"))=0,"Suspense",(IFERROR((VLOOKUP(D7754,'Automation (QBO)'!A:B,2,FALSE)),"Suspense")))</f>
        <v>GST/HST Payable</v>
      </c>
      <c r="I7754" s="17">
        <f t="shared" si="120"/>
        <v>0</v>
      </c>
      <c r="J7754" s="12" t="str">
        <f>H7754</f>
        <v>GST/HST Payable</v>
      </c>
    </row>
    <row r="7755" spans="1:10" hidden="1">
      <c r="A7755" s="13" t="s">
        <v>953</v>
      </c>
      <c r="B7755" s="12" t="s">
        <v>83</v>
      </c>
      <c r="C7755" s="12" t="s">
        <v>113</v>
      </c>
      <c r="D7755" s="12" t="s">
        <v>408</v>
      </c>
      <c r="E7755" s="12">
        <v>2</v>
      </c>
      <c r="F7755" s="14" t="str">
        <f>A7755&amp;B7755&amp;C7755&amp;D7755&amp;E7755</f>
        <v>2024-08-12ExpenseImpark52205 Travel &amp; Parking2</v>
      </c>
      <c r="G7755" s="15">
        <f>IFERROR((DATEVALUE(A7755)),A7755)</f>
        <v>45516</v>
      </c>
      <c r="H7755" s="16" t="str">
        <f>IF((IFERROR((VLOOKUP(D7755,'Automation (QBO)'!A:B,2,FALSE)),"0"))=0,"Suspense",(IFERROR((VLOOKUP(D7755,'Automation (QBO)'!A:B,2,FALSE)),"Suspense")))</f>
        <v>Travel &amp; Parking</v>
      </c>
      <c r="I7755" s="17">
        <f t="shared" si="120"/>
        <v>2</v>
      </c>
      <c r="J7755" s="12" t="str">
        <f>H7755</f>
        <v>Travel &amp; Parking</v>
      </c>
    </row>
    <row r="7756" spans="1:10" hidden="1">
      <c r="A7756" s="13" t="s">
        <v>953</v>
      </c>
      <c r="B7756" s="12" t="s">
        <v>83</v>
      </c>
      <c r="C7756" s="12" t="s">
        <v>113</v>
      </c>
      <c r="D7756" s="12" t="s">
        <v>392</v>
      </c>
      <c r="E7756" s="12">
        <v>0</v>
      </c>
      <c r="F7756" s="14" t="str">
        <f>A7756&amp;B7756&amp;C7756&amp;D7756&amp;E7756</f>
        <v>2024-08-12ExpenseImpark21020 GST/HST Payable0</v>
      </c>
      <c r="G7756" s="15">
        <f>IFERROR((DATEVALUE(A7756)),A7756)</f>
        <v>45516</v>
      </c>
      <c r="H7756" s="16" t="str">
        <f>IF((IFERROR((VLOOKUP(D7756,'Automation (QBO)'!A:B,2,FALSE)),"0"))=0,"Suspense",(IFERROR((VLOOKUP(D7756,'Automation (QBO)'!A:B,2,FALSE)),"Suspense")))</f>
        <v>GST/HST Payable</v>
      </c>
      <c r="I7756" s="17">
        <f t="shared" si="120"/>
        <v>0</v>
      </c>
      <c r="J7756" s="12" t="str">
        <f>H7756</f>
        <v>GST/HST Payable</v>
      </c>
    </row>
    <row r="7757" spans="1:10" hidden="1">
      <c r="A7757" s="13" t="s">
        <v>953</v>
      </c>
      <c r="B7757" s="12" t="s">
        <v>83</v>
      </c>
      <c r="C7757" s="12" t="s">
        <v>113</v>
      </c>
      <c r="D7757" s="12" t="s">
        <v>408</v>
      </c>
      <c r="E7757" s="12">
        <v>2</v>
      </c>
      <c r="F7757" s="14" t="str">
        <f>A7757&amp;B7757&amp;C7757&amp;D7757&amp;E7757</f>
        <v>2024-08-12ExpenseImpark52205 Travel &amp; Parking2</v>
      </c>
      <c r="G7757" s="15">
        <f>IFERROR((DATEVALUE(A7757)),A7757)</f>
        <v>45516</v>
      </c>
      <c r="H7757" s="16" t="str">
        <f>IF((IFERROR((VLOOKUP(D7757,'Automation (QBO)'!A:B,2,FALSE)),"0"))=0,"Suspense",(IFERROR((VLOOKUP(D7757,'Automation (QBO)'!A:B,2,FALSE)),"Suspense")))</f>
        <v>Travel &amp; Parking</v>
      </c>
      <c r="I7757" s="17">
        <f t="shared" si="120"/>
        <v>2</v>
      </c>
      <c r="J7757" s="12" t="str">
        <f>H7757</f>
        <v>Travel &amp; Parking</v>
      </c>
    </row>
    <row r="7758" spans="1:10" hidden="1">
      <c r="A7758" s="13" t="s">
        <v>953</v>
      </c>
      <c r="B7758" s="12" t="s">
        <v>83</v>
      </c>
      <c r="C7758" s="12" t="s">
        <v>113</v>
      </c>
      <c r="D7758" s="12" t="s">
        <v>392</v>
      </c>
      <c r="E7758" s="12">
        <v>0</v>
      </c>
      <c r="F7758" s="14" t="str">
        <f>A7758&amp;B7758&amp;C7758&amp;D7758&amp;E7758</f>
        <v>2024-08-12ExpenseImpark21020 GST/HST Payable0</v>
      </c>
      <c r="G7758" s="15">
        <f>IFERROR((DATEVALUE(A7758)),A7758)</f>
        <v>45516</v>
      </c>
      <c r="H7758" s="16" t="str">
        <f>IF((IFERROR((VLOOKUP(D7758,'Automation (QBO)'!A:B,2,FALSE)),"0"))=0,"Suspense",(IFERROR((VLOOKUP(D7758,'Automation (QBO)'!A:B,2,FALSE)),"Suspense")))</f>
        <v>GST/HST Payable</v>
      </c>
      <c r="I7758" s="17">
        <f t="shared" si="120"/>
        <v>0</v>
      </c>
      <c r="J7758" s="12" t="str">
        <f>H7758</f>
        <v>GST/HST Payable</v>
      </c>
    </row>
    <row r="7759" spans="1:10" hidden="1">
      <c r="A7759" s="13" t="s">
        <v>953</v>
      </c>
      <c r="B7759" s="12" t="s">
        <v>83</v>
      </c>
      <c r="C7759" s="12" t="s">
        <v>210</v>
      </c>
      <c r="D7759" s="12" t="s">
        <v>391</v>
      </c>
      <c r="E7759" s="12">
        <v>866.33</v>
      </c>
      <c r="F7759" s="14" t="str">
        <f>A7759&amp;B7759&amp;C7759&amp;D7759&amp;E7759</f>
        <v>2024-08-12ExpenseWindsor Plywood Coquitlam51335 COGS - Supplies866.33</v>
      </c>
      <c r="G7759" s="15">
        <f>IFERROR((DATEVALUE(A7759)),A7759)</f>
        <v>45516</v>
      </c>
      <c r="H7759" s="16" t="str">
        <f>IF((IFERROR((VLOOKUP(D7759,'Automation (QBO)'!A:B,2,FALSE)),"0"))=0,"Suspense",(IFERROR((VLOOKUP(D7759,'Automation (QBO)'!A:B,2,FALSE)),"Suspense")))</f>
        <v>COGS - Supplies</v>
      </c>
      <c r="I7759" s="17">
        <f t="shared" si="120"/>
        <v>866.33</v>
      </c>
      <c r="J7759" s="12" t="str">
        <f>H7759</f>
        <v>COGS - Supplies</v>
      </c>
    </row>
    <row r="7760" spans="1:10" hidden="1">
      <c r="A7760" s="13" t="s">
        <v>953</v>
      </c>
      <c r="B7760" s="12" t="s">
        <v>83</v>
      </c>
      <c r="C7760" s="12" t="s">
        <v>210</v>
      </c>
      <c r="D7760" s="12" t="s">
        <v>392</v>
      </c>
      <c r="E7760" s="12">
        <v>-43.32</v>
      </c>
      <c r="F7760" s="14" t="str">
        <f>A7760&amp;B7760&amp;C7760&amp;D7760&amp;E7760</f>
        <v>2024-08-12ExpenseWindsor Plywood Coquitlam21020 GST/HST Payable-43.32</v>
      </c>
      <c r="G7760" s="15">
        <f>IFERROR((DATEVALUE(A7760)),A7760)</f>
        <v>45516</v>
      </c>
      <c r="H7760" s="16" t="str">
        <f>IF((IFERROR((VLOOKUP(D7760,'Automation (QBO)'!A:B,2,FALSE)),"0"))=0,"Suspense",(IFERROR((VLOOKUP(D7760,'Automation (QBO)'!A:B,2,FALSE)),"Suspense")))</f>
        <v>GST/HST Payable</v>
      </c>
      <c r="I7760" s="17">
        <f t="shared" ref="I7760:I7823" si="121">E7760</f>
        <v>-43.32</v>
      </c>
      <c r="J7760" s="12" t="str">
        <f>H7760</f>
        <v>GST/HST Payable</v>
      </c>
    </row>
    <row r="7761" spans="1:10" hidden="1">
      <c r="A7761" s="13" t="s">
        <v>953</v>
      </c>
      <c r="B7761" s="12" t="s">
        <v>493</v>
      </c>
      <c r="C7761" s="12" t="s">
        <v>87</v>
      </c>
      <c r="D7761" s="12" t="s">
        <v>496</v>
      </c>
      <c r="E7761" s="12">
        <v>-368.51</v>
      </c>
      <c r="F7761" s="14" t="str">
        <f>A7761&amp;B7761&amp;C7761&amp;D7761&amp;E7761</f>
        <v>2024-08-12Bill Payment (Credit Card)Home Depot21000 Accounts Payable-368.51</v>
      </c>
      <c r="G7761" s="15">
        <f>IFERROR((DATEVALUE(A7761)),A7761)</f>
        <v>45516</v>
      </c>
      <c r="H7761" s="16" t="str">
        <f>IF((IFERROR((VLOOKUP(D7761,'Automation (QBO)'!A:B,2,FALSE)),"0"))=0,"Suspense",(IFERROR((VLOOKUP(D7761,'Automation (QBO)'!A:B,2,FALSE)),"Suspense")))</f>
        <v>Accounts Payable - Unknown</v>
      </c>
      <c r="I7761" s="17">
        <f t="shared" si="121"/>
        <v>-368.51</v>
      </c>
      <c r="J7761" s="12" t="str">
        <f>H7761</f>
        <v>Accounts Payable - Unknown</v>
      </c>
    </row>
    <row r="7762" spans="1:10" hidden="1">
      <c r="A7762" s="13" t="s">
        <v>953</v>
      </c>
      <c r="B7762" s="12" t="s">
        <v>493</v>
      </c>
      <c r="C7762" s="12" t="s">
        <v>87</v>
      </c>
      <c r="D7762" s="12" t="s">
        <v>496</v>
      </c>
      <c r="E7762" s="12">
        <v>-1159.3399999999999</v>
      </c>
      <c r="F7762" s="14" t="str">
        <f>A7762&amp;B7762&amp;C7762&amp;D7762&amp;E7762</f>
        <v>2024-08-12Bill Payment (Credit Card)Home Depot21000 Accounts Payable-1159.34</v>
      </c>
      <c r="G7762" s="15">
        <f>IFERROR((DATEVALUE(A7762)),A7762)</f>
        <v>45516</v>
      </c>
      <c r="H7762" s="16" t="str">
        <f>IF((IFERROR((VLOOKUP(D7762,'Automation (QBO)'!A:B,2,FALSE)),"0"))=0,"Suspense",(IFERROR((VLOOKUP(D7762,'Automation (QBO)'!A:B,2,FALSE)),"Suspense")))</f>
        <v>Accounts Payable - Unknown</v>
      </c>
      <c r="I7762" s="17">
        <f t="shared" si="121"/>
        <v>-1159.3399999999999</v>
      </c>
      <c r="J7762" s="12" t="str">
        <f>H7762</f>
        <v>Accounts Payable - Unknown</v>
      </c>
    </row>
    <row r="7763" spans="1:10" hidden="1">
      <c r="A7763" s="13" t="s">
        <v>953</v>
      </c>
      <c r="B7763" s="12" t="s">
        <v>493</v>
      </c>
      <c r="C7763" s="12" t="s">
        <v>301</v>
      </c>
      <c r="D7763" s="12" t="s">
        <v>496</v>
      </c>
      <c r="E7763" s="12">
        <v>-49.42</v>
      </c>
      <c r="F7763" s="14" t="str">
        <f>A7763&amp;B7763&amp;C7763&amp;D7763&amp;E7763</f>
        <v>2024-08-12Bill Payment (Credit Card)Tim Hortons21000 Accounts Payable-49.42</v>
      </c>
      <c r="G7763" s="15">
        <f>IFERROR((DATEVALUE(A7763)),A7763)</f>
        <v>45516</v>
      </c>
      <c r="H7763" s="16" t="str">
        <f>IF((IFERROR((VLOOKUP(D7763,'Automation (QBO)'!A:B,2,FALSE)),"0"))=0,"Suspense",(IFERROR((VLOOKUP(D7763,'Automation (QBO)'!A:B,2,FALSE)),"Suspense")))</f>
        <v>Accounts Payable - Unknown</v>
      </c>
      <c r="I7763" s="17">
        <f t="shared" si="121"/>
        <v>-49.42</v>
      </c>
      <c r="J7763" s="12" t="str">
        <f>H7763</f>
        <v>Accounts Payable - Unknown</v>
      </c>
    </row>
    <row r="7764" spans="1:10" hidden="1">
      <c r="A7764" s="13" t="s">
        <v>953</v>
      </c>
      <c r="B7764" s="12" t="s">
        <v>83</v>
      </c>
      <c r="C7764" s="12" t="s">
        <v>113</v>
      </c>
      <c r="D7764" s="12" t="s">
        <v>408</v>
      </c>
      <c r="E7764" s="12">
        <v>2</v>
      </c>
      <c r="F7764" s="14" t="str">
        <f>A7764&amp;B7764&amp;C7764&amp;D7764&amp;E7764</f>
        <v>2024-08-12ExpenseImpark52205 Travel &amp; Parking2</v>
      </c>
      <c r="G7764" s="15">
        <f>IFERROR((DATEVALUE(A7764)),A7764)</f>
        <v>45516</v>
      </c>
      <c r="H7764" s="16" t="str">
        <f>IF((IFERROR((VLOOKUP(D7764,'Automation (QBO)'!A:B,2,FALSE)),"0"))=0,"Suspense",(IFERROR((VLOOKUP(D7764,'Automation (QBO)'!A:B,2,FALSE)),"Suspense")))</f>
        <v>Travel &amp; Parking</v>
      </c>
      <c r="I7764" s="17">
        <f t="shared" si="121"/>
        <v>2</v>
      </c>
      <c r="J7764" s="12" t="str">
        <f>H7764</f>
        <v>Travel &amp; Parking</v>
      </c>
    </row>
    <row r="7765" spans="1:10" hidden="1">
      <c r="A7765" s="13" t="s">
        <v>953</v>
      </c>
      <c r="B7765" s="12" t="s">
        <v>83</v>
      </c>
      <c r="C7765" s="12" t="s">
        <v>113</v>
      </c>
      <c r="D7765" s="12" t="s">
        <v>392</v>
      </c>
      <c r="E7765" s="12">
        <v>0</v>
      </c>
      <c r="F7765" s="14" t="str">
        <f>A7765&amp;B7765&amp;C7765&amp;D7765&amp;E7765</f>
        <v>2024-08-12ExpenseImpark21020 GST/HST Payable0</v>
      </c>
      <c r="G7765" s="15">
        <f>IFERROR((DATEVALUE(A7765)),A7765)</f>
        <v>45516</v>
      </c>
      <c r="H7765" s="16" t="str">
        <f>IF((IFERROR((VLOOKUP(D7765,'Automation (QBO)'!A:B,2,FALSE)),"0"))=0,"Suspense",(IFERROR((VLOOKUP(D7765,'Automation (QBO)'!A:B,2,FALSE)),"Suspense")))</f>
        <v>GST/HST Payable</v>
      </c>
      <c r="I7765" s="17">
        <f t="shared" si="121"/>
        <v>0</v>
      </c>
      <c r="J7765" s="12" t="str">
        <f>H7765</f>
        <v>GST/HST Payable</v>
      </c>
    </row>
    <row r="7766" spans="1:10" hidden="1">
      <c r="A7766" s="13" t="s">
        <v>953</v>
      </c>
      <c r="B7766" s="12" t="s">
        <v>493</v>
      </c>
      <c r="C7766" s="12" t="s">
        <v>113</v>
      </c>
      <c r="D7766" s="12" t="s">
        <v>496</v>
      </c>
      <c r="E7766" s="12">
        <v>-6</v>
      </c>
      <c r="F7766" s="14" t="str">
        <f>A7766&amp;B7766&amp;C7766&amp;D7766&amp;E7766</f>
        <v>2024-08-12Bill Payment (Credit Card)Impark21000 Accounts Payable-6</v>
      </c>
      <c r="G7766" s="15">
        <f>IFERROR((DATEVALUE(A7766)),A7766)</f>
        <v>45516</v>
      </c>
      <c r="H7766" s="16" t="str">
        <f>IF((IFERROR((VLOOKUP(D7766,'Automation (QBO)'!A:B,2,FALSE)),"0"))=0,"Suspense",(IFERROR((VLOOKUP(D7766,'Automation (QBO)'!A:B,2,FALSE)),"Suspense")))</f>
        <v>Accounts Payable - Unknown</v>
      </c>
      <c r="I7766" s="17">
        <f t="shared" si="121"/>
        <v>-6</v>
      </c>
      <c r="J7766" s="12" t="str">
        <f>H7766</f>
        <v>Accounts Payable - Unknown</v>
      </c>
    </row>
    <row r="7767" spans="1:10" hidden="1">
      <c r="A7767" s="13" t="s">
        <v>953</v>
      </c>
      <c r="B7767" s="12" t="s">
        <v>493</v>
      </c>
      <c r="C7767" s="12" t="s">
        <v>161</v>
      </c>
      <c r="D7767" s="12" t="s">
        <v>496</v>
      </c>
      <c r="E7767" s="12">
        <v>-40.89</v>
      </c>
      <c r="F7767" s="14" t="str">
        <f>A7767&amp;B7767&amp;C7767&amp;D7767&amp;E7767</f>
        <v>2024-08-12Bill Payment (Credit Card)Webflow21000 Accounts Payable-40.89</v>
      </c>
      <c r="G7767" s="15">
        <f>IFERROR((DATEVALUE(A7767)),A7767)</f>
        <v>45516</v>
      </c>
      <c r="H7767" s="16" t="str">
        <f>IF((IFERROR((VLOOKUP(D7767,'Automation (QBO)'!A:B,2,FALSE)),"0"))=0,"Suspense",(IFERROR((VLOOKUP(D7767,'Automation (QBO)'!A:B,2,FALSE)),"Suspense")))</f>
        <v>Accounts Payable - Unknown</v>
      </c>
      <c r="I7767" s="17">
        <f t="shared" si="121"/>
        <v>-40.89</v>
      </c>
      <c r="J7767" s="12" t="str">
        <f>H7767</f>
        <v>Accounts Payable - Unknown</v>
      </c>
    </row>
    <row r="7768" spans="1:10" hidden="1">
      <c r="A7768" s="13" t="s">
        <v>953</v>
      </c>
      <c r="B7768" s="12" t="s">
        <v>493</v>
      </c>
      <c r="C7768" s="12" t="s">
        <v>113</v>
      </c>
      <c r="D7768" s="12" t="s">
        <v>496</v>
      </c>
      <c r="E7768" s="12">
        <v>-4</v>
      </c>
      <c r="F7768" s="14" t="str">
        <f>A7768&amp;B7768&amp;C7768&amp;D7768&amp;E7768</f>
        <v>2024-08-12Bill Payment (Credit Card)Impark21000 Accounts Payable-4</v>
      </c>
      <c r="G7768" s="15">
        <f>IFERROR((DATEVALUE(A7768)),A7768)</f>
        <v>45516</v>
      </c>
      <c r="H7768" s="16" t="str">
        <f>IF((IFERROR((VLOOKUP(D7768,'Automation (QBO)'!A:B,2,FALSE)),"0"))=0,"Suspense",(IFERROR((VLOOKUP(D7768,'Automation (QBO)'!A:B,2,FALSE)),"Suspense")))</f>
        <v>Accounts Payable - Unknown</v>
      </c>
      <c r="I7768" s="17">
        <f t="shared" si="121"/>
        <v>-4</v>
      </c>
      <c r="J7768" s="12" t="str">
        <f>H7768</f>
        <v>Accounts Payable - Unknown</v>
      </c>
    </row>
    <row r="7769" spans="1:10" hidden="1">
      <c r="A7769" s="13" t="s">
        <v>953</v>
      </c>
      <c r="B7769" s="12" t="s">
        <v>247</v>
      </c>
      <c r="C7769" s="12" t="s">
        <v>954</v>
      </c>
      <c r="D7769" s="12" t="s">
        <v>496</v>
      </c>
      <c r="E7769" s="12">
        <v>-3255</v>
      </c>
      <c r="F7769" s="14" t="str">
        <f>A7769&amp;B7769&amp;C7769&amp;D7769&amp;E7769</f>
        <v>2024-08-12Bill Payment (Cheque)Nation Heating &amp; Cooling21000 Accounts Payable-3255</v>
      </c>
      <c r="G7769" s="15">
        <f>IFERROR((DATEVALUE(A7769)),A7769)</f>
        <v>45516</v>
      </c>
      <c r="H7769" s="16" t="str">
        <f>IF((IFERROR((VLOOKUP(D7769,'Automation (QBO)'!A:B,2,FALSE)),"0"))=0,"Suspense",(IFERROR((VLOOKUP(D7769,'Automation (QBO)'!A:B,2,FALSE)),"Suspense")))</f>
        <v>Accounts Payable - Unknown</v>
      </c>
      <c r="I7769" s="17">
        <f t="shared" si="121"/>
        <v>-3255</v>
      </c>
      <c r="J7769" s="12" t="str">
        <f>H7769</f>
        <v>Accounts Payable - Unknown</v>
      </c>
    </row>
    <row r="7770" spans="1:10" hidden="1">
      <c r="A7770" s="13" t="s">
        <v>953</v>
      </c>
      <c r="B7770" s="12" t="s">
        <v>83</v>
      </c>
      <c r="C7770" s="12" t="s">
        <v>88</v>
      </c>
      <c r="D7770" s="12" t="s">
        <v>408</v>
      </c>
      <c r="E7770" s="12">
        <v>17</v>
      </c>
      <c r="F7770" s="14" t="str">
        <f>A7770&amp;B7770&amp;C7770&amp;D7770&amp;E7770</f>
        <v>2024-08-12ExpenseEasy Park52205 Travel &amp; Parking17</v>
      </c>
      <c r="G7770" s="15">
        <f>IFERROR((DATEVALUE(A7770)),A7770)</f>
        <v>45516</v>
      </c>
      <c r="H7770" s="16" t="str">
        <f>IF((IFERROR((VLOOKUP(D7770,'Automation (QBO)'!A:B,2,FALSE)),"0"))=0,"Suspense",(IFERROR((VLOOKUP(D7770,'Automation (QBO)'!A:B,2,FALSE)),"Suspense")))</f>
        <v>Travel &amp; Parking</v>
      </c>
      <c r="I7770" s="17">
        <f t="shared" si="121"/>
        <v>17</v>
      </c>
      <c r="J7770" s="12" t="str">
        <f>H7770</f>
        <v>Travel &amp; Parking</v>
      </c>
    </row>
    <row r="7771" spans="1:10" hidden="1">
      <c r="A7771" s="13" t="s">
        <v>953</v>
      </c>
      <c r="B7771" s="12" t="s">
        <v>83</v>
      </c>
      <c r="C7771" s="12" t="s">
        <v>88</v>
      </c>
      <c r="D7771" s="12" t="s">
        <v>392</v>
      </c>
      <c r="E7771" s="12">
        <v>0</v>
      </c>
      <c r="F7771" s="14" t="str">
        <f>A7771&amp;B7771&amp;C7771&amp;D7771&amp;E7771</f>
        <v>2024-08-12ExpenseEasy Park21020 GST/HST Payable0</v>
      </c>
      <c r="G7771" s="15">
        <f>IFERROR((DATEVALUE(A7771)),A7771)</f>
        <v>45516</v>
      </c>
      <c r="H7771" s="16" t="str">
        <f>IF((IFERROR((VLOOKUP(D7771,'Automation (QBO)'!A:B,2,FALSE)),"0"))=0,"Suspense",(IFERROR((VLOOKUP(D7771,'Automation (QBO)'!A:B,2,FALSE)),"Suspense")))</f>
        <v>GST/HST Payable</v>
      </c>
      <c r="I7771" s="17">
        <f t="shared" si="121"/>
        <v>0</v>
      </c>
      <c r="J7771" s="12" t="str">
        <f>H7771</f>
        <v>GST/HST Payable</v>
      </c>
    </row>
    <row r="7772" spans="1:10" hidden="1">
      <c r="A7772" s="13" t="s">
        <v>953</v>
      </c>
      <c r="B7772" s="12" t="s">
        <v>83</v>
      </c>
      <c r="C7772" s="12" t="s">
        <v>172</v>
      </c>
      <c r="D7772" s="12" t="s">
        <v>395</v>
      </c>
      <c r="E7772" s="12">
        <v>69.78</v>
      </c>
      <c r="F7772" s="14" t="str">
        <f>A7772&amp;B7772&amp;C7772&amp;D7772&amp;E7772</f>
        <v>2024-08-12ExpenseGoDaddy52165 Computer - Software69.78</v>
      </c>
      <c r="G7772" s="15">
        <f>IFERROR((DATEVALUE(A7772)),A7772)</f>
        <v>45516</v>
      </c>
      <c r="H7772" s="16" t="str">
        <f>IF((IFERROR((VLOOKUP(D7772,'Automation (QBO)'!A:B,2,FALSE)),"0"))=0,"Suspense",(IFERROR((VLOOKUP(D7772,'Automation (QBO)'!A:B,2,FALSE)),"Suspense")))</f>
        <v>Computer - Software</v>
      </c>
      <c r="I7772" s="17">
        <f t="shared" si="121"/>
        <v>69.78</v>
      </c>
      <c r="J7772" s="12" t="str">
        <f>H7772</f>
        <v>Computer - Software</v>
      </c>
    </row>
    <row r="7773" spans="1:10" hidden="1">
      <c r="A7773" s="13" t="s">
        <v>953</v>
      </c>
      <c r="B7773" s="12" t="s">
        <v>83</v>
      </c>
      <c r="C7773" s="12" t="s">
        <v>172</v>
      </c>
      <c r="D7773" s="12" t="s">
        <v>392</v>
      </c>
      <c r="E7773" s="12">
        <v>0</v>
      </c>
      <c r="F7773" s="14" t="str">
        <f>A7773&amp;B7773&amp;C7773&amp;D7773&amp;E7773</f>
        <v>2024-08-12ExpenseGoDaddy21020 GST/HST Payable0</v>
      </c>
      <c r="G7773" s="15">
        <f>IFERROR((DATEVALUE(A7773)),A7773)</f>
        <v>45516</v>
      </c>
      <c r="H7773" s="16" t="str">
        <f>IF((IFERROR((VLOOKUP(D7773,'Automation (QBO)'!A:B,2,FALSE)),"0"))=0,"Suspense",(IFERROR((VLOOKUP(D7773,'Automation (QBO)'!A:B,2,FALSE)),"Suspense")))</f>
        <v>GST/HST Payable</v>
      </c>
      <c r="I7773" s="17">
        <f t="shared" si="121"/>
        <v>0</v>
      </c>
      <c r="J7773" s="12" t="str">
        <f>H7773</f>
        <v>GST/HST Payable</v>
      </c>
    </row>
    <row r="7774" spans="1:10" hidden="1">
      <c r="A7774" s="13" t="s">
        <v>953</v>
      </c>
      <c r="B7774" s="12" t="s">
        <v>83</v>
      </c>
      <c r="C7774" s="12" t="s">
        <v>172</v>
      </c>
      <c r="D7774" s="12" t="s">
        <v>390</v>
      </c>
      <c r="E7774" s="12">
        <v>69.78</v>
      </c>
      <c r="F7774" s="14" t="str">
        <f>A7774&amp;B7774&amp;C7774&amp;D7774&amp;E7774</f>
        <v>2024-08-12ExpenseGoDaddy21010 Visa Payable (CIBC)69.78</v>
      </c>
      <c r="G7774" s="15">
        <f>IFERROR((DATEVALUE(A7774)),A7774)</f>
        <v>45516</v>
      </c>
      <c r="H7774" s="16" t="str">
        <f>IF((IFERROR((VLOOKUP(D7774,'Automation (QBO)'!A:B,2,FALSE)),"0"))=0,"Suspense",(IFERROR((VLOOKUP(D7774,'Automation (QBO)'!A:B,2,FALSE)),"Suspense")))</f>
        <v>Suspense</v>
      </c>
      <c r="I7774" s="17">
        <f t="shared" si="121"/>
        <v>69.78</v>
      </c>
      <c r="J7774" s="12" t="str">
        <f>H7774</f>
        <v>Suspense</v>
      </c>
    </row>
    <row r="7775" spans="1:10" hidden="1">
      <c r="A7775" s="13" t="s">
        <v>953</v>
      </c>
      <c r="B7775" s="12" t="s">
        <v>83</v>
      </c>
      <c r="C7775" s="12" t="s">
        <v>88</v>
      </c>
      <c r="D7775" s="12" t="s">
        <v>390</v>
      </c>
      <c r="E7775" s="12">
        <v>17</v>
      </c>
      <c r="F7775" s="14" t="str">
        <f>A7775&amp;B7775&amp;C7775&amp;D7775&amp;E7775</f>
        <v>2024-08-12ExpenseEasy Park21010 Visa Payable (CIBC)17</v>
      </c>
      <c r="G7775" s="15">
        <f>IFERROR((DATEVALUE(A7775)),A7775)</f>
        <v>45516</v>
      </c>
      <c r="H7775" s="16" t="str">
        <f>IF((IFERROR((VLOOKUP(D7775,'Automation (QBO)'!A:B,2,FALSE)),"0"))=0,"Suspense",(IFERROR((VLOOKUP(D7775,'Automation (QBO)'!A:B,2,FALSE)),"Suspense")))</f>
        <v>Suspense</v>
      </c>
      <c r="I7775" s="17">
        <f t="shared" si="121"/>
        <v>17</v>
      </c>
      <c r="J7775" s="12" t="str">
        <f>H7775</f>
        <v>Suspense</v>
      </c>
    </row>
    <row r="7776" spans="1:10" hidden="1">
      <c r="A7776" s="13" t="s">
        <v>953</v>
      </c>
      <c r="B7776" s="12" t="s">
        <v>247</v>
      </c>
      <c r="C7776" s="12" t="s">
        <v>954</v>
      </c>
      <c r="D7776" s="12" t="s">
        <v>394</v>
      </c>
      <c r="E7776" s="12">
        <v>-3255</v>
      </c>
      <c r="F7776" s="14" t="str">
        <f>A7776&amp;B7776&amp;C7776&amp;D7776&amp;E7776</f>
        <v>2024-08-12Bill Payment (Cheque)Nation Heating &amp; Cooling11005 Chequing (CIBC)-3255</v>
      </c>
      <c r="G7776" s="15">
        <f>IFERROR((DATEVALUE(A7776)),A7776)</f>
        <v>45516</v>
      </c>
      <c r="H7776" s="16" t="str">
        <f>IF((IFERROR((VLOOKUP(D7776,'Automation (QBO)'!A:B,2,FALSE)),"0"))=0,"Suspense",(IFERROR((VLOOKUP(D7776,'Automation (QBO)'!A:B,2,FALSE)),"Suspense")))</f>
        <v>Balance (CIBC)</v>
      </c>
      <c r="I7776" s="17">
        <f t="shared" si="121"/>
        <v>-3255</v>
      </c>
      <c r="J7776" s="12" t="str">
        <f>H7776</f>
        <v>Balance (CIBC)</v>
      </c>
    </row>
    <row r="7777" spans="1:10" hidden="1">
      <c r="A7777" s="13" t="s">
        <v>955</v>
      </c>
      <c r="B7777" s="12" t="s">
        <v>493</v>
      </c>
      <c r="C7777" s="12" t="s">
        <v>951</v>
      </c>
      <c r="D7777" s="12" t="s">
        <v>390</v>
      </c>
      <c r="E7777" s="12">
        <v>264.68</v>
      </c>
      <c r="F7777" s="14" t="str">
        <f>A7777&amp;B7777&amp;C7777&amp;D7777&amp;E7777</f>
        <v>2024-08-13Bill Payment (Credit Card)Caster World BC21010 Visa Payable (CIBC)264.68</v>
      </c>
      <c r="G7777" s="15">
        <f>IFERROR((DATEVALUE(A7777)),A7777)</f>
        <v>45517</v>
      </c>
      <c r="H7777" s="16" t="str">
        <f>IF((IFERROR((VLOOKUP(D7777,'Automation (QBO)'!A:B,2,FALSE)),"0"))=0,"Suspense",(IFERROR((VLOOKUP(D7777,'Automation (QBO)'!A:B,2,FALSE)),"Suspense")))</f>
        <v>Suspense</v>
      </c>
      <c r="I7777" s="17">
        <f t="shared" si="121"/>
        <v>264.68</v>
      </c>
      <c r="J7777" s="12" t="str">
        <f>H7777</f>
        <v>Suspense</v>
      </c>
    </row>
    <row r="7778" spans="1:10" hidden="1">
      <c r="A7778" s="13" t="s">
        <v>955</v>
      </c>
      <c r="B7778" s="12" t="s">
        <v>493</v>
      </c>
      <c r="C7778" s="12" t="s">
        <v>952</v>
      </c>
      <c r="D7778" s="12" t="s">
        <v>390</v>
      </c>
      <c r="E7778" s="12">
        <v>1302.3699999999999</v>
      </c>
      <c r="F7778" s="14" t="str">
        <f>A7778&amp;B7778&amp;C7778&amp;D7778&amp;E7778</f>
        <v>2024-08-13Bill Payment (Credit Card)KDM Welding &amp; Manufacturing Ltd.21010 Visa Payable (CIBC)1302.37</v>
      </c>
      <c r="G7778" s="15">
        <f>IFERROR((DATEVALUE(A7778)),A7778)</f>
        <v>45517</v>
      </c>
      <c r="H7778" s="16" t="str">
        <f>IF((IFERROR((VLOOKUP(D7778,'Automation (QBO)'!A:B,2,FALSE)),"0"))=0,"Suspense",(IFERROR((VLOOKUP(D7778,'Automation (QBO)'!A:B,2,FALSE)),"Suspense")))</f>
        <v>Suspense</v>
      </c>
      <c r="I7778" s="17">
        <f t="shared" si="121"/>
        <v>1302.3699999999999</v>
      </c>
      <c r="J7778" s="12" t="str">
        <f>H7778</f>
        <v>Suspense</v>
      </c>
    </row>
    <row r="7779" spans="1:10" hidden="1">
      <c r="A7779" s="13" t="s">
        <v>955</v>
      </c>
      <c r="B7779" s="12" t="s">
        <v>493</v>
      </c>
      <c r="C7779" s="12" t="s">
        <v>101</v>
      </c>
      <c r="D7779" s="12" t="s">
        <v>390</v>
      </c>
      <c r="E7779" s="12">
        <v>207.38</v>
      </c>
      <c r="F7779" s="14" t="str">
        <f>A7779&amp;B7779&amp;C7779&amp;D7779&amp;E7779</f>
        <v>2024-08-13Bill Payment (Credit Card)Shell Canada21010 Visa Payable (CIBC)207.38</v>
      </c>
      <c r="G7779" s="15">
        <f>IFERROR((DATEVALUE(A7779)),A7779)</f>
        <v>45517</v>
      </c>
      <c r="H7779" s="16" t="str">
        <f>IF((IFERROR((VLOOKUP(D7779,'Automation (QBO)'!A:B,2,FALSE)),"0"))=0,"Suspense",(IFERROR((VLOOKUP(D7779,'Automation (QBO)'!A:B,2,FALSE)),"Suspense")))</f>
        <v>Suspense</v>
      </c>
      <c r="I7779" s="17">
        <f t="shared" si="121"/>
        <v>207.38</v>
      </c>
      <c r="J7779" s="12" t="str">
        <f>H7779</f>
        <v>Suspense</v>
      </c>
    </row>
    <row r="7780" spans="1:10" hidden="1">
      <c r="A7780" s="13" t="s">
        <v>955</v>
      </c>
      <c r="B7780" s="12" t="s">
        <v>83</v>
      </c>
      <c r="C7780" s="12" t="s">
        <v>113</v>
      </c>
      <c r="D7780" s="12" t="s">
        <v>390</v>
      </c>
      <c r="E7780" s="12">
        <v>5</v>
      </c>
      <c r="F7780" s="14" t="str">
        <f>A7780&amp;B7780&amp;C7780&amp;D7780&amp;E7780</f>
        <v>2024-08-13ExpenseImpark21010 Visa Payable (CIBC)5</v>
      </c>
      <c r="G7780" s="15">
        <f>IFERROR((DATEVALUE(A7780)),A7780)</f>
        <v>45517</v>
      </c>
      <c r="H7780" s="16" t="str">
        <f>IF((IFERROR((VLOOKUP(D7780,'Automation (QBO)'!A:B,2,FALSE)),"0"))=0,"Suspense",(IFERROR((VLOOKUP(D7780,'Automation (QBO)'!A:B,2,FALSE)),"Suspense")))</f>
        <v>Suspense</v>
      </c>
      <c r="I7780" s="17">
        <f t="shared" si="121"/>
        <v>5</v>
      </c>
      <c r="J7780" s="12" t="str">
        <f>H7780</f>
        <v>Suspense</v>
      </c>
    </row>
    <row r="7781" spans="1:10" hidden="1">
      <c r="A7781" s="13" t="s">
        <v>955</v>
      </c>
      <c r="B7781" s="12" t="s">
        <v>493</v>
      </c>
      <c r="C7781" s="12" t="s">
        <v>110</v>
      </c>
      <c r="D7781" s="12" t="s">
        <v>390</v>
      </c>
      <c r="E7781" s="12">
        <v>486.72</v>
      </c>
      <c r="F7781" s="14" t="str">
        <f>A7781&amp;B7781&amp;C7781&amp;D7781&amp;E7781</f>
        <v>2024-08-13Bill Payment (Credit Card)Dicks Lumber21010 Visa Payable (CIBC)486.72</v>
      </c>
      <c r="G7781" s="15">
        <f>IFERROR((DATEVALUE(A7781)),A7781)</f>
        <v>45517</v>
      </c>
      <c r="H7781" s="16" t="str">
        <f>IF((IFERROR((VLOOKUP(D7781,'Automation (QBO)'!A:B,2,FALSE)),"0"))=0,"Suspense",(IFERROR((VLOOKUP(D7781,'Automation (QBO)'!A:B,2,FALSE)),"Suspense")))</f>
        <v>Suspense</v>
      </c>
      <c r="I7781" s="17">
        <f t="shared" si="121"/>
        <v>486.72</v>
      </c>
      <c r="J7781" s="12" t="str">
        <f>H7781</f>
        <v>Suspense</v>
      </c>
    </row>
    <row r="7782" spans="1:10" hidden="1">
      <c r="A7782" s="13" t="s">
        <v>955</v>
      </c>
      <c r="B7782" s="12" t="s">
        <v>493</v>
      </c>
      <c r="C7782" s="12" t="s">
        <v>110</v>
      </c>
      <c r="D7782" s="12" t="s">
        <v>390</v>
      </c>
      <c r="E7782" s="12">
        <v>292.97000000000003</v>
      </c>
      <c r="F7782" s="14" t="str">
        <f>A7782&amp;B7782&amp;C7782&amp;D7782&amp;E7782</f>
        <v>2024-08-13Bill Payment (Credit Card)Dicks Lumber21010 Visa Payable (CIBC)292.97</v>
      </c>
      <c r="G7782" s="15">
        <f>IFERROR((DATEVALUE(A7782)),A7782)</f>
        <v>45517</v>
      </c>
      <c r="H7782" s="16" t="str">
        <f>IF((IFERROR((VLOOKUP(D7782,'Automation (QBO)'!A:B,2,FALSE)),"0"))=0,"Suspense",(IFERROR((VLOOKUP(D7782,'Automation (QBO)'!A:B,2,FALSE)),"Suspense")))</f>
        <v>Suspense</v>
      </c>
      <c r="I7782" s="17">
        <f t="shared" si="121"/>
        <v>292.97000000000003</v>
      </c>
      <c r="J7782" s="12" t="str">
        <f>H7782</f>
        <v>Suspense</v>
      </c>
    </row>
    <row r="7783" spans="1:10" hidden="1">
      <c r="A7783" s="13" t="s">
        <v>955</v>
      </c>
      <c r="B7783" s="12" t="s">
        <v>493</v>
      </c>
      <c r="C7783" s="12" t="s">
        <v>227</v>
      </c>
      <c r="D7783" s="12" t="s">
        <v>390</v>
      </c>
      <c r="E7783" s="12">
        <v>218.37</v>
      </c>
      <c r="F7783" s="14" t="str">
        <f>A7783&amp;B7783&amp;C7783&amp;D7783&amp;E7783</f>
        <v>2024-08-13Bill Payment (Credit Card)Windsor Plywood21010 Visa Payable (CIBC)218.37</v>
      </c>
      <c r="G7783" s="15">
        <f>IFERROR((DATEVALUE(A7783)),A7783)</f>
        <v>45517</v>
      </c>
      <c r="H7783" s="16" t="str">
        <f>IF((IFERROR((VLOOKUP(D7783,'Automation (QBO)'!A:B,2,FALSE)),"0"))=0,"Suspense",(IFERROR((VLOOKUP(D7783,'Automation (QBO)'!A:B,2,FALSE)),"Suspense")))</f>
        <v>Suspense</v>
      </c>
      <c r="I7783" s="17">
        <f t="shared" si="121"/>
        <v>218.37</v>
      </c>
      <c r="J7783" s="12" t="str">
        <f>H7783</f>
        <v>Suspense</v>
      </c>
    </row>
    <row r="7784" spans="1:10" hidden="1">
      <c r="A7784" s="13" t="s">
        <v>955</v>
      </c>
      <c r="B7784" s="12" t="s">
        <v>493</v>
      </c>
      <c r="C7784" s="12" t="s">
        <v>570</v>
      </c>
      <c r="D7784" s="12" t="s">
        <v>390</v>
      </c>
      <c r="E7784" s="12">
        <v>105.46</v>
      </c>
      <c r="F7784" s="14" t="str">
        <f>A7784&amp;B7784&amp;C7784&amp;D7784&amp;E7784</f>
        <v>2024-08-13Bill Payment (Credit Card)Lordco Parts21010 Visa Payable (CIBC)105.46</v>
      </c>
      <c r="G7784" s="15">
        <f>IFERROR((DATEVALUE(A7784)),A7784)</f>
        <v>45517</v>
      </c>
      <c r="H7784" s="16" t="str">
        <f>IF((IFERROR((VLOOKUP(D7784,'Automation (QBO)'!A:B,2,FALSE)),"0"))=0,"Suspense",(IFERROR((VLOOKUP(D7784,'Automation (QBO)'!A:B,2,FALSE)),"Suspense")))</f>
        <v>Suspense</v>
      </c>
      <c r="I7784" s="17">
        <f t="shared" si="121"/>
        <v>105.46</v>
      </c>
      <c r="J7784" s="12" t="str">
        <f>H7784</f>
        <v>Suspense</v>
      </c>
    </row>
    <row r="7785" spans="1:10" hidden="1">
      <c r="A7785" s="13" t="s">
        <v>955</v>
      </c>
      <c r="B7785" s="12" t="s">
        <v>493</v>
      </c>
      <c r="C7785" s="12" t="s">
        <v>101</v>
      </c>
      <c r="D7785" s="12" t="s">
        <v>390</v>
      </c>
      <c r="E7785" s="12">
        <v>10.62</v>
      </c>
      <c r="F7785" s="14" t="str">
        <f>A7785&amp;B7785&amp;C7785&amp;D7785&amp;E7785</f>
        <v>2024-08-13Bill Payment (Credit Card)Shell Canada21010 Visa Payable (CIBC)10.62</v>
      </c>
      <c r="G7785" s="15">
        <f>IFERROR((DATEVALUE(A7785)),A7785)</f>
        <v>45517</v>
      </c>
      <c r="H7785" s="16" t="str">
        <f>IF((IFERROR((VLOOKUP(D7785,'Automation (QBO)'!A:B,2,FALSE)),"0"))=0,"Suspense",(IFERROR((VLOOKUP(D7785,'Automation (QBO)'!A:B,2,FALSE)),"Suspense")))</f>
        <v>Suspense</v>
      </c>
      <c r="I7785" s="17">
        <f t="shared" si="121"/>
        <v>10.62</v>
      </c>
      <c r="J7785" s="12" t="str">
        <f>H7785</f>
        <v>Suspense</v>
      </c>
    </row>
    <row r="7786" spans="1:10" hidden="1">
      <c r="A7786" s="13" t="s">
        <v>955</v>
      </c>
      <c r="B7786" s="12" t="s">
        <v>83</v>
      </c>
      <c r="C7786" s="12" t="s">
        <v>113</v>
      </c>
      <c r="D7786" s="12" t="s">
        <v>390</v>
      </c>
      <c r="E7786" s="12">
        <v>5</v>
      </c>
      <c r="F7786" s="14" t="str">
        <f>A7786&amp;B7786&amp;C7786&amp;D7786&amp;E7786</f>
        <v>2024-08-13ExpenseImpark21010 Visa Payable (CIBC)5</v>
      </c>
      <c r="G7786" s="15">
        <f>IFERROR((DATEVALUE(A7786)),A7786)</f>
        <v>45517</v>
      </c>
      <c r="H7786" s="16" t="str">
        <f>IF((IFERROR((VLOOKUP(D7786,'Automation (QBO)'!A:B,2,FALSE)),"0"))=0,"Suspense",(IFERROR((VLOOKUP(D7786,'Automation (QBO)'!A:B,2,FALSE)),"Suspense")))</f>
        <v>Suspense</v>
      </c>
      <c r="I7786" s="17">
        <f t="shared" si="121"/>
        <v>5</v>
      </c>
      <c r="J7786" s="12" t="str">
        <f>H7786</f>
        <v>Suspense</v>
      </c>
    </row>
    <row r="7787" spans="1:10" hidden="1">
      <c r="A7787" s="13" t="s">
        <v>955</v>
      </c>
      <c r="B7787" s="12" t="s">
        <v>83</v>
      </c>
      <c r="C7787" s="12" t="s">
        <v>113</v>
      </c>
      <c r="D7787" s="12" t="s">
        <v>390</v>
      </c>
      <c r="E7787" s="12">
        <v>5</v>
      </c>
      <c r="F7787" s="14" t="str">
        <f>A7787&amp;B7787&amp;C7787&amp;D7787&amp;E7787</f>
        <v>2024-08-13ExpenseImpark21010 Visa Payable (CIBC)5</v>
      </c>
      <c r="G7787" s="15">
        <f>IFERROR((DATEVALUE(A7787)),A7787)</f>
        <v>45517</v>
      </c>
      <c r="H7787" s="16" t="str">
        <f>IF((IFERROR((VLOOKUP(D7787,'Automation (QBO)'!A:B,2,FALSE)),"0"))=0,"Suspense",(IFERROR((VLOOKUP(D7787,'Automation (QBO)'!A:B,2,FALSE)),"Suspense")))</f>
        <v>Suspense</v>
      </c>
      <c r="I7787" s="17">
        <f t="shared" si="121"/>
        <v>5</v>
      </c>
      <c r="J7787" s="12" t="str">
        <f>H7787</f>
        <v>Suspense</v>
      </c>
    </row>
    <row r="7788" spans="1:10" hidden="1">
      <c r="A7788" s="13" t="s">
        <v>955</v>
      </c>
      <c r="B7788" s="12" t="s">
        <v>83</v>
      </c>
      <c r="C7788" s="12" t="s">
        <v>113</v>
      </c>
      <c r="D7788" s="12" t="s">
        <v>390</v>
      </c>
      <c r="E7788" s="12">
        <v>5</v>
      </c>
      <c r="F7788" s="14" t="str">
        <f>A7788&amp;B7788&amp;C7788&amp;D7788&amp;E7788</f>
        <v>2024-08-13ExpenseImpark21010 Visa Payable (CIBC)5</v>
      </c>
      <c r="G7788" s="15">
        <f>IFERROR((DATEVALUE(A7788)),A7788)</f>
        <v>45517</v>
      </c>
      <c r="H7788" s="16" t="str">
        <f>IF((IFERROR((VLOOKUP(D7788,'Automation (QBO)'!A:B,2,FALSE)),"0"))=0,"Suspense",(IFERROR((VLOOKUP(D7788,'Automation (QBO)'!A:B,2,FALSE)),"Suspense")))</f>
        <v>Suspense</v>
      </c>
      <c r="I7788" s="17">
        <f t="shared" si="121"/>
        <v>5</v>
      </c>
      <c r="J7788" s="12" t="str">
        <f>H7788</f>
        <v>Suspense</v>
      </c>
    </row>
    <row r="7789" spans="1:10" hidden="1">
      <c r="A7789" s="13" t="s">
        <v>955</v>
      </c>
      <c r="B7789" s="12" t="s">
        <v>136</v>
      </c>
      <c r="C7789" s="12" t="s">
        <v>558</v>
      </c>
      <c r="D7789" s="12" t="s">
        <v>417</v>
      </c>
      <c r="E7789" s="12">
        <v>-4546.97</v>
      </c>
      <c r="F7789" s="14" t="str">
        <f>A7789&amp;B7789&amp;C7789&amp;D7789&amp;E7789</f>
        <v>2024-08-13PaymentRomers Lynn Valley12000 Accounts Receivable-4546.97</v>
      </c>
      <c r="G7789" s="15">
        <f>IFERROR((DATEVALUE(A7789)),A7789)</f>
        <v>45517</v>
      </c>
      <c r="H7789" s="16" t="str">
        <f>IF((IFERROR((VLOOKUP(D7789,'Automation (QBO)'!A:B,2,FALSE)),"0"))=0,"Suspense",(IFERROR((VLOOKUP(D7789,'Automation (QBO)'!A:B,2,FALSE)),"Suspense")))</f>
        <v>Accounts Recievable - Suspense</v>
      </c>
      <c r="I7789" s="17">
        <f t="shared" si="121"/>
        <v>-4546.97</v>
      </c>
      <c r="J7789" s="12" t="str">
        <f>H7789</f>
        <v>Accounts Recievable - Suspense</v>
      </c>
    </row>
    <row r="7790" spans="1:10" hidden="1">
      <c r="A7790" s="13" t="s">
        <v>955</v>
      </c>
      <c r="B7790" s="12" t="s">
        <v>83</v>
      </c>
      <c r="C7790" s="12" t="s">
        <v>113</v>
      </c>
      <c r="D7790" s="12" t="s">
        <v>408</v>
      </c>
      <c r="E7790" s="12">
        <v>5</v>
      </c>
      <c r="F7790" s="14" t="str">
        <f>A7790&amp;B7790&amp;C7790&amp;D7790&amp;E7790</f>
        <v>2024-08-13ExpenseImpark52205 Travel &amp; Parking5</v>
      </c>
      <c r="G7790" s="15">
        <f>IFERROR((DATEVALUE(A7790)),A7790)</f>
        <v>45517</v>
      </c>
      <c r="H7790" s="16" t="str">
        <f>IF((IFERROR((VLOOKUP(D7790,'Automation (QBO)'!A:B,2,FALSE)),"0"))=0,"Suspense",(IFERROR((VLOOKUP(D7790,'Automation (QBO)'!A:B,2,FALSE)),"Suspense")))</f>
        <v>Travel &amp; Parking</v>
      </c>
      <c r="I7790" s="17">
        <f t="shared" si="121"/>
        <v>5</v>
      </c>
      <c r="J7790" s="12" t="str">
        <f>H7790</f>
        <v>Travel &amp; Parking</v>
      </c>
    </row>
    <row r="7791" spans="1:10" hidden="1">
      <c r="A7791" s="13" t="s">
        <v>955</v>
      </c>
      <c r="B7791" s="12" t="s">
        <v>83</v>
      </c>
      <c r="C7791" s="12" t="s">
        <v>113</v>
      </c>
      <c r="D7791" s="12" t="s">
        <v>392</v>
      </c>
      <c r="E7791" s="12">
        <v>0</v>
      </c>
      <c r="F7791" s="14" t="str">
        <f>A7791&amp;B7791&amp;C7791&amp;D7791&amp;E7791</f>
        <v>2024-08-13ExpenseImpark21020 GST/HST Payable0</v>
      </c>
      <c r="G7791" s="15">
        <f>IFERROR((DATEVALUE(A7791)),A7791)</f>
        <v>45517</v>
      </c>
      <c r="H7791" s="16" t="str">
        <f>IF((IFERROR((VLOOKUP(D7791,'Automation (QBO)'!A:B,2,FALSE)),"0"))=0,"Suspense",(IFERROR((VLOOKUP(D7791,'Automation (QBO)'!A:B,2,FALSE)),"Suspense")))</f>
        <v>GST/HST Payable</v>
      </c>
      <c r="I7791" s="17">
        <f t="shared" si="121"/>
        <v>0</v>
      </c>
      <c r="J7791" s="12" t="str">
        <f>H7791</f>
        <v>GST/HST Payable</v>
      </c>
    </row>
    <row r="7792" spans="1:10" hidden="1">
      <c r="A7792" s="13" t="s">
        <v>955</v>
      </c>
      <c r="B7792" s="12" t="s">
        <v>493</v>
      </c>
      <c r="C7792" s="12" t="s">
        <v>110</v>
      </c>
      <c r="D7792" s="12" t="s">
        <v>496</v>
      </c>
      <c r="E7792" s="12">
        <v>-292.97000000000003</v>
      </c>
      <c r="F7792" s="14" t="str">
        <f>A7792&amp;B7792&amp;C7792&amp;D7792&amp;E7792</f>
        <v>2024-08-13Bill Payment (Credit Card)Dicks Lumber21000 Accounts Payable-292.97</v>
      </c>
      <c r="G7792" s="15">
        <f>IFERROR((DATEVALUE(A7792)),A7792)</f>
        <v>45517</v>
      </c>
      <c r="H7792" s="16" t="str">
        <f>IF((IFERROR((VLOOKUP(D7792,'Automation (QBO)'!A:B,2,FALSE)),"0"))=0,"Suspense",(IFERROR((VLOOKUP(D7792,'Automation (QBO)'!A:B,2,FALSE)),"Suspense")))</f>
        <v>Accounts Payable - Unknown</v>
      </c>
      <c r="I7792" s="17">
        <f t="shared" si="121"/>
        <v>-292.97000000000003</v>
      </c>
      <c r="J7792" s="12" t="str">
        <f>H7792</f>
        <v>Accounts Payable - Unknown</v>
      </c>
    </row>
    <row r="7793" spans="1:10" hidden="1">
      <c r="A7793" s="13" t="s">
        <v>955</v>
      </c>
      <c r="B7793" s="12" t="s">
        <v>83</v>
      </c>
      <c r="C7793" s="12" t="s">
        <v>113</v>
      </c>
      <c r="D7793" s="12" t="s">
        <v>408</v>
      </c>
      <c r="E7793" s="12">
        <v>5</v>
      </c>
      <c r="F7793" s="14" t="str">
        <f>A7793&amp;B7793&amp;C7793&amp;D7793&amp;E7793</f>
        <v>2024-08-13ExpenseImpark52205 Travel &amp; Parking5</v>
      </c>
      <c r="G7793" s="15">
        <f>IFERROR((DATEVALUE(A7793)),A7793)</f>
        <v>45517</v>
      </c>
      <c r="H7793" s="16" t="str">
        <f>IF((IFERROR((VLOOKUP(D7793,'Automation (QBO)'!A:B,2,FALSE)),"0"))=0,"Suspense",(IFERROR((VLOOKUP(D7793,'Automation (QBO)'!A:B,2,FALSE)),"Suspense")))</f>
        <v>Travel &amp; Parking</v>
      </c>
      <c r="I7793" s="17">
        <f t="shared" si="121"/>
        <v>5</v>
      </c>
      <c r="J7793" s="12" t="str">
        <f>H7793</f>
        <v>Travel &amp; Parking</v>
      </c>
    </row>
    <row r="7794" spans="1:10" hidden="1">
      <c r="A7794" s="13" t="s">
        <v>955</v>
      </c>
      <c r="B7794" s="12" t="s">
        <v>83</v>
      </c>
      <c r="C7794" s="12" t="s">
        <v>113</v>
      </c>
      <c r="D7794" s="12" t="s">
        <v>392</v>
      </c>
      <c r="E7794" s="12">
        <v>0</v>
      </c>
      <c r="F7794" s="14" t="str">
        <f>A7794&amp;B7794&amp;C7794&amp;D7794&amp;E7794</f>
        <v>2024-08-13ExpenseImpark21020 GST/HST Payable0</v>
      </c>
      <c r="G7794" s="15">
        <f>IFERROR((DATEVALUE(A7794)),A7794)</f>
        <v>45517</v>
      </c>
      <c r="H7794" s="16" t="str">
        <f>IF((IFERROR((VLOOKUP(D7794,'Automation (QBO)'!A:B,2,FALSE)),"0"))=0,"Suspense",(IFERROR((VLOOKUP(D7794,'Automation (QBO)'!A:B,2,FALSE)),"Suspense")))</f>
        <v>GST/HST Payable</v>
      </c>
      <c r="I7794" s="17">
        <f t="shared" si="121"/>
        <v>0</v>
      </c>
      <c r="J7794" s="12" t="str">
        <f>H7794</f>
        <v>GST/HST Payable</v>
      </c>
    </row>
    <row r="7795" spans="1:10" hidden="1">
      <c r="A7795" s="13" t="s">
        <v>955</v>
      </c>
      <c r="B7795" s="12" t="s">
        <v>493</v>
      </c>
      <c r="C7795" s="12" t="s">
        <v>227</v>
      </c>
      <c r="D7795" s="12" t="s">
        <v>496</v>
      </c>
      <c r="E7795" s="12">
        <v>-218.37</v>
      </c>
      <c r="F7795" s="14" t="str">
        <f>A7795&amp;B7795&amp;C7795&amp;D7795&amp;E7795</f>
        <v>2024-08-13Bill Payment (Credit Card)Windsor Plywood21000 Accounts Payable-218.37</v>
      </c>
      <c r="G7795" s="15">
        <f>IFERROR((DATEVALUE(A7795)),A7795)</f>
        <v>45517</v>
      </c>
      <c r="H7795" s="16" t="str">
        <f>IF((IFERROR((VLOOKUP(D7795,'Automation (QBO)'!A:B,2,FALSE)),"0"))=0,"Suspense",(IFERROR((VLOOKUP(D7795,'Automation (QBO)'!A:B,2,FALSE)),"Suspense")))</f>
        <v>Accounts Payable - Unknown</v>
      </c>
      <c r="I7795" s="17">
        <f t="shared" si="121"/>
        <v>-218.37</v>
      </c>
      <c r="J7795" s="12" t="str">
        <f>H7795</f>
        <v>Accounts Payable - Unknown</v>
      </c>
    </row>
    <row r="7796" spans="1:10" hidden="1">
      <c r="A7796" s="13" t="s">
        <v>955</v>
      </c>
      <c r="B7796" s="12" t="s">
        <v>493</v>
      </c>
      <c r="C7796" s="12" t="s">
        <v>570</v>
      </c>
      <c r="D7796" s="12" t="s">
        <v>496</v>
      </c>
      <c r="E7796" s="12">
        <v>-105.46</v>
      </c>
      <c r="F7796" s="14" t="str">
        <f>A7796&amp;B7796&amp;C7796&amp;D7796&amp;E7796</f>
        <v>2024-08-13Bill Payment (Credit Card)Lordco Parts21000 Accounts Payable-105.46</v>
      </c>
      <c r="G7796" s="15">
        <f>IFERROR((DATEVALUE(A7796)),A7796)</f>
        <v>45517</v>
      </c>
      <c r="H7796" s="16" t="str">
        <f>IF((IFERROR((VLOOKUP(D7796,'Automation (QBO)'!A:B,2,FALSE)),"0"))=0,"Suspense",(IFERROR((VLOOKUP(D7796,'Automation (QBO)'!A:B,2,FALSE)),"Suspense")))</f>
        <v>Accounts Payable - Unknown</v>
      </c>
      <c r="I7796" s="17">
        <f t="shared" si="121"/>
        <v>-105.46</v>
      </c>
      <c r="J7796" s="12" t="str">
        <f>H7796</f>
        <v>Accounts Payable - Unknown</v>
      </c>
    </row>
    <row r="7797" spans="1:10" hidden="1">
      <c r="A7797" s="13" t="s">
        <v>955</v>
      </c>
      <c r="B7797" s="12" t="s">
        <v>493</v>
      </c>
      <c r="C7797" s="12" t="s">
        <v>110</v>
      </c>
      <c r="D7797" s="12" t="s">
        <v>496</v>
      </c>
      <c r="E7797" s="12">
        <v>-486.72</v>
      </c>
      <c r="F7797" s="14" t="str">
        <f>A7797&amp;B7797&amp;C7797&amp;D7797&amp;E7797</f>
        <v>2024-08-13Bill Payment (Credit Card)Dicks Lumber21000 Accounts Payable-486.72</v>
      </c>
      <c r="G7797" s="15">
        <f>IFERROR((DATEVALUE(A7797)),A7797)</f>
        <v>45517</v>
      </c>
      <c r="H7797" s="16" t="str">
        <f>IF((IFERROR((VLOOKUP(D7797,'Automation (QBO)'!A:B,2,FALSE)),"0"))=0,"Suspense",(IFERROR((VLOOKUP(D7797,'Automation (QBO)'!A:B,2,FALSE)),"Suspense")))</f>
        <v>Accounts Payable - Unknown</v>
      </c>
      <c r="I7797" s="17">
        <f t="shared" si="121"/>
        <v>-486.72</v>
      </c>
      <c r="J7797" s="12" t="str">
        <f>H7797</f>
        <v>Accounts Payable - Unknown</v>
      </c>
    </row>
    <row r="7798" spans="1:10" hidden="1">
      <c r="A7798" s="13" t="s">
        <v>955</v>
      </c>
      <c r="B7798" s="12" t="s">
        <v>83</v>
      </c>
      <c r="C7798" s="12" t="s">
        <v>113</v>
      </c>
      <c r="D7798" s="12" t="s">
        <v>408</v>
      </c>
      <c r="E7798" s="12">
        <v>5</v>
      </c>
      <c r="F7798" s="14" t="str">
        <f>A7798&amp;B7798&amp;C7798&amp;D7798&amp;E7798</f>
        <v>2024-08-13ExpenseImpark52205 Travel &amp; Parking5</v>
      </c>
      <c r="G7798" s="15">
        <f>IFERROR((DATEVALUE(A7798)),A7798)</f>
        <v>45517</v>
      </c>
      <c r="H7798" s="16" t="str">
        <f>IF((IFERROR((VLOOKUP(D7798,'Automation (QBO)'!A:B,2,FALSE)),"0"))=0,"Suspense",(IFERROR((VLOOKUP(D7798,'Automation (QBO)'!A:B,2,FALSE)),"Suspense")))</f>
        <v>Travel &amp; Parking</v>
      </c>
      <c r="I7798" s="17">
        <f t="shared" si="121"/>
        <v>5</v>
      </c>
      <c r="J7798" s="12" t="str">
        <f>H7798</f>
        <v>Travel &amp; Parking</v>
      </c>
    </row>
    <row r="7799" spans="1:10" hidden="1">
      <c r="A7799" s="13" t="s">
        <v>955</v>
      </c>
      <c r="B7799" s="12" t="s">
        <v>83</v>
      </c>
      <c r="C7799" s="12" t="s">
        <v>113</v>
      </c>
      <c r="D7799" s="12" t="s">
        <v>392</v>
      </c>
      <c r="E7799" s="12">
        <v>0</v>
      </c>
      <c r="F7799" s="14" t="str">
        <f>A7799&amp;B7799&amp;C7799&amp;D7799&amp;E7799</f>
        <v>2024-08-13ExpenseImpark21020 GST/HST Payable0</v>
      </c>
      <c r="G7799" s="15">
        <f>IFERROR((DATEVALUE(A7799)),A7799)</f>
        <v>45517</v>
      </c>
      <c r="H7799" s="16" t="str">
        <f>IF((IFERROR((VLOOKUP(D7799,'Automation (QBO)'!A:B,2,FALSE)),"0"))=0,"Suspense",(IFERROR((VLOOKUP(D7799,'Automation (QBO)'!A:B,2,FALSE)),"Suspense")))</f>
        <v>GST/HST Payable</v>
      </c>
      <c r="I7799" s="17">
        <f t="shared" si="121"/>
        <v>0</v>
      </c>
      <c r="J7799" s="12" t="str">
        <f>H7799</f>
        <v>GST/HST Payable</v>
      </c>
    </row>
    <row r="7800" spans="1:10" hidden="1">
      <c r="A7800" s="13" t="s">
        <v>955</v>
      </c>
      <c r="B7800" s="12" t="s">
        <v>83</v>
      </c>
      <c r="C7800" s="12" t="s">
        <v>113</v>
      </c>
      <c r="D7800" s="12" t="s">
        <v>408</v>
      </c>
      <c r="E7800" s="12">
        <v>5</v>
      </c>
      <c r="F7800" s="14" t="str">
        <f>A7800&amp;B7800&amp;C7800&amp;D7800&amp;E7800</f>
        <v>2024-08-13ExpenseImpark52205 Travel &amp; Parking5</v>
      </c>
      <c r="G7800" s="15">
        <f>IFERROR((DATEVALUE(A7800)),A7800)</f>
        <v>45517</v>
      </c>
      <c r="H7800" s="16" t="str">
        <f>IF((IFERROR((VLOOKUP(D7800,'Automation (QBO)'!A:B,2,FALSE)),"0"))=0,"Suspense",(IFERROR((VLOOKUP(D7800,'Automation (QBO)'!A:B,2,FALSE)),"Suspense")))</f>
        <v>Travel &amp; Parking</v>
      </c>
      <c r="I7800" s="17">
        <f t="shared" si="121"/>
        <v>5</v>
      </c>
      <c r="J7800" s="12" t="str">
        <f>H7800</f>
        <v>Travel &amp; Parking</v>
      </c>
    </row>
    <row r="7801" spans="1:10" hidden="1">
      <c r="A7801" s="13" t="s">
        <v>955</v>
      </c>
      <c r="B7801" s="12" t="s">
        <v>83</v>
      </c>
      <c r="C7801" s="12" t="s">
        <v>113</v>
      </c>
      <c r="D7801" s="12" t="s">
        <v>392</v>
      </c>
      <c r="E7801" s="12">
        <v>0</v>
      </c>
      <c r="F7801" s="14" t="str">
        <f>A7801&amp;B7801&amp;C7801&amp;D7801&amp;E7801</f>
        <v>2024-08-13ExpenseImpark21020 GST/HST Payable0</v>
      </c>
      <c r="G7801" s="15">
        <f>IFERROR((DATEVALUE(A7801)),A7801)</f>
        <v>45517</v>
      </c>
      <c r="H7801" s="16" t="str">
        <f>IF((IFERROR((VLOOKUP(D7801,'Automation (QBO)'!A:B,2,FALSE)),"0"))=0,"Suspense",(IFERROR((VLOOKUP(D7801,'Automation (QBO)'!A:B,2,FALSE)),"Suspense")))</f>
        <v>GST/HST Payable</v>
      </c>
      <c r="I7801" s="17">
        <f t="shared" si="121"/>
        <v>0</v>
      </c>
      <c r="J7801" s="12" t="str">
        <f>H7801</f>
        <v>GST/HST Payable</v>
      </c>
    </row>
    <row r="7802" spans="1:10" hidden="1">
      <c r="A7802" s="13" t="s">
        <v>955</v>
      </c>
      <c r="B7802" s="12" t="s">
        <v>493</v>
      </c>
      <c r="C7802" s="12" t="s">
        <v>101</v>
      </c>
      <c r="D7802" s="12" t="s">
        <v>496</v>
      </c>
      <c r="E7802" s="12">
        <v>-207.38</v>
      </c>
      <c r="F7802" s="14" t="str">
        <f>A7802&amp;B7802&amp;C7802&amp;D7802&amp;E7802</f>
        <v>2024-08-13Bill Payment (Credit Card)Shell Canada21000 Accounts Payable-207.38</v>
      </c>
      <c r="G7802" s="15">
        <f>IFERROR((DATEVALUE(A7802)),A7802)</f>
        <v>45517</v>
      </c>
      <c r="H7802" s="16" t="str">
        <f>IF((IFERROR((VLOOKUP(D7802,'Automation (QBO)'!A:B,2,FALSE)),"0"))=0,"Suspense",(IFERROR((VLOOKUP(D7802,'Automation (QBO)'!A:B,2,FALSE)),"Suspense")))</f>
        <v>Accounts Payable - Unknown</v>
      </c>
      <c r="I7802" s="17">
        <f t="shared" si="121"/>
        <v>-207.38</v>
      </c>
      <c r="J7802" s="12" t="str">
        <f>H7802</f>
        <v>Accounts Payable - Unknown</v>
      </c>
    </row>
    <row r="7803" spans="1:10" hidden="1">
      <c r="A7803" s="13" t="s">
        <v>955</v>
      </c>
      <c r="B7803" s="12" t="s">
        <v>493</v>
      </c>
      <c r="C7803" s="12" t="s">
        <v>101</v>
      </c>
      <c r="D7803" s="12" t="s">
        <v>496</v>
      </c>
      <c r="E7803" s="12">
        <v>-10.62</v>
      </c>
      <c r="F7803" s="14" t="str">
        <f>A7803&amp;B7803&amp;C7803&amp;D7803&amp;E7803</f>
        <v>2024-08-13Bill Payment (Credit Card)Shell Canada21000 Accounts Payable-10.62</v>
      </c>
      <c r="G7803" s="15">
        <f>IFERROR((DATEVALUE(A7803)),A7803)</f>
        <v>45517</v>
      </c>
      <c r="H7803" s="16" t="str">
        <f>IF((IFERROR((VLOOKUP(D7803,'Automation (QBO)'!A:B,2,FALSE)),"0"))=0,"Suspense",(IFERROR((VLOOKUP(D7803,'Automation (QBO)'!A:B,2,FALSE)),"Suspense")))</f>
        <v>Accounts Payable - Unknown</v>
      </c>
      <c r="I7803" s="17">
        <f t="shared" si="121"/>
        <v>-10.62</v>
      </c>
      <c r="J7803" s="12" t="str">
        <f>H7803</f>
        <v>Accounts Payable - Unknown</v>
      </c>
    </row>
    <row r="7804" spans="1:10" hidden="1">
      <c r="A7804" s="13" t="s">
        <v>955</v>
      </c>
      <c r="B7804" s="12" t="s">
        <v>493</v>
      </c>
      <c r="C7804" s="12" t="s">
        <v>952</v>
      </c>
      <c r="D7804" s="12" t="s">
        <v>496</v>
      </c>
      <c r="E7804" s="12">
        <v>-1302.3699999999999</v>
      </c>
      <c r="F7804" s="14" t="str">
        <f>A7804&amp;B7804&amp;C7804&amp;D7804&amp;E7804</f>
        <v>2024-08-13Bill Payment (Credit Card)KDM Welding &amp; Manufacturing Ltd.21000 Accounts Payable-1302.37</v>
      </c>
      <c r="G7804" s="15">
        <f>IFERROR((DATEVALUE(A7804)),A7804)</f>
        <v>45517</v>
      </c>
      <c r="H7804" s="16" t="str">
        <f>IF((IFERROR((VLOOKUP(D7804,'Automation (QBO)'!A:B,2,FALSE)),"0"))=0,"Suspense",(IFERROR((VLOOKUP(D7804,'Automation (QBO)'!A:B,2,FALSE)),"Suspense")))</f>
        <v>Accounts Payable - Unknown</v>
      </c>
      <c r="I7804" s="17">
        <f t="shared" si="121"/>
        <v>-1302.3699999999999</v>
      </c>
      <c r="J7804" s="12" t="str">
        <f>H7804</f>
        <v>Accounts Payable - Unknown</v>
      </c>
    </row>
    <row r="7805" spans="1:10" hidden="1">
      <c r="A7805" s="13" t="s">
        <v>955</v>
      </c>
      <c r="B7805" s="12" t="s">
        <v>493</v>
      </c>
      <c r="C7805" s="12" t="s">
        <v>951</v>
      </c>
      <c r="D7805" s="12" t="s">
        <v>496</v>
      </c>
      <c r="E7805" s="12">
        <v>-264.68</v>
      </c>
      <c r="F7805" s="14" t="str">
        <f>A7805&amp;B7805&amp;C7805&amp;D7805&amp;E7805</f>
        <v>2024-08-13Bill Payment (Credit Card)Caster World BC21000 Accounts Payable-264.68</v>
      </c>
      <c r="G7805" s="15">
        <f>IFERROR((DATEVALUE(A7805)),A7805)</f>
        <v>45517</v>
      </c>
      <c r="H7805" s="16" t="str">
        <f>IF((IFERROR((VLOOKUP(D7805,'Automation (QBO)'!A:B,2,FALSE)),"0"))=0,"Suspense",(IFERROR((VLOOKUP(D7805,'Automation (QBO)'!A:B,2,FALSE)),"Suspense")))</f>
        <v>Accounts Payable - Unknown</v>
      </c>
      <c r="I7805" s="17">
        <f t="shared" si="121"/>
        <v>-264.68</v>
      </c>
      <c r="J7805" s="12" t="str">
        <f>H7805</f>
        <v>Accounts Payable - Unknown</v>
      </c>
    </row>
    <row r="7806" spans="1:10" hidden="1">
      <c r="A7806" s="13" t="s">
        <v>955</v>
      </c>
      <c r="B7806" s="12" t="s">
        <v>135</v>
      </c>
      <c r="D7806" s="12" t="s">
        <v>428</v>
      </c>
      <c r="E7806" s="12">
        <v>10769.23</v>
      </c>
      <c r="F7806" s="14" t="str">
        <f>A7806&amp;B7806&amp;C7806&amp;D7806&amp;E7806</f>
        <v>2024-08-13Journal Entry52510 Payroll - Salary10769.23</v>
      </c>
      <c r="G7806" s="15">
        <f>IFERROR((DATEVALUE(A7806)),A7806)</f>
        <v>45517</v>
      </c>
      <c r="H7806" s="16" t="str">
        <f>IF((IFERROR((VLOOKUP(D7806,'Automation (QBO)'!A:B,2,FALSE)),"0"))=0,"Suspense",(IFERROR((VLOOKUP(D7806,'Automation (QBO)'!A:B,2,FALSE)),"Suspense")))</f>
        <v>Payroll - Salary</v>
      </c>
      <c r="I7806" s="17">
        <f t="shared" si="121"/>
        <v>10769.23</v>
      </c>
      <c r="J7806" s="12" t="str">
        <f>H7806</f>
        <v>Payroll - Salary</v>
      </c>
    </row>
    <row r="7807" spans="1:10" hidden="1">
      <c r="A7807" s="13" t="s">
        <v>955</v>
      </c>
      <c r="B7807" s="12" t="s">
        <v>135</v>
      </c>
      <c r="D7807" s="12" t="s">
        <v>423</v>
      </c>
      <c r="E7807" s="12">
        <v>76</v>
      </c>
      <c r="F7807" s="14" t="str">
        <f>A7807&amp;B7807&amp;C7807&amp;D7807&amp;E7807</f>
        <v>2024-08-13Journal Entry52535 Payroll - WCB (Employees)76</v>
      </c>
      <c r="G7807" s="15">
        <f>IFERROR((DATEVALUE(A7807)),A7807)</f>
        <v>45517</v>
      </c>
      <c r="H7807" s="16" t="str">
        <f>IF((IFERROR((VLOOKUP(D7807,'Automation (QBO)'!A:B,2,FALSE)),"0"))=0,"Suspense",(IFERROR((VLOOKUP(D7807,'Automation (QBO)'!A:B,2,FALSE)),"Suspense")))</f>
        <v>Payroll - WCB (Employees)</v>
      </c>
      <c r="I7807" s="17">
        <f t="shared" si="121"/>
        <v>76</v>
      </c>
      <c r="J7807" s="12" t="str">
        <f>H7807</f>
        <v>Payroll - WCB (Employees)</v>
      </c>
    </row>
    <row r="7808" spans="1:10" hidden="1">
      <c r="A7808" s="13" t="s">
        <v>955</v>
      </c>
      <c r="B7808" s="12" t="s">
        <v>135</v>
      </c>
      <c r="D7808" s="12" t="s">
        <v>424</v>
      </c>
      <c r="E7808" s="12">
        <v>0</v>
      </c>
      <c r="F7808" s="14" t="str">
        <f>A7808&amp;B7808&amp;C7808&amp;D7808&amp;E7808</f>
        <v>2024-08-13Journal Entry52525 Payroll - CPP0</v>
      </c>
      <c r="G7808" s="15">
        <f>IFERROR((DATEVALUE(A7808)),A7808)</f>
        <v>45517</v>
      </c>
      <c r="H7808" s="16" t="str">
        <f>IF((IFERROR((VLOOKUP(D7808,'Automation (QBO)'!A:B,2,FALSE)),"0"))=0,"Suspense",(IFERROR((VLOOKUP(D7808,'Automation (QBO)'!A:B,2,FALSE)),"Suspense")))</f>
        <v>Payroll - CPP + EI</v>
      </c>
      <c r="I7808" s="17">
        <f t="shared" si="121"/>
        <v>0</v>
      </c>
      <c r="J7808" s="12" t="str">
        <f>H7808</f>
        <v>Payroll - CPP + EI</v>
      </c>
    </row>
    <row r="7809" spans="1:10" hidden="1">
      <c r="A7809" s="13" t="s">
        <v>955</v>
      </c>
      <c r="B7809" s="12" t="s">
        <v>135</v>
      </c>
      <c r="D7809" s="12" t="s">
        <v>425</v>
      </c>
      <c r="E7809" s="12">
        <v>0</v>
      </c>
      <c r="F7809" s="14" t="str">
        <f>A7809&amp;B7809&amp;C7809&amp;D7809&amp;E7809</f>
        <v>2024-08-13Journal Entry52520 Payroll - EI0</v>
      </c>
      <c r="G7809" s="15">
        <f>IFERROR((DATEVALUE(A7809)),A7809)</f>
        <v>45517</v>
      </c>
      <c r="H7809" s="16" t="str">
        <f>IF((IFERROR((VLOOKUP(D7809,'Automation (QBO)'!A:B,2,FALSE)),"0"))=0,"Suspense",(IFERROR((VLOOKUP(D7809,'Automation (QBO)'!A:B,2,FALSE)),"Suspense")))</f>
        <v>Payroll - CPP + EI</v>
      </c>
      <c r="I7809" s="17">
        <f t="shared" si="121"/>
        <v>0</v>
      </c>
      <c r="J7809" s="12" t="str">
        <f>H7809</f>
        <v>Payroll - CPP + EI</v>
      </c>
    </row>
    <row r="7810" spans="1:10" hidden="1">
      <c r="A7810" s="13" t="s">
        <v>955</v>
      </c>
      <c r="B7810" s="12" t="s">
        <v>135</v>
      </c>
      <c r="D7810" s="12" t="s">
        <v>403</v>
      </c>
      <c r="E7810" s="12">
        <v>89.32</v>
      </c>
      <c r="F7810" s="14" t="str">
        <f>A7810&amp;B7810&amp;C7810&amp;D7810&amp;E7810</f>
        <v>2024-08-13Journal Entry52115 Bank Fees89.32</v>
      </c>
      <c r="G7810" s="15">
        <f>IFERROR((DATEVALUE(A7810)),A7810)</f>
        <v>45517</v>
      </c>
      <c r="H7810" s="16" t="str">
        <f>IF((IFERROR((VLOOKUP(D7810,'Automation (QBO)'!A:B,2,FALSE)),"0"))=0,"Suspense",(IFERROR((VLOOKUP(D7810,'Automation (QBO)'!A:B,2,FALSE)),"Suspense")))</f>
        <v>Bank Fees</v>
      </c>
      <c r="I7810" s="17">
        <f t="shared" si="121"/>
        <v>89.32</v>
      </c>
      <c r="J7810" s="12" t="str">
        <f>H7810</f>
        <v>Bank Fees</v>
      </c>
    </row>
    <row r="7811" spans="1:10" hidden="1">
      <c r="A7811" s="13" t="s">
        <v>955</v>
      </c>
      <c r="B7811" s="12" t="s">
        <v>135</v>
      </c>
      <c r="D7811" s="12" t="s">
        <v>426</v>
      </c>
      <c r="E7811" s="12">
        <v>-4.47</v>
      </c>
      <c r="F7811" s="14" t="str">
        <f>A7811&amp;B7811&amp;C7811&amp;D7811&amp;E7811</f>
        <v>2024-08-13Journal Entry21031 GST/HST Suspense-4.47</v>
      </c>
      <c r="G7811" s="15">
        <f>IFERROR((DATEVALUE(A7811)),A7811)</f>
        <v>45517</v>
      </c>
      <c r="H7811" s="16" t="str">
        <f>IF((IFERROR((VLOOKUP(D7811,'Automation (QBO)'!A:B,2,FALSE)),"0"))=0,"Suspense",(IFERROR((VLOOKUP(D7811,'Automation (QBO)'!A:B,2,FALSE)),"Suspense")))</f>
        <v>GST/HST Suspense</v>
      </c>
      <c r="I7811" s="17">
        <f t="shared" si="121"/>
        <v>-4.47</v>
      </c>
      <c r="J7811" s="12" t="str">
        <f>H7811</f>
        <v>GST/HST Suspense</v>
      </c>
    </row>
    <row r="7812" spans="1:10" hidden="1">
      <c r="A7812" s="13" t="s">
        <v>955</v>
      </c>
      <c r="B7812" s="12" t="s">
        <v>135</v>
      </c>
      <c r="D7812" s="12" t="s">
        <v>427</v>
      </c>
      <c r="E7812" s="12">
        <v>58.31</v>
      </c>
      <c r="F7812" s="14" t="str">
        <f>A7812&amp;B7812&amp;C7812&amp;D7812&amp;E7812</f>
        <v>2024-08-13Journal Entry21001 Payroll Clearing account58.31</v>
      </c>
      <c r="G7812" s="15">
        <f>IFERROR((DATEVALUE(A7812)),A7812)</f>
        <v>45517</v>
      </c>
      <c r="H7812" s="16" t="str">
        <f>IF((IFERROR((VLOOKUP(D7812,'Automation (QBO)'!A:B,2,FALSE)),"0"))=0,"Suspense",(IFERROR((VLOOKUP(D7812,'Automation (QBO)'!A:B,2,FALSE)),"Suspense")))</f>
        <v>Clearings &amp; Transfers</v>
      </c>
      <c r="I7812" s="17">
        <f t="shared" si="121"/>
        <v>58.31</v>
      </c>
      <c r="J7812" s="12" t="str">
        <f>H7812</f>
        <v>Clearings &amp; Transfers</v>
      </c>
    </row>
    <row r="7813" spans="1:10" hidden="1">
      <c r="A7813" s="13" t="s">
        <v>955</v>
      </c>
      <c r="B7813" s="12" t="s">
        <v>135</v>
      </c>
      <c r="D7813" s="12" t="s">
        <v>422</v>
      </c>
      <c r="E7813" s="12">
        <v>21535.34</v>
      </c>
      <c r="F7813" s="14" t="str">
        <f>A7813&amp;B7813&amp;C7813&amp;D7813&amp;E7813</f>
        <v>2024-08-13Journal Entry52505 Payroll - Hourly21535.34</v>
      </c>
      <c r="G7813" s="15">
        <f>IFERROR((DATEVALUE(A7813)),A7813)</f>
        <v>45517</v>
      </c>
      <c r="H7813" s="16" t="str">
        <f>IF((IFERROR((VLOOKUP(D7813,'Automation (QBO)'!A:B,2,FALSE)),"0"))=0,"Suspense",(IFERROR((VLOOKUP(D7813,'Automation (QBO)'!A:B,2,FALSE)),"Suspense")))</f>
        <v>Payroll - Hourly</v>
      </c>
      <c r="I7813" s="17">
        <f t="shared" si="121"/>
        <v>21535.34</v>
      </c>
      <c r="J7813" s="12" t="str">
        <f>H7813</f>
        <v>Payroll - Hourly</v>
      </c>
    </row>
    <row r="7814" spans="1:10" hidden="1">
      <c r="A7814" s="13" t="s">
        <v>955</v>
      </c>
      <c r="B7814" s="12" t="s">
        <v>135</v>
      </c>
      <c r="D7814" s="12" t="s">
        <v>423</v>
      </c>
      <c r="E7814" s="12">
        <v>531.91999999999996</v>
      </c>
      <c r="F7814" s="14" t="str">
        <f>A7814&amp;B7814&amp;C7814&amp;D7814&amp;E7814</f>
        <v>2024-08-13Journal Entry52535 Payroll - WCB (Employees)531.92</v>
      </c>
      <c r="G7814" s="15">
        <f>IFERROR((DATEVALUE(A7814)),A7814)</f>
        <v>45517</v>
      </c>
      <c r="H7814" s="16" t="str">
        <f>IF((IFERROR((VLOOKUP(D7814,'Automation (QBO)'!A:B,2,FALSE)),"0"))=0,"Suspense",(IFERROR((VLOOKUP(D7814,'Automation (QBO)'!A:B,2,FALSE)),"Suspense")))</f>
        <v>Payroll - WCB (Employees)</v>
      </c>
      <c r="I7814" s="17">
        <f t="shared" si="121"/>
        <v>531.91999999999996</v>
      </c>
      <c r="J7814" s="12" t="str">
        <f>H7814</f>
        <v>Payroll - WCB (Employees)</v>
      </c>
    </row>
    <row r="7815" spans="1:10" hidden="1">
      <c r="A7815" s="13" t="s">
        <v>955</v>
      </c>
      <c r="B7815" s="12" t="s">
        <v>135</v>
      </c>
      <c r="D7815" s="12" t="s">
        <v>424</v>
      </c>
      <c r="E7815" s="12">
        <v>700.72</v>
      </c>
      <c r="F7815" s="14" t="str">
        <f>A7815&amp;B7815&amp;C7815&amp;D7815&amp;E7815</f>
        <v>2024-08-13Journal Entry52525 Payroll - CPP700.72</v>
      </c>
      <c r="G7815" s="15">
        <f>IFERROR((DATEVALUE(A7815)),A7815)</f>
        <v>45517</v>
      </c>
      <c r="H7815" s="16" t="str">
        <f>IF((IFERROR((VLOOKUP(D7815,'Automation (QBO)'!A:B,2,FALSE)),"0"))=0,"Suspense",(IFERROR((VLOOKUP(D7815,'Automation (QBO)'!A:B,2,FALSE)),"Suspense")))</f>
        <v>Payroll - CPP + EI</v>
      </c>
      <c r="I7815" s="17">
        <f t="shared" si="121"/>
        <v>700.72</v>
      </c>
      <c r="J7815" s="12" t="str">
        <f>H7815</f>
        <v>Payroll - CPP + EI</v>
      </c>
    </row>
    <row r="7816" spans="1:10" hidden="1">
      <c r="A7816" s="13" t="s">
        <v>955</v>
      </c>
      <c r="B7816" s="12" t="s">
        <v>135</v>
      </c>
      <c r="D7816" s="12" t="s">
        <v>425</v>
      </c>
      <c r="E7816" s="12">
        <v>285.97000000000003</v>
      </c>
      <c r="F7816" s="14" t="str">
        <f>A7816&amp;B7816&amp;C7816&amp;D7816&amp;E7816</f>
        <v>2024-08-13Journal Entry52520 Payroll - EI285.97</v>
      </c>
      <c r="G7816" s="15">
        <f>IFERROR((DATEVALUE(A7816)),A7816)</f>
        <v>45517</v>
      </c>
      <c r="H7816" s="16" t="str">
        <f>IF((IFERROR((VLOOKUP(D7816,'Automation (QBO)'!A:B,2,FALSE)),"0"))=0,"Suspense",(IFERROR((VLOOKUP(D7816,'Automation (QBO)'!A:B,2,FALSE)),"Suspense")))</f>
        <v>Payroll - CPP + EI</v>
      </c>
      <c r="I7816" s="17">
        <f t="shared" si="121"/>
        <v>285.97000000000003</v>
      </c>
      <c r="J7816" s="12" t="str">
        <f>H7816</f>
        <v>Payroll - CPP + EI</v>
      </c>
    </row>
    <row r="7817" spans="1:10" hidden="1">
      <c r="A7817" s="13" t="s">
        <v>955</v>
      </c>
      <c r="B7817" s="12" t="s">
        <v>135</v>
      </c>
      <c r="D7817" s="12" t="s">
        <v>403</v>
      </c>
      <c r="E7817" s="12">
        <v>117.96</v>
      </c>
      <c r="F7817" s="14" t="str">
        <f>A7817&amp;B7817&amp;C7817&amp;D7817&amp;E7817</f>
        <v>2024-08-13Journal Entry52115 Bank Fees117.96</v>
      </c>
      <c r="G7817" s="15">
        <f>IFERROR((DATEVALUE(A7817)),A7817)</f>
        <v>45517</v>
      </c>
      <c r="H7817" s="16" t="str">
        <f>IF((IFERROR((VLOOKUP(D7817,'Automation (QBO)'!A:B,2,FALSE)),"0"))=0,"Suspense",(IFERROR((VLOOKUP(D7817,'Automation (QBO)'!A:B,2,FALSE)),"Suspense")))</f>
        <v>Bank Fees</v>
      </c>
      <c r="I7817" s="17">
        <f t="shared" si="121"/>
        <v>117.96</v>
      </c>
      <c r="J7817" s="12" t="str">
        <f>H7817</f>
        <v>Bank Fees</v>
      </c>
    </row>
    <row r="7818" spans="1:10" hidden="1">
      <c r="A7818" s="13" t="s">
        <v>955</v>
      </c>
      <c r="B7818" s="12" t="s">
        <v>135</v>
      </c>
      <c r="D7818" s="12" t="s">
        <v>426</v>
      </c>
      <c r="E7818" s="12">
        <v>-5.9</v>
      </c>
      <c r="F7818" s="14" t="str">
        <f>A7818&amp;B7818&amp;C7818&amp;D7818&amp;E7818</f>
        <v>2024-08-13Journal Entry21031 GST/HST Suspense-5.9</v>
      </c>
      <c r="G7818" s="15">
        <f>IFERROR((DATEVALUE(A7818)),A7818)</f>
        <v>45517</v>
      </c>
      <c r="H7818" s="16" t="str">
        <f>IF((IFERROR((VLOOKUP(D7818,'Automation (QBO)'!A:B,2,FALSE)),"0"))=0,"Suspense",(IFERROR((VLOOKUP(D7818,'Automation (QBO)'!A:B,2,FALSE)),"Suspense")))</f>
        <v>GST/HST Suspense</v>
      </c>
      <c r="I7818" s="17">
        <f t="shared" si="121"/>
        <v>-5.9</v>
      </c>
      <c r="J7818" s="12" t="str">
        <f>H7818</f>
        <v>GST/HST Suspense</v>
      </c>
    </row>
    <row r="7819" spans="1:10" hidden="1">
      <c r="A7819" s="13" t="s">
        <v>955</v>
      </c>
      <c r="B7819" s="12" t="s">
        <v>135</v>
      </c>
      <c r="D7819" s="12" t="s">
        <v>427</v>
      </c>
      <c r="E7819" s="12">
        <v>1147.3800000000001</v>
      </c>
      <c r="F7819" s="14" t="str">
        <f>A7819&amp;B7819&amp;C7819&amp;D7819&amp;E7819</f>
        <v>2024-08-13Journal Entry21001 Payroll Clearing account1147.38</v>
      </c>
      <c r="G7819" s="15">
        <f>IFERROR((DATEVALUE(A7819)),A7819)</f>
        <v>45517</v>
      </c>
      <c r="H7819" s="16" t="str">
        <f>IF((IFERROR((VLOOKUP(D7819,'Automation (QBO)'!A:B,2,FALSE)),"0"))=0,"Suspense",(IFERROR((VLOOKUP(D7819,'Automation (QBO)'!A:B,2,FALSE)),"Suspense")))</f>
        <v>Clearings &amp; Transfers</v>
      </c>
      <c r="I7819" s="17">
        <f t="shared" si="121"/>
        <v>1147.3800000000001</v>
      </c>
      <c r="J7819" s="12" t="str">
        <f>H7819</f>
        <v>Clearings &amp; Transfers</v>
      </c>
    </row>
    <row r="7820" spans="1:10" hidden="1">
      <c r="A7820" s="13" t="s">
        <v>955</v>
      </c>
      <c r="B7820" s="12" t="s">
        <v>83</v>
      </c>
      <c r="C7820" s="12" t="s">
        <v>155</v>
      </c>
      <c r="D7820" s="12" t="s">
        <v>400</v>
      </c>
      <c r="E7820" s="12">
        <v>1835</v>
      </c>
      <c r="F7820" s="14" t="str">
        <f>A7820&amp;B7820&amp;C7820&amp;D7820&amp;E7820</f>
        <v>2024-08-13ExpenseBrenmack Electric Ltd51320 COGS - Subcontractors1835</v>
      </c>
      <c r="G7820" s="15">
        <f>IFERROR((DATEVALUE(A7820)),A7820)</f>
        <v>45517</v>
      </c>
      <c r="H7820" s="16" t="str">
        <f>IF((IFERROR((VLOOKUP(D7820,'Automation (QBO)'!A:B,2,FALSE)),"0"))=0,"Suspense",(IFERROR((VLOOKUP(D7820,'Automation (QBO)'!A:B,2,FALSE)),"Suspense")))</f>
        <v>COGS - Subcontracts</v>
      </c>
      <c r="I7820" s="17">
        <f t="shared" si="121"/>
        <v>1835</v>
      </c>
      <c r="J7820" s="12" t="str">
        <f>H7820</f>
        <v>COGS - Subcontracts</v>
      </c>
    </row>
    <row r="7821" spans="1:10" hidden="1">
      <c r="A7821" s="13" t="s">
        <v>955</v>
      </c>
      <c r="B7821" s="12" t="s">
        <v>83</v>
      </c>
      <c r="C7821" s="12" t="s">
        <v>155</v>
      </c>
      <c r="D7821" s="12" t="s">
        <v>392</v>
      </c>
      <c r="E7821" s="12">
        <v>-91.75</v>
      </c>
      <c r="F7821" s="14" t="str">
        <f>A7821&amp;B7821&amp;C7821&amp;D7821&amp;E7821</f>
        <v>2024-08-13ExpenseBrenmack Electric Ltd21020 GST/HST Payable-91.75</v>
      </c>
      <c r="G7821" s="15">
        <f>IFERROR((DATEVALUE(A7821)),A7821)</f>
        <v>45517</v>
      </c>
      <c r="H7821" s="16" t="str">
        <f>IF((IFERROR((VLOOKUP(D7821,'Automation (QBO)'!A:B,2,FALSE)),"0"))=0,"Suspense",(IFERROR((VLOOKUP(D7821,'Automation (QBO)'!A:B,2,FALSE)),"Suspense")))</f>
        <v>GST/HST Payable</v>
      </c>
      <c r="I7821" s="17">
        <f t="shared" si="121"/>
        <v>-91.75</v>
      </c>
      <c r="J7821" s="12" t="str">
        <f>H7821</f>
        <v>GST/HST Payable</v>
      </c>
    </row>
    <row r="7822" spans="1:10" hidden="1">
      <c r="A7822" s="13" t="s">
        <v>955</v>
      </c>
      <c r="B7822" s="12" t="s">
        <v>83</v>
      </c>
      <c r="C7822" s="12" t="s">
        <v>155</v>
      </c>
      <c r="D7822" s="12" t="s">
        <v>400</v>
      </c>
      <c r="E7822" s="12">
        <v>10000</v>
      </c>
      <c r="F7822" s="14" t="str">
        <f>A7822&amp;B7822&amp;C7822&amp;D7822&amp;E7822</f>
        <v>2024-08-13ExpenseBrenmack Electric Ltd51320 COGS - Subcontractors10000</v>
      </c>
      <c r="G7822" s="15">
        <f>IFERROR((DATEVALUE(A7822)),A7822)</f>
        <v>45517</v>
      </c>
      <c r="H7822" s="16" t="str">
        <f>IF((IFERROR((VLOOKUP(D7822,'Automation (QBO)'!A:B,2,FALSE)),"0"))=0,"Suspense",(IFERROR((VLOOKUP(D7822,'Automation (QBO)'!A:B,2,FALSE)),"Suspense")))</f>
        <v>COGS - Subcontracts</v>
      </c>
      <c r="I7822" s="17">
        <f t="shared" si="121"/>
        <v>10000</v>
      </c>
      <c r="J7822" s="12" t="str">
        <f>H7822</f>
        <v>COGS - Subcontracts</v>
      </c>
    </row>
    <row r="7823" spans="1:10" hidden="1">
      <c r="A7823" s="13" t="s">
        <v>955</v>
      </c>
      <c r="B7823" s="12" t="s">
        <v>83</v>
      </c>
      <c r="C7823" s="12" t="s">
        <v>155</v>
      </c>
      <c r="D7823" s="12" t="s">
        <v>392</v>
      </c>
      <c r="E7823" s="12">
        <v>-500</v>
      </c>
      <c r="F7823" s="14" t="str">
        <f>A7823&amp;B7823&amp;C7823&amp;D7823&amp;E7823</f>
        <v>2024-08-13ExpenseBrenmack Electric Ltd21020 GST/HST Payable-500</v>
      </c>
      <c r="G7823" s="15">
        <f>IFERROR((DATEVALUE(A7823)),A7823)</f>
        <v>45517</v>
      </c>
      <c r="H7823" s="16" t="str">
        <f>IF((IFERROR((VLOOKUP(D7823,'Automation (QBO)'!A:B,2,FALSE)),"0"))=0,"Suspense",(IFERROR((VLOOKUP(D7823,'Automation (QBO)'!A:B,2,FALSE)),"Suspense")))</f>
        <v>GST/HST Payable</v>
      </c>
      <c r="I7823" s="17">
        <f t="shared" si="121"/>
        <v>-500</v>
      </c>
      <c r="J7823" s="12" t="str">
        <f>H7823</f>
        <v>GST/HST Payable</v>
      </c>
    </row>
    <row r="7824" spans="1:10" hidden="1">
      <c r="A7824" s="13" t="s">
        <v>955</v>
      </c>
      <c r="B7824" s="12" t="s">
        <v>83</v>
      </c>
      <c r="C7824" s="12" t="s">
        <v>155</v>
      </c>
      <c r="D7824" s="12" t="s">
        <v>400</v>
      </c>
      <c r="E7824" s="12">
        <v>13985</v>
      </c>
      <c r="F7824" s="14" t="str">
        <f>A7824&amp;B7824&amp;C7824&amp;D7824&amp;E7824</f>
        <v>2024-08-13ExpenseBrenmack Electric Ltd51320 COGS - Subcontractors13985</v>
      </c>
      <c r="G7824" s="15">
        <f>IFERROR((DATEVALUE(A7824)),A7824)</f>
        <v>45517</v>
      </c>
      <c r="H7824" s="16" t="str">
        <f>IF((IFERROR((VLOOKUP(D7824,'Automation (QBO)'!A:B,2,FALSE)),"0"))=0,"Suspense",(IFERROR((VLOOKUP(D7824,'Automation (QBO)'!A:B,2,FALSE)),"Suspense")))</f>
        <v>COGS - Subcontracts</v>
      </c>
      <c r="I7824" s="17">
        <f t="shared" ref="I7824:I7887" si="122">E7824</f>
        <v>13985</v>
      </c>
      <c r="J7824" s="12" t="str">
        <f>H7824</f>
        <v>COGS - Subcontracts</v>
      </c>
    </row>
    <row r="7825" spans="1:12" hidden="1">
      <c r="A7825" s="13" t="s">
        <v>955</v>
      </c>
      <c r="B7825" s="12" t="s">
        <v>83</v>
      </c>
      <c r="C7825" s="12" t="s">
        <v>155</v>
      </c>
      <c r="D7825" s="12" t="s">
        <v>392</v>
      </c>
      <c r="E7825" s="12">
        <v>-699.25</v>
      </c>
      <c r="F7825" s="14" t="str">
        <f>A7825&amp;B7825&amp;C7825&amp;D7825&amp;E7825</f>
        <v>2024-08-13ExpenseBrenmack Electric Ltd21020 GST/HST Payable-699.25</v>
      </c>
      <c r="G7825" s="15">
        <f>IFERROR((DATEVALUE(A7825)),A7825)</f>
        <v>45517</v>
      </c>
      <c r="H7825" s="16" t="str">
        <f>IF((IFERROR((VLOOKUP(D7825,'Automation (QBO)'!A:B,2,FALSE)),"0"))=0,"Suspense",(IFERROR((VLOOKUP(D7825,'Automation (QBO)'!A:B,2,FALSE)),"Suspense")))</f>
        <v>GST/HST Payable</v>
      </c>
      <c r="I7825" s="17">
        <f t="shared" si="122"/>
        <v>-699.25</v>
      </c>
      <c r="J7825" s="12" t="str">
        <f>H7825</f>
        <v>GST/HST Payable</v>
      </c>
    </row>
    <row r="7826" spans="1:12" hidden="1">
      <c r="A7826" s="13" t="s">
        <v>955</v>
      </c>
      <c r="B7826" s="12" t="s">
        <v>83</v>
      </c>
      <c r="C7826" s="12" t="s">
        <v>155</v>
      </c>
      <c r="D7826" s="12" t="s">
        <v>394</v>
      </c>
      <c r="E7826" s="12">
        <v>-1926.75</v>
      </c>
      <c r="F7826" s="14" t="str">
        <f>A7826&amp;B7826&amp;C7826&amp;D7826&amp;E7826</f>
        <v>2024-08-13ExpenseBrenmack Electric Ltd11005 Chequing (CIBC)-1926.75</v>
      </c>
      <c r="G7826" s="15">
        <f>IFERROR((DATEVALUE(A7826)),A7826)</f>
        <v>45517</v>
      </c>
      <c r="H7826" s="16" t="str">
        <f>IF((IFERROR((VLOOKUP(D7826,'Automation (QBO)'!A:B,2,FALSE)),"0"))=0,"Suspense",(IFERROR((VLOOKUP(D7826,'Automation (QBO)'!A:B,2,FALSE)),"Suspense")))</f>
        <v>Balance (CIBC)</v>
      </c>
      <c r="I7826" s="17">
        <f t="shared" si="122"/>
        <v>-1926.75</v>
      </c>
      <c r="J7826" s="12" t="str">
        <f>H7826</f>
        <v>Balance (CIBC)</v>
      </c>
    </row>
    <row r="7827" spans="1:12" hidden="1">
      <c r="A7827" s="13" t="s">
        <v>955</v>
      </c>
      <c r="B7827" s="12" t="s">
        <v>83</v>
      </c>
      <c r="C7827" s="12" t="s">
        <v>155</v>
      </c>
      <c r="D7827" s="12" t="s">
        <v>394</v>
      </c>
      <c r="E7827" s="12">
        <v>-14684.25</v>
      </c>
      <c r="F7827" s="14" t="str">
        <f>A7827&amp;B7827&amp;C7827&amp;D7827&amp;E7827</f>
        <v>2024-08-13ExpenseBrenmack Electric Ltd11005 Chequing (CIBC)-14684.25</v>
      </c>
      <c r="G7827" s="15">
        <f>IFERROR((DATEVALUE(A7827)),A7827)</f>
        <v>45517</v>
      </c>
      <c r="H7827" s="16" t="str">
        <f>IF((IFERROR((VLOOKUP(D7827,'Automation (QBO)'!A:B,2,FALSE)),"0"))=0,"Suspense",(IFERROR((VLOOKUP(D7827,'Automation (QBO)'!A:B,2,FALSE)),"Suspense")))</f>
        <v>Balance (CIBC)</v>
      </c>
      <c r="I7827" s="17">
        <f t="shared" si="122"/>
        <v>-14684.25</v>
      </c>
      <c r="J7827" s="12" t="str">
        <f>H7827</f>
        <v>Balance (CIBC)</v>
      </c>
    </row>
    <row r="7828" spans="1:12" hidden="1">
      <c r="A7828" s="13" t="s">
        <v>955</v>
      </c>
      <c r="B7828" s="12" t="s">
        <v>83</v>
      </c>
      <c r="C7828" s="12" t="s">
        <v>155</v>
      </c>
      <c r="D7828" s="12" t="s">
        <v>394</v>
      </c>
      <c r="E7828" s="12">
        <v>-10500</v>
      </c>
      <c r="F7828" s="14" t="str">
        <f>A7828&amp;B7828&amp;C7828&amp;D7828&amp;E7828</f>
        <v>2024-08-13ExpenseBrenmack Electric Ltd11005 Chequing (CIBC)-10500</v>
      </c>
      <c r="G7828" s="15">
        <f>IFERROR((DATEVALUE(A7828)),A7828)</f>
        <v>45517</v>
      </c>
      <c r="H7828" s="16" t="str">
        <f>IF((IFERROR((VLOOKUP(D7828,'Automation (QBO)'!A:B,2,FALSE)),"0"))=0,"Suspense",(IFERROR((VLOOKUP(D7828,'Automation (QBO)'!A:B,2,FALSE)),"Suspense")))</f>
        <v>Balance (CIBC)</v>
      </c>
      <c r="I7828" s="17">
        <f t="shared" si="122"/>
        <v>-10500</v>
      </c>
      <c r="J7828" s="12" t="str">
        <f>H7828</f>
        <v>Balance (CIBC)</v>
      </c>
    </row>
    <row r="7829" spans="1:12" hidden="1">
      <c r="A7829" s="13" t="s">
        <v>955</v>
      </c>
      <c r="B7829" s="12" t="s">
        <v>136</v>
      </c>
      <c r="C7829" s="12" t="s">
        <v>558</v>
      </c>
      <c r="D7829" s="12" t="s">
        <v>394</v>
      </c>
      <c r="E7829" s="12">
        <v>4546.97</v>
      </c>
      <c r="F7829" s="14" t="str">
        <f>A7829&amp;B7829&amp;C7829&amp;D7829&amp;E7829</f>
        <v>2024-08-13PaymentRomers Lynn Valley11005 Chequing (CIBC)4546.97</v>
      </c>
      <c r="G7829" s="15">
        <f>IFERROR((DATEVALUE(A7829)),A7829)</f>
        <v>45517</v>
      </c>
      <c r="H7829" s="16" t="str">
        <f>IF((IFERROR((VLOOKUP(D7829,'Automation (QBO)'!A:B,2,FALSE)),"0"))=0,"Suspense",(IFERROR((VLOOKUP(D7829,'Automation (QBO)'!A:B,2,FALSE)),"Suspense")))</f>
        <v>Balance (CIBC)</v>
      </c>
      <c r="I7829" s="17">
        <f t="shared" si="122"/>
        <v>4546.97</v>
      </c>
      <c r="J7829" s="12" t="str">
        <f>H7829</f>
        <v>Balance (CIBC)</v>
      </c>
    </row>
    <row r="7830" spans="1:12" hidden="1">
      <c r="A7830" s="13" t="s">
        <v>955</v>
      </c>
      <c r="B7830" s="12" t="s">
        <v>135</v>
      </c>
      <c r="D7830" s="12" t="s">
        <v>394</v>
      </c>
      <c r="E7830" s="12">
        <v>-22734.03</v>
      </c>
      <c r="F7830" s="14" t="str">
        <f>A7830&amp;B7830&amp;C7830&amp;D7830&amp;E7830</f>
        <v>2024-08-13Journal Entry11005 Chequing (CIBC)-22734.03</v>
      </c>
      <c r="G7830" s="15">
        <f>IFERROR((DATEVALUE(A7830)),A7830)</f>
        <v>45517</v>
      </c>
      <c r="H7830" s="16" t="str">
        <f>IF((IFERROR((VLOOKUP(D7830,'Automation (QBO)'!A:B,2,FALSE)),"0"))=0,"Suspense",(IFERROR((VLOOKUP(D7830,'Automation (QBO)'!A:B,2,FALSE)),"Suspense")))</f>
        <v>Balance (CIBC)</v>
      </c>
      <c r="I7830" s="17">
        <f t="shared" si="122"/>
        <v>-22734.03</v>
      </c>
      <c r="J7830" s="12" t="str">
        <f>H7830</f>
        <v>Balance (CIBC)</v>
      </c>
    </row>
    <row r="7831" spans="1:12" hidden="1">
      <c r="A7831" s="13" t="s">
        <v>955</v>
      </c>
      <c r="B7831" s="12" t="s">
        <v>135</v>
      </c>
      <c r="D7831" s="12" t="s">
        <v>394</v>
      </c>
      <c r="E7831" s="12">
        <v>-10990.37</v>
      </c>
      <c r="F7831" s="14" t="str">
        <f>A7831&amp;B7831&amp;C7831&amp;D7831&amp;E7831</f>
        <v>2024-08-13Journal Entry11005 Chequing (CIBC)-10990.37</v>
      </c>
      <c r="G7831" s="15">
        <f>IFERROR((DATEVALUE(A7831)),A7831)</f>
        <v>45517</v>
      </c>
      <c r="H7831" s="16" t="str">
        <f>IF((IFERROR((VLOOKUP(D7831,'Automation (QBO)'!A:B,2,FALSE)),"0"))=0,"Suspense",(IFERROR((VLOOKUP(D7831,'Automation (QBO)'!A:B,2,FALSE)),"Suspense")))</f>
        <v>Balance (CIBC)</v>
      </c>
      <c r="I7831" s="17">
        <f t="shared" si="122"/>
        <v>-10990.37</v>
      </c>
      <c r="J7831" s="12" t="str">
        <f>H7831</f>
        <v>Balance (CIBC)</v>
      </c>
    </row>
    <row r="7832" spans="1:12" hidden="1">
      <c r="A7832" s="13" t="s">
        <v>955</v>
      </c>
      <c r="B7832" s="12" t="s">
        <v>135</v>
      </c>
      <c r="D7832" s="12" t="s">
        <v>1054</v>
      </c>
      <c r="E7832" s="12">
        <v>109.66</v>
      </c>
      <c r="F7832" s="14" t="str">
        <f>A7832&amp;B7832&amp;C7832&amp;D7832&amp;E7832</f>
        <v>2024-08-13Journal Entry52545 Payroll - Employee Benefits (Paid)109.66</v>
      </c>
      <c r="G7832" s="15">
        <f>IFERROR((DATEVALUE(A7832)),A7832)</f>
        <v>45517</v>
      </c>
      <c r="H7832" s="16" t="str">
        <f>IF((IFERROR((VLOOKUP(D7832,'Automation (QBO)'!A:B,2,FALSE)),"0"))=0,"Suspense",(IFERROR((VLOOKUP(D7832,'Automation (QBO)'!A:B,2,FALSE)),"Suspense")))</f>
        <v>Payroll - Employee Benefits (Paid)</v>
      </c>
      <c r="I7832" s="17">
        <f t="shared" si="122"/>
        <v>109.66</v>
      </c>
      <c r="J7832" s="12" t="str">
        <f>H7832</f>
        <v>Payroll - Employee Benefits (Paid)</v>
      </c>
      <c r="L7832" s="61" t="s">
        <v>1051</v>
      </c>
    </row>
    <row r="7833" spans="1:12" hidden="1">
      <c r="A7833" s="13" t="s">
        <v>955</v>
      </c>
      <c r="B7833" s="12" t="s">
        <v>135</v>
      </c>
      <c r="D7833" s="12" t="s">
        <v>1054</v>
      </c>
      <c r="E7833" s="12">
        <v>703.6</v>
      </c>
      <c r="F7833" s="14" t="str">
        <f>A7833&amp;B7833&amp;C7833&amp;D7833&amp;E7833</f>
        <v>2024-08-13Journal Entry52545 Payroll - Employee Benefits (Paid)703.6</v>
      </c>
      <c r="G7833" s="15">
        <f>IFERROR((DATEVALUE(A7833)),A7833)</f>
        <v>45517</v>
      </c>
      <c r="H7833" s="16" t="str">
        <f>IF((IFERROR((VLOOKUP(D7833,'Automation (QBO)'!A:B,2,FALSE)),"0"))=0,"Suspense",(IFERROR((VLOOKUP(D7833,'Automation (QBO)'!A:B,2,FALSE)),"Suspense")))</f>
        <v>Payroll - Employee Benefits (Paid)</v>
      </c>
      <c r="I7833" s="17">
        <f t="shared" si="122"/>
        <v>703.6</v>
      </c>
      <c r="J7833" s="12" t="str">
        <f>H7833</f>
        <v>Payroll - Employee Benefits (Paid)</v>
      </c>
      <c r="L7833" s="61" t="s">
        <v>1051</v>
      </c>
    </row>
    <row r="7834" spans="1:12" hidden="1">
      <c r="A7834" s="13" t="s">
        <v>956</v>
      </c>
      <c r="B7834" s="12" t="s">
        <v>493</v>
      </c>
      <c r="C7834" s="12" t="s">
        <v>110</v>
      </c>
      <c r="D7834" s="12" t="s">
        <v>390</v>
      </c>
      <c r="E7834" s="12">
        <v>917.59</v>
      </c>
      <c r="F7834" s="14" t="str">
        <f>A7834&amp;B7834&amp;C7834&amp;D7834&amp;E7834</f>
        <v>2024-08-14Bill Payment (Credit Card)Dicks Lumber21010 Visa Payable (CIBC)917.59</v>
      </c>
      <c r="G7834" s="15">
        <f>IFERROR((DATEVALUE(A7834)),A7834)</f>
        <v>45518</v>
      </c>
      <c r="H7834" s="16" t="str">
        <f>IF((IFERROR((VLOOKUP(D7834,'Automation (QBO)'!A:B,2,FALSE)),"0"))=0,"Suspense",(IFERROR((VLOOKUP(D7834,'Automation (QBO)'!A:B,2,FALSE)),"Suspense")))</f>
        <v>Suspense</v>
      </c>
      <c r="I7834" s="17">
        <f t="shared" si="122"/>
        <v>917.59</v>
      </c>
      <c r="J7834" s="12" t="str">
        <f>H7834</f>
        <v>Suspense</v>
      </c>
    </row>
    <row r="7835" spans="1:12" hidden="1">
      <c r="A7835" s="13" t="s">
        <v>956</v>
      </c>
      <c r="B7835" s="12" t="s">
        <v>83</v>
      </c>
      <c r="C7835" s="12" t="s">
        <v>88</v>
      </c>
      <c r="D7835" s="12" t="s">
        <v>390</v>
      </c>
      <c r="E7835" s="12">
        <v>2</v>
      </c>
      <c r="F7835" s="14" t="str">
        <f>A7835&amp;B7835&amp;C7835&amp;D7835&amp;E7835</f>
        <v>2024-08-14ExpenseEasy Park21010 Visa Payable (CIBC)2</v>
      </c>
      <c r="G7835" s="15">
        <f>IFERROR((DATEVALUE(A7835)),A7835)</f>
        <v>45518</v>
      </c>
      <c r="H7835" s="16" t="str">
        <f>IF((IFERROR((VLOOKUP(D7835,'Automation (QBO)'!A:B,2,FALSE)),"0"))=0,"Suspense",(IFERROR((VLOOKUP(D7835,'Automation (QBO)'!A:B,2,FALSE)),"Suspense")))</f>
        <v>Suspense</v>
      </c>
      <c r="I7835" s="17">
        <f t="shared" si="122"/>
        <v>2</v>
      </c>
      <c r="J7835" s="12" t="str">
        <f>H7835</f>
        <v>Suspense</v>
      </c>
    </row>
    <row r="7836" spans="1:12" hidden="1">
      <c r="A7836" s="13" t="s">
        <v>956</v>
      </c>
      <c r="B7836" s="12" t="s">
        <v>83</v>
      </c>
      <c r="C7836" s="12" t="s">
        <v>88</v>
      </c>
      <c r="D7836" s="12" t="s">
        <v>390</v>
      </c>
      <c r="E7836" s="12">
        <v>8</v>
      </c>
      <c r="F7836" s="14" t="str">
        <f>A7836&amp;B7836&amp;C7836&amp;D7836&amp;E7836</f>
        <v>2024-08-14ExpenseEasy Park21010 Visa Payable (CIBC)8</v>
      </c>
      <c r="G7836" s="15">
        <f>IFERROR((DATEVALUE(A7836)),A7836)</f>
        <v>45518</v>
      </c>
      <c r="H7836" s="16" t="str">
        <f>IF((IFERROR((VLOOKUP(D7836,'Automation (QBO)'!A:B,2,FALSE)),"0"))=0,"Suspense",(IFERROR((VLOOKUP(D7836,'Automation (QBO)'!A:B,2,FALSE)),"Suspense")))</f>
        <v>Suspense</v>
      </c>
      <c r="I7836" s="17">
        <f t="shared" si="122"/>
        <v>8</v>
      </c>
      <c r="J7836" s="12" t="str">
        <f>H7836</f>
        <v>Suspense</v>
      </c>
    </row>
    <row r="7837" spans="1:12" hidden="1">
      <c r="A7837" s="13" t="s">
        <v>956</v>
      </c>
      <c r="B7837" s="12" t="s">
        <v>493</v>
      </c>
      <c r="C7837" s="12" t="s">
        <v>585</v>
      </c>
      <c r="D7837" s="12" t="s">
        <v>390</v>
      </c>
      <c r="E7837" s="12">
        <v>70.02</v>
      </c>
      <c r="F7837" s="14" t="str">
        <f>A7837&amp;B7837&amp;C7837&amp;D7837&amp;E7837</f>
        <v>2024-08-14Bill Payment (Credit Card)Browns Social House21010 Visa Payable (CIBC)70.02</v>
      </c>
      <c r="G7837" s="15">
        <f>IFERROR((DATEVALUE(A7837)),A7837)</f>
        <v>45518</v>
      </c>
      <c r="H7837" s="16" t="str">
        <f>IF((IFERROR((VLOOKUP(D7837,'Automation (QBO)'!A:B,2,FALSE)),"0"))=0,"Suspense",(IFERROR((VLOOKUP(D7837,'Automation (QBO)'!A:B,2,FALSE)),"Suspense")))</f>
        <v>Suspense</v>
      </c>
      <c r="I7837" s="17">
        <f t="shared" si="122"/>
        <v>70.02</v>
      </c>
      <c r="J7837" s="12" t="str">
        <f>H7837</f>
        <v>Suspense</v>
      </c>
    </row>
    <row r="7838" spans="1:12" hidden="1">
      <c r="A7838" s="13" t="s">
        <v>956</v>
      </c>
      <c r="B7838" s="12" t="s">
        <v>122</v>
      </c>
      <c r="C7838" s="12" t="s">
        <v>957</v>
      </c>
      <c r="D7838" s="12" t="s">
        <v>390</v>
      </c>
      <c r="E7838" s="12">
        <v>-53.74</v>
      </c>
      <c r="F7838" s="14" t="str">
        <f>A7838&amp;B7838&amp;C7838&amp;D7838&amp;E7838</f>
        <v>2024-08-14Credit Card CreditLordco21010 Visa Payable (CIBC)-53.74</v>
      </c>
      <c r="G7838" s="15">
        <f>IFERROR((DATEVALUE(A7838)),A7838)</f>
        <v>45518</v>
      </c>
      <c r="H7838" s="16" t="str">
        <f>IF((IFERROR((VLOOKUP(D7838,'Automation (QBO)'!A:B,2,FALSE)),"0"))=0,"Suspense",(IFERROR((VLOOKUP(D7838,'Automation (QBO)'!A:B,2,FALSE)),"Suspense")))</f>
        <v>Suspense</v>
      </c>
      <c r="I7838" s="17">
        <f t="shared" si="122"/>
        <v>-53.74</v>
      </c>
      <c r="J7838" s="12" t="str">
        <f>H7838</f>
        <v>Suspense</v>
      </c>
    </row>
    <row r="7839" spans="1:12" hidden="1">
      <c r="A7839" s="13" t="s">
        <v>956</v>
      </c>
      <c r="B7839" s="12" t="s">
        <v>493</v>
      </c>
      <c r="C7839" s="12" t="s">
        <v>110</v>
      </c>
      <c r="D7839" s="12" t="s">
        <v>390</v>
      </c>
      <c r="E7839" s="12">
        <v>652.1</v>
      </c>
      <c r="F7839" s="14" t="str">
        <f>A7839&amp;B7839&amp;C7839&amp;D7839&amp;E7839</f>
        <v>2024-08-14Bill Payment (Credit Card)Dicks Lumber21010 Visa Payable (CIBC)652.1</v>
      </c>
      <c r="G7839" s="15">
        <f>IFERROR((DATEVALUE(A7839)),A7839)</f>
        <v>45518</v>
      </c>
      <c r="H7839" s="16" t="str">
        <f>IF((IFERROR((VLOOKUP(D7839,'Automation (QBO)'!A:B,2,FALSE)),"0"))=0,"Suspense",(IFERROR((VLOOKUP(D7839,'Automation (QBO)'!A:B,2,FALSE)),"Suspense")))</f>
        <v>Suspense</v>
      </c>
      <c r="I7839" s="17">
        <f t="shared" si="122"/>
        <v>652.1</v>
      </c>
      <c r="J7839" s="12" t="str">
        <f>H7839</f>
        <v>Suspense</v>
      </c>
    </row>
    <row r="7840" spans="1:12" hidden="1">
      <c r="A7840" s="13" t="s">
        <v>956</v>
      </c>
      <c r="B7840" s="12" t="s">
        <v>493</v>
      </c>
      <c r="C7840" s="12" t="s">
        <v>951</v>
      </c>
      <c r="D7840" s="12" t="s">
        <v>390</v>
      </c>
      <c r="E7840" s="12">
        <v>108.19</v>
      </c>
      <c r="F7840" s="14" t="str">
        <f>A7840&amp;B7840&amp;C7840&amp;D7840&amp;E7840</f>
        <v>2024-08-14Bill Payment (Credit Card)Caster World BC21010 Visa Payable (CIBC)108.19</v>
      </c>
      <c r="G7840" s="15">
        <f>IFERROR((DATEVALUE(A7840)),A7840)</f>
        <v>45518</v>
      </c>
      <c r="H7840" s="16" t="str">
        <f>IF((IFERROR((VLOOKUP(D7840,'Automation (QBO)'!A:B,2,FALSE)),"0"))=0,"Suspense",(IFERROR((VLOOKUP(D7840,'Automation (QBO)'!A:B,2,FALSE)),"Suspense")))</f>
        <v>Suspense</v>
      </c>
      <c r="I7840" s="17">
        <f t="shared" si="122"/>
        <v>108.19</v>
      </c>
      <c r="J7840" s="12" t="str">
        <f>H7840</f>
        <v>Suspense</v>
      </c>
    </row>
    <row r="7841" spans="1:10" hidden="1">
      <c r="A7841" s="13" t="s">
        <v>956</v>
      </c>
      <c r="B7841" s="12" t="s">
        <v>83</v>
      </c>
      <c r="C7841" s="12" t="s">
        <v>110</v>
      </c>
      <c r="D7841" s="12" t="s">
        <v>390</v>
      </c>
      <c r="E7841" s="12">
        <v>1016.44</v>
      </c>
      <c r="F7841" s="14" t="str">
        <f>A7841&amp;B7841&amp;C7841&amp;D7841&amp;E7841</f>
        <v>2024-08-14ExpenseDicks Lumber21010 Visa Payable (CIBC)1016.44</v>
      </c>
      <c r="G7841" s="15">
        <f>IFERROR((DATEVALUE(A7841)),A7841)</f>
        <v>45518</v>
      </c>
      <c r="H7841" s="16" t="str">
        <f>IF((IFERROR((VLOOKUP(D7841,'Automation (QBO)'!A:B,2,FALSE)),"0"))=0,"Suspense",(IFERROR((VLOOKUP(D7841,'Automation (QBO)'!A:B,2,FALSE)),"Suspense")))</f>
        <v>Suspense</v>
      </c>
      <c r="I7841" s="17">
        <f t="shared" si="122"/>
        <v>1016.44</v>
      </c>
      <c r="J7841" s="12" t="str">
        <f>H7841</f>
        <v>Suspense</v>
      </c>
    </row>
    <row r="7842" spans="1:10" hidden="1">
      <c r="A7842" s="13" t="s">
        <v>956</v>
      </c>
      <c r="B7842" s="12" t="s">
        <v>83</v>
      </c>
      <c r="C7842" s="12" t="s">
        <v>110</v>
      </c>
      <c r="D7842" s="12" t="s">
        <v>390</v>
      </c>
      <c r="E7842" s="12">
        <v>10.73</v>
      </c>
      <c r="F7842" s="14" t="str">
        <f>A7842&amp;B7842&amp;C7842&amp;D7842&amp;E7842</f>
        <v>2024-08-14ExpenseDicks Lumber21010 Visa Payable (CIBC)10.73</v>
      </c>
      <c r="G7842" s="15">
        <f>IFERROR((DATEVALUE(A7842)),A7842)</f>
        <v>45518</v>
      </c>
      <c r="H7842" s="16" t="str">
        <f>IF((IFERROR((VLOOKUP(D7842,'Automation (QBO)'!A:B,2,FALSE)),"0"))=0,"Suspense",(IFERROR((VLOOKUP(D7842,'Automation (QBO)'!A:B,2,FALSE)),"Suspense")))</f>
        <v>Suspense</v>
      </c>
      <c r="I7842" s="17">
        <f t="shared" si="122"/>
        <v>10.73</v>
      </c>
      <c r="J7842" s="12" t="str">
        <f>H7842</f>
        <v>Suspense</v>
      </c>
    </row>
    <row r="7843" spans="1:10" hidden="1">
      <c r="A7843" s="13" t="s">
        <v>956</v>
      </c>
      <c r="B7843" s="12" t="s">
        <v>83</v>
      </c>
      <c r="C7843" s="12" t="s">
        <v>88</v>
      </c>
      <c r="D7843" s="12" t="s">
        <v>390</v>
      </c>
      <c r="E7843" s="12">
        <v>5</v>
      </c>
      <c r="F7843" s="14" t="str">
        <f>A7843&amp;B7843&amp;C7843&amp;D7843&amp;E7843</f>
        <v>2024-08-14ExpenseEasy Park21010 Visa Payable (CIBC)5</v>
      </c>
      <c r="G7843" s="15">
        <f>IFERROR((DATEVALUE(A7843)),A7843)</f>
        <v>45518</v>
      </c>
      <c r="H7843" s="16" t="str">
        <f>IF((IFERROR((VLOOKUP(D7843,'Automation (QBO)'!A:B,2,FALSE)),"0"))=0,"Suspense",(IFERROR((VLOOKUP(D7843,'Automation (QBO)'!A:B,2,FALSE)),"Suspense")))</f>
        <v>Suspense</v>
      </c>
      <c r="I7843" s="17">
        <f t="shared" si="122"/>
        <v>5</v>
      </c>
      <c r="J7843" s="12" t="str">
        <f>H7843</f>
        <v>Suspense</v>
      </c>
    </row>
    <row r="7844" spans="1:10" hidden="1">
      <c r="A7844" s="13" t="s">
        <v>956</v>
      </c>
      <c r="B7844" s="12" t="s">
        <v>136</v>
      </c>
      <c r="C7844" s="12" t="s">
        <v>137</v>
      </c>
      <c r="D7844" s="12" t="s">
        <v>417</v>
      </c>
      <c r="E7844" s="12">
        <v>-9500</v>
      </c>
      <c r="F7844" s="14" t="str">
        <f>A7844&amp;B7844&amp;C7844&amp;D7844&amp;E7844</f>
        <v>2024-08-14PaymentBump Physio Co12000 Accounts Receivable-9500</v>
      </c>
      <c r="G7844" s="15">
        <f>IFERROR((DATEVALUE(A7844)),A7844)</f>
        <v>45518</v>
      </c>
      <c r="H7844" s="16" t="str">
        <f>IF((IFERROR((VLOOKUP(D7844,'Automation (QBO)'!A:B,2,FALSE)),"0"))=0,"Suspense",(IFERROR((VLOOKUP(D7844,'Automation (QBO)'!A:B,2,FALSE)),"Suspense")))</f>
        <v>Accounts Recievable - Suspense</v>
      </c>
      <c r="I7844" s="17">
        <f t="shared" si="122"/>
        <v>-9500</v>
      </c>
      <c r="J7844" s="12" t="str">
        <f>H7844</f>
        <v>Accounts Recievable - Suspense</v>
      </c>
    </row>
    <row r="7845" spans="1:10" hidden="1">
      <c r="A7845" s="13" t="s">
        <v>956</v>
      </c>
      <c r="B7845" s="12" t="s">
        <v>83</v>
      </c>
      <c r="C7845" s="12" t="s">
        <v>110</v>
      </c>
      <c r="D7845" s="12" t="s">
        <v>391</v>
      </c>
      <c r="E7845" s="12">
        <v>10.220000000000001</v>
      </c>
      <c r="F7845" s="14" t="str">
        <f>A7845&amp;B7845&amp;C7845&amp;D7845&amp;E7845</f>
        <v>2024-08-14ExpenseDicks Lumber51335 COGS - Supplies10.22</v>
      </c>
      <c r="G7845" s="15">
        <f>IFERROR((DATEVALUE(A7845)),A7845)</f>
        <v>45518</v>
      </c>
      <c r="H7845" s="16" t="str">
        <f>IF((IFERROR((VLOOKUP(D7845,'Automation (QBO)'!A:B,2,FALSE)),"0"))=0,"Suspense",(IFERROR((VLOOKUP(D7845,'Automation (QBO)'!A:B,2,FALSE)),"Suspense")))</f>
        <v>COGS - Supplies</v>
      </c>
      <c r="I7845" s="17">
        <f t="shared" si="122"/>
        <v>10.220000000000001</v>
      </c>
      <c r="J7845" s="12" t="str">
        <f>H7845</f>
        <v>COGS - Supplies</v>
      </c>
    </row>
    <row r="7846" spans="1:10" hidden="1">
      <c r="A7846" s="13" t="s">
        <v>956</v>
      </c>
      <c r="B7846" s="12" t="s">
        <v>83</v>
      </c>
      <c r="C7846" s="12" t="s">
        <v>110</v>
      </c>
      <c r="D7846" s="12" t="s">
        <v>392</v>
      </c>
      <c r="E7846" s="12">
        <v>-0.51</v>
      </c>
      <c r="F7846" s="14" t="str">
        <f>A7846&amp;B7846&amp;C7846&amp;D7846&amp;E7846</f>
        <v>2024-08-14ExpenseDicks Lumber21020 GST/HST Payable-0.51</v>
      </c>
      <c r="G7846" s="15">
        <f>IFERROR((DATEVALUE(A7846)),A7846)</f>
        <v>45518</v>
      </c>
      <c r="H7846" s="16" t="str">
        <f>IF((IFERROR((VLOOKUP(D7846,'Automation (QBO)'!A:B,2,FALSE)),"0"))=0,"Suspense",(IFERROR((VLOOKUP(D7846,'Automation (QBO)'!A:B,2,FALSE)),"Suspense")))</f>
        <v>GST/HST Payable</v>
      </c>
      <c r="I7846" s="17">
        <f t="shared" si="122"/>
        <v>-0.51</v>
      </c>
      <c r="J7846" s="12" t="str">
        <f>H7846</f>
        <v>GST/HST Payable</v>
      </c>
    </row>
    <row r="7847" spans="1:10" hidden="1">
      <c r="A7847" s="13" t="s">
        <v>956</v>
      </c>
      <c r="B7847" s="12" t="s">
        <v>493</v>
      </c>
      <c r="C7847" s="12" t="s">
        <v>585</v>
      </c>
      <c r="D7847" s="12" t="s">
        <v>496</v>
      </c>
      <c r="E7847" s="12">
        <v>-70.02</v>
      </c>
      <c r="F7847" s="14" t="str">
        <f>A7847&amp;B7847&amp;C7847&amp;D7847&amp;E7847</f>
        <v>2024-08-14Bill Payment (Credit Card)Browns Social House21000 Accounts Payable-70.02</v>
      </c>
      <c r="G7847" s="15">
        <f>IFERROR((DATEVALUE(A7847)),A7847)</f>
        <v>45518</v>
      </c>
      <c r="H7847" s="16" t="str">
        <f>IF((IFERROR((VLOOKUP(D7847,'Automation (QBO)'!A:B,2,FALSE)),"0"))=0,"Suspense",(IFERROR((VLOOKUP(D7847,'Automation (QBO)'!A:B,2,FALSE)),"Suspense")))</f>
        <v>Accounts Payable - Unknown</v>
      </c>
      <c r="I7847" s="17">
        <f t="shared" si="122"/>
        <v>-70.02</v>
      </c>
      <c r="J7847" s="12" t="str">
        <f>H7847</f>
        <v>Accounts Payable - Unknown</v>
      </c>
    </row>
    <row r="7848" spans="1:10" hidden="1">
      <c r="A7848" s="13" t="s">
        <v>956</v>
      </c>
      <c r="B7848" s="12" t="s">
        <v>83</v>
      </c>
      <c r="C7848" s="12" t="s">
        <v>88</v>
      </c>
      <c r="D7848" s="12" t="s">
        <v>408</v>
      </c>
      <c r="E7848" s="12">
        <v>8</v>
      </c>
      <c r="F7848" s="14" t="str">
        <f>A7848&amp;B7848&amp;C7848&amp;D7848&amp;E7848</f>
        <v>2024-08-14ExpenseEasy Park52205 Travel &amp; Parking8</v>
      </c>
      <c r="G7848" s="15">
        <f>IFERROR((DATEVALUE(A7848)),A7848)</f>
        <v>45518</v>
      </c>
      <c r="H7848" s="16" t="str">
        <f>IF((IFERROR((VLOOKUP(D7848,'Automation (QBO)'!A:B,2,FALSE)),"0"))=0,"Suspense",(IFERROR((VLOOKUP(D7848,'Automation (QBO)'!A:B,2,FALSE)),"Suspense")))</f>
        <v>Travel &amp; Parking</v>
      </c>
      <c r="I7848" s="17">
        <f t="shared" si="122"/>
        <v>8</v>
      </c>
      <c r="J7848" s="12" t="str">
        <f>H7848</f>
        <v>Travel &amp; Parking</v>
      </c>
    </row>
    <row r="7849" spans="1:10" hidden="1">
      <c r="A7849" s="13" t="s">
        <v>956</v>
      </c>
      <c r="B7849" s="12" t="s">
        <v>83</v>
      </c>
      <c r="C7849" s="12" t="s">
        <v>88</v>
      </c>
      <c r="D7849" s="12" t="s">
        <v>392</v>
      </c>
      <c r="E7849" s="12">
        <v>0</v>
      </c>
      <c r="F7849" s="14" t="str">
        <f>A7849&amp;B7849&amp;C7849&amp;D7849&amp;E7849</f>
        <v>2024-08-14ExpenseEasy Park21020 GST/HST Payable0</v>
      </c>
      <c r="G7849" s="15">
        <f>IFERROR((DATEVALUE(A7849)),A7849)</f>
        <v>45518</v>
      </c>
      <c r="H7849" s="16" t="str">
        <f>IF((IFERROR((VLOOKUP(D7849,'Automation (QBO)'!A:B,2,FALSE)),"0"))=0,"Suspense",(IFERROR((VLOOKUP(D7849,'Automation (QBO)'!A:B,2,FALSE)),"Suspense")))</f>
        <v>GST/HST Payable</v>
      </c>
      <c r="I7849" s="17">
        <f t="shared" si="122"/>
        <v>0</v>
      </c>
      <c r="J7849" s="12" t="str">
        <f>H7849</f>
        <v>GST/HST Payable</v>
      </c>
    </row>
    <row r="7850" spans="1:10" hidden="1">
      <c r="A7850" s="13" t="s">
        <v>956</v>
      </c>
      <c r="B7850" s="12" t="s">
        <v>83</v>
      </c>
      <c r="C7850" s="12" t="s">
        <v>88</v>
      </c>
      <c r="D7850" s="12" t="s">
        <v>408</v>
      </c>
      <c r="E7850" s="12">
        <v>2</v>
      </c>
      <c r="F7850" s="14" t="str">
        <f>A7850&amp;B7850&amp;C7850&amp;D7850&amp;E7850</f>
        <v>2024-08-14ExpenseEasy Park52205 Travel &amp; Parking2</v>
      </c>
      <c r="G7850" s="15">
        <f>IFERROR((DATEVALUE(A7850)),A7850)</f>
        <v>45518</v>
      </c>
      <c r="H7850" s="16" t="str">
        <f>IF((IFERROR((VLOOKUP(D7850,'Automation (QBO)'!A:B,2,FALSE)),"0"))=0,"Suspense",(IFERROR((VLOOKUP(D7850,'Automation (QBO)'!A:B,2,FALSE)),"Suspense")))</f>
        <v>Travel &amp; Parking</v>
      </c>
      <c r="I7850" s="17">
        <f t="shared" si="122"/>
        <v>2</v>
      </c>
      <c r="J7850" s="12" t="str">
        <f>H7850</f>
        <v>Travel &amp; Parking</v>
      </c>
    </row>
    <row r="7851" spans="1:10" hidden="1">
      <c r="A7851" s="13" t="s">
        <v>956</v>
      </c>
      <c r="B7851" s="12" t="s">
        <v>83</v>
      </c>
      <c r="C7851" s="12" t="s">
        <v>88</v>
      </c>
      <c r="D7851" s="12" t="s">
        <v>392</v>
      </c>
      <c r="E7851" s="12">
        <v>0</v>
      </c>
      <c r="F7851" s="14" t="str">
        <f>A7851&amp;B7851&amp;C7851&amp;D7851&amp;E7851</f>
        <v>2024-08-14ExpenseEasy Park21020 GST/HST Payable0</v>
      </c>
      <c r="G7851" s="15">
        <f>IFERROR((DATEVALUE(A7851)),A7851)</f>
        <v>45518</v>
      </c>
      <c r="H7851" s="16" t="str">
        <f>IF((IFERROR((VLOOKUP(D7851,'Automation (QBO)'!A:B,2,FALSE)),"0"))=0,"Suspense",(IFERROR((VLOOKUP(D7851,'Automation (QBO)'!A:B,2,FALSE)),"Suspense")))</f>
        <v>GST/HST Payable</v>
      </c>
      <c r="I7851" s="17">
        <f t="shared" si="122"/>
        <v>0</v>
      </c>
      <c r="J7851" s="12" t="str">
        <f>H7851</f>
        <v>GST/HST Payable</v>
      </c>
    </row>
    <row r="7852" spans="1:10" hidden="1">
      <c r="A7852" s="13" t="s">
        <v>956</v>
      </c>
      <c r="B7852" s="12" t="s">
        <v>493</v>
      </c>
      <c r="C7852" s="12" t="s">
        <v>951</v>
      </c>
      <c r="D7852" s="12" t="s">
        <v>496</v>
      </c>
      <c r="E7852" s="12">
        <v>-108.19</v>
      </c>
      <c r="F7852" s="14" t="str">
        <f>A7852&amp;B7852&amp;C7852&amp;D7852&amp;E7852</f>
        <v>2024-08-14Bill Payment (Credit Card)Caster World BC21000 Accounts Payable-108.19</v>
      </c>
      <c r="G7852" s="15">
        <f>IFERROR((DATEVALUE(A7852)),A7852)</f>
        <v>45518</v>
      </c>
      <c r="H7852" s="16" t="str">
        <f>IF((IFERROR((VLOOKUP(D7852,'Automation (QBO)'!A:B,2,FALSE)),"0"))=0,"Suspense",(IFERROR((VLOOKUP(D7852,'Automation (QBO)'!A:B,2,FALSE)),"Suspense")))</f>
        <v>Accounts Payable - Unknown</v>
      </c>
      <c r="I7852" s="17">
        <f t="shared" si="122"/>
        <v>-108.19</v>
      </c>
      <c r="J7852" s="12" t="str">
        <f>H7852</f>
        <v>Accounts Payable - Unknown</v>
      </c>
    </row>
    <row r="7853" spans="1:10" hidden="1">
      <c r="A7853" s="13" t="s">
        <v>956</v>
      </c>
      <c r="B7853" s="12" t="s">
        <v>83</v>
      </c>
      <c r="C7853" s="12" t="s">
        <v>110</v>
      </c>
      <c r="D7853" s="12" t="s">
        <v>391</v>
      </c>
      <c r="E7853" s="12">
        <v>1016.44</v>
      </c>
      <c r="F7853" s="14" t="str">
        <f>A7853&amp;B7853&amp;C7853&amp;D7853&amp;E7853</f>
        <v>2024-08-14ExpenseDicks Lumber51335 COGS - Supplies1016.44</v>
      </c>
      <c r="G7853" s="15">
        <f>IFERROR((DATEVALUE(A7853)),A7853)</f>
        <v>45518</v>
      </c>
      <c r="H7853" s="16" t="str">
        <f>IF((IFERROR((VLOOKUP(D7853,'Automation (QBO)'!A:B,2,FALSE)),"0"))=0,"Suspense",(IFERROR((VLOOKUP(D7853,'Automation (QBO)'!A:B,2,FALSE)),"Suspense")))</f>
        <v>COGS - Supplies</v>
      </c>
      <c r="I7853" s="17">
        <f t="shared" si="122"/>
        <v>1016.44</v>
      </c>
      <c r="J7853" s="12" t="str">
        <f>H7853</f>
        <v>COGS - Supplies</v>
      </c>
    </row>
    <row r="7854" spans="1:10" hidden="1">
      <c r="A7854" s="13" t="s">
        <v>956</v>
      </c>
      <c r="B7854" s="12" t="s">
        <v>83</v>
      </c>
      <c r="C7854" s="12" t="s">
        <v>110</v>
      </c>
      <c r="D7854" s="12" t="s">
        <v>392</v>
      </c>
      <c r="E7854" s="12">
        <v>0</v>
      </c>
      <c r="F7854" s="14" t="str">
        <f>A7854&amp;B7854&amp;C7854&amp;D7854&amp;E7854</f>
        <v>2024-08-14ExpenseDicks Lumber21020 GST/HST Payable0</v>
      </c>
      <c r="G7854" s="15">
        <f>IFERROR((DATEVALUE(A7854)),A7854)</f>
        <v>45518</v>
      </c>
      <c r="H7854" s="16" t="str">
        <f>IF((IFERROR((VLOOKUP(D7854,'Automation (QBO)'!A:B,2,FALSE)),"0"))=0,"Suspense",(IFERROR((VLOOKUP(D7854,'Automation (QBO)'!A:B,2,FALSE)),"Suspense")))</f>
        <v>GST/HST Payable</v>
      </c>
      <c r="I7854" s="17">
        <f t="shared" si="122"/>
        <v>0</v>
      </c>
      <c r="J7854" s="12" t="str">
        <f>H7854</f>
        <v>GST/HST Payable</v>
      </c>
    </row>
    <row r="7855" spans="1:10" hidden="1">
      <c r="A7855" s="13" t="s">
        <v>956</v>
      </c>
      <c r="B7855" s="12" t="s">
        <v>493</v>
      </c>
      <c r="C7855" s="12" t="s">
        <v>110</v>
      </c>
      <c r="D7855" s="12" t="s">
        <v>496</v>
      </c>
      <c r="E7855" s="12">
        <v>-917.59</v>
      </c>
      <c r="F7855" s="14" t="str">
        <f>A7855&amp;B7855&amp;C7855&amp;D7855&amp;E7855</f>
        <v>2024-08-14Bill Payment (Credit Card)Dicks Lumber21000 Accounts Payable-917.59</v>
      </c>
      <c r="G7855" s="15">
        <f>IFERROR((DATEVALUE(A7855)),A7855)</f>
        <v>45518</v>
      </c>
      <c r="H7855" s="16" t="str">
        <f>IF((IFERROR((VLOOKUP(D7855,'Automation (QBO)'!A:B,2,FALSE)),"0"))=0,"Suspense",(IFERROR((VLOOKUP(D7855,'Automation (QBO)'!A:B,2,FALSE)),"Suspense")))</f>
        <v>Accounts Payable - Unknown</v>
      </c>
      <c r="I7855" s="17">
        <f t="shared" si="122"/>
        <v>-917.59</v>
      </c>
      <c r="J7855" s="12" t="str">
        <f>H7855</f>
        <v>Accounts Payable - Unknown</v>
      </c>
    </row>
    <row r="7856" spans="1:10" hidden="1">
      <c r="A7856" s="13" t="s">
        <v>956</v>
      </c>
      <c r="B7856" s="12" t="s">
        <v>83</v>
      </c>
      <c r="C7856" s="12" t="s">
        <v>88</v>
      </c>
      <c r="D7856" s="12" t="s">
        <v>408</v>
      </c>
      <c r="E7856" s="12">
        <v>5</v>
      </c>
      <c r="F7856" s="14" t="str">
        <f>A7856&amp;B7856&amp;C7856&amp;D7856&amp;E7856</f>
        <v>2024-08-14ExpenseEasy Park52205 Travel &amp; Parking5</v>
      </c>
      <c r="G7856" s="15">
        <f>IFERROR((DATEVALUE(A7856)),A7856)</f>
        <v>45518</v>
      </c>
      <c r="H7856" s="16" t="str">
        <f>IF((IFERROR((VLOOKUP(D7856,'Automation (QBO)'!A:B,2,FALSE)),"0"))=0,"Suspense",(IFERROR((VLOOKUP(D7856,'Automation (QBO)'!A:B,2,FALSE)),"Suspense")))</f>
        <v>Travel &amp; Parking</v>
      </c>
      <c r="I7856" s="17">
        <f t="shared" si="122"/>
        <v>5</v>
      </c>
      <c r="J7856" s="12" t="str">
        <f>H7856</f>
        <v>Travel &amp; Parking</v>
      </c>
    </row>
    <row r="7857" spans="1:10" hidden="1">
      <c r="A7857" s="13" t="s">
        <v>956</v>
      </c>
      <c r="B7857" s="12" t="s">
        <v>83</v>
      </c>
      <c r="C7857" s="12" t="s">
        <v>88</v>
      </c>
      <c r="D7857" s="12" t="s">
        <v>392</v>
      </c>
      <c r="E7857" s="12">
        <v>0</v>
      </c>
      <c r="F7857" s="14" t="str">
        <f>A7857&amp;B7857&amp;C7857&amp;D7857&amp;E7857</f>
        <v>2024-08-14ExpenseEasy Park21020 GST/HST Payable0</v>
      </c>
      <c r="G7857" s="15">
        <f>IFERROR((DATEVALUE(A7857)),A7857)</f>
        <v>45518</v>
      </c>
      <c r="H7857" s="16" t="str">
        <f>IF((IFERROR((VLOOKUP(D7857,'Automation (QBO)'!A:B,2,FALSE)),"0"))=0,"Suspense",(IFERROR((VLOOKUP(D7857,'Automation (QBO)'!A:B,2,FALSE)),"Suspense")))</f>
        <v>GST/HST Payable</v>
      </c>
      <c r="I7857" s="17">
        <f t="shared" si="122"/>
        <v>0</v>
      </c>
      <c r="J7857" s="12" t="str">
        <f>H7857</f>
        <v>GST/HST Payable</v>
      </c>
    </row>
    <row r="7858" spans="1:10" hidden="1">
      <c r="A7858" s="13" t="s">
        <v>956</v>
      </c>
      <c r="B7858" s="12" t="s">
        <v>493</v>
      </c>
      <c r="C7858" s="12" t="s">
        <v>110</v>
      </c>
      <c r="D7858" s="12" t="s">
        <v>496</v>
      </c>
      <c r="E7858" s="12">
        <v>-652.1</v>
      </c>
      <c r="F7858" s="14" t="str">
        <f>A7858&amp;B7858&amp;C7858&amp;D7858&amp;E7858</f>
        <v>2024-08-14Bill Payment (Credit Card)Dicks Lumber21000 Accounts Payable-652.1</v>
      </c>
      <c r="G7858" s="15">
        <f>IFERROR((DATEVALUE(A7858)),A7858)</f>
        <v>45518</v>
      </c>
      <c r="H7858" s="16" t="str">
        <f>IF((IFERROR((VLOOKUP(D7858,'Automation (QBO)'!A:B,2,FALSE)),"0"))=0,"Suspense",(IFERROR((VLOOKUP(D7858,'Automation (QBO)'!A:B,2,FALSE)),"Suspense")))</f>
        <v>Accounts Payable - Unknown</v>
      </c>
      <c r="I7858" s="17">
        <f t="shared" si="122"/>
        <v>-652.1</v>
      </c>
      <c r="J7858" s="12" t="str">
        <f>H7858</f>
        <v>Accounts Payable - Unknown</v>
      </c>
    </row>
    <row r="7859" spans="1:10" hidden="1">
      <c r="A7859" s="13" t="s">
        <v>956</v>
      </c>
      <c r="B7859" s="12" t="s">
        <v>122</v>
      </c>
      <c r="C7859" s="12" t="s">
        <v>957</v>
      </c>
      <c r="D7859" s="12" t="s">
        <v>391</v>
      </c>
      <c r="E7859" s="12">
        <v>-51.18</v>
      </c>
      <c r="F7859" s="14" t="str">
        <f>A7859&amp;B7859&amp;C7859&amp;D7859&amp;E7859</f>
        <v>2024-08-14Credit Card CreditLordco51335 COGS - Supplies-51.18</v>
      </c>
      <c r="G7859" s="15">
        <f>IFERROR((DATEVALUE(A7859)),A7859)</f>
        <v>45518</v>
      </c>
      <c r="H7859" s="16" t="str">
        <f>IF((IFERROR((VLOOKUP(D7859,'Automation (QBO)'!A:B,2,FALSE)),"0"))=0,"Suspense",(IFERROR((VLOOKUP(D7859,'Automation (QBO)'!A:B,2,FALSE)),"Suspense")))</f>
        <v>COGS - Supplies</v>
      </c>
      <c r="I7859" s="17">
        <f t="shared" si="122"/>
        <v>-51.18</v>
      </c>
      <c r="J7859" s="12" t="str">
        <f>H7859</f>
        <v>COGS - Supplies</v>
      </c>
    </row>
    <row r="7860" spans="1:10" hidden="1">
      <c r="A7860" s="13" t="s">
        <v>956</v>
      </c>
      <c r="B7860" s="12" t="s">
        <v>122</v>
      </c>
      <c r="C7860" s="12" t="s">
        <v>957</v>
      </c>
      <c r="D7860" s="12" t="s">
        <v>392</v>
      </c>
      <c r="E7860" s="12">
        <v>2.56</v>
      </c>
      <c r="F7860" s="14" t="str">
        <f>A7860&amp;B7860&amp;C7860&amp;D7860&amp;E7860</f>
        <v>2024-08-14Credit Card CreditLordco21020 GST/HST Payable2.56</v>
      </c>
      <c r="G7860" s="15">
        <f>IFERROR((DATEVALUE(A7860)),A7860)</f>
        <v>45518</v>
      </c>
      <c r="H7860" s="16" t="str">
        <f>IF((IFERROR((VLOOKUP(D7860,'Automation (QBO)'!A:B,2,FALSE)),"0"))=0,"Suspense",(IFERROR((VLOOKUP(D7860,'Automation (QBO)'!A:B,2,FALSE)),"Suspense")))</f>
        <v>GST/HST Payable</v>
      </c>
      <c r="I7860" s="17">
        <f t="shared" si="122"/>
        <v>2.56</v>
      </c>
      <c r="J7860" s="12" t="str">
        <f>H7860</f>
        <v>GST/HST Payable</v>
      </c>
    </row>
    <row r="7861" spans="1:10" hidden="1">
      <c r="A7861" s="13" t="s">
        <v>956</v>
      </c>
      <c r="B7861" s="12" t="s">
        <v>136</v>
      </c>
      <c r="C7861" s="12" t="s">
        <v>137</v>
      </c>
      <c r="D7861" s="12" t="s">
        <v>394</v>
      </c>
      <c r="E7861" s="12">
        <v>9500</v>
      </c>
      <c r="F7861" s="14" t="str">
        <f>A7861&amp;B7861&amp;C7861&amp;D7861&amp;E7861</f>
        <v>2024-08-14PaymentBump Physio Co11005 Chequing (CIBC)9500</v>
      </c>
      <c r="G7861" s="15">
        <f>IFERROR((DATEVALUE(A7861)),A7861)</f>
        <v>45518</v>
      </c>
      <c r="H7861" s="16" t="str">
        <f>IF((IFERROR((VLOOKUP(D7861,'Automation (QBO)'!A:B,2,FALSE)),"0"))=0,"Suspense",(IFERROR((VLOOKUP(D7861,'Automation (QBO)'!A:B,2,FALSE)),"Suspense")))</f>
        <v>Balance (CIBC)</v>
      </c>
      <c r="I7861" s="17">
        <f t="shared" si="122"/>
        <v>9500</v>
      </c>
      <c r="J7861" s="12" t="str">
        <f>H7861</f>
        <v>Balance (CIBC)</v>
      </c>
    </row>
    <row r="7862" spans="1:10" hidden="1">
      <c r="A7862" s="13" t="s">
        <v>958</v>
      </c>
      <c r="B7862" s="12" t="s">
        <v>91</v>
      </c>
      <c r="C7862" s="12" t="s">
        <v>151</v>
      </c>
      <c r="D7862" s="12" t="s">
        <v>418</v>
      </c>
      <c r="E7862" s="12">
        <v>524.32000000000005</v>
      </c>
      <c r="F7862" s="14" t="str">
        <f>A7862&amp;B7862&amp;C7862&amp;D7862&amp;E7862</f>
        <v>2024-08-15InvoiceGarden of Granite Winery:Garden of Granite ProjectBillable Expense Income524.32</v>
      </c>
      <c r="G7862" s="15">
        <f>IFERROR((DATEVALUE(A7862)),A7862)</f>
        <v>45519</v>
      </c>
      <c r="H7862" s="16" t="str">
        <f>IF((IFERROR((VLOOKUP(D7862,'Automation (QBO)'!A:B,2,FALSE)),"0"))=0,"Suspense",(IFERROR((VLOOKUP(D7862,'Automation (QBO)'!A:B,2,FALSE)),"Suspense")))</f>
        <v>Project Income - Materials</v>
      </c>
      <c r="I7862" s="17">
        <f t="shared" si="122"/>
        <v>524.32000000000005</v>
      </c>
      <c r="J7862" s="12" t="str">
        <f>H7862</f>
        <v>Project Income - Materials</v>
      </c>
    </row>
    <row r="7863" spans="1:10" hidden="1">
      <c r="A7863" s="13" t="s">
        <v>958</v>
      </c>
      <c r="B7863" s="12" t="s">
        <v>493</v>
      </c>
      <c r="C7863" s="12" t="s">
        <v>89</v>
      </c>
      <c r="D7863" s="12" t="s">
        <v>390</v>
      </c>
      <c r="E7863" s="12">
        <v>116</v>
      </c>
      <c r="F7863" s="14" t="str">
        <f>A7863&amp;B7863&amp;C7863&amp;D7863&amp;E7863</f>
        <v>2024-08-15Bill Payment (Credit Card)MV Recycling and Waste Centre21010 Visa Payable (CIBC)116</v>
      </c>
      <c r="G7863" s="15">
        <f>IFERROR((DATEVALUE(A7863)),A7863)</f>
        <v>45519</v>
      </c>
      <c r="H7863" s="16" t="str">
        <f>IF((IFERROR((VLOOKUP(D7863,'Automation (QBO)'!A:B,2,FALSE)),"0"))=0,"Suspense",(IFERROR((VLOOKUP(D7863,'Automation (QBO)'!A:B,2,FALSE)),"Suspense")))</f>
        <v>Suspense</v>
      </c>
      <c r="I7863" s="17">
        <f t="shared" si="122"/>
        <v>116</v>
      </c>
      <c r="J7863" s="12" t="str">
        <f>H7863</f>
        <v>Suspense</v>
      </c>
    </row>
    <row r="7864" spans="1:10" hidden="1">
      <c r="A7864" s="13" t="s">
        <v>958</v>
      </c>
      <c r="B7864" s="12" t="s">
        <v>493</v>
      </c>
      <c r="C7864" s="12" t="s">
        <v>127</v>
      </c>
      <c r="D7864" s="12" t="s">
        <v>390</v>
      </c>
      <c r="E7864" s="12">
        <v>107.59</v>
      </c>
      <c r="F7864" s="14" t="str">
        <f>A7864&amp;B7864&amp;C7864&amp;D7864&amp;E7864</f>
        <v>2024-08-15Bill Payment (Credit Card)St James Well Restaurant21010 Visa Payable (CIBC)107.59</v>
      </c>
      <c r="G7864" s="15">
        <f>IFERROR((DATEVALUE(A7864)),A7864)</f>
        <v>45519</v>
      </c>
      <c r="H7864" s="16" t="str">
        <f>IF((IFERROR((VLOOKUP(D7864,'Automation (QBO)'!A:B,2,FALSE)),"0"))=0,"Suspense",(IFERROR((VLOOKUP(D7864,'Automation (QBO)'!A:B,2,FALSE)),"Suspense")))</f>
        <v>Suspense</v>
      </c>
      <c r="I7864" s="17">
        <f t="shared" si="122"/>
        <v>107.59</v>
      </c>
      <c r="J7864" s="12" t="str">
        <f>H7864</f>
        <v>Suspense</v>
      </c>
    </row>
    <row r="7865" spans="1:10" hidden="1">
      <c r="A7865" s="13" t="s">
        <v>958</v>
      </c>
      <c r="B7865" s="12" t="s">
        <v>493</v>
      </c>
      <c r="C7865" s="12" t="s">
        <v>110</v>
      </c>
      <c r="D7865" s="12" t="s">
        <v>390</v>
      </c>
      <c r="E7865" s="12">
        <v>301.85000000000002</v>
      </c>
      <c r="F7865" s="14" t="str">
        <f>A7865&amp;B7865&amp;C7865&amp;D7865&amp;E7865</f>
        <v>2024-08-15Bill Payment (Credit Card)Dicks Lumber21010 Visa Payable (CIBC)301.85</v>
      </c>
      <c r="G7865" s="15">
        <f>IFERROR((DATEVALUE(A7865)),A7865)</f>
        <v>45519</v>
      </c>
      <c r="H7865" s="16" t="str">
        <f>IF((IFERROR((VLOOKUP(D7865,'Automation (QBO)'!A:B,2,FALSE)),"0"))=0,"Suspense",(IFERROR((VLOOKUP(D7865,'Automation (QBO)'!A:B,2,FALSE)),"Suspense")))</f>
        <v>Suspense</v>
      </c>
      <c r="I7865" s="17">
        <f t="shared" si="122"/>
        <v>301.85000000000002</v>
      </c>
      <c r="J7865" s="12" t="str">
        <f>H7865</f>
        <v>Suspense</v>
      </c>
    </row>
    <row r="7866" spans="1:10" hidden="1">
      <c r="A7866" s="13" t="s">
        <v>958</v>
      </c>
      <c r="B7866" s="12" t="s">
        <v>493</v>
      </c>
      <c r="C7866" s="12" t="s">
        <v>532</v>
      </c>
      <c r="D7866" s="12" t="s">
        <v>390</v>
      </c>
      <c r="E7866" s="12">
        <v>711.46</v>
      </c>
      <c r="F7866" s="14" t="str">
        <f>A7866&amp;B7866&amp;C7866&amp;D7866&amp;E7866</f>
        <v>2024-08-15Bill Payment (Credit Card)Summit Tools21010 Visa Payable (CIBC)711.46</v>
      </c>
      <c r="G7866" s="15">
        <f>IFERROR((DATEVALUE(A7866)),A7866)</f>
        <v>45519</v>
      </c>
      <c r="H7866" s="16" t="str">
        <f>IF((IFERROR((VLOOKUP(D7866,'Automation (QBO)'!A:B,2,FALSE)),"0"))=0,"Suspense",(IFERROR((VLOOKUP(D7866,'Automation (QBO)'!A:B,2,FALSE)),"Suspense")))</f>
        <v>Suspense</v>
      </c>
      <c r="I7866" s="17">
        <f t="shared" si="122"/>
        <v>711.46</v>
      </c>
      <c r="J7866" s="12" t="str">
        <f>H7866</f>
        <v>Suspense</v>
      </c>
    </row>
    <row r="7867" spans="1:10" hidden="1">
      <c r="A7867" s="13" t="s">
        <v>958</v>
      </c>
      <c r="B7867" s="12" t="s">
        <v>493</v>
      </c>
      <c r="C7867" s="12" t="s">
        <v>197</v>
      </c>
      <c r="D7867" s="12" t="s">
        <v>390</v>
      </c>
      <c r="E7867" s="12">
        <v>27.7</v>
      </c>
      <c r="F7867" s="14" t="str">
        <f>A7867&amp;B7867&amp;C7867&amp;D7867&amp;E7867</f>
        <v>2024-08-15Bill Payment (Credit Card)The Coquitlam Grill21010 Visa Payable (CIBC)27.7</v>
      </c>
      <c r="G7867" s="15">
        <f>IFERROR((DATEVALUE(A7867)),A7867)</f>
        <v>45519</v>
      </c>
      <c r="H7867" s="16" t="str">
        <f>IF((IFERROR((VLOOKUP(D7867,'Automation (QBO)'!A:B,2,FALSE)),"0"))=0,"Suspense",(IFERROR((VLOOKUP(D7867,'Automation (QBO)'!A:B,2,FALSE)),"Suspense")))</f>
        <v>Suspense</v>
      </c>
      <c r="I7867" s="17">
        <f t="shared" si="122"/>
        <v>27.7</v>
      </c>
      <c r="J7867" s="12" t="str">
        <f>H7867</f>
        <v>Suspense</v>
      </c>
    </row>
    <row r="7868" spans="1:10" hidden="1">
      <c r="A7868" s="13" t="s">
        <v>958</v>
      </c>
      <c r="B7868" s="12" t="s">
        <v>493</v>
      </c>
      <c r="C7868" s="12" t="s">
        <v>113</v>
      </c>
      <c r="D7868" s="12" t="s">
        <v>390</v>
      </c>
      <c r="E7868" s="12">
        <v>8</v>
      </c>
      <c r="F7868" s="14" t="str">
        <f>A7868&amp;B7868&amp;C7868&amp;D7868&amp;E7868</f>
        <v>2024-08-15Bill Payment (Credit Card)Impark21010 Visa Payable (CIBC)8</v>
      </c>
      <c r="G7868" s="15">
        <f>IFERROR((DATEVALUE(A7868)),A7868)</f>
        <v>45519</v>
      </c>
      <c r="H7868" s="16" t="str">
        <f>IF((IFERROR((VLOOKUP(D7868,'Automation (QBO)'!A:B,2,FALSE)),"0"))=0,"Suspense",(IFERROR((VLOOKUP(D7868,'Automation (QBO)'!A:B,2,FALSE)),"Suspense")))</f>
        <v>Suspense</v>
      </c>
      <c r="I7868" s="17">
        <f t="shared" si="122"/>
        <v>8</v>
      </c>
      <c r="J7868" s="12" t="str">
        <f>H7868</f>
        <v>Suspense</v>
      </c>
    </row>
    <row r="7869" spans="1:10" hidden="1">
      <c r="A7869" s="13" t="s">
        <v>958</v>
      </c>
      <c r="B7869" s="12" t="s">
        <v>83</v>
      </c>
      <c r="C7869" s="12" t="s">
        <v>110</v>
      </c>
      <c r="D7869" s="12" t="s">
        <v>390</v>
      </c>
      <c r="E7869" s="12">
        <v>200.58</v>
      </c>
      <c r="F7869" s="14" t="str">
        <f>A7869&amp;B7869&amp;C7869&amp;D7869&amp;E7869</f>
        <v>2024-08-15ExpenseDicks Lumber21010 Visa Payable (CIBC)200.58</v>
      </c>
      <c r="G7869" s="15">
        <f>IFERROR((DATEVALUE(A7869)),A7869)</f>
        <v>45519</v>
      </c>
      <c r="H7869" s="16" t="str">
        <f>IF((IFERROR((VLOOKUP(D7869,'Automation (QBO)'!A:B,2,FALSE)),"0"))=0,"Suspense",(IFERROR((VLOOKUP(D7869,'Automation (QBO)'!A:B,2,FALSE)),"Suspense")))</f>
        <v>Suspense</v>
      </c>
      <c r="I7869" s="17">
        <f t="shared" si="122"/>
        <v>200.58</v>
      </c>
      <c r="J7869" s="12" t="str">
        <f>H7869</f>
        <v>Suspense</v>
      </c>
    </row>
    <row r="7870" spans="1:10" hidden="1">
      <c r="A7870" s="13" t="s">
        <v>958</v>
      </c>
      <c r="B7870" s="12" t="s">
        <v>83</v>
      </c>
      <c r="C7870" s="12" t="s">
        <v>88</v>
      </c>
      <c r="D7870" s="12" t="s">
        <v>390</v>
      </c>
      <c r="E7870" s="12">
        <v>8</v>
      </c>
      <c r="F7870" s="14" t="str">
        <f>A7870&amp;B7870&amp;C7870&amp;D7870&amp;E7870</f>
        <v>2024-08-15ExpenseEasy Park21010 Visa Payable (CIBC)8</v>
      </c>
      <c r="G7870" s="15">
        <f>IFERROR((DATEVALUE(A7870)),A7870)</f>
        <v>45519</v>
      </c>
      <c r="H7870" s="16" t="str">
        <f>IF((IFERROR((VLOOKUP(D7870,'Automation (QBO)'!A:B,2,FALSE)),"0"))=0,"Suspense",(IFERROR((VLOOKUP(D7870,'Automation (QBO)'!A:B,2,FALSE)),"Suspense")))</f>
        <v>Suspense</v>
      </c>
      <c r="I7870" s="17">
        <f t="shared" si="122"/>
        <v>8</v>
      </c>
      <c r="J7870" s="12" t="str">
        <f>H7870</f>
        <v>Suspense</v>
      </c>
    </row>
    <row r="7871" spans="1:10" hidden="1">
      <c r="A7871" s="13" t="s">
        <v>958</v>
      </c>
      <c r="B7871" s="12" t="s">
        <v>83</v>
      </c>
      <c r="C7871" s="12" t="s">
        <v>88</v>
      </c>
      <c r="D7871" s="12" t="s">
        <v>390</v>
      </c>
      <c r="E7871" s="12">
        <v>5</v>
      </c>
      <c r="F7871" s="14" t="str">
        <f>A7871&amp;B7871&amp;C7871&amp;D7871&amp;E7871</f>
        <v>2024-08-15ExpenseEasy Park21010 Visa Payable (CIBC)5</v>
      </c>
      <c r="G7871" s="15">
        <f>IFERROR((DATEVALUE(A7871)),A7871)</f>
        <v>45519</v>
      </c>
      <c r="H7871" s="16" t="str">
        <f>IF((IFERROR((VLOOKUP(D7871,'Automation (QBO)'!A:B,2,FALSE)),"0"))=0,"Suspense",(IFERROR((VLOOKUP(D7871,'Automation (QBO)'!A:B,2,FALSE)),"Suspense")))</f>
        <v>Suspense</v>
      </c>
      <c r="I7871" s="17">
        <f t="shared" si="122"/>
        <v>5</v>
      </c>
      <c r="J7871" s="12" t="str">
        <f>H7871</f>
        <v>Suspense</v>
      </c>
    </row>
    <row r="7872" spans="1:10" hidden="1">
      <c r="A7872" s="13" t="s">
        <v>958</v>
      </c>
      <c r="B7872" s="12" t="s">
        <v>91</v>
      </c>
      <c r="C7872" s="12" t="s">
        <v>138</v>
      </c>
      <c r="D7872" s="12" t="s">
        <v>392</v>
      </c>
      <c r="E7872" s="12">
        <v>9500</v>
      </c>
      <c r="F7872" s="14" t="str">
        <f>A7872&amp;B7872&amp;C7872&amp;D7872&amp;E7872</f>
        <v>2024-08-15InvoiceSix Pints Specialty Beer Co.:Six Pint Project21020 GST/HST Payable9500</v>
      </c>
      <c r="G7872" s="15">
        <f>IFERROR((DATEVALUE(A7872)),A7872)</f>
        <v>45519</v>
      </c>
      <c r="H7872" s="16" t="str">
        <f>IF((IFERROR((VLOOKUP(D7872,'Automation (QBO)'!A:B,2,FALSE)),"0"))=0,"Suspense",(IFERROR((VLOOKUP(D7872,'Automation (QBO)'!A:B,2,FALSE)),"Suspense")))</f>
        <v>GST/HST Payable</v>
      </c>
      <c r="I7872" s="17">
        <f t="shared" si="122"/>
        <v>9500</v>
      </c>
      <c r="J7872" s="12" t="str">
        <f>H7872</f>
        <v>GST/HST Payable</v>
      </c>
    </row>
    <row r="7873" spans="1:10" hidden="1">
      <c r="A7873" s="13" t="s">
        <v>958</v>
      </c>
      <c r="B7873" s="12" t="s">
        <v>136</v>
      </c>
      <c r="C7873" s="12" t="s">
        <v>137</v>
      </c>
      <c r="D7873" s="12" t="s">
        <v>417</v>
      </c>
      <c r="E7873" s="12">
        <v>-9500</v>
      </c>
      <c r="F7873" s="14" t="str">
        <f>A7873&amp;B7873&amp;C7873&amp;D7873&amp;E7873</f>
        <v>2024-08-15PaymentBump Physio Co12000 Accounts Receivable-9500</v>
      </c>
      <c r="G7873" s="15">
        <f>IFERROR((DATEVALUE(A7873)),A7873)</f>
        <v>45519</v>
      </c>
      <c r="H7873" s="16" t="str">
        <f>IF((IFERROR((VLOOKUP(D7873,'Automation (QBO)'!A:B,2,FALSE)),"0"))=0,"Suspense",(IFERROR((VLOOKUP(D7873,'Automation (QBO)'!A:B,2,FALSE)),"Suspense")))</f>
        <v>Accounts Recievable - Suspense</v>
      </c>
      <c r="I7873" s="17">
        <f t="shared" si="122"/>
        <v>-9500</v>
      </c>
      <c r="J7873" s="12" t="str">
        <f>H7873</f>
        <v>Accounts Recievable - Suspense</v>
      </c>
    </row>
    <row r="7874" spans="1:10" hidden="1">
      <c r="A7874" s="13" t="s">
        <v>958</v>
      </c>
      <c r="B7874" s="12" t="s">
        <v>83</v>
      </c>
      <c r="C7874" s="12" t="s">
        <v>553</v>
      </c>
      <c r="D7874" s="12" t="s">
        <v>416</v>
      </c>
      <c r="E7874" s="12">
        <v>1217.6600000000001</v>
      </c>
      <c r="F7874" s="14" t="str">
        <f>A7874&amp;B7874&amp;C7874&amp;D7874&amp;E7874</f>
        <v>2024-08-15ExpenseECONOMICAL INSURANCE COMPANY52220 Insurance &amp; Fines1217.66</v>
      </c>
      <c r="G7874" s="15">
        <f>IFERROR((DATEVALUE(A7874)),A7874)</f>
        <v>45519</v>
      </c>
      <c r="H7874" s="16" t="str">
        <f>IF((IFERROR((VLOOKUP(D7874,'Automation (QBO)'!A:B,2,FALSE)),"0"))=0,"Suspense",(IFERROR((VLOOKUP(D7874,'Automation (QBO)'!A:B,2,FALSE)),"Suspense")))</f>
        <v>Insurance - Vehicles</v>
      </c>
      <c r="I7874" s="17">
        <f t="shared" si="122"/>
        <v>1217.6600000000001</v>
      </c>
      <c r="J7874" s="12" t="str">
        <f>H7874</f>
        <v>Insurance - Vehicles</v>
      </c>
    </row>
    <row r="7875" spans="1:10" hidden="1">
      <c r="A7875" s="13" t="s">
        <v>958</v>
      </c>
      <c r="B7875" s="12" t="s">
        <v>83</v>
      </c>
      <c r="C7875" s="12" t="s">
        <v>553</v>
      </c>
      <c r="D7875" s="12" t="s">
        <v>392</v>
      </c>
      <c r="E7875" s="12">
        <v>0</v>
      </c>
      <c r="F7875" s="14" t="str">
        <f>A7875&amp;B7875&amp;C7875&amp;D7875&amp;E7875</f>
        <v>2024-08-15ExpenseECONOMICAL INSURANCE COMPANY21020 GST/HST Payable0</v>
      </c>
      <c r="G7875" s="15">
        <f>IFERROR((DATEVALUE(A7875)),A7875)</f>
        <v>45519</v>
      </c>
      <c r="H7875" s="16" t="str">
        <f>IF((IFERROR((VLOOKUP(D7875,'Automation (QBO)'!A:B,2,FALSE)),"0"))=0,"Suspense",(IFERROR((VLOOKUP(D7875,'Automation (QBO)'!A:B,2,FALSE)),"Suspense")))</f>
        <v>GST/HST Payable</v>
      </c>
      <c r="I7875" s="17">
        <f t="shared" si="122"/>
        <v>0</v>
      </c>
      <c r="J7875" s="12" t="str">
        <f>H7875</f>
        <v>GST/HST Payable</v>
      </c>
    </row>
    <row r="7876" spans="1:10" hidden="1">
      <c r="A7876" s="13" t="s">
        <v>958</v>
      </c>
      <c r="B7876" s="12" t="s">
        <v>91</v>
      </c>
      <c r="C7876" s="12" t="s">
        <v>151</v>
      </c>
      <c r="D7876" s="12" t="s">
        <v>417</v>
      </c>
      <c r="E7876" s="12">
        <v>0</v>
      </c>
      <c r="F7876" s="14" t="str">
        <f>A7876&amp;B7876&amp;C7876&amp;D7876&amp;E7876</f>
        <v>2024-08-15InvoiceGarden of Granite Winery:Garden of Granite Project12000 Accounts Receivable0</v>
      </c>
      <c r="G7876" s="15">
        <f>IFERROR((DATEVALUE(A7876)),A7876)</f>
        <v>45519</v>
      </c>
      <c r="H7876" s="16" t="str">
        <f>IF((IFERROR((VLOOKUP(D7876,'Automation (QBO)'!A:B,2,FALSE)),"0"))=0,"Suspense",(IFERROR((VLOOKUP(D7876,'Automation (QBO)'!A:B,2,FALSE)),"Suspense")))</f>
        <v>Accounts Recievable - Suspense</v>
      </c>
      <c r="I7876" s="17">
        <f t="shared" si="122"/>
        <v>0</v>
      </c>
      <c r="J7876" s="12" t="str">
        <f>H7876</f>
        <v>Accounts Recievable - Suspense</v>
      </c>
    </row>
    <row r="7877" spans="1:10" hidden="1">
      <c r="A7877" s="13" t="s">
        <v>958</v>
      </c>
      <c r="B7877" s="12" t="s">
        <v>91</v>
      </c>
      <c r="C7877" s="12" t="s">
        <v>151</v>
      </c>
      <c r="D7877" s="12" t="s">
        <v>420</v>
      </c>
      <c r="E7877" s="12">
        <v>-12141.62</v>
      </c>
      <c r="F7877" s="14" t="str">
        <f>A7877&amp;B7877&amp;C7877&amp;D7877&amp;E7877</f>
        <v>2024-08-15InvoiceGarden of Granite Winery:Garden of Granite Project21045 Deposit Received-12141.62</v>
      </c>
      <c r="G7877" s="15">
        <f>IFERROR((DATEVALUE(A7877)),A7877)</f>
        <v>45519</v>
      </c>
      <c r="H7877" s="16" t="str">
        <f>IF((IFERROR((VLOOKUP(D7877,'Automation (QBO)'!A:B,2,FALSE)),"0"))=0,"Suspense",(IFERROR((VLOOKUP(D7877,'Automation (QBO)'!A:B,2,FALSE)),"Suspense")))</f>
        <v>Liability - Depostis Received</v>
      </c>
      <c r="I7877" s="17">
        <f t="shared" si="122"/>
        <v>-12141.62</v>
      </c>
      <c r="J7877" s="12" t="str">
        <f>H7877</f>
        <v>Liability - Depostis Received</v>
      </c>
    </row>
    <row r="7878" spans="1:10" hidden="1">
      <c r="A7878" s="13" t="s">
        <v>958</v>
      </c>
      <c r="B7878" s="12" t="s">
        <v>91</v>
      </c>
      <c r="C7878" s="12" t="s">
        <v>151</v>
      </c>
      <c r="D7878" s="12" t="s">
        <v>392</v>
      </c>
      <c r="E7878" s="12">
        <v>578.17999999999995</v>
      </c>
      <c r="F7878" s="14" t="str">
        <f>A7878&amp;B7878&amp;C7878&amp;D7878&amp;E7878</f>
        <v>2024-08-15InvoiceGarden of Granite Winery:Garden of Granite Project21020 GST/HST Payable578.18</v>
      </c>
      <c r="G7878" s="15">
        <f>IFERROR((DATEVALUE(A7878)),A7878)</f>
        <v>45519</v>
      </c>
      <c r="H7878" s="16" t="str">
        <f>IF((IFERROR((VLOOKUP(D7878,'Automation (QBO)'!A:B,2,FALSE)),"0"))=0,"Suspense",(IFERROR((VLOOKUP(D7878,'Automation (QBO)'!A:B,2,FALSE)),"Suspense")))</f>
        <v>GST/HST Payable</v>
      </c>
      <c r="I7878" s="17">
        <f t="shared" si="122"/>
        <v>578.17999999999995</v>
      </c>
      <c r="J7878" s="12" t="str">
        <f>H7878</f>
        <v>GST/HST Payable</v>
      </c>
    </row>
    <row r="7879" spans="1:10" hidden="1">
      <c r="A7879" s="13" t="s">
        <v>958</v>
      </c>
      <c r="B7879" s="12" t="s">
        <v>91</v>
      </c>
      <c r="C7879" s="12" t="s">
        <v>151</v>
      </c>
      <c r="D7879" s="12" t="s">
        <v>392</v>
      </c>
      <c r="E7879" s="12">
        <v>0</v>
      </c>
      <c r="F7879" s="14" t="str">
        <f>A7879&amp;B7879&amp;C7879&amp;D7879&amp;E7879</f>
        <v>2024-08-15InvoiceGarden of Granite Winery:Garden of Granite Project21020 GST/HST Payable0</v>
      </c>
      <c r="G7879" s="15">
        <f>IFERROR((DATEVALUE(A7879)),A7879)</f>
        <v>45519</v>
      </c>
      <c r="H7879" s="16" t="str">
        <f>IF((IFERROR((VLOOKUP(D7879,'Automation (QBO)'!A:B,2,FALSE)),"0"))=0,"Suspense",(IFERROR((VLOOKUP(D7879,'Automation (QBO)'!A:B,2,FALSE)),"Suspense")))</f>
        <v>GST/HST Payable</v>
      </c>
      <c r="I7879" s="17">
        <f t="shared" si="122"/>
        <v>0</v>
      </c>
      <c r="J7879" s="12" t="str">
        <f>H7879</f>
        <v>GST/HST Payable</v>
      </c>
    </row>
    <row r="7880" spans="1:10" hidden="1">
      <c r="A7880" s="13" t="s">
        <v>958</v>
      </c>
      <c r="B7880" s="12" t="s">
        <v>493</v>
      </c>
      <c r="C7880" s="12" t="s">
        <v>127</v>
      </c>
      <c r="D7880" s="12" t="s">
        <v>496</v>
      </c>
      <c r="E7880" s="12">
        <v>-107.59</v>
      </c>
      <c r="F7880" s="14" t="str">
        <f>A7880&amp;B7880&amp;C7880&amp;D7880&amp;E7880</f>
        <v>2024-08-15Bill Payment (Credit Card)St James Well Restaurant21000 Accounts Payable-107.59</v>
      </c>
      <c r="G7880" s="15">
        <f>IFERROR((DATEVALUE(A7880)),A7880)</f>
        <v>45519</v>
      </c>
      <c r="H7880" s="16" t="str">
        <f>IF((IFERROR((VLOOKUP(D7880,'Automation (QBO)'!A:B,2,FALSE)),"0"))=0,"Suspense",(IFERROR((VLOOKUP(D7880,'Automation (QBO)'!A:B,2,FALSE)),"Suspense")))</f>
        <v>Accounts Payable - Unknown</v>
      </c>
      <c r="I7880" s="17">
        <f t="shared" si="122"/>
        <v>-107.59</v>
      </c>
      <c r="J7880" s="12" t="str">
        <f>H7880</f>
        <v>Accounts Payable - Unknown</v>
      </c>
    </row>
    <row r="7881" spans="1:10" hidden="1">
      <c r="A7881" s="13" t="s">
        <v>958</v>
      </c>
      <c r="B7881" s="12" t="s">
        <v>493</v>
      </c>
      <c r="C7881" s="12" t="s">
        <v>197</v>
      </c>
      <c r="D7881" s="12" t="s">
        <v>496</v>
      </c>
      <c r="E7881" s="12">
        <v>-27.7</v>
      </c>
      <c r="F7881" s="14" t="str">
        <f>A7881&amp;B7881&amp;C7881&amp;D7881&amp;E7881</f>
        <v>2024-08-15Bill Payment (Credit Card)The Coquitlam Grill21000 Accounts Payable-27.7</v>
      </c>
      <c r="G7881" s="15">
        <f>IFERROR((DATEVALUE(A7881)),A7881)</f>
        <v>45519</v>
      </c>
      <c r="H7881" s="16" t="str">
        <f>IF((IFERROR((VLOOKUP(D7881,'Automation (QBO)'!A:B,2,FALSE)),"0"))=0,"Suspense",(IFERROR((VLOOKUP(D7881,'Automation (QBO)'!A:B,2,FALSE)),"Suspense")))</f>
        <v>Accounts Payable - Unknown</v>
      </c>
      <c r="I7881" s="17">
        <f t="shared" si="122"/>
        <v>-27.7</v>
      </c>
      <c r="J7881" s="12" t="str">
        <f>H7881</f>
        <v>Accounts Payable - Unknown</v>
      </c>
    </row>
    <row r="7882" spans="1:10" hidden="1">
      <c r="A7882" s="13" t="s">
        <v>958</v>
      </c>
      <c r="B7882" s="12" t="s">
        <v>493</v>
      </c>
      <c r="C7882" s="12" t="s">
        <v>110</v>
      </c>
      <c r="D7882" s="12" t="s">
        <v>496</v>
      </c>
      <c r="E7882" s="12">
        <v>-301.85000000000002</v>
      </c>
      <c r="F7882" s="14" t="str">
        <f>A7882&amp;B7882&amp;C7882&amp;D7882&amp;E7882</f>
        <v>2024-08-15Bill Payment (Credit Card)Dicks Lumber21000 Accounts Payable-301.85</v>
      </c>
      <c r="G7882" s="15">
        <f>IFERROR((DATEVALUE(A7882)),A7882)</f>
        <v>45519</v>
      </c>
      <c r="H7882" s="16" t="str">
        <f>IF((IFERROR((VLOOKUP(D7882,'Automation (QBO)'!A:B,2,FALSE)),"0"))=0,"Suspense",(IFERROR((VLOOKUP(D7882,'Automation (QBO)'!A:B,2,FALSE)),"Suspense")))</f>
        <v>Accounts Payable - Unknown</v>
      </c>
      <c r="I7882" s="17">
        <f t="shared" si="122"/>
        <v>-301.85000000000002</v>
      </c>
      <c r="J7882" s="12" t="str">
        <f>H7882</f>
        <v>Accounts Payable - Unknown</v>
      </c>
    </row>
    <row r="7883" spans="1:10" hidden="1">
      <c r="A7883" s="13" t="s">
        <v>958</v>
      </c>
      <c r="B7883" s="12" t="s">
        <v>493</v>
      </c>
      <c r="C7883" s="12" t="s">
        <v>113</v>
      </c>
      <c r="D7883" s="12" t="s">
        <v>496</v>
      </c>
      <c r="E7883" s="12">
        <v>-8</v>
      </c>
      <c r="F7883" s="14" t="str">
        <f>A7883&amp;B7883&amp;C7883&amp;D7883&amp;E7883</f>
        <v>2024-08-15Bill Payment (Credit Card)Impark21000 Accounts Payable-8</v>
      </c>
      <c r="G7883" s="15">
        <f>IFERROR((DATEVALUE(A7883)),A7883)</f>
        <v>45519</v>
      </c>
      <c r="H7883" s="16" t="str">
        <f>IF((IFERROR((VLOOKUP(D7883,'Automation (QBO)'!A:B,2,FALSE)),"0"))=0,"Suspense",(IFERROR((VLOOKUP(D7883,'Automation (QBO)'!A:B,2,FALSE)),"Suspense")))</f>
        <v>Accounts Payable - Unknown</v>
      </c>
      <c r="I7883" s="17">
        <f t="shared" si="122"/>
        <v>-8</v>
      </c>
      <c r="J7883" s="12" t="str">
        <f>H7883</f>
        <v>Accounts Payable - Unknown</v>
      </c>
    </row>
    <row r="7884" spans="1:10" hidden="1">
      <c r="A7884" s="13" t="s">
        <v>958</v>
      </c>
      <c r="B7884" s="12" t="s">
        <v>83</v>
      </c>
      <c r="C7884" s="12" t="s">
        <v>88</v>
      </c>
      <c r="D7884" s="12" t="s">
        <v>408</v>
      </c>
      <c r="E7884" s="12">
        <v>5</v>
      </c>
      <c r="F7884" s="14" t="str">
        <f>A7884&amp;B7884&amp;C7884&amp;D7884&amp;E7884</f>
        <v>2024-08-15ExpenseEasy Park52205 Travel &amp; Parking5</v>
      </c>
      <c r="G7884" s="15">
        <f>IFERROR((DATEVALUE(A7884)),A7884)</f>
        <v>45519</v>
      </c>
      <c r="H7884" s="16" t="str">
        <f>IF((IFERROR((VLOOKUP(D7884,'Automation (QBO)'!A:B,2,FALSE)),"0"))=0,"Suspense",(IFERROR((VLOOKUP(D7884,'Automation (QBO)'!A:B,2,FALSE)),"Suspense")))</f>
        <v>Travel &amp; Parking</v>
      </c>
      <c r="I7884" s="17">
        <f t="shared" si="122"/>
        <v>5</v>
      </c>
      <c r="J7884" s="12" t="str">
        <f>H7884</f>
        <v>Travel &amp; Parking</v>
      </c>
    </row>
    <row r="7885" spans="1:10" hidden="1">
      <c r="A7885" s="13" t="s">
        <v>958</v>
      </c>
      <c r="B7885" s="12" t="s">
        <v>83</v>
      </c>
      <c r="C7885" s="12" t="s">
        <v>88</v>
      </c>
      <c r="D7885" s="12" t="s">
        <v>392</v>
      </c>
      <c r="E7885" s="12">
        <v>0</v>
      </c>
      <c r="F7885" s="14" t="str">
        <f>A7885&amp;B7885&amp;C7885&amp;D7885&amp;E7885</f>
        <v>2024-08-15ExpenseEasy Park21020 GST/HST Payable0</v>
      </c>
      <c r="G7885" s="15">
        <f>IFERROR((DATEVALUE(A7885)),A7885)</f>
        <v>45519</v>
      </c>
      <c r="H7885" s="16" t="str">
        <f>IF((IFERROR((VLOOKUP(D7885,'Automation (QBO)'!A:B,2,FALSE)),"0"))=0,"Suspense",(IFERROR((VLOOKUP(D7885,'Automation (QBO)'!A:B,2,FALSE)),"Suspense")))</f>
        <v>GST/HST Payable</v>
      </c>
      <c r="I7885" s="17">
        <f t="shared" si="122"/>
        <v>0</v>
      </c>
      <c r="J7885" s="12" t="str">
        <f>H7885</f>
        <v>GST/HST Payable</v>
      </c>
    </row>
    <row r="7886" spans="1:10" hidden="1">
      <c r="A7886" s="13" t="s">
        <v>958</v>
      </c>
      <c r="B7886" s="12" t="s">
        <v>493</v>
      </c>
      <c r="C7886" s="12" t="s">
        <v>89</v>
      </c>
      <c r="D7886" s="12" t="s">
        <v>496</v>
      </c>
      <c r="E7886" s="12">
        <v>-116</v>
      </c>
      <c r="F7886" s="14" t="str">
        <f>A7886&amp;B7886&amp;C7886&amp;D7886&amp;E7886</f>
        <v>2024-08-15Bill Payment (Credit Card)MV Recycling and Waste Centre21000 Accounts Payable-116</v>
      </c>
      <c r="G7886" s="15">
        <f>IFERROR((DATEVALUE(A7886)),A7886)</f>
        <v>45519</v>
      </c>
      <c r="H7886" s="16" t="str">
        <f>IF((IFERROR((VLOOKUP(D7886,'Automation (QBO)'!A:B,2,FALSE)),"0"))=0,"Suspense",(IFERROR((VLOOKUP(D7886,'Automation (QBO)'!A:B,2,FALSE)),"Suspense")))</f>
        <v>Accounts Payable - Unknown</v>
      </c>
      <c r="I7886" s="17">
        <f t="shared" si="122"/>
        <v>-116</v>
      </c>
      <c r="J7886" s="12" t="str">
        <f>H7886</f>
        <v>Accounts Payable - Unknown</v>
      </c>
    </row>
    <row r="7887" spans="1:10" hidden="1">
      <c r="A7887" s="13" t="s">
        <v>958</v>
      </c>
      <c r="B7887" s="12" t="s">
        <v>83</v>
      </c>
      <c r="C7887" s="12" t="s">
        <v>88</v>
      </c>
      <c r="D7887" s="12" t="s">
        <v>408</v>
      </c>
      <c r="E7887" s="12">
        <v>8</v>
      </c>
      <c r="F7887" s="14" t="str">
        <f>A7887&amp;B7887&amp;C7887&amp;D7887&amp;E7887</f>
        <v>2024-08-15ExpenseEasy Park52205 Travel &amp; Parking8</v>
      </c>
      <c r="G7887" s="15">
        <f>IFERROR((DATEVALUE(A7887)),A7887)</f>
        <v>45519</v>
      </c>
      <c r="H7887" s="16" t="str">
        <f>IF((IFERROR((VLOOKUP(D7887,'Automation (QBO)'!A:B,2,FALSE)),"0"))=0,"Suspense",(IFERROR((VLOOKUP(D7887,'Automation (QBO)'!A:B,2,FALSE)),"Suspense")))</f>
        <v>Travel &amp; Parking</v>
      </c>
      <c r="I7887" s="17">
        <f t="shared" si="122"/>
        <v>8</v>
      </c>
      <c r="J7887" s="12" t="str">
        <f>H7887</f>
        <v>Travel &amp; Parking</v>
      </c>
    </row>
    <row r="7888" spans="1:10" hidden="1">
      <c r="A7888" s="13" t="s">
        <v>958</v>
      </c>
      <c r="B7888" s="12" t="s">
        <v>83</v>
      </c>
      <c r="C7888" s="12" t="s">
        <v>88</v>
      </c>
      <c r="D7888" s="12" t="s">
        <v>392</v>
      </c>
      <c r="E7888" s="12">
        <v>0</v>
      </c>
      <c r="F7888" s="14" t="str">
        <f>A7888&amp;B7888&amp;C7888&amp;D7888&amp;E7888</f>
        <v>2024-08-15ExpenseEasy Park21020 GST/HST Payable0</v>
      </c>
      <c r="G7888" s="15">
        <f>IFERROR((DATEVALUE(A7888)),A7888)</f>
        <v>45519</v>
      </c>
      <c r="H7888" s="16" t="str">
        <f>IF((IFERROR((VLOOKUP(D7888,'Automation (QBO)'!A:B,2,FALSE)),"0"))=0,"Suspense",(IFERROR((VLOOKUP(D7888,'Automation (QBO)'!A:B,2,FALSE)),"Suspense")))</f>
        <v>GST/HST Payable</v>
      </c>
      <c r="I7888" s="17">
        <f t="shared" ref="I7888:I7951" si="123">E7888</f>
        <v>0</v>
      </c>
      <c r="J7888" s="12" t="str">
        <f>H7888</f>
        <v>GST/HST Payable</v>
      </c>
    </row>
    <row r="7889" spans="1:10" hidden="1">
      <c r="A7889" s="13" t="s">
        <v>958</v>
      </c>
      <c r="B7889" s="12" t="s">
        <v>83</v>
      </c>
      <c r="C7889" s="12" t="s">
        <v>110</v>
      </c>
      <c r="D7889" s="12" t="s">
        <v>391</v>
      </c>
      <c r="E7889" s="12">
        <v>200.58</v>
      </c>
      <c r="F7889" s="14" t="str">
        <f>A7889&amp;B7889&amp;C7889&amp;D7889&amp;E7889</f>
        <v>2024-08-15ExpenseDicks Lumber51335 COGS - Supplies200.58</v>
      </c>
      <c r="G7889" s="15">
        <f>IFERROR((DATEVALUE(A7889)),A7889)</f>
        <v>45519</v>
      </c>
      <c r="H7889" s="16" t="str">
        <f>IF((IFERROR((VLOOKUP(D7889,'Automation (QBO)'!A:B,2,FALSE)),"0"))=0,"Suspense",(IFERROR((VLOOKUP(D7889,'Automation (QBO)'!A:B,2,FALSE)),"Suspense")))</f>
        <v>COGS - Supplies</v>
      </c>
      <c r="I7889" s="17">
        <f t="shared" si="123"/>
        <v>200.58</v>
      </c>
      <c r="J7889" s="12" t="str">
        <f>H7889</f>
        <v>COGS - Supplies</v>
      </c>
    </row>
    <row r="7890" spans="1:10" hidden="1">
      <c r="A7890" s="13" t="s">
        <v>958</v>
      </c>
      <c r="B7890" s="12" t="s">
        <v>83</v>
      </c>
      <c r="C7890" s="12" t="s">
        <v>110</v>
      </c>
      <c r="D7890" s="12" t="s">
        <v>392</v>
      </c>
      <c r="E7890" s="12">
        <v>0</v>
      </c>
      <c r="F7890" s="14" t="str">
        <f>A7890&amp;B7890&amp;C7890&amp;D7890&amp;E7890</f>
        <v>2024-08-15ExpenseDicks Lumber21020 GST/HST Payable0</v>
      </c>
      <c r="G7890" s="15">
        <f>IFERROR((DATEVALUE(A7890)),A7890)</f>
        <v>45519</v>
      </c>
      <c r="H7890" s="16" t="str">
        <f>IF((IFERROR((VLOOKUP(D7890,'Automation (QBO)'!A:B,2,FALSE)),"0"))=0,"Suspense",(IFERROR((VLOOKUP(D7890,'Automation (QBO)'!A:B,2,FALSE)),"Suspense")))</f>
        <v>GST/HST Payable</v>
      </c>
      <c r="I7890" s="17">
        <f t="shared" si="123"/>
        <v>0</v>
      </c>
      <c r="J7890" s="12" t="str">
        <f>H7890</f>
        <v>GST/HST Payable</v>
      </c>
    </row>
    <row r="7891" spans="1:10" hidden="1">
      <c r="A7891" s="13" t="s">
        <v>958</v>
      </c>
      <c r="B7891" s="12" t="s">
        <v>493</v>
      </c>
      <c r="C7891" s="12" t="s">
        <v>532</v>
      </c>
      <c r="D7891" s="12" t="s">
        <v>496</v>
      </c>
      <c r="E7891" s="12">
        <v>-711.46</v>
      </c>
      <c r="F7891" s="14" t="str">
        <f>A7891&amp;B7891&amp;C7891&amp;D7891&amp;E7891</f>
        <v>2024-08-15Bill Payment (Credit Card)Summit Tools21000 Accounts Payable-711.46</v>
      </c>
      <c r="G7891" s="15">
        <f>IFERROR((DATEVALUE(A7891)),A7891)</f>
        <v>45519</v>
      </c>
      <c r="H7891" s="16" t="str">
        <f>IF((IFERROR((VLOOKUP(D7891,'Automation (QBO)'!A:B,2,FALSE)),"0"))=0,"Suspense",(IFERROR((VLOOKUP(D7891,'Automation (QBO)'!A:B,2,FALSE)),"Suspense")))</f>
        <v>Accounts Payable - Unknown</v>
      </c>
      <c r="I7891" s="17">
        <f t="shared" si="123"/>
        <v>-711.46</v>
      </c>
      <c r="J7891" s="12" t="str">
        <f>H7891</f>
        <v>Accounts Payable - Unknown</v>
      </c>
    </row>
    <row r="7892" spans="1:10" hidden="1">
      <c r="A7892" s="13" t="s">
        <v>958</v>
      </c>
      <c r="B7892" s="12" t="s">
        <v>247</v>
      </c>
      <c r="C7892" s="12" t="s">
        <v>948</v>
      </c>
      <c r="D7892" s="12" t="s">
        <v>496</v>
      </c>
      <c r="E7892" s="12">
        <v>-1260</v>
      </c>
      <c r="F7892" s="14" t="str">
        <f>A7892&amp;B7892&amp;C7892&amp;D7892&amp;E7892</f>
        <v>2024-08-15Bill Payment (Cheque)South Arm Technology Services Ltd.21000 Accounts Payable-1260</v>
      </c>
      <c r="G7892" s="15">
        <f>IFERROR((DATEVALUE(A7892)),A7892)</f>
        <v>45519</v>
      </c>
      <c r="H7892" s="16" t="str">
        <f>IF((IFERROR((VLOOKUP(D7892,'Automation (QBO)'!A:B,2,FALSE)),"0"))=0,"Suspense",(IFERROR((VLOOKUP(D7892,'Automation (QBO)'!A:B,2,FALSE)),"Suspense")))</f>
        <v>Accounts Payable - Unknown</v>
      </c>
      <c r="I7892" s="17">
        <f t="shared" si="123"/>
        <v>-1260</v>
      </c>
      <c r="J7892" s="12" t="str">
        <f>H7892</f>
        <v>Accounts Payable - Unknown</v>
      </c>
    </row>
    <row r="7893" spans="1:10" hidden="1">
      <c r="A7893" s="13" t="s">
        <v>958</v>
      </c>
      <c r="B7893" s="12" t="s">
        <v>83</v>
      </c>
      <c r="C7893" s="12" t="s">
        <v>954</v>
      </c>
      <c r="D7893" s="12" t="s">
        <v>400</v>
      </c>
      <c r="E7893" s="12">
        <v>3100</v>
      </c>
      <c r="F7893" s="14" t="str">
        <f>A7893&amp;B7893&amp;C7893&amp;D7893&amp;E7893</f>
        <v>2024-08-15ExpenseNation Heating &amp; Cooling51320 COGS - Subcontractors3100</v>
      </c>
      <c r="G7893" s="15">
        <f>IFERROR((DATEVALUE(A7893)),A7893)</f>
        <v>45519</v>
      </c>
      <c r="H7893" s="16" t="str">
        <f>IF((IFERROR((VLOOKUP(D7893,'Automation (QBO)'!A:B,2,FALSE)),"0"))=0,"Suspense",(IFERROR((VLOOKUP(D7893,'Automation (QBO)'!A:B,2,FALSE)),"Suspense")))</f>
        <v>COGS - Subcontracts</v>
      </c>
      <c r="I7893" s="17">
        <f t="shared" si="123"/>
        <v>3100</v>
      </c>
      <c r="J7893" s="12" t="str">
        <f>H7893</f>
        <v>COGS - Subcontracts</v>
      </c>
    </row>
    <row r="7894" spans="1:10" hidden="1">
      <c r="A7894" s="13" t="s">
        <v>958</v>
      </c>
      <c r="B7894" s="12" t="s">
        <v>83</v>
      </c>
      <c r="C7894" s="12" t="s">
        <v>954</v>
      </c>
      <c r="D7894" s="12" t="s">
        <v>392</v>
      </c>
      <c r="E7894" s="12">
        <v>-155</v>
      </c>
      <c r="F7894" s="14" t="str">
        <f>A7894&amp;B7894&amp;C7894&amp;D7894&amp;E7894</f>
        <v>2024-08-15ExpenseNation Heating &amp; Cooling21020 GST/HST Payable-155</v>
      </c>
      <c r="G7894" s="15">
        <f>IFERROR((DATEVALUE(A7894)),A7894)</f>
        <v>45519</v>
      </c>
      <c r="H7894" s="16" t="str">
        <f>IF((IFERROR((VLOOKUP(D7894,'Automation (QBO)'!A:B,2,FALSE)),"0"))=0,"Suspense",(IFERROR((VLOOKUP(D7894,'Automation (QBO)'!A:B,2,FALSE)),"Suspense")))</f>
        <v>GST/HST Payable</v>
      </c>
      <c r="I7894" s="17">
        <f t="shared" si="123"/>
        <v>-155</v>
      </c>
      <c r="J7894" s="12" t="str">
        <f>H7894</f>
        <v>GST/HST Payable</v>
      </c>
    </row>
    <row r="7895" spans="1:10" hidden="1">
      <c r="A7895" s="13" t="s">
        <v>958</v>
      </c>
      <c r="B7895" s="12" t="s">
        <v>183</v>
      </c>
      <c r="C7895" s="12" t="s">
        <v>954</v>
      </c>
      <c r="D7895" s="12" t="s">
        <v>400</v>
      </c>
      <c r="E7895" s="12">
        <v>-3100</v>
      </c>
      <c r="F7895" s="14" t="str">
        <f>A7895&amp;B7895&amp;C7895&amp;D7895&amp;E7895</f>
        <v>2024-08-15DepositNation Heating &amp; Cooling51320 COGS - Subcontractors-3100</v>
      </c>
      <c r="G7895" s="15">
        <f>IFERROR((DATEVALUE(A7895)),A7895)</f>
        <v>45519</v>
      </c>
      <c r="H7895" s="16" t="str">
        <f>IF((IFERROR((VLOOKUP(D7895,'Automation (QBO)'!A:B,2,FALSE)),"0"))=0,"Suspense",(IFERROR((VLOOKUP(D7895,'Automation (QBO)'!A:B,2,FALSE)),"Suspense")))</f>
        <v>COGS - Subcontracts</v>
      </c>
      <c r="I7895" s="17">
        <f t="shared" si="123"/>
        <v>-3100</v>
      </c>
      <c r="J7895" s="12" t="str">
        <f>H7895</f>
        <v>COGS - Subcontracts</v>
      </c>
    </row>
    <row r="7896" spans="1:10" hidden="1">
      <c r="A7896" s="13" t="s">
        <v>958</v>
      </c>
      <c r="B7896" s="12" t="s">
        <v>183</v>
      </c>
      <c r="C7896" s="12" t="s">
        <v>954</v>
      </c>
      <c r="D7896" s="12" t="s">
        <v>392</v>
      </c>
      <c r="E7896" s="12">
        <v>155</v>
      </c>
      <c r="F7896" s="14" t="str">
        <f>A7896&amp;B7896&amp;C7896&amp;D7896&amp;E7896</f>
        <v>2024-08-15DepositNation Heating &amp; Cooling21020 GST/HST Payable155</v>
      </c>
      <c r="G7896" s="15">
        <f>IFERROR((DATEVALUE(A7896)),A7896)</f>
        <v>45519</v>
      </c>
      <c r="H7896" s="16" t="str">
        <f>IF((IFERROR((VLOOKUP(D7896,'Automation (QBO)'!A:B,2,FALSE)),"0"))=0,"Suspense",(IFERROR((VLOOKUP(D7896,'Automation (QBO)'!A:B,2,FALSE)),"Suspense")))</f>
        <v>GST/HST Payable</v>
      </c>
      <c r="I7896" s="17">
        <f t="shared" si="123"/>
        <v>155</v>
      </c>
      <c r="J7896" s="12" t="str">
        <f>H7896</f>
        <v>GST/HST Payable</v>
      </c>
    </row>
    <row r="7897" spans="1:10" hidden="1">
      <c r="A7897" s="13" t="s">
        <v>958</v>
      </c>
      <c r="B7897" s="12" t="s">
        <v>91</v>
      </c>
      <c r="C7897" s="12" t="s">
        <v>138</v>
      </c>
      <c r="D7897" s="12" t="s">
        <v>417</v>
      </c>
      <c r="E7897" s="12">
        <v>199500</v>
      </c>
      <c r="F7897" s="14" t="str">
        <f>A7897&amp;B7897&amp;C7897&amp;D7897&amp;E7897</f>
        <v>2024-08-15InvoiceSix Pints Specialty Beer Co.:Six Pint Project12000 Accounts Receivable199500</v>
      </c>
      <c r="G7897" s="15">
        <f>IFERROR((DATEVALUE(A7897)),A7897)</f>
        <v>45519</v>
      </c>
      <c r="H7897" s="16" t="str">
        <f>IF((IFERROR((VLOOKUP(D7897,'Automation (QBO)'!A:B,2,FALSE)),"0"))=0,"Suspense",(IFERROR((VLOOKUP(D7897,'Automation (QBO)'!A:B,2,FALSE)),"Suspense")))</f>
        <v>Accounts Recievable - Suspense</v>
      </c>
      <c r="I7897" s="17">
        <f t="shared" si="123"/>
        <v>199500</v>
      </c>
      <c r="J7897" s="12" t="str">
        <f>H7897</f>
        <v>Accounts Recievable - Suspense</v>
      </c>
    </row>
    <row r="7898" spans="1:10" hidden="1">
      <c r="A7898" s="13" t="s">
        <v>958</v>
      </c>
      <c r="B7898" s="12" t="s">
        <v>83</v>
      </c>
      <c r="C7898" s="12" t="s">
        <v>553</v>
      </c>
      <c r="D7898" s="12" t="s">
        <v>394</v>
      </c>
      <c r="E7898" s="12">
        <v>-1217.6600000000001</v>
      </c>
      <c r="F7898" s="14" t="str">
        <f>A7898&amp;B7898&amp;C7898&amp;D7898&amp;E7898</f>
        <v>2024-08-15ExpenseECONOMICAL INSURANCE COMPANY11005 Chequing (CIBC)-1217.66</v>
      </c>
      <c r="G7898" s="15">
        <f>IFERROR((DATEVALUE(A7898)),A7898)</f>
        <v>45519</v>
      </c>
      <c r="H7898" s="16" t="str">
        <f>IF((IFERROR((VLOOKUP(D7898,'Automation (QBO)'!A:B,2,FALSE)),"0"))=0,"Suspense",(IFERROR((VLOOKUP(D7898,'Automation (QBO)'!A:B,2,FALSE)),"Suspense")))</f>
        <v>Balance (CIBC)</v>
      </c>
      <c r="I7898" s="17">
        <f t="shared" si="123"/>
        <v>-1217.6600000000001</v>
      </c>
      <c r="J7898" s="12" t="str">
        <f>H7898</f>
        <v>Balance (CIBC)</v>
      </c>
    </row>
    <row r="7899" spans="1:10" hidden="1">
      <c r="A7899" s="13" t="s">
        <v>958</v>
      </c>
      <c r="B7899" s="12" t="s">
        <v>136</v>
      </c>
      <c r="C7899" s="12" t="s">
        <v>137</v>
      </c>
      <c r="D7899" s="12" t="s">
        <v>394</v>
      </c>
      <c r="E7899" s="12">
        <v>9500</v>
      </c>
      <c r="F7899" s="14" t="str">
        <f>A7899&amp;B7899&amp;C7899&amp;D7899&amp;E7899</f>
        <v>2024-08-15PaymentBump Physio Co11005 Chequing (CIBC)9500</v>
      </c>
      <c r="G7899" s="15">
        <f>IFERROR((DATEVALUE(A7899)),A7899)</f>
        <v>45519</v>
      </c>
      <c r="H7899" s="16" t="str">
        <f>IF((IFERROR((VLOOKUP(D7899,'Automation (QBO)'!A:B,2,FALSE)),"0"))=0,"Suspense",(IFERROR((VLOOKUP(D7899,'Automation (QBO)'!A:B,2,FALSE)),"Suspense")))</f>
        <v>Balance (CIBC)</v>
      </c>
      <c r="I7899" s="17">
        <f t="shared" si="123"/>
        <v>9500</v>
      </c>
      <c r="J7899" s="12" t="str">
        <f>H7899</f>
        <v>Balance (CIBC)</v>
      </c>
    </row>
    <row r="7900" spans="1:10" hidden="1">
      <c r="A7900" s="13" t="s">
        <v>958</v>
      </c>
      <c r="B7900" s="12" t="s">
        <v>247</v>
      </c>
      <c r="C7900" s="12" t="s">
        <v>948</v>
      </c>
      <c r="D7900" s="12" t="s">
        <v>394</v>
      </c>
      <c r="E7900" s="12">
        <v>-1260</v>
      </c>
      <c r="F7900" s="14" t="str">
        <f>A7900&amp;B7900&amp;C7900&amp;D7900&amp;E7900</f>
        <v>2024-08-15Bill Payment (Cheque)South Arm Technology Services Ltd.11005 Chequing (CIBC)-1260</v>
      </c>
      <c r="G7900" s="15">
        <f>IFERROR((DATEVALUE(A7900)),A7900)</f>
        <v>45519</v>
      </c>
      <c r="H7900" s="16" t="str">
        <f>IF((IFERROR((VLOOKUP(D7900,'Automation (QBO)'!A:B,2,FALSE)),"0"))=0,"Suspense",(IFERROR((VLOOKUP(D7900,'Automation (QBO)'!A:B,2,FALSE)),"Suspense")))</f>
        <v>Balance (CIBC)</v>
      </c>
      <c r="I7900" s="17">
        <f t="shared" si="123"/>
        <v>-1260</v>
      </c>
      <c r="J7900" s="12" t="str">
        <f>H7900</f>
        <v>Balance (CIBC)</v>
      </c>
    </row>
    <row r="7901" spans="1:10" hidden="1">
      <c r="A7901" s="13" t="s">
        <v>958</v>
      </c>
      <c r="B7901" s="12" t="s">
        <v>183</v>
      </c>
      <c r="C7901" s="12" t="s">
        <v>954</v>
      </c>
      <c r="D7901" s="12" t="s">
        <v>394</v>
      </c>
      <c r="E7901" s="12">
        <v>3255</v>
      </c>
      <c r="F7901" s="14" t="str">
        <f>A7901&amp;B7901&amp;C7901&amp;D7901&amp;E7901</f>
        <v>2024-08-15DepositNation Heating &amp; Cooling11005 Chequing (CIBC)3255</v>
      </c>
      <c r="G7901" s="15">
        <f>IFERROR((DATEVALUE(A7901)),A7901)</f>
        <v>45519</v>
      </c>
      <c r="H7901" s="16" t="str">
        <f>IF((IFERROR((VLOOKUP(D7901,'Automation (QBO)'!A:B,2,FALSE)),"0"))=0,"Suspense",(IFERROR((VLOOKUP(D7901,'Automation (QBO)'!A:B,2,FALSE)),"Suspense")))</f>
        <v>Balance (CIBC)</v>
      </c>
      <c r="I7901" s="17">
        <f t="shared" si="123"/>
        <v>3255</v>
      </c>
      <c r="J7901" s="12" t="str">
        <f>H7901</f>
        <v>Balance (CIBC)</v>
      </c>
    </row>
    <row r="7902" spans="1:10" hidden="1">
      <c r="A7902" s="13" t="s">
        <v>958</v>
      </c>
      <c r="B7902" s="12" t="s">
        <v>83</v>
      </c>
      <c r="C7902" s="12" t="s">
        <v>954</v>
      </c>
      <c r="D7902" s="12" t="s">
        <v>394</v>
      </c>
      <c r="E7902" s="12">
        <v>-3255</v>
      </c>
      <c r="F7902" s="14" t="str">
        <f>A7902&amp;B7902&amp;C7902&amp;D7902&amp;E7902</f>
        <v>2024-08-15ExpenseNation Heating &amp; Cooling11005 Chequing (CIBC)-3255</v>
      </c>
      <c r="G7902" s="15">
        <f>IFERROR((DATEVALUE(A7902)),A7902)</f>
        <v>45519</v>
      </c>
      <c r="H7902" s="16" t="str">
        <f>IF((IFERROR((VLOOKUP(D7902,'Automation (QBO)'!A:B,2,FALSE)),"0"))=0,"Suspense",(IFERROR((VLOOKUP(D7902,'Automation (QBO)'!A:B,2,FALSE)),"Suspense")))</f>
        <v>Balance (CIBC)</v>
      </c>
      <c r="I7902" s="17">
        <f t="shared" si="123"/>
        <v>-3255</v>
      </c>
      <c r="J7902" s="12" t="str">
        <f>H7902</f>
        <v>Balance (CIBC)</v>
      </c>
    </row>
    <row r="7903" spans="1:10" hidden="1">
      <c r="A7903" s="13" t="s">
        <v>958</v>
      </c>
      <c r="B7903" s="12" t="s">
        <v>91</v>
      </c>
      <c r="C7903" s="12" t="s">
        <v>138</v>
      </c>
      <c r="D7903" s="12" t="s">
        <v>419</v>
      </c>
      <c r="E7903" s="12">
        <v>190000</v>
      </c>
      <c r="F7903" s="14" t="str">
        <f>A7903&amp;B7903&amp;C7903&amp;D7903&amp;E7903</f>
        <v>2024-08-15InvoiceSix Pints Specialty Beer Co.:Six Pint Project41005 Income - Project Management190000</v>
      </c>
      <c r="G7903" s="15">
        <f>IFERROR((DATEVALUE(A7903)),A7903)</f>
        <v>45519</v>
      </c>
      <c r="H7903" s="16" t="str">
        <f>IF((IFERROR((VLOOKUP(D7903,'Automation (QBO)'!A:B,2,FALSE)),"0"))=0,"Suspense",(IFERROR((VLOOKUP(D7903,'Automation (QBO)'!A:B,2,FALSE)),"Suspense")))</f>
        <v>Labour - Management ($)</v>
      </c>
      <c r="I7903" s="17">
        <f t="shared" si="123"/>
        <v>190000</v>
      </c>
      <c r="J7903" s="12" t="str">
        <f>H7903</f>
        <v>Labour - Management ($)</v>
      </c>
    </row>
    <row r="7904" spans="1:10" hidden="1">
      <c r="A7904" s="13" t="s">
        <v>958</v>
      </c>
      <c r="B7904" s="12" t="s">
        <v>91</v>
      </c>
      <c r="C7904" s="12" t="s">
        <v>151</v>
      </c>
      <c r="D7904" s="12" t="s">
        <v>419</v>
      </c>
      <c r="E7904" s="12">
        <v>1206.8800000000001</v>
      </c>
      <c r="F7904" s="14" t="str">
        <f>A7904&amp;B7904&amp;C7904&amp;D7904&amp;E7904</f>
        <v>2024-08-15InvoiceGarden of Granite Winery:Garden of Granite Project41005 Income - Project Management1206.88</v>
      </c>
      <c r="G7904" s="15">
        <f>IFERROR((DATEVALUE(A7904)),A7904)</f>
        <v>45519</v>
      </c>
      <c r="H7904" s="16" t="str">
        <f>IF((IFERROR((VLOOKUP(D7904,'Automation (QBO)'!A:B,2,FALSE)),"0"))=0,"Suspense",(IFERROR((VLOOKUP(D7904,'Automation (QBO)'!A:B,2,FALSE)),"Suspense")))</f>
        <v>Labour - Management ($)</v>
      </c>
      <c r="I7904" s="17">
        <f t="shared" si="123"/>
        <v>1206.8800000000001</v>
      </c>
      <c r="J7904" s="12" t="str">
        <f>H7904</f>
        <v>Labour - Management ($)</v>
      </c>
    </row>
    <row r="7905" spans="1:10" hidden="1">
      <c r="A7905" s="13" t="s">
        <v>958</v>
      </c>
      <c r="B7905" s="12" t="s">
        <v>91</v>
      </c>
      <c r="C7905" s="12" t="s">
        <v>151</v>
      </c>
      <c r="D7905" s="12" t="s">
        <v>419</v>
      </c>
      <c r="E7905" s="12">
        <v>4760</v>
      </c>
      <c r="F7905" s="14" t="str">
        <f>A7905&amp;B7905&amp;C7905&amp;D7905&amp;E7905</f>
        <v>2024-08-15InvoiceGarden of Granite Winery:Garden of Granite Project41005 Income - Project Management4760</v>
      </c>
      <c r="G7905" s="15">
        <f>IFERROR((DATEVALUE(A7905)),A7905)</f>
        <v>45519</v>
      </c>
      <c r="H7905" s="16" t="str">
        <f>IF((IFERROR((VLOOKUP(D7905,'Automation (QBO)'!A:B,2,FALSE)),"0"))=0,"Suspense",(IFERROR((VLOOKUP(D7905,'Automation (QBO)'!A:B,2,FALSE)),"Suspense")))</f>
        <v>Labour - Management ($)</v>
      </c>
      <c r="I7905" s="17">
        <f t="shared" si="123"/>
        <v>4760</v>
      </c>
      <c r="J7905" s="12" t="str">
        <f>H7905</f>
        <v>Labour - Management ($)</v>
      </c>
    </row>
    <row r="7906" spans="1:10" hidden="1">
      <c r="A7906" s="13" t="s">
        <v>958</v>
      </c>
      <c r="B7906" s="12" t="s">
        <v>91</v>
      </c>
      <c r="C7906" s="12" t="s">
        <v>151</v>
      </c>
      <c r="D7906" s="12" t="s">
        <v>419</v>
      </c>
      <c r="E7906" s="12">
        <v>1572.5</v>
      </c>
      <c r="F7906" s="14" t="str">
        <f>A7906&amp;B7906&amp;C7906&amp;D7906&amp;E7906</f>
        <v>2024-08-15InvoiceGarden of Granite Winery:Garden of Granite Project41005 Income - Project Management1572.5</v>
      </c>
      <c r="G7906" s="15">
        <f>IFERROR((DATEVALUE(A7906)),A7906)</f>
        <v>45519</v>
      </c>
      <c r="H7906" s="16" t="str">
        <f>IF((IFERROR((VLOOKUP(D7906,'Automation (QBO)'!A:B,2,FALSE)),"0"))=0,"Suspense",(IFERROR((VLOOKUP(D7906,'Automation (QBO)'!A:B,2,FALSE)),"Suspense")))</f>
        <v>Labour - Management ($)</v>
      </c>
      <c r="I7906" s="17">
        <f t="shared" si="123"/>
        <v>1572.5</v>
      </c>
      <c r="J7906" s="12" t="str">
        <f>H7906</f>
        <v>Labour - Management ($)</v>
      </c>
    </row>
    <row r="7907" spans="1:10" hidden="1">
      <c r="A7907" s="13" t="s">
        <v>958</v>
      </c>
      <c r="B7907" s="12" t="s">
        <v>91</v>
      </c>
      <c r="C7907" s="12" t="s">
        <v>151</v>
      </c>
      <c r="D7907" s="12" t="s">
        <v>419</v>
      </c>
      <c r="E7907" s="12">
        <v>1572.5</v>
      </c>
      <c r="F7907" s="14" t="str">
        <f>A7907&amp;B7907&amp;C7907&amp;D7907&amp;E7907</f>
        <v>2024-08-15InvoiceGarden of Granite Winery:Garden of Granite Project41005 Income - Project Management1572.5</v>
      </c>
      <c r="G7907" s="15">
        <f>IFERROR((DATEVALUE(A7907)),A7907)</f>
        <v>45519</v>
      </c>
      <c r="H7907" s="16" t="str">
        <f>IF((IFERROR((VLOOKUP(D7907,'Automation (QBO)'!A:B,2,FALSE)),"0"))=0,"Suspense",(IFERROR((VLOOKUP(D7907,'Automation (QBO)'!A:B,2,FALSE)),"Suspense")))</f>
        <v>Labour - Management ($)</v>
      </c>
      <c r="I7907" s="17">
        <f t="shared" si="123"/>
        <v>1572.5</v>
      </c>
      <c r="J7907" s="12" t="str">
        <f>H7907</f>
        <v>Labour - Management ($)</v>
      </c>
    </row>
    <row r="7908" spans="1:10" hidden="1">
      <c r="A7908" s="13" t="s">
        <v>958</v>
      </c>
      <c r="B7908" s="12" t="s">
        <v>91</v>
      </c>
      <c r="C7908" s="12" t="s">
        <v>151</v>
      </c>
      <c r="D7908" s="12" t="s">
        <v>419</v>
      </c>
      <c r="E7908" s="12">
        <v>1927.24</v>
      </c>
      <c r="F7908" s="14" t="str">
        <f>A7908&amp;B7908&amp;C7908&amp;D7908&amp;E7908</f>
        <v>2024-08-15InvoiceGarden of Granite Winery:Garden of Granite Project41005 Income - Project Management1927.24</v>
      </c>
      <c r="G7908" s="15">
        <f>IFERROR((DATEVALUE(A7908)),A7908)</f>
        <v>45519</v>
      </c>
      <c r="H7908" s="16" t="str">
        <f>IF((IFERROR((VLOOKUP(D7908,'Automation (QBO)'!A:B,2,FALSE)),"0"))=0,"Suspense",(IFERROR((VLOOKUP(D7908,'Automation (QBO)'!A:B,2,FALSE)),"Suspense")))</f>
        <v>Labour - Management ($)</v>
      </c>
      <c r="I7908" s="17">
        <f t="shared" si="123"/>
        <v>1927.24</v>
      </c>
      <c r="J7908" s="12" t="str">
        <f>H7908</f>
        <v>Labour - Management ($)</v>
      </c>
    </row>
    <row r="7909" spans="1:10" hidden="1">
      <c r="A7909" s="13" t="s">
        <v>959</v>
      </c>
      <c r="B7909" s="12" t="s">
        <v>123</v>
      </c>
      <c r="D7909" s="12" t="s">
        <v>390</v>
      </c>
      <c r="E7909" s="12">
        <v>-3000</v>
      </c>
      <c r="F7909" s="14" t="str">
        <f>A7909&amp;B7909&amp;C7909&amp;D7909&amp;E7909</f>
        <v>2024-08-16Credit Card Payment21010 Visa Payable (CIBC)-3000</v>
      </c>
      <c r="G7909" s="15">
        <f>IFERROR((DATEVALUE(A7909)),A7909)</f>
        <v>45520</v>
      </c>
      <c r="H7909" s="16" t="str">
        <f>IF((IFERROR((VLOOKUP(D7909,'Automation (QBO)'!A:B,2,FALSE)),"0"))=0,"Suspense",(IFERROR((VLOOKUP(D7909,'Automation (QBO)'!A:B,2,FALSE)),"Suspense")))</f>
        <v>Suspense</v>
      </c>
      <c r="I7909" s="17">
        <f t="shared" si="123"/>
        <v>-3000</v>
      </c>
      <c r="J7909" s="12" t="str">
        <f>H7909</f>
        <v>Suspense</v>
      </c>
    </row>
    <row r="7910" spans="1:10" hidden="1">
      <c r="A7910" s="13" t="s">
        <v>959</v>
      </c>
      <c r="B7910" s="12" t="s">
        <v>493</v>
      </c>
      <c r="C7910" s="12" t="s">
        <v>227</v>
      </c>
      <c r="D7910" s="12" t="s">
        <v>390</v>
      </c>
      <c r="E7910" s="12">
        <v>72.790000000000006</v>
      </c>
      <c r="F7910" s="14" t="str">
        <f>A7910&amp;B7910&amp;C7910&amp;D7910&amp;E7910</f>
        <v>2024-08-16Bill Payment (Credit Card)Windsor Plywood21010 Visa Payable (CIBC)72.79</v>
      </c>
      <c r="G7910" s="15">
        <f>IFERROR((DATEVALUE(A7910)),A7910)</f>
        <v>45520</v>
      </c>
      <c r="H7910" s="16" t="str">
        <f>IF((IFERROR((VLOOKUP(D7910,'Automation (QBO)'!A:B,2,FALSE)),"0"))=0,"Suspense",(IFERROR((VLOOKUP(D7910,'Automation (QBO)'!A:B,2,FALSE)),"Suspense")))</f>
        <v>Suspense</v>
      </c>
      <c r="I7910" s="17">
        <f t="shared" si="123"/>
        <v>72.790000000000006</v>
      </c>
      <c r="J7910" s="12" t="str">
        <f>H7910</f>
        <v>Suspense</v>
      </c>
    </row>
    <row r="7911" spans="1:10" hidden="1">
      <c r="A7911" s="13" t="s">
        <v>959</v>
      </c>
      <c r="B7911" s="12" t="s">
        <v>493</v>
      </c>
      <c r="C7911" s="12" t="s">
        <v>89</v>
      </c>
      <c r="D7911" s="12" t="s">
        <v>390</v>
      </c>
      <c r="E7911" s="12">
        <v>24</v>
      </c>
      <c r="F7911" s="14" t="str">
        <f>A7911&amp;B7911&amp;C7911&amp;D7911&amp;E7911</f>
        <v>2024-08-16Bill Payment (Credit Card)MV Recycling and Waste Centre21010 Visa Payable (CIBC)24</v>
      </c>
      <c r="G7911" s="15">
        <f>IFERROR((DATEVALUE(A7911)),A7911)</f>
        <v>45520</v>
      </c>
      <c r="H7911" s="16" t="str">
        <f>IF((IFERROR((VLOOKUP(D7911,'Automation (QBO)'!A:B,2,FALSE)),"0"))=0,"Suspense",(IFERROR((VLOOKUP(D7911,'Automation (QBO)'!A:B,2,FALSE)),"Suspense")))</f>
        <v>Suspense</v>
      </c>
      <c r="I7911" s="17">
        <f t="shared" si="123"/>
        <v>24</v>
      </c>
      <c r="J7911" s="12" t="str">
        <f>H7911</f>
        <v>Suspense</v>
      </c>
    </row>
    <row r="7912" spans="1:10" hidden="1">
      <c r="A7912" s="13" t="s">
        <v>959</v>
      </c>
      <c r="B7912" s="12" t="s">
        <v>136</v>
      </c>
      <c r="C7912" s="12" t="s">
        <v>137</v>
      </c>
      <c r="D7912" s="12" t="s">
        <v>417</v>
      </c>
      <c r="E7912" s="12">
        <v>-2267.7199999999998</v>
      </c>
      <c r="F7912" s="14" t="str">
        <f>A7912&amp;B7912&amp;C7912&amp;D7912&amp;E7912</f>
        <v>2024-08-16PaymentBump Physio Co12000 Accounts Receivable-2267.72</v>
      </c>
      <c r="G7912" s="15">
        <f>IFERROR((DATEVALUE(A7912)),A7912)</f>
        <v>45520</v>
      </c>
      <c r="H7912" s="16" t="str">
        <f>IF((IFERROR((VLOOKUP(D7912,'Automation (QBO)'!A:B,2,FALSE)),"0"))=0,"Suspense",(IFERROR((VLOOKUP(D7912,'Automation (QBO)'!A:B,2,FALSE)),"Suspense")))</f>
        <v>Accounts Recievable - Suspense</v>
      </c>
      <c r="I7912" s="17">
        <f t="shared" si="123"/>
        <v>-2267.7199999999998</v>
      </c>
      <c r="J7912" s="12" t="str">
        <f>H7912</f>
        <v>Accounts Recievable - Suspense</v>
      </c>
    </row>
    <row r="7913" spans="1:10" hidden="1">
      <c r="A7913" s="13" t="s">
        <v>959</v>
      </c>
      <c r="B7913" s="12" t="s">
        <v>83</v>
      </c>
      <c r="D7913" s="12" t="s">
        <v>391</v>
      </c>
      <c r="E7913" s="12">
        <v>127.84</v>
      </c>
      <c r="F7913" s="14" t="str">
        <f>A7913&amp;B7913&amp;C7913&amp;D7913&amp;E7913</f>
        <v>2024-08-16Expense51335 COGS - Supplies127.84</v>
      </c>
      <c r="G7913" s="15">
        <f>IFERROR((DATEVALUE(A7913)),A7913)</f>
        <v>45520</v>
      </c>
      <c r="H7913" s="16" t="str">
        <f>IF((IFERROR((VLOOKUP(D7913,'Automation (QBO)'!A:B,2,FALSE)),"0"))=0,"Suspense",(IFERROR((VLOOKUP(D7913,'Automation (QBO)'!A:B,2,FALSE)),"Suspense")))</f>
        <v>COGS - Supplies</v>
      </c>
      <c r="I7913" s="17">
        <f t="shared" si="123"/>
        <v>127.84</v>
      </c>
      <c r="J7913" s="12" t="str">
        <f>H7913</f>
        <v>COGS - Supplies</v>
      </c>
    </row>
    <row r="7914" spans="1:10" hidden="1">
      <c r="A7914" s="13" t="s">
        <v>959</v>
      </c>
      <c r="B7914" s="12" t="s">
        <v>83</v>
      </c>
      <c r="D7914" s="12" t="s">
        <v>392</v>
      </c>
      <c r="E7914" s="12">
        <v>0</v>
      </c>
      <c r="F7914" s="14" t="str">
        <f>A7914&amp;B7914&amp;C7914&amp;D7914&amp;E7914</f>
        <v>2024-08-16Expense21020 GST/HST Payable0</v>
      </c>
      <c r="G7914" s="15">
        <f>IFERROR((DATEVALUE(A7914)),A7914)</f>
        <v>45520</v>
      </c>
      <c r="H7914" s="16" t="str">
        <f>IF((IFERROR((VLOOKUP(D7914,'Automation (QBO)'!A:B,2,FALSE)),"0"))=0,"Suspense",(IFERROR((VLOOKUP(D7914,'Automation (QBO)'!A:B,2,FALSE)),"Suspense")))</f>
        <v>GST/HST Payable</v>
      </c>
      <c r="I7914" s="17">
        <f t="shared" si="123"/>
        <v>0</v>
      </c>
      <c r="J7914" s="12" t="str">
        <f>H7914</f>
        <v>GST/HST Payable</v>
      </c>
    </row>
    <row r="7915" spans="1:10" hidden="1">
      <c r="A7915" s="13" t="s">
        <v>959</v>
      </c>
      <c r="B7915" s="12" t="s">
        <v>83</v>
      </c>
      <c r="D7915" s="12" t="s">
        <v>391</v>
      </c>
      <c r="E7915" s="12">
        <v>79.39</v>
      </c>
      <c r="F7915" s="14" t="str">
        <f>A7915&amp;B7915&amp;C7915&amp;D7915&amp;E7915</f>
        <v>2024-08-16Expense51335 COGS - Supplies79.39</v>
      </c>
      <c r="G7915" s="15">
        <f>IFERROR((DATEVALUE(A7915)),A7915)</f>
        <v>45520</v>
      </c>
      <c r="H7915" s="16" t="str">
        <f>IF((IFERROR((VLOOKUP(D7915,'Automation (QBO)'!A:B,2,FALSE)),"0"))=0,"Suspense",(IFERROR((VLOOKUP(D7915,'Automation (QBO)'!A:B,2,FALSE)),"Suspense")))</f>
        <v>COGS - Supplies</v>
      </c>
      <c r="I7915" s="17">
        <f t="shared" si="123"/>
        <v>79.39</v>
      </c>
      <c r="J7915" s="12" t="str">
        <f>H7915</f>
        <v>COGS - Supplies</v>
      </c>
    </row>
    <row r="7916" spans="1:10" hidden="1">
      <c r="A7916" s="13" t="s">
        <v>959</v>
      </c>
      <c r="B7916" s="12" t="s">
        <v>83</v>
      </c>
      <c r="D7916" s="12" t="s">
        <v>392</v>
      </c>
      <c r="E7916" s="12">
        <v>-3.97</v>
      </c>
      <c r="F7916" s="14" t="str">
        <f>A7916&amp;B7916&amp;C7916&amp;D7916&amp;E7916</f>
        <v>2024-08-16Expense21020 GST/HST Payable-3.97</v>
      </c>
      <c r="G7916" s="15">
        <f>IFERROR((DATEVALUE(A7916)),A7916)</f>
        <v>45520</v>
      </c>
      <c r="H7916" s="16" t="str">
        <f>IF((IFERROR((VLOOKUP(D7916,'Automation (QBO)'!A:B,2,FALSE)),"0"))=0,"Suspense",(IFERROR((VLOOKUP(D7916,'Automation (QBO)'!A:B,2,FALSE)),"Suspense")))</f>
        <v>GST/HST Payable</v>
      </c>
      <c r="I7916" s="17">
        <f t="shared" si="123"/>
        <v>-3.97</v>
      </c>
      <c r="J7916" s="12" t="str">
        <f>H7916</f>
        <v>GST/HST Payable</v>
      </c>
    </row>
    <row r="7917" spans="1:10" hidden="1">
      <c r="A7917" s="13" t="s">
        <v>959</v>
      </c>
      <c r="B7917" s="12" t="s">
        <v>493</v>
      </c>
      <c r="C7917" s="12" t="s">
        <v>227</v>
      </c>
      <c r="D7917" s="12" t="s">
        <v>496</v>
      </c>
      <c r="E7917" s="12">
        <v>-72.790000000000006</v>
      </c>
      <c r="F7917" s="14" t="str">
        <f>A7917&amp;B7917&amp;C7917&amp;D7917&amp;E7917</f>
        <v>2024-08-16Bill Payment (Credit Card)Windsor Plywood21000 Accounts Payable-72.79</v>
      </c>
      <c r="G7917" s="15">
        <f>IFERROR((DATEVALUE(A7917)),A7917)</f>
        <v>45520</v>
      </c>
      <c r="H7917" s="16" t="str">
        <f>IF((IFERROR((VLOOKUP(D7917,'Automation (QBO)'!A:B,2,FALSE)),"0"))=0,"Suspense",(IFERROR((VLOOKUP(D7917,'Automation (QBO)'!A:B,2,FALSE)),"Suspense")))</f>
        <v>Accounts Payable - Unknown</v>
      </c>
      <c r="I7917" s="17">
        <f t="shared" si="123"/>
        <v>-72.790000000000006</v>
      </c>
      <c r="J7917" s="12" t="str">
        <f>H7917</f>
        <v>Accounts Payable - Unknown</v>
      </c>
    </row>
    <row r="7918" spans="1:10" hidden="1">
      <c r="A7918" s="13" t="s">
        <v>959</v>
      </c>
      <c r="B7918" s="12" t="s">
        <v>493</v>
      </c>
      <c r="C7918" s="12" t="s">
        <v>89</v>
      </c>
      <c r="D7918" s="12" t="s">
        <v>496</v>
      </c>
      <c r="E7918" s="12">
        <v>-24</v>
      </c>
      <c r="F7918" s="14" t="str">
        <f>A7918&amp;B7918&amp;C7918&amp;D7918&amp;E7918</f>
        <v>2024-08-16Bill Payment (Credit Card)MV Recycling and Waste Centre21000 Accounts Payable-24</v>
      </c>
      <c r="G7918" s="15">
        <f>IFERROR((DATEVALUE(A7918)),A7918)</f>
        <v>45520</v>
      </c>
      <c r="H7918" s="16" t="str">
        <f>IF((IFERROR((VLOOKUP(D7918,'Automation (QBO)'!A:B,2,FALSE)),"0"))=0,"Suspense",(IFERROR((VLOOKUP(D7918,'Automation (QBO)'!A:B,2,FALSE)),"Suspense")))</f>
        <v>Accounts Payable - Unknown</v>
      </c>
      <c r="I7918" s="17">
        <f t="shared" si="123"/>
        <v>-24</v>
      </c>
      <c r="J7918" s="12" t="str">
        <f>H7918</f>
        <v>Accounts Payable - Unknown</v>
      </c>
    </row>
    <row r="7919" spans="1:10" hidden="1">
      <c r="A7919" s="13" t="s">
        <v>959</v>
      </c>
      <c r="B7919" s="12" t="s">
        <v>247</v>
      </c>
      <c r="C7919" s="12" t="s">
        <v>144</v>
      </c>
      <c r="D7919" s="12" t="s">
        <v>496</v>
      </c>
      <c r="E7919" s="12">
        <v>-1554.71</v>
      </c>
      <c r="F7919" s="14" t="str">
        <f>A7919&amp;B7919&amp;C7919&amp;D7919&amp;E7919</f>
        <v>2024-08-16Bill Payment (Cheque)Reload Contracting Ltd.21000 Accounts Payable-1554.71</v>
      </c>
      <c r="G7919" s="15">
        <f>IFERROR((DATEVALUE(A7919)),A7919)</f>
        <v>45520</v>
      </c>
      <c r="H7919" s="16" t="str">
        <f>IF((IFERROR((VLOOKUP(D7919,'Automation (QBO)'!A:B,2,FALSE)),"0"))=0,"Suspense",(IFERROR((VLOOKUP(D7919,'Automation (QBO)'!A:B,2,FALSE)),"Suspense")))</f>
        <v>Accounts Payable - Unknown</v>
      </c>
      <c r="I7919" s="17">
        <f t="shared" si="123"/>
        <v>-1554.71</v>
      </c>
      <c r="J7919" s="12" t="str">
        <f>H7919</f>
        <v>Accounts Payable - Unknown</v>
      </c>
    </row>
    <row r="7920" spans="1:10" hidden="1">
      <c r="A7920" s="13" t="s">
        <v>959</v>
      </c>
      <c r="B7920" s="12" t="s">
        <v>247</v>
      </c>
      <c r="C7920" s="12" t="s">
        <v>949</v>
      </c>
      <c r="D7920" s="12" t="s">
        <v>496</v>
      </c>
      <c r="E7920" s="12">
        <v>-572.25</v>
      </c>
      <c r="F7920" s="14" t="str">
        <f>A7920&amp;B7920&amp;C7920&amp;D7920&amp;E7920</f>
        <v>2024-08-16Bill Payment (Cheque)West Coast Water Solutions21000 Accounts Payable-572.25</v>
      </c>
      <c r="G7920" s="15">
        <f>IFERROR((DATEVALUE(A7920)),A7920)</f>
        <v>45520</v>
      </c>
      <c r="H7920" s="16" t="str">
        <f>IF((IFERROR((VLOOKUP(D7920,'Automation (QBO)'!A:B,2,FALSE)),"0"))=0,"Suspense",(IFERROR((VLOOKUP(D7920,'Automation (QBO)'!A:B,2,FALSE)),"Suspense")))</f>
        <v>Accounts Payable - Unknown</v>
      </c>
      <c r="I7920" s="17">
        <f t="shared" si="123"/>
        <v>-572.25</v>
      </c>
      <c r="J7920" s="12" t="str">
        <f>H7920</f>
        <v>Accounts Payable - Unknown</v>
      </c>
    </row>
    <row r="7921" spans="1:10" hidden="1">
      <c r="A7921" s="13" t="s">
        <v>959</v>
      </c>
      <c r="B7921" s="12" t="s">
        <v>247</v>
      </c>
      <c r="C7921" s="12" t="s">
        <v>144</v>
      </c>
      <c r="D7921" s="12" t="s">
        <v>496</v>
      </c>
      <c r="E7921" s="12">
        <v>-514.5</v>
      </c>
      <c r="F7921" s="14" t="str">
        <f>A7921&amp;B7921&amp;C7921&amp;D7921&amp;E7921</f>
        <v>2024-08-16Bill Payment (Cheque)Reload Contracting Ltd.21000 Accounts Payable-514.5</v>
      </c>
      <c r="G7921" s="15">
        <f>IFERROR((DATEVALUE(A7921)),A7921)</f>
        <v>45520</v>
      </c>
      <c r="H7921" s="16" t="str">
        <f>IF((IFERROR((VLOOKUP(D7921,'Automation (QBO)'!A:B,2,FALSE)),"0"))=0,"Suspense",(IFERROR((VLOOKUP(D7921,'Automation (QBO)'!A:B,2,FALSE)),"Suspense")))</f>
        <v>Accounts Payable - Unknown</v>
      </c>
      <c r="I7921" s="17">
        <f t="shared" si="123"/>
        <v>-514.5</v>
      </c>
      <c r="J7921" s="12" t="str">
        <f>H7921</f>
        <v>Accounts Payable - Unknown</v>
      </c>
    </row>
    <row r="7922" spans="1:10" hidden="1">
      <c r="A7922" s="13" t="s">
        <v>959</v>
      </c>
      <c r="B7922" s="12" t="s">
        <v>83</v>
      </c>
      <c r="C7922" s="12" t="s">
        <v>172</v>
      </c>
      <c r="D7922" s="12" t="s">
        <v>395</v>
      </c>
      <c r="E7922" s="12">
        <v>33.590000000000003</v>
      </c>
      <c r="F7922" s="14" t="str">
        <f>A7922&amp;B7922&amp;C7922&amp;D7922&amp;E7922</f>
        <v>2024-08-16ExpenseGoDaddy52165 Computer - Software33.59</v>
      </c>
      <c r="G7922" s="15">
        <f>IFERROR((DATEVALUE(A7922)),A7922)</f>
        <v>45520</v>
      </c>
      <c r="H7922" s="16" t="str">
        <f>IF((IFERROR((VLOOKUP(D7922,'Automation (QBO)'!A:B,2,FALSE)),"0"))=0,"Suspense",(IFERROR((VLOOKUP(D7922,'Automation (QBO)'!A:B,2,FALSE)),"Suspense")))</f>
        <v>Computer - Software</v>
      </c>
      <c r="I7922" s="17">
        <f t="shared" si="123"/>
        <v>33.590000000000003</v>
      </c>
      <c r="J7922" s="12" t="str">
        <f>H7922</f>
        <v>Computer - Software</v>
      </c>
    </row>
    <row r="7923" spans="1:10" hidden="1">
      <c r="A7923" s="13" t="s">
        <v>959</v>
      </c>
      <c r="B7923" s="12" t="s">
        <v>83</v>
      </c>
      <c r="C7923" s="12" t="s">
        <v>172</v>
      </c>
      <c r="D7923" s="12" t="s">
        <v>392</v>
      </c>
      <c r="E7923" s="12">
        <v>0</v>
      </c>
      <c r="F7923" s="14" t="str">
        <f>A7923&amp;B7923&amp;C7923&amp;D7923&amp;E7923</f>
        <v>2024-08-16ExpenseGoDaddy21020 GST/HST Payable0</v>
      </c>
      <c r="G7923" s="15">
        <f>IFERROR((DATEVALUE(A7923)),A7923)</f>
        <v>45520</v>
      </c>
      <c r="H7923" s="16" t="str">
        <f>IF((IFERROR((VLOOKUP(D7923,'Automation (QBO)'!A:B,2,FALSE)),"0"))=0,"Suspense",(IFERROR((VLOOKUP(D7923,'Automation (QBO)'!A:B,2,FALSE)),"Suspense")))</f>
        <v>GST/HST Payable</v>
      </c>
      <c r="I7923" s="17">
        <f t="shared" si="123"/>
        <v>0</v>
      </c>
      <c r="J7923" s="12" t="str">
        <f>H7923</f>
        <v>GST/HST Payable</v>
      </c>
    </row>
    <row r="7924" spans="1:10" hidden="1">
      <c r="A7924" s="13" t="s">
        <v>959</v>
      </c>
      <c r="B7924" s="12" t="s">
        <v>83</v>
      </c>
      <c r="C7924" s="12" t="s">
        <v>172</v>
      </c>
      <c r="D7924" s="12" t="s">
        <v>390</v>
      </c>
      <c r="E7924" s="12">
        <v>33.590000000000003</v>
      </c>
      <c r="F7924" s="14" t="str">
        <f>A7924&amp;B7924&amp;C7924&amp;D7924&amp;E7924</f>
        <v>2024-08-16ExpenseGoDaddy21010 Visa Payable (CIBC)33.59</v>
      </c>
      <c r="G7924" s="15">
        <f>IFERROR((DATEVALUE(A7924)),A7924)</f>
        <v>45520</v>
      </c>
      <c r="H7924" s="16" t="str">
        <f>IF((IFERROR((VLOOKUP(D7924,'Automation (QBO)'!A:B,2,FALSE)),"0"))=0,"Suspense",(IFERROR((VLOOKUP(D7924,'Automation (QBO)'!A:B,2,FALSE)),"Suspense")))</f>
        <v>Suspense</v>
      </c>
      <c r="I7924" s="17">
        <f t="shared" si="123"/>
        <v>33.590000000000003</v>
      </c>
      <c r="J7924" s="12" t="str">
        <f>H7924</f>
        <v>Suspense</v>
      </c>
    </row>
    <row r="7925" spans="1:10" hidden="1">
      <c r="A7925" s="13" t="s">
        <v>959</v>
      </c>
      <c r="B7925" s="12" t="s">
        <v>136</v>
      </c>
      <c r="C7925" s="12" t="s">
        <v>137</v>
      </c>
      <c r="D7925" s="12" t="s">
        <v>394</v>
      </c>
      <c r="E7925" s="12">
        <v>2267.7199999999998</v>
      </c>
      <c r="F7925" s="14" t="str">
        <f>A7925&amp;B7925&amp;C7925&amp;D7925&amp;E7925</f>
        <v>2024-08-16PaymentBump Physio Co11005 Chequing (CIBC)2267.72</v>
      </c>
      <c r="G7925" s="15">
        <f>IFERROR((DATEVALUE(A7925)),A7925)</f>
        <v>45520</v>
      </c>
      <c r="H7925" s="16" t="str">
        <f>IF((IFERROR((VLOOKUP(D7925,'Automation (QBO)'!A:B,2,FALSE)),"0"))=0,"Suspense",(IFERROR((VLOOKUP(D7925,'Automation (QBO)'!A:B,2,FALSE)),"Suspense")))</f>
        <v>Balance (CIBC)</v>
      </c>
      <c r="I7925" s="17">
        <f t="shared" si="123"/>
        <v>2267.7199999999998</v>
      </c>
      <c r="J7925" s="12" t="str">
        <f>H7925</f>
        <v>Balance (CIBC)</v>
      </c>
    </row>
    <row r="7926" spans="1:10" hidden="1">
      <c r="A7926" s="13" t="s">
        <v>959</v>
      </c>
      <c r="B7926" s="12" t="s">
        <v>247</v>
      </c>
      <c r="C7926" s="12" t="s">
        <v>144</v>
      </c>
      <c r="D7926" s="12" t="s">
        <v>394</v>
      </c>
      <c r="E7926" s="12">
        <v>-1554.71</v>
      </c>
      <c r="F7926" s="14" t="str">
        <f>A7926&amp;B7926&amp;C7926&amp;D7926&amp;E7926</f>
        <v>2024-08-16Bill Payment (Cheque)Reload Contracting Ltd.11005 Chequing (CIBC)-1554.71</v>
      </c>
      <c r="G7926" s="15">
        <f>IFERROR((DATEVALUE(A7926)),A7926)</f>
        <v>45520</v>
      </c>
      <c r="H7926" s="16" t="str">
        <f>IF((IFERROR((VLOOKUP(D7926,'Automation (QBO)'!A:B,2,FALSE)),"0"))=0,"Suspense",(IFERROR((VLOOKUP(D7926,'Automation (QBO)'!A:B,2,FALSE)),"Suspense")))</f>
        <v>Balance (CIBC)</v>
      </c>
      <c r="I7926" s="17">
        <f t="shared" si="123"/>
        <v>-1554.71</v>
      </c>
      <c r="J7926" s="12" t="str">
        <f>H7926</f>
        <v>Balance (CIBC)</v>
      </c>
    </row>
    <row r="7927" spans="1:10" hidden="1">
      <c r="A7927" s="13" t="s">
        <v>959</v>
      </c>
      <c r="B7927" s="12" t="s">
        <v>247</v>
      </c>
      <c r="C7927" s="12" t="s">
        <v>949</v>
      </c>
      <c r="D7927" s="12" t="s">
        <v>394</v>
      </c>
      <c r="E7927" s="12">
        <v>-572.25</v>
      </c>
      <c r="F7927" s="14" t="str">
        <f>A7927&amp;B7927&amp;C7927&amp;D7927&amp;E7927</f>
        <v>2024-08-16Bill Payment (Cheque)West Coast Water Solutions11005 Chequing (CIBC)-572.25</v>
      </c>
      <c r="G7927" s="15">
        <f>IFERROR((DATEVALUE(A7927)),A7927)</f>
        <v>45520</v>
      </c>
      <c r="H7927" s="16" t="str">
        <f>IF((IFERROR((VLOOKUP(D7927,'Automation (QBO)'!A:B,2,FALSE)),"0"))=0,"Suspense",(IFERROR((VLOOKUP(D7927,'Automation (QBO)'!A:B,2,FALSE)),"Suspense")))</f>
        <v>Balance (CIBC)</v>
      </c>
      <c r="I7927" s="17">
        <f t="shared" si="123"/>
        <v>-572.25</v>
      </c>
      <c r="J7927" s="12" t="str">
        <f>H7927</f>
        <v>Balance (CIBC)</v>
      </c>
    </row>
    <row r="7928" spans="1:10" hidden="1">
      <c r="A7928" s="13" t="s">
        <v>959</v>
      </c>
      <c r="B7928" s="12" t="s">
        <v>247</v>
      </c>
      <c r="C7928" s="12" t="s">
        <v>144</v>
      </c>
      <c r="D7928" s="12" t="s">
        <v>394</v>
      </c>
      <c r="E7928" s="12">
        <v>-514.5</v>
      </c>
      <c r="F7928" s="14" t="str">
        <f>A7928&amp;B7928&amp;C7928&amp;D7928&amp;E7928</f>
        <v>2024-08-16Bill Payment (Cheque)Reload Contracting Ltd.11005 Chequing (CIBC)-514.5</v>
      </c>
      <c r="G7928" s="15">
        <f>IFERROR((DATEVALUE(A7928)),A7928)</f>
        <v>45520</v>
      </c>
      <c r="H7928" s="16" t="str">
        <f>IF((IFERROR((VLOOKUP(D7928,'Automation (QBO)'!A:B,2,FALSE)),"0"))=0,"Suspense",(IFERROR((VLOOKUP(D7928,'Automation (QBO)'!A:B,2,FALSE)),"Suspense")))</f>
        <v>Balance (CIBC)</v>
      </c>
      <c r="I7928" s="17">
        <f t="shared" si="123"/>
        <v>-514.5</v>
      </c>
      <c r="J7928" s="12" t="str">
        <f>H7928</f>
        <v>Balance (CIBC)</v>
      </c>
    </row>
    <row r="7929" spans="1:10" hidden="1">
      <c r="A7929" s="13" t="s">
        <v>959</v>
      </c>
      <c r="B7929" s="12" t="s">
        <v>83</v>
      </c>
      <c r="D7929" s="12" t="s">
        <v>394</v>
      </c>
      <c r="E7929" s="12">
        <v>-127.84</v>
      </c>
      <c r="F7929" s="14" t="str">
        <f>A7929&amp;B7929&amp;C7929&amp;D7929&amp;E7929</f>
        <v>2024-08-16Expense11005 Chequing (CIBC)-127.84</v>
      </c>
      <c r="G7929" s="15">
        <f>IFERROR((DATEVALUE(A7929)),A7929)</f>
        <v>45520</v>
      </c>
      <c r="H7929" s="16" t="str">
        <f>IF((IFERROR((VLOOKUP(D7929,'Automation (QBO)'!A:B,2,FALSE)),"0"))=0,"Suspense",(IFERROR((VLOOKUP(D7929,'Automation (QBO)'!A:B,2,FALSE)),"Suspense")))</f>
        <v>Balance (CIBC)</v>
      </c>
      <c r="I7929" s="17">
        <f t="shared" si="123"/>
        <v>-127.84</v>
      </c>
      <c r="J7929" s="12" t="str">
        <f>H7929</f>
        <v>Balance (CIBC)</v>
      </c>
    </row>
    <row r="7930" spans="1:10" hidden="1">
      <c r="A7930" s="13" t="s">
        <v>959</v>
      </c>
      <c r="B7930" s="12" t="s">
        <v>83</v>
      </c>
      <c r="D7930" s="12" t="s">
        <v>394</v>
      </c>
      <c r="E7930" s="12">
        <v>-83.36</v>
      </c>
      <c r="F7930" s="14" t="str">
        <f>A7930&amp;B7930&amp;C7930&amp;D7930&amp;E7930</f>
        <v>2024-08-16Expense11005 Chequing (CIBC)-83.36</v>
      </c>
      <c r="G7930" s="15">
        <f>IFERROR((DATEVALUE(A7930)),A7930)</f>
        <v>45520</v>
      </c>
      <c r="H7930" s="16" t="str">
        <f>IF((IFERROR((VLOOKUP(D7930,'Automation (QBO)'!A:B,2,FALSE)),"0"))=0,"Suspense",(IFERROR((VLOOKUP(D7930,'Automation (QBO)'!A:B,2,FALSE)),"Suspense")))</f>
        <v>Balance (CIBC)</v>
      </c>
      <c r="I7930" s="17">
        <f t="shared" si="123"/>
        <v>-83.36</v>
      </c>
      <c r="J7930" s="12" t="str">
        <f>H7930</f>
        <v>Balance (CIBC)</v>
      </c>
    </row>
    <row r="7931" spans="1:10" hidden="1">
      <c r="A7931" s="13" t="s">
        <v>959</v>
      </c>
      <c r="B7931" s="12" t="s">
        <v>123</v>
      </c>
      <c r="D7931" s="12" t="s">
        <v>394</v>
      </c>
      <c r="E7931" s="12">
        <v>-3000</v>
      </c>
      <c r="F7931" s="14" t="str">
        <f>A7931&amp;B7931&amp;C7931&amp;D7931&amp;E7931</f>
        <v>2024-08-16Credit Card Payment11005 Chequing (CIBC)-3000</v>
      </c>
      <c r="G7931" s="15">
        <f>IFERROR((DATEVALUE(A7931)),A7931)</f>
        <v>45520</v>
      </c>
      <c r="H7931" s="16" t="str">
        <f>IF((IFERROR((VLOOKUP(D7931,'Automation (QBO)'!A:B,2,FALSE)),"0"))=0,"Suspense",(IFERROR((VLOOKUP(D7931,'Automation (QBO)'!A:B,2,FALSE)),"Suspense")))</f>
        <v>Balance (CIBC)</v>
      </c>
      <c r="I7931" s="17">
        <f t="shared" si="123"/>
        <v>-3000</v>
      </c>
      <c r="J7931" s="12" t="str">
        <f>H7931</f>
        <v>Balance (CIBC)</v>
      </c>
    </row>
    <row r="7932" spans="1:10" hidden="1">
      <c r="A7932" s="13" t="s">
        <v>960</v>
      </c>
      <c r="B7932" s="12" t="s">
        <v>528</v>
      </c>
      <c r="C7932" s="12" t="s">
        <v>89</v>
      </c>
      <c r="D7932" s="12" t="s">
        <v>410</v>
      </c>
      <c r="E7932" s="12">
        <v>116</v>
      </c>
      <c r="F7932" s="14" t="str">
        <f>A7932&amp;B7932&amp;C7932&amp;D7932&amp;E7932</f>
        <v>2024-08-18BillMV Recycling and Waste Centre51315 COGS - Disposal116</v>
      </c>
      <c r="G7932" s="15">
        <f>IFERROR((DATEVALUE(A7932)),A7932)</f>
        <v>45522</v>
      </c>
      <c r="H7932" s="16" t="str">
        <f>IF((IFERROR((VLOOKUP(D7932,'Automation (QBO)'!A:B,2,FALSE)),"0"))=0,"Suspense",(IFERROR((VLOOKUP(D7932,'Automation (QBO)'!A:B,2,FALSE)),"Suspense")))</f>
        <v>COGS - Disposal</v>
      </c>
      <c r="I7932" s="17">
        <f t="shared" si="123"/>
        <v>116</v>
      </c>
      <c r="J7932" s="12" t="str">
        <f>H7932</f>
        <v>COGS - Disposal</v>
      </c>
    </row>
    <row r="7933" spans="1:10" hidden="1">
      <c r="A7933" s="13" t="s">
        <v>960</v>
      </c>
      <c r="B7933" s="12" t="s">
        <v>528</v>
      </c>
      <c r="C7933" s="12" t="s">
        <v>89</v>
      </c>
      <c r="D7933" s="12" t="s">
        <v>496</v>
      </c>
      <c r="E7933" s="12">
        <v>116</v>
      </c>
      <c r="F7933" s="14" t="str">
        <f>A7933&amp;B7933&amp;C7933&amp;D7933&amp;E7933</f>
        <v>2024-08-18BillMV Recycling and Waste Centre21000 Accounts Payable116</v>
      </c>
      <c r="G7933" s="15">
        <f>IFERROR((DATEVALUE(A7933)),A7933)</f>
        <v>45522</v>
      </c>
      <c r="H7933" s="16" t="str">
        <f>IF((IFERROR((VLOOKUP(D7933,'Automation (QBO)'!A:B,2,FALSE)),"0"))=0,"Suspense",(IFERROR((VLOOKUP(D7933,'Automation (QBO)'!A:B,2,FALSE)),"Suspense")))</f>
        <v>Accounts Payable - Unknown</v>
      </c>
      <c r="I7933" s="17">
        <f t="shared" si="123"/>
        <v>116</v>
      </c>
      <c r="J7933" s="12" t="str">
        <f>H7933</f>
        <v>Accounts Payable - Unknown</v>
      </c>
    </row>
    <row r="7934" spans="1:10" hidden="1">
      <c r="A7934" s="13" t="s">
        <v>960</v>
      </c>
      <c r="B7934" s="12" t="s">
        <v>528</v>
      </c>
      <c r="C7934" s="12" t="s">
        <v>113</v>
      </c>
      <c r="D7934" s="12" t="s">
        <v>408</v>
      </c>
      <c r="E7934" s="12">
        <v>8</v>
      </c>
      <c r="F7934" s="14" t="str">
        <f>A7934&amp;B7934&amp;C7934&amp;D7934&amp;E7934</f>
        <v>2024-08-18BillImpark52205 Travel &amp; Parking8</v>
      </c>
      <c r="G7934" s="15">
        <f>IFERROR((DATEVALUE(A7934)),A7934)</f>
        <v>45522</v>
      </c>
      <c r="H7934" s="16" t="str">
        <f>IF((IFERROR((VLOOKUP(D7934,'Automation (QBO)'!A:B,2,FALSE)),"0"))=0,"Suspense",(IFERROR((VLOOKUP(D7934,'Automation (QBO)'!A:B,2,FALSE)),"Suspense")))</f>
        <v>Travel &amp; Parking</v>
      </c>
      <c r="I7934" s="17">
        <f t="shared" si="123"/>
        <v>8</v>
      </c>
      <c r="J7934" s="12" t="str">
        <f>H7934</f>
        <v>Travel &amp; Parking</v>
      </c>
    </row>
    <row r="7935" spans="1:10" hidden="1">
      <c r="A7935" s="13" t="s">
        <v>960</v>
      </c>
      <c r="B7935" s="12" t="s">
        <v>528</v>
      </c>
      <c r="C7935" s="12" t="s">
        <v>113</v>
      </c>
      <c r="D7935" s="12" t="s">
        <v>408</v>
      </c>
      <c r="E7935" s="12">
        <v>3.5</v>
      </c>
      <c r="F7935" s="14" t="str">
        <f>A7935&amp;B7935&amp;C7935&amp;D7935&amp;E7935</f>
        <v>2024-08-18BillImpark52205 Travel &amp; Parking3.5</v>
      </c>
      <c r="G7935" s="15">
        <f>IFERROR((DATEVALUE(A7935)),A7935)</f>
        <v>45522</v>
      </c>
      <c r="H7935" s="16" t="str">
        <f>IF((IFERROR((VLOOKUP(D7935,'Automation (QBO)'!A:B,2,FALSE)),"0"))=0,"Suspense",(IFERROR((VLOOKUP(D7935,'Automation (QBO)'!A:B,2,FALSE)),"Suspense")))</f>
        <v>Travel &amp; Parking</v>
      </c>
      <c r="I7935" s="17">
        <f t="shared" si="123"/>
        <v>3.5</v>
      </c>
      <c r="J7935" s="12" t="str">
        <f>H7935</f>
        <v>Travel &amp; Parking</v>
      </c>
    </row>
    <row r="7936" spans="1:10" hidden="1">
      <c r="A7936" s="13" t="s">
        <v>960</v>
      </c>
      <c r="B7936" s="12" t="s">
        <v>528</v>
      </c>
      <c r="C7936" s="12" t="s">
        <v>113</v>
      </c>
      <c r="D7936" s="12" t="s">
        <v>496</v>
      </c>
      <c r="E7936" s="12">
        <v>3.5</v>
      </c>
      <c r="F7936" s="14" t="str">
        <f>A7936&amp;B7936&amp;C7936&amp;D7936&amp;E7936</f>
        <v>2024-08-18BillImpark21000 Accounts Payable3.5</v>
      </c>
      <c r="G7936" s="15">
        <f>IFERROR((DATEVALUE(A7936)),A7936)</f>
        <v>45522</v>
      </c>
      <c r="H7936" s="16" t="str">
        <f>IF((IFERROR((VLOOKUP(D7936,'Automation (QBO)'!A:B,2,FALSE)),"0"))=0,"Suspense",(IFERROR((VLOOKUP(D7936,'Automation (QBO)'!A:B,2,FALSE)),"Suspense")))</f>
        <v>Accounts Payable - Unknown</v>
      </c>
      <c r="I7936" s="17">
        <f t="shared" si="123"/>
        <v>3.5</v>
      </c>
      <c r="J7936" s="12" t="str">
        <f>H7936</f>
        <v>Accounts Payable - Unknown</v>
      </c>
    </row>
    <row r="7937" spans="1:10" hidden="1">
      <c r="A7937" s="13" t="s">
        <v>960</v>
      </c>
      <c r="B7937" s="12" t="s">
        <v>528</v>
      </c>
      <c r="C7937" s="12" t="s">
        <v>113</v>
      </c>
      <c r="D7937" s="12" t="s">
        <v>496</v>
      </c>
      <c r="E7937" s="12">
        <v>8</v>
      </c>
      <c r="F7937" s="14" t="str">
        <f>A7937&amp;B7937&amp;C7937&amp;D7937&amp;E7937</f>
        <v>2024-08-18BillImpark21000 Accounts Payable8</v>
      </c>
      <c r="G7937" s="15">
        <f>IFERROR((DATEVALUE(A7937)),A7937)</f>
        <v>45522</v>
      </c>
      <c r="H7937" s="16" t="str">
        <f>IF((IFERROR((VLOOKUP(D7937,'Automation (QBO)'!A:B,2,FALSE)),"0"))=0,"Suspense",(IFERROR((VLOOKUP(D7937,'Automation (QBO)'!A:B,2,FALSE)),"Suspense")))</f>
        <v>Accounts Payable - Unknown</v>
      </c>
      <c r="I7937" s="17">
        <f t="shared" si="123"/>
        <v>8</v>
      </c>
      <c r="J7937" s="12" t="str">
        <f>H7937</f>
        <v>Accounts Payable - Unknown</v>
      </c>
    </row>
    <row r="7938" spans="1:10" hidden="1">
      <c r="A7938" s="13" t="s">
        <v>960</v>
      </c>
      <c r="B7938" s="12" t="s">
        <v>528</v>
      </c>
      <c r="C7938" s="12" t="s">
        <v>113</v>
      </c>
      <c r="D7938" s="12" t="s">
        <v>408</v>
      </c>
      <c r="E7938" s="12">
        <v>8</v>
      </c>
      <c r="F7938" s="14" t="str">
        <f>A7938&amp;B7938&amp;C7938&amp;D7938&amp;E7938</f>
        <v>2024-08-18BillImpark52205 Travel &amp; Parking8</v>
      </c>
      <c r="G7938" s="15">
        <f>IFERROR((DATEVALUE(A7938)),A7938)</f>
        <v>45522</v>
      </c>
      <c r="H7938" s="16" t="str">
        <f>IF((IFERROR((VLOOKUP(D7938,'Automation (QBO)'!A:B,2,FALSE)),"0"))=0,"Suspense",(IFERROR((VLOOKUP(D7938,'Automation (QBO)'!A:B,2,FALSE)),"Suspense")))</f>
        <v>Travel &amp; Parking</v>
      </c>
      <c r="I7938" s="17">
        <f t="shared" si="123"/>
        <v>8</v>
      </c>
      <c r="J7938" s="12" t="str">
        <f>H7938</f>
        <v>Travel &amp; Parking</v>
      </c>
    </row>
    <row r="7939" spans="1:10" hidden="1">
      <c r="A7939" s="13" t="s">
        <v>960</v>
      </c>
      <c r="B7939" s="12" t="s">
        <v>528</v>
      </c>
      <c r="C7939" s="12" t="s">
        <v>113</v>
      </c>
      <c r="D7939" s="12" t="s">
        <v>496</v>
      </c>
      <c r="E7939" s="12">
        <v>8</v>
      </c>
      <c r="F7939" s="14" t="str">
        <f>A7939&amp;B7939&amp;C7939&amp;D7939&amp;E7939</f>
        <v>2024-08-18BillImpark21000 Accounts Payable8</v>
      </c>
      <c r="G7939" s="15">
        <f>IFERROR((DATEVALUE(A7939)),A7939)</f>
        <v>45522</v>
      </c>
      <c r="H7939" s="16" t="str">
        <f>IF((IFERROR((VLOOKUP(D7939,'Automation (QBO)'!A:B,2,FALSE)),"0"))=0,"Suspense",(IFERROR((VLOOKUP(D7939,'Automation (QBO)'!A:B,2,FALSE)),"Suspense")))</f>
        <v>Accounts Payable - Unknown</v>
      </c>
      <c r="I7939" s="17">
        <f t="shared" si="123"/>
        <v>8</v>
      </c>
      <c r="J7939" s="12" t="str">
        <f>H7939</f>
        <v>Accounts Payable - Unknown</v>
      </c>
    </row>
    <row r="7940" spans="1:10" hidden="1">
      <c r="A7940" s="13" t="s">
        <v>960</v>
      </c>
      <c r="B7940" s="12" t="s">
        <v>528</v>
      </c>
      <c r="C7940" s="12" t="s">
        <v>113</v>
      </c>
      <c r="D7940" s="12" t="s">
        <v>408</v>
      </c>
      <c r="E7940" s="12">
        <v>5</v>
      </c>
      <c r="F7940" s="14" t="str">
        <f>A7940&amp;B7940&amp;C7940&amp;D7940&amp;E7940</f>
        <v>2024-08-18BillImpark52205 Travel &amp; Parking5</v>
      </c>
      <c r="G7940" s="15">
        <f>IFERROR((DATEVALUE(A7940)),A7940)</f>
        <v>45522</v>
      </c>
      <c r="H7940" s="16" t="str">
        <f>IF((IFERROR((VLOOKUP(D7940,'Automation (QBO)'!A:B,2,FALSE)),"0"))=0,"Suspense",(IFERROR((VLOOKUP(D7940,'Automation (QBO)'!A:B,2,FALSE)),"Suspense")))</f>
        <v>Travel &amp; Parking</v>
      </c>
      <c r="I7940" s="17">
        <f t="shared" si="123"/>
        <v>5</v>
      </c>
      <c r="J7940" s="12" t="str">
        <f>H7940</f>
        <v>Travel &amp; Parking</v>
      </c>
    </row>
    <row r="7941" spans="1:10" hidden="1">
      <c r="A7941" s="13" t="s">
        <v>960</v>
      </c>
      <c r="B7941" s="12" t="s">
        <v>528</v>
      </c>
      <c r="C7941" s="12" t="s">
        <v>113</v>
      </c>
      <c r="D7941" s="12" t="s">
        <v>496</v>
      </c>
      <c r="E7941" s="12">
        <v>5</v>
      </c>
      <c r="F7941" s="14" t="str">
        <f>A7941&amp;B7941&amp;C7941&amp;D7941&amp;E7941</f>
        <v>2024-08-18BillImpark21000 Accounts Payable5</v>
      </c>
      <c r="G7941" s="15">
        <f>IFERROR((DATEVALUE(A7941)),A7941)</f>
        <v>45522</v>
      </c>
      <c r="H7941" s="16" t="str">
        <f>IF((IFERROR((VLOOKUP(D7941,'Automation (QBO)'!A:B,2,FALSE)),"0"))=0,"Suspense",(IFERROR((VLOOKUP(D7941,'Automation (QBO)'!A:B,2,FALSE)),"Suspense")))</f>
        <v>Accounts Payable - Unknown</v>
      </c>
      <c r="I7941" s="17">
        <f t="shared" si="123"/>
        <v>5</v>
      </c>
      <c r="J7941" s="12" t="str">
        <f>H7941</f>
        <v>Accounts Payable - Unknown</v>
      </c>
    </row>
    <row r="7942" spans="1:10" hidden="1">
      <c r="A7942" s="13" t="s">
        <v>960</v>
      </c>
      <c r="B7942" s="12" t="s">
        <v>528</v>
      </c>
      <c r="C7942" s="12" t="s">
        <v>101</v>
      </c>
      <c r="D7942" s="12" t="s">
        <v>391</v>
      </c>
      <c r="E7942" s="12">
        <v>10.15</v>
      </c>
      <c r="F7942" s="14" t="str">
        <f>A7942&amp;B7942&amp;C7942&amp;D7942&amp;E7942</f>
        <v>2024-08-18BillShell Canada51335 COGS - Supplies10.15</v>
      </c>
      <c r="G7942" s="15">
        <f>IFERROR((DATEVALUE(A7942)),A7942)</f>
        <v>45522</v>
      </c>
      <c r="H7942" s="16" t="str">
        <f>IF((IFERROR((VLOOKUP(D7942,'Automation (QBO)'!A:B,2,FALSE)),"0"))=0,"Suspense",(IFERROR((VLOOKUP(D7942,'Automation (QBO)'!A:B,2,FALSE)),"Suspense")))</f>
        <v>COGS - Supplies</v>
      </c>
      <c r="I7942" s="17">
        <f t="shared" si="123"/>
        <v>10.15</v>
      </c>
      <c r="J7942" s="12" t="str">
        <f>H7942</f>
        <v>COGS - Supplies</v>
      </c>
    </row>
    <row r="7943" spans="1:10" hidden="1">
      <c r="A7943" s="13" t="s">
        <v>960</v>
      </c>
      <c r="B7943" s="12" t="s">
        <v>528</v>
      </c>
      <c r="C7943" s="12" t="s">
        <v>101</v>
      </c>
      <c r="D7943" s="12" t="s">
        <v>426</v>
      </c>
      <c r="E7943" s="12">
        <v>-0.47</v>
      </c>
      <c r="F7943" s="14" t="str">
        <f>A7943&amp;B7943&amp;C7943&amp;D7943&amp;E7943</f>
        <v>2024-08-18BillShell Canada21031 GST/HST Suspense-0.47</v>
      </c>
      <c r="G7943" s="15">
        <f>IFERROR((DATEVALUE(A7943)),A7943)</f>
        <v>45522</v>
      </c>
      <c r="H7943" s="16" t="str">
        <f>IF((IFERROR((VLOOKUP(D7943,'Automation (QBO)'!A:B,2,FALSE)),"0"))=0,"Suspense",(IFERROR((VLOOKUP(D7943,'Automation (QBO)'!A:B,2,FALSE)),"Suspense")))</f>
        <v>GST/HST Suspense</v>
      </c>
      <c r="I7943" s="17">
        <f t="shared" si="123"/>
        <v>-0.47</v>
      </c>
      <c r="J7943" s="12" t="str">
        <f>H7943</f>
        <v>GST/HST Suspense</v>
      </c>
    </row>
    <row r="7944" spans="1:10" hidden="1">
      <c r="A7944" s="13" t="s">
        <v>960</v>
      </c>
      <c r="B7944" s="12" t="s">
        <v>528</v>
      </c>
      <c r="C7944" s="12" t="s">
        <v>101</v>
      </c>
      <c r="D7944" s="12" t="s">
        <v>496</v>
      </c>
      <c r="E7944" s="12">
        <v>10.62</v>
      </c>
      <c r="F7944" s="14" t="str">
        <f>A7944&amp;B7944&amp;C7944&amp;D7944&amp;E7944</f>
        <v>2024-08-18BillShell Canada21000 Accounts Payable10.62</v>
      </c>
      <c r="G7944" s="15">
        <f>IFERROR((DATEVALUE(A7944)),A7944)</f>
        <v>45522</v>
      </c>
      <c r="H7944" s="16" t="str">
        <f>IF((IFERROR((VLOOKUP(D7944,'Automation (QBO)'!A:B,2,FALSE)),"0"))=0,"Suspense",(IFERROR((VLOOKUP(D7944,'Automation (QBO)'!A:B,2,FALSE)),"Suspense")))</f>
        <v>Accounts Payable - Unknown</v>
      </c>
      <c r="I7944" s="17">
        <f t="shared" si="123"/>
        <v>10.62</v>
      </c>
      <c r="J7944" s="12" t="str">
        <f>H7944</f>
        <v>Accounts Payable - Unknown</v>
      </c>
    </row>
    <row r="7945" spans="1:10" hidden="1">
      <c r="A7945" s="13" t="s">
        <v>960</v>
      </c>
      <c r="B7945" s="12" t="s">
        <v>528</v>
      </c>
      <c r="C7945" s="12" t="s">
        <v>119</v>
      </c>
      <c r="D7945" s="12" t="s">
        <v>409</v>
      </c>
      <c r="E7945" s="12">
        <v>87.94</v>
      </c>
      <c r="F7945" s="14" t="str">
        <f>A7945&amp;B7945&amp;C7945&amp;D7945&amp;E7945</f>
        <v>2024-08-18BillPort Moody Town Pantry51205 COGS - Fuel87.94</v>
      </c>
      <c r="G7945" s="15">
        <f>IFERROR((DATEVALUE(A7945)),A7945)</f>
        <v>45522</v>
      </c>
      <c r="H7945" s="16" t="str">
        <f>IF((IFERROR((VLOOKUP(D7945,'Automation (QBO)'!A:B,2,FALSE)),"0"))=0,"Suspense",(IFERROR((VLOOKUP(D7945,'Automation (QBO)'!A:B,2,FALSE)),"Suspense")))</f>
        <v>COGS - Fuel</v>
      </c>
      <c r="I7945" s="17">
        <f t="shared" si="123"/>
        <v>87.94</v>
      </c>
      <c r="J7945" s="12" t="str">
        <f>H7945</f>
        <v>COGS - Fuel</v>
      </c>
    </row>
    <row r="7946" spans="1:10" hidden="1">
      <c r="A7946" s="13" t="s">
        <v>960</v>
      </c>
      <c r="B7946" s="12" t="s">
        <v>528</v>
      </c>
      <c r="C7946" s="12" t="s">
        <v>119</v>
      </c>
      <c r="D7946" s="12" t="s">
        <v>426</v>
      </c>
      <c r="E7946" s="12">
        <v>-4.4000000000000004</v>
      </c>
      <c r="F7946" s="14" t="str">
        <f>A7946&amp;B7946&amp;C7946&amp;D7946&amp;E7946</f>
        <v>2024-08-18BillPort Moody Town Pantry21031 GST/HST Suspense-4.4</v>
      </c>
      <c r="G7946" s="15">
        <f>IFERROR((DATEVALUE(A7946)),A7946)</f>
        <v>45522</v>
      </c>
      <c r="H7946" s="16" t="str">
        <f>IF((IFERROR((VLOOKUP(D7946,'Automation (QBO)'!A:B,2,FALSE)),"0"))=0,"Suspense",(IFERROR((VLOOKUP(D7946,'Automation (QBO)'!A:B,2,FALSE)),"Suspense")))</f>
        <v>GST/HST Suspense</v>
      </c>
      <c r="I7946" s="17">
        <f t="shared" si="123"/>
        <v>-4.4000000000000004</v>
      </c>
      <c r="J7946" s="12" t="str">
        <f>H7946</f>
        <v>GST/HST Suspense</v>
      </c>
    </row>
    <row r="7947" spans="1:10" hidden="1">
      <c r="A7947" s="13" t="s">
        <v>960</v>
      </c>
      <c r="B7947" s="12" t="s">
        <v>528</v>
      </c>
      <c r="C7947" s="12" t="s">
        <v>89</v>
      </c>
      <c r="D7947" s="12" t="s">
        <v>410</v>
      </c>
      <c r="E7947" s="12">
        <v>24</v>
      </c>
      <c r="F7947" s="14" t="str">
        <f>A7947&amp;B7947&amp;C7947&amp;D7947&amp;E7947</f>
        <v>2024-08-18BillMV Recycling and Waste Centre51315 COGS - Disposal24</v>
      </c>
      <c r="G7947" s="15">
        <f>IFERROR((DATEVALUE(A7947)),A7947)</f>
        <v>45522</v>
      </c>
      <c r="H7947" s="16" t="str">
        <f>IF((IFERROR((VLOOKUP(D7947,'Automation (QBO)'!A:B,2,FALSE)),"0"))=0,"Suspense",(IFERROR((VLOOKUP(D7947,'Automation (QBO)'!A:B,2,FALSE)),"Suspense")))</f>
        <v>COGS - Disposal</v>
      </c>
      <c r="I7947" s="17">
        <f t="shared" si="123"/>
        <v>24</v>
      </c>
      <c r="J7947" s="12" t="str">
        <f>H7947</f>
        <v>COGS - Disposal</v>
      </c>
    </row>
    <row r="7948" spans="1:10" hidden="1">
      <c r="A7948" s="13" t="s">
        <v>960</v>
      </c>
      <c r="B7948" s="12" t="s">
        <v>528</v>
      </c>
      <c r="C7948" s="12" t="s">
        <v>119</v>
      </c>
      <c r="D7948" s="12" t="s">
        <v>496</v>
      </c>
      <c r="E7948" s="12">
        <v>92.34</v>
      </c>
      <c r="F7948" s="14" t="str">
        <f>A7948&amp;B7948&amp;C7948&amp;D7948&amp;E7948</f>
        <v>2024-08-18BillPort Moody Town Pantry21000 Accounts Payable92.34</v>
      </c>
      <c r="G7948" s="15">
        <f>IFERROR((DATEVALUE(A7948)),A7948)</f>
        <v>45522</v>
      </c>
      <c r="H7948" s="16" t="str">
        <f>IF((IFERROR((VLOOKUP(D7948,'Automation (QBO)'!A:B,2,FALSE)),"0"))=0,"Suspense",(IFERROR((VLOOKUP(D7948,'Automation (QBO)'!A:B,2,FALSE)),"Suspense")))</f>
        <v>Accounts Payable - Unknown</v>
      </c>
      <c r="I7948" s="17">
        <f t="shared" si="123"/>
        <v>92.34</v>
      </c>
      <c r="J7948" s="12" t="str">
        <f>H7948</f>
        <v>Accounts Payable - Unknown</v>
      </c>
    </row>
    <row r="7949" spans="1:10" hidden="1">
      <c r="A7949" s="13" t="s">
        <v>960</v>
      </c>
      <c r="B7949" s="12" t="s">
        <v>528</v>
      </c>
      <c r="C7949" s="12" t="s">
        <v>89</v>
      </c>
      <c r="D7949" s="12" t="s">
        <v>496</v>
      </c>
      <c r="E7949" s="12">
        <v>24</v>
      </c>
      <c r="F7949" s="14" t="str">
        <f>A7949&amp;B7949&amp;C7949&amp;D7949&amp;E7949</f>
        <v>2024-08-18BillMV Recycling and Waste Centre21000 Accounts Payable24</v>
      </c>
      <c r="G7949" s="15">
        <f>IFERROR((DATEVALUE(A7949)),A7949)</f>
        <v>45522</v>
      </c>
      <c r="H7949" s="16" t="str">
        <f>IF((IFERROR((VLOOKUP(D7949,'Automation (QBO)'!A:B,2,FALSE)),"0"))=0,"Suspense",(IFERROR((VLOOKUP(D7949,'Automation (QBO)'!A:B,2,FALSE)),"Suspense")))</f>
        <v>Accounts Payable - Unknown</v>
      </c>
      <c r="I7949" s="17">
        <f t="shared" si="123"/>
        <v>24</v>
      </c>
      <c r="J7949" s="12" t="str">
        <f>H7949</f>
        <v>Accounts Payable - Unknown</v>
      </c>
    </row>
    <row r="7950" spans="1:10" hidden="1">
      <c r="A7950" s="13" t="s">
        <v>960</v>
      </c>
      <c r="B7950" s="12" t="s">
        <v>528</v>
      </c>
      <c r="C7950" s="12" t="s">
        <v>113</v>
      </c>
      <c r="D7950" s="12" t="s">
        <v>408</v>
      </c>
      <c r="E7950" s="12">
        <v>5</v>
      </c>
      <c r="F7950" s="14" t="str">
        <f>A7950&amp;B7950&amp;C7950&amp;D7950&amp;E7950</f>
        <v>2024-08-18BillImpark52205 Travel &amp; Parking5</v>
      </c>
      <c r="G7950" s="15">
        <f>IFERROR((DATEVALUE(A7950)),A7950)</f>
        <v>45522</v>
      </c>
      <c r="H7950" s="16" t="str">
        <f>IF((IFERROR((VLOOKUP(D7950,'Automation (QBO)'!A:B,2,FALSE)),"0"))=0,"Suspense",(IFERROR((VLOOKUP(D7950,'Automation (QBO)'!A:B,2,FALSE)),"Suspense")))</f>
        <v>Travel &amp; Parking</v>
      </c>
      <c r="I7950" s="17">
        <f t="shared" si="123"/>
        <v>5</v>
      </c>
      <c r="J7950" s="12" t="str">
        <f>H7950</f>
        <v>Travel &amp; Parking</v>
      </c>
    </row>
    <row r="7951" spans="1:10" hidden="1">
      <c r="A7951" s="13" t="s">
        <v>960</v>
      </c>
      <c r="B7951" s="12" t="s">
        <v>528</v>
      </c>
      <c r="C7951" s="12" t="s">
        <v>113</v>
      </c>
      <c r="D7951" s="12" t="s">
        <v>496</v>
      </c>
      <c r="E7951" s="12">
        <v>5</v>
      </c>
      <c r="F7951" s="14" t="str">
        <f>A7951&amp;B7951&amp;C7951&amp;D7951&amp;E7951</f>
        <v>2024-08-18BillImpark21000 Accounts Payable5</v>
      </c>
      <c r="G7951" s="15">
        <f>IFERROR((DATEVALUE(A7951)),A7951)</f>
        <v>45522</v>
      </c>
      <c r="H7951" s="16" t="str">
        <f>IF((IFERROR((VLOOKUP(D7951,'Automation (QBO)'!A:B,2,FALSE)),"0"))=0,"Suspense",(IFERROR((VLOOKUP(D7951,'Automation (QBO)'!A:B,2,FALSE)),"Suspense")))</f>
        <v>Accounts Payable - Unknown</v>
      </c>
      <c r="I7951" s="17">
        <f t="shared" si="123"/>
        <v>5</v>
      </c>
      <c r="J7951" s="12" t="str">
        <f>H7951</f>
        <v>Accounts Payable - Unknown</v>
      </c>
    </row>
    <row r="7952" spans="1:10" hidden="1">
      <c r="A7952" s="13" t="s">
        <v>960</v>
      </c>
      <c r="B7952" s="12" t="s">
        <v>528</v>
      </c>
      <c r="C7952" s="12" t="s">
        <v>113</v>
      </c>
      <c r="D7952" s="12" t="s">
        <v>408</v>
      </c>
      <c r="E7952" s="12">
        <v>3</v>
      </c>
      <c r="F7952" s="14" t="str">
        <f>A7952&amp;B7952&amp;C7952&amp;D7952&amp;E7952</f>
        <v>2024-08-18BillImpark52205 Travel &amp; Parking3</v>
      </c>
      <c r="G7952" s="15">
        <f>IFERROR((DATEVALUE(A7952)),A7952)</f>
        <v>45522</v>
      </c>
      <c r="H7952" s="16" t="str">
        <f>IF((IFERROR((VLOOKUP(D7952,'Automation (QBO)'!A:B,2,FALSE)),"0"))=0,"Suspense",(IFERROR((VLOOKUP(D7952,'Automation (QBO)'!A:B,2,FALSE)),"Suspense")))</f>
        <v>Travel &amp; Parking</v>
      </c>
      <c r="I7952" s="17">
        <f t="shared" ref="I7952:I8015" si="124">E7952</f>
        <v>3</v>
      </c>
      <c r="J7952" s="12" t="str">
        <f>H7952</f>
        <v>Travel &amp; Parking</v>
      </c>
    </row>
    <row r="7953" spans="1:10" hidden="1">
      <c r="A7953" s="13" t="s">
        <v>960</v>
      </c>
      <c r="B7953" s="12" t="s">
        <v>528</v>
      </c>
      <c r="C7953" s="12" t="s">
        <v>113</v>
      </c>
      <c r="D7953" s="12" t="s">
        <v>496</v>
      </c>
      <c r="E7953" s="12">
        <v>3</v>
      </c>
      <c r="F7953" s="14" t="str">
        <f>A7953&amp;B7953&amp;C7953&amp;D7953&amp;E7953</f>
        <v>2024-08-18BillImpark21000 Accounts Payable3</v>
      </c>
      <c r="G7953" s="15">
        <f>IFERROR((DATEVALUE(A7953)),A7953)</f>
        <v>45522</v>
      </c>
      <c r="H7953" s="16" t="str">
        <f>IF((IFERROR((VLOOKUP(D7953,'Automation (QBO)'!A:B,2,FALSE)),"0"))=0,"Suspense",(IFERROR((VLOOKUP(D7953,'Automation (QBO)'!A:B,2,FALSE)),"Suspense")))</f>
        <v>Accounts Payable - Unknown</v>
      </c>
      <c r="I7953" s="17">
        <f t="shared" si="124"/>
        <v>3</v>
      </c>
      <c r="J7953" s="12" t="str">
        <f>H7953</f>
        <v>Accounts Payable - Unknown</v>
      </c>
    </row>
    <row r="7954" spans="1:10" hidden="1">
      <c r="A7954" s="13" t="s">
        <v>960</v>
      </c>
      <c r="B7954" s="12" t="s">
        <v>528</v>
      </c>
      <c r="C7954" s="12" t="s">
        <v>193</v>
      </c>
      <c r="D7954" s="12" t="s">
        <v>408</v>
      </c>
      <c r="E7954" s="12">
        <v>1</v>
      </c>
      <c r="F7954" s="14" t="str">
        <f>A7954&amp;B7954&amp;C7954&amp;D7954&amp;E7954</f>
        <v>2024-08-18BillCity of Vancouver Parking52205 Travel &amp; Parking1</v>
      </c>
      <c r="G7954" s="15">
        <f>IFERROR((DATEVALUE(A7954)),A7954)</f>
        <v>45522</v>
      </c>
      <c r="H7954" s="16" t="str">
        <f>IF((IFERROR((VLOOKUP(D7954,'Automation (QBO)'!A:B,2,FALSE)),"0"))=0,"Suspense",(IFERROR((VLOOKUP(D7954,'Automation (QBO)'!A:B,2,FALSE)),"Suspense")))</f>
        <v>Travel &amp; Parking</v>
      </c>
      <c r="I7954" s="17">
        <f t="shared" si="124"/>
        <v>1</v>
      </c>
      <c r="J7954" s="12" t="str">
        <f>H7954</f>
        <v>Travel &amp; Parking</v>
      </c>
    </row>
    <row r="7955" spans="1:10" hidden="1">
      <c r="A7955" s="13" t="s">
        <v>960</v>
      </c>
      <c r="B7955" s="12" t="s">
        <v>528</v>
      </c>
      <c r="C7955" s="12" t="s">
        <v>193</v>
      </c>
      <c r="D7955" s="12" t="s">
        <v>496</v>
      </c>
      <c r="E7955" s="12">
        <v>1</v>
      </c>
      <c r="F7955" s="14" t="str">
        <f>A7955&amp;B7955&amp;C7955&amp;D7955&amp;E7955</f>
        <v>2024-08-18BillCity of Vancouver Parking21000 Accounts Payable1</v>
      </c>
      <c r="G7955" s="15">
        <f>IFERROR((DATEVALUE(A7955)),A7955)</f>
        <v>45522</v>
      </c>
      <c r="H7955" s="16" t="str">
        <f>IF((IFERROR((VLOOKUP(D7955,'Automation (QBO)'!A:B,2,FALSE)),"0"))=0,"Suspense",(IFERROR((VLOOKUP(D7955,'Automation (QBO)'!A:B,2,FALSE)),"Suspense")))</f>
        <v>Accounts Payable - Unknown</v>
      </c>
      <c r="I7955" s="17">
        <f t="shared" si="124"/>
        <v>1</v>
      </c>
      <c r="J7955" s="12" t="str">
        <f>H7955</f>
        <v>Accounts Payable - Unknown</v>
      </c>
    </row>
    <row r="7956" spans="1:10" hidden="1">
      <c r="A7956" s="13" t="s">
        <v>960</v>
      </c>
      <c r="B7956" s="12" t="s">
        <v>528</v>
      </c>
      <c r="C7956" s="12" t="s">
        <v>113</v>
      </c>
      <c r="D7956" s="12" t="s">
        <v>408</v>
      </c>
      <c r="E7956" s="12">
        <v>5</v>
      </c>
      <c r="F7956" s="14" t="str">
        <f>A7956&amp;B7956&amp;C7956&amp;D7956&amp;E7956</f>
        <v>2024-08-18BillImpark52205 Travel &amp; Parking5</v>
      </c>
      <c r="G7956" s="15">
        <f>IFERROR((DATEVALUE(A7956)),A7956)</f>
        <v>45522</v>
      </c>
      <c r="H7956" s="16" t="str">
        <f>IF((IFERROR((VLOOKUP(D7956,'Automation (QBO)'!A:B,2,FALSE)),"0"))=0,"Suspense",(IFERROR((VLOOKUP(D7956,'Automation (QBO)'!A:B,2,FALSE)),"Suspense")))</f>
        <v>Travel &amp; Parking</v>
      </c>
      <c r="I7956" s="17">
        <f t="shared" si="124"/>
        <v>5</v>
      </c>
      <c r="J7956" s="12" t="str">
        <f>H7956</f>
        <v>Travel &amp; Parking</v>
      </c>
    </row>
    <row r="7957" spans="1:10" hidden="1">
      <c r="A7957" s="13" t="s">
        <v>960</v>
      </c>
      <c r="B7957" s="12" t="s">
        <v>528</v>
      </c>
      <c r="C7957" s="12" t="s">
        <v>113</v>
      </c>
      <c r="D7957" s="12" t="s">
        <v>496</v>
      </c>
      <c r="E7957" s="12">
        <v>5</v>
      </c>
      <c r="F7957" s="14" t="str">
        <f>A7957&amp;B7957&amp;C7957&amp;D7957&amp;E7957</f>
        <v>2024-08-18BillImpark21000 Accounts Payable5</v>
      </c>
      <c r="G7957" s="15">
        <f>IFERROR((DATEVALUE(A7957)),A7957)</f>
        <v>45522</v>
      </c>
      <c r="H7957" s="16" t="str">
        <f>IF((IFERROR((VLOOKUP(D7957,'Automation (QBO)'!A:B,2,FALSE)),"0"))=0,"Suspense",(IFERROR((VLOOKUP(D7957,'Automation (QBO)'!A:B,2,FALSE)),"Suspense")))</f>
        <v>Accounts Payable - Unknown</v>
      </c>
      <c r="I7957" s="17">
        <f t="shared" si="124"/>
        <v>5</v>
      </c>
      <c r="J7957" s="12" t="str">
        <f>H7957</f>
        <v>Accounts Payable - Unknown</v>
      </c>
    </row>
    <row r="7958" spans="1:10" hidden="1">
      <c r="A7958" s="13" t="s">
        <v>960</v>
      </c>
      <c r="B7958" s="12" t="s">
        <v>528</v>
      </c>
      <c r="C7958" s="12" t="s">
        <v>87</v>
      </c>
      <c r="D7958" s="12" t="s">
        <v>391</v>
      </c>
      <c r="E7958" s="12">
        <v>40.35</v>
      </c>
      <c r="F7958" s="14" t="str">
        <f>A7958&amp;B7958&amp;C7958&amp;D7958&amp;E7958</f>
        <v>2024-08-18BillHome Depot51335 COGS - Supplies40.35</v>
      </c>
      <c r="G7958" s="15">
        <f>IFERROR((DATEVALUE(A7958)),A7958)</f>
        <v>45522</v>
      </c>
      <c r="H7958" s="16" t="str">
        <f>IF((IFERROR((VLOOKUP(D7958,'Automation (QBO)'!A:B,2,FALSE)),"0"))=0,"Suspense",(IFERROR((VLOOKUP(D7958,'Automation (QBO)'!A:B,2,FALSE)),"Suspense")))</f>
        <v>COGS - Supplies</v>
      </c>
      <c r="I7958" s="17">
        <f t="shared" si="124"/>
        <v>40.35</v>
      </c>
      <c r="J7958" s="12" t="str">
        <f>H7958</f>
        <v>COGS - Supplies</v>
      </c>
    </row>
    <row r="7959" spans="1:10" hidden="1">
      <c r="A7959" s="13" t="s">
        <v>960</v>
      </c>
      <c r="B7959" s="12" t="s">
        <v>528</v>
      </c>
      <c r="C7959" s="12" t="s">
        <v>87</v>
      </c>
      <c r="D7959" s="12" t="s">
        <v>426</v>
      </c>
      <c r="E7959" s="12">
        <v>-1.89</v>
      </c>
      <c r="F7959" s="14" t="str">
        <f>A7959&amp;B7959&amp;C7959&amp;D7959&amp;E7959</f>
        <v>2024-08-18BillHome Depot21031 GST/HST Suspense-1.89</v>
      </c>
      <c r="G7959" s="15">
        <f>IFERROR((DATEVALUE(A7959)),A7959)</f>
        <v>45522</v>
      </c>
      <c r="H7959" s="16" t="str">
        <f>IF((IFERROR((VLOOKUP(D7959,'Automation (QBO)'!A:B,2,FALSE)),"0"))=0,"Suspense",(IFERROR((VLOOKUP(D7959,'Automation (QBO)'!A:B,2,FALSE)),"Suspense")))</f>
        <v>GST/HST Suspense</v>
      </c>
      <c r="I7959" s="17">
        <f t="shared" si="124"/>
        <v>-1.89</v>
      </c>
      <c r="J7959" s="12" t="str">
        <f>H7959</f>
        <v>GST/HST Suspense</v>
      </c>
    </row>
    <row r="7960" spans="1:10" hidden="1">
      <c r="A7960" s="13" t="s">
        <v>960</v>
      </c>
      <c r="B7960" s="12" t="s">
        <v>528</v>
      </c>
      <c r="C7960" s="12" t="s">
        <v>87</v>
      </c>
      <c r="D7960" s="12" t="s">
        <v>496</v>
      </c>
      <c r="E7960" s="12">
        <v>42.24</v>
      </c>
      <c r="F7960" s="14" t="str">
        <f>A7960&amp;B7960&amp;C7960&amp;D7960&amp;E7960</f>
        <v>2024-08-18BillHome Depot21000 Accounts Payable42.24</v>
      </c>
      <c r="G7960" s="15">
        <f>IFERROR((DATEVALUE(A7960)),A7960)</f>
        <v>45522</v>
      </c>
      <c r="H7960" s="16" t="str">
        <f>IF((IFERROR((VLOOKUP(D7960,'Automation (QBO)'!A:B,2,FALSE)),"0"))=0,"Suspense",(IFERROR((VLOOKUP(D7960,'Automation (QBO)'!A:B,2,FALSE)),"Suspense")))</f>
        <v>Accounts Payable - Unknown</v>
      </c>
      <c r="I7960" s="17">
        <f t="shared" si="124"/>
        <v>42.24</v>
      </c>
      <c r="J7960" s="12" t="str">
        <f>H7960</f>
        <v>Accounts Payable - Unknown</v>
      </c>
    </row>
    <row r="7961" spans="1:10" hidden="1">
      <c r="A7961" s="13" t="s">
        <v>960</v>
      </c>
      <c r="B7961" s="12" t="s">
        <v>528</v>
      </c>
      <c r="C7961" s="12" t="s">
        <v>113</v>
      </c>
      <c r="D7961" s="12" t="s">
        <v>408</v>
      </c>
      <c r="E7961" s="12">
        <v>8</v>
      </c>
      <c r="F7961" s="14" t="str">
        <f>A7961&amp;B7961&amp;C7961&amp;D7961&amp;E7961</f>
        <v>2024-08-18BillImpark52205 Travel &amp; Parking8</v>
      </c>
      <c r="G7961" s="15">
        <f>IFERROR((DATEVALUE(A7961)),A7961)</f>
        <v>45522</v>
      </c>
      <c r="H7961" s="16" t="str">
        <f>IF((IFERROR((VLOOKUP(D7961,'Automation (QBO)'!A:B,2,FALSE)),"0"))=0,"Suspense",(IFERROR((VLOOKUP(D7961,'Automation (QBO)'!A:B,2,FALSE)),"Suspense")))</f>
        <v>Travel &amp; Parking</v>
      </c>
      <c r="I7961" s="17">
        <f t="shared" si="124"/>
        <v>8</v>
      </c>
      <c r="J7961" s="12" t="str">
        <f>H7961</f>
        <v>Travel &amp; Parking</v>
      </c>
    </row>
    <row r="7962" spans="1:10" hidden="1">
      <c r="A7962" s="13" t="s">
        <v>960</v>
      </c>
      <c r="B7962" s="12" t="s">
        <v>528</v>
      </c>
      <c r="C7962" s="12" t="s">
        <v>113</v>
      </c>
      <c r="D7962" s="12" t="s">
        <v>496</v>
      </c>
      <c r="E7962" s="12">
        <v>8</v>
      </c>
      <c r="F7962" s="14" t="str">
        <f>A7962&amp;B7962&amp;C7962&amp;D7962&amp;E7962</f>
        <v>2024-08-18BillImpark21000 Accounts Payable8</v>
      </c>
      <c r="G7962" s="15">
        <f>IFERROR((DATEVALUE(A7962)),A7962)</f>
        <v>45522</v>
      </c>
      <c r="H7962" s="16" t="str">
        <f>IF((IFERROR((VLOOKUP(D7962,'Automation (QBO)'!A:B,2,FALSE)),"0"))=0,"Suspense",(IFERROR((VLOOKUP(D7962,'Automation (QBO)'!A:B,2,FALSE)),"Suspense")))</f>
        <v>Accounts Payable - Unknown</v>
      </c>
      <c r="I7962" s="17">
        <f t="shared" si="124"/>
        <v>8</v>
      </c>
      <c r="J7962" s="12" t="str">
        <f>H7962</f>
        <v>Accounts Payable - Unknown</v>
      </c>
    </row>
    <row r="7963" spans="1:10" hidden="1">
      <c r="A7963" s="13" t="s">
        <v>960</v>
      </c>
      <c r="B7963" s="12" t="s">
        <v>528</v>
      </c>
      <c r="C7963" s="12" t="s">
        <v>113</v>
      </c>
      <c r="D7963" s="12" t="s">
        <v>408</v>
      </c>
      <c r="E7963" s="12">
        <v>9</v>
      </c>
      <c r="F7963" s="14" t="str">
        <f>A7963&amp;B7963&amp;C7963&amp;D7963&amp;E7963</f>
        <v>2024-08-18BillImpark52205 Travel &amp; Parking9</v>
      </c>
      <c r="G7963" s="15">
        <f>IFERROR((DATEVALUE(A7963)),A7963)</f>
        <v>45522</v>
      </c>
      <c r="H7963" s="16" t="str">
        <f>IF((IFERROR((VLOOKUP(D7963,'Automation (QBO)'!A:B,2,FALSE)),"0"))=0,"Suspense",(IFERROR((VLOOKUP(D7963,'Automation (QBO)'!A:B,2,FALSE)),"Suspense")))</f>
        <v>Travel &amp; Parking</v>
      </c>
      <c r="I7963" s="17">
        <f t="shared" si="124"/>
        <v>9</v>
      </c>
      <c r="J7963" s="12" t="str">
        <f>H7963</f>
        <v>Travel &amp; Parking</v>
      </c>
    </row>
    <row r="7964" spans="1:10" hidden="1">
      <c r="A7964" s="13" t="s">
        <v>960</v>
      </c>
      <c r="B7964" s="12" t="s">
        <v>528</v>
      </c>
      <c r="C7964" s="12" t="s">
        <v>113</v>
      </c>
      <c r="D7964" s="12" t="s">
        <v>496</v>
      </c>
      <c r="E7964" s="12">
        <v>9</v>
      </c>
      <c r="F7964" s="14" t="str">
        <f>A7964&amp;B7964&amp;C7964&amp;D7964&amp;E7964</f>
        <v>2024-08-18BillImpark21000 Accounts Payable9</v>
      </c>
      <c r="G7964" s="15">
        <f>IFERROR((DATEVALUE(A7964)),A7964)</f>
        <v>45522</v>
      </c>
      <c r="H7964" s="16" t="str">
        <f>IF((IFERROR((VLOOKUP(D7964,'Automation (QBO)'!A:B,2,FALSE)),"0"))=0,"Suspense",(IFERROR((VLOOKUP(D7964,'Automation (QBO)'!A:B,2,FALSE)),"Suspense")))</f>
        <v>Accounts Payable - Unknown</v>
      </c>
      <c r="I7964" s="17">
        <f t="shared" si="124"/>
        <v>9</v>
      </c>
      <c r="J7964" s="12" t="str">
        <f>H7964</f>
        <v>Accounts Payable - Unknown</v>
      </c>
    </row>
    <row r="7965" spans="1:10" hidden="1">
      <c r="A7965" s="13" t="s">
        <v>960</v>
      </c>
      <c r="B7965" s="12" t="s">
        <v>528</v>
      </c>
      <c r="C7965" s="12" t="s">
        <v>113</v>
      </c>
      <c r="D7965" s="12" t="s">
        <v>408</v>
      </c>
      <c r="E7965" s="12">
        <v>2</v>
      </c>
      <c r="F7965" s="14" t="str">
        <f>A7965&amp;B7965&amp;C7965&amp;D7965&amp;E7965</f>
        <v>2024-08-18BillImpark52205 Travel &amp; Parking2</v>
      </c>
      <c r="G7965" s="15">
        <f>IFERROR((DATEVALUE(A7965)),A7965)</f>
        <v>45522</v>
      </c>
      <c r="H7965" s="16" t="str">
        <f>IF((IFERROR((VLOOKUP(D7965,'Automation (QBO)'!A:B,2,FALSE)),"0"))=0,"Suspense",(IFERROR((VLOOKUP(D7965,'Automation (QBO)'!A:B,2,FALSE)),"Suspense")))</f>
        <v>Travel &amp; Parking</v>
      </c>
      <c r="I7965" s="17">
        <f t="shared" si="124"/>
        <v>2</v>
      </c>
      <c r="J7965" s="12" t="str">
        <f>H7965</f>
        <v>Travel &amp; Parking</v>
      </c>
    </row>
    <row r="7966" spans="1:10" hidden="1">
      <c r="A7966" s="13" t="s">
        <v>960</v>
      </c>
      <c r="B7966" s="12" t="s">
        <v>528</v>
      </c>
      <c r="C7966" s="12" t="s">
        <v>113</v>
      </c>
      <c r="D7966" s="12" t="s">
        <v>496</v>
      </c>
      <c r="E7966" s="12">
        <v>2</v>
      </c>
      <c r="F7966" s="14" t="str">
        <f>A7966&amp;B7966&amp;C7966&amp;D7966&amp;E7966</f>
        <v>2024-08-18BillImpark21000 Accounts Payable2</v>
      </c>
      <c r="G7966" s="15">
        <f>IFERROR((DATEVALUE(A7966)),A7966)</f>
        <v>45522</v>
      </c>
      <c r="H7966" s="16" t="str">
        <f>IF((IFERROR((VLOOKUP(D7966,'Automation (QBO)'!A:B,2,FALSE)),"0"))=0,"Suspense",(IFERROR((VLOOKUP(D7966,'Automation (QBO)'!A:B,2,FALSE)),"Suspense")))</f>
        <v>Accounts Payable - Unknown</v>
      </c>
      <c r="I7966" s="17">
        <f t="shared" si="124"/>
        <v>2</v>
      </c>
      <c r="J7966" s="12" t="str">
        <f>H7966</f>
        <v>Accounts Payable - Unknown</v>
      </c>
    </row>
    <row r="7967" spans="1:10" hidden="1">
      <c r="A7967" s="13" t="s">
        <v>960</v>
      </c>
      <c r="B7967" s="12" t="s">
        <v>528</v>
      </c>
      <c r="C7967" s="12" t="s">
        <v>113</v>
      </c>
      <c r="D7967" s="12" t="s">
        <v>408</v>
      </c>
      <c r="E7967" s="12">
        <v>5</v>
      </c>
      <c r="F7967" s="14" t="str">
        <f>A7967&amp;B7967&amp;C7967&amp;D7967&amp;E7967</f>
        <v>2024-08-18BillImpark52205 Travel &amp; Parking5</v>
      </c>
      <c r="G7967" s="15">
        <f>IFERROR((DATEVALUE(A7967)),A7967)</f>
        <v>45522</v>
      </c>
      <c r="H7967" s="16" t="str">
        <f>IF((IFERROR((VLOOKUP(D7967,'Automation (QBO)'!A:B,2,FALSE)),"0"))=0,"Suspense",(IFERROR((VLOOKUP(D7967,'Automation (QBO)'!A:B,2,FALSE)),"Suspense")))</f>
        <v>Travel &amp; Parking</v>
      </c>
      <c r="I7967" s="17">
        <f t="shared" si="124"/>
        <v>5</v>
      </c>
      <c r="J7967" s="12" t="str">
        <f>H7967</f>
        <v>Travel &amp; Parking</v>
      </c>
    </row>
    <row r="7968" spans="1:10" hidden="1">
      <c r="A7968" s="13" t="s">
        <v>960</v>
      </c>
      <c r="B7968" s="12" t="s">
        <v>528</v>
      </c>
      <c r="C7968" s="12" t="s">
        <v>113</v>
      </c>
      <c r="D7968" s="12" t="s">
        <v>496</v>
      </c>
      <c r="E7968" s="12">
        <v>5</v>
      </c>
      <c r="F7968" s="14" t="str">
        <f>A7968&amp;B7968&amp;C7968&amp;D7968&amp;E7968</f>
        <v>2024-08-18BillImpark21000 Accounts Payable5</v>
      </c>
      <c r="G7968" s="15">
        <f>IFERROR((DATEVALUE(A7968)),A7968)</f>
        <v>45522</v>
      </c>
      <c r="H7968" s="16" t="str">
        <f>IF((IFERROR((VLOOKUP(D7968,'Automation (QBO)'!A:B,2,FALSE)),"0"))=0,"Suspense",(IFERROR((VLOOKUP(D7968,'Automation (QBO)'!A:B,2,FALSE)),"Suspense")))</f>
        <v>Accounts Payable - Unknown</v>
      </c>
      <c r="I7968" s="17">
        <f t="shared" si="124"/>
        <v>5</v>
      </c>
      <c r="J7968" s="12" t="str">
        <f>H7968</f>
        <v>Accounts Payable - Unknown</v>
      </c>
    </row>
    <row r="7969" spans="1:10" hidden="1">
      <c r="A7969" s="13" t="s">
        <v>960</v>
      </c>
      <c r="B7969" s="12" t="s">
        <v>528</v>
      </c>
      <c r="C7969" s="12" t="s">
        <v>87</v>
      </c>
      <c r="D7969" s="12" t="s">
        <v>391</v>
      </c>
      <c r="E7969" s="12">
        <v>1.62</v>
      </c>
      <c r="F7969" s="14" t="str">
        <f>A7969&amp;B7969&amp;C7969&amp;D7969&amp;E7969</f>
        <v>2024-08-18BillHome Depot51335 COGS - Supplies1.62</v>
      </c>
      <c r="G7969" s="15">
        <f>IFERROR((DATEVALUE(A7969)),A7969)</f>
        <v>45522</v>
      </c>
      <c r="H7969" s="16" t="str">
        <f>IF((IFERROR((VLOOKUP(D7969,'Automation (QBO)'!A:B,2,FALSE)),"0"))=0,"Suspense",(IFERROR((VLOOKUP(D7969,'Automation (QBO)'!A:B,2,FALSE)),"Suspense")))</f>
        <v>COGS - Supplies</v>
      </c>
      <c r="I7969" s="17">
        <f t="shared" si="124"/>
        <v>1.62</v>
      </c>
      <c r="J7969" s="12" t="str">
        <f>H7969</f>
        <v>COGS - Supplies</v>
      </c>
    </row>
    <row r="7970" spans="1:10" hidden="1">
      <c r="A7970" s="13" t="s">
        <v>960</v>
      </c>
      <c r="B7970" s="12" t="s">
        <v>528</v>
      </c>
      <c r="C7970" s="12" t="s">
        <v>87</v>
      </c>
      <c r="D7970" s="12" t="s">
        <v>426</v>
      </c>
      <c r="E7970" s="12">
        <v>-0.08</v>
      </c>
      <c r="F7970" s="14" t="str">
        <f>A7970&amp;B7970&amp;C7970&amp;D7970&amp;E7970</f>
        <v>2024-08-18BillHome Depot21031 GST/HST Suspense-0.08</v>
      </c>
      <c r="G7970" s="15">
        <f>IFERROR((DATEVALUE(A7970)),A7970)</f>
        <v>45522</v>
      </c>
      <c r="H7970" s="16" t="str">
        <f>IF((IFERROR((VLOOKUP(D7970,'Automation (QBO)'!A:B,2,FALSE)),"0"))=0,"Suspense",(IFERROR((VLOOKUP(D7970,'Automation (QBO)'!A:B,2,FALSE)),"Suspense")))</f>
        <v>GST/HST Suspense</v>
      </c>
      <c r="I7970" s="17">
        <f t="shared" si="124"/>
        <v>-0.08</v>
      </c>
      <c r="J7970" s="12" t="str">
        <f>H7970</f>
        <v>GST/HST Suspense</v>
      </c>
    </row>
    <row r="7971" spans="1:10" hidden="1">
      <c r="A7971" s="13" t="s">
        <v>960</v>
      </c>
      <c r="B7971" s="12" t="s">
        <v>528</v>
      </c>
      <c r="C7971" s="12" t="s">
        <v>87</v>
      </c>
      <c r="D7971" s="12" t="s">
        <v>496</v>
      </c>
      <c r="E7971" s="12">
        <v>1.7</v>
      </c>
      <c r="F7971" s="14" t="str">
        <f>A7971&amp;B7971&amp;C7971&amp;D7971&amp;E7971</f>
        <v>2024-08-18BillHome Depot21000 Accounts Payable1.7</v>
      </c>
      <c r="G7971" s="15">
        <f>IFERROR((DATEVALUE(A7971)),A7971)</f>
        <v>45522</v>
      </c>
      <c r="H7971" s="16" t="str">
        <f>IF((IFERROR((VLOOKUP(D7971,'Automation (QBO)'!A:B,2,FALSE)),"0"))=0,"Suspense",(IFERROR((VLOOKUP(D7971,'Automation (QBO)'!A:B,2,FALSE)),"Suspense")))</f>
        <v>Accounts Payable - Unknown</v>
      </c>
      <c r="I7971" s="17">
        <f t="shared" si="124"/>
        <v>1.7</v>
      </c>
      <c r="J7971" s="12" t="str">
        <f>H7971</f>
        <v>Accounts Payable - Unknown</v>
      </c>
    </row>
    <row r="7972" spans="1:10" hidden="1">
      <c r="A7972" s="13" t="s">
        <v>960</v>
      </c>
      <c r="B7972" s="12" t="s">
        <v>528</v>
      </c>
      <c r="C7972" s="12" t="s">
        <v>289</v>
      </c>
      <c r="D7972" s="12" t="s">
        <v>391</v>
      </c>
      <c r="E7972" s="12">
        <v>127.84</v>
      </c>
      <c r="F7972" s="14" t="str">
        <f>A7972&amp;B7972&amp;C7972&amp;D7972&amp;E7972</f>
        <v>2024-08-18BillSherwin Williams51335 COGS - Supplies127.84</v>
      </c>
      <c r="G7972" s="15">
        <f>IFERROR((DATEVALUE(A7972)),A7972)</f>
        <v>45522</v>
      </c>
      <c r="H7972" s="16" t="str">
        <f>IF((IFERROR((VLOOKUP(D7972,'Automation (QBO)'!A:B,2,FALSE)),"0"))=0,"Suspense",(IFERROR((VLOOKUP(D7972,'Automation (QBO)'!A:B,2,FALSE)),"Suspense")))</f>
        <v>COGS - Supplies</v>
      </c>
      <c r="I7972" s="17">
        <f t="shared" si="124"/>
        <v>127.84</v>
      </c>
      <c r="J7972" s="12" t="str">
        <f>H7972</f>
        <v>COGS - Supplies</v>
      </c>
    </row>
    <row r="7973" spans="1:10" hidden="1">
      <c r="A7973" s="13" t="s">
        <v>960</v>
      </c>
      <c r="B7973" s="12" t="s">
        <v>528</v>
      </c>
      <c r="C7973" s="12" t="s">
        <v>289</v>
      </c>
      <c r="D7973" s="12" t="s">
        <v>496</v>
      </c>
      <c r="E7973" s="12">
        <v>127.84</v>
      </c>
      <c r="F7973" s="14" t="str">
        <f>A7973&amp;B7973&amp;C7973&amp;D7973&amp;E7973</f>
        <v>2024-08-18BillSherwin Williams21000 Accounts Payable127.84</v>
      </c>
      <c r="G7973" s="15">
        <f>IFERROR((DATEVALUE(A7973)),A7973)</f>
        <v>45522</v>
      </c>
      <c r="H7973" s="16" t="str">
        <f>IF((IFERROR((VLOOKUP(D7973,'Automation (QBO)'!A:B,2,FALSE)),"0"))=0,"Suspense",(IFERROR((VLOOKUP(D7973,'Automation (QBO)'!A:B,2,FALSE)),"Suspense")))</f>
        <v>Accounts Payable - Unknown</v>
      </c>
      <c r="I7973" s="17">
        <f t="shared" si="124"/>
        <v>127.84</v>
      </c>
      <c r="J7973" s="12" t="str">
        <f>H7973</f>
        <v>Accounts Payable - Unknown</v>
      </c>
    </row>
    <row r="7974" spans="1:10" hidden="1">
      <c r="A7974" s="13" t="s">
        <v>960</v>
      </c>
      <c r="B7974" s="12" t="s">
        <v>528</v>
      </c>
      <c r="C7974" s="12" t="s">
        <v>113</v>
      </c>
      <c r="D7974" s="12" t="s">
        <v>408</v>
      </c>
      <c r="E7974" s="12">
        <v>3.5</v>
      </c>
      <c r="F7974" s="14" t="str">
        <f>A7974&amp;B7974&amp;C7974&amp;D7974&amp;E7974</f>
        <v>2024-08-18BillImpark52205 Travel &amp; Parking3.5</v>
      </c>
      <c r="G7974" s="15">
        <f>IFERROR((DATEVALUE(A7974)),A7974)</f>
        <v>45522</v>
      </c>
      <c r="H7974" s="16" t="str">
        <f>IF((IFERROR((VLOOKUP(D7974,'Automation (QBO)'!A:B,2,FALSE)),"0"))=0,"Suspense",(IFERROR((VLOOKUP(D7974,'Automation (QBO)'!A:B,2,FALSE)),"Suspense")))</f>
        <v>Travel &amp; Parking</v>
      </c>
      <c r="I7974" s="17">
        <f t="shared" si="124"/>
        <v>3.5</v>
      </c>
      <c r="J7974" s="12" t="str">
        <f>H7974</f>
        <v>Travel &amp; Parking</v>
      </c>
    </row>
    <row r="7975" spans="1:10" hidden="1">
      <c r="A7975" s="13" t="s">
        <v>960</v>
      </c>
      <c r="B7975" s="12" t="s">
        <v>528</v>
      </c>
      <c r="C7975" s="12" t="s">
        <v>113</v>
      </c>
      <c r="D7975" s="12" t="s">
        <v>496</v>
      </c>
      <c r="E7975" s="12">
        <v>3.5</v>
      </c>
      <c r="F7975" s="14" t="str">
        <f>A7975&amp;B7975&amp;C7975&amp;D7975&amp;E7975</f>
        <v>2024-08-18BillImpark21000 Accounts Payable3.5</v>
      </c>
      <c r="G7975" s="15">
        <f>IFERROR((DATEVALUE(A7975)),A7975)</f>
        <v>45522</v>
      </c>
      <c r="H7975" s="16" t="str">
        <f>IF((IFERROR((VLOOKUP(D7975,'Automation (QBO)'!A:B,2,FALSE)),"0"))=0,"Suspense",(IFERROR((VLOOKUP(D7975,'Automation (QBO)'!A:B,2,FALSE)),"Suspense")))</f>
        <v>Accounts Payable - Unknown</v>
      </c>
      <c r="I7975" s="17">
        <f t="shared" si="124"/>
        <v>3.5</v>
      </c>
      <c r="J7975" s="12" t="str">
        <f>H7975</f>
        <v>Accounts Payable - Unknown</v>
      </c>
    </row>
    <row r="7976" spans="1:10" hidden="1">
      <c r="A7976" s="13" t="s">
        <v>960</v>
      </c>
      <c r="B7976" s="12" t="s">
        <v>245</v>
      </c>
      <c r="C7976" s="12" t="s">
        <v>289</v>
      </c>
      <c r="D7976" s="12" t="s">
        <v>391</v>
      </c>
      <c r="E7976" s="12">
        <v>-127.84</v>
      </c>
      <c r="F7976" s="14" t="str">
        <f>A7976&amp;B7976&amp;C7976&amp;D7976&amp;E7976</f>
        <v>2024-08-18Supplier CreditSherwin Williams51335 COGS - Supplies-127.84</v>
      </c>
      <c r="G7976" s="15">
        <f>IFERROR((DATEVALUE(A7976)),A7976)</f>
        <v>45522</v>
      </c>
      <c r="H7976" s="16" t="str">
        <f>IF((IFERROR((VLOOKUP(D7976,'Automation (QBO)'!A:B,2,FALSE)),"0"))=0,"Suspense",(IFERROR((VLOOKUP(D7976,'Automation (QBO)'!A:B,2,FALSE)),"Suspense")))</f>
        <v>COGS - Supplies</v>
      </c>
      <c r="I7976" s="17">
        <f t="shared" si="124"/>
        <v>-127.84</v>
      </c>
      <c r="J7976" s="12" t="str">
        <f>H7976</f>
        <v>COGS - Supplies</v>
      </c>
    </row>
    <row r="7977" spans="1:10" hidden="1">
      <c r="A7977" s="13" t="s">
        <v>960</v>
      </c>
      <c r="B7977" s="12" t="s">
        <v>245</v>
      </c>
      <c r="C7977" s="12" t="s">
        <v>289</v>
      </c>
      <c r="D7977" s="12" t="s">
        <v>392</v>
      </c>
      <c r="E7977" s="12">
        <v>0</v>
      </c>
      <c r="F7977" s="14" t="str">
        <f>A7977&amp;B7977&amp;C7977&amp;D7977&amp;E7977</f>
        <v>2024-08-18Supplier CreditSherwin Williams21020 GST/HST Payable0</v>
      </c>
      <c r="G7977" s="15">
        <f>IFERROR((DATEVALUE(A7977)),A7977)</f>
        <v>45522</v>
      </c>
      <c r="H7977" s="16" t="str">
        <f>IF((IFERROR((VLOOKUP(D7977,'Automation (QBO)'!A:B,2,FALSE)),"0"))=0,"Suspense",(IFERROR((VLOOKUP(D7977,'Automation (QBO)'!A:B,2,FALSE)),"Suspense")))</f>
        <v>GST/HST Payable</v>
      </c>
      <c r="I7977" s="17">
        <f t="shared" si="124"/>
        <v>0</v>
      </c>
      <c r="J7977" s="12" t="str">
        <f>H7977</f>
        <v>GST/HST Payable</v>
      </c>
    </row>
    <row r="7978" spans="1:10" hidden="1">
      <c r="A7978" s="13" t="s">
        <v>960</v>
      </c>
      <c r="B7978" s="12" t="s">
        <v>245</v>
      </c>
      <c r="C7978" s="12" t="s">
        <v>289</v>
      </c>
      <c r="D7978" s="12" t="s">
        <v>496</v>
      </c>
      <c r="E7978" s="12">
        <v>-127.84</v>
      </c>
      <c r="F7978" s="14" t="str">
        <f>A7978&amp;B7978&amp;C7978&amp;D7978&amp;E7978</f>
        <v>2024-08-18Supplier CreditSherwin Williams21000 Accounts Payable-127.84</v>
      </c>
      <c r="G7978" s="15">
        <f>IFERROR((DATEVALUE(A7978)),A7978)</f>
        <v>45522</v>
      </c>
      <c r="H7978" s="16" t="str">
        <f>IF((IFERROR((VLOOKUP(D7978,'Automation (QBO)'!A:B,2,FALSE)),"0"))=0,"Suspense",(IFERROR((VLOOKUP(D7978,'Automation (QBO)'!A:B,2,FALSE)),"Suspense")))</f>
        <v>Accounts Payable - Unknown</v>
      </c>
      <c r="I7978" s="17">
        <f t="shared" si="124"/>
        <v>-127.84</v>
      </c>
      <c r="J7978" s="12" t="str">
        <f>H7978</f>
        <v>Accounts Payable - Unknown</v>
      </c>
    </row>
    <row r="7979" spans="1:10" hidden="1">
      <c r="A7979" s="13" t="s">
        <v>960</v>
      </c>
      <c r="B7979" s="12" t="s">
        <v>493</v>
      </c>
      <c r="C7979" s="12" t="s">
        <v>289</v>
      </c>
      <c r="F7979" s="14" t="str">
        <f>A7979&amp;B7979&amp;C7979&amp;D7979&amp;E7979</f>
        <v>2024-08-18Bill Payment (Credit Card)Sherwin Williams</v>
      </c>
      <c r="G7979" s="15">
        <f>IFERROR((DATEVALUE(A7979)),A7979)</f>
        <v>45522</v>
      </c>
      <c r="H7979" s="16" t="str">
        <f>IF((IFERROR((VLOOKUP(D7979,'Automation (QBO)'!A:B,2,FALSE)),"0"))=0,"Suspense",(IFERROR((VLOOKUP(D7979,'Automation (QBO)'!A:B,2,FALSE)),"Suspense")))</f>
        <v>Suspense</v>
      </c>
      <c r="I7979" s="17">
        <f t="shared" si="124"/>
        <v>0</v>
      </c>
      <c r="J7979" s="12" t="str">
        <f>H7979</f>
        <v>Suspense</v>
      </c>
    </row>
    <row r="7980" spans="1:10" hidden="1">
      <c r="A7980" s="13" t="s">
        <v>960</v>
      </c>
      <c r="B7980" s="12" t="s">
        <v>493</v>
      </c>
      <c r="C7980" s="12" t="s">
        <v>289</v>
      </c>
      <c r="D7980" s="12" t="s">
        <v>496</v>
      </c>
      <c r="F7980" s="14" t="str">
        <f>A7980&amp;B7980&amp;C7980&amp;D7980&amp;E7980</f>
        <v>2024-08-18Bill Payment (Credit Card)Sherwin Williams21000 Accounts Payable</v>
      </c>
      <c r="G7980" s="15">
        <f>IFERROR((DATEVALUE(A7980)),A7980)</f>
        <v>45522</v>
      </c>
      <c r="H7980" s="16" t="str">
        <f>IF((IFERROR((VLOOKUP(D7980,'Automation (QBO)'!A:B,2,FALSE)),"0"))=0,"Suspense",(IFERROR((VLOOKUP(D7980,'Automation (QBO)'!A:B,2,FALSE)),"Suspense")))</f>
        <v>Accounts Payable - Unknown</v>
      </c>
      <c r="I7980" s="17">
        <f t="shared" si="124"/>
        <v>0</v>
      </c>
      <c r="J7980" s="12" t="str">
        <f>H7980</f>
        <v>Accounts Payable - Unknown</v>
      </c>
    </row>
    <row r="7981" spans="1:10" hidden="1">
      <c r="A7981" s="13" t="s">
        <v>961</v>
      </c>
      <c r="B7981" s="12" t="s">
        <v>493</v>
      </c>
      <c r="C7981" s="12" t="s">
        <v>119</v>
      </c>
      <c r="D7981" s="12" t="s">
        <v>390</v>
      </c>
      <c r="E7981" s="12">
        <v>125</v>
      </c>
      <c r="F7981" s="14" t="str">
        <f>A7981&amp;B7981&amp;C7981&amp;D7981&amp;E7981</f>
        <v>2024-08-19Bill Payment (Credit Card)Port Moody Town Pantry21010 Visa Payable (CIBC)125</v>
      </c>
      <c r="G7981" s="15">
        <f>IFERROR((DATEVALUE(A7981)),A7981)</f>
        <v>45523</v>
      </c>
      <c r="H7981" s="16" t="str">
        <f>IF((IFERROR((VLOOKUP(D7981,'Automation (QBO)'!A:B,2,FALSE)),"0"))=0,"Suspense",(IFERROR((VLOOKUP(D7981,'Automation (QBO)'!A:B,2,FALSE)),"Suspense")))</f>
        <v>Suspense</v>
      </c>
      <c r="I7981" s="17">
        <f t="shared" si="124"/>
        <v>125</v>
      </c>
      <c r="J7981" s="12" t="str">
        <f>H7981</f>
        <v>Suspense</v>
      </c>
    </row>
    <row r="7982" spans="1:10" hidden="1">
      <c r="A7982" s="13" t="s">
        <v>961</v>
      </c>
      <c r="B7982" s="12" t="s">
        <v>493</v>
      </c>
      <c r="C7982" s="12" t="s">
        <v>113</v>
      </c>
      <c r="D7982" s="12" t="s">
        <v>390</v>
      </c>
      <c r="E7982" s="12">
        <v>8</v>
      </c>
      <c r="F7982" s="14" t="str">
        <f>A7982&amp;B7982&amp;C7982&amp;D7982&amp;E7982</f>
        <v>2024-08-19Bill Payment (Credit Card)Impark21010 Visa Payable (CIBC)8</v>
      </c>
      <c r="G7982" s="15">
        <f>IFERROR((DATEVALUE(A7982)),A7982)</f>
        <v>45523</v>
      </c>
      <c r="H7982" s="16" t="str">
        <f>IF((IFERROR((VLOOKUP(D7982,'Automation (QBO)'!A:B,2,FALSE)),"0"))=0,"Suspense",(IFERROR((VLOOKUP(D7982,'Automation (QBO)'!A:B,2,FALSE)),"Suspense")))</f>
        <v>Suspense</v>
      </c>
      <c r="I7982" s="17">
        <f t="shared" si="124"/>
        <v>8</v>
      </c>
      <c r="J7982" s="12" t="str">
        <f>H7982</f>
        <v>Suspense</v>
      </c>
    </row>
    <row r="7983" spans="1:10" hidden="1">
      <c r="A7983" s="13" t="s">
        <v>961</v>
      </c>
      <c r="B7983" s="12" t="s">
        <v>493</v>
      </c>
      <c r="C7983" s="12" t="s">
        <v>119</v>
      </c>
      <c r="D7983" s="12" t="s">
        <v>390</v>
      </c>
      <c r="E7983" s="12">
        <v>92.34</v>
      </c>
      <c r="F7983" s="14" t="str">
        <f>A7983&amp;B7983&amp;C7983&amp;D7983&amp;E7983</f>
        <v>2024-08-19Bill Payment (Credit Card)Port Moody Town Pantry21010 Visa Payable (CIBC)92.34</v>
      </c>
      <c r="G7983" s="15">
        <f>IFERROR((DATEVALUE(A7983)),A7983)</f>
        <v>45523</v>
      </c>
      <c r="H7983" s="16" t="str">
        <f>IF((IFERROR((VLOOKUP(D7983,'Automation (QBO)'!A:B,2,FALSE)),"0"))=0,"Suspense",(IFERROR((VLOOKUP(D7983,'Automation (QBO)'!A:B,2,FALSE)),"Suspense")))</f>
        <v>Suspense</v>
      </c>
      <c r="I7983" s="17">
        <f t="shared" si="124"/>
        <v>92.34</v>
      </c>
      <c r="J7983" s="12" t="str">
        <f>H7983</f>
        <v>Suspense</v>
      </c>
    </row>
    <row r="7984" spans="1:10" hidden="1">
      <c r="A7984" s="13" t="s">
        <v>961</v>
      </c>
      <c r="B7984" s="12" t="s">
        <v>493</v>
      </c>
      <c r="C7984" s="12" t="s">
        <v>113</v>
      </c>
      <c r="D7984" s="12" t="s">
        <v>390</v>
      </c>
      <c r="E7984" s="12">
        <v>11</v>
      </c>
      <c r="F7984" s="14" t="str">
        <f>A7984&amp;B7984&amp;C7984&amp;D7984&amp;E7984</f>
        <v>2024-08-19Bill Payment (Credit Card)Impark21010 Visa Payable (CIBC)11</v>
      </c>
      <c r="G7984" s="15">
        <f>IFERROR((DATEVALUE(A7984)),A7984)</f>
        <v>45523</v>
      </c>
      <c r="H7984" s="16" t="str">
        <f>IF((IFERROR((VLOOKUP(D7984,'Automation (QBO)'!A:B,2,FALSE)),"0"))=0,"Suspense",(IFERROR((VLOOKUP(D7984,'Automation (QBO)'!A:B,2,FALSE)),"Suspense")))</f>
        <v>Suspense</v>
      </c>
      <c r="I7984" s="17">
        <f t="shared" si="124"/>
        <v>11</v>
      </c>
      <c r="J7984" s="12" t="str">
        <f>H7984</f>
        <v>Suspense</v>
      </c>
    </row>
    <row r="7985" spans="1:10" hidden="1">
      <c r="A7985" s="13" t="s">
        <v>961</v>
      </c>
      <c r="B7985" s="12" t="s">
        <v>83</v>
      </c>
      <c r="C7985" s="12" t="s">
        <v>88</v>
      </c>
      <c r="D7985" s="12" t="s">
        <v>390</v>
      </c>
      <c r="E7985" s="12">
        <v>5</v>
      </c>
      <c r="F7985" s="14" t="str">
        <f>A7985&amp;B7985&amp;C7985&amp;D7985&amp;E7985</f>
        <v>2024-08-19ExpenseEasy Park21010 Visa Payable (CIBC)5</v>
      </c>
      <c r="G7985" s="15">
        <f>IFERROR((DATEVALUE(A7985)),A7985)</f>
        <v>45523</v>
      </c>
      <c r="H7985" s="16" t="str">
        <f>IF((IFERROR((VLOOKUP(D7985,'Automation (QBO)'!A:B,2,FALSE)),"0"))=0,"Suspense",(IFERROR((VLOOKUP(D7985,'Automation (QBO)'!A:B,2,FALSE)),"Suspense")))</f>
        <v>Suspense</v>
      </c>
      <c r="I7985" s="17">
        <f t="shared" si="124"/>
        <v>5</v>
      </c>
      <c r="J7985" s="12" t="str">
        <f>H7985</f>
        <v>Suspense</v>
      </c>
    </row>
    <row r="7986" spans="1:10" hidden="1">
      <c r="A7986" s="13" t="s">
        <v>961</v>
      </c>
      <c r="B7986" s="12" t="s">
        <v>136</v>
      </c>
      <c r="C7986" s="12" t="s">
        <v>723</v>
      </c>
      <c r="D7986" s="12" t="s">
        <v>417</v>
      </c>
      <c r="E7986" s="12">
        <v>-6000</v>
      </c>
      <c r="F7986" s="14" t="str">
        <f>A7986&amp;B7986&amp;C7986&amp;D7986&amp;E7986</f>
        <v>2024-08-19PaymentNero South Granville:Nero Project12000 Accounts Receivable-6000</v>
      </c>
      <c r="G7986" s="15">
        <f>IFERROR((DATEVALUE(A7986)),A7986)</f>
        <v>45523</v>
      </c>
      <c r="H7986" s="16" t="str">
        <f>IF((IFERROR((VLOOKUP(D7986,'Automation (QBO)'!A:B,2,FALSE)),"0"))=0,"Suspense",(IFERROR((VLOOKUP(D7986,'Automation (QBO)'!A:B,2,FALSE)),"Suspense")))</f>
        <v>Accounts Recievable - Suspense</v>
      </c>
      <c r="I7986" s="17">
        <f t="shared" si="124"/>
        <v>-6000</v>
      </c>
      <c r="J7986" s="12" t="str">
        <f>H7986</f>
        <v>Accounts Recievable - Suspense</v>
      </c>
    </row>
    <row r="7987" spans="1:10" hidden="1">
      <c r="A7987" s="13" t="s">
        <v>961</v>
      </c>
      <c r="B7987" s="12" t="s">
        <v>83</v>
      </c>
      <c r="C7987" s="12" t="s">
        <v>131</v>
      </c>
      <c r="D7987" s="12" t="s">
        <v>411</v>
      </c>
      <c r="E7987" s="12">
        <v>217.08</v>
      </c>
      <c r="F7987" s="14" t="str">
        <f>A7987&amp;B7987&amp;C7987&amp;D7987&amp;E7987</f>
        <v>2024-08-19ExpenseInsurance Corporation of British Columbia52185 Insurance - Vehicles217.08</v>
      </c>
      <c r="G7987" s="15">
        <f>IFERROR((DATEVALUE(A7987)),A7987)</f>
        <v>45523</v>
      </c>
      <c r="H7987" s="16" t="str">
        <f>IF((IFERROR((VLOOKUP(D7987,'Automation (QBO)'!A:B,2,FALSE)),"0"))=0,"Suspense",(IFERROR((VLOOKUP(D7987,'Automation (QBO)'!A:B,2,FALSE)),"Suspense")))</f>
        <v>Insurance - Vehicles</v>
      </c>
      <c r="I7987" s="17">
        <f t="shared" si="124"/>
        <v>217.08</v>
      </c>
      <c r="J7987" s="12" t="str">
        <f>H7987</f>
        <v>Insurance - Vehicles</v>
      </c>
    </row>
    <row r="7988" spans="1:10" hidden="1">
      <c r="A7988" s="13" t="s">
        <v>961</v>
      </c>
      <c r="B7988" s="12" t="s">
        <v>83</v>
      </c>
      <c r="C7988" s="12" t="s">
        <v>131</v>
      </c>
      <c r="D7988" s="12" t="s">
        <v>392</v>
      </c>
      <c r="E7988" s="12">
        <v>0</v>
      </c>
      <c r="F7988" s="14" t="str">
        <f>A7988&amp;B7988&amp;C7988&amp;D7988&amp;E7988</f>
        <v>2024-08-19ExpenseInsurance Corporation of British Columbia21020 GST/HST Payable0</v>
      </c>
      <c r="G7988" s="15">
        <f>IFERROR((DATEVALUE(A7988)),A7988)</f>
        <v>45523</v>
      </c>
      <c r="H7988" s="16" t="str">
        <f>IF((IFERROR((VLOOKUP(D7988,'Automation (QBO)'!A:B,2,FALSE)),"0"))=0,"Suspense",(IFERROR((VLOOKUP(D7988,'Automation (QBO)'!A:B,2,FALSE)),"Suspense")))</f>
        <v>GST/HST Payable</v>
      </c>
      <c r="I7988" s="17">
        <f t="shared" si="124"/>
        <v>0</v>
      </c>
      <c r="J7988" s="12" t="str">
        <f>H7988</f>
        <v>GST/HST Payable</v>
      </c>
    </row>
    <row r="7989" spans="1:10" hidden="1">
      <c r="A7989" s="13" t="s">
        <v>961</v>
      </c>
      <c r="B7989" s="12" t="s">
        <v>493</v>
      </c>
      <c r="C7989" s="12" t="s">
        <v>113</v>
      </c>
      <c r="D7989" s="12" t="s">
        <v>496</v>
      </c>
      <c r="E7989" s="12">
        <v>-11</v>
      </c>
      <c r="F7989" s="14" t="str">
        <f>A7989&amp;B7989&amp;C7989&amp;D7989&amp;E7989</f>
        <v>2024-08-19Bill Payment (Credit Card)Impark21000 Accounts Payable-11</v>
      </c>
      <c r="G7989" s="15">
        <f>IFERROR((DATEVALUE(A7989)),A7989)</f>
        <v>45523</v>
      </c>
      <c r="H7989" s="16" t="str">
        <f>IF((IFERROR((VLOOKUP(D7989,'Automation (QBO)'!A:B,2,FALSE)),"0"))=0,"Suspense",(IFERROR((VLOOKUP(D7989,'Automation (QBO)'!A:B,2,FALSE)),"Suspense")))</f>
        <v>Accounts Payable - Unknown</v>
      </c>
      <c r="I7989" s="17">
        <f t="shared" si="124"/>
        <v>-11</v>
      </c>
      <c r="J7989" s="12" t="str">
        <f>H7989</f>
        <v>Accounts Payable - Unknown</v>
      </c>
    </row>
    <row r="7990" spans="1:10" hidden="1">
      <c r="A7990" s="13" t="s">
        <v>961</v>
      </c>
      <c r="B7990" s="12" t="s">
        <v>83</v>
      </c>
      <c r="C7990" s="12" t="s">
        <v>88</v>
      </c>
      <c r="D7990" s="12" t="s">
        <v>408</v>
      </c>
      <c r="E7990" s="12">
        <v>5</v>
      </c>
      <c r="F7990" s="14" t="str">
        <f>A7990&amp;B7990&amp;C7990&amp;D7990&amp;E7990</f>
        <v>2024-08-19ExpenseEasy Park52205 Travel &amp; Parking5</v>
      </c>
      <c r="G7990" s="15">
        <f>IFERROR((DATEVALUE(A7990)),A7990)</f>
        <v>45523</v>
      </c>
      <c r="H7990" s="16" t="str">
        <f>IF((IFERROR((VLOOKUP(D7990,'Automation (QBO)'!A:B,2,FALSE)),"0"))=0,"Suspense",(IFERROR((VLOOKUP(D7990,'Automation (QBO)'!A:B,2,FALSE)),"Suspense")))</f>
        <v>Travel &amp; Parking</v>
      </c>
      <c r="I7990" s="17">
        <f t="shared" si="124"/>
        <v>5</v>
      </c>
      <c r="J7990" s="12" t="str">
        <f>H7990</f>
        <v>Travel &amp; Parking</v>
      </c>
    </row>
    <row r="7991" spans="1:10" hidden="1">
      <c r="A7991" s="13" t="s">
        <v>961</v>
      </c>
      <c r="B7991" s="12" t="s">
        <v>83</v>
      </c>
      <c r="C7991" s="12" t="s">
        <v>88</v>
      </c>
      <c r="D7991" s="12" t="s">
        <v>392</v>
      </c>
      <c r="E7991" s="12">
        <v>0</v>
      </c>
      <c r="F7991" s="14" t="str">
        <f>A7991&amp;B7991&amp;C7991&amp;D7991&amp;E7991</f>
        <v>2024-08-19ExpenseEasy Park21020 GST/HST Payable0</v>
      </c>
      <c r="G7991" s="15">
        <f>IFERROR((DATEVALUE(A7991)),A7991)</f>
        <v>45523</v>
      </c>
      <c r="H7991" s="16" t="str">
        <f>IF((IFERROR((VLOOKUP(D7991,'Automation (QBO)'!A:B,2,FALSE)),"0"))=0,"Suspense",(IFERROR((VLOOKUP(D7991,'Automation (QBO)'!A:B,2,FALSE)),"Suspense")))</f>
        <v>GST/HST Payable</v>
      </c>
      <c r="I7991" s="17">
        <f t="shared" si="124"/>
        <v>0</v>
      </c>
      <c r="J7991" s="12" t="str">
        <f>H7991</f>
        <v>GST/HST Payable</v>
      </c>
    </row>
    <row r="7992" spans="1:10" hidden="1">
      <c r="A7992" s="13" t="s">
        <v>961</v>
      </c>
      <c r="B7992" s="12" t="s">
        <v>493</v>
      </c>
      <c r="C7992" s="12" t="s">
        <v>119</v>
      </c>
      <c r="D7992" s="12" t="s">
        <v>496</v>
      </c>
      <c r="E7992" s="12">
        <v>-92.34</v>
      </c>
      <c r="F7992" s="14" t="str">
        <f>A7992&amp;B7992&amp;C7992&amp;D7992&amp;E7992</f>
        <v>2024-08-19Bill Payment (Credit Card)Port Moody Town Pantry21000 Accounts Payable-92.34</v>
      </c>
      <c r="G7992" s="15">
        <f>IFERROR((DATEVALUE(A7992)),A7992)</f>
        <v>45523</v>
      </c>
      <c r="H7992" s="16" t="str">
        <f>IF((IFERROR((VLOOKUP(D7992,'Automation (QBO)'!A:B,2,FALSE)),"0"))=0,"Suspense",(IFERROR((VLOOKUP(D7992,'Automation (QBO)'!A:B,2,FALSE)),"Suspense")))</f>
        <v>Accounts Payable - Unknown</v>
      </c>
      <c r="I7992" s="17">
        <f t="shared" si="124"/>
        <v>-92.34</v>
      </c>
      <c r="J7992" s="12" t="str">
        <f>H7992</f>
        <v>Accounts Payable - Unknown</v>
      </c>
    </row>
    <row r="7993" spans="1:10" hidden="1">
      <c r="A7993" s="13" t="s">
        <v>961</v>
      </c>
      <c r="B7993" s="12" t="s">
        <v>493</v>
      </c>
      <c r="C7993" s="12" t="s">
        <v>119</v>
      </c>
      <c r="D7993" s="12" t="s">
        <v>496</v>
      </c>
      <c r="E7993" s="12">
        <v>-125</v>
      </c>
      <c r="F7993" s="14" t="str">
        <f>A7993&amp;B7993&amp;C7993&amp;D7993&amp;E7993</f>
        <v>2024-08-19Bill Payment (Credit Card)Port Moody Town Pantry21000 Accounts Payable-125</v>
      </c>
      <c r="G7993" s="15">
        <f>IFERROR((DATEVALUE(A7993)),A7993)</f>
        <v>45523</v>
      </c>
      <c r="H7993" s="16" t="str">
        <f>IF((IFERROR((VLOOKUP(D7993,'Automation (QBO)'!A:B,2,FALSE)),"0"))=0,"Suspense",(IFERROR((VLOOKUP(D7993,'Automation (QBO)'!A:B,2,FALSE)),"Suspense")))</f>
        <v>Accounts Payable - Unknown</v>
      </c>
      <c r="I7993" s="17">
        <f t="shared" si="124"/>
        <v>-125</v>
      </c>
      <c r="J7993" s="12" t="str">
        <f>H7993</f>
        <v>Accounts Payable - Unknown</v>
      </c>
    </row>
    <row r="7994" spans="1:10" hidden="1">
      <c r="A7994" s="13" t="s">
        <v>961</v>
      </c>
      <c r="B7994" s="12" t="s">
        <v>493</v>
      </c>
      <c r="C7994" s="12" t="s">
        <v>113</v>
      </c>
      <c r="D7994" s="12" t="s">
        <v>496</v>
      </c>
      <c r="E7994" s="12">
        <v>-8</v>
      </c>
      <c r="F7994" s="14" t="str">
        <f>A7994&amp;B7994&amp;C7994&amp;D7994&amp;E7994</f>
        <v>2024-08-19Bill Payment (Credit Card)Impark21000 Accounts Payable-8</v>
      </c>
      <c r="G7994" s="15">
        <f>IFERROR((DATEVALUE(A7994)),A7994)</f>
        <v>45523</v>
      </c>
      <c r="H7994" s="16" t="str">
        <f>IF((IFERROR((VLOOKUP(D7994,'Automation (QBO)'!A:B,2,FALSE)),"0"))=0,"Suspense",(IFERROR((VLOOKUP(D7994,'Automation (QBO)'!A:B,2,FALSE)),"Suspense")))</f>
        <v>Accounts Payable - Unknown</v>
      </c>
      <c r="I7994" s="17">
        <f t="shared" si="124"/>
        <v>-8</v>
      </c>
      <c r="J7994" s="12" t="str">
        <f>H7994</f>
        <v>Accounts Payable - Unknown</v>
      </c>
    </row>
    <row r="7995" spans="1:10" hidden="1">
      <c r="A7995" s="13" t="s">
        <v>961</v>
      </c>
      <c r="B7995" s="12" t="s">
        <v>83</v>
      </c>
      <c r="C7995" s="12" t="s">
        <v>106</v>
      </c>
      <c r="D7995" s="12" t="s">
        <v>413</v>
      </c>
      <c r="E7995" s="12">
        <v>-1153.05</v>
      </c>
      <c r="F7995" s="14" t="str">
        <f>A7995&amp;B7995&amp;C7995&amp;D7995&amp;E7995</f>
        <v>2024-08-19ExpenseBDC21040 Shareholder Loan-1153.05</v>
      </c>
      <c r="G7995" s="15">
        <f>IFERROR((DATEVALUE(A7995)),A7995)</f>
        <v>45523</v>
      </c>
      <c r="H7995" s="16" t="str">
        <f>IF((IFERROR((VLOOKUP(D7995,'Automation (QBO)'!A:B,2,FALSE)),"0"))=0,"Suspense",(IFERROR((VLOOKUP(D7995,'Automation (QBO)'!A:B,2,FALSE)),"Suspense")))</f>
        <v>Shareholder Loan</v>
      </c>
      <c r="I7995" s="17">
        <f t="shared" si="124"/>
        <v>-1153.05</v>
      </c>
      <c r="J7995" s="12" t="str">
        <f>H7995</f>
        <v>Shareholder Loan</v>
      </c>
    </row>
    <row r="7996" spans="1:10" hidden="1">
      <c r="A7996" s="13" t="s">
        <v>961</v>
      </c>
      <c r="B7996" s="12" t="s">
        <v>136</v>
      </c>
      <c r="C7996" s="12" t="s">
        <v>723</v>
      </c>
      <c r="D7996" s="12" t="s">
        <v>394</v>
      </c>
      <c r="E7996" s="12">
        <v>6000</v>
      </c>
      <c r="F7996" s="14" t="str">
        <f>A7996&amp;B7996&amp;C7996&amp;D7996&amp;E7996</f>
        <v>2024-08-19PaymentNero South Granville:Nero Project11005 Chequing (CIBC)6000</v>
      </c>
      <c r="G7996" s="15">
        <f>IFERROR((DATEVALUE(A7996)),A7996)</f>
        <v>45523</v>
      </c>
      <c r="H7996" s="16" t="str">
        <f>IF((IFERROR((VLOOKUP(D7996,'Automation (QBO)'!A:B,2,FALSE)),"0"))=0,"Suspense",(IFERROR((VLOOKUP(D7996,'Automation (QBO)'!A:B,2,FALSE)),"Suspense")))</f>
        <v>Balance (CIBC)</v>
      </c>
      <c r="I7996" s="17">
        <f t="shared" si="124"/>
        <v>6000</v>
      </c>
      <c r="J7996" s="12" t="str">
        <f>H7996</f>
        <v>Balance (CIBC)</v>
      </c>
    </row>
    <row r="7997" spans="1:10" hidden="1">
      <c r="A7997" s="13" t="s">
        <v>961</v>
      </c>
      <c r="B7997" s="12" t="s">
        <v>83</v>
      </c>
      <c r="C7997" s="12" t="s">
        <v>106</v>
      </c>
      <c r="D7997" s="12" t="s">
        <v>394</v>
      </c>
      <c r="E7997" s="12">
        <v>-1153.05</v>
      </c>
      <c r="F7997" s="14" t="str">
        <f>A7997&amp;B7997&amp;C7997&amp;D7997&amp;E7997</f>
        <v>2024-08-19ExpenseBDC11005 Chequing (CIBC)-1153.05</v>
      </c>
      <c r="G7997" s="15">
        <f>IFERROR((DATEVALUE(A7997)),A7997)</f>
        <v>45523</v>
      </c>
      <c r="H7997" s="16" t="str">
        <f>IF((IFERROR((VLOOKUP(D7997,'Automation (QBO)'!A:B,2,FALSE)),"0"))=0,"Suspense",(IFERROR((VLOOKUP(D7997,'Automation (QBO)'!A:B,2,FALSE)),"Suspense")))</f>
        <v>Balance (CIBC)</v>
      </c>
      <c r="I7997" s="17">
        <f t="shared" si="124"/>
        <v>-1153.05</v>
      </c>
      <c r="J7997" s="12" t="str">
        <f>H7997</f>
        <v>Balance (CIBC)</v>
      </c>
    </row>
    <row r="7998" spans="1:10" hidden="1">
      <c r="A7998" s="13" t="s">
        <v>961</v>
      </c>
      <c r="B7998" s="12" t="s">
        <v>83</v>
      </c>
      <c r="C7998" s="12" t="s">
        <v>131</v>
      </c>
      <c r="D7998" s="12" t="s">
        <v>394</v>
      </c>
      <c r="E7998" s="12">
        <v>-217.08</v>
      </c>
      <c r="F7998" s="14" t="str">
        <f>A7998&amp;B7998&amp;C7998&amp;D7998&amp;E7998</f>
        <v>2024-08-19ExpenseInsurance Corporation of British Columbia11005 Chequing (CIBC)-217.08</v>
      </c>
      <c r="G7998" s="15">
        <f>IFERROR((DATEVALUE(A7998)),A7998)</f>
        <v>45523</v>
      </c>
      <c r="H7998" s="16" t="str">
        <f>IF((IFERROR((VLOOKUP(D7998,'Automation (QBO)'!A:B,2,FALSE)),"0"))=0,"Suspense",(IFERROR((VLOOKUP(D7998,'Automation (QBO)'!A:B,2,FALSE)),"Suspense")))</f>
        <v>Balance (CIBC)</v>
      </c>
      <c r="I7998" s="17">
        <f t="shared" si="124"/>
        <v>-217.08</v>
      </c>
      <c r="J7998" s="12" t="str">
        <f>H7998</f>
        <v>Balance (CIBC)</v>
      </c>
    </row>
    <row r="7999" spans="1:10" hidden="1">
      <c r="A7999" s="13" t="s">
        <v>962</v>
      </c>
      <c r="B7999" s="12" t="s">
        <v>493</v>
      </c>
      <c r="C7999" s="12" t="s">
        <v>227</v>
      </c>
      <c r="D7999" s="12" t="s">
        <v>390</v>
      </c>
      <c r="E7999" s="12">
        <v>86.05</v>
      </c>
      <c r="F7999" s="14" t="str">
        <f>A7999&amp;B7999&amp;C7999&amp;D7999&amp;E7999</f>
        <v>2024-08-20Bill Payment (Credit Card)Windsor Plywood21010 Visa Payable (CIBC)86.05</v>
      </c>
      <c r="G7999" s="15">
        <f>IFERROR((DATEVALUE(A7999)),A7999)</f>
        <v>45524</v>
      </c>
      <c r="H7999" s="16" t="str">
        <f>IF((IFERROR((VLOOKUP(D7999,'Automation (QBO)'!A:B,2,FALSE)),"0"))=0,"Suspense",(IFERROR((VLOOKUP(D7999,'Automation (QBO)'!A:B,2,FALSE)),"Suspense")))</f>
        <v>Suspense</v>
      </c>
      <c r="I7999" s="17">
        <f t="shared" si="124"/>
        <v>86.05</v>
      </c>
      <c r="J7999" s="12" t="str">
        <f>H7999</f>
        <v>Suspense</v>
      </c>
    </row>
    <row r="8000" spans="1:10" hidden="1">
      <c r="A8000" s="13" t="s">
        <v>962</v>
      </c>
      <c r="B8000" s="12" t="s">
        <v>493</v>
      </c>
      <c r="C8000" s="12" t="s">
        <v>87</v>
      </c>
      <c r="D8000" s="12" t="s">
        <v>390</v>
      </c>
      <c r="E8000" s="12">
        <v>50.36</v>
      </c>
      <c r="F8000" s="14" t="str">
        <f>A8000&amp;B8000&amp;C8000&amp;D8000&amp;E8000</f>
        <v>2024-08-20Bill Payment (Credit Card)Home Depot21010 Visa Payable (CIBC)50.36</v>
      </c>
      <c r="G8000" s="15">
        <f>IFERROR((DATEVALUE(A8000)),A8000)</f>
        <v>45524</v>
      </c>
      <c r="H8000" s="16" t="str">
        <f>IF((IFERROR((VLOOKUP(D8000,'Automation (QBO)'!A:B,2,FALSE)),"0"))=0,"Suspense",(IFERROR((VLOOKUP(D8000,'Automation (QBO)'!A:B,2,FALSE)),"Suspense")))</f>
        <v>Suspense</v>
      </c>
      <c r="I8000" s="17">
        <f t="shared" si="124"/>
        <v>50.36</v>
      </c>
      <c r="J8000" s="12" t="str">
        <f>H8000</f>
        <v>Suspense</v>
      </c>
    </row>
    <row r="8001" spans="1:10" hidden="1">
      <c r="A8001" s="13" t="s">
        <v>962</v>
      </c>
      <c r="B8001" s="12" t="s">
        <v>83</v>
      </c>
      <c r="C8001" s="12" t="s">
        <v>88</v>
      </c>
      <c r="D8001" s="12" t="s">
        <v>390</v>
      </c>
      <c r="E8001" s="12">
        <v>5</v>
      </c>
      <c r="F8001" s="14" t="str">
        <f>A8001&amp;B8001&amp;C8001&amp;D8001&amp;E8001</f>
        <v>2024-08-20ExpenseEasy Park21010 Visa Payable (CIBC)5</v>
      </c>
      <c r="G8001" s="15">
        <f>IFERROR((DATEVALUE(A8001)),A8001)</f>
        <v>45524</v>
      </c>
      <c r="H8001" s="16" t="str">
        <f>IF((IFERROR((VLOOKUP(D8001,'Automation (QBO)'!A:B,2,FALSE)),"0"))=0,"Suspense",(IFERROR((VLOOKUP(D8001,'Automation (QBO)'!A:B,2,FALSE)),"Suspense")))</f>
        <v>Suspense</v>
      </c>
      <c r="I8001" s="17">
        <f t="shared" si="124"/>
        <v>5</v>
      </c>
      <c r="J8001" s="12" t="str">
        <f>H8001</f>
        <v>Suspense</v>
      </c>
    </row>
    <row r="8002" spans="1:10" hidden="1">
      <c r="A8002" s="13" t="s">
        <v>962</v>
      </c>
      <c r="B8002" s="12" t="s">
        <v>493</v>
      </c>
      <c r="C8002" s="12" t="s">
        <v>113</v>
      </c>
      <c r="D8002" s="12" t="s">
        <v>390</v>
      </c>
      <c r="E8002" s="12">
        <v>2</v>
      </c>
      <c r="F8002" s="14" t="str">
        <f>A8002&amp;B8002&amp;C8002&amp;D8002&amp;E8002</f>
        <v>2024-08-20Bill Payment (Credit Card)Impark21010 Visa Payable (CIBC)2</v>
      </c>
      <c r="G8002" s="15">
        <f>IFERROR((DATEVALUE(A8002)),A8002)</f>
        <v>45524</v>
      </c>
      <c r="H8002" s="16" t="str">
        <f>IF((IFERROR((VLOOKUP(D8002,'Automation (QBO)'!A:B,2,FALSE)),"0"))=0,"Suspense",(IFERROR((VLOOKUP(D8002,'Automation (QBO)'!A:B,2,FALSE)),"Suspense")))</f>
        <v>Suspense</v>
      </c>
      <c r="I8002" s="17">
        <f t="shared" si="124"/>
        <v>2</v>
      </c>
      <c r="J8002" s="12" t="str">
        <f>H8002</f>
        <v>Suspense</v>
      </c>
    </row>
    <row r="8003" spans="1:10" hidden="1">
      <c r="A8003" s="13" t="s">
        <v>962</v>
      </c>
      <c r="B8003" s="12" t="s">
        <v>493</v>
      </c>
      <c r="C8003" s="12" t="s">
        <v>950</v>
      </c>
      <c r="D8003" s="12" t="s">
        <v>390</v>
      </c>
      <c r="E8003" s="12">
        <v>571.61</v>
      </c>
      <c r="F8003" s="14" t="str">
        <f>A8003&amp;B8003&amp;C8003&amp;D8003&amp;E8003</f>
        <v>2024-08-20Bill Payment (Credit Card)Frost Products Ltd.21010 Visa Payable (CIBC)571.61</v>
      </c>
      <c r="G8003" s="15">
        <f>IFERROR((DATEVALUE(A8003)),A8003)</f>
        <v>45524</v>
      </c>
      <c r="H8003" s="16" t="str">
        <f>IF((IFERROR((VLOOKUP(D8003,'Automation (QBO)'!A:B,2,FALSE)),"0"))=0,"Suspense",(IFERROR((VLOOKUP(D8003,'Automation (QBO)'!A:B,2,FALSE)),"Suspense")))</f>
        <v>Suspense</v>
      </c>
      <c r="I8003" s="17">
        <f t="shared" si="124"/>
        <v>571.61</v>
      </c>
      <c r="J8003" s="12" t="str">
        <f>H8003</f>
        <v>Suspense</v>
      </c>
    </row>
    <row r="8004" spans="1:10" hidden="1">
      <c r="A8004" s="13" t="s">
        <v>962</v>
      </c>
      <c r="B8004" s="12" t="s">
        <v>493</v>
      </c>
      <c r="C8004" s="12" t="s">
        <v>126</v>
      </c>
      <c r="D8004" s="12" t="s">
        <v>390</v>
      </c>
      <c r="E8004" s="12">
        <v>181.35</v>
      </c>
      <c r="F8004" s="14" t="str">
        <f>A8004&amp;B8004&amp;C8004&amp;D8004&amp;E8004</f>
        <v>2024-08-20Bill Payment (Credit Card)Amazon21010 Visa Payable (CIBC)181.35</v>
      </c>
      <c r="G8004" s="15">
        <f>IFERROR((DATEVALUE(A8004)),A8004)</f>
        <v>45524</v>
      </c>
      <c r="H8004" s="16" t="str">
        <f>IF((IFERROR((VLOOKUP(D8004,'Automation (QBO)'!A:B,2,FALSE)),"0"))=0,"Suspense",(IFERROR((VLOOKUP(D8004,'Automation (QBO)'!A:B,2,FALSE)),"Suspense")))</f>
        <v>Suspense</v>
      </c>
      <c r="I8004" s="17">
        <f t="shared" si="124"/>
        <v>181.35</v>
      </c>
      <c r="J8004" s="12" t="str">
        <f>H8004</f>
        <v>Suspense</v>
      </c>
    </row>
    <row r="8005" spans="1:10" hidden="1">
      <c r="A8005" s="13" t="s">
        <v>962</v>
      </c>
      <c r="B8005" s="12" t="s">
        <v>493</v>
      </c>
      <c r="C8005" s="12" t="s">
        <v>227</v>
      </c>
      <c r="D8005" s="12" t="s">
        <v>390</v>
      </c>
      <c r="E8005" s="12">
        <v>87.66</v>
      </c>
      <c r="F8005" s="14" t="str">
        <f>A8005&amp;B8005&amp;C8005&amp;D8005&amp;E8005</f>
        <v>2024-08-20Bill Payment (Credit Card)Windsor Plywood21010 Visa Payable (CIBC)87.66</v>
      </c>
      <c r="G8005" s="15">
        <f>IFERROR((DATEVALUE(A8005)),A8005)</f>
        <v>45524</v>
      </c>
      <c r="H8005" s="16" t="str">
        <f>IF((IFERROR((VLOOKUP(D8005,'Automation (QBO)'!A:B,2,FALSE)),"0"))=0,"Suspense",(IFERROR((VLOOKUP(D8005,'Automation (QBO)'!A:B,2,FALSE)),"Suspense")))</f>
        <v>Suspense</v>
      </c>
      <c r="I8005" s="17">
        <f t="shared" si="124"/>
        <v>87.66</v>
      </c>
      <c r="J8005" s="12" t="str">
        <f>H8005</f>
        <v>Suspense</v>
      </c>
    </row>
    <row r="8006" spans="1:10" hidden="1">
      <c r="A8006" s="13" t="s">
        <v>962</v>
      </c>
      <c r="B8006" s="12" t="s">
        <v>493</v>
      </c>
      <c r="C8006" s="12" t="s">
        <v>113</v>
      </c>
      <c r="D8006" s="12" t="s">
        <v>390</v>
      </c>
      <c r="E8006" s="12">
        <v>2</v>
      </c>
      <c r="F8006" s="14" t="str">
        <f>A8006&amp;B8006&amp;C8006&amp;D8006&amp;E8006</f>
        <v>2024-08-20Bill Payment (Credit Card)Impark21010 Visa Payable (CIBC)2</v>
      </c>
      <c r="G8006" s="15">
        <f>IFERROR((DATEVALUE(A8006)),A8006)</f>
        <v>45524</v>
      </c>
      <c r="H8006" s="16" t="str">
        <f>IF((IFERROR((VLOOKUP(D8006,'Automation (QBO)'!A:B,2,FALSE)),"0"))=0,"Suspense",(IFERROR((VLOOKUP(D8006,'Automation (QBO)'!A:B,2,FALSE)),"Suspense")))</f>
        <v>Suspense</v>
      </c>
      <c r="I8006" s="17">
        <f t="shared" si="124"/>
        <v>2</v>
      </c>
      <c r="J8006" s="12" t="str">
        <f>H8006</f>
        <v>Suspense</v>
      </c>
    </row>
    <row r="8007" spans="1:10" hidden="1">
      <c r="A8007" s="13" t="s">
        <v>962</v>
      </c>
      <c r="B8007" s="12" t="s">
        <v>83</v>
      </c>
      <c r="C8007" s="12" t="s">
        <v>88</v>
      </c>
      <c r="D8007" s="12" t="s">
        <v>408</v>
      </c>
      <c r="E8007" s="12">
        <v>5</v>
      </c>
      <c r="F8007" s="14" t="str">
        <f>A8007&amp;B8007&amp;C8007&amp;D8007&amp;E8007</f>
        <v>2024-08-20ExpenseEasy Park52205 Travel &amp; Parking5</v>
      </c>
      <c r="G8007" s="15">
        <f>IFERROR((DATEVALUE(A8007)),A8007)</f>
        <v>45524</v>
      </c>
      <c r="H8007" s="16" t="str">
        <f>IF((IFERROR((VLOOKUP(D8007,'Automation (QBO)'!A:B,2,FALSE)),"0"))=0,"Suspense",(IFERROR((VLOOKUP(D8007,'Automation (QBO)'!A:B,2,FALSE)),"Suspense")))</f>
        <v>Travel &amp; Parking</v>
      </c>
      <c r="I8007" s="17">
        <f t="shared" si="124"/>
        <v>5</v>
      </c>
      <c r="J8007" s="12" t="str">
        <f>H8007</f>
        <v>Travel &amp; Parking</v>
      </c>
    </row>
    <row r="8008" spans="1:10" hidden="1">
      <c r="A8008" s="13" t="s">
        <v>962</v>
      </c>
      <c r="B8008" s="12" t="s">
        <v>83</v>
      </c>
      <c r="C8008" s="12" t="s">
        <v>88</v>
      </c>
      <c r="D8008" s="12" t="s">
        <v>392</v>
      </c>
      <c r="E8008" s="12">
        <v>0</v>
      </c>
      <c r="F8008" s="14" t="str">
        <f>A8008&amp;B8008&amp;C8008&amp;D8008&amp;E8008</f>
        <v>2024-08-20ExpenseEasy Park21020 GST/HST Payable0</v>
      </c>
      <c r="G8008" s="15">
        <f>IFERROR((DATEVALUE(A8008)),A8008)</f>
        <v>45524</v>
      </c>
      <c r="H8008" s="16" t="str">
        <f>IF((IFERROR((VLOOKUP(D8008,'Automation (QBO)'!A:B,2,FALSE)),"0"))=0,"Suspense",(IFERROR((VLOOKUP(D8008,'Automation (QBO)'!A:B,2,FALSE)),"Suspense")))</f>
        <v>GST/HST Payable</v>
      </c>
      <c r="I8008" s="17">
        <f t="shared" si="124"/>
        <v>0</v>
      </c>
      <c r="J8008" s="12" t="str">
        <f>H8008</f>
        <v>GST/HST Payable</v>
      </c>
    </row>
    <row r="8009" spans="1:10" hidden="1">
      <c r="A8009" s="13" t="s">
        <v>962</v>
      </c>
      <c r="B8009" s="12" t="s">
        <v>493</v>
      </c>
      <c r="C8009" s="12" t="s">
        <v>113</v>
      </c>
      <c r="D8009" s="12" t="s">
        <v>496</v>
      </c>
      <c r="E8009" s="12">
        <v>-2</v>
      </c>
      <c r="F8009" s="14" t="str">
        <f>A8009&amp;B8009&amp;C8009&amp;D8009&amp;E8009</f>
        <v>2024-08-20Bill Payment (Credit Card)Impark21000 Accounts Payable-2</v>
      </c>
      <c r="G8009" s="15">
        <f>IFERROR((DATEVALUE(A8009)),A8009)</f>
        <v>45524</v>
      </c>
      <c r="H8009" s="16" t="str">
        <f>IF((IFERROR((VLOOKUP(D8009,'Automation (QBO)'!A:B,2,FALSE)),"0"))=0,"Suspense",(IFERROR((VLOOKUP(D8009,'Automation (QBO)'!A:B,2,FALSE)),"Suspense")))</f>
        <v>Accounts Payable - Unknown</v>
      </c>
      <c r="I8009" s="17">
        <f t="shared" si="124"/>
        <v>-2</v>
      </c>
      <c r="J8009" s="12" t="str">
        <f>H8009</f>
        <v>Accounts Payable - Unknown</v>
      </c>
    </row>
    <row r="8010" spans="1:10" hidden="1">
      <c r="A8010" s="13" t="s">
        <v>962</v>
      </c>
      <c r="B8010" s="12" t="s">
        <v>493</v>
      </c>
      <c r="C8010" s="12" t="s">
        <v>87</v>
      </c>
      <c r="D8010" s="12" t="s">
        <v>496</v>
      </c>
      <c r="E8010" s="12">
        <v>-50.36</v>
      </c>
      <c r="F8010" s="14" t="str">
        <f>A8010&amp;B8010&amp;C8010&amp;D8010&amp;E8010</f>
        <v>2024-08-20Bill Payment (Credit Card)Home Depot21000 Accounts Payable-50.36</v>
      </c>
      <c r="G8010" s="15">
        <f>IFERROR((DATEVALUE(A8010)),A8010)</f>
        <v>45524</v>
      </c>
      <c r="H8010" s="16" t="str">
        <f>IF((IFERROR((VLOOKUP(D8010,'Automation (QBO)'!A:B,2,FALSE)),"0"))=0,"Suspense",(IFERROR((VLOOKUP(D8010,'Automation (QBO)'!A:B,2,FALSE)),"Suspense")))</f>
        <v>Accounts Payable - Unknown</v>
      </c>
      <c r="I8010" s="17">
        <f t="shared" si="124"/>
        <v>-50.36</v>
      </c>
      <c r="J8010" s="12" t="str">
        <f>H8010</f>
        <v>Accounts Payable - Unknown</v>
      </c>
    </row>
    <row r="8011" spans="1:10" hidden="1">
      <c r="A8011" s="13" t="s">
        <v>962</v>
      </c>
      <c r="B8011" s="12" t="s">
        <v>493</v>
      </c>
      <c r="C8011" s="12" t="s">
        <v>227</v>
      </c>
      <c r="D8011" s="12" t="s">
        <v>496</v>
      </c>
      <c r="E8011" s="12">
        <v>-87.66</v>
      </c>
      <c r="F8011" s="14" t="str">
        <f>A8011&amp;B8011&amp;C8011&amp;D8011&amp;E8011</f>
        <v>2024-08-20Bill Payment (Credit Card)Windsor Plywood21000 Accounts Payable-87.66</v>
      </c>
      <c r="G8011" s="15">
        <f>IFERROR((DATEVALUE(A8011)),A8011)</f>
        <v>45524</v>
      </c>
      <c r="H8011" s="16" t="str">
        <f>IF((IFERROR((VLOOKUP(D8011,'Automation (QBO)'!A:B,2,FALSE)),"0"))=0,"Suspense",(IFERROR((VLOOKUP(D8011,'Automation (QBO)'!A:B,2,FALSE)),"Suspense")))</f>
        <v>Accounts Payable - Unknown</v>
      </c>
      <c r="I8011" s="17">
        <f t="shared" si="124"/>
        <v>-87.66</v>
      </c>
      <c r="J8011" s="12" t="str">
        <f>H8011</f>
        <v>Accounts Payable - Unknown</v>
      </c>
    </row>
    <row r="8012" spans="1:10" hidden="1">
      <c r="A8012" s="13" t="s">
        <v>962</v>
      </c>
      <c r="B8012" s="12" t="s">
        <v>493</v>
      </c>
      <c r="C8012" s="12" t="s">
        <v>950</v>
      </c>
      <c r="D8012" s="12" t="s">
        <v>496</v>
      </c>
      <c r="E8012" s="12">
        <v>-571.61</v>
      </c>
      <c r="F8012" s="14" t="str">
        <f>A8012&amp;B8012&amp;C8012&amp;D8012&amp;E8012</f>
        <v>2024-08-20Bill Payment (Credit Card)Frost Products Ltd.21000 Accounts Payable-571.61</v>
      </c>
      <c r="G8012" s="15">
        <f>IFERROR((DATEVALUE(A8012)),A8012)</f>
        <v>45524</v>
      </c>
      <c r="H8012" s="16" t="str">
        <f>IF((IFERROR((VLOOKUP(D8012,'Automation (QBO)'!A:B,2,FALSE)),"0"))=0,"Suspense",(IFERROR((VLOOKUP(D8012,'Automation (QBO)'!A:B,2,FALSE)),"Suspense")))</f>
        <v>Accounts Payable - Unknown</v>
      </c>
      <c r="I8012" s="17">
        <f t="shared" si="124"/>
        <v>-571.61</v>
      </c>
      <c r="J8012" s="12" t="str">
        <f>H8012</f>
        <v>Accounts Payable - Unknown</v>
      </c>
    </row>
    <row r="8013" spans="1:10" hidden="1">
      <c r="A8013" s="13" t="s">
        <v>962</v>
      </c>
      <c r="B8013" s="12" t="s">
        <v>493</v>
      </c>
      <c r="C8013" s="12" t="s">
        <v>227</v>
      </c>
      <c r="D8013" s="12" t="s">
        <v>496</v>
      </c>
      <c r="E8013" s="12">
        <v>-86.05</v>
      </c>
      <c r="F8013" s="14" t="str">
        <f>A8013&amp;B8013&amp;C8013&amp;D8013&amp;E8013</f>
        <v>2024-08-20Bill Payment (Credit Card)Windsor Plywood21000 Accounts Payable-86.05</v>
      </c>
      <c r="G8013" s="15">
        <f>IFERROR((DATEVALUE(A8013)),A8013)</f>
        <v>45524</v>
      </c>
      <c r="H8013" s="16" t="str">
        <f>IF((IFERROR((VLOOKUP(D8013,'Automation (QBO)'!A:B,2,FALSE)),"0"))=0,"Suspense",(IFERROR((VLOOKUP(D8013,'Automation (QBO)'!A:B,2,FALSE)),"Suspense")))</f>
        <v>Accounts Payable - Unknown</v>
      </c>
      <c r="I8013" s="17">
        <f t="shared" si="124"/>
        <v>-86.05</v>
      </c>
      <c r="J8013" s="12" t="str">
        <f>H8013</f>
        <v>Accounts Payable - Unknown</v>
      </c>
    </row>
    <row r="8014" spans="1:10" hidden="1">
      <c r="A8014" s="13" t="s">
        <v>962</v>
      </c>
      <c r="B8014" s="12" t="s">
        <v>493</v>
      </c>
      <c r="C8014" s="12" t="s">
        <v>113</v>
      </c>
      <c r="D8014" s="12" t="s">
        <v>496</v>
      </c>
      <c r="E8014" s="12">
        <v>-2</v>
      </c>
      <c r="F8014" s="14" t="str">
        <f>A8014&amp;B8014&amp;C8014&amp;D8014&amp;E8014</f>
        <v>2024-08-20Bill Payment (Credit Card)Impark21000 Accounts Payable-2</v>
      </c>
      <c r="G8014" s="15">
        <f>IFERROR((DATEVALUE(A8014)),A8014)</f>
        <v>45524</v>
      </c>
      <c r="H8014" s="16" t="str">
        <f>IF((IFERROR((VLOOKUP(D8014,'Automation (QBO)'!A:B,2,FALSE)),"0"))=0,"Suspense",(IFERROR((VLOOKUP(D8014,'Automation (QBO)'!A:B,2,FALSE)),"Suspense")))</f>
        <v>Accounts Payable - Unknown</v>
      </c>
      <c r="I8014" s="17">
        <f t="shared" si="124"/>
        <v>-2</v>
      </c>
      <c r="J8014" s="12" t="str">
        <f>H8014</f>
        <v>Accounts Payable - Unknown</v>
      </c>
    </row>
    <row r="8015" spans="1:10" hidden="1">
      <c r="A8015" s="13" t="s">
        <v>962</v>
      </c>
      <c r="B8015" s="12" t="s">
        <v>493</v>
      </c>
      <c r="C8015" s="12" t="s">
        <v>126</v>
      </c>
      <c r="D8015" s="12" t="s">
        <v>496</v>
      </c>
      <c r="E8015" s="12">
        <v>-181.35</v>
      </c>
      <c r="F8015" s="14" t="str">
        <f>A8015&amp;B8015&amp;C8015&amp;D8015&amp;E8015</f>
        <v>2024-08-20Bill Payment (Credit Card)Amazon21000 Accounts Payable-181.35</v>
      </c>
      <c r="G8015" s="15">
        <f>IFERROR((DATEVALUE(A8015)),A8015)</f>
        <v>45524</v>
      </c>
      <c r="H8015" s="16" t="str">
        <f>IF((IFERROR((VLOOKUP(D8015,'Automation (QBO)'!A:B,2,FALSE)),"0"))=0,"Suspense",(IFERROR((VLOOKUP(D8015,'Automation (QBO)'!A:B,2,FALSE)),"Suspense")))</f>
        <v>Accounts Payable - Unknown</v>
      </c>
      <c r="I8015" s="17">
        <f t="shared" si="124"/>
        <v>-181.35</v>
      </c>
      <c r="J8015" s="12" t="str">
        <f>H8015</f>
        <v>Accounts Payable - Unknown</v>
      </c>
    </row>
    <row r="8016" spans="1:10" hidden="1">
      <c r="A8016" s="13" t="s">
        <v>963</v>
      </c>
      <c r="B8016" s="12" t="s">
        <v>493</v>
      </c>
      <c r="C8016" s="12" t="s">
        <v>94</v>
      </c>
      <c r="D8016" s="12" t="s">
        <v>390</v>
      </c>
      <c r="E8016" s="12">
        <v>233.9</v>
      </c>
      <c r="F8016" s="14" t="str">
        <f>A8016&amp;B8016&amp;C8016&amp;D8016&amp;E8016</f>
        <v>2024-08-21Bill Payment (Credit Card)Esso21010 Visa Payable (CIBC)233.9</v>
      </c>
      <c r="G8016" s="15">
        <f>IFERROR((DATEVALUE(A8016)),A8016)</f>
        <v>45525</v>
      </c>
      <c r="H8016" s="16" t="str">
        <f>IF((IFERROR((VLOOKUP(D8016,'Automation (QBO)'!A:B,2,FALSE)),"0"))=0,"Suspense",(IFERROR((VLOOKUP(D8016,'Automation (QBO)'!A:B,2,FALSE)),"Suspense")))</f>
        <v>Suspense</v>
      </c>
      <c r="I8016" s="17">
        <f t="shared" ref="I8016:I8079" si="125">E8016</f>
        <v>233.9</v>
      </c>
      <c r="J8016" s="12" t="str">
        <f>H8016</f>
        <v>Suspense</v>
      </c>
    </row>
    <row r="8017" spans="1:10" hidden="1">
      <c r="A8017" s="13" t="s">
        <v>963</v>
      </c>
      <c r="B8017" s="12" t="s">
        <v>493</v>
      </c>
      <c r="C8017" s="12" t="s">
        <v>113</v>
      </c>
      <c r="D8017" s="12" t="s">
        <v>390</v>
      </c>
      <c r="E8017" s="12">
        <v>8</v>
      </c>
      <c r="F8017" s="14" t="str">
        <f>A8017&amp;B8017&amp;C8017&amp;D8017&amp;E8017</f>
        <v>2024-08-21Bill Payment (Credit Card)Impark21010 Visa Payable (CIBC)8</v>
      </c>
      <c r="G8017" s="15">
        <f>IFERROR((DATEVALUE(A8017)),A8017)</f>
        <v>45525</v>
      </c>
      <c r="H8017" s="16" t="str">
        <f>IF((IFERROR((VLOOKUP(D8017,'Automation (QBO)'!A:B,2,FALSE)),"0"))=0,"Suspense",(IFERROR((VLOOKUP(D8017,'Automation (QBO)'!A:B,2,FALSE)),"Suspense")))</f>
        <v>Suspense</v>
      </c>
      <c r="I8017" s="17">
        <f t="shared" si="125"/>
        <v>8</v>
      </c>
      <c r="J8017" s="12" t="str">
        <f>H8017</f>
        <v>Suspense</v>
      </c>
    </row>
    <row r="8018" spans="1:10" hidden="1">
      <c r="A8018" s="13" t="s">
        <v>963</v>
      </c>
      <c r="B8018" s="12" t="s">
        <v>493</v>
      </c>
      <c r="C8018" s="12" t="s">
        <v>113</v>
      </c>
      <c r="D8018" s="12" t="s">
        <v>390</v>
      </c>
      <c r="E8018" s="12">
        <v>8</v>
      </c>
      <c r="F8018" s="14" t="str">
        <f>A8018&amp;B8018&amp;C8018&amp;D8018&amp;E8018</f>
        <v>2024-08-21Bill Payment (Credit Card)Impark21010 Visa Payable (CIBC)8</v>
      </c>
      <c r="G8018" s="15">
        <f>IFERROR((DATEVALUE(A8018)),A8018)</f>
        <v>45525</v>
      </c>
      <c r="H8018" s="16" t="str">
        <f>IF((IFERROR((VLOOKUP(D8018,'Automation (QBO)'!A:B,2,FALSE)),"0"))=0,"Suspense",(IFERROR((VLOOKUP(D8018,'Automation (QBO)'!A:B,2,FALSE)),"Suspense")))</f>
        <v>Suspense</v>
      </c>
      <c r="I8018" s="17">
        <f t="shared" si="125"/>
        <v>8</v>
      </c>
      <c r="J8018" s="12" t="str">
        <f>H8018</f>
        <v>Suspense</v>
      </c>
    </row>
    <row r="8019" spans="1:10" hidden="1">
      <c r="A8019" s="13" t="s">
        <v>963</v>
      </c>
      <c r="B8019" s="12" t="s">
        <v>83</v>
      </c>
      <c r="C8019" s="12" t="s">
        <v>88</v>
      </c>
      <c r="D8019" s="12" t="s">
        <v>390</v>
      </c>
      <c r="E8019" s="12">
        <v>5</v>
      </c>
      <c r="F8019" s="14" t="str">
        <f>A8019&amp;B8019&amp;C8019&amp;D8019&amp;E8019</f>
        <v>2024-08-21ExpenseEasy Park21010 Visa Payable (CIBC)5</v>
      </c>
      <c r="G8019" s="15">
        <f>IFERROR((DATEVALUE(A8019)),A8019)</f>
        <v>45525</v>
      </c>
      <c r="H8019" s="16" t="str">
        <f>IF((IFERROR((VLOOKUP(D8019,'Automation (QBO)'!A:B,2,FALSE)),"0"))=0,"Suspense",(IFERROR((VLOOKUP(D8019,'Automation (QBO)'!A:B,2,FALSE)),"Suspense")))</f>
        <v>Suspense</v>
      </c>
      <c r="I8019" s="17">
        <f t="shared" si="125"/>
        <v>5</v>
      </c>
      <c r="J8019" s="12" t="str">
        <f>H8019</f>
        <v>Suspense</v>
      </c>
    </row>
    <row r="8020" spans="1:10" hidden="1">
      <c r="A8020" s="13" t="s">
        <v>963</v>
      </c>
      <c r="B8020" s="12" t="s">
        <v>136</v>
      </c>
      <c r="C8020" s="12" t="s">
        <v>166</v>
      </c>
      <c r="D8020" s="12" t="s">
        <v>417</v>
      </c>
      <c r="E8020" s="12">
        <v>-5000</v>
      </c>
      <c r="F8020" s="14" t="str">
        <f>A8020&amp;B8020&amp;C8020&amp;D8020&amp;E8020</f>
        <v>2024-08-21Payment1262541 B.C Ltd.12000 Accounts Receivable-5000</v>
      </c>
      <c r="G8020" s="15">
        <f>IFERROR((DATEVALUE(A8020)),A8020)</f>
        <v>45525</v>
      </c>
      <c r="H8020" s="16" t="str">
        <f>IF((IFERROR((VLOOKUP(D8020,'Automation (QBO)'!A:B,2,FALSE)),"0"))=0,"Suspense",(IFERROR((VLOOKUP(D8020,'Automation (QBO)'!A:B,2,FALSE)),"Suspense")))</f>
        <v>Accounts Recievable - Suspense</v>
      </c>
      <c r="I8020" s="17">
        <f t="shared" si="125"/>
        <v>-5000</v>
      </c>
      <c r="J8020" s="12" t="str">
        <f>H8020</f>
        <v>Accounts Recievable - Suspense</v>
      </c>
    </row>
    <row r="8021" spans="1:10" hidden="1">
      <c r="A8021" s="13" t="s">
        <v>963</v>
      </c>
      <c r="B8021" s="12" t="s">
        <v>136</v>
      </c>
      <c r="C8021" s="12" t="s">
        <v>723</v>
      </c>
      <c r="D8021" s="12" t="s">
        <v>417</v>
      </c>
      <c r="E8021" s="12">
        <v>-7150.68</v>
      </c>
      <c r="F8021" s="14" t="str">
        <f>A8021&amp;B8021&amp;C8021&amp;D8021&amp;E8021</f>
        <v>2024-08-21PaymentNero South Granville:Nero Project12000 Accounts Receivable-7150.68</v>
      </c>
      <c r="G8021" s="15">
        <f>IFERROR((DATEVALUE(A8021)),A8021)</f>
        <v>45525</v>
      </c>
      <c r="H8021" s="16" t="str">
        <f>IF((IFERROR((VLOOKUP(D8021,'Automation (QBO)'!A:B,2,FALSE)),"0"))=0,"Suspense",(IFERROR((VLOOKUP(D8021,'Automation (QBO)'!A:B,2,FALSE)),"Suspense")))</f>
        <v>Accounts Recievable - Suspense</v>
      </c>
      <c r="I8021" s="17">
        <f t="shared" si="125"/>
        <v>-7150.68</v>
      </c>
      <c r="J8021" s="12" t="str">
        <f>H8021</f>
        <v>Accounts Recievable - Suspense</v>
      </c>
    </row>
    <row r="8022" spans="1:10" hidden="1">
      <c r="A8022" s="13" t="s">
        <v>963</v>
      </c>
      <c r="B8022" s="12" t="s">
        <v>83</v>
      </c>
      <c r="C8022" s="12" t="s">
        <v>837</v>
      </c>
      <c r="D8022" s="12" t="s">
        <v>400</v>
      </c>
      <c r="E8022" s="12">
        <v>1389</v>
      </c>
      <c r="F8022" s="14" t="str">
        <f>A8022&amp;B8022&amp;C8022&amp;D8022&amp;E8022</f>
        <v>2024-08-21ExpenseCambie Roofing Contractors Ltd.51320 COGS - Subcontractors1389</v>
      </c>
      <c r="G8022" s="15">
        <f>IFERROR((DATEVALUE(A8022)),A8022)</f>
        <v>45525</v>
      </c>
      <c r="H8022" s="16" t="str">
        <f>IF((IFERROR((VLOOKUP(D8022,'Automation (QBO)'!A:B,2,FALSE)),"0"))=0,"Suspense",(IFERROR((VLOOKUP(D8022,'Automation (QBO)'!A:B,2,FALSE)),"Suspense")))</f>
        <v>COGS - Subcontracts</v>
      </c>
      <c r="I8022" s="17">
        <f t="shared" si="125"/>
        <v>1389</v>
      </c>
      <c r="J8022" s="12" t="str">
        <f>H8022</f>
        <v>COGS - Subcontracts</v>
      </c>
    </row>
    <row r="8023" spans="1:10" hidden="1">
      <c r="A8023" s="13" t="s">
        <v>963</v>
      </c>
      <c r="B8023" s="12" t="s">
        <v>83</v>
      </c>
      <c r="C8023" s="12" t="s">
        <v>837</v>
      </c>
      <c r="D8023" s="12" t="s">
        <v>392</v>
      </c>
      <c r="E8023" s="12">
        <v>-69.45</v>
      </c>
      <c r="F8023" s="14" t="str">
        <f>A8023&amp;B8023&amp;C8023&amp;D8023&amp;E8023</f>
        <v>2024-08-21ExpenseCambie Roofing Contractors Ltd.21020 GST/HST Payable-69.45</v>
      </c>
      <c r="G8023" s="15">
        <f>IFERROR((DATEVALUE(A8023)),A8023)</f>
        <v>45525</v>
      </c>
      <c r="H8023" s="16" t="str">
        <f>IF((IFERROR((VLOOKUP(D8023,'Automation (QBO)'!A:B,2,FALSE)),"0"))=0,"Suspense",(IFERROR((VLOOKUP(D8023,'Automation (QBO)'!A:B,2,FALSE)),"Suspense")))</f>
        <v>GST/HST Payable</v>
      </c>
      <c r="I8023" s="17">
        <f t="shared" si="125"/>
        <v>-69.45</v>
      </c>
      <c r="J8023" s="12" t="str">
        <f>H8023</f>
        <v>GST/HST Payable</v>
      </c>
    </row>
    <row r="8024" spans="1:10" hidden="1">
      <c r="A8024" s="13" t="s">
        <v>963</v>
      </c>
      <c r="B8024" s="12" t="s">
        <v>493</v>
      </c>
      <c r="C8024" s="12" t="s">
        <v>113</v>
      </c>
      <c r="D8024" s="12" t="s">
        <v>496</v>
      </c>
      <c r="E8024" s="12">
        <v>-8</v>
      </c>
      <c r="F8024" s="14" t="str">
        <f>A8024&amp;B8024&amp;C8024&amp;D8024&amp;E8024</f>
        <v>2024-08-21Bill Payment (Credit Card)Impark21000 Accounts Payable-8</v>
      </c>
      <c r="G8024" s="15">
        <f>IFERROR((DATEVALUE(A8024)),A8024)</f>
        <v>45525</v>
      </c>
      <c r="H8024" s="16" t="str">
        <f>IF((IFERROR((VLOOKUP(D8024,'Automation (QBO)'!A:B,2,FALSE)),"0"))=0,"Suspense",(IFERROR((VLOOKUP(D8024,'Automation (QBO)'!A:B,2,FALSE)),"Suspense")))</f>
        <v>Accounts Payable - Unknown</v>
      </c>
      <c r="I8024" s="17">
        <f t="shared" si="125"/>
        <v>-8</v>
      </c>
      <c r="J8024" s="12" t="str">
        <f>H8024</f>
        <v>Accounts Payable - Unknown</v>
      </c>
    </row>
    <row r="8025" spans="1:10" hidden="1">
      <c r="A8025" s="13" t="s">
        <v>963</v>
      </c>
      <c r="B8025" s="12" t="s">
        <v>83</v>
      </c>
      <c r="C8025" s="12" t="s">
        <v>88</v>
      </c>
      <c r="D8025" s="12" t="s">
        <v>408</v>
      </c>
      <c r="E8025" s="12">
        <v>5</v>
      </c>
      <c r="F8025" s="14" t="str">
        <f>A8025&amp;B8025&amp;C8025&amp;D8025&amp;E8025</f>
        <v>2024-08-21ExpenseEasy Park52205 Travel &amp; Parking5</v>
      </c>
      <c r="G8025" s="15">
        <f>IFERROR((DATEVALUE(A8025)),A8025)</f>
        <v>45525</v>
      </c>
      <c r="H8025" s="16" t="str">
        <f>IF((IFERROR((VLOOKUP(D8025,'Automation (QBO)'!A:B,2,FALSE)),"0"))=0,"Suspense",(IFERROR((VLOOKUP(D8025,'Automation (QBO)'!A:B,2,FALSE)),"Suspense")))</f>
        <v>Travel &amp; Parking</v>
      </c>
      <c r="I8025" s="17">
        <f t="shared" si="125"/>
        <v>5</v>
      </c>
      <c r="J8025" s="12" t="str">
        <f>H8025</f>
        <v>Travel &amp; Parking</v>
      </c>
    </row>
    <row r="8026" spans="1:10" hidden="1">
      <c r="A8026" s="13" t="s">
        <v>963</v>
      </c>
      <c r="B8026" s="12" t="s">
        <v>83</v>
      </c>
      <c r="C8026" s="12" t="s">
        <v>88</v>
      </c>
      <c r="D8026" s="12" t="s">
        <v>392</v>
      </c>
      <c r="E8026" s="12">
        <v>0</v>
      </c>
      <c r="F8026" s="14" t="str">
        <f>A8026&amp;B8026&amp;C8026&amp;D8026&amp;E8026</f>
        <v>2024-08-21ExpenseEasy Park21020 GST/HST Payable0</v>
      </c>
      <c r="G8026" s="15">
        <f>IFERROR((DATEVALUE(A8026)),A8026)</f>
        <v>45525</v>
      </c>
      <c r="H8026" s="16" t="str">
        <f>IF((IFERROR((VLOOKUP(D8026,'Automation (QBO)'!A:B,2,FALSE)),"0"))=0,"Suspense",(IFERROR((VLOOKUP(D8026,'Automation (QBO)'!A:B,2,FALSE)),"Suspense")))</f>
        <v>GST/HST Payable</v>
      </c>
      <c r="I8026" s="17">
        <f t="shared" si="125"/>
        <v>0</v>
      </c>
      <c r="J8026" s="12" t="str">
        <f>H8026</f>
        <v>GST/HST Payable</v>
      </c>
    </row>
    <row r="8027" spans="1:10" hidden="1">
      <c r="A8027" s="13" t="s">
        <v>963</v>
      </c>
      <c r="B8027" s="12" t="s">
        <v>493</v>
      </c>
      <c r="C8027" s="12" t="s">
        <v>94</v>
      </c>
      <c r="D8027" s="12" t="s">
        <v>496</v>
      </c>
      <c r="E8027" s="12">
        <v>-233.9</v>
      </c>
      <c r="F8027" s="14" t="str">
        <f>A8027&amp;B8027&amp;C8027&amp;D8027&amp;E8027</f>
        <v>2024-08-21Bill Payment (Credit Card)Esso21000 Accounts Payable-233.9</v>
      </c>
      <c r="G8027" s="15">
        <f>IFERROR((DATEVALUE(A8027)),A8027)</f>
        <v>45525</v>
      </c>
      <c r="H8027" s="16" t="str">
        <f>IF((IFERROR((VLOOKUP(D8027,'Automation (QBO)'!A:B,2,FALSE)),"0"))=0,"Suspense",(IFERROR((VLOOKUP(D8027,'Automation (QBO)'!A:B,2,FALSE)),"Suspense")))</f>
        <v>Accounts Payable - Unknown</v>
      </c>
      <c r="I8027" s="17">
        <f t="shared" si="125"/>
        <v>-233.9</v>
      </c>
      <c r="J8027" s="12" t="str">
        <f>H8027</f>
        <v>Accounts Payable - Unknown</v>
      </c>
    </row>
    <row r="8028" spans="1:10" hidden="1">
      <c r="A8028" s="13" t="s">
        <v>963</v>
      </c>
      <c r="B8028" s="12" t="s">
        <v>493</v>
      </c>
      <c r="C8028" s="12" t="s">
        <v>113</v>
      </c>
      <c r="D8028" s="12" t="s">
        <v>496</v>
      </c>
      <c r="E8028" s="12">
        <v>-8</v>
      </c>
      <c r="F8028" s="14" t="str">
        <f>A8028&amp;B8028&amp;C8028&amp;D8028&amp;E8028</f>
        <v>2024-08-21Bill Payment (Credit Card)Impark21000 Accounts Payable-8</v>
      </c>
      <c r="G8028" s="15">
        <f>IFERROR((DATEVALUE(A8028)),A8028)</f>
        <v>45525</v>
      </c>
      <c r="H8028" s="16" t="str">
        <f>IF((IFERROR((VLOOKUP(D8028,'Automation (QBO)'!A:B,2,FALSE)),"0"))=0,"Suspense",(IFERROR((VLOOKUP(D8028,'Automation (QBO)'!A:B,2,FALSE)),"Suspense")))</f>
        <v>Accounts Payable - Unknown</v>
      </c>
      <c r="I8028" s="17">
        <f t="shared" si="125"/>
        <v>-8</v>
      </c>
      <c r="J8028" s="12" t="str">
        <f>H8028</f>
        <v>Accounts Payable - Unknown</v>
      </c>
    </row>
    <row r="8029" spans="1:10" hidden="1">
      <c r="A8029" s="13" t="s">
        <v>963</v>
      </c>
      <c r="B8029" s="12" t="s">
        <v>247</v>
      </c>
      <c r="C8029" s="12" t="s">
        <v>904</v>
      </c>
      <c r="D8029" s="12" t="s">
        <v>496</v>
      </c>
      <c r="E8029" s="12">
        <v>-945.92</v>
      </c>
      <c r="F8029" s="14" t="str">
        <f>A8029&amp;B8029&amp;C8029&amp;D8029&amp;E8029</f>
        <v>2024-08-21Bill Payment (Cheque)The Radius Group Division of 0777792 BC Ltd.21000 Accounts Payable-945.92</v>
      </c>
      <c r="G8029" s="15">
        <f>IFERROR((DATEVALUE(A8029)),A8029)</f>
        <v>45525</v>
      </c>
      <c r="H8029" s="16" t="str">
        <f>IF((IFERROR((VLOOKUP(D8029,'Automation (QBO)'!A:B,2,FALSE)),"0"))=0,"Suspense",(IFERROR((VLOOKUP(D8029,'Automation (QBO)'!A:B,2,FALSE)),"Suspense")))</f>
        <v>Accounts Payable - Unknown</v>
      </c>
      <c r="I8029" s="17">
        <f t="shared" si="125"/>
        <v>-945.92</v>
      </c>
      <c r="J8029" s="12" t="str">
        <f>H8029</f>
        <v>Accounts Payable - Unknown</v>
      </c>
    </row>
    <row r="8030" spans="1:10" hidden="1">
      <c r="A8030" s="13" t="s">
        <v>963</v>
      </c>
      <c r="B8030" s="12" t="s">
        <v>83</v>
      </c>
      <c r="C8030" s="12" t="s">
        <v>246</v>
      </c>
      <c r="D8030" s="12" t="s">
        <v>391</v>
      </c>
      <c r="E8030" s="12">
        <v>91.1</v>
      </c>
      <c r="F8030" s="14" t="str">
        <f>A8030&amp;B8030&amp;C8030&amp;D8030&amp;E8030</f>
        <v>2024-08-21ExpenseKyle Watson51335 COGS - Supplies91.1</v>
      </c>
      <c r="G8030" s="15">
        <f>IFERROR((DATEVALUE(A8030)),A8030)</f>
        <v>45525</v>
      </c>
      <c r="H8030" s="16" t="str">
        <f>IF((IFERROR((VLOOKUP(D8030,'Automation (QBO)'!A:B,2,FALSE)),"0"))=0,"Suspense",(IFERROR((VLOOKUP(D8030,'Automation (QBO)'!A:B,2,FALSE)),"Suspense")))</f>
        <v>COGS - Supplies</v>
      </c>
      <c r="I8030" s="17">
        <f t="shared" si="125"/>
        <v>91.1</v>
      </c>
      <c r="J8030" s="12" t="str">
        <f>H8030</f>
        <v>COGS - Supplies</v>
      </c>
    </row>
    <row r="8031" spans="1:10" hidden="1">
      <c r="A8031" s="13" t="s">
        <v>963</v>
      </c>
      <c r="B8031" s="12" t="s">
        <v>83</v>
      </c>
      <c r="C8031" s="12" t="s">
        <v>246</v>
      </c>
      <c r="D8031" s="12" t="s">
        <v>391</v>
      </c>
      <c r="E8031" s="12">
        <v>262.60000000000002</v>
      </c>
      <c r="F8031" s="14" t="str">
        <f>A8031&amp;B8031&amp;C8031&amp;D8031&amp;E8031</f>
        <v>2024-08-21ExpenseKyle Watson51335 COGS - Supplies262.6</v>
      </c>
      <c r="G8031" s="15">
        <f>IFERROR((DATEVALUE(A8031)),A8031)</f>
        <v>45525</v>
      </c>
      <c r="H8031" s="16" t="str">
        <f>IF((IFERROR((VLOOKUP(D8031,'Automation (QBO)'!A:B,2,FALSE)),"0"))=0,"Suspense",(IFERROR((VLOOKUP(D8031,'Automation (QBO)'!A:B,2,FALSE)),"Suspense")))</f>
        <v>COGS - Supplies</v>
      </c>
      <c r="I8031" s="17">
        <f t="shared" si="125"/>
        <v>262.60000000000002</v>
      </c>
      <c r="J8031" s="12" t="str">
        <f>H8031</f>
        <v>COGS - Supplies</v>
      </c>
    </row>
    <row r="8032" spans="1:10" hidden="1">
      <c r="A8032" s="13" t="s">
        <v>963</v>
      </c>
      <c r="B8032" s="12" t="s">
        <v>83</v>
      </c>
      <c r="C8032" s="12" t="s">
        <v>246</v>
      </c>
      <c r="D8032" s="12" t="s">
        <v>392</v>
      </c>
      <c r="E8032" s="12">
        <v>-17.690000000000001</v>
      </c>
      <c r="F8032" s="14" t="str">
        <f>A8032&amp;B8032&amp;C8032&amp;D8032&amp;E8032</f>
        <v>2024-08-21ExpenseKyle Watson21020 GST/HST Payable-17.69</v>
      </c>
      <c r="G8032" s="15">
        <f>IFERROR((DATEVALUE(A8032)),A8032)</f>
        <v>45525</v>
      </c>
      <c r="H8032" s="16" t="str">
        <f>IF((IFERROR((VLOOKUP(D8032,'Automation (QBO)'!A:B,2,FALSE)),"0"))=0,"Suspense",(IFERROR((VLOOKUP(D8032,'Automation (QBO)'!A:B,2,FALSE)),"Suspense")))</f>
        <v>GST/HST Payable</v>
      </c>
      <c r="I8032" s="17">
        <f t="shared" si="125"/>
        <v>-17.690000000000001</v>
      </c>
      <c r="J8032" s="12" t="str">
        <f>H8032</f>
        <v>GST/HST Payable</v>
      </c>
    </row>
    <row r="8033" spans="1:10" hidden="1">
      <c r="A8033" s="13" t="s">
        <v>963</v>
      </c>
      <c r="B8033" s="12" t="s">
        <v>83</v>
      </c>
      <c r="C8033" s="12" t="s">
        <v>837</v>
      </c>
      <c r="D8033" s="12" t="s">
        <v>394</v>
      </c>
      <c r="E8033" s="12">
        <v>-1458.45</v>
      </c>
      <c r="F8033" s="14" t="str">
        <f>A8033&amp;B8033&amp;C8033&amp;D8033&amp;E8033</f>
        <v>2024-08-21ExpenseCambie Roofing Contractors Ltd.11005 Chequing (CIBC)-1458.45</v>
      </c>
      <c r="G8033" s="15">
        <f>IFERROR((DATEVALUE(A8033)),A8033)</f>
        <v>45525</v>
      </c>
      <c r="H8033" s="16" t="str">
        <f>IF((IFERROR((VLOOKUP(D8033,'Automation (QBO)'!A:B,2,FALSE)),"0"))=0,"Suspense",(IFERROR((VLOOKUP(D8033,'Automation (QBO)'!A:B,2,FALSE)),"Suspense")))</f>
        <v>Balance (CIBC)</v>
      </c>
      <c r="I8033" s="17">
        <f t="shared" si="125"/>
        <v>-1458.45</v>
      </c>
      <c r="J8033" s="12" t="str">
        <f>H8033</f>
        <v>Balance (CIBC)</v>
      </c>
    </row>
    <row r="8034" spans="1:10" hidden="1">
      <c r="A8034" s="13" t="s">
        <v>963</v>
      </c>
      <c r="B8034" s="12" t="s">
        <v>136</v>
      </c>
      <c r="C8034" s="12" t="s">
        <v>166</v>
      </c>
      <c r="D8034" s="12" t="s">
        <v>394</v>
      </c>
      <c r="E8034" s="12">
        <v>5000</v>
      </c>
      <c r="F8034" s="14" t="str">
        <f>A8034&amp;B8034&amp;C8034&amp;D8034&amp;E8034</f>
        <v>2024-08-21Payment1262541 B.C Ltd.11005 Chequing (CIBC)5000</v>
      </c>
      <c r="G8034" s="15">
        <f>IFERROR((DATEVALUE(A8034)),A8034)</f>
        <v>45525</v>
      </c>
      <c r="H8034" s="16" t="str">
        <f>IF((IFERROR((VLOOKUP(D8034,'Automation (QBO)'!A:B,2,FALSE)),"0"))=0,"Suspense",(IFERROR((VLOOKUP(D8034,'Automation (QBO)'!A:B,2,FALSE)),"Suspense")))</f>
        <v>Balance (CIBC)</v>
      </c>
      <c r="I8034" s="17">
        <f t="shared" si="125"/>
        <v>5000</v>
      </c>
      <c r="J8034" s="12" t="str">
        <f>H8034</f>
        <v>Balance (CIBC)</v>
      </c>
    </row>
    <row r="8035" spans="1:10" hidden="1">
      <c r="A8035" s="13" t="s">
        <v>963</v>
      </c>
      <c r="B8035" s="12" t="s">
        <v>136</v>
      </c>
      <c r="C8035" s="12" t="s">
        <v>723</v>
      </c>
      <c r="D8035" s="12" t="s">
        <v>394</v>
      </c>
      <c r="E8035" s="12">
        <v>7150.68</v>
      </c>
      <c r="F8035" s="14" t="str">
        <f>A8035&amp;B8035&amp;C8035&amp;D8035&amp;E8035</f>
        <v>2024-08-21PaymentNero South Granville:Nero Project11005 Chequing (CIBC)7150.68</v>
      </c>
      <c r="G8035" s="15">
        <f>IFERROR((DATEVALUE(A8035)),A8035)</f>
        <v>45525</v>
      </c>
      <c r="H8035" s="16" t="str">
        <f>IF((IFERROR((VLOOKUP(D8035,'Automation (QBO)'!A:B,2,FALSE)),"0"))=0,"Suspense",(IFERROR((VLOOKUP(D8035,'Automation (QBO)'!A:B,2,FALSE)),"Suspense")))</f>
        <v>Balance (CIBC)</v>
      </c>
      <c r="I8035" s="17">
        <f t="shared" si="125"/>
        <v>7150.68</v>
      </c>
      <c r="J8035" s="12" t="str">
        <f>H8035</f>
        <v>Balance (CIBC)</v>
      </c>
    </row>
    <row r="8036" spans="1:10" hidden="1">
      <c r="A8036" s="13" t="s">
        <v>963</v>
      </c>
      <c r="B8036" s="12" t="s">
        <v>247</v>
      </c>
      <c r="C8036" s="12" t="s">
        <v>904</v>
      </c>
      <c r="D8036" s="12" t="s">
        <v>394</v>
      </c>
      <c r="E8036" s="12">
        <v>-945.92</v>
      </c>
      <c r="F8036" s="14" t="str">
        <f>A8036&amp;B8036&amp;C8036&amp;D8036&amp;E8036</f>
        <v>2024-08-21Bill Payment (Cheque)The Radius Group Division of 0777792 BC Ltd.11005 Chequing (CIBC)-945.92</v>
      </c>
      <c r="G8036" s="15">
        <f>IFERROR((DATEVALUE(A8036)),A8036)</f>
        <v>45525</v>
      </c>
      <c r="H8036" s="16" t="str">
        <f>IF((IFERROR((VLOOKUP(D8036,'Automation (QBO)'!A:B,2,FALSE)),"0"))=0,"Suspense",(IFERROR((VLOOKUP(D8036,'Automation (QBO)'!A:B,2,FALSE)),"Suspense")))</f>
        <v>Balance (CIBC)</v>
      </c>
      <c r="I8036" s="17">
        <f t="shared" si="125"/>
        <v>-945.92</v>
      </c>
      <c r="J8036" s="12" t="str">
        <f>H8036</f>
        <v>Balance (CIBC)</v>
      </c>
    </row>
    <row r="8037" spans="1:10" hidden="1">
      <c r="A8037" s="13" t="s">
        <v>963</v>
      </c>
      <c r="B8037" s="12" t="s">
        <v>83</v>
      </c>
      <c r="C8037" s="12" t="s">
        <v>246</v>
      </c>
      <c r="D8037" s="12" t="s">
        <v>394</v>
      </c>
      <c r="E8037" s="12">
        <v>-371.39</v>
      </c>
      <c r="F8037" s="14" t="str">
        <f>A8037&amp;B8037&amp;C8037&amp;D8037&amp;E8037</f>
        <v>2024-08-21ExpenseKyle Watson11005 Chequing (CIBC)-371.39</v>
      </c>
      <c r="G8037" s="15">
        <f>IFERROR((DATEVALUE(A8037)),A8037)</f>
        <v>45525</v>
      </c>
      <c r="H8037" s="16" t="str">
        <f>IF((IFERROR((VLOOKUP(D8037,'Automation (QBO)'!A:B,2,FALSE)),"0"))=0,"Suspense",(IFERROR((VLOOKUP(D8037,'Automation (QBO)'!A:B,2,FALSE)),"Suspense")))</f>
        <v>Balance (CIBC)</v>
      </c>
      <c r="I8037" s="17">
        <f t="shared" si="125"/>
        <v>-371.39</v>
      </c>
      <c r="J8037" s="12" t="str">
        <f>H8037</f>
        <v>Balance (CIBC)</v>
      </c>
    </row>
    <row r="8038" spans="1:10" hidden="1">
      <c r="A8038" s="13" t="s">
        <v>964</v>
      </c>
      <c r="B8038" s="12" t="s">
        <v>123</v>
      </c>
      <c r="D8038" s="12" t="s">
        <v>390</v>
      </c>
      <c r="E8038" s="12">
        <v>-5000</v>
      </c>
      <c r="F8038" s="14" t="str">
        <f>A8038&amp;B8038&amp;C8038&amp;D8038&amp;E8038</f>
        <v>2024-08-22Credit Card Payment21010 Visa Payable (CIBC)-5000</v>
      </c>
      <c r="G8038" s="15">
        <f>IFERROR((DATEVALUE(A8038)),A8038)</f>
        <v>45526</v>
      </c>
      <c r="H8038" s="16" t="str">
        <f>IF((IFERROR((VLOOKUP(D8038,'Automation (QBO)'!A:B,2,FALSE)),"0"))=0,"Suspense",(IFERROR((VLOOKUP(D8038,'Automation (QBO)'!A:B,2,FALSE)),"Suspense")))</f>
        <v>Suspense</v>
      </c>
      <c r="I8038" s="17">
        <f t="shared" si="125"/>
        <v>-5000</v>
      </c>
      <c r="J8038" s="12" t="str">
        <f>H8038</f>
        <v>Suspense</v>
      </c>
    </row>
    <row r="8039" spans="1:10" hidden="1">
      <c r="A8039" s="13" t="s">
        <v>964</v>
      </c>
      <c r="B8039" s="12" t="s">
        <v>493</v>
      </c>
      <c r="C8039" s="12" t="s">
        <v>113</v>
      </c>
      <c r="D8039" s="12" t="s">
        <v>390</v>
      </c>
      <c r="E8039" s="12">
        <v>3.5</v>
      </c>
      <c r="F8039" s="14" t="str">
        <f>A8039&amp;B8039&amp;C8039&amp;D8039&amp;E8039</f>
        <v>2024-08-22Bill Payment (Credit Card)Impark21010 Visa Payable (CIBC)3.5</v>
      </c>
      <c r="G8039" s="15">
        <f>IFERROR((DATEVALUE(A8039)),A8039)</f>
        <v>45526</v>
      </c>
      <c r="H8039" s="16" t="str">
        <f>IF((IFERROR((VLOOKUP(D8039,'Automation (QBO)'!A:B,2,FALSE)),"0"))=0,"Suspense",(IFERROR((VLOOKUP(D8039,'Automation (QBO)'!A:B,2,FALSE)),"Suspense")))</f>
        <v>Suspense</v>
      </c>
      <c r="I8039" s="17">
        <f t="shared" si="125"/>
        <v>3.5</v>
      </c>
      <c r="J8039" s="12" t="str">
        <f>H8039</f>
        <v>Suspense</v>
      </c>
    </row>
    <row r="8040" spans="1:10" hidden="1">
      <c r="A8040" s="13" t="s">
        <v>964</v>
      </c>
      <c r="B8040" s="12" t="s">
        <v>493</v>
      </c>
      <c r="C8040" s="12" t="s">
        <v>311</v>
      </c>
      <c r="D8040" s="12" t="s">
        <v>390</v>
      </c>
      <c r="E8040" s="12">
        <v>5199.78</v>
      </c>
      <c r="F8040" s="14" t="str">
        <f>A8040&amp;B8040&amp;C8040&amp;D8040&amp;E8040</f>
        <v>2024-08-22Bill Payment (Credit Card)Golbey Law Corporation21010 Visa Payable (CIBC)5199.78</v>
      </c>
      <c r="G8040" s="15">
        <f>IFERROR((DATEVALUE(A8040)),A8040)</f>
        <v>45526</v>
      </c>
      <c r="H8040" s="16" t="str">
        <f>IF((IFERROR((VLOOKUP(D8040,'Automation (QBO)'!A:B,2,FALSE)),"0"))=0,"Suspense",(IFERROR((VLOOKUP(D8040,'Automation (QBO)'!A:B,2,FALSE)),"Suspense")))</f>
        <v>Suspense</v>
      </c>
      <c r="I8040" s="17">
        <f t="shared" si="125"/>
        <v>5199.78</v>
      </c>
      <c r="J8040" s="12" t="str">
        <f>H8040</f>
        <v>Suspense</v>
      </c>
    </row>
    <row r="8041" spans="1:10" hidden="1">
      <c r="A8041" s="13" t="s">
        <v>964</v>
      </c>
      <c r="B8041" s="12" t="s">
        <v>493</v>
      </c>
      <c r="C8041" s="12" t="s">
        <v>87</v>
      </c>
      <c r="D8041" s="12" t="s">
        <v>390</v>
      </c>
      <c r="E8041" s="12">
        <v>42.24</v>
      </c>
      <c r="F8041" s="14" t="str">
        <f>A8041&amp;B8041&amp;C8041&amp;D8041&amp;E8041</f>
        <v>2024-08-22Bill Payment (Credit Card)Home Depot21010 Visa Payable (CIBC)42.24</v>
      </c>
      <c r="G8041" s="15">
        <f>IFERROR((DATEVALUE(A8041)),A8041)</f>
        <v>45526</v>
      </c>
      <c r="H8041" s="16" t="str">
        <f>IF((IFERROR((VLOOKUP(D8041,'Automation (QBO)'!A:B,2,FALSE)),"0"))=0,"Suspense",(IFERROR((VLOOKUP(D8041,'Automation (QBO)'!A:B,2,FALSE)),"Suspense")))</f>
        <v>Suspense</v>
      </c>
      <c r="I8041" s="17">
        <f t="shared" si="125"/>
        <v>42.24</v>
      </c>
      <c r="J8041" s="12" t="str">
        <f>H8041</f>
        <v>Suspense</v>
      </c>
    </row>
    <row r="8042" spans="1:10" hidden="1">
      <c r="A8042" s="13" t="s">
        <v>964</v>
      </c>
      <c r="B8042" s="12" t="s">
        <v>83</v>
      </c>
      <c r="C8042" s="12" t="s">
        <v>187</v>
      </c>
      <c r="D8042" s="12" t="s">
        <v>390</v>
      </c>
      <c r="E8042" s="12">
        <v>89.6</v>
      </c>
      <c r="F8042" s="14" t="str">
        <f>A8042&amp;B8042&amp;C8042&amp;D8042&amp;E8042</f>
        <v>2024-08-22ExpenseInuit Quickbooks21010 Visa Payable (CIBC)89.6</v>
      </c>
      <c r="G8042" s="15">
        <f>IFERROR((DATEVALUE(A8042)),A8042)</f>
        <v>45526</v>
      </c>
      <c r="H8042" s="16" t="str">
        <f>IF((IFERROR((VLOOKUP(D8042,'Automation (QBO)'!A:B,2,FALSE)),"0"))=0,"Suspense",(IFERROR((VLOOKUP(D8042,'Automation (QBO)'!A:B,2,FALSE)),"Suspense")))</f>
        <v>Suspense</v>
      </c>
      <c r="I8042" s="17">
        <f t="shared" si="125"/>
        <v>89.6</v>
      </c>
      <c r="J8042" s="12" t="str">
        <f>H8042</f>
        <v>Suspense</v>
      </c>
    </row>
    <row r="8043" spans="1:10" hidden="1">
      <c r="A8043" s="13" t="s">
        <v>964</v>
      </c>
      <c r="B8043" s="12" t="s">
        <v>83</v>
      </c>
      <c r="C8043" s="12" t="s">
        <v>88</v>
      </c>
      <c r="D8043" s="12" t="s">
        <v>390</v>
      </c>
      <c r="E8043" s="12">
        <v>5</v>
      </c>
      <c r="F8043" s="14" t="str">
        <f>A8043&amp;B8043&amp;C8043&amp;D8043&amp;E8043</f>
        <v>2024-08-22ExpenseEasy Park21010 Visa Payable (CIBC)5</v>
      </c>
      <c r="G8043" s="15">
        <f>IFERROR((DATEVALUE(A8043)),A8043)</f>
        <v>45526</v>
      </c>
      <c r="H8043" s="16" t="str">
        <f>IF((IFERROR((VLOOKUP(D8043,'Automation (QBO)'!A:B,2,FALSE)),"0"))=0,"Suspense",(IFERROR((VLOOKUP(D8043,'Automation (QBO)'!A:B,2,FALSE)),"Suspense")))</f>
        <v>Suspense</v>
      </c>
      <c r="I8043" s="17">
        <f t="shared" si="125"/>
        <v>5</v>
      </c>
      <c r="J8043" s="12" t="str">
        <f>H8043</f>
        <v>Suspense</v>
      </c>
    </row>
    <row r="8044" spans="1:10" hidden="1">
      <c r="A8044" s="13" t="s">
        <v>964</v>
      </c>
      <c r="B8044" s="12" t="s">
        <v>83</v>
      </c>
      <c r="C8044" s="12" t="s">
        <v>88</v>
      </c>
      <c r="D8044" s="12" t="s">
        <v>390</v>
      </c>
      <c r="E8044" s="12">
        <v>5</v>
      </c>
      <c r="F8044" s="14" t="str">
        <f>A8044&amp;B8044&amp;C8044&amp;D8044&amp;E8044</f>
        <v>2024-08-22ExpenseEasy Park21010 Visa Payable (CIBC)5</v>
      </c>
      <c r="G8044" s="15">
        <f>IFERROR((DATEVALUE(A8044)),A8044)</f>
        <v>45526</v>
      </c>
      <c r="H8044" s="16" t="str">
        <f>IF((IFERROR((VLOOKUP(D8044,'Automation (QBO)'!A:B,2,FALSE)),"0"))=0,"Suspense",(IFERROR((VLOOKUP(D8044,'Automation (QBO)'!A:B,2,FALSE)),"Suspense")))</f>
        <v>Suspense</v>
      </c>
      <c r="I8044" s="17">
        <f t="shared" si="125"/>
        <v>5</v>
      </c>
      <c r="J8044" s="12" t="str">
        <f>H8044</f>
        <v>Suspense</v>
      </c>
    </row>
    <row r="8045" spans="1:10" hidden="1">
      <c r="A8045" s="13" t="s">
        <v>964</v>
      </c>
      <c r="B8045" s="12" t="s">
        <v>83</v>
      </c>
      <c r="C8045" s="12" t="s">
        <v>88</v>
      </c>
      <c r="D8045" s="12" t="s">
        <v>390</v>
      </c>
      <c r="E8045" s="12">
        <v>5</v>
      </c>
      <c r="F8045" s="14" t="str">
        <f>A8045&amp;B8045&amp;C8045&amp;D8045&amp;E8045</f>
        <v>2024-08-22ExpenseEasy Park21010 Visa Payable (CIBC)5</v>
      </c>
      <c r="G8045" s="15">
        <f>IFERROR((DATEVALUE(A8045)),A8045)</f>
        <v>45526</v>
      </c>
      <c r="H8045" s="16" t="str">
        <f>IF((IFERROR((VLOOKUP(D8045,'Automation (QBO)'!A:B,2,FALSE)),"0"))=0,"Suspense",(IFERROR((VLOOKUP(D8045,'Automation (QBO)'!A:B,2,FALSE)),"Suspense")))</f>
        <v>Suspense</v>
      </c>
      <c r="I8045" s="17">
        <f t="shared" si="125"/>
        <v>5</v>
      </c>
      <c r="J8045" s="12" t="str">
        <f>H8045</f>
        <v>Suspense</v>
      </c>
    </row>
    <row r="8046" spans="1:10" hidden="1">
      <c r="A8046" s="13" t="s">
        <v>964</v>
      </c>
      <c r="B8046" s="12" t="s">
        <v>83</v>
      </c>
      <c r="C8046" s="12" t="s">
        <v>965</v>
      </c>
      <c r="D8046" s="12" t="s">
        <v>504</v>
      </c>
      <c r="E8046" s="12">
        <v>1435.75</v>
      </c>
      <c r="F8046" s="14" t="str">
        <f>A8046&amp;B8046&amp;C8046&amp;D8046&amp;E8046</f>
        <v>2024-08-22ExpenseG2G Promo Inc52210 Uniforms and Laundry1435.75</v>
      </c>
      <c r="G8046" s="15">
        <f>IFERROR((DATEVALUE(A8046)),A8046)</f>
        <v>45526</v>
      </c>
      <c r="H8046" s="16" t="str">
        <f>IF((IFERROR((VLOOKUP(D8046,'Automation (QBO)'!A:B,2,FALSE)),"0"))=0,"Suspense",(IFERROR((VLOOKUP(D8046,'Automation (QBO)'!A:B,2,FALSE)),"Suspense")))</f>
        <v>Uniforms &amp; Laundry</v>
      </c>
      <c r="I8046" s="17">
        <f t="shared" si="125"/>
        <v>1435.75</v>
      </c>
      <c r="J8046" s="12" t="str">
        <f>H8046</f>
        <v>Uniforms &amp; Laundry</v>
      </c>
    </row>
    <row r="8047" spans="1:10" hidden="1">
      <c r="A8047" s="13" t="s">
        <v>964</v>
      </c>
      <c r="B8047" s="12" t="s">
        <v>83</v>
      </c>
      <c r="C8047" s="12" t="s">
        <v>965</v>
      </c>
      <c r="D8047" s="12" t="s">
        <v>392</v>
      </c>
      <c r="E8047" s="12">
        <v>-71.790000000000006</v>
      </c>
      <c r="F8047" s="14" t="str">
        <f>A8047&amp;B8047&amp;C8047&amp;D8047&amp;E8047</f>
        <v>2024-08-22ExpenseG2G Promo Inc21020 GST/HST Payable-71.79</v>
      </c>
      <c r="G8047" s="15">
        <f>IFERROR((DATEVALUE(A8047)),A8047)</f>
        <v>45526</v>
      </c>
      <c r="H8047" s="16" t="str">
        <f>IF((IFERROR((VLOOKUP(D8047,'Automation (QBO)'!A:B,2,FALSE)),"0"))=0,"Suspense",(IFERROR((VLOOKUP(D8047,'Automation (QBO)'!A:B,2,FALSE)),"Suspense")))</f>
        <v>GST/HST Payable</v>
      </c>
      <c r="I8047" s="17">
        <f t="shared" si="125"/>
        <v>-71.790000000000006</v>
      </c>
      <c r="J8047" s="12" t="str">
        <f>H8047</f>
        <v>GST/HST Payable</v>
      </c>
    </row>
    <row r="8048" spans="1:10" hidden="1">
      <c r="A8048" s="13" t="s">
        <v>964</v>
      </c>
      <c r="B8048" s="12" t="s">
        <v>493</v>
      </c>
      <c r="C8048" s="12" t="s">
        <v>311</v>
      </c>
      <c r="D8048" s="12" t="s">
        <v>496</v>
      </c>
      <c r="E8048" s="12">
        <v>-5199.78</v>
      </c>
      <c r="F8048" s="14" t="str">
        <f>A8048&amp;B8048&amp;C8048&amp;D8048&amp;E8048</f>
        <v>2024-08-22Bill Payment (Credit Card)Golbey Law Corporation21000 Accounts Payable-5199.78</v>
      </c>
      <c r="G8048" s="15">
        <f>IFERROR((DATEVALUE(A8048)),A8048)</f>
        <v>45526</v>
      </c>
      <c r="H8048" s="16" t="str">
        <f>IF((IFERROR((VLOOKUP(D8048,'Automation (QBO)'!A:B,2,FALSE)),"0"))=0,"Suspense",(IFERROR((VLOOKUP(D8048,'Automation (QBO)'!A:B,2,FALSE)),"Suspense")))</f>
        <v>Accounts Payable - Unknown</v>
      </c>
      <c r="I8048" s="17">
        <f t="shared" si="125"/>
        <v>-5199.78</v>
      </c>
      <c r="J8048" s="12" t="str">
        <f>H8048</f>
        <v>Accounts Payable - Unknown</v>
      </c>
    </row>
    <row r="8049" spans="1:10" hidden="1">
      <c r="A8049" s="13" t="s">
        <v>964</v>
      </c>
      <c r="B8049" s="12" t="s">
        <v>493</v>
      </c>
      <c r="C8049" s="12" t="s">
        <v>87</v>
      </c>
      <c r="D8049" s="12" t="s">
        <v>496</v>
      </c>
      <c r="E8049" s="12">
        <v>-42.24</v>
      </c>
      <c r="F8049" s="14" t="str">
        <f>A8049&amp;B8049&amp;C8049&amp;D8049&amp;E8049</f>
        <v>2024-08-22Bill Payment (Credit Card)Home Depot21000 Accounts Payable-42.24</v>
      </c>
      <c r="G8049" s="15">
        <f>IFERROR((DATEVALUE(A8049)),A8049)</f>
        <v>45526</v>
      </c>
      <c r="H8049" s="16" t="str">
        <f>IF((IFERROR((VLOOKUP(D8049,'Automation (QBO)'!A:B,2,FALSE)),"0"))=0,"Suspense",(IFERROR((VLOOKUP(D8049,'Automation (QBO)'!A:B,2,FALSE)),"Suspense")))</f>
        <v>Accounts Payable - Unknown</v>
      </c>
      <c r="I8049" s="17">
        <f t="shared" si="125"/>
        <v>-42.24</v>
      </c>
      <c r="J8049" s="12" t="str">
        <f>H8049</f>
        <v>Accounts Payable - Unknown</v>
      </c>
    </row>
    <row r="8050" spans="1:10" hidden="1">
      <c r="A8050" s="13" t="s">
        <v>964</v>
      </c>
      <c r="B8050" s="12" t="s">
        <v>83</v>
      </c>
      <c r="C8050" s="12" t="s">
        <v>88</v>
      </c>
      <c r="D8050" s="12" t="s">
        <v>408</v>
      </c>
      <c r="E8050" s="12">
        <v>5</v>
      </c>
      <c r="F8050" s="14" t="str">
        <f>A8050&amp;B8050&amp;C8050&amp;D8050&amp;E8050</f>
        <v>2024-08-22ExpenseEasy Park52205 Travel &amp; Parking5</v>
      </c>
      <c r="G8050" s="15">
        <f>IFERROR((DATEVALUE(A8050)),A8050)</f>
        <v>45526</v>
      </c>
      <c r="H8050" s="16" t="str">
        <f>IF((IFERROR((VLOOKUP(D8050,'Automation (QBO)'!A:B,2,FALSE)),"0"))=0,"Suspense",(IFERROR((VLOOKUP(D8050,'Automation (QBO)'!A:B,2,FALSE)),"Suspense")))</f>
        <v>Travel &amp; Parking</v>
      </c>
      <c r="I8050" s="17">
        <f t="shared" si="125"/>
        <v>5</v>
      </c>
      <c r="J8050" s="12" t="str">
        <f>H8050</f>
        <v>Travel &amp; Parking</v>
      </c>
    </row>
    <row r="8051" spans="1:10" hidden="1">
      <c r="A8051" s="13" t="s">
        <v>964</v>
      </c>
      <c r="B8051" s="12" t="s">
        <v>83</v>
      </c>
      <c r="C8051" s="12" t="s">
        <v>88</v>
      </c>
      <c r="D8051" s="12" t="s">
        <v>392</v>
      </c>
      <c r="E8051" s="12">
        <v>0</v>
      </c>
      <c r="F8051" s="14" t="str">
        <f>A8051&amp;B8051&amp;C8051&amp;D8051&amp;E8051</f>
        <v>2024-08-22ExpenseEasy Park21020 GST/HST Payable0</v>
      </c>
      <c r="G8051" s="15">
        <f>IFERROR((DATEVALUE(A8051)),A8051)</f>
        <v>45526</v>
      </c>
      <c r="H8051" s="16" t="str">
        <f>IF((IFERROR((VLOOKUP(D8051,'Automation (QBO)'!A:B,2,FALSE)),"0"))=0,"Suspense",(IFERROR((VLOOKUP(D8051,'Automation (QBO)'!A:B,2,FALSE)),"Suspense")))</f>
        <v>GST/HST Payable</v>
      </c>
      <c r="I8051" s="17">
        <f t="shared" si="125"/>
        <v>0</v>
      </c>
      <c r="J8051" s="12" t="str">
        <f>H8051</f>
        <v>GST/HST Payable</v>
      </c>
    </row>
    <row r="8052" spans="1:10" hidden="1">
      <c r="A8052" s="13" t="s">
        <v>964</v>
      </c>
      <c r="B8052" s="12" t="s">
        <v>83</v>
      </c>
      <c r="C8052" s="12" t="s">
        <v>187</v>
      </c>
      <c r="D8052" s="12" t="s">
        <v>395</v>
      </c>
      <c r="E8052" s="12">
        <v>89.6</v>
      </c>
      <c r="F8052" s="14" t="str">
        <f>A8052&amp;B8052&amp;C8052&amp;D8052&amp;E8052</f>
        <v>2024-08-22ExpenseInuit Quickbooks52165 Computer - Software89.6</v>
      </c>
      <c r="G8052" s="15">
        <f>IFERROR((DATEVALUE(A8052)),A8052)</f>
        <v>45526</v>
      </c>
      <c r="H8052" s="16" t="str">
        <f>IF((IFERROR((VLOOKUP(D8052,'Automation (QBO)'!A:B,2,FALSE)),"0"))=0,"Suspense",(IFERROR((VLOOKUP(D8052,'Automation (QBO)'!A:B,2,FALSE)),"Suspense")))</f>
        <v>Computer - Software</v>
      </c>
      <c r="I8052" s="17">
        <f t="shared" si="125"/>
        <v>89.6</v>
      </c>
      <c r="J8052" s="12" t="str">
        <f>H8052</f>
        <v>Computer - Software</v>
      </c>
    </row>
    <row r="8053" spans="1:10" hidden="1">
      <c r="A8053" s="13" t="s">
        <v>964</v>
      </c>
      <c r="B8053" s="12" t="s">
        <v>83</v>
      </c>
      <c r="C8053" s="12" t="s">
        <v>187</v>
      </c>
      <c r="D8053" s="12" t="s">
        <v>392</v>
      </c>
      <c r="E8053" s="12">
        <v>0</v>
      </c>
      <c r="F8053" s="14" t="str">
        <f>A8053&amp;B8053&amp;C8053&amp;D8053&amp;E8053</f>
        <v>2024-08-22ExpenseInuit Quickbooks21020 GST/HST Payable0</v>
      </c>
      <c r="G8053" s="15">
        <f>IFERROR((DATEVALUE(A8053)),A8053)</f>
        <v>45526</v>
      </c>
      <c r="H8053" s="16" t="str">
        <f>IF((IFERROR((VLOOKUP(D8053,'Automation (QBO)'!A:B,2,FALSE)),"0"))=0,"Suspense",(IFERROR((VLOOKUP(D8053,'Automation (QBO)'!A:B,2,FALSE)),"Suspense")))</f>
        <v>GST/HST Payable</v>
      </c>
      <c r="I8053" s="17">
        <f t="shared" si="125"/>
        <v>0</v>
      </c>
      <c r="J8053" s="12" t="str">
        <f>H8053</f>
        <v>GST/HST Payable</v>
      </c>
    </row>
    <row r="8054" spans="1:10" hidden="1">
      <c r="A8054" s="13" t="s">
        <v>964</v>
      </c>
      <c r="B8054" s="12" t="s">
        <v>83</v>
      </c>
      <c r="C8054" s="12" t="s">
        <v>88</v>
      </c>
      <c r="D8054" s="12" t="s">
        <v>408</v>
      </c>
      <c r="E8054" s="12">
        <v>5</v>
      </c>
      <c r="F8054" s="14" t="str">
        <f>A8054&amp;B8054&amp;C8054&amp;D8054&amp;E8054</f>
        <v>2024-08-22ExpenseEasy Park52205 Travel &amp; Parking5</v>
      </c>
      <c r="G8054" s="15">
        <f>IFERROR((DATEVALUE(A8054)),A8054)</f>
        <v>45526</v>
      </c>
      <c r="H8054" s="16" t="str">
        <f>IF((IFERROR((VLOOKUP(D8054,'Automation (QBO)'!A:B,2,FALSE)),"0"))=0,"Suspense",(IFERROR((VLOOKUP(D8054,'Automation (QBO)'!A:B,2,FALSE)),"Suspense")))</f>
        <v>Travel &amp; Parking</v>
      </c>
      <c r="I8054" s="17">
        <f t="shared" si="125"/>
        <v>5</v>
      </c>
      <c r="J8054" s="12" t="str">
        <f>H8054</f>
        <v>Travel &amp; Parking</v>
      </c>
    </row>
    <row r="8055" spans="1:10" hidden="1">
      <c r="A8055" s="13" t="s">
        <v>964</v>
      </c>
      <c r="B8055" s="12" t="s">
        <v>83</v>
      </c>
      <c r="C8055" s="12" t="s">
        <v>88</v>
      </c>
      <c r="D8055" s="12" t="s">
        <v>392</v>
      </c>
      <c r="E8055" s="12">
        <v>0</v>
      </c>
      <c r="F8055" s="14" t="str">
        <f>A8055&amp;B8055&amp;C8055&amp;D8055&amp;E8055</f>
        <v>2024-08-22ExpenseEasy Park21020 GST/HST Payable0</v>
      </c>
      <c r="G8055" s="15">
        <f>IFERROR((DATEVALUE(A8055)),A8055)</f>
        <v>45526</v>
      </c>
      <c r="H8055" s="16" t="str">
        <f>IF((IFERROR((VLOOKUP(D8055,'Automation (QBO)'!A:B,2,FALSE)),"0"))=0,"Suspense",(IFERROR((VLOOKUP(D8055,'Automation (QBO)'!A:B,2,FALSE)),"Suspense")))</f>
        <v>GST/HST Payable</v>
      </c>
      <c r="I8055" s="17">
        <f t="shared" si="125"/>
        <v>0</v>
      </c>
      <c r="J8055" s="12" t="str">
        <f>H8055</f>
        <v>GST/HST Payable</v>
      </c>
    </row>
    <row r="8056" spans="1:10" hidden="1">
      <c r="A8056" s="13" t="s">
        <v>964</v>
      </c>
      <c r="B8056" s="12" t="s">
        <v>83</v>
      </c>
      <c r="C8056" s="12" t="s">
        <v>88</v>
      </c>
      <c r="D8056" s="12" t="s">
        <v>408</v>
      </c>
      <c r="E8056" s="12">
        <v>5</v>
      </c>
      <c r="F8056" s="14" t="str">
        <f>A8056&amp;B8056&amp;C8056&amp;D8056&amp;E8056</f>
        <v>2024-08-22ExpenseEasy Park52205 Travel &amp; Parking5</v>
      </c>
      <c r="G8056" s="15">
        <f>IFERROR((DATEVALUE(A8056)),A8056)</f>
        <v>45526</v>
      </c>
      <c r="H8056" s="16" t="str">
        <f>IF((IFERROR((VLOOKUP(D8056,'Automation (QBO)'!A:B,2,FALSE)),"0"))=0,"Suspense",(IFERROR((VLOOKUP(D8056,'Automation (QBO)'!A:B,2,FALSE)),"Suspense")))</f>
        <v>Travel &amp; Parking</v>
      </c>
      <c r="I8056" s="17">
        <f t="shared" si="125"/>
        <v>5</v>
      </c>
      <c r="J8056" s="12" t="str">
        <f>H8056</f>
        <v>Travel &amp; Parking</v>
      </c>
    </row>
    <row r="8057" spans="1:10" hidden="1">
      <c r="A8057" s="13" t="s">
        <v>964</v>
      </c>
      <c r="B8057" s="12" t="s">
        <v>83</v>
      </c>
      <c r="C8057" s="12" t="s">
        <v>88</v>
      </c>
      <c r="D8057" s="12" t="s">
        <v>392</v>
      </c>
      <c r="E8057" s="12">
        <v>0</v>
      </c>
      <c r="F8057" s="14" t="str">
        <f>A8057&amp;B8057&amp;C8057&amp;D8057&amp;E8057</f>
        <v>2024-08-22ExpenseEasy Park21020 GST/HST Payable0</v>
      </c>
      <c r="G8057" s="15">
        <f>IFERROR((DATEVALUE(A8057)),A8057)</f>
        <v>45526</v>
      </c>
      <c r="H8057" s="16" t="str">
        <f>IF((IFERROR((VLOOKUP(D8057,'Automation (QBO)'!A:B,2,FALSE)),"0"))=0,"Suspense",(IFERROR((VLOOKUP(D8057,'Automation (QBO)'!A:B,2,FALSE)),"Suspense")))</f>
        <v>GST/HST Payable</v>
      </c>
      <c r="I8057" s="17">
        <f t="shared" si="125"/>
        <v>0</v>
      </c>
      <c r="J8057" s="12" t="str">
        <f>H8057</f>
        <v>GST/HST Payable</v>
      </c>
    </row>
    <row r="8058" spans="1:10" hidden="1">
      <c r="A8058" s="13" t="s">
        <v>964</v>
      </c>
      <c r="B8058" s="12" t="s">
        <v>493</v>
      </c>
      <c r="C8058" s="12" t="s">
        <v>113</v>
      </c>
      <c r="D8058" s="12" t="s">
        <v>496</v>
      </c>
      <c r="E8058" s="12">
        <v>-3.5</v>
      </c>
      <c r="F8058" s="14" t="str">
        <f>A8058&amp;B8058&amp;C8058&amp;D8058&amp;E8058</f>
        <v>2024-08-22Bill Payment (Credit Card)Impark21000 Accounts Payable-3.5</v>
      </c>
      <c r="G8058" s="15">
        <f>IFERROR((DATEVALUE(A8058)),A8058)</f>
        <v>45526</v>
      </c>
      <c r="H8058" s="16" t="str">
        <f>IF((IFERROR((VLOOKUP(D8058,'Automation (QBO)'!A:B,2,FALSE)),"0"))=0,"Suspense",(IFERROR((VLOOKUP(D8058,'Automation (QBO)'!A:B,2,FALSE)),"Suspense")))</f>
        <v>Accounts Payable - Unknown</v>
      </c>
      <c r="I8058" s="17">
        <f t="shared" si="125"/>
        <v>-3.5</v>
      </c>
      <c r="J8058" s="12" t="str">
        <f>H8058</f>
        <v>Accounts Payable - Unknown</v>
      </c>
    </row>
    <row r="8059" spans="1:10" hidden="1">
      <c r="A8059" s="13" t="s">
        <v>964</v>
      </c>
      <c r="B8059" s="12" t="s">
        <v>83</v>
      </c>
      <c r="C8059" s="12" t="s">
        <v>965</v>
      </c>
      <c r="D8059" s="12" t="s">
        <v>394</v>
      </c>
      <c r="E8059" s="12">
        <v>-1507.54</v>
      </c>
      <c r="F8059" s="14" t="str">
        <f>A8059&amp;B8059&amp;C8059&amp;D8059&amp;E8059</f>
        <v>2024-08-22ExpenseG2G Promo Inc11005 Chequing (CIBC)-1507.54</v>
      </c>
      <c r="G8059" s="15">
        <f>IFERROR((DATEVALUE(A8059)),A8059)</f>
        <v>45526</v>
      </c>
      <c r="H8059" s="16" t="str">
        <f>IF((IFERROR((VLOOKUP(D8059,'Automation (QBO)'!A:B,2,FALSE)),"0"))=0,"Suspense",(IFERROR((VLOOKUP(D8059,'Automation (QBO)'!A:B,2,FALSE)),"Suspense")))</f>
        <v>Balance (CIBC)</v>
      </c>
      <c r="I8059" s="17">
        <f t="shared" si="125"/>
        <v>-1507.54</v>
      </c>
      <c r="J8059" s="12" t="str">
        <f>H8059</f>
        <v>Balance (CIBC)</v>
      </c>
    </row>
    <row r="8060" spans="1:10" hidden="1">
      <c r="A8060" s="13" t="s">
        <v>964</v>
      </c>
      <c r="B8060" s="12" t="s">
        <v>123</v>
      </c>
      <c r="D8060" s="12" t="s">
        <v>394</v>
      </c>
      <c r="E8060" s="12">
        <v>-5000</v>
      </c>
      <c r="F8060" s="14" t="str">
        <f>A8060&amp;B8060&amp;C8060&amp;D8060&amp;E8060</f>
        <v>2024-08-22Credit Card Payment11005 Chequing (CIBC)-5000</v>
      </c>
      <c r="G8060" s="15">
        <f>IFERROR((DATEVALUE(A8060)),A8060)</f>
        <v>45526</v>
      </c>
      <c r="H8060" s="16" t="str">
        <f>IF((IFERROR((VLOOKUP(D8060,'Automation (QBO)'!A:B,2,FALSE)),"0"))=0,"Suspense",(IFERROR((VLOOKUP(D8060,'Automation (QBO)'!A:B,2,FALSE)),"Suspense")))</f>
        <v>Balance (CIBC)</v>
      </c>
      <c r="I8060" s="17">
        <f t="shared" si="125"/>
        <v>-5000</v>
      </c>
      <c r="J8060" s="12" t="str">
        <f>H8060</f>
        <v>Balance (CIBC)</v>
      </c>
    </row>
    <row r="8061" spans="1:10" hidden="1">
      <c r="A8061" s="13" t="s">
        <v>966</v>
      </c>
      <c r="B8061" s="12" t="s">
        <v>83</v>
      </c>
      <c r="C8061" s="12" t="s">
        <v>88</v>
      </c>
      <c r="D8061" s="12" t="s">
        <v>390</v>
      </c>
      <c r="E8061" s="12">
        <v>5</v>
      </c>
      <c r="F8061" s="14" t="str">
        <f>A8061&amp;B8061&amp;C8061&amp;D8061&amp;E8061</f>
        <v>2024-08-23ExpenseEasy Park21010 Visa Payable (CIBC)5</v>
      </c>
      <c r="G8061" s="15">
        <f>IFERROR((DATEVALUE(A8061)),A8061)</f>
        <v>45527</v>
      </c>
      <c r="H8061" s="16" t="str">
        <f>IF((IFERROR((VLOOKUP(D8061,'Automation (QBO)'!A:B,2,FALSE)),"0"))=0,"Suspense",(IFERROR((VLOOKUP(D8061,'Automation (QBO)'!A:B,2,FALSE)),"Suspense")))</f>
        <v>Suspense</v>
      </c>
      <c r="I8061" s="17">
        <f t="shared" si="125"/>
        <v>5</v>
      </c>
      <c r="J8061" s="12" t="str">
        <f>H8061</f>
        <v>Suspense</v>
      </c>
    </row>
    <row r="8062" spans="1:10" hidden="1">
      <c r="A8062" s="13" t="s">
        <v>966</v>
      </c>
      <c r="B8062" s="12" t="s">
        <v>493</v>
      </c>
      <c r="C8062" s="12" t="s">
        <v>119</v>
      </c>
      <c r="D8062" s="12" t="s">
        <v>390</v>
      </c>
      <c r="E8062" s="12">
        <v>199.73</v>
      </c>
      <c r="F8062" s="14" t="str">
        <f>A8062&amp;B8062&amp;C8062&amp;D8062&amp;E8062</f>
        <v>2024-08-23Bill Payment (Credit Card)Port Moody Town Pantry21010 Visa Payable (CIBC)199.73</v>
      </c>
      <c r="G8062" s="15">
        <f>IFERROR((DATEVALUE(A8062)),A8062)</f>
        <v>45527</v>
      </c>
      <c r="H8062" s="16" t="str">
        <f>IF((IFERROR((VLOOKUP(D8062,'Automation (QBO)'!A:B,2,FALSE)),"0"))=0,"Suspense",(IFERROR((VLOOKUP(D8062,'Automation (QBO)'!A:B,2,FALSE)),"Suspense")))</f>
        <v>Suspense</v>
      </c>
      <c r="I8062" s="17">
        <f t="shared" si="125"/>
        <v>199.73</v>
      </c>
      <c r="J8062" s="12" t="str">
        <f>H8062</f>
        <v>Suspense</v>
      </c>
    </row>
    <row r="8063" spans="1:10" hidden="1">
      <c r="A8063" s="13" t="s">
        <v>966</v>
      </c>
      <c r="B8063" s="12" t="s">
        <v>493</v>
      </c>
      <c r="C8063" s="12" t="s">
        <v>142</v>
      </c>
      <c r="D8063" s="12" t="s">
        <v>390</v>
      </c>
      <c r="E8063" s="12">
        <v>65.400000000000006</v>
      </c>
      <c r="F8063" s="14" t="str">
        <f>A8063&amp;B8063&amp;C8063&amp;D8063&amp;E8063</f>
        <v>2024-08-23Bill Payment (Credit Card)Hilti (Canada) Corporation21010 Visa Payable (CIBC)65.4</v>
      </c>
      <c r="G8063" s="15">
        <f>IFERROR((DATEVALUE(A8063)),A8063)</f>
        <v>45527</v>
      </c>
      <c r="H8063" s="16" t="str">
        <f>IF((IFERROR((VLOOKUP(D8063,'Automation (QBO)'!A:B,2,FALSE)),"0"))=0,"Suspense",(IFERROR((VLOOKUP(D8063,'Automation (QBO)'!A:B,2,FALSE)),"Suspense")))</f>
        <v>Suspense</v>
      </c>
      <c r="I8063" s="17">
        <f t="shared" si="125"/>
        <v>65.400000000000006</v>
      </c>
      <c r="J8063" s="12" t="str">
        <f>H8063</f>
        <v>Suspense</v>
      </c>
    </row>
    <row r="8064" spans="1:10" hidden="1">
      <c r="A8064" s="13" t="s">
        <v>966</v>
      </c>
      <c r="B8064" s="12" t="s">
        <v>493</v>
      </c>
      <c r="C8064" s="12" t="s">
        <v>113</v>
      </c>
      <c r="D8064" s="12" t="s">
        <v>390</v>
      </c>
      <c r="E8064" s="12">
        <v>4.24</v>
      </c>
      <c r="F8064" s="14" t="str">
        <f>A8064&amp;B8064&amp;C8064&amp;D8064&amp;E8064</f>
        <v>2024-08-23Bill Payment (Credit Card)Impark21010 Visa Payable (CIBC)4.24</v>
      </c>
      <c r="G8064" s="15">
        <f>IFERROR((DATEVALUE(A8064)),A8064)</f>
        <v>45527</v>
      </c>
      <c r="H8064" s="16" t="str">
        <f>IF((IFERROR((VLOOKUP(D8064,'Automation (QBO)'!A:B,2,FALSE)),"0"))=0,"Suspense",(IFERROR((VLOOKUP(D8064,'Automation (QBO)'!A:B,2,FALSE)),"Suspense")))</f>
        <v>Suspense</v>
      </c>
      <c r="I8064" s="17">
        <f t="shared" si="125"/>
        <v>4.24</v>
      </c>
      <c r="J8064" s="12" t="str">
        <f>H8064</f>
        <v>Suspense</v>
      </c>
    </row>
    <row r="8065" spans="1:10" hidden="1">
      <c r="A8065" s="13" t="s">
        <v>966</v>
      </c>
      <c r="B8065" s="12" t="s">
        <v>83</v>
      </c>
      <c r="C8065" s="12" t="s">
        <v>88</v>
      </c>
      <c r="D8065" s="12" t="s">
        <v>390</v>
      </c>
      <c r="E8065" s="12">
        <v>5</v>
      </c>
      <c r="F8065" s="14" t="str">
        <f>A8065&amp;B8065&amp;C8065&amp;D8065&amp;E8065</f>
        <v>2024-08-23ExpenseEasy Park21010 Visa Payable (CIBC)5</v>
      </c>
      <c r="G8065" s="15">
        <f>IFERROR((DATEVALUE(A8065)),A8065)</f>
        <v>45527</v>
      </c>
      <c r="H8065" s="16" t="str">
        <f>IF((IFERROR((VLOOKUP(D8065,'Automation (QBO)'!A:B,2,FALSE)),"0"))=0,"Suspense",(IFERROR((VLOOKUP(D8065,'Automation (QBO)'!A:B,2,FALSE)),"Suspense")))</f>
        <v>Suspense</v>
      </c>
      <c r="I8065" s="17">
        <f t="shared" si="125"/>
        <v>5</v>
      </c>
      <c r="J8065" s="12" t="str">
        <f>H8065</f>
        <v>Suspense</v>
      </c>
    </row>
    <row r="8066" spans="1:10" hidden="1">
      <c r="A8066" s="13" t="s">
        <v>966</v>
      </c>
      <c r="B8066" s="12" t="s">
        <v>83</v>
      </c>
      <c r="C8066" s="12" t="s">
        <v>268</v>
      </c>
      <c r="D8066" s="12" t="s">
        <v>391</v>
      </c>
      <c r="E8066" s="12">
        <v>2485.2600000000002</v>
      </c>
      <c r="F8066" s="14" t="str">
        <f>A8066&amp;B8066&amp;C8066&amp;D8066&amp;E8066</f>
        <v>2024-08-23ExpenseTable Architecture Collective51335 COGS - Supplies2485.26</v>
      </c>
      <c r="G8066" s="15">
        <f>IFERROR((DATEVALUE(A8066)),A8066)</f>
        <v>45527</v>
      </c>
      <c r="H8066" s="16" t="str">
        <f>IF((IFERROR((VLOOKUP(D8066,'Automation (QBO)'!A:B,2,FALSE)),"0"))=0,"Suspense",(IFERROR((VLOOKUP(D8066,'Automation (QBO)'!A:B,2,FALSE)),"Suspense")))</f>
        <v>COGS - Supplies</v>
      </c>
      <c r="I8066" s="17">
        <f t="shared" si="125"/>
        <v>2485.2600000000002</v>
      </c>
      <c r="J8066" s="12" t="str">
        <f>H8066</f>
        <v>COGS - Supplies</v>
      </c>
    </row>
    <row r="8067" spans="1:10" hidden="1">
      <c r="A8067" s="13" t="s">
        <v>966</v>
      </c>
      <c r="B8067" s="12" t="s">
        <v>136</v>
      </c>
      <c r="C8067" s="12" t="s">
        <v>166</v>
      </c>
      <c r="D8067" s="12" t="s">
        <v>417</v>
      </c>
      <c r="E8067" s="12">
        <v>-5000</v>
      </c>
      <c r="F8067" s="14" t="str">
        <f>A8067&amp;B8067&amp;C8067&amp;D8067&amp;E8067</f>
        <v>2024-08-23Payment1262541 B.C Ltd.12000 Accounts Receivable-5000</v>
      </c>
      <c r="G8067" s="15">
        <f>IFERROR((DATEVALUE(A8067)),A8067)</f>
        <v>45527</v>
      </c>
      <c r="H8067" s="16" t="str">
        <f>IF((IFERROR((VLOOKUP(D8067,'Automation (QBO)'!A:B,2,FALSE)),"0"))=0,"Suspense",(IFERROR((VLOOKUP(D8067,'Automation (QBO)'!A:B,2,FALSE)),"Suspense")))</f>
        <v>Accounts Recievable - Suspense</v>
      </c>
      <c r="I8067" s="17">
        <f t="shared" si="125"/>
        <v>-5000</v>
      </c>
      <c r="J8067" s="12" t="str">
        <f>H8067</f>
        <v>Accounts Recievable - Suspense</v>
      </c>
    </row>
    <row r="8068" spans="1:10" hidden="1">
      <c r="A8068" s="13" t="s">
        <v>966</v>
      </c>
      <c r="B8068" s="12" t="s">
        <v>83</v>
      </c>
      <c r="C8068" s="12" t="s">
        <v>511</v>
      </c>
      <c r="D8068" s="12" t="s">
        <v>400</v>
      </c>
      <c r="E8068" s="12">
        <v>585</v>
      </c>
      <c r="F8068" s="14" t="str">
        <f>A8068&amp;B8068&amp;C8068&amp;D8068&amp;E8068</f>
        <v>2024-08-23ExpenseCooper Electrical Contracting LtD51320 COGS - Subcontractors585</v>
      </c>
      <c r="G8068" s="15">
        <f>IFERROR((DATEVALUE(A8068)),A8068)</f>
        <v>45527</v>
      </c>
      <c r="H8068" s="16" t="str">
        <f>IF((IFERROR((VLOOKUP(D8068,'Automation (QBO)'!A:B,2,FALSE)),"0"))=0,"Suspense",(IFERROR((VLOOKUP(D8068,'Automation (QBO)'!A:B,2,FALSE)),"Suspense")))</f>
        <v>COGS - Subcontracts</v>
      </c>
      <c r="I8068" s="17">
        <f t="shared" si="125"/>
        <v>585</v>
      </c>
      <c r="J8068" s="12" t="str">
        <f>H8068</f>
        <v>COGS - Subcontracts</v>
      </c>
    </row>
    <row r="8069" spans="1:10" hidden="1">
      <c r="A8069" s="13" t="s">
        <v>966</v>
      </c>
      <c r="B8069" s="12" t="s">
        <v>83</v>
      </c>
      <c r="C8069" s="12" t="s">
        <v>511</v>
      </c>
      <c r="D8069" s="12" t="s">
        <v>392</v>
      </c>
      <c r="E8069" s="12">
        <v>-29.25</v>
      </c>
      <c r="F8069" s="14" t="str">
        <f>A8069&amp;B8069&amp;C8069&amp;D8069&amp;E8069</f>
        <v>2024-08-23ExpenseCooper Electrical Contracting LtD21020 GST/HST Payable-29.25</v>
      </c>
      <c r="G8069" s="15">
        <f>IFERROR((DATEVALUE(A8069)),A8069)</f>
        <v>45527</v>
      </c>
      <c r="H8069" s="16" t="str">
        <f>IF((IFERROR((VLOOKUP(D8069,'Automation (QBO)'!A:B,2,FALSE)),"0"))=0,"Suspense",(IFERROR((VLOOKUP(D8069,'Automation (QBO)'!A:B,2,FALSE)),"Suspense")))</f>
        <v>GST/HST Payable</v>
      </c>
      <c r="I8069" s="17">
        <f t="shared" si="125"/>
        <v>-29.25</v>
      </c>
      <c r="J8069" s="12" t="str">
        <f>H8069</f>
        <v>GST/HST Payable</v>
      </c>
    </row>
    <row r="8070" spans="1:10" hidden="1">
      <c r="A8070" s="13" t="s">
        <v>966</v>
      </c>
      <c r="B8070" s="12" t="s">
        <v>83</v>
      </c>
      <c r="C8070" s="12" t="s">
        <v>144</v>
      </c>
      <c r="D8070" s="12" t="s">
        <v>967</v>
      </c>
      <c r="E8070" s="12">
        <v>90</v>
      </c>
      <c r="F8070" s="14" t="str">
        <f>A8070&amp;B8070&amp;C8070&amp;D8070&amp;E8070</f>
        <v>2024-08-23ExpenseReload Contracting Ltd.51105 COGS - R&amp;M90</v>
      </c>
      <c r="G8070" s="15">
        <f>IFERROR((DATEVALUE(A8070)),A8070)</f>
        <v>45527</v>
      </c>
      <c r="H8070" s="16" t="str">
        <f>IF((IFERROR((VLOOKUP(D8070,'Automation (QBO)'!A:B,2,FALSE)),"0"))=0,"Suspense",(IFERROR((VLOOKUP(D8070,'Automation (QBO)'!A:B,2,FALSE)),"Suspense")))</f>
        <v>COGS - R&amp;M</v>
      </c>
      <c r="I8070" s="17">
        <f t="shared" si="125"/>
        <v>90</v>
      </c>
      <c r="J8070" s="12" t="str">
        <f>H8070</f>
        <v>COGS - R&amp;M</v>
      </c>
    </row>
    <row r="8071" spans="1:10" hidden="1">
      <c r="A8071" s="13" t="s">
        <v>966</v>
      </c>
      <c r="B8071" s="12" t="s">
        <v>83</v>
      </c>
      <c r="C8071" s="12" t="s">
        <v>144</v>
      </c>
      <c r="D8071" s="12" t="s">
        <v>392</v>
      </c>
      <c r="E8071" s="12">
        <v>-4.5</v>
      </c>
      <c r="F8071" s="14" t="str">
        <f>A8071&amp;B8071&amp;C8071&amp;D8071&amp;E8071</f>
        <v>2024-08-23ExpenseReload Contracting Ltd.21020 GST/HST Payable-4.5</v>
      </c>
      <c r="G8071" s="15">
        <f>IFERROR((DATEVALUE(A8071)),A8071)</f>
        <v>45527</v>
      </c>
      <c r="H8071" s="16" t="str">
        <f>IF((IFERROR((VLOOKUP(D8071,'Automation (QBO)'!A:B,2,FALSE)),"0"))=0,"Suspense",(IFERROR((VLOOKUP(D8071,'Automation (QBO)'!A:B,2,FALSE)),"Suspense")))</f>
        <v>GST/HST Payable</v>
      </c>
      <c r="I8071" s="17">
        <f t="shared" si="125"/>
        <v>-4.5</v>
      </c>
      <c r="J8071" s="12" t="str">
        <f>H8071</f>
        <v>GST/HST Payable</v>
      </c>
    </row>
    <row r="8072" spans="1:10" hidden="1">
      <c r="A8072" s="13" t="s">
        <v>966</v>
      </c>
      <c r="B8072" s="12" t="s">
        <v>83</v>
      </c>
      <c r="C8072" s="12" t="s">
        <v>144</v>
      </c>
      <c r="D8072" s="12" t="s">
        <v>400</v>
      </c>
      <c r="E8072" s="12">
        <v>1260.6099999999999</v>
      </c>
      <c r="F8072" s="14" t="str">
        <f>A8072&amp;B8072&amp;C8072&amp;D8072&amp;E8072</f>
        <v>2024-08-23ExpenseReload Contracting Ltd.51320 COGS - Subcontractors1260.61</v>
      </c>
      <c r="G8072" s="15">
        <f>IFERROR((DATEVALUE(A8072)),A8072)</f>
        <v>45527</v>
      </c>
      <c r="H8072" s="16" t="str">
        <f>IF((IFERROR((VLOOKUP(D8072,'Automation (QBO)'!A:B,2,FALSE)),"0"))=0,"Suspense",(IFERROR((VLOOKUP(D8072,'Automation (QBO)'!A:B,2,FALSE)),"Suspense")))</f>
        <v>COGS - Subcontracts</v>
      </c>
      <c r="I8072" s="17">
        <f t="shared" si="125"/>
        <v>1260.6099999999999</v>
      </c>
      <c r="J8072" s="12" t="str">
        <f>H8072</f>
        <v>COGS - Subcontracts</v>
      </c>
    </row>
    <row r="8073" spans="1:10" hidden="1">
      <c r="A8073" s="13" t="s">
        <v>966</v>
      </c>
      <c r="B8073" s="12" t="s">
        <v>83</v>
      </c>
      <c r="C8073" s="12" t="s">
        <v>144</v>
      </c>
      <c r="D8073" s="12" t="s">
        <v>392</v>
      </c>
      <c r="E8073" s="12">
        <v>-63.03</v>
      </c>
      <c r="F8073" s="14" t="str">
        <f>A8073&amp;B8073&amp;C8073&amp;D8073&amp;E8073</f>
        <v>2024-08-23ExpenseReload Contracting Ltd.21020 GST/HST Payable-63.03</v>
      </c>
      <c r="G8073" s="15">
        <f>IFERROR((DATEVALUE(A8073)),A8073)</f>
        <v>45527</v>
      </c>
      <c r="H8073" s="16" t="str">
        <f>IF((IFERROR((VLOOKUP(D8073,'Automation (QBO)'!A:B,2,FALSE)),"0"))=0,"Suspense",(IFERROR((VLOOKUP(D8073,'Automation (QBO)'!A:B,2,FALSE)),"Suspense")))</f>
        <v>GST/HST Payable</v>
      </c>
      <c r="I8073" s="17">
        <f t="shared" si="125"/>
        <v>-63.03</v>
      </c>
      <c r="J8073" s="12" t="str">
        <f>H8073</f>
        <v>GST/HST Payable</v>
      </c>
    </row>
    <row r="8074" spans="1:10" hidden="1">
      <c r="A8074" s="13" t="s">
        <v>966</v>
      </c>
      <c r="B8074" s="12" t="s">
        <v>83</v>
      </c>
      <c r="C8074" s="12" t="s">
        <v>144</v>
      </c>
      <c r="D8074" s="12" t="s">
        <v>400</v>
      </c>
      <c r="E8074" s="12">
        <v>315</v>
      </c>
      <c r="F8074" s="14" t="str">
        <f>A8074&amp;B8074&amp;C8074&amp;D8074&amp;E8074</f>
        <v>2024-08-23ExpenseReload Contracting Ltd.51320 COGS - Subcontractors315</v>
      </c>
      <c r="G8074" s="15">
        <f>IFERROR((DATEVALUE(A8074)),A8074)</f>
        <v>45527</v>
      </c>
      <c r="H8074" s="16" t="str">
        <f>IF((IFERROR((VLOOKUP(D8074,'Automation (QBO)'!A:B,2,FALSE)),"0"))=0,"Suspense",(IFERROR((VLOOKUP(D8074,'Automation (QBO)'!A:B,2,FALSE)),"Suspense")))</f>
        <v>COGS - Subcontracts</v>
      </c>
      <c r="I8074" s="17">
        <f t="shared" si="125"/>
        <v>315</v>
      </c>
      <c r="J8074" s="12" t="str">
        <f>H8074</f>
        <v>COGS - Subcontracts</v>
      </c>
    </row>
    <row r="8075" spans="1:10" hidden="1">
      <c r="A8075" s="13" t="s">
        <v>966</v>
      </c>
      <c r="B8075" s="12" t="s">
        <v>83</v>
      </c>
      <c r="C8075" s="12" t="s">
        <v>144</v>
      </c>
      <c r="D8075" s="12" t="s">
        <v>392</v>
      </c>
      <c r="E8075" s="12">
        <v>-15.75</v>
      </c>
      <c r="F8075" s="14" t="str">
        <f>A8075&amp;B8075&amp;C8075&amp;D8075&amp;E8075</f>
        <v>2024-08-23ExpenseReload Contracting Ltd.21020 GST/HST Payable-15.75</v>
      </c>
      <c r="G8075" s="15">
        <f>IFERROR((DATEVALUE(A8075)),A8075)</f>
        <v>45527</v>
      </c>
      <c r="H8075" s="16" t="str">
        <f>IF((IFERROR((VLOOKUP(D8075,'Automation (QBO)'!A:B,2,FALSE)),"0"))=0,"Suspense",(IFERROR((VLOOKUP(D8075,'Automation (QBO)'!A:B,2,FALSE)),"Suspense")))</f>
        <v>GST/HST Payable</v>
      </c>
      <c r="I8075" s="17">
        <f t="shared" si="125"/>
        <v>-15.75</v>
      </c>
      <c r="J8075" s="12" t="str">
        <f>H8075</f>
        <v>GST/HST Payable</v>
      </c>
    </row>
    <row r="8076" spans="1:10" hidden="1">
      <c r="A8076" s="13" t="s">
        <v>966</v>
      </c>
      <c r="B8076" s="12" t="s">
        <v>83</v>
      </c>
      <c r="C8076" s="12" t="s">
        <v>144</v>
      </c>
      <c r="D8076" s="12" t="s">
        <v>400</v>
      </c>
      <c r="E8076" s="12">
        <v>1268.1300000000001</v>
      </c>
      <c r="F8076" s="14" t="str">
        <f>A8076&amp;B8076&amp;C8076&amp;D8076&amp;E8076</f>
        <v>2024-08-23ExpenseReload Contracting Ltd.51320 COGS - Subcontractors1268.13</v>
      </c>
      <c r="G8076" s="15">
        <f>IFERROR((DATEVALUE(A8076)),A8076)</f>
        <v>45527</v>
      </c>
      <c r="H8076" s="16" t="str">
        <f>IF((IFERROR((VLOOKUP(D8076,'Automation (QBO)'!A:B,2,FALSE)),"0"))=0,"Suspense",(IFERROR((VLOOKUP(D8076,'Automation (QBO)'!A:B,2,FALSE)),"Suspense")))</f>
        <v>COGS - Subcontracts</v>
      </c>
      <c r="I8076" s="17">
        <f t="shared" si="125"/>
        <v>1268.1300000000001</v>
      </c>
      <c r="J8076" s="12" t="str">
        <f>H8076</f>
        <v>COGS - Subcontracts</v>
      </c>
    </row>
    <row r="8077" spans="1:10" hidden="1">
      <c r="A8077" s="13" t="s">
        <v>966</v>
      </c>
      <c r="B8077" s="12" t="s">
        <v>83</v>
      </c>
      <c r="C8077" s="12" t="s">
        <v>144</v>
      </c>
      <c r="D8077" s="12" t="s">
        <v>392</v>
      </c>
      <c r="E8077" s="12">
        <v>-63.41</v>
      </c>
      <c r="F8077" s="14" t="str">
        <f>A8077&amp;B8077&amp;C8077&amp;D8077&amp;E8077</f>
        <v>2024-08-23ExpenseReload Contracting Ltd.21020 GST/HST Payable-63.41</v>
      </c>
      <c r="G8077" s="15">
        <f>IFERROR((DATEVALUE(A8077)),A8077)</f>
        <v>45527</v>
      </c>
      <c r="H8077" s="16" t="str">
        <f>IF((IFERROR((VLOOKUP(D8077,'Automation (QBO)'!A:B,2,FALSE)),"0"))=0,"Suspense",(IFERROR((VLOOKUP(D8077,'Automation (QBO)'!A:B,2,FALSE)),"Suspense")))</f>
        <v>GST/HST Payable</v>
      </c>
      <c r="I8077" s="17">
        <f t="shared" si="125"/>
        <v>-63.41</v>
      </c>
      <c r="J8077" s="12" t="str">
        <f>H8077</f>
        <v>GST/HST Payable</v>
      </c>
    </row>
    <row r="8078" spans="1:10" hidden="1">
      <c r="A8078" s="13" t="s">
        <v>966</v>
      </c>
      <c r="B8078" s="12" t="s">
        <v>83</v>
      </c>
      <c r="C8078" s="12" t="s">
        <v>268</v>
      </c>
      <c r="D8078" s="12" t="s">
        <v>392</v>
      </c>
      <c r="E8078" s="12">
        <v>-124.26</v>
      </c>
      <c r="F8078" s="14" t="str">
        <f>A8078&amp;B8078&amp;C8078&amp;D8078&amp;E8078</f>
        <v>2024-08-23ExpenseTable Architecture Collective21020 GST/HST Payable-124.26</v>
      </c>
      <c r="G8078" s="15">
        <f>IFERROR((DATEVALUE(A8078)),A8078)</f>
        <v>45527</v>
      </c>
      <c r="H8078" s="16" t="str">
        <f>IF((IFERROR((VLOOKUP(D8078,'Automation (QBO)'!A:B,2,FALSE)),"0"))=0,"Suspense",(IFERROR((VLOOKUP(D8078,'Automation (QBO)'!A:B,2,FALSE)),"Suspense")))</f>
        <v>GST/HST Payable</v>
      </c>
      <c r="I8078" s="17">
        <f t="shared" si="125"/>
        <v>-124.26</v>
      </c>
      <c r="J8078" s="12" t="str">
        <f>H8078</f>
        <v>GST/HST Payable</v>
      </c>
    </row>
    <row r="8079" spans="1:10" hidden="1">
      <c r="A8079" s="13" t="s">
        <v>966</v>
      </c>
      <c r="B8079" s="12" t="s">
        <v>493</v>
      </c>
      <c r="C8079" s="12" t="s">
        <v>119</v>
      </c>
      <c r="D8079" s="12" t="s">
        <v>496</v>
      </c>
      <c r="E8079" s="12">
        <v>-199.73</v>
      </c>
      <c r="F8079" s="14" t="str">
        <f>A8079&amp;B8079&amp;C8079&amp;D8079&amp;E8079</f>
        <v>2024-08-23Bill Payment (Credit Card)Port Moody Town Pantry21000 Accounts Payable-199.73</v>
      </c>
      <c r="G8079" s="15">
        <f>IFERROR((DATEVALUE(A8079)),A8079)</f>
        <v>45527</v>
      </c>
      <c r="H8079" s="16" t="str">
        <f>IF((IFERROR((VLOOKUP(D8079,'Automation (QBO)'!A:B,2,FALSE)),"0"))=0,"Suspense",(IFERROR((VLOOKUP(D8079,'Automation (QBO)'!A:B,2,FALSE)),"Suspense")))</f>
        <v>Accounts Payable - Unknown</v>
      </c>
      <c r="I8079" s="17">
        <f t="shared" si="125"/>
        <v>-199.73</v>
      </c>
      <c r="J8079" s="12" t="str">
        <f>H8079</f>
        <v>Accounts Payable - Unknown</v>
      </c>
    </row>
    <row r="8080" spans="1:10" hidden="1">
      <c r="A8080" s="13" t="s">
        <v>966</v>
      </c>
      <c r="B8080" s="12" t="s">
        <v>493</v>
      </c>
      <c r="C8080" s="12" t="s">
        <v>113</v>
      </c>
      <c r="D8080" s="12" t="s">
        <v>496</v>
      </c>
      <c r="E8080" s="12">
        <v>-4.24</v>
      </c>
      <c r="F8080" s="14" t="str">
        <f>A8080&amp;B8080&amp;C8080&amp;D8080&amp;E8080</f>
        <v>2024-08-23Bill Payment (Credit Card)Impark21000 Accounts Payable-4.24</v>
      </c>
      <c r="G8080" s="15">
        <f>IFERROR((DATEVALUE(A8080)),A8080)</f>
        <v>45527</v>
      </c>
      <c r="H8080" s="16" t="str">
        <f>IF((IFERROR((VLOOKUP(D8080,'Automation (QBO)'!A:B,2,FALSE)),"0"))=0,"Suspense",(IFERROR((VLOOKUP(D8080,'Automation (QBO)'!A:B,2,FALSE)),"Suspense")))</f>
        <v>Accounts Payable - Unknown</v>
      </c>
      <c r="I8080" s="17">
        <f t="shared" ref="I8080:I8143" si="126">E8080</f>
        <v>-4.24</v>
      </c>
      <c r="J8080" s="12" t="str">
        <f>H8080</f>
        <v>Accounts Payable - Unknown</v>
      </c>
    </row>
    <row r="8081" spans="1:10" hidden="1">
      <c r="A8081" s="13" t="s">
        <v>966</v>
      </c>
      <c r="B8081" s="12" t="s">
        <v>83</v>
      </c>
      <c r="C8081" s="12" t="s">
        <v>88</v>
      </c>
      <c r="D8081" s="12" t="s">
        <v>408</v>
      </c>
      <c r="E8081" s="12">
        <v>5</v>
      </c>
      <c r="F8081" s="14" t="str">
        <f>A8081&amp;B8081&amp;C8081&amp;D8081&amp;E8081</f>
        <v>2024-08-23ExpenseEasy Park52205 Travel &amp; Parking5</v>
      </c>
      <c r="G8081" s="15">
        <f>IFERROR((DATEVALUE(A8081)),A8081)</f>
        <v>45527</v>
      </c>
      <c r="H8081" s="16" t="str">
        <f>IF((IFERROR((VLOOKUP(D8081,'Automation (QBO)'!A:B,2,FALSE)),"0"))=0,"Suspense",(IFERROR((VLOOKUP(D8081,'Automation (QBO)'!A:B,2,FALSE)),"Suspense")))</f>
        <v>Travel &amp; Parking</v>
      </c>
      <c r="I8081" s="17">
        <f t="shared" si="126"/>
        <v>5</v>
      </c>
      <c r="J8081" s="12" t="str">
        <f>H8081</f>
        <v>Travel &amp; Parking</v>
      </c>
    </row>
    <row r="8082" spans="1:10" hidden="1">
      <c r="A8082" s="13" t="s">
        <v>966</v>
      </c>
      <c r="B8082" s="12" t="s">
        <v>83</v>
      </c>
      <c r="C8082" s="12" t="s">
        <v>88</v>
      </c>
      <c r="D8082" s="12" t="s">
        <v>392</v>
      </c>
      <c r="E8082" s="12">
        <v>0</v>
      </c>
      <c r="F8082" s="14" t="str">
        <f>A8082&amp;B8082&amp;C8082&amp;D8082&amp;E8082</f>
        <v>2024-08-23ExpenseEasy Park21020 GST/HST Payable0</v>
      </c>
      <c r="G8082" s="15">
        <f>IFERROR((DATEVALUE(A8082)),A8082)</f>
        <v>45527</v>
      </c>
      <c r="H8082" s="16" t="str">
        <f>IF((IFERROR((VLOOKUP(D8082,'Automation (QBO)'!A:B,2,FALSE)),"0"))=0,"Suspense",(IFERROR((VLOOKUP(D8082,'Automation (QBO)'!A:B,2,FALSE)),"Suspense")))</f>
        <v>GST/HST Payable</v>
      </c>
      <c r="I8082" s="17">
        <f t="shared" si="126"/>
        <v>0</v>
      </c>
      <c r="J8082" s="12" t="str">
        <f>H8082</f>
        <v>GST/HST Payable</v>
      </c>
    </row>
    <row r="8083" spans="1:10" hidden="1">
      <c r="A8083" s="13" t="s">
        <v>966</v>
      </c>
      <c r="B8083" s="12" t="s">
        <v>493</v>
      </c>
      <c r="C8083" s="12" t="s">
        <v>142</v>
      </c>
      <c r="D8083" s="12" t="s">
        <v>496</v>
      </c>
      <c r="E8083" s="12">
        <v>-65.400000000000006</v>
      </c>
      <c r="F8083" s="14" t="str">
        <f>A8083&amp;B8083&amp;C8083&amp;D8083&amp;E8083</f>
        <v>2024-08-23Bill Payment (Credit Card)Hilti (Canada) Corporation21000 Accounts Payable-65.4</v>
      </c>
      <c r="G8083" s="15">
        <f>IFERROR((DATEVALUE(A8083)),A8083)</f>
        <v>45527</v>
      </c>
      <c r="H8083" s="16" t="str">
        <f>IF((IFERROR((VLOOKUP(D8083,'Automation (QBO)'!A:B,2,FALSE)),"0"))=0,"Suspense",(IFERROR((VLOOKUP(D8083,'Automation (QBO)'!A:B,2,FALSE)),"Suspense")))</f>
        <v>Accounts Payable - Unknown</v>
      </c>
      <c r="I8083" s="17">
        <f t="shared" si="126"/>
        <v>-65.400000000000006</v>
      </c>
      <c r="J8083" s="12" t="str">
        <f>H8083</f>
        <v>Accounts Payable - Unknown</v>
      </c>
    </row>
    <row r="8084" spans="1:10" hidden="1">
      <c r="A8084" s="13" t="s">
        <v>966</v>
      </c>
      <c r="B8084" s="12" t="s">
        <v>83</v>
      </c>
      <c r="C8084" s="12" t="s">
        <v>88</v>
      </c>
      <c r="D8084" s="12" t="s">
        <v>408</v>
      </c>
      <c r="E8084" s="12">
        <v>5</v>
      </c>
      <c r="F8084" s="14" t="str">
        <f>A8084&amp;B8084&amp;C8084&amp;D8084&amp;E8084</f>
        <v>2024-08-23ExpenseEasy Park52205 Travel &amp; Parking5</v>
      </c>
      <c r="G8084" s="15">
        <f>IFERROR((DATEVALUE(A8084)),A8084)</f>
        <v>45527</v>
      </c>
      <c r="H8084" s="16" t="str">
        <f>IF((IFERROR((VLOOKUP(D8084,'Automation (QBO)'!A:B,2,FALSE)),"0"))=0,"Suspense",(IFERROR((VLOOKUP(D8084,'Automation (QBO)'!A:B,2,FALSE)),"Suspense")))</f>
        <v>Travel &amp; Parking</v>
      </c>
      <c r="I8084" s="17">
        <f t="shared" si="126"/>
        <v>5</v>
      </c>
      <c r="J8084" s="12" t="str">
        <f>H8084</f>
        <v>Travel &amp; Parking</v>
      </c>
    </row>
    <row r="8085" spans="1:10" hidden="1">
      <c r="A8085" s="13" t="s">
        <v>966</v>
      </c>
      <c r="B8085" s="12" t="s">
        <v>83</v>
      </c>
      <c r="C8085" s="12" t="s">
        <v>88</v>
      </c>
      <c r="D8085" s="12" t="s">
        <v>392</v>
      </c>
      <c r="E8085" s="12">
        <v>0</v>
      </c>
      <c r="F8085" s="14" t="str">
        <f>A8085&amp;B8085&amp;C8085&amp;D8085&amp;E8085</f>
        <v>2024-08-23ExpenseEasy Park21020 GST/HST Payable0</v>
      </c>
      <c r="G8085" s="15">
        <f>IFERROR((DATEVALUE(A8085)),A8085)</f>
        <v>45527</v>
      </c>
      <c r="H8085" s="16" t="str">
        <f>IF((IFERROR((VLOOKUP(D8085,'Automation (QBO)'!A:B,2,FALSE)),"0"))=0,"Suspense",(IFERROR((VLOOKUP(D8085,'Automation (QBO)'!A:B,2,FALSE)),"Suspense")))</f>
        <v>GST/HST Payable</v>
      </c>
      <c r="I8085" s="17">
        <f t="shared" si="126"/>
        <v>0</v>
      </c>
      <c r="J8085" s="12" t="str">
        <f>H8085</f>
        <v>GST/HST Payable</v>
      </c>
    </row>
    <row r="8086" spans="1:10" hidden="1">
      <c r="A8086" s="13" t="s">
        <v>966</v>
      </c>
      <c r="B8086" s="12" t="s">
        <v>83</v>
      </c>
      <c r="C8086" s="12" t="s">
        <v>968</v>
      </c>
      <c r="D8086" s="12" t="s">
        <v>391</v>
      </c>
      <c r="E8086" s="12">
        <v>85.33</v>
      </c>
      <c r="F8086" s="14" t="str">
        <f>A8086&amp;B8086&amp;C8086&amp;D8086&amp;E8086</f>
        <v>2024-08-23ExpenseCedar Grove51335 COGS - Supplies85.33</v>
      </c>
      <c r="G8086" s="15">
        <f>IFERROR((DATEVALUE(A8086)),A8086)</f>
        <v>45527</v>
      </c>
      <c r="H8086" s="16" t="str">
        <f>IF((IFERROR((VLOOKUP(D8086,'Automation (QBO)'!A:B,2,FALSE)),"0"))=0,"Suspense",(IFERROR((VLOOKUP(D8086,'Automation (QBO)'!A:B,2,FALSE)),"Suspense")))</f>
        <v>COGS - Supplies</v>
      </c>
      <c r="I8086" s="17">
        <f t="shared" si="126"/>
        <v>85.33</v>
      </c>
      <c r="J8086" s="12" t="str">
        <f>H8086</f>
        <v>COGS - Supplies</v>
      </c>
    </row>
    <row r="8087" spans="1:10" hidden="1">
      <c r="A8087" s="13" t="s">
        <v>966</v>
      </c>
      <c r="B8087" s="12" t="s">
        <v>83</v>
      </c>
      <c r="C8087" s="12" t="s">
        <v>968</v>
      </c>
      <c r="D8087" s="12" t="s">
        <v>392</v>
      </c>
      <c r="E8087" s="12">
        <v>-4.2699999999999996</v>
      </c>
      <c r="F8087" s="14" t="str">
        <f>A8087&amp;B8087&amp;C8087&amp;D8087&amp;E8087</f>
        <v>2024-08-23ExpenseCedar Grove21020 GST/HST Payable-4.27</v>
      </c>
      <c r="G8087" s="15">
        <f>IFERROR((DATEVALUE(A8087)),A8087)</f>
        <v>45527</v>
      </c>
      <c r="H8087" s="16" t="str">
        <f>IF((IFERROR((VLOOKUP(D8087,'Automation (QBO)'!A:B,2,FALSE)),"0"))=0,"Suspense",(IFERROR((VLOOKUP(D8087,'Automation (QBO)'!A:B,2,FALSE)),"Suspense")))</f>
        <v>GST/HST Payable</v>
      </c>
      <c r="I8087" s="17">
        <f t="shared" si="126"/>
        <v>-4.2699999999999996</v>
      </c>
      <c r="J8087" s="12" t="str">
        <f>H8087</f>
        <v>GST/HST Payable</v>
      </c>
    </row>
    <row r="8088" spans="1:10" hidden="1">
      <c r="A8088" s="13" t="s">
        <v>966</v>
      </c>
      <c r="B8088" s="12" t="s">
        <v>83</v>
      </c>
      <c r="C8088" s="12" t="s">
        <v>968</v>
      </c>
      <c r="D8088" s="12" t="s">
        <v>390</v>
      </c>
      <c r="E8088" s="12">
        <v>89.6</v>
      </c>
      <c r="F8088" s="14" t="str">
        <f>A8088&amp;B8088&amp;C8088&amp;D8088&amp;E8088</f>
        <v>2024-08-23ExpenseCedar Grove21010 Visa Payable (CIBC)89.6</v>
      </c>
      <c r="G8088" s="15">
        <f>IFERROR((DATEVALUE(A8088)),A8088)</f>
        <v>45527</v>
      </c>
      <c r="H8088" s="16" t="str">
        <f>IF((IFERROR((VLOOKUP(D8088,'Automation (QBO)'!A:B,2,FALSE)),"0"))=0,"Suspense",(IFERROR((VLOOKUP(D8088,'Automation (QBO)'!A:B,2,FALSE)),"Suspense")))</f>
        <v>Suspense</v>
      </c>
      <c r="I8088" s="17">
        <f t="shared" si="126"/>
        <v>89.6</v>
      </c>
      <c r="J8088" s="12" t="str">
        <f>H8088</f>
        <v>Suspense</v>
      </c>
    </row>
    <row r="8089" spans="1:10" hidden="1">
      <c r="A8089" s="13" t="s">
        <v>966</v>
      </c>
      <c r="B8089" s="12" t="s">
        <v>136</v>
      </c>
      <c r="C8089" s="12" t="s">
        <v>166</v>
      </c>
      <c r="D8089" s="12" t="s">
        <v>394</v>
      </c>
      <c r="E8089" s="12">
        <v>5000</v>
      </c>
      <c r="F8089" s="14" t="str">
        <f>A8089&amp;B8089&amp;C8089&amp;D8089&amp;E8089</f>
        <v>2024-08-23Payment1262541 B.C Ltd.11005 Chequing (CIBC)5000</v>
      </c>
      <c r="G8089" s="15">
        <f>IFERROR((DATEVALUE(A8089)),A8089)</f>
        <v>45527</v>
      </c>
      <c r="H8089" s="16" t="str">
        <f>IF((IFERROR((VLOOKUP(D8089,'Automation (QBO)'!A:B,2,FALSE)),"0"))=0,"Suspense",(IFERROR((VLOOKUP(D8089,'Automation (QBO)'!A:B,2,FALSE)),"Suspense")))</f>
        <v>Balance (CIBC)</v>
      </c>
      <c r="I8089" s="17">
        <f t="shared" si="126"/>
        <v>5000</v>
      </c>
      <c r="J8089" s="12" t="str">
        <f>H8089</f>
        <v>Balance (CIBC)</v>
      </c>
    </row>
    <row r="8090" spans="1:10" hidden="1">
      <c r="A8090" s="13" t="s">
        <v>966</v>
      </c>
      <c r="B8090" s="12" t="s">
        <v>83</v>
      </c>
      <c r="C8090" s="12" t="s">
        <v>268</v>
      </c>
      <c r="D8090" s="12" t="s">
        <v>394</v>
      </c>
      <c r="E8090" s="12">
        <v>-2609.52</v>
      </c>
      <c r="F8090" s="14" t="str">
        <f>A8090&amp;B8090&amp;C8090&amp;D8090&amp;E8090</f>
        <v>2024-08-23ExpenseTable Architecture Collective11005 Chequing (CIBC)-2609.52</v>
      </c>
      <c r="G8090" s="15">
        <f>IFERROR((DATEVALUE(A8090)),A8090)</f>
        <v>45527</v>
      </c>
      <c r="H8090" s="16" t="str">
        <f>IF((IFERROR((VLOOKUP(D8090,'Automation (QBO)'!A:B,2,FALSE)),"0"))=0,"Suspense",(IFERROR((VLOOKUP(D8090,'Automation (QBO)'!A:B,2,FALSE)),"Suspense")))</f>
        <v>Balance (CIBC)</v>
      </c>
      <c r="I8090" s="17">
        <f t="shared" si="126"/>
        <v>-2609.52</v>
      </c>
      <c r="J8090" s="12" t="str">
        <f>H8090</f>
        <v>Balance (CIBC)</v>
      </c>
    </row>
    <row r="8091" spans="1:10" hidden="1">
      <c r="A8091" s="13" t="s">
        <v>966</v>
      </c>
      <c r="B8091" s="12" t="s">
        <v>83</v>
      </c>
      <c r="C8091" s="12" t="s">
        <v>144</v>
      </c>
      <c r="D8091" s="12" t="s">
        <v>394</v>
      </c>
      <c r="E8091" s="12">
        <v>-1331.54</v>
      </c>
      <c r="F8091" s="14" t="str">
        <f>A8091&amp;B8091&amp;C8091&amp;D8091&amp;E8091</f>
        <v>2024-08-23ExpenseReload Contracting Ltd.11005 Chequing (CIBC)-1331.54</v>
      </c>
      <c r="G8091" s="15">
        <f>IFERROR((DATEVALUE(A8091)),A8091)</f>
        <v>45527</v>
      </c>
      <c r="H8091" s="16" t="str">
        <f>IF((IFERROR((VLOOKUP(D8091,'Automation (QBO)'!A:B,2,FALSE)),"0"))=0,"Suspense",(IFERROR((VLOOKUP(D8091,'Automation (QBO)'!A:B,2,FALSE)),"Suspense")))</f>
        <v>Balance (CIBC)</v>
      </c>
      <c r="I8091" s="17">
        <f t="shared" si="126"/>
        <v>-1331.54</v>
      </c>
      <c r="J8091" s="12" t="str">
        <f>H8091</f>
        <v>Balance (CIBC)</v>
      </c>
    </row>
    <row r="8092" spans="1:10" hidden="1">
      <c r="A8092" s="13" t="s">
        <v>966</v>
      </c>
      <c r="B8092" s="12" t="s">
        <v>83</v>
      </c>
      <c r="C8092" s="12" t="s">
        <v>144</v>
      </c>
      <c r="D8092" s="12" t="s">
        <v>394</v>
      </c>
      <c r="E8092" s="12">
        <v>-1323.64</v>
      </c>
      <c r="F8092" s="14" t="str">
        <f>A8092&amp;B8092&amp;C8092&amp;D8092&amp;E8092</f>
        <v>2024-08-23ExpenseReload Contracting Ltd.11005 Chequing (CIBC)-1323.64</v>
      </c>
      <c r="G8092" s="15">
        <f>IFERROR((DATEVALUE(A8092)),A8092)</f>
        <v>45527</v>
      </c>
      <c r="H8092" s="16" t="str">
        <f>IF((IFERROR((VLOOKUP(D8092,'Automation (QBO)'!A:B,2,FALSE)),"0"))=0,"Suspense",(IFERROR((VLOOKUP(D8092,'Automation (QBO)'!A:B,2,FALSE)),"Suspense")))</f>
        <v>Balance (CIBC)</v>
      </c>
      <c r="I8092" s="17">
        <f t="shared" si="126"/>
        <v>-1323.64</v>
      </c>
      <c r="J8092" s="12" t="str">
        <f>H8092</f>
        <v>Balance (CIBC)</v>
      </c>
    </row>
    <row r="8093" spans="1:10" hidden="1">
      <c r="A8093" s="13" t="s">
        <v>966</v>
      </c>
      <c r="B8093" s="12" t="s">
        <v>83</v>
      </c>
      <c r="C8093" s="12" t="s">
        <v>511</v>
      </c>
      <c r="D8093" s="12" t="s">
        <v>394</v>
      </c>
      <c r="E8093" s="12">
        <v>-614.25</v>
      </c>
      <c r="F8093" s="14" t="str">
        <f>A8093&amp;B8093&amp;C8093&amp;D8093&amp;E8093</f>
        <v>2024-08-23ExpenseCooper Electrical Contracting LtD11005 Chequing (CIBC)-614.25</v>
      </c>
      <c r="G8093" s="15">
        <f>IFERROR((DATEVALUE(A8093)),A8093)</f>
        <v>45527</v>
      </c>
      <c r="H8093" s="16" t="str">
        <f>IF((IFERROR((VLOOKUP(D8093,'Automation (QBO)'!A:B,2,FALSE)),"0"))=0,"Suspense",(IFERROR((VLOOKUP(D8093,'Automation (QBO)'!A:B,2,FALSE)),"Suspense")))</f>
        <v>Balance (CIBC)</v>
      </c>
      <c r="I8093" s="17">
        <f t="shared" si="126"/>
        <v>-614.25</v>
      </c>
      <c r="J8093" s="12" t="str">
        <f>H8093</f>
        <v>Balance (CIBC)</v>
      </c>
    </row>
    <row r="8094" spans="1:10" hidden="1">
      <c r="A8094" s="13" t="s">
        <v>966</v>
      </c>
      <c r="B8094" s="12" t="s">
        <v>83</v>
      </c>
      <c r="C8094" s="12" t="s">
        <v>144</v>
      </c>
      <c r="D8094" s="12" t="s">
        <v>394</v>
      </c>
      <c r="E8094" s="12">
        <v>-330.75</v>
      </c>
      <c r="F8094" s="14" t="str">
        <f>A8094&amp;B8094&amp;C8094&amp;D8094&amp;E8094</f>
        <v>2024-08-23ExpenseReload Contracting Ltd.11005 Chequing (CIBC)-330.75</v>
      </c>
      <c r="G8094" s="15">
        <f>IFERROR((DATEVALUE(A8094)),A8094)</f>
        <v>45527</v>
      </c>
      <c r="H8094" s="16" t="str">
        <f>IF((IFERROR((VLOOKUP(D8094,'Automation (QBO)'!A:B,2,FALSE)),"0"))=0,"Suspense",(IFERROR((VLOOKUP(D8094,'Automation (QBO)'!A:B,2,FALSE)),"Suspense")))</f>
        <v>Balance (CIBC)</v>
      </c>
      <c r="I8094" s="17">
        <f t="shared" si="126"/>
        <v>-330.75</v>
      </c>
      <c r="J8094" s="12" t="str">
        <f>H8094</f>
        <v>Balance (CIBC)</v>
      </c>
    </row>
    <row r="8095" spans="1:10" hidden="1">
      <c r="A8095" s="13" t="s">
        <v>966</v>
      </c>
      <c r="B8095" s="12" t="s">
        <v>83</v>
      </c>
      <c r="C8095" s="12" t="s">
        <v>144</v>
      </c>
      <c r="D8095" s="12" t="s">
        <v>394</v>
      </c>
      <c r="E8095" s="12">
        <v>-94.5</v>
      </c>
      <c r="F8095" s="14" t="str">
        <f>A8095&amp;B8095&amp;C8095&amp;D8095&amp;E8095</f>
        <v>2024-08-23ExpenseReload Contracting Ltd.11005 Chequing (CIBC)-94.5</v>
      </c>
      <c r="G8095" s="15">
        <f>IFERROR((DATEVALUE(A8095)),A8095)</f>
        <v>45527</v>
      </c>
      <c r="H8095" s="16" t="str">
        <f>IF((IFERROR((VLOOKUP(D8095,'Automation (QBO)'!A:B,2,FALSE)),"0"))=0,"Suspense",(IFERROR((VLOOKUP(D8095,'Automation (QBO)'!A:B,2,FALSE)),"Suspense")))</f>
        <v>Balance (CIBC)</v>
      </c>
      <c r="I8095" s="17">
        <f t="shared" si="126"/>
        <v>-94.5</v>
      </c>
      <c r="J8095" s="12" t="str">
        <f>H8095</f>
        <v>Balance (CIBC)</v>
      </c>
    </row>
    <row r="8096" spans="1:10" hidden="1">
      <c r="A8096" s="13" t="s">
        <v>969</v>
      </c>
      <c r="B8096" s="12" t="s">
        <v>493</v>
      </c>
      <c r="C8096" s="12" t="s">
        <v>311</v>
      </c>
      <c r="D8096" s="12" t="s">
        <v>390</v>
      </c>
      <c r="E8096" s="12">
        <v>420.17</v>
      </c>
      <c r="F8096" s="14" t="str">
        <f>A8096&amp;B8096&amp;C8096&amp;D8096&amp;E8096</f>
        <v>2024-08-24Bill Payment (Credit Card)Golbey Law Corporation21010 Visa Payable (CIBC)420.17</v>
      </c>
      <c r="G8096" s="15">
        <f>IFERROR((DATEVALUE(A8096)),A8096)</f>
        <v>45528</v>
      </c>
      <c r="H8096" s="16" t="str">
        <f>IF((IFERROR((VLOOKUP(D8096,'Automation (QBO)'!A:B,2,FALSE)),"0"))=0,"Suspense",(IFERROR((VLOOKUP(D8096,'Automation (QBO)'!A:B,2,FALSE)),"Suspense")))</f>
        <v>Suspense</v>
      </c>
      <c r="I8096" s="17">
        <f t="shared" si="126"/>
        <v>420.17</v>
      </c>
      <c r="J8096" s="12" t="str">
        <f>H8096</f>
        <v>Suspense</v>
      </c>
    </row>
    <row r="8097" spans="1:10" hidden="1">
      <c r="A8097" s="13" t="s">
        <v>969</v>
      </c>
      <c r="B8097" s="12" t="s">
        <v>493</v>
      </c>
      <c r="C8097" s="12" t="s">
        <v>311</v>
      </c>
      <c r="D8097" s="12" t="s">
        <v>496</v>
      </c>
      <c r="E8097" s="12">
        <v>-420.17</v>
      </c>
      <c r="F8097" s="14" t="str">
        <f>A8097&amp;B8097&amp;C8097&amp;D8097&amp;E8097</f>
        <v>2024-08-24Bill Payment (Credit Card)Golbey Law Corporation21000 Accounts Payable-420.17</v>
      </c>
      <c r="G8097" s="15">
        <f>IFERROR((DATEVALUE(A8097)),A8097)</f>
        <v>45528</v>
      </c>
      <c r="H8097" s="16" t="str">
        <f>IF((IFERROR((VLOOKUP(D8097,'Automation (QBO)'!A:B,2,FALSE)),"0"))=0,"Suspense",(IFERROR((VLOOKUP(D8097,'Automation (QBO)'!A:B,2,FALSE)),"Suspense")))</f>
        <v>Accounts Payable - Unknown</v>
      </c>
      <c r="I8097" s="17">
        <f t="shared" si="126"/>
        <v>-420.17</v>
      </c>
      <c r="J8097" s="12" t="str">
        <f>H8097</f>
        <v>Accounts Payable - Unknown</v>
      </c>
    </row>
    <row r="8098" spans="1:10" hidden="1">
      <c r="A8098" s="13" t="s">
        <v>970</v>
      </c>
      <c r="B8098" s="12" t="s">
        <v>528</v>
      </c>
      <c r="C8098" s="12" t="s">
        <v>94</v>
      </c>
      <c r="D8098" s="12" t="s">
        <v>496</v>
      </c>
      <c r="E8098" s="12">
        <v>220</v>
      </c>
      <c r="F8098" s="14" t="str">
        <f>A8098&amp;B8098&amp;C8098&amp;D8098&amp;E8098</f>
        <v>2024-08-25BillEsso21000 Accounts Payable220</v>
      </c>
      <c r="G8098" s="15">
        <f>IFERROR((DATEVALUE(A8098)),A8098)</f>
        <v>45529</v>
      </c>
      <c r="H8098" s="16" t="str">
        <f>IF((IFERROR((VLOOKUP(D8098,'Automation (QBO)'!A:B,2,FALSE)),"0"))=0,"Suspense",(IFERROR((VLOOKUP(D8098,'Automation (QBO)'!A:B,2,FALSE)),"Suspense")))</f>
        <v>Accounts Payable - Unknown</v>
      </c>
      <c r="I8098" s="17">
        <f t="shared" si="126"/>
        <v>220</v>
      </c>
      <c r="J8098" s="12" t="str">
        <f>H8098</f>
        <v>Accounts Payable - Unknown</v>
      </c>
    </row>
    <row r="8099" spans="1:10" hidden="1">
      <c r="A8099" s="13" t="s">
        <v>970</v>
      </c>
      <c r="B8099" s="12" t="s">
        <v>528</v>
      </c>
      <c r="C8099" s="12" t="s">
        <v>113</v>
      </c>
      <c r="D8099" s="12" t="s">
        <v>496</v>
      </c>
      <c r="E8099" s="12">
        <v>8</v>
      </c>
      <c r="F8099" s="14" t="str">
        <f>A8099&amp;B8099&amp;C8099&amp;D8099&amp;E8099</f>
        <v>2024-08-25BillImpark21000 Accounts Payable8</v>
      </c>
      <c r="G8099" s="15">
        <f>IFERROR((DATEVALUE(A8099)),A8099)</f>
        <v>45529</v>
      </c>
      <c r="H8099" s="16" t="str">
        <f>IF((IFERROR((VLOOKUP(D8099,'Automation (QBO)'!A:B,2,FALSE)),"0"))=0,"Suspense",(IFERROR((VLOOKUP(D8099,'Automation (QBO)'!A:B,2,FALSE)),"Suspense")))</f>
        <v>Accounts Payable - Unknown</v>
      </c>
      <c r="I8099" s="17">
        <f t="shared" si="126"/>
        <v>8</v>
      </c>
      <c r="J8099" s="12" t="str">
        <f>H8099</f>
        <v>Accounts Payable - Unknown</v>
      </c>
    </row>
    <row r="8100" spans="1:10" hidden="1">
      <c r="A8100" s="13" t="s">
        <v>970</v>
      </c>
      <c r="B8100" s="12" t="s">
        <v>528</v>
      </c>
      <c r="C8100" s="12" t="s">
        <v>113</v>
      </c>
      <c r="D8100" s="12" t="s">
        <v>408</v>
      </c>
      <c r="E8100" s="12">
        <v>17</v>
      </c>
      <c r="F8100" s="14" t="str">
        <f>A8100&amp;B8100&amp;C8100&amp;D8100&amp;E8100</f>
        <v>2024-08-25BillImpark52205 Travel &amp; Parking17</v>
      </c>
      <c r="G8100" s="15">
        <f>IFERROR((DATEVALUE(A8100)),A8100)</f>
        <v>45529</v>
      </c>
      <c r="H8100" s="16" t="str">
        <f>IF((IFERROR((VLOOKUP(D8100,'Automation (QBO)'!A:B,2,FALSE)),"0"))=0,"Suspense",(IFERROR((VLOOKUP(D8100,'Automation (QBO)'!A:B,2,FALSE)),"Suspense")))</f>
        <v>Travel &amp; Parking</v>
      </c>
      <c r="I8100" s="17">
        <f t="shared" si="126"/>
        <v>17</v>
      </c>
      <c r="J8100" s="12" t="str">
        <f>H8100</f>
        <v>Travel &amp; Parking</v>
      </c>
    </row>
    <row r="8101" spans="1:10" hidden="1">
      <c r="A8101" s="13" t="s">
        <v>970</v>
      </c>
      <c r="B8101" s="12" t="s">
        <v>528</v>
      </c>
      <c r="C8101" s="12" t="s">
        <v>113</v>
      </c>
      <c r="D8101" s="12" t="s">
        <v>496</v>
      </c>
      <c r="E8101" s="12">
        <v>17</v>
      </c>
      <c r="F8101" s="14" t="str">
        <f>A8101&amp;B8101&amp;C8101&amp;D8101&amp;E8101</f>
        <v>2024-08-25BillImpark21000 Accounts Payable17</v>
      </c>
      <c r="G8101" s="15">
        <f>IFERROR((DATEVALUE(A8101)),A8101)</f>
        <v>45529</v>
      </c>
      <c r="H8101" s="16" t="str">
        <f>IF((IFERROR((VLOOKUP(D8101,'Automation (QBO)'!A:B,2,FALSE)),"0"))=0,"Suspense",(IFERROR((VLOOKUP(D8101,'Automation (QBO)'!A:B,2,FALSE)),"Suspense")))</f>
        <v>Accounts Payable - Unknown</v>
      </c>
      <c r="I8101" s="17">
        <f t="shared" si="126"/>
        <v>17</v>
      </c>
      <c r="J8101" s="12" t="str">
        <f>H8101</f>
        <v>Accounts Payable - Unknown</v>
      </c>
    </row>
    <row r="8102" spans="1:10" hidden="1">
      <c r="A8102" s="13" t="s">
        <v>970</v>
      </c>
      <c r="B8102" s="12" t="s">
        <v>528</v>
      </c>
      <c r="C8102" s="12" t="s">
        <v>971</v>
      </c>
      <c r="D8102" s="12" t="s">
        <v>400</v>
      </c>
      <c r="E8102" s="12">
        <v>1550</v>
      </c>
      <c r="F8102" s="14" t="str">
        <f>A8102&amp;B8102&amp;C8102&amp;D8102&amp;E8102</f>
        <v>2024-08-25BillDJL Home Services51320 COGS - Subcontractors1550</v>
      </c>
      <c r="G8102" s="15">
        <f>IFERROR((DATEVALUE(A8102)),A8102)</f>
        <v>45529</v>
      </c>
      <c r="H8102" s="16" t="str">
        <f>IF((IFERROR((VLOOKUP(D8102,'Automation (QBO)'!A:B,2,FALSE)),"0"))=0,"Suspense",(IFERROR((VLOOKUP(D8102,'Automation (QBO)'!A:B,2,FALSE)),"Suspense")))</f>
        <v>COGS - Subcontracts</v>
      </c>
      <c r="I8102" s="17">
        <f t="shared" si="126"/>
        <v>1550</v>
      </c>
      <c r="J8102" s="12" t="str">
        <f>H8102</f>
        <v>COGS - Subcontracts</v>
      </c>
    </row>
    <row r="8103" spans="1:10" hidden="1">
      <c r="A8103" s="13" t="s">
        <v>970</v>
      </c>
      <c r="B8103" s="12" t="s">
        <v>528</v>
      </c>
      <c r="C8103" s="12" t="s">
        <v>971</v>
      </c>
      <c r="D8103" s="12" t="s">
        <v>496</v>
      </c>
      <c r="E8103" s="12">
        <v>1550</v>
      </c>
      <c r="F8103" s="14" t="str">
        <f>A8103&amp;B8103&amp;C8103&amp;D8103&amp;E8103</f>
        <v>2024-08-25BillDJL Home Services21000 Accounts Payable1550</v>
      </c>
      <c r="G8103" s="15">
        <f>IFERROR((DATEVALUE(A8103)),A8103)</f>
        <v>45529</v>
      </c>
      <c r="H8103" s="16" t="str">
        <f>IF((IFERROR((VLOOKUP(D8103,'Automation (QBO)'!A:B,2,FALSE)),"0"))=0,"Suspense",(IFERROR((VLOOKUP(D8103,'Automation (QBO)'!A:B,2,FALSE)),"Suspense")))</f>
        <v>Accounts Payable - Unknown</v>
      </c>
      <c r="I8103" s="17">
        <f t="shared" si="126"/>
        <v>1550</v>
      </c>
      <c r="J8103" s="12" t="str">
        <f>H8103</f>
        <v>Accounts Payable - Unknown</v>
      </c>
    </row>
    <row r="8104" spans="1:10" hidden="1">
      <c r="A8104" s="13" t="s">
        <v>970</v>
      </c>
      <c r="B8104" s="12" t="s">
        <v>528</v>
      </c>
      <c r="C8104" s="12" t="s">
        <v>972</v>
      </c>
      <c r="D8104" s="12" t="s">
        <v>426</v>
      </c>
      <c r="E8104" s="12">
        <v>-840</v>
      </c>
      <c r="F8104" s="14" t="str">
        <f>A8104&amp;B8104&amp;C8104&amp;D8104&amp;E8104</f>
        <v>2024-08-25BillLBSI Inc.21031 GST/HST Suspense-840</v>
      </c>
      <c r="G8104" s="15">
        <f>IFERROR((DATEVALUE(A8104)),A8104)</f>
        <v>45529</v>
      </c>
      <c r="H8104" s="16" t="str">
        <f>IF((IFERROR((VLOOKUP(D8104,'Automation (QBO)'!A:B,2,FALSE)),"0"))=0,"Suspense",(IFERROR((VLOOKUP(D8104,'Automation (QBO)'!A:B,2,FALSE)),"Suspense")))</f>
        <v>GST/HST Suspense</v>
      </c>
      <c r="I8104" s="17">
        <f t="shared" si="126"/>
        <v>-840</v>
      </c>
      <c r="J8104" s="12" t="str">
        <f>H8104</f>
        <v>GST/HST Suspense</v>
      </c>
    </row>
    <row r="8105" spans="1:10" hidden="1">
      <c r="A8105" s="13" t="s">
        <v>970</v>
      </c>
      <c r="B8105" s="12" t="s">
        <v>528</v>
      </c>
      <c r="C8105" s="12" t="s">
        <v>972</v>
      </c>
      <c r="D8105" s="12" t="s">
        <v>503</v>
      </c>
      <c r="E8105" s="12">
        <v>16800</v>
      </c>
      <c r="F8105" s="14" t="str">
        <f>A8105&amp;B8105&amp;C8105&amp;D8105&amp;E8105</f>
        <v>2024-08-25BillLBSI Inc.52200 Rent16800</v>
      </c>
      <c r="G8105" s="15">
        <f>IFERROR((DATEVALUE(A8105)),A8105)</f>
        <v>45529</v>
      </c>
      <c r="H8105" s="16" t="str">
        <f>IF((IFERROR((VLOOKUP(D8105,'Automation (QBO)'!A:B,2,FALSE)),"0"))=0,"Suspense",(IFERROR((VLOOKUP(D8105,'Automation (QBO)'!A:B,2,FALSE)),"Suspense")))</f>
        <v>Rent</v>
      </c>
      <c r="I8105" s="17">
        <f t="shared" si="126"/>
        <v>16800</v>
      </c>
      <c r="J8105" s="12" t="str">
        <f>H8105</f>
        <v>Rent</v>
      </c>
    </row>
    <row r="8106" spans="1:10" hidden="1">
      <c r="A8106" s="13" t="s">
        <v>970</v>
      </c>
      <c r="B8106" s="12" t="s">
        <v>528</v>
      </c>
      <c r="C8106" s="12" t="s">
        <v>972</v>
      </c>
      <c r="D8106" s="12" t="s">
        <v>496</v>
      </c>
      <c r="E8106" s="12">
        <v>17640</v>
      </c>
      <c r="F8106" s="14" t="str">
        <f>A8106&amp;B8106&amp;C8106&amp;D8106&amp;E8106</f>
        <v>2024-08-25BillLBSI Inc.21000 Accounts Payable17640</v>
      </c>
      <c r="G8106" s="15">
        <f>IFERROR((DATEVALUE(A8106)),A8106)</f>
        <v>45529</v>
      </c>
      <c r="H8106" s="16" t="str">
        <f>IF((IFERROR((VLOOKUP(D8106,'Automation (QBO)'!A:B,2,FALSE)),"0"))=0,"Suspense",(IFERROR((VLOOKUP(D8106,'Automation (QBO)'!A:B,2,FALSE)),"Suspense")))</f>
        <v>Accounts Payable - Unknown</v>
      </c>
      <c r="I8106" s="17">
        <f t="shared" si="126"/>
        <v>17640</v>
      </c>
      <c r="J8106" s="12" t="str">
        <f>H8106</f>
        <v>Accounts Payable - Unknown</v>
      </c>
    </row>
    <row r="8107" spans="1:10" hidden="1">
      <c r="A8107" s="13" t="s">
        <v>970</v>
      </c>
      <c r="B8107" s="12" t="s">
        <v>528</v>
      </c>
      <c r="C8107" s="12" t="s">
        <v>119</v>
      </c>
      <c r="D8107" s="12" t="s">
        <v>409</v>
      </c>
      <c r="E8107" s="12">
        <v>91.63</v>
      </c>
      <c r="F8107" s="14" t="str">
        <f>A8107&amp;B8107&amp;C8107&amp;D8107&amp;E8107</f>
        <v>2024-08-25BillPort Moody Town Pantry51205 COGS - Fuel91.63</v>
      </c>
      <c r="G8107" s="15">
        <f>IFERROR((DATEVALUE(A8107)),A8107)</f>
        <v>45529</v>
      </c>
      <c r="H8107" s="16" t="str">
        <f>IF((IFERROR((VLOOKUP(D8107,'Automation (QBO)'!A:B,2,FALSE)),"0"))=0,"Suspense",(IFERROR((VLOOKUP(D8107,'Automation (QBO)'!A:B,2,FALSE)),"Suspense")))</f>
        <v>COGS - Fuel</v>
      </c>
      <c r="I8107" s="17">
        <f t="shared" si="126"/>
        <v>91.63</v>
      </c>
      <c r="J8107" s="12" t="str">
        <f>H8107</f>
        <v>COGS - Fuel</v>
      </c>
    </row>
    <row r="8108" spans="1:10" hidden="1">
      <c r="A8108" s="13" t="s">
        <v>970</v>
      </c>
      <c r="B8108" s="12" t="s">
        <v>528</v>
      </c>
      <c r="C8108" s="12" t="s">
        <v>119</v>
      </c>
      <c r="D8108" s="12" t="s">
        <v>426</v>
      </c>
      <c r="E8108" s="12">
        <v>-4.58</v>
      </c>
      <c r="F8108" s="14" t="str">
        <f>A8108&amp;B8108&amp;C8108&amp;D8108&amp;E8108</f>
        <v>2024-08-25BillPort Moody Town Pantry21031 GST/HST Suspense-4.58</v>
      </c>
      <c r="G8108" s="15">
        <f>IFERROR((DATEVALUE(A8108)),A8108)</f>
        <v>45529</v>
      </c>
      <c r="H8108" s="16" t="str">
        <f>IF((IFERROR((VLOOKUP(D8108,'Automation (QBO)'!A:B,2,FALSE)),"0"))=0,"Suspense",(IFERROR((VLOOKUP(D8108,'Automation (QBO)'!A:B,2,FALSE)),"Suspense")))</f>
        <v>GST/HST Suspense</v>
      </c>
      <c r="I8108" s="17">
        <f t="shared" si="126"/>
        <v>-4.58</v>
      </c>
      <c r="J8108" s="12" t="str">
        <f>H8108</f>
        <v>GST/HST Suspense</v>
      </c>
    </row>
    <row r="8109" spans="1:10" hidden="1">
      <c r="A8109" s="13" t="s">
        <v>970</v>
      </c>
      <c r="B8109" s="12" t="s">
        <v>528</v>
      </c>
      <c r="C8109" s="12" t="s">
        <v>119</v>
      </c>
      <c r="D8109" s="12" t="s">
        <v>496</v>
      </c>
      <c r="E8109" s="12">
        <v>96.21</v>
      </c>
      <c r="F8109" s="14" t="str">
        <f>A8109&amp;B8109&amp;C8109&amp;D8109&amp;E8109</f>
        <v>2024-08-25BillPort Moody Town Pantry21000 Accounts Payable96.21</v>
      </c>
      <c r="G8109" s="15">
        <f>IFERROR((DATEVALUE(A8109)),A8109)</f>
        <v>45529</v>
      </c>
      <c r="H8109" s="16" t="str">
        <f>IF((IFERROR((VLOOKUP(D8109,'Automation (QBO)'!A:B,2,FALSE)),"0"))=0,"Suspense",(IFERROR((VLOOKUP(D8109,'Automation (QBO)'!A:B,2,FALSE)),"Suspense")))</f>
        <v>Accounts Payable - Unknown</v>
      </c>
      <c r="I8109" s="17">
        <f t="shared" si="126"/>
        <v>96.21</v>
      </c>
      <c r="J8109" s="12" t="str">
        <f>H8109</f>
        <v>Accounts Payable - Unknown</v>
      </c>
    </row>
    <row r="8110" spans="1:10" hidden="1">
      <c r="A8110" s="13" t="s">
        <v>970</v>
      </c>
      <c r="B8110" s="12" t="s">
        <v>528</v>
      </c>
      <c r="C8110" s="12" t="s">
        <v>87</v>
      </c>
      <c r="D8110" s="12" t="s">
        <v>391</v>
      </c>
      <c r="E8110" s="12">
        <v>1107.58</v>
      </c>
      <c r="F8110" s="14" t="str">
        <f>A8110&amp;B8110&amp;C8110&amp;D8110&amp;E8110</f>
        <v>2024-08-25BillHome Depot51335 COGS - Supplies1107.58</v>
      </c>
      <c r="G8110" s="15">
        <f>IFERROR((DATEVALUE(A8110)),A8110)</f>
        <v>45529</v>
      </c>
      <c r="H8110" s="16" t="str">
        <f>IF((IFERROR((VLOOKUP(D8110,'Automation (QBO)'!A:B,2,FALSE)),"0"))=0,"Suspense",(IFERROR((VLOOKUP(D8110,'Automation (QBO)'!A:B,2,FALSE)),"Suspense")))</f>
        <v>COGS - Supplies</v>
      </c>
      <c r="I8110" s="17">
        <f t="shared" si="126"/>
        <v>1107.58</v>
      </c>
      <c r="J8110" s="12" t="str">
        <f>H8110</f>
        <v>COGS - Supplies</v>
      </c>
    </row>
    <row r="8111" spans="1:10" hidden="1">
      <c r="A8111" s="13" t="s">
        <v>970</v>
      </c>
      <c r="B8111" s="12" t="s">
        <v>528</v>
      </c>
      <c r="C8111" s="12" t="s">
        <v>87</v>
      </c>
      <c r="D8111" s="12" t="s">
        <v>426</v>
      </c>
      <c r="E8111" s="12">
        <v>-51.76</v>
      </c>
      <c r="F8111" s="14" t="str">
        <f>A8111&amp;B8111&amp;C8111&amp;D8111&amp;E8111</f>
        <v>2024-08-25BillHome Depot21031 GST/HST Suspense-51.76</v>
      </c>
      <c r="G8111" s="15">
        <f>IFERROR((DATEVALUE(A8111)),A8111)</f>
        <v>45529</v>
      </c>
      <c r="H8111" s="16" t="str">
        <f>IF((IFERROR((VLOOKUP(D8111,'Automation (QBO)'!A:B,2,FALSE)),"0"))=0,"Suspense",(IFERROR((VLOOKUP(D8111,'Automation (QBO)'!A:B,2,FALSE)),"Suspense")))</f>
        <v>GST/HST Suspense</v>
      </c>
      <c r="I8111" s="17">
        <f t="shared" si="126"/>
        <v>-51.76</v>
      </c>
      <c r="J8111" s="12" t="str">
        <f>H8111</f>
        <v>GST/HST Suspense</v>
      </c>
    </row>
    <row r="8112" spans="1:10" hidden="1">
      <c r="A8112" s="13" t="s">
        <v>970</v>
      </c>
      <c r="B8112" s="12" t="s">
        <v>528</v>
      </c>
      <c r="C8112" s="12" t="s">
        <v>87</v>
      </c>
      <c r="D8112" s="12" t="s">
        <v>496</v>
      </c>
      <c r="E8112" s="12">
        <v>1159.3399999999999</v>
      </c>
      <c r="F8112" s="14" t="str">
        <f>A8112&amp;B8112&amp;C8112&amp;D8112&amp;E8112</f>
        <v>2024-08-25BillHome Depot21000 Accounts Payable1159.34</v>
      </c>
      <c r="G8112" s="15">
        <f>IFERROR((DATEVALUE(A8112)),A8112)</f>
        <v>45529</v>
      </c>
      <c r="H8112" s="16" t="str">
        <f>IF((IFERROR((VLOOKUP(D8112,'Automation (QBO)'!A:B,2,FALSE)),"0"))=0,"Suspense",(IFERROR((VLOOKUP(D8112,'Automation (QBO)'!A:B,2,FALSE)),"Suspense")))</f>
        <v>Accounts Payable - Unknown</v>
      </c>
      <c r="I8112" s="17">
        <f t="shared" si="126"/>
        <v>1159.3399999999999</v>
      </c>
      <c r="J8112" s="12" t="str">
        <f>H8112</f>
        <v>Accounts Payable - Unknown</v>
      </c>
    </row>
    <row r="8113" spans="1:10" hidden="1">
      <c r="A8113" s="13" t="s">
        <v>970</v>
      </c>
      <c r="B8113" s="12" t="s">
        <v>528</v>
      </c>
      <c r="C8113" s="12" t="s">
        <v>298</v>
      </c>
      <c r="D8113" s="12" t="s">
        <v>400</v>
      </c>
      <c r="E8113" s="12">
        <v>1000</v>
      </c>
      <c r="F8113" s="14" t="str">
        <f>A8113&amp;B8113&amp;C8113&amp;D8113&amp;E8113</f>
        <v>2024-08-25BillAcme Fire and Safety Co Ltd.51320 COGS - Subcontractors1000</v>
      </c>
      <c r="G8113" s="15">
        <f>IFERROR((DATEVALUE(A8113)),A8113)</f>
        <v>45529</v>
      </c>
      <c r="H8113" s="16" t="str">
        <f>IF((IFERROR((VLOOKUP(D8113,'Automation (QBO)'!A:B,2,FALSE)),"0"))=0,"Suspense",(IFERROR((VLOOKUP(D8113,'Automation (QBO)'!A:B,2,FALSE)),"Suspense")))</f>
        <v>COGS - Subcontracts</v>
      </c>
      <c r="I8113" s="17">
        <f t="shared" si="126"/>
        <v>1000</v>
      </c>
      <c r="J8113" s="12" t="str">
        <f>H8113</f>
        <v>COGS - Subcontracts</v>
      </c>
    </row>
    <row r="8114" spans="1:10" hidden="1">
      <c r="A8114" s="13" t="s">
        <v>970</v>
      </c>
      <c r="B8114" s="12" t="s">
        <v>528</v>
      </c>
      <c r="C8114" s="12" t="s">
        <v>298</v>
      </c>
      <c r="D8114" s="12" t="s">
        <v>426</v>
      </c>
      <c r="E8114" s="12">
        <v>-50</v>
      </c>
      <c r="F8114" s="14" t="str">
        <f>A8114&amp;B8114&amp;C8114&amp;D8114&amp;E8114</f>
        <v>2024-08-25BillAcme Fire and Safety Co Ltd.21031 GST/HST Suspense-50</v>
      </c>
      <c r="G8114" s="15">
        <f>IFERROR((DATEVALUE(A8114)),A8114)</f>
        <v>45529</v>
      </c>
      <c r="H8114" s="16" t="str">
        <f>IF((IFERROR((VLOOKUP(D8114,'Automation (QBO)'!A:B,2,FALSE)),"0"))=0,"Suspense",(IFERROR((VLOOKUP(D8114,'Automation (QBO)'!A:B,2,FALSE)),"Suspense")))</f>
        <v>GST/HST Suspense</v>
      </c>
      <c r="I8114" s="17">
        <f t="shared" si="126"/>
        <v>-50</v>
      </c>
      <c r="J8114" s="12" t="str">
        <f>H8114</f>
        <v>GST/HST Suspense</v>
      </c>
    </row>
    <row r="8115" spans="1:10" hidden="1">
      <c r="A8115" s="13" t="s">
        <v>970</v>
      </c>
      <c r="B8115" s="12" t="s">
        <v>528</v>
      </c>
      <c r="C8115" s="12" t="s">
        <v>298</v>
      </c>
      <c r="D8115" s="12" t="s">
        <v>496</v>
      </c>
      <c r="E8115" s="12">
        <v>1050</v>
      </c>
      <c r="F8115" s="14" t="str">
        <f>A8115&amp;B8115&amp;C8115&amp;D8115&amp;E8115</f>
        <v>2024-08-25BillAcme Fire and Safety Co Ltd.21000 Accounts Payable1050</v>
      </c>
      <c r="G8115" s="15">
        <f>IFERROR((DATEVALUE(A8115)),A8115)</f>
        <v>45529</v>
      </c>
      <c r="H8115" s="16" t="str">
        <f>IF((IFERROR((VLOOKUP(D8115,'Automation (QBO)'!A:B,2,FALSE)),"0"))=0,"Suspense",(IFERROR((VLOOKUP(D8115,'Automation (QBO)'!A:B,2,FALSE)),"Suspense")))</f>
        <v>Accounts Payable - Unknown</v>
      </c>
      <c r="I8115" s="17">
        <f t="shared" si="126"/>
        <v>1050</v>
      </c>
      <c r="J8115" s="12" t="str">
        <f>H8115</f>
        <v>Accounts Payable - Unknown</v>
      </c>
    </row>
    <row r="8116" spans="1:10" hidden="1">
      <c r="A8116" s="13" t="s">
        <v>970</v>
      </c>
      <c r="B8116" s="12" t="s">
        <v>528</v>
      </c>
      <c r="C8116" s="12" t="s">
        <v>113</v>
      </c>
      <c r="D8116" s="12" t="s">
        <v>408</v>
      </c>
      <c r="E8116" s="12">
        <v>6</v>
      </c>
      <c r="F8116" s="14" t="str">
        <f>A8116&amp;B8116&amp;C8116&amp;D8116&amp;E8116</f>
        <v>2024-08-25BillImpark52205 Travel &amp; Parking6</v>
      </c>
      <c r="G8116" s="15">
        <f>IFERROR((DATEVALUE(A8116)),A8116)</f>
        <v>45529</v>
      </c>
      <c r="H8116" s="16" t="str">
        <f>IF((IFERROR((VLOOKUP(D8116,'Automation (QBO)'!A:B,2,FALSE)),"0"))=0,"Suspense",(IFERROR((VLOOKUP(D8116,'Automation (QBO)'!A:B,2,FALSE)),"Suspense")))</f>
        <v>Travel &amp; Parking</v>
      </c>
      <c r="I8116" s="17">
        <f t="shared" si="126"/>
        <v>6</v>
      </c>
      <c r="J8116" s="12" t="str">
        <f>H8116</f>
        <v>Travel &amp; Parking</v>
      </c>
    </row>
    <row r="8117" spans="1:10" hidden="1">
      <c r="A8117" s="13" t="s">
        <v>970</v>
      </c>
      <c r="B8117" s="12" t="s">
        <v>528</v>
      </c>
      <c r="C8117" s="12" t="s">
        <v>113</v>
      </c>
      <c r="D8117" s="12" t="s">
        <v>496</v>
      </c>
      <c r="E8117" s="12">
        <v>6</v>
      </c>
      <c r="F8117" s="14" t="str">
        <f>A8117&amp;B8117&amp;C8117&amp;D8117&amp;E8117</f>
        <v>2024-08-25BillImpark21000 Accounts Payable6</v>
      </c>
      <c r="G8117" s="15">
        <f>IFERROR((DATEVALUE(A8117)),A8117)</f>
        <v>45529</v>
      </c>
      <c r="H8117" s="16" t="str">
        <f>IF((IFERROR((VLOOKUP(D8117,'Automation (QBO)'!A:B,2,FALSE)),"0"))=0,"Suspense",(IFERROR((VLOOKUP(D8117,'Automation (QBO)'!A:B,2,FALSE)),"Suspense")))</f>
        <v>Accounts Payable - Unknown</v>
      </c>
      <c r="I8117" s="17">
        <f t="shared" si="126"/>
        <v>6</v>
      </c>
      <c r="J8117" s="12" t="str">
        <f>H8117</f>
        <v>Accounts Payable - Unknown</v>
      </c>
    </row>
    <row r="8118" spans="1:10" hidden="1">
      <c r="A8118" s="13" t="s">
        <v>970</v>
      </c>
      <c r="B8118" s="12" t="s">
        <v>528</v>
      </c>
      <c r="C8118" s="12" t="s">
        <v>97</v>
      </c>
      <c r="D8118" s="12" t="s">
        <v>409</v>
      </c>
      <c r="E8118" s="12">
        <v>190.48</v>
      </c>
      <c r="F8118" s="14" t="str">
        <f>A8118&amp;B8118&amp;C8118&amp;D8118&amp;E8118</f>
        <v>2024-08-25BillLonsdale Chevron51205 COGS - Fuel190.48</v>
      </c>
      <c r="G8118" s="15">
        <f>IFERROR((DATEVALUE(A8118)),A8118)</f>
        <v>45529</v>
      </c>
      <c r="H8118" s="16" t="str">
        <f>IF((IFERROR((VLOOKUP(D8118,'Automation (QBO)'!A:B,2,FALSE)),"0"))=0,"Suspense",(IFERROR((VLOOKUP(D8118,'Automation (QBO)'!A:B,2,FALSE)),"Suspense")))</f>
        <v>COGS - Fuel</v>
      </c>
      <c r="I8118" s="17">
        <f t="shared" si="126"/>
        <v>190.48</v>
      </c>
      <c r="J8118" s="12" t="str">
        <f>H8118</f>
        <v>COGS - Fuel</v>
      </c>
    </row>
    <row r="8119" spans="1:10" hidden="1">
      <c r="A8119" s="13" t="s">
        <v>970</v>
      </c>
      <c r="B8119" s="12" t="s">
        <v>528</v>
      </c>
      <c r="C8119" s="12" t="s">
        <v>97</v>
      </c>
      <c r="D8119" s="12" t="s">
        <v>426</v>
      </c>
      <c r="E8119" s="12">
        <v>-9.52</v>
      </c>
      <c r="F8119" s="14" t="str">
        <f>A8119&amp;B8119&amp;C8119&amp;D8119&amp;E8119</f>
        <v>2024-08-25BillLonsdale Chevron21031 GST/HST Suspense-9.52</v>
      </c>
      <c r="G8119" s="15">
        <f>IFERROR((DATEVALUE(A8119)),A8119)</f>
        <v>45529</v>
      </c>
      <c r="H8119" s="16" t="str">
        <f>IF((IFERROR((VLOOKUP(D8119,'Automation (QBO)'!A:B,2,FALSE)),"0"))=0,"Suspense",(IFERROR((VLOOKUP(D8119,'Automation (QBO)'!A:B,2,FALSE)),"Suspense")))</f>
        <v>GST/HST Suspense</v>
      </c>
      <c r="I8119" s="17">
        <f t="shared" si="126"/>
        <v>-9.52</v>
      </c>
      <c r="J8119" s="12" t="str">
        <f>H8119</f>
        <v>GST/HST Suspense</v>
      </c>
    </row>
    <row r="8120" spans="1:10" hidden="1">
      <c r="A8120" s="13" t="s">
        <v>970</v>
      </c>
      <c r="B8120" s="12" t="s">
        <v>528</v>
      </c>
      <c r="C8120" s="12" t="s">
        <v>97</v>
      </c>
      <c r="D8120" s="12" t="s">
        <v>496</v>
      </c>
      <c r="E8120" s="12">
        <v>200</v>
      </c>
      <c r="F8120" s="14" t="str">
        <f>A8120&amp;B8120&amp;C8120&amp;D8120&amp;E8120</f>
        <v>2024-08-25BillLonsdale Chevron21000 Accounts Payable200</v>
      </c>
      <c r="G8120" s="15">
        <f>IFERROR((DATEVALUE(A8120)),A8120)</f>
        <v>45529</v>
      </c>
      <c r="H8120" s="16" t="str">
        <f>IF((IFERROR((VLOOKUP(D8120,'Automation (QBO)'!A:B,2,FALSE)),"0"))=0,"Suspense",(IFERROR((VLOOKUP(D8120,'Automation (QBO)'!A:B,2,FALSE)),"Suspense")))</f>
        <v>Accounts Payable - Unknown</v>
      </c>
      <c r="I8120" s="17">
        <f t="shared" si="126"/>
        <v>200</v>
      </c>
      <c r="J8120" s="12" t="str">
        <f>H8120</f>
        <v>Accounts Payable - Unknown</v>
      </c>
    </row>
    <row r="8121" spans="1:10" hidden="1">
      <c r="A8121" s="13" t="s">
        <v>970</v>
      </c>
      <c r="B8121" s="12" t="s">
        <v>528</v>
      </c>
      <c r="C8121" s="12" t="s">
        <v>119</v>
      </c>
      <c r="D8121" s="12" t="s">
        <v>409</v>
      </c>
      <c r="E8121" s="12">
        <v>121.95</v>
      </c>
      <c r="F8121" s="14" t="str">
        <f>A8121&amp;B8121&amp;C8121&amp;D8121&amp;E8121</f>
        <v>2024-08-25BillPort Moody Town Pantry51205 COGS - Fuel121.95</v>
      </c>
      <c r="G8121" s="15">
        <f>IFERROR((DATEVALUE(A8121)),A8121)</f>
        <v>45529</v>
      </c>
      <c r="H8121" s="16" t="str">
        <f>IF((IFERROR((VLOOKUP(D8121,'Automation (QBO)'!A:B,2,FALSE)),"0"))=0,"Suspense",(IFERROR((VLOOKUP(D8121,'Automation (QBO)'!A:B,2,FALSE)),"Suspense")))</f>
        <v>COGS - Fuel</v>
      </c>
      <c r="I8121" s="17">
        <f t="shared" si="126"/>
        <v>121.95</v>
      </c>
      <c r="J8121" s="12" t="str">
        <f>H8121</f>
        <v>COGS - Fuel</v>
      </c>
    </row>
    <row r="8122" spans="1:10" hidden="1">
      <c r="A8122" s="13" t="s">
        <v>970</v>
      </c>
      <c r="B8122" s="12" t="s">
        <v>528</v>
      </c>
      <c r="C8122" s="12" t="s">
        <v>119</v>
      </c>
      <c r="D8122" s="12" t="s">
        <v>426</v>
      </c>
      <c r="E8122" s="12">
        <v>-6.1</v>
      </c>
      <c r="F8122" s="14" t="str">
        <f>A8122&amp;B8122&amp;C8122&amp;D8122&amp;E8122</f>
        <v>2024-08-25BillPort Moody Town Pantry21031 GST/HST Suspense-6.1</v>
      </c>
      <c r="G8122" s="15">
        <f>IFERROR((DATEVALUE(A8122)),A8122)</f>
        <v>45529</v>
      </c>
      <c r="H8122" s="16" t="str">
        <f>IF((IFERROR((VLOOKUP(D8122,'Automation (QBO)'!A:B,2,FALSE)),"0"))=0,"Suspense",(IFERROR((VLOOKUP(D8122,'Automation (QBO)'!A:B,2,FALSE)),"Suspense")))</f>
        <v>GST/HST Suspense</v>
      </c>
      <c r="I8122" s="17">
        <f t="shared" si="126"/>
        <v>-6.1</v>
      </c>
      <c r="J8122" s="12" t="str">
        <f>H8122</f>
        <v>GST/HST Suspense</v>
      </c>
    </row>
    <row r="8123" spans="1:10" hidden="1">
      <c r="A8123" s="13" t="s">
        <v>970</v>
      </c>
      <c r="B8123" s="12" t="s">
        <v>528</v>
      </c>
      <c r="C8123" s="12" t="s">
        <v>518</v>
      </c>
      <c r="D8123" s="12" t="s">
        <v>391</v>
      </c>
      <c r="E8123" s="12">
        <v>234.75</v>
      </c>
      <c r="F8123" s="14" t="str">
        <f>A8123&amp;B8123&amp;C8123&amp;D8123&amp;E8123</f>
        <v>2024-08-25BillRona Coquitlam51335 COGS - Supplies234.75</v>
      </c>
      <c r="G8123" s="15">
        <f>IFERROR((DATEVALUE(A8123)),A8123)</f>
        <v>45529</v>
      </c>
      <c r="H8123" s="16" t="str">
        <f>IF((IFERROR((VLOOKUP(D8123,'Automation (QBO)'!A:B,2,FALSE)),"0"))=0,"Suspense",(IFERROR((VLOOKUP(D8123,'Automation (QBO)'!A:B,2,FALSE)),"Suspense")))</f>
        <v>COGS - Supplies</v>
      </c>
      <c r="I8123" s="17">
        <f t="shared" si="126"/>
        <v>234.75</v>
      </c>
      <c r="J8123" s="12" t="str">
        <f>H8123</f>
        <v>COGS - Supplies</v>
      </c>
    </row>
    <row r="8124" spans="1:10" hidden="1">
      <c r="A8124" s="13" t="s">
        <v>970</v>
      </c>
      <c r="B8124" s="12" t="s">
        <v>528</v>
      </c>
      <c r="C8124" s="12" t="s">
        <v>518</v>
      </c>
      <c r="D8124" s="12" t="s">
        <v>426</v>
      </c>
      <c r="E8124" s="12">
        <v>-10.97</v>
      </c>
      <c r="F8124" s="14" t="str">
        <f>A8124&amp;B8124&amp;C8124&amp;D8124&amp;E8124</f>
        <v>2024-08-25BillRona Coquitlam21031 GST/HST Suspense-10.97</v>
      </c>
      <c r="G8124" s="15">
        <f>IFERROR((DATEVALUE(A8124)),A8124)</f>
        <v>45529</v>
      </c>
      <c r="H8124" s="16" t="str">
        <f>IF((IFERROR((VLOOKUP(D8124,'Automation (QBO)'!A:B,2,FALSE)),"0"))=0,"Suspense",(IFERROR((VLOOKUP(D8124,'Automation (QBO)'!A:B,2,FALSE)),"Suspense")))</f>
        <v>GST/HST Suspense</v>
      </c>
      <c r="I8124" s="17">
        <f t="shared" si="126"/>
        <v>-10.97</v>
      </c>
      <c r="J8124" s="12" t="str">
        <f>H8124</f>
        <v>GST/HST Suspense</v>
      </c>
    </row>
    <row r="8125" spans="1:10" hidden="1">
      <c r="A8125" s="13" t="s">
        <v>970</v>
      </c>
      <c r="B8125" s="12" t="s">
        <v>528</v>
      </c>
      <c r="C8125" s="12" t="s">
        <v>518</v>
      </c>
      <c r="D8125" s="12" t="s">
        <v>496</v>
      </c>
      <c r="E8125" s="12">
        <v>245.72</v>
      </c>
      <c r="F8125" s="14" t="str">
        <f>A8125&amp;B8125&amp;C8125&amp;D8125&amp;E8125</f>
        <v>2024-08-25BillRona Coquitlam21000 Accounts Payable245.72</v>
      </c>
      <c r="G8125" s="15">
        <f>IFERROR((DATEVALUE(A8125)),A8125)</f>
        <v>45529</v>
      </c>
      <c r="H8125" s="16" t="str">
        <f>IF((IFERROR((VLOOKUP(D8125,'Automation (QBO)'!A:B,2,FALSE)),"0"))=0,"Suspense",(IFERROR((VLOOKUP(D8125,'Automation (QBO)'!A:B,2,FALSE)),"Suspense")))</f>
        <v>Accounts Payable - Unknown</v>
      </c>
      <c r="I8125" s="17">
        <f t="shared" si="126"/>
        <v>245.72</v>
      </c>
      <c r="J8125" s="12" t="str">
        <f>H8125</f>
        <v>Accounts Payable - Unknown</v>
      </c>
    </row>
    <row r="8126" spans="1:10" hidden="1">
      <c r="A8126" s="13" t="s">
        <v>970</v>
      </c>
      <c r="B8126" s="12" t="s">
        <v>528</v>
      </c>
      <c r="C8126" s="12" t="s">
        <v>119</v>
      </c>
      <c r="D8126" s="12" t="s">
        <v>496</v>
      </c>
      <c r="E8126" s="12">
        <v>128.05000000000001</v>
      </c>
      <c r="F8126" s="14" t="str">
        <f>A8126&amp;B8126&amp;C8126&amp;D8126&amp;E8126</f>
        <v>2024-08-25BillPort Moody Town Pantry21000 Accounts Payable128.05</v>
      </c>
      <c r="G8126" s="15">
        <f>IFERROR((DATEVALUE(A8126)),A8126)</f>
        <v>45529</v>
      </c>
      <c r="H8126" s="16" t="str">
        <f>IF((IFERROR((VLOOKUP(D8126,'Automation (QBO)'!A:B,2,FALSE)),"0"))=0,"Suspense",(IFERROR((VLOOKUP(D8126,'Automation (QBO)'!A:B,2,FALSE)),"Suspense")))</f>
        <v>Accounts Payable - Unknown</v>
      </c>
      <c r="I8126" s="17">
        <f t="shared" si="126"/>
        <v>128.05000000000001</v>
      </c>
      <c r="J8126" s="12" t="str">
        <f>H8126</f>
        <v>Accounts Payable - Unknown</v>
      </c>
    </row>
    <row r="8127" spans="1:10" hidden="1">
      <c r="A8127" s="13" t="s">
        <v>970</v>
      </c>
      <c r="B8127" s="12" t="s">
        <v>528</v>
      </c>
      <c r="C8127" s="12" t="s">
        <v>930</v>
      </c>
      <c r="D8127" s="12" t="s">
        <v>412</v>
      </c>
      <c r="E8127" s="12">
        <v>495.31</v>
      </c>
      <c r="F8127" s="14" t="str">
        <f>A8127&amp;B8127&amp;C8127&amp;D8127&amp;E8127</f>
        <v>2024-08-25BillMetro Ford LTD.51305 COGS - Miscellaneous (Vehicle)495.31</v>
      </c>
      <c r="G8127" s="15">
        <f>IFERROR((DATEVALUE(A8127)),A8127)</f>
        <v>45529</v>
      </c>
      <c r="H8127" s="16" t="str">
        <f>IF((IFERROR((VLOOKUP(D8127,'Automation (QBO)'!A:B,2,FALSE)),"0"))=0,"Suspense",(IFERROR((VLOOKUP(D8127,'Automation (QBO)'!A:B,2,FALSE)),"Suspense")))</f>
        <v>COGS - Miscellaneous (Vehicle)</v>
      </c>
      <c r="I8127" s="17">
        <f t="shared" si="126"/>
        <v>495.31</v>
      </c>
      <c r="J8127" s="12" t="str">
        <f>H8127</f>
        <v>COGS - Miscellaneous (Vehicle)</v>
      </c>
    </row>
    <row r="8128" spans="1:10" hidden="1">
      <c r="A8128" s="13" t="s">
        <v>970</v>
      </c>
      <c r="B8128" s="12" t="s">
        <v>528</v>
      </c>
      <c r="C8128" s="12" t="s">
        <v>930</v>
      </c>
      <c r="D8128" s="12" t="s">
        <v>426</v>
      </c>
      <c r="E8128" s="12">
        <v>-23.15</v>
      </c>
      <c r="F8128" s="14" t="str">
        <f>A8128&amp;B8128&amp;C8128&amp;D8128&amp;E8128</f>
        <v>2024-08-25BillMetro Ford LTD.21031 GST/HST Suspense-23.15</v>
      </c>
      <c r="G8128" s="15">
        <f>IFERROR((DATEVALUE(A8128)),A8128)</f>
        <v>45529</v>
      </c>
      <c r="H8128" s="16" t="str">
        <f>IF((IFERROR((VLOOKUP(D8128,'Automation (QBO)'!A:B,2,FALSE)),"0"))=0,"Suspense",(IFERROR((VLOOKUP(D8128,'Automation (QBO)'!A:B,2,FALSE)),"Suspense")))</f>
        <v>GST/HST Suspense</v>
      </c>
      <c r="I8128" s="17">
        <f t="shared" si="126"/>
        <v>-23.15</v>
      </c>
      <c r="J8128" s="12" t="str">
        <f>H8128</f>
        <v>GST/HST Suspense</v>
      </c>
    </row>
    <row r="8129" spans="1:10" hidden="1">
      <c r="A8129" s="13" t="s">
        <v>970</v>
      </c>
      <c r="B8129" s="12" t="s">
        <v>528</v>
      </c>
      <c r="C8129" s="12" t="s">
        <v>930</v>
      </c>
      <c r="D8129" s="12" t="s">
        <v>496</v>
      </c>
      <c r="E8129" s="12">
        <v>518.46</v>
      </c>
      <c r="F8129" s="14" t="str">
        <f>A8129&amp;B8129&amp;C8129&amp;D8129&amp;E8129</f>
        <v>2024-08-25BillMetro Ford LTD.21000 Accounts Payable518.46</v>
      </c>
      <c r="G8129" s="15">
        <f>IFERROR((DATEVALUE(A8129)),A8129)</f>
        <v>45529</v>
      </c>
      <c r="H8129" s="16" t="str">
        <f>IF((IFERROR((VLOOKUP(D8129,'Automation (QBO)'!A:B,2,FALSE)),"0"))=0,"Suspense",(IFERROR((VLOOKUP(D8129,'Automation (QBO)'!A:B,2,FALSE)),"Suspense")))</f>
        <v>Accounts Payable - Unknown</v>
      </c>
      <c r="I8129" s="17">
        <f t="shared" si="126"/>
        <v>518.46</v>
      </c>
      <c r="J8129" s="12" t="str">
        <f>H8129</f>
        <v>Accounts Payable - Unknown</v>
      </c>
    </row>
    <row r="8130" spans="1:10" hidden="1">
      <c r="A8130" s="13" t="s">
        <v>970</v>
      </c>
      <c r="B8130" s="12" t="s">
        <v>528</v>
      </c>
      <c r="C8130" s="12" t="s">
        <v>897</v>
      </c>
      <c r="D8130" s="12" t="s">
        <v>391</v>
      </c>
      <c r="E8130" s="12">
        <v>1228.5</v>
      </c>
      <c r="F8130" s="14" t="str">
        <f>A8130&amp;B8130&amp;C8130&amp;D8130&amp;E8130</f>
        <v>2024-08-25BillSangha Insulated Doors51335 COGS - Supplies1228.5</v>
      </c>
      <c r="G8130" s="15">
        <f>IFERROR((DATEVALUE(A8130)),A8130)</f>
        <v>45529</v>
      </c>
      <c r="H8130" s="16" t="str">
        <f>IF((IFERROR((VLOOKUP(D8130,'Automation (QBO)'!A:B,2,FALSE)),"0"))=0,"Suspense",(IFERROR((VLOOKUP(D8130,'Automation (QBO)'!A:B,2,FALSE)),"Suspense")))</f>
        <v>COGS - Supplies</v>
      </c>
      <c r="I8130" s="17">
        <f t="shared" si="126"/>
        <v>1228.5</v>
      </c>
      <c r="J8130" s="12" t="str">
        <f>H8130</f>
        <v>COGS - Supplies</v>
      </c>
    </row>
    <row r="8131" spans="1:10" hidden="1">
      <c r="A8131" s="13" t="s">
        <v>970</v>
      </c>
      <c r="B8131" s="12" t="s">
        <v>528</v>
      </c>
      <c r="C8131" s="12" t="s">
        <v>897</v>
      </c>
      <c r="D8131" s="12" t="s">
        <v>426</v>
      </c>
      <c r="E8131" s="12">
        <v>-61.43</v>
      </c>
      <c r="F8131" s="14" t="str">
        <f>A8131&amp;B8131&amp;C8131&amp;D8131&amp;E8131</f>
        <v>2024-08-25BillSangha Insulated Doors21031 GST/HST Suspense-61.43</v>
      </c>
      <c r="G8131" s="15">
        <f>IFERROR((DATEVALUE(A8131)),A8131)</f>
        <v>45529</v>
      </c>
      <c r="H8131" s="16" t="str">
        <f>IF((IFERROR((VLOOKUP(D8131,'Automation (QBO)'!A:B,2,FALSE)),"0"))=0,"Suspense",(IFERROR((VLOOKUP(D8131,'Automation (QBO)'!A:B,2,FALSE)),"Suspense")))</f>
        <v>GST/HST Suspense</v>
      </c>
      <c r="I8131" s="17">
        <f t="shared" si="126"/>
        <v>-61.43</v>
      </c>
      <c r="J8131" s="12" t="str">
        <f>H8131</f>
        <v>GST/HST Suspense</v>
      </c>
    </row>
    <row r="8132" spans="1:10" hidden="1">
      <c r="A8132" s="13" t="s">
        <v>970</v>
      </c>
      <c r="B8132" s="12" t="s">
        <v>528</v>
      </c>
      <c r="C8132" s="12" t="s">
        <v>113</v>
      </c>
      <c r="D8132" s="12" t="s">
        <v>408</v>
      </c>
      <c r="E8132" s="12">
        <v>3</v>
      </c>
      <c r="F8132" s="14" t="str">
        <f>A8132&amp;B8132&amp;C8132&amp;D8132&amp;E8132</f>
        <v>2024-08-25BillImpark52205 Travel &amp; Parking3</v>
      </c>
      <c r="G8132" s="15">
        <f>IFERROR((DATEVALUE(A8132)),A8132)</f>
        <v>45529</v>
      </c>
      <c r="H8132" s="16" t="str">
        <f>IF((IFERROR((VLOOKUP(D8132,'Automation (QBO)'!A:B,2,FALSE)),"0"))=0,"Suspense",(IFERROR((VLOOKUP(D8132,'Automation (QBO)'!A:B,2,FALSE)),"Suspense")))</f>
        <v>Travel &amp; Parking</v>
      </c>
      <c r="I8132" s="17">
        <f t="shared" si="126"/>
        <v>3</v>
      </c>
      <c r="J8132" s="12" t="str">
        <f>H8132</f>
        <v>Travel &amp; Parking</v>
      </c>
    </row>
    <row r="8133" spans="1:10" hidden="1">
      <c r="A8133" s="13" t="s">
        <v>970</v>
      </c>
      <c r="B8133" s="12" t="s">
        <v>528</v>
      </c>
      <c r="C8133" s="12" t="s">
        <v>113</v>
      </c>
      <c r="D8133" s="12" t="s">
        <v>496</v>
      </c>
      <c r="E8133" s="12">
        <v>3</v>
      </c>
      <c r="F8133" s="14" t="str">
        <f>A8133&amp;B8133&amp;C8133&amp;D8133&amp;E8133</f>
        <v>2024-08-25BillImpark21000 Accounts Payable3</v>
      </c>
      <c r="G8133" s="15">
        <f>IFERROR((DATEVALUE(A8133)),A8133)</f>
        <v>45529</v>
      </c>
      <c r="H8133" s="16" t="str">
        <f>IF((IFERROR((VLOOKUP(D8133,'Automation (QBO)'!A:B,2,FALSE)),"0"))=0,"Suspense",(IFERROR((VLOOKUP(D8133,'Automation (QBO)'!A:B,2,FALSE)),"Suspense")))</f>
        <v>Accounts Payable - Unknown</v>
      </c>
      <c r="I8133" s="17">
        <f t="shared" si="126"/>
        <v>3</v>
      </c>
      <c r="J8133" s="12" t="str">
        <f>H8133</f>
        <v>Accounts Payable - Unknown</v>
      </c>
    </row>
    <row r="8134" spans="1:10" hidden="1">
      <c r="A8134" s="13" t="s">
        <v>970</v>
      </c>
      <c r="B8134" s="12" t="s">
        <v>528</v>
      </c>
      <c r="C8134" s="12" t="s">
        <v>897</v>
      </c>
      <c r="D8134" s="12" t="s">
        <v>496</v>
      </c>
      <c r="E8134" s="12">
        <v>1289.93</v>
      </c>
      <c r="F8134" s="14" t="str">
        <f>A8134&amp;B8134&amp;C8134&amp;D8134&amp;E8134</f>
        <v>2024-08-25BillSangha Insulated Doors21000 Accounts Payable1289.93</v>
      </c>
      <c r="G8134" s="15">
        <f>IFERROR((DATEVALUE(A8134)),A8134)</f>
        <v>45529</v>
      </c>
      <c r="H8134" s="16" t="str">
        <f>IF((IFERROR((VLOOKUP(D8134,'Automation (QBO)'!A:B,2,FALSE)),"0"))=0,"Suspense",(IFERROR((VLOOKUP(D8134,'Automation (QBO)'!A:B,2,FALSE)),"Suspense")))</f>
        <v>Accounts Payable - Unknown</v>
      </c>
      <c r="I8134" s="17">
        <f t="shared" si="126"/>
        <v>1289.93</v>
      </c>
      <c r="J8134" s="12" t="str">
        <f>H8134</f>
        <v>Accounts Payable - Unknown</v>
      </c>
    </row>
    <row r="8135" spans="1:10" hidden="1">
      <c r="A8135" s="13" t="s">
        <v>970</v>
      </c>
      <c r="B8135" s="12" t="s">
        <v>528</v>
      </c>
      <c r="C8135" s="12" t="s">
        <v>97</v>
      </c>
      <c r="D8135" s="12" t="s">
        <v>409</v>
      </c>
      <c r="E8135" s="12">
        <v>190.48</v>
      </c>
      <c r="F8135" s="14" t="str">
        <f>A8135&amp;B8135&amp;C8135&amp;D8135&amp;E8135</f>
        <v>2024-08-25BillLonsdale Chevron51205 COGS - Fuel190.48</v>
      </c>
      <c r="G8135" s="15">
        <f>IFERROR((DATEVALUE(A8135)),A8135)</f>
        <v>45529</v>
      </c>
      <c r="H8135" s="16" t="str">
        <f>IF((IFERROR((VLOOKUP(D8135,'Automation (QBO)'!A:B,2,FALSE)),"0"))=0,"Suspense",(IFERROR((VLOOKUP(D8135,'Automation (QBO)'!A:B,2,FALSE)),"Suspense")))</f>
        <v>COGS - Fuel</v>
      </c>
      <c r="I8135" s="17">
        <f t="shared" si="126"/>
        <v>190.48</v>
      </c>
      <c r="J8135" s="12" t="str">
        <f>H8135</f>
        <v>COGS - Fuel</v>
      </c>
    </row>
    <row r="8136" spans="1:10" hidden="1">
      <c r="A8136" s="13" t="s">
        <v>970</v>
      </c>
      <c r="B8136" s="12" t="s">
        <v>528</v>
      </c>
      <c r="C8136" s="12" t="s">
        <v>97</v>
      </c>
      <c r="D8136" s="12" t="s">
        <v>426</v>
      </c>
      <c r="E8136" s="12">
        <v>-9.52</v>
      </c>
      <c r="F8136" s="14" t="str">
        <f>A8136&amp;B8136&amp;C8136&amp;D8136&amp;E8136</f>
        <v>2024-08-25BillLonsdale Chevron21031 GST/HST Suspense-9.52</v>
      </c>
      <c r="G8136" s="15">
        <f>IFERROR((DATEVALUE(A8136)),A8136)</f>
        <v>45529</v>
      </c>
      <c r="H8136" s="16" t="str">
        <f>IF((IFERROR((VLOOKUP(D8136,'Automation (QBO)'!A:B,2,FALSE)),"0"))=0,"Suspense",(IFERROR((VLOOKUP(D8136,'Automation (QBO)'!A:B,2,FALSE)),"Suspense")))</f>
        <v>GST/HST Suspense</v>
      </c>
      <c r="I8136" s="17">
        <f t="shared" si="126"/>
        <v>-9.52</v>
      </c>
      <c r="J8136" s="12" t="str">
        <f>H8136</f>
        <v>GST/HST Suspense</v>
      </c>
    </row>
    <row r="8137" spans="1:10" hidden="1">
      <c r="A8137" s="13" t="s">
        <v>970</v>
      </c>
      <c r="B8137" s="12" t="s">
        <v>528</v>
      </c>
      <c r="C8137" s="12" t="s">
        <v>97</v>
      </c>
      <c r="D8137" s="12" t="s">
        <v>496</v>
      </c>
      <c r="E8137" s="12">
        <v>200</v>
      </c>
      <c r="F8137" s="14" t="str">
        <f>A8137&amp;B8137&amp;C8137&amp;D8137&amp;E8137</f>
        <v>2024-08-25BillLonsdale Chevron21000 Accounts Payable200</v>
      </c>
      <c r="G8137" s="15">
        <f>IFERROR((DATEVALUE(A8137)),A8137)</f>
        <v>45529</v>
      </c>
      <c r="H8137" s="16" t="str">
        <f>IF((IFERROR((VLOOKUP(D8137,'Automation (QBO)'!A:B,2,FALSE)),"0"))=0,"Suspense",(IFERROR((VLOOKUP(D8137,'Automation (QBO)'!A:B,2,FALSE)),"Suspense")))</f>
        <v>Accounts Payable - Unknown</v>
      </c>
      <c r="I8137" s="17">
        <f t="shared" si="126"/>
        <v>200</v>
      </c>
      <c r="J8137" s="12" t="str">
        <f>H8137</f>
        <v>Accounts Payable - Unknown</v>
      </c>
    </row>
    <row r="8138" spans="1:10" hidden="1">
      <c r="A8138" s="13" t="s">
        <v>970</v>
      </c>
      <c r="B8138" s="12" t="s">
        <v>528</v>
      </c>
      <c r="C8138" s="12" t="s">
        <v>289</v>
      </c>
      <c r="D8138" s="12" t="s">
        <v>391</v>
      </c>
      <c r="E8138" s="12">
        <v>61.3</v>
      </c>
      <c r="F8138" s="14" t="str">
        <f>A8138&amp;B8138&amp;C8138&amp;D8138&amp;E8138</f>
        <v>2024-08-25BillSherwin Williams51335 COGS - Supplies61.3</v>
      </c>
      <c r="G8138" s="15">
        <f>IFERROR((DATEVALUE(A8138)),A8138)</f>
        <v>45529</v>
      </c>
      <c r="H8138" s="16" t="str">
        <f>IF((IFERROR((VLOOKUP(D8138,'Automation (QBO)'!A:B,2,FALSE)),"0"))=0,"Suspense",(IFERROR((VLOOKUP(D8138,'Automation (QBO)'!A:B,2,FALSE)),"Suspense")))</f>
        <v>COGS - Supplies</v>
      </c>
      <c r="I8138" s="17">
        <f t="shared" si="126"/>
        <v>61.3</v>
      </c>
      <c r="J8138" s="12" t="str">
        <f>H8138</f>
        <v>COGS - Supplies</v>
      </c>
    </row>
    <row r="8139" spans="1:10" hidden="1">
      <c r="A8139" s="13" t="s">
        <v>970</v>
      </c>
      <c r="B8139" s="12" t="s">
        <v>528</v>
      </c>
      <c r="C8139" s="12" t="s">
        <v>289</v>
      </c>
      <c r="D8139" s="12" t="s">
        <v>496</v>
      </c>
      <c r="E8139" s="12">
        <v>61.3</v>
      </c>
      <c r="F8139" s="14" t="str">
        <f>A8139&amp;B8139&amp;C8139&amp;D8139&amp;E8139</f>
        <v>2024-08-25BillSherwin Williams21000 Accounts Payable61.3</v>
      </c>
      <c r="G8139" s="15">
        <f>IFERROR((DATEVALUE(A8139)),A8139)</f>
        <v>45529</v>
      </c>
      <c r="H8139" s="16" t="str">
        <f>IF((IFERROR((VLOOKUP(D8139,'Automation (QBO)'!A:B,2,FALSE)),"0"))=0,"Suspense",(IFERROR((VLOOKUP(D8139,'Automation (QBO)'!A:B,2,FALSE)),"Suspense")))</f>
        <v>Accounts Payable - Unknown</v>
      </c>
      <c r="I8139" s="17">
        <f t="shared" si="126"/>
        <v>61.3</v>
      </c>
      <c r="J8139" s="12" t="str">
        <f>H8139</f>
        <v>Accounts Payable - Unknown</v>
      </c>
    </row>
    <row r="8140" spans="1:10" hidden="1">
      <c r="A8140" s="13" t="s">
        <v>970</v>
      </c>
      <c r="B8140" s="12" t="s">
        <v>528</v>
      </c>
      <c r="C8140" s="12" t="s">
        <v>311</v>
      </c>
      <c r="D8140" s="12" t="s">
        <v>426</v>
      </c>
      <c r="E8140" s="12">
        <v>-16.829999999999998</v>
      </c>
      <c r="F8140" s="14" t="str">
        <f>A8140&amp;B8140&amp;C8140&amp;D8140&amp;E8140</f>
        <v>2024-08-25BillGolbey Law Corporation21031 GST/HST Suspense-16.83</v>
      </c>
      <c r="G8140" s="15">
        <f>IFERROR((DATEVALUE(A8140)),A8140)</f>
        <v>45529</v>
      </c>
      <c r="H8140" s="16" t="str">
        <f>IF((IFERROR((VLOOKUP(D8140,'Automation (QBO)'!A:B,2,FALSE)),"0"))=0,"Suspense",(IFERROR((VLOOKUP(D8140,'Automation (QBO)'!A:B,2,FALSE)),"Suspense")))</f>
        <v>GST/HST Suspense</v>
      </c>
      <c r="I8140" s="17">
        <f t="shared" si="126"/>
        <v>-16.829999999999998</v>
      </c>
      <c r="J8140" s="12" t="str">
        <f>H8140</f>
        <v>GST/HST Suspense</v>
      </c>
    </row>
    <row r="8141" spans="1:10" hidden="1">
      <c r="A8141" s="13" t="s">
        <v>970</v>
      </c>
      <c r="B8141" s="12" t="s">
        <v>528</v>
      </c>
      <c r="C8141" s="12" t="s">
        <v>311</v>
      </c>
      <c r="D8141" s="12" t="s">
        <v>405</v>
      </c>
      <c r="E8141" s="12">
        <v>403.34</v>
      </c>
      <c r="F8141" s="14" t="str">
        <f>A8141&amp;B8141&amp;C8141&amp;D8141&amp;E8141</f>
        <v>2024-08-25BillGolbey Law Corporation52135 Legal403.34</v>
      </c>
      <c r="G8141" s="15">
        <f>IFERROR((DATEVALUE(A8141)),A8141)</f>
        <v>45529</v>
      </c>
      <c r="H8141" s="16" t="str">
        <f>IF((IFERROR((VLOOKUP(D8141,'Automation (QBO)'!A:B,2,FALSE)),"0"))=0,"Suspense",(IFERROR((VLOOKUP(D8141,'Automation (QBO)'!A:B,2,FALSE)),"Suspense")))</f>
        <v>Legal</v>
      </c>
      <c r="I8141" s="17">
        <f t="shared" si="126"/>
        <v>403.34</v>
      </c>
      <c r="J8141" s="12" t="str">
        <f>H8141</f>
        <v>Legal</v>
      </c>
    </row>
    <row r="8142" spans="1:10" hidden="1">
      <c r="A8142" s="13" t="s">
        <v>970</v>
      </c>
      <c r="B8142" s="12" t="s">
        <v>528</v>
      </c>
      <c r="C8142" s="12" t="s">
        <v>311</v>
      </c>
      <c r="D8142" s="12" t="s">
        <v>496</v>
      </c>
      <c r="E8142" s="12">
        <v>420.17</v>
      </c>
      <c r="F8142" s="14" t="str">
        <f>A8142&amp;B8142&amp;C8142&amp;D8142&amp;E8142</f>
        <v>2024-08-25BillGolbey Law Corporation21000 Accounts Payable420.17</v>
      </c>
      <c r="G8142" s="15">
        <f>IFERROR((DATEVALUE(A8142)),A8142)</f>
        <v>45529</v>
      </c>
      <c r="H8142" s="16" t="str">
        <f>IF((IFERROR((VLOOKUP(D8142,'Automation (QBO)'!A:B,2,FALSE)),"0"))=0,"Suspense",(IFERROR((VLOOKUP(D8142,'Automation (QBO)'!A:B,2,FALSE)),"Suspense")))</f>
        <v>Accounts Payable - Unknown</v>
      </c>
      <c r="I8142" s="17">
        <f t="shared" si="126"/>
        <v>420.17</v>
      </c>
      <c r="J8142" s="12" t="str">
        <f>H8142</f>
        <v>Accounts Payable - Unknown</v>
      </c>
    </row>
    <row r="8143" spans="1:10" hidden="1">
      <c r="A8143" s="13" t="s">
        <v>970</v>
      </c>
      <c r="B8143" s="12" t="s">
        <v>528</v>
      </c>
      <c r="C8143" s="12" t="s">
        <v>227</v>
      </c>
      <c r="D8143" s="12" t="s">
        <v>391</v>
      </c>
      <c r="E8143" s="12">
        <v>869.04</v>
      </c>
      <c r="F8143" s="14" t="str">
        <f>A8143&amp;B8143&amp;C8143&amp;D8143&amp;E8143</f>
        <v>2024-08-25BillWindsor Plywood51335 COGS - Supplies869.04</v>
      </c>
      <c r="G8143" s="15">
        <f>IFERROR((DATEVALUE(A8143)),A8143)</f>
        <v>45529</v>
      </c>
      <c r="H8143" s="16" t="str">
        <f>IF((IFERROR((VLOOKUP(D8143,'Automation (QBO)'!A:B,2,FALSE)),"0"))=0,"Suspense",(IFERROR((VLOOKUP(D8143,'Automation (QBO)'!A:B,2,FALSE)),"Suspense")))</f>
        <v>COGS - Supplies</v>
      </c>
      <c r="I8143" s="17">
        <f t="shared" si="126"/>
        <v>869.04</v>
      </c>
      <c r="J8143" s="12" t="str">
        <f>H8143</f>
        <v>COGS - Supplies</v>
      </c>
    </row>
    <row r="8144" spans="1:10" hidden="1">
      <c r="A8144" s="13" t="s">
        <v>970</v>
      </c>
      <c r="B8144" s="12" t="s">
        <v>528</v>
      </c>
      <c r="C8144" s="12" t="s">
        <v>227</v>
      </c>
      <c r="D8144" s="12" t="s">
        <v>426</v>
      </c>
      <c r="E8144" s="12">
        <v>-40.61</v>
      </c>
      <c r="F8144" s="14" t="str">
        <f>A8144&amp;B8144&amp;C8144&amp;D8144&amp;E8144</f>
        <v>2024-08-25BillWindsor Plywood21031 GST/HST Suspense-40.61</v>
      </c>
      <c r="G8144" s="15">
        <f>IFERROR((DATEVALUE(A8144)),A8144)</f>
        <v>45529</v>
      </c>
      <c r="H8144" s="16" t="str">
        <f>IF((IFERROR((VLOOKUP(D8144,'Automation (QBO)'!A:B,2,FALSE)),"0"))=0,"Suspense",(IFERROR((VLOOKUP(D8144,'Automation (QBO)'!A:B,2,FALSE)),"Suspense")))</f>
        <v>GST/HST Suspense</v>
      </c>
      <c r="I8144" s="17">
        <f t="shared" ref="I8144:I8207" si="127">E8144</f>
        <v>-40.61</v>
      </c>
      <c r="J8144" s="12" t="str">
        <f>H8144</f>
        <v>GST/HST Suspense</v>
      </c>
    </row>
    <row r="8145" spans="1:10" hidden="1">
      <c r="A8145" s="13" t="s">
        <v>970</v>
      </c>
      <c r="B8145" s="12" t="s">
        <v>528</v>
      </c>
      <c r="C8145" s="12" t="s">
        <v>227</v>
      </c>
      <c r="D8145" s="12" t="s">
        <v>391</v>
      </c>
      <c r="E8145" s="12">
        <v>83.75</v>
      </c>
      <c r="F8145" s="14" t="str">
        <f>A8145&amp;B8145&amp;C8145&amp;D8145&amp;E8145</f>
        <v>2024-08-25BillWindsor Plywood51335 COGS - Supplies83.75</v>
      </c>
      <c r="G8145" s="15">
        <f>IFERROR((DATEVALUE(A8145)),A8145)</f>
        <v>45529</v>
      </c>
      <c r="H8145" s="16" t="str">
        <f>IF((IFERROR((VLOOKUP(D8145,'Automation (QBO)'!A:B,2,FALSE)),"0"))=0,"Suspense",(IFERROR((VLOOKUP(D8145,'Automation (QBO)'!A:B,2,FALSE)),"Suspense")))</f>
        <v>COGS - Supplies</v>
      </c>
      <c r="I8145" s="17">
        <f t="shared" si="127"/>
        <v>83.75</v>
      </c>
      <c r="J8145" s="12" t="str">
        <f>H8145</f>
        <v>COGS - Supplies</v>
      </c>
    </row>
    <row r="8146" spans="1:10" hidden="1">
      <c r="A8146" s="13" t="s">
        <v>970</v>
      </c>
      <c r="B8146" s="12" t="s">
        <v>528</v>
      </c>
      <c r="C8146" s="12" t="s">
        <v>227</v>
      </c>
      <c r="D8146" s="12" t="s">
        <v>426</v>
      </c>
      <c r="E8146" s="12">
        <v>-3.91</v>
      </c>
      <c r="F8146" s="14" t="str">
        <f>A8146&amp;B8146&amp;C8146&amp;D8146&amp;E8146</f>
        <v>2024-08-25BillWindsor Plywood21031 GST/HST Suspense-3.91</v>
      </c>
      <c r="G8146" s="15">
        <f>IFERROR((DATEVALUE(A8146)),A8146)</f>
        <v>45529</v>
      </c>
      <c r="H8146" s="16" t="str">
        <f>IF((IFERROR((VLOOKUP(D8146,'Automation (QBO)'!A:B,2,FALSE)),"0"))=0,"Suspense",(IFERROR((VLOOKUP(D8146,'Automation (QBO)'!A:B,2,FALSE)),"Suspense")))</f>
        <v>GST/HST Suspense</v>
      </c>
      <c r="I8146" s="17">
        <f t="shared" si="127"/>
        <v>-3.91</v>
      </c>
      <c r="J8146" s="12" t="str">
        <f>H8146</f>
        <v>GST/HST Suspense</v>
      </c>
    </row>
    <row r="8147" spans="1:10" hidden="1">
      <c r="A8147" s="13" t="s">
        <v>970</v>
      </c>
      <c r="B8147" s="12" t="s">
        <v>528</v>
      </c>
      <c r="C8147" s="12" t="s">
        <v>227</v>
      </c>
      <c r="D8147" s="12" t="s">
        <v>496</v>
      </c>
      <c r="E8147" s="12">
        <v>87.66</v>
      </c>
      <c r="F8147" s="14" t="str">
        <f>A8147&amp;B8147&amp;C8147&amp;D8147&amp;E8147</f>
        <v>2024-08-25BillWindsor Plywood21000 Accounts Payable87.66</v>
      </c>
      <c r="G8147" s="15">
        <f>IFERROR((DATEVALUE(A8147)),A8147)</f>
        <v>45529</v>
      </c>
      <c r="H8147" s="16" t="str">
        <f>IF((IFERROR((VLOOKUP(D8147,'Automation (QBO)'!A:B,2,FALSE)),"0"))=0,"Suspense",(IFERROR((VLOOKUP(D8147,'Automation (QBO)'!A:B,2,FALSE)),"Suspense")))</f>
        <v>Accounts Payable - Unknown</v>
      </c>
      <c r="I8147" s="17">
        <f t="shared" si="127"/>
        <v>87.66</v>
      </c>
      <c r="J8147" s="12" t="str">
        <f>H8147</f>
        <v>Accounts Payable - Unknown</v>
      </c>
    </row>
    <row r="8148" spans="1:10" hidden="1">
      <c r="A8148" s="13" t="s">
        <v>970</v>
      </c>
      <c r="B8148" s="12" t="s">
        <v>528</v>
      </c>
      <c r="C8148" s="12" t="s">
        <v>227</v>
      </c>
      <c r="D8148" s="12" t="s">
        <v>391</v>
      </c>
      <c r="E8148" s="12">
        <v>81.92</v>
      </c>
      <c r="F8148" s="14" t="str">
        <f>A8148&amp;B8148&amp;C8148&amp;D8148&amp;E8148</f>
        <v>2024-08-25BillWindsor Plywood51335 COGS - Supplies81.92</v>
      </c>
      <c r="G8148" s="15">
        <f>IFERROR((DATEVALUE(A8148)),A8148)</f>
        <v>45529</v>
      </c>
      <c r="H8148" s="16" t="str">
        <f>IF((IFERROR((VLOOKUP(D8148,'Automation (QBO)'!A:B,2,FALSE)),"0"))=0,"Suspense",(IFERROR((VLOOKUP(D8148,'Automation (QBO)'!A:B,2,FALSE)),"Suspense")))</f>
        <v>COGS - Supplies</v>
      </c>
      <c r="I8148" s="17">
        <f t="shared" si="127"/>
        <v>81.92</v>
      </c>
      <c r="J8148" s="12" t="str">
        <f>H8148</f>
        <v>COGS - Supplies</v>
      </c>
    </row>
    <row r="8149" spans="1:10" hidden="1">
      <c r="A8149" s="13" t="s">
        <v>970</v>
      </c>
      <c r="B8149" s="12" t="s">
        <v>528</v>
      </c>
      <c r="C8149" s="12" t="s">
        <v>227</v>
      </c>
      <c r="D8149" s="12" t="s">
        <v>426</v>
      </c>
      <c r="E8149" s="12">
        <v>-4.13</v>
      </c>
      <c r="F8149" s="14" t="str">
        <f>A8149&amp;B8149&amp;C8149&amp;D8149&amp;E8149</f>
        <v>2024-08-25BillWindsor Plywood21031 GST/HST Suspense-4.13</v>
      </c>
      <c r="G8149" s="15">
        <f>IFERROR((DATEVALUE(A8149)),A8149)</f>
        <v>45529</v>
      </c>
      <c r="H8149" s="16" t="str">
        <f>IF((IFERROR((VLOOKUP(D8149,'Automation (QBO)'!A:B,2,FALSE)),"0"))=0,"Suspense",(IFERROR((VLOOKUP(D8149,'Automation (QBO)'!A:B,2,FALSE)),"Suspense")))</f>
        <v>GST/HST Suspense</v>
      </c>
      <c r="I8149" s="17">
        <f t="shared" si="127"/>
        <v>-4.13</v>
      </c>
      <c r="J8149" s="12" t="str">
        <f>H8149</f>
        <v>GST/HST Suspense</v>
      </c>
    </row>
    <row r="8150" spans="1:10" hidden="1">
      <c r="A8150" s="13" t="s">
        <v>970</v>
      </c>
      <c r="B8150" s="12" t="s">
        <v>528</v>
      </c>
      <c r="C8150" s="12" t="s">
        <v>227</v>
      </c>
      <c r="D8150" s="12" t="s">
        <v>496</v>
      </c>
      <c r="E8150" s="12">
        <v>86.05</v>
      </c>
      <c r="F8150" s="14" t="str">
        <f>A8150&amp;B8150&amp;C8150&amp;D8150&amp;E8150</f>
        <v>2024-08-25BillWindsor Plywood21000 Accounts Payable86.05</v>
      </c>
      <c r="G8150" s="15">
        <f>IFERROR((DATEVALUE(A8150)),A8150)</f>
        <v>45529</v>
      </c>
      <c r="H8150" s="16" t="str">
        <f>IF((IFERROR((VLOOKUP(D8150,'Automation (QBO)'!A:B,2,FALSE)),"0"))=0,"Suspense",(IFERROR((VLOOKUP(D8150,'Automation (QBO)'!A:B,2,FALSE)),"Suspense")))</f>
        <v>Accounts Payable - Unknown</v>
      </c>
      <c r="I8150" s="17">
        <f t="shared" si="127"/>
        <v>86.05</v>
      </c>
      <c r="J8150" s="12" t="str">
        <f>H8150</f>
        <v>Accounts Payable - Unknown</v>
      </c>
    </row>
    <row r="8151" spans="1:10" hidden="1">
      <c r="A8151" s="13" t="s">
        <v>970</v>
      </c>
      <c r="B8151" s="12" t="s">
        <v>528</v>
      </c>
      <c r="C8151" s="12" t="s">
        <v>951</v>
      </c>
      <c r="D8151" s="12" t="s">
        <v>391</v>
      </c>
      <c r="E8151" s="12">
        <v>252.86</v>
      </c>
      <c r="F8151" s="14" t="str">
        <f>A8151&amp;B8151&amp;C8151&amp;D8151&amp;E8151</f>
        <v>2024-08-25BillCaster World BC51335 COGS - Supplies252.86</v>
      </c>
      <c r="G8151" s="15">
        <f>IFERROR((DATEVALUE(A8151)),A8151)</f>
        <v>45529</v>
      </c>
      <c r="H8151" s="16" t="str">
        <f>IF((IFERROR((VLOOKUP(D8151,'Automation (QBO)'!A:B,2,FALSE)),"0"))=0,"Suspense",(IFERROR((VLOOKUP(D8151,'Automation (QBO)'!A:B,2,FALSE)),"Suspense")))</f>
        <v>COGS - Supplies</v>
      </c>
      <c r="I8151" s="17">
        <f t="shared" si="127"/>
        <v>252.86</v>
      </c>
      <c r="J8151" s="12" t="str">
        <f>H8151</f>
        <v>COGS - Supplies</v>
      </c>
    </row>
    <row r="8152" spans="1:10" hidden="1">
      <c r="A8152" s="13" t="s">
        <v>970</v>
      </c>
      <c r="B8152" s="12" t="s">
        <v>528</v>
      </c>
      <c r="C8152" s="12" t="s">
        <v>951</v>
      </c>
      <c r="D8152" s="12" t="s">
        <v>426</v>
      </c>
      <c r="E8152" s="12">
        <v>-11.82</v>
      </c>
      <c r="F8152" s="14" t="str">
        <f>A8152&amp;B8152&amp;C8152&amp;D8152&amp;E8152</f>
        <v>2024-08-25BillCaster World BC21031 GST/HST Suspense-11.82</v>
      </c>
      <c r="G8152" s="15">
        <f>IFERROR((DATEVALUE(A8152)),A8152)</f>
        <v>45529</v>
      </c>
      <c r="H8152" s="16" t="str">
        <f>IF((IFERROR((VLOOKUP(D8152,'Automation (QBO)'!A:B,2,FALSE)),"0"))=0,"Suspense",(IFERROR((VLOOKUP(D8152,'Automation (QBO)'!A:B,2,FALSE)),"Suspense")))</f>
        <v>GST/HST Suspense</v>
      </c>
      <c r="I8152" s="17">
        <f t="shared" si="127"/>
        <v>-11.82</v>
      </c>
      <c r="J8152" s="12" t="str">
        <f>H8152</f>
        <v>GST/HST Suspense</v>
      </c>
    </row>
    <row r="8153" spans="1:10" hidden="1">
      <c r="A8153" s="13" t="s">
        <v>970</v>
      </c>
      <c r="B8153" s="12" t="s">
        <v>528</v>
      </c>
      <c r="C8153" s="12" t="s">
        <v>621</v>
      </c>
      <c r="D8153" s="12" t="s">
        <v>391</v>
      </c>
      <c r="E8153" s="12">
        <v>128.56</v>
      </c>
      <c r="F8153" s="14" t="str">
        <f>A8153&amp;B8153&amp;C8153&amp;D8153&amp;E8153</f>
        <v>2024-08-25BillRobinson Supply51335 COGS - Supplies128.56</v>
      </c>
      <c r="G8153" s="15">
        <f>IFERROR((DATEVALUE(A8153)),A8153)</f>
        <v>45529</v>
      </c>
      <c r="H8153" s="16" t="str">
        <f>IF((IFERROR((VLOOKUP(D8153,'Automation (QBO)'!A:B,2,FALSE)),"0"))=0,"Suspense",(IFERROR((VLOOKUP(D8153,'Automation (QBO)'!A:B,2,FALSE)),"Suspense")))</f>
        <v>COGS - Supplies</v>
      </c>
      <c r="I8153" s="17">
        <f t="shared" si="127"/>
        <v>128.56</v>
      </c>
      <c r="J8153" s="12" t="str">
        <f>H8153</f>
        <v>COGS - Supplies</v>
      </c>
    </row>
    <row r="8154" spans="1:10" hidden="1">
      <c r="A8154" s="13" t="s">
        <v>970</v>
      </c>
      <c r="B8154" s="12" t="s">
        <v>528</v>
      </c>
      <c r="C8154" s="12" t="s">
        <v>621</v>
      </c>
      <c r="D8154" s="12" t="s">
        <v>426</v>
      </c>
      <c r="E8154" s="12">
        <v>-6.01</v>
      </c>
      <c r="F8154" s="14" t="str">
        <f>A8154&amp;B8154&amp;C8154&amp;D8154&amp;E8154</f>
        <v>2024-08-25BillRobinson Supply21031 GST/HST Suspense-6.01</v>
      </c>
      <c r="G8154" s="15">
        <f>IFERROR((DATEVALUE(A8154)),A8154)</f>
        <v>45529</v>
      </c>
      <c r="H8154" s="16" t="str">
        <f>IF((IFERROR((VLOOKUP(D8154,'Automation (QBO)'!A:B,2,FALSE)),"0"))=0,"Suspense",(IFERROR((VLOOKUP(D8154,'Automation (QBO)'!A:B,2,FALSE)),"Suspense")))</f>
        <v>GST/HST Suspense</v>
      </c>
      <c r="I8154" s="17">
        <f t="shared" si="127"/>
        <v>-6.01</v>
      </c>
      <c r="J8154" s="12" t="str">
        <f>H8154</f>
        <v>GST/HST Suspense</v>
      </c>
    </row>
    <row r="8155" spans="1:10" hidden="1">
      <c r="A8155" s="13" t="s">
        <v>970</v>
      </c>
      <c r="B8155" s="12" t="s">
        <v>528</v>
      </c>
      <c r="C8155" s="12" t="s">
        <v>951</v>
      </c>
      <c r="D8155" s="12" t="s">
        <v>496</v>
      </c>
      <c r="E8155" s="12">
        <v>264.68</v>
      </c>
      <c r="F8155" s="14" t="str">
        <f>A8155&amp;B8155&amp;C8155&amp;D8155&amp;E8155</f>
        <v>2024-08-25BillCaster World BC21000 Accounts Payable264.68</v>
      </c>
      <c r="G8155" s="15">
        <f>IFERROR((DATEVALUE(A8155)),A8155)</f>
        <v>45529</v>
      </c>
      <c r="H8155" s="16" t="str">
        <f>IF((IFERROR((VLOOKUP(D8155,'Automation (QBO)'!A:B,2,FALSE)),"0"))=0,"Suspense",(IFERROR((VLOOKUP(D8155,'Automation (QBO)'!A:B,2,FALSE)),"Suspense")))</f>
        <v>Accounts Payable - Unknown</v>
      </c>
      <c r="I8155" s="17">
        <f t="shared" si="127"/>
        <v>264.68</v>
      </c>
      <c r="J8155" s="12" t="str">
        <f>H8155</f>
        <v>Accounts Payable - Unknown</v>
      </c>
    </row>
    <row r="8156" spans="1:10" hidden="1">
      <c r="A8156" s="13" t="s">
        <v>970</v>
      </c>
      <c r="B8156" s="12" t="s">
        <v>528</v>
      </c>
      <c r="C8156" s="12" t="s">
        <v>113</v>
      </c>
      <c r="D8156" s="12" t="s">
        <v>408</v>
      </c>
      <c r="E8156" s="12">
        <v>4.24</v>
      </c>
      <c r="F8156" s="14" t="str">
        <f>A8156&amp;B8156&amp;C8156&amp;D8156&amp;E8156</f>
        <v>2024-08-25BillImpark52205 Travel &amp; Parking4.24</v>
      </c>
      <c r="G8156" s="15">
        <f>IFERROR((DATEVALUE(A8156)),A8156)</f>
        <v>45529</v>
      </c>
      <c r="H8156" s="16" t="str">
        <f>IF((IFERROR((VLOOKUP(D8156,'Automation (QBO)'!A:B,2,FALSE)),"0"))=0,"Suspense",(IFERROR((VLOOKUP(D8156,'Automation (QBO)'!A:B,2,FALSE)),"Suspense")))</f>
        <v>Travel &amp; Parking</v>
      </c>
      <c r="I8156" s="17">
        <f t="shared" si="127"/>
        <v>4.24</v>
      </c>
      <c r="J8156" s="12" t="str">
        <f>H8156</f>
        <v>Travel &amp; Parking</v>
      </c>
    </row>
    <row r="8157" spans="1:10" hidden="1">
      <c r="A8157" s="13" t="s">
        <v>970</v>
      </c>
      <c r="B8157" s="12" t="s">
        <v>528</v>
      </c>
      <c r="C8157" s="12" t="s">
        <v>113</v>
      </c>
      <c r="D8157" s="12" t="s">
        <v>496</v>
      </c>
      <c r="E8157" s="12">
        <v>4.24</v>
      </c>
      <c r="F8157" s="14" t="str">
        <f>A8157&amp;B8157&amp;C8157&amp;D8157&amp;E8157</f>
        <v>2024-08-25BillImpark21000 Accounts Payable4.24</v>
      </c>
      <c r="G8157" s="15">
        <f>IFERROR((DATEVALUE(A8157)),A8157)</f>
        <v>45529</v>
      </c>
      <c r="H8157" s="16" t="str">
        <f>IF((IFERROR((VLOOKUP(D8157,'Automation (QBO)'!A:B,2,FALSE)),"0"))=0,"Suspense",(IFERROR((VLOOKUP(D8157,'Automation (QBO)'!A:B,2,FALSE)),"Suspense")))</f>
        <v>Accounts Payable - Unknown</v>
      </c>
      <c r="I8157" s="17">
        <f t="shared" si="127"/>
        <v>4.24</v>
      </c>
      <c r="J8157" s="12" t="str">
        <f>H8157</f>
        <v>Accounts Payable - Unknown</v>
      </c>
    </row>
    <row r="8158" spans="1:10" hidden="1">
      <c r="A8158" s="13" t="s">
        <v>970</v>
      </c>
      <c r="B8158" s="12" t="s">
        <v>528</v>
      </c>
      <c r="C8158" s="12" t="s">
        <v>127</v>
      </c>
      <c r="D8158" s="12" t="s">
        <v>426</v>
      </c>
      <c r="E8158" s="12">
        <v>-4.78</v>
      </c>
      <c r="F8158" s="14" t="str">
        <f>A8158&amp;B8158&amp;C8158&amp;D8158&amp;E8158</f>
        <v>2024-08-25BillSt James Well Restaurant21031 GST/HST Suspense-4.78</v>
      </c>
      <c r="G8158" s="15">
        <f>IFERROR((DATEVALUE(A8158)),A8158)</f>
        <v>45529</v>
      </c>
      <c r="H8158" s="16" t="str">
        <f>IF((IFERROR((VLOOKUP(D8158,'Automation (QBO)'!A:B,2,FALSE)),"0"))=0,"Suspense",(IFERROR((VLOOKUP(D8158,'Automation (QBO)'!A:B,2,FALSE)),"Suspense")))</f>
        <v>GST/HST Suspense</v>
      </c>
      <c r="I8158" s="17">
        <f t="shared" si="127"/>
        <v>-4.78</v>
      </c>
      <c r="J8158" s="12" t="str">
        <f>H8158</f>
        <v>GST/HST Suspense</v>
      </c>
    </row>
    <row r="8159" spans="1:10" hidden="1">
      <c r="A8159" s="13" t="s">
        <v>970</v>
      </c>
      <c r="B8159" s="12" t="s">
        <v>528</v>
      </c>
      <c r="C8159" s="12" t="s">
        <v>127</v>
      </c>
      <c r="D8159" s="12" t="s">
        <v>398</v>
      </c>
      <c r="E8159" s="12">
        <v>180.86</v>
      </c>
      <c r="F8159" s="14" t="str">
        <f>A8159&amp;B8159&amp;C8159&amp;D8159&amp;E8159</f>
        <v>2024-08-25BillSt James Well Restaurant52190 Meals &amp; Entertainment180.86</v>
      </c>
      <c r="G8159" s="15">
        <f>IFERROR((DATEVALUE(A8159)),A8159)</f>
        <v>45529</v>
      </c>
      <c r="H8159" s="16" t="str">
        <f>IF((IFERROR((VLOOKUP(D8159,'Automation (QBO)'!A:B,2,FALSE)),"0"))=0,"Suspense",(IFERROR((VLOOKUP(D8159,'Automation (QBO)'!A:B,2,FALSE)),"Suspense")))</f>
        <v>Meals &amp; Entertainment</v>
      </c>
      <c r="I8159" s="17">
        <f t="shared" si="127"/>
        <v>180.86</v>
      </c>
      <c r="J8159" s="12" t="str">
        <f>H8159</f>
        <v>Meals &amp; Entertainment</v>
      </c>
    </row>
    <row r="8160" spans="1:10" hidden="1">
      <c r="A8160" s="13" t="s">
        <v>970</v>
      </c>
      <c r="B8160" s="12" t="s">
        <v>528</v>
      </c>
      <c r="C8160" s="12" t="s">
        <v>127</v>
      </c>
      <c r="D8160" s="12" t="s">
        <v>496</v>
      </c>
      <c r="E8160" s="12">
        <v>185.64</v>
      </c>
      <c r="F8160" s="14" t="str">
        <f>A8160&amp;B8160&amp;C8160&amp;D8160&amp;E8160</f>
        <v>2024-08-25BillSt James Well Restaurant21000 Accounts Payable185.64</v>
      </c>
      <c r="G8160" s="15">
        <f>IFERROR((DATEVALUE(A8160)),A8160)</f>
        <v>45529</v>
      </c>
      <c r="H8160" s="16" t="str">
        <f>IF((IFERROR((VLOOKUP(D8160,'Automation (QBO)'!A:B,2,FALSE)),"0"))=0,"Suspense",(IFERROR((VLOOKUP(D8160,'Automation (QBO)'!A:B,2,FALSE)),"Suspense")))</f>
        <v>Accounts Payable - Unknown</v>
      </c>
      <c r="I8160" s="17">
        <f t="shared" si="127"/>
        <v>185.64</v>
      </c>
      <c r="J8160" s="12" t="str">
        <f>H8160</f>
        <v>Accounts Payable - Unknown</v>
      </c>
    </row>
    <row r="8161" spans="1:10" hidden="1">
      <c r="A8161" s="13" t="s">
        <v>970</v>
      </c>
      <c r="B8161" s="12" t="s">
        <v>528</v>
      </c>
      <c r="C8161" s="12" t="s">
        <v>94</v>
      </c>
      <c r="D8161" s="12" t="s">
        <v>409</v>
      </c>
      <c r="E8161" s="12">
        <v>209.52</v>
      </c>
      <c r="F8161" s="14" t="str">
        <f>A8161&amp;B8161&amp;C8161&amp;D8161&amp;E8161</f>
        <v>2024-08-25BillEsso51205 COGS - Fuel209.52</v>
      </c>
      <c r="G8161" s="15">
        <f>IFERROR((DATEVALUE(A8161)),A8161)</f>
        <v>45529</v>
      </c>
      <c r="H8161" s="16" t="str">
        <f>IF((IFERROR((VLOOKUP(D8161,'Automation (QBO)'!A:B,2,FALSE)),"0"))=0,"Suspense",(IFERROR((VLOOKUP(D8161,'Automation (QBO)'!A:B,2,FALSE)),"Suspense")))</f>
        <v>COGS - Fuel</v>
      </c>
      <c r="I8161" s="17">
        <f t="shared" si="127"/>
        <v>209.52</v>
      </c>
      <c r="J8161" s="12" t="str">
        <f>H8161</f>
        <v>COGS - Fuel</v>
      </c>
    </row>
    <row r="8162" spans="1:10" hidden="1">
      <c r="A8162" s="13" t="s">
        <v>970</v>
      </c>
      <c r="B8162" s="12" t="s">
        <v>528</v>
      </c>
      <c r="C8162" s="12" t="s">
        <v>94</v>
      </c>
      <c r="D8162" s="12" t="s">
        <v>426</v>
      </c>
      <c r="E8162" s="12">
        <v>-10.48</v>
      </c>
      <c r="F8162" s="14" t="str">
        <f>A8162&amp;B8162&amp;C8162&amp;D8162&amp;E8162</f>
        <v>2024-08-25BillEsso21031 GST/HST Suspense-10.48</v>
      </c>
      <c r="G8162" s="15">
        <f>IFERROR((DATEVALUE(A8162)),A8162)</f>
        <v>45529</v>
      </c>
      <c r="H8162" s="16" t="str">
        <f>IF((IFERROR((VLOOKUP(D8162,'Automation (QBO)'!A:B,2,FALSE)),"0"))=0,"Suspense",(IFERROR((VLOOKUP(D8162,'Automation (QBO)'!A:B,2,FALSE)),"Suspense")))</f>
        <v>GST/HST Suspense</v>
      </c>
      <c r="I8162" s="17">
        <f t="shared" si="127"/>
        <v>-10.48</v>
      </c>
      <c r="J8162" s="12" t="str">
        <f>H8162</f>
        <v>GST/HST Suspense</v>
      </c>
    </row>
    <row r="8163" spans="1:10" hidden="1">
      <c r="A8163" s="13" t="s">
        <v>970</v>
      </c>
      <c r="B8163" s="12" t="s">
        <v>528</v>
      </c>
      <c r="C8163" s="12" t="s">
        <v>117</v>
      </c>
      <c r="D8163" s="12" t="s">
        <v>391</v>
      </c>
      <c r="E8163" s="12">
        <v>845.74</v>
      </c>
      <c r="F8163" s="14" t="str">
        <f>A8163&amp;B8163&amp;C8163&amp;D8163&amp;E8163</f>
        <v>2024-08-25BillStandard Building Supplies51335 COGS - Supplies845.74</v>
      </c>
      <c r="G8163" s="15">
        <f>IFERROR((DATEVALUE(A8163)),A8163)</f>
        <v>45529</v>
      </c>
      <c r="H8163" s="16" t="str">
        <f>IF((IFERROR((VLOOKUP(D8163,'Automation (QBO)'!A:B,2,FALSE)),"0"))=0,"Suspense",(IFERROR((VLOOKUP(D8163,'Automation (QBO)'!A:B,2,FALSE)),"Suspense")))</f>
        <v>COGS - Supplies</v>
      </c>
      <c r="I8163" s="17">
        <f t="shared" si="127"/>
        <v>845.74</v>
      </c>
      <c r="J8163" s="12" t="str">
        <f>H8163</f>
        <v>COGS - Supplies</v>
      </c>
    </row>
    <row r="8164" spans="1:10" hidden="1">
      <c r="A8164" s="13" t="s">
        <v>970</v>
      </c>
      <c r="B8164" s="12" t="s">
        <v>528</v>
      </c>
      <c r="C8164" s="12" t="s">
        <v>117</v>
      </c>
      <c r="D8164" s="12" t="s">
        <v>426</v>
      </c>
      <c r="E8164" s="12">
        <v>-39.81</v>
      </c>
      <c r="F8164" s="14" t="str">
        <f>A8164&amp;B8164&amp;C8164&amp;D8164&amp;E8164</f>
        <v>2024-08-25BillStandard Building Supplies21031 GST/HST Suspense-39.81</v>
      </c>
      <c r="G8164" s="15">
        <f>IFERROR((DATEVALUE(A8164)),A8164)</f>
        <v>45529</v>
      </c>
      <c r="H8164" s="16" t="str">
        <f>IF((IFERROR((VLOOKUP(D8164,'Automation (QBO)'!A:B,2,FALSE)),"0"))=0,"Suspense",(IFERROR((VLOOKUP(D8164,'Automation (QBO)'!A:B,2,FALSE)),"Suspense")))</f>
        <v>GST/HST Suspense</v>
      </c>
      <c r="I8164" s="17">
        <f t="shared" si="127"/>
        <v>-39.81</v>
      </c>
      <c r="J8164" s="12" t="str">
        <f>H8164</f>
        <v>GST/HST Suspense</v>
      </c>
    </row>
    <row r="8165" spans="1:10" hidden="1">
      <c r="A8165" s="13" t="s">
        <v>970</v>
      </c>
      <c r="B8165" s="12" t="s">
        <v>528</v>
      </c>
      <c r="C8165" s="12" t="s">
        <v>117</v>
      </c>
      <c r="D8165" s="12" t="s">
        <v>496</v>
      </c>
      <c r="E8165" s="12">
        <v>885.55</v>
      </c>
      <c r="F8165" s="14" t="str">
        <f>A8165&amp;B8165&amp;C8165&amp;D8165&amp;E8165</f>
        <v>2024-08-25BillStandard Building Supplies21000 Accounts Payable885.55</v>
      </c>
      <c r="G8165" s="15">
        <f>IFERROR((DATEVALUE(A8165)),A8165)</f>
        <v>45529</v>
      </c>
      <c r="H8165" s="16" t="str">
        <f>IF((IFERROR((VLOOKUP(D8165,'Automation (QBO)'!A:B,2,FALSE)),"0"))=0,"Suspense",(IFERROR((VLOOKUP(D8165,'Automation (QBO)'!A:B,2,FALSE)),"Suspense")))</f>
        <v>Accounts Payable - Unknown</v>
      </c>
      <c r="I8165" s="17">
        <f t="shared" si="127"/>
        <v>885.55</v>
      </c>
      <c r="J8165" s="12" t="str">
        <f>H8165</f>
        <v>Accounts Payable - Unknown</v>
      </c>
    </row>
    <row r="8166" spans="1:10" hidden="1">
      <c r="A8166" s="13" t="s">
        <v>970</v>
      </c>
      <c r="B8166" s="12" t="s">
        <v>528</v>
      </c>
      <c r="C8166" s="12" t="s">
        <v>113</v>
      </c>
      <c r="D8166" s="12" t="s">
        <v>408</v>
      </c>
      <c r="E8166" s="12">
        <v>11</v>
      </c>
      <c r="F8166" s="14" t="str">
        <f>A8166&amp;B8166&amp;C8166&amp;D8166&amp;E8166</f>
        <v>2024-08-25BillImpark52205 Travel &amp; Parking11</v>
      </c>
      <c r="G8166" s="15">
        <f>IFERROR((DATEVALUE(A8166)),A8166)</f>
        <v>45529</v>
      </c>
      <c r="H8166" s="16" t="str">
        <f>IF((IFERROR((VLOOKUP(D8166,'Automation (QBO)'!A:B,2,FALSE)),"0"))=0,"Suspense",(IFERROR((VLOOKUP(D8166,'Automation (QBO)'!A:B,2,FALSE)),"Suspense")))</f>
        <v>Travel &amp; Parking</v>
      </c>
      <c r="I8166" s="17">
        <f t="shared" si="127"/>
        <v>11</v>
      </c>
      <c r="J8166" s="12" t="str">
        <f>H8166</f>
        <v>Travel &amp; Parking</v>
      </c>
    </row>
    <row r="8167" spans="1:10" hidden="1">
      <c r="A8167" s="13" t="s">
        <v>970</v>
      </c>
      <c r="B8167" s="12" t="s">
        <v>528</v>
      </c>
      <c r="C8167" s="12" t="s">
        <v>113</v>
      </c>
      <c r="D8167" s="12" t="s">
        <v>496</v>
      </c>
      <c r="E8167" s="12">
        <v>11</v>
      </c>
      <c r="F8167" s="14" t="str">
        <f>A8167&amp;B8167&amp;C8167&amp;D8167&amp;E8167</f>
        <v>2024-08-25BillImpark21000 Accounts Payable11</v>
      </c>
      <c r="G8167" s="15">
        <f>IFERROR((DATEVALUE(A8167)),A8167)</f>
        <v>45529</v>
      </c>
      <c r="H8167" s="16" t="str">
        <f>IF((IFERROR((VLOOKUP(D8167,'Automation (QBO)'!A:B,2,FALSE)),"0"))=0,"Suspense",(IFERROR((VLOOKUP(D8167,'Automation (QBO)'!A:B,2,FALSE)),"Suspense")))</f>
        <v>Accounts Payable - Unknown</v>
      </c>
      <c r="I8167" s="17">
        <f t="shared" si="127"/>
        <v>11</v>
      </c>
      <c r="J8167" s="12" t="str">
        <f>H8167</f>
        <v>Accounts Payable - Unknown</v>
      </c>
    </row>
    <row r="8168" spans="1:10" hidden="1">
      <c r="A8168" s="13" t="s">
        <v>970</v>
      </c>
      <c r="B8168" s="12" t="s">
        <v>528</v>
      </c>
      <c r="C8168" s="12" t="s">
        <v>110</v>
      </c>
      <c r="D8168" s="12" t="s">
        <v>391</v>
      </c>
      <c r="E8168" s="12">
        <v>622.99</v>
      </c>
      <c r="F8168" s="14" t="str">
        <f>A8168&amp;B8168&amp;C8168&amp;D8168&amp;E8168</f>
        <v>2024-08-25BillDicks Lumber51335 COGS - Supplies622.99</v>
      </c>
      <c r="G8168" s="15">
        <f>IFERROR((DATEVALUE(A8168)),A8168)</f>
        <v>45529</v>
      </c>
      <c r="H8168" s="16" t="str">
        <f>IF((IFERROR((VLOOKUP(D8168,'Automation (QBO)'!A:B,2,FALSE)),"0"))=0,"Suspense",(IFERROR((VLOOKUP(D8168,'Automation (QBO)'!A:B,2,FALSE)),"Suspense")))</f>
        <v>COGS - Supplies</v>
      </c>
      <c r="I8168" s="17">
        <f t="shared" si="127"/>
        <v>622.99</v>
      </c>
      <c r="J8168" s="12" t="str">
        <f>H8168</f>
        <v>COGS - Supplies</v>
      </c>
    </row>
    <row r="8169" spans="1:10" hidden="1">
      <c r="A8169" s="13" t="s">
        <v>970</v>
      </c>
      <c r="B8169" s="12" t="s">
        <v>528</v>
      </c>
      <c r="C8169" s="12" t="s">
        <v>110</v>
      </c>
      <c r="D8169" s="12" t="s">
        <v>426</v>
      </c>
      <c r="E8169" s="12">
        <v>-29.11</v>
      </c>
      <c r="F8169" s="14" t="str">
        <f>A8169&amp;B8169&amp;C8169&amp;D8169&amp;E8169</f>
        <v>2024-08-25BillDicks Lumber21031 GST/HST Suspense-29.11</v>
      </c>
      <c r="G8169" s="15">
        <f>IFERROR((DATEVALUE(A8169)),A8169)</f>
        <v>45529</v>
      </c>
      <c r="H8169" s="16" t="str">
        <f>IF((IFERROR((VLOOKUP(D8169,'Automation (QBO)'!A:B,2,FALSE)),"0"))=0,"Suspense",(IFERROR((VLOOKUP(D8169,'Automation (QBO)'!A:B,2,FALSE)),"Suspense")))</f>
        <v>GST/HST Suspense</v>
      </c>
      <c r="I8169" s="17">
        <f t="shared" si="127"/>
        <v>-29.11</v>
      </c>
      <c r="J8169" s="12" t="str">
        <f>H8169</f>
        <v>GST/HST Suspense</v>
      </c>
    </row>
    <row r="8170" spans="1:10" hidden="1">
      <c r="A8170" s="13" t="s">
        <v>970</v>
      </c>
      <c r="B8170" s="12" t="s">
        <v>528</v>
      </c>
      <c r="C8170" s="12" t="s">
        <v>110</v>
      </c>
      <c r="D8170" s="12" t="s">
        <v>496</v>
      </c>
      <c r="E8170" s="12">
        <v>652.1</v>
      </c>
      <c r="F8170" s="14" t="str">
        <f>A8170&amp;B8170&amp;C8170&amp;D8170&amp;E8170</f>
        <v>2024-08-25BillDicks Lumber21000 Accounts Payable652.1</v>
      </c>
      <c r="G8170" s="15">
        <f>IFERROR((DATEVALUE(A8170)),A8170)</f>
        <v>45529</v>
      </c>
      <c r="H8170" s="16" t="str">
        <f>IF((IFERROR((VLOOKUP(D8170,'Automation (QBO)'!A:B,2,FALSE)),"0"))=0,"Suspense",(IFERROR((VLOOKUP(D8170,'Automation (QBO)'!A:B,2,FALSE)),"Suspense")))</f>
        <v>Accounts Payable - Unknown</v>
      </c>
      <c r="I8170" s="17">
        <f t="shared" si="127"/>
        <v>652.1</v>
      </c>
      <c r="J8170" s="12" t="str">
        <f>H8170</f>
        <v>Accounts Payable - Unknown</v>
      </c>
    </row>
    <row r="8171" spans="1:10" hidden="1">
      <c r="A8171" s="13" t="s">
        <v>970</v>
      </c>
      <c r="B8171" s="12" t="s">
        <v>528</v>
      </c>
      <c r="C8171" s="12" t="s">
        <v>133</v>
      </c>
      <c r="D8171" s="12" t="s">
        <v>391</v>
      </c>
      <c r="E8171" s="12">
        <v>337.61</v>
      </c>
      <c r="F8171" s="14" t="str">
        <f>A8171&amp;B8171&amp;C8171&amp;D8171&amp;E8171</f>
        <v>2024-08-25BillProsol51335 COGS - Supplies337.61</v>
      </c>
      <c r="G8171" s="15">
        <f>IFERROR((DATEVALUE(A8171)),A8171)</f>
        <v>45529</v>
      </c>
      <c r="H8171" s="16" t="str">
        <f>IF((IFERROR((VLOOKUP(D8171,'Automation (QBO)'!A:B,2,FALSE)),"0"))=0,"Suspense",(IFERROR((VLOOKUP(D8171,'Automation (QBO)'!A:B,2,FALSE)),"Suspense")))</f>
        <v>COGS - Supplies</v>
      </c>
      <c r="I8171" s="17">
        <f t="shared" si="127"/>
        <v>337.61</v>
      </c>
      <c r="J8171" s="12" t="str">
        <f>H8171</f>
        <v>COGS - Supplies</v>
      </c>
    </row>
    <row r="8172" spans="1:10" hidden="1">
      <c r="A8172" s="13" t="s">
        <v>970</v>
      </c>
      <c r="B8172" s="12" t="s">
        <v>528</v>
      </c>
      <c r="C8172" s="12" t="s">
        <v>133</v>
      </c>
      <c r="D8172" s="12" t="s">
        <v>426</v>
      </c>
      <c r="E8172" s="12">
        <v>-15.78</v>
      </c>
      <c r="F8172" s="14" t="str">
        <f>A8172&amp;B8172&amp;C8172&amp;D8172&amp;E8172</f>
        <v>2024-08-25BillProsol21031 GST/HST Suspense-15.78</v>
      </c>
      <c r="G8172" s="15">
        <f>IFERROR((DATEVALUE(A8172)),A8172)</f>
        <v>45529</v>
      </c>
      <c r="H8172" s="16" t="str">
        <f>IF((IFERROR((VLOOKUP(D8172,'Automation (QBO)'!A:B,2,FALSE)),"0"))=0,"Suspense",(IFERROR((VLOOKUP(D8172,'Automation (QBO)'!A:B,2,FALSE)),"Suspense")))</f>
        <v>GST/HST Suspense</v>
      </c>
      <c r="I8172" s="17">
        <f t="shared" si="127"/>
        <v>-15.78</v>
      </c>
      <c r="J8172" s="12" t="str">
        <f>H8172</f>
        <v>GST/HST Suspense</v>
      </c>
    </row>
    <row r="8173" spans="1:10" hidden="1">
      <c r="A8173" s="13" t="s">
        <v>970</v>
      </c>
      <c r="B8173" s="12" t="s">
        <v>528</v>
      </c>
      <c r="C8173" s="12" t="s">
        <v>113</v>
      </c>
      <c r="D8173" s="12" t="s">
        <v>408</v>
      </c>
      <c r="E8173" s="12">
        <v>17</v>
      </c>
      <c r="F8173" s="14" t="str">
        <f>A8173&amp;B8173&amp;C8173&amp;D8173&amp;E8173</f>
        <v>2024-08-25BillImpark52205 Travel &amp; Parking17</v>
      </c>
      <c r="G8173" s="15">
        <f>IFERROR((DATEVALUE(A8173)),A8173)</f>
        <v>45529</v>
      </c>
      <c r="H8173" s="16" t="str">
        <f>IF((IFERROR((VLOOKUP(D8173,'Automation (QBO)'!A:B,2,FALSE)),"0"))=0,"Suspense",(IFERROR((VLOOKUP(D8173,'Automation (QBO)'!A:B,2,FALSE)),"Suspense")))</f>
        <v>Travel &amp; Parking</v>
      </c>
      <c r="I8173" s="17">
        <f t="shared" si="127"/>
        <v>17</v>
      </c>
      <c r="J8173" s="12" t="str">
        <f>H8173</f>
        <v>Travel &amp; Parking</v>
      </c>
    </row>
    <row r="8174" spans="1:10" hidden="1">
      <c r="A8174" s="13" t="s">
        <v>970</v>
      </c>
      <c r="B8174" s="12" t="s">
        <v>528</v>
      </c>
      <c r="C8174" s="12" t="s">
        <v>227</v>
      </c>
      <c r="D8174" s="12" t="s">
        <v>391</v>
      </c>
      <c r="E8174" s="12">
        <v>69.540000000000006</v>
      </c>
      <c r="F8174" s="14" t="str">
        <f>A8174&amp;B8174&amp;C8174&amp;D8174&amp;E8174</f>
        <v>2024-08-25BillWindsor Plywood51335 COGS - Supplies69.54</v>
      </c>
      <c r="G8174" s="15">
        <f>IFERROR((DATEVALUE(A8174)),A8174)</f>
        <v>45529</v>
      </c>
      <c r="H8174" s="16" t="str">
        <f>IF((IFERROR((VLOOKUP(D8174,'Automation (QBO)'!A:B,2,FALSE)),"0"))=0,"Suspense",(IFERROR((VLOOKUP(D8174,'Automation (QBO)'!A:B,2,FALSE)),"Suspense")))</f>
        <v>COGS - Supplies</v>
      </c>
      <c r="I8174" s="17">
        <f t="shared" si="127"/>
        <v>69.540000000000006</v>
      </c>
      <c r="J8174" s="12" t="str">
        <f>H8174</f>
        <v>COGS - Supplies</v>
      </c>
    </row>
    <row r="8175" spans="1:10" hidden="1">
      <c r="A8175" s="13" t="s">
        <v>970</v>
      </c>
      <c r="B8175" s="12" t="s">
        <v>528</v>
      </c>
      <c r="C8175" s="12" t="s">
        <v>227</v>
      </c>
      <c r="D8175" s="12" t="s">
        <v>426</v>
      </c>
      <c r="E8175" s="12">
        <v>-3.25</v>
      </c>
      <c r="F8175" s="14" t="str">
        <f>A8175&amp;B8175&amp;C8175&amp;D8175&amp;E8175</f>
        <v>2024-08-25BillWindsor Plywood21031 GST/HST Suspense-3.25</v>
      </c>
      <c r="G8175" s="15">
        <f>IFERROR((DATEVALUE(A8175)),A8175)</f>
        <v>45529</v>
      </c>
      <c r="H8175" s="16" t="str">
        <f>IF((IFERROR((VLOOKUP(D8175,'Automation (QBO)'!A:B,2,FALSE)),"0"))=0,"Suspense",(IFERROR((VLOOKUP(D8175,'Automation (QBO)'!A:B,2,FALSE)),"Suspense")))</f>
        <v>GST/HST Suspense</v>
      </c>
      <c r="I8175" s="17">
        <f t="shared" si="127"/>
        <v>-3.25</v>
      </c>
      <c r="J8175" s="12" t="str">
        <f>H8175</f>
        <v>GST/HST Suspense</v>
      </c>
    </row>
    <row r="8176" spans="1:10" hidden="1">
      <c r="A8176" s="13" t="s">
        <v>970</v>
      </c>
      <c r="B8176" s="12" t="s">
        <v>528</v>
      </c>
      <c r="C8176" s="12" t="s">
        <v>113</v>
      </c>
      <c r="D8176" s="12" t="s">
        <v>496</v>
      </c>
      <c r="E8176" s="12">
        <v>17</v>
      </c>
      <c r="F8176" s="14" t="str">
        <f>A8176&amp;B8176&amp;C8176&amp;D8176&amp;E8176</f>
        <v>2024-08-25BillImpark21000 Accounts Payable17</v>
      </c>
      <c r="G8176" s="15">
        <f>IFERROR((DATEVALUE(A8176)),A8176)</f>
        <v>45529</v>
      </c>
      <c r="H8176" s="16" t="str">
        <f>IF((IFERROR((VLOOKUP(D8176,'Automation (QBO)'!A:B,2,FALSE)),"0"))=0,"Suspense",(IFERROR((VLOOKUP(D8176,'Automation (QBO)'!A:B,2,FALSE)),"Suspense")))</f>
        <v>Accounts Payable - Unknown</v>
      </c>
      <c r="I8176" s="17">
        <f t="shared" si="127"/>
        <v>17</v>
      </c>
      <c r="J8176" s="12" t="str">
        <f>H8176</f>
        <v>Accounts Payable - Unknown</v>
      </c>
    </row>
    <row r="8177" spans="1:10" hidden="1">
      <c r="A8177" s="13" t="s">
        <v>970</v>
      </c>
      <c r="B8177" s="12" t="s">
        <v>528</v>
      </c>
      <c r="C8177" s="12" t="s">
        <v>133</v>
      </c>
      <c r="D8177" s="12" t="s">
        <v>496</v>
      </c>
      <c r="E8177" s="12">
        <v>353.39</v>
      </c>
      <c r="F8177" s="14" t="str">
        <f>A8177&amp;B8177&amp;C8177&amp;D8177&amp;E8177</f>
        <v>2024-08-25BillProsol21000 Accounts Payable353.39</v>
      </c>
      <c r="G8177" s="15">
        <f>IFERROR((DATEVALUE(A8177)),A8177)</f>
        <v>45529</v>
      </c>
      <c r="H8177" s="16" t="str">
        <f>IF((IFERROR((VLOOKUP(D8177,'Automation (QBO)'!A:B,2,FALSE)),"0"))=0,"Suspense",(IFERROR((VLOOKUP(D8177,'Automation (QBO)'!A:B,2,FALSE)),"Suspense")))</f>
        <v>Accounts Payable - Unknown</v>
      </c>
      <c r="I8177" s="17">
        <f t="shared" si="127"/>
        <v>353.39</v>
      </c>
      <c r="J8177" s="12" t="str">
        <f>H8177</f>
        <v>Accounts Payable - Unknown</v>
      </c>
    </row>
    <row r="8178" spans="1:10" hidden="1">
      <c r="A8178" s="13" t="s">
        <v>970</v>
      </c>
      <c r="B8178" s="12" t="s">
        <v>528</v>
      </c>
      <c r="C8178" s="12" t="s">
        <v>227</v>
      </c>
      <c r="D8178" s="12" t="s">
        <v>496</v>
      </c>
      <c r="E8178" s="12">
        <v>72.790000000000006</v>
      </c>
      <c r="F8178" s="14" t="str">
        <f>A8178&amp;B8178&amp;C8178&amp;D8178&amp;E8178</f>
        <v>2024-08-25BillWindsor Plywood21000 Accounts Payable72.79</v>
      </c>
      <c r="G8178" s="15">
        <f>IFERROR((DATEVALUE(A8178)),A8178)</f>
        <v>45529</v>
      </c>
      <c r="H8178" s="16" t="str">
        <f>IF((IFERROR((VLOOKUP(D8178,'Automation (QBO)'!A:B,2,FALSE)),"0"))=0,"Suspense",(IFERROR((VLOOKUP(D8178,'Automation (QBO)'!A:B,2,FALSE)),"Suspense")))</f>
        <v>Accounts Payable - Unknown</v>
      </c>
      <c r="I8178" s="17">
        <f t="shared" si="127"/>
        <v>72.790000000000006</v>
      </c>
      <c r="J8178" s="12" t="str">
        <f>H8178</f>
        <v>Accounts Payable - Unknown</v>
      </c>
    </row>
    <row r="8179" spans="1:10" hidden="1">
      <c r="A8179" s="13" t="s">
        <v>970</v>
      </c>
      <c r="B8179" s="12" t="s">
        <v>528</v>
      </c>
      <c r="C8179" s="12" t="s">
        <v>142</v>
      </c>
      <c r="D8179" s="12" t="s">
        <v>391</v>
      </c>
      <c r="E8179" s="12">
        <v>338.72</v>
      </c>
      <c r="F8179" s="14" t="str">
        <f>A8179&amp;B8179&amp;C8179&amp;D8179&amp;E8179</f>
        <v>2024-08-25BillHilti (Canada) Corporation51335 COGS - Supplies338.72</v>
      </c>
      <c r="G8179" s="15">
        <f>IFERROR((DATEVALUE(A8179)),A8179)</f>
        <v>45529</v>
      </c>
      <c r="H8179" s="16" t="str">
        <f>IF((IFERROR((VLOOKUP(D8179,'Automation (QBO)'!A:B,2,FALSE)),"0"))=0,"Suspense",(IFERROR((VLOOKUP(D8179,'Automation (QBO)'!A:B,2,FALSE)),"Suspense")))</f>
        <v>COGS - Supplies</v>
      </c>
      <c r="I8179" s="17">
        <f t="shared" si="127"/>
        <v>338.72</v>
      </c>
      <c r="J8179" s="12" t="str">
        <f>H8179</f>
        <v>COGS - Supplies</v>
      </c>
    </row>
    <row r="8180" spans="1:10" hidden="1">
      <c r="A8180" s="13" t="s">
        <v>970</v>
      </c>
      <c r="B8180" s="12" t="s">
        <v>528</v>
      </c>
      <c r="C8180" s="12" t="s">
        <v>142</v>
      </c>
      <c r="D8180" s="12" t="s">
        <v>426</v>
      </c>
      <c r="E8180" s="12">
        <v>-15.82</v>
      </c>
      <c r="F8180" s="14" t="str">
        <f>A8180&amp;B8180&amp;C8180&amp;D8180&amp;E8180</f>
        <v>2024-08-25BillHilti (Canada) Corporation21031 GST/HST Suspense-15.82</v>
      </c>
      <c r="G8180" s="15">
        <f>IFERROR((DATEVALUE(A8180)),A8180)</f>
        <v>45529</v>
      </c>
      <c r="H8180" s="16" t="str">
        <f>IF((IFERROR((VLOOKUP(D8180,'Automation (QBO)'!A:B,2,FALSE)),"0"))=0,"Suspense",(IFERROR((VLOOKUP(D8180,'Automation (QBO)'!A:B,2,FALSE)),"Suspense")))</f>
        <v>GST/HST Suspense</v>
      </c>
      <c r="I8180" s="17">
        <f t="shared" si="127"/>
        <v>-15.82</v>
      </c>
      <c r="J8180" s="12" t="str">
        <f>H8180</f>
        <v>GST/HST Suspense</v>
      </c>
    </row>
    <row r="8181" spans="1:10" hidden="1">
      <c r="A8181" s="13" t="s">
        <v>970</v>
      </c>
      <c r="B8181" s="12" t="s">
        <v>528</v>
      </c>
      <c r="C8181" s="12" t="s">
        <v>142</v>
      </c>
      <c r="D8181" s="12" t="s">
        <v>496</v>
      </c>
      <c r="E8181" s="12">
        <v>354.54</v>
      </c>
      <c r="F8181" s="14" t="str">
        <f>A8181&amp;B8181&amp;C8181&amp;D8181&amp;E8181</f>
        <v>2024-08-25BillHilti (Canada) Corporation21000 Accounts Payable354.54</v>
      </c>
      <c r="G8181" s="15">
        <f>IFERROR((DATEVALUE(A8181)),A8181)</f>
        <v>45529</v>
      </c>
      <c r="H8181" s="16" t="str">
        <f>IF((IFERROR((VLOOKUP(D8181,'Automation (QBO)'!A:B,2,FALSE)),"0"))=0,"Suspense",(IFERROR((VLOOKUP(D8181,'Automation (QBO)'!A:B,2,FALSE)),"Suspense")))</f>
        <v>Accounts Payable - Unknown</v>
      </c>
      <c r="I8181" s="17">
        <f t="shared" si="127"/>
        <v>354.54</v>
      </c>
      <c r="J8181" s="12" t="str">
        <f>H8181</f>
        <v>Accounts Payable - Unknown</v>
      </c>
    </row>
    <row r="8182" spans="1:10" hidden="1">
      <c r="A8182" s="13" t="s">
        <v>970</v>
      </c>
      <c r="B8182" s="12" t="s">
        <v>528</v>
      </c>
      <c r="C8182" s="12" t="s">
        <v>142</v>
      </c>
      <c r="D8182" s="12" t="s">
        <v>426</v>
      </c>
      <c r="E8182" s="12">
        <v>-7.01</v>
      </c>
      <c r="F8182" s="14" t="str">
        <f>A8182&amp;B8182&amp;C8182&amp;D8182&amp;E8182</f>
        <v>2024-08-25BillHilti (Canada) Corporation21031 GST/HST Suspense-7.01</v>
      </c>
      <c r="G8182" s="15">
        <f>IFERROR((DATEVALUE(A8182)),A8182)</f>
        <v>45529</v>
      </c>
      <c r="H8182" s="16" t="str">
        <f>IF((IFERROR((VLOOKUP(D8182,'Automation (QBO)'!A:B,2,FALSE)),"0"))=0,"Suspense",(IFERROR((VLOOKUP(D8182,'Automation (QBO)'!A:B,2,FALSE)),"Suspense")))</f>
        <v>GST/HST Suspense</v>
      </c>
      <c r="I8182" s="17">
        <f t="shared" si="127"/>
        <v>-7.01</v>
      </c>
      <c r="J8182" s="12" t="str">
        <f>H8182</f>
        <v>GST/HST Suspense</v>
      </c>
    </row>
    <row r="8183" spans="1:10" hidden="1">
      <c r="A8183" s="13" t="s">
        <v>970</v>
      </c>
      <c r="B8183" s="12" t="s">
        <v>528</v>
      </c>
      <c r="C8183" s="12" t="s">
        <v>142</v>
      </c>
      <c r="D8183" s="12" t="s">
        <v>496</v>
      </c>
      <c r="E8183" s="12">
        <v>65.400000000000006</v>
      </c>
      <c r="F8183" s="14" t="str">
        <f>A8183&amp;B8183&amp;C8183&amp;D8183&amp;E8183</f>
        <v>2024-08-25BillHilti (Canada) Corporation21000 Accounts Payable65.4</v>
      </c>
      <c r="G8183" s="15">
        <f>IFERROR((DATEVALUE(A8183)),A8183)</f>
        <v>45529</v>
      </c>
      <c r="H8183" s="16" t="str">
        <f>IF((IFERROR((VLOOKUP(D8183,'Automation (QBO)'!A:B,2,FALSE)),"0"))=0,"Suspense",(IFERROR((VLOOKUP(D8183,'Automation (QBO)'!A:B,2,FALSE)),"Suspense")))</f>
        <v>Accounts Payable - Unknown</v>
      </c>
      <c r="I8183" s="17">
        <f t="shared" si="127"/>
        <v>65.400000000000006</v>
      </c>
      <c r="J8183" s="12" t="str">
        <f>H8183</f>
        <v>Accounts Payable - Unknown</v>
      </c>
    </row>
    <row r="8184" spans="1:10" hidden="1">
      <c r="A8184" s="13" t="s">
        <v>970</v>
      </c>
      <c r="B8184" s="12" t="s">
        <v>528</v>
      </c>
      <c r="C8184" s="12" t="s">
        <v>113</v>
      </c>
      <c r="D8184" s="12" t="s">
        <v>408</v>
      </c>
      <c r="E8184" s="12">
        <v>20</v>
      </c>
      <c r="F8184" s="14" t="str">
        <f>A8184&amp;B8184&amp;C8184&amp;D8184&amp;E8184</f>
        <v>2024-08-25BillImpark52205 Travel &amp; Parking20</v>
      </c>
      <c r="G8184" s="15">
        <f>IFERROR((DATEVALUE(A8184)),A8184)</f>
        <v>45529</v>
      </c>
      <c r="H8184" s="16" t="str">
        <f>IF((IFERROR((VLOOKUP(D8184,'Automation (QBO)'!A:B,2,FALSE)),"0"))=0,"Suspense",(IFERROR((VLOOKUP(D8184,'Automation (QBO)'!A:B,2,FALSE)),"Suspense")))</f>
        <v>Travel &amp; Parking</v>
      </c>
      <c r="I8184" s="17">
        <f t="shared" si="127"/>
        <v>20</v>
      </c>
      <c r="J8184" s="12" t="str">
        <f>H8184</f>
        <v>Travel &amp; Parking</v>
      </c>
    </row>
    <row r="8185" spans="1:10" hidden="1">
      <c r="A8185" s="13" t="s">
        <v>970</v>
      </c>
      <c r="B8185" s="12" t="s">
        <v>528</v>
      </c>
      <c r="C8185" s="12" t="s">
        <v>113</v>
      </c>
      <c r="D8185" s="12" t="s">
        <v>496</v>
      </c>
      <c r="E8185" s="12">
        <v>20</v>
      </c>
      <c r="F8185" s="14" t="str">
        <f>A8185&amp;B8185&amp;C8185&amp;D8185&amp;E8185</f>
        <v>2024-08-25BillImpark21000 Accounts Payable20</v>
      </c>
      <c r="G8185" s="15">
        <f>IFERROR((DATEVALUE(A8185)),A8185)</f>
        <v>45529</v>
      </c>
      <c r="H8185" s="16" t="str">
        <f>IF((IFERROR((VLOOKUP(D8185,'Automation (QBO)'!A:B,2,FALSE)),"0"))=0,"Suspense",(IFERROR((VLOOKUP(D8185,'Automation (QBO)'!A:B,2,FALSE)),"Suspense")))</f>
        <v>Accounts Payable - Unknown</v>
      </c>
      <c r="I8185" s="17">
        <f t="shared" si="127"/>
        <v>20</v>
      </c>
      <c r="J8185" s="12" t="str">
        <f>H8185</f>
        <v>Accounts Payable - Unknown</v>
      </c>
    </row>
    <row r="8186" spans="1:10" hidden="1">
      <c r="A8186" s="13" t="s">
        <v>970</v>
      </c>
      <c r="B8186" s="12" t="s">
        <v>528</v>
      </c>
      <c r="C8186" s="12" t="s">
        <v>113</v>
      </c>
      <c r="D8186" s="12" t="s">
        <v>408</v>
      </c>
      <c r="E8186" s="12">
        <v>3.5</v>
      </c>
      <c r="F8186" s="14" t="str">
        <f>A8186&amp;B8186&amp;C8186&amp;D8186&amp;E8186</f>
        <v>2024-08-25BillImpark52205 Travel &amp; Parking3.5</v>
      </c>
      <c r="G8186" s="15">
        <f>IFERROR((DATEVALUE(A8186)),A8186)</f>
        <v>45529</v>
      </c>
      <c r="H8186" s="16" t="str">
        <f>IF((IFERROR((VLOOKUP(D8186,'Automation (QBO)'!A:B,2,FALSE)),"0"))=0,"Suspense",(IFERROR((VLOOKUP(D8186,'Automation (QBO)'!A:B,2,FALSE)),"Suspense")))</f>
        <v>Travel &amp; Parking</v>
      </c>
      <c r="I8186" s="17">
        <f t="shared" si="127"/>
        <v>3.5</v>
      </c>
      <c r="J8186" s="12" t="str">
        <f>H8186</f>
        <v>Travel &amp; Parking</v>
      </c>
    </row>
    <row r="8187" spans="1:10" hidden="1">
      <c r="A8187" s="13" t="s">
        <v>970</v>
      </c>
      <c r="B8187" s="12" t="s">
        <v>528</v>
      </c>
      <c r="C8187" s="12" t="s">
        <v>113</v>
      </c>
      <c r="D8187" s="12" t="s">
        <v>408</v>
      </c>
      <c r="E8187" s="12">
        <v>20</v>
      </c>
      <c r="F8187" s="14" t="str">
        <f>A8187&amp;B8187&amp;C8187&amp;D8187&amp;E8187</f>
        <v>2024-08-25BillImpark52205 Travel &amp; Parking20</v>
      </c>
      <c r="G8187" s="15">
        <f>IFERROR((DATEVALUE(A8187)),A8187)</f>
        <v>45529</v>
      </c>
      <c r="H8187" s="16" t="str">
        <f>IF((IFERROR((VLOOKUP(D8187,'Automation (QBO)'!A:B,2,FALSE)),"0"))=0,"Suspense",(IFERROR((VLOOKUP(D8187,'Automation (QBO)'!A:B,2,FALSE)),"Suspense")))</f>
        <v>Travel &amp; Parking</v>
      </c>
      <c r="I8187" s="17">
        <f t="shared" si="127"/>
        <v>20</v>
      </c>
      <c r="J8187" s="12" t="str">
        <f>H8187</f>
        <v>Travel &amp; Parking</v>
      </c>
    </row>
    <row r="8188" spans="1:10" hidden="1">
      <c r="A8188" s="13" t="s">
        <v>970</v>
      </c>
      <c r="B8188" s="12" t="s">
        <v>528</v>
      </c>
      <c r="C8188" s="12" t="s">
        <v>113</v>
      </c>
      <c r="D8188" s="12" t="s">
        <v>496</v>
      </c>
      <c r="E8188" s="12">
        <v>20</v>
      </c>
      <c r="F8188" s="14" t="str">
        <f>A8188&amp;B8188&amp;C8188&amp;D8188&amp;E8188</f>
        <v>2024-08-25BillImpark21000 Accounts Payable20</v>
      </c>
      <c r="G8188" s="15">
        <f>IFERROR((DATEVALUE(A8188)),A8188)</f>
        <v>45529</v>
      </c>
      <c r="H8188" s="16" t="str">
        <f>IF((IFERROR((VLOOKUP(D8188,'Automation (QBO)'!A:B,2,FALSE)),"0"))=0,"Suspense",(IFERROR((VLOOKUP(D8188,'Automation (QBO)'!A:B,2,FALSE)),"Suspense")))</f>
        <v>Accounts Payable - Unknown</v>
      </c>
      <c r="I8188" s="17">
        <f t="shared" si="127"/>
        <v>20</v>
      </c>
      <c r="J8188" s="12" t="str">
        <f>H8188</f>
        <v>Accounts Payable - Unknown</v>
      </c>
    </row>
    <row r="8189" spans="1:10" hidden="1">
      <c r="A8189" s="13" t="s">
        <v>970</v>
      </c>
      <c r="B8189" s="12" t="s">
        <v>528</v>
      </c>
      <c r="C8189" s="12" t="s">
        <v>113</v>
      </c>
      <c r="D8189" s="12" t="s">
        <v>496</v>
      </c>
      <c r="E8189" s="12">
        <v>3.5</v>
      </c>
      <c r="F8189" s="14" t="str">
        <f>A8189&amp;B8189&amp;C8189&amp;D8189&amp;E8189</f>
        <v>2024-08-25BillImpark21000 Accounts Payable3.5</v>
      </c>
      <c r="G8189" s="15">
        <f>IFERROR((DATEVALUE(A8189)),A8189)</f>
        <v>45529</v>
      </c>
      <c r="H8189" s="16" t="str">
        <f>IF((IFERROR((VLOOKUP(D8189,'Automation (QBO)'!A:B,2,FALSE)),"0"))=0,"Suspense",(IFERROR((VLOOKUP(D8189,'Automation (QBO)'!A:B,2,FALSE)),"Suspense")))</f>
        <v>Accounts Payable - Unknown</v>
      </c>
      <c r="I8189" s="17">
        <f t="shared" si="127"/>
        <v>3.5</v>
      </c>
      <c r="J8189" s="12" t="str">
        <f>H8189</f>
        <v>Accounts Payable - Unknown</v>
      </c>
    </row>
    <row r="8190" spans="1:10" hidden="1">
      <c r="A8190" s="13" t="s">
        <v>970</v>
      </c>
      <c r="B8190" s="12" t="s">
        <v>528</v>
      </c>
      <c r="C8190" s="12" t="s">
        <v>113</v>
      </c>
      <c r="D8190" s="12" t="s">
        <v>408</v>
      </c>
      <c r="E8190" s="12">
        <v>20</v>
      </c>
      <c r="F8190" s="14" t="str">
        <f>A8190&amp;B8190&amp;C8190&amp;D8190&amp;E8190</f>
        <v>2024-08-25BillImpark52205 Travel &amp; Parking20</v>
      </c>
      <c r="G8190" s="15">
        <f>IFERROR((DATEVALUE(A8190)),A8190)</f>
        <v>45529</v>
      </c>
      <c r="H8190" s="16" t="str">
        <f>IF((IFERROR((VLOOKUP(D8190,'Automation (QBO)'!A:B,2,FALSE)),"0"))=0,"Suspense",(IFERROR((VLOOKUP(D8190,'Automation (QBO)'!A:B,2,FALSE)),"Suspense")))</f>
        <v>Travel &amp; Parking</v>
      </c>
      <c r="I8190" s="17">
        <f t="shared" si="127"/>
        <v>20</v>
      </c>
      <c r="J8190" s="12" t="str">
        <f>H8190</f>
        <v>Travel &amp; Parking</v>
      </c>
    </row>
    <row r="8191" spans="1:10" hidden="1">
      <c r="A8191" s="13" t="s">
        <v>970</v>
      </c>
      <c r="B8191" s="12" t="s">
        <v>528</v>
      </c>
      <c r="C8191" s="12" t="s">
        <v>113</v>
      </c>
      <c r="D8191" s="12" t="s">
        <v>496</v>
      </c>
      <c r="E8191" s="12">
        <v>20</v>
      </c>
      <c r="F8191" s="14" t="str">
        <f>A8191&amp;B8191&amp;C8191&amp;D8191&amp;E8191</f>
        <v>2024-08-25BillImpark21000 Accounts Payable20</v>
      </c>
      <c r="G8191" s="15">
        <f>IFERROR((DATEVALUE(A8191)),A8191)</f>
        <v>45529</v>
      </c>
      <c r="H8191" s="16" t="str">
        <f>IF((IFERROR((VLOOKUP(D8191,'Automation (QBO)'!A:B,2,FALSE)),"0"))=0,"Suspense",(IFERROR((VLOOKUP(D8191,'Automation (QBO)'!A:B,2,FALSE)),"Suspense")))</f>
        <v>Accounts Payable - Unknown</v>
      </c>
      <c r="I8191" s="17">
        <f t="shared" si="127"/>
        <v>20</v>
      </c>
      <c r="J8191" s="12" t="str">
        <f>H8191</f>
        <v>Accounts Payable - Unknown</v>
      </c>
    </row>
    <row r="8192" spans="1:10" hidden="1">
      <c r="A8192" s="13" t="s">
        <v>970</v>
      </c>
      <c r="B8192" s="12" t="s">
        <v>528</v>
      </c>
      <c r="C8192" s="12" t="s">
        <v>196</v>
      </c>
      <c r="D8192" s="12" t="s">
        <v>426</v>
      </c>
      <c r="E8192" s="12">
        <v>-22.8</v>
      </c>
      <c r="F8192" s="14" t="str">
        <f>A8192&amp;B8192&amp;C8192&amp;D8192&amp;E8192</f>
        <v>2024-08-25BillANDREW SHERET LIMITED21031 GST/HST Suspense-22.8</v>
      </c>
      <c r="G8192" s="15">
        <f>IFERROR((DATEVALUE(A8192)),A8192)</f>
        <v>45529</v>
      </c>
      <c r="H8192" s="16" t="str">
        <f>IF((IFERROR((VLOOKUP(D8192,'Automation (QBO)'!A:B,2,FALSE)),"0"))=0,"Suspense",(IFERROR((VLOOKUP(D8192,'Automation (QBO)'!A:B,2,FALSE)),"Suspense")))</f>
        <v>GST/HST Suspense</v>
      </c>
      <c r="I8192" s="17">
        <f t="shared" si="127"/>
        <v>-22.8</v>
      </c>
      <c r="J8192" s="12" t="str">
        <f>H8192</f>
        <v>GST/HST Suspense</v>
      </c>
    </row>
    <row r="8193" spans="1:10" hidden="1">
      <c r="A8193" s="13" t="s">
        <v>970</v>
      </c>
      <c r="B8193" s="12" t="s">
        <v>528</v>
      </c>
      <c r="C8193" s="12" t="s">
        <v>196</v>
      </c>
      <c r="D8193" s="12" t="s">
        <v>391</v>
      </c>
      <c r="E8193" s="12">
        <v>487.82</v>
      </c>
      <c r="F8193" s="14" t="str">
        <f>A8193&amp;B8193&amp;C8193&amp;D8193&amp;E8193</f>
        <v>2024-08-25BillANDREW SHERET LIMITED51335 COGS - Supplies487.82</v>
      </c>
      <c r="G8193" s="15">
        <f>IFERROR((DATEVALUE(A8193)),A8193)</f>
        <v>45529</v>
      </c>
      <c r="H8193" s="16" t="str">
        <f>IF((IFERROR((VLOOKUP(D8193,'Automation (QBO)'!A:B,2,FALSE)),"0"))=0,"Suspense",(IFERROR((VLOOKUP(D8193,'Automation (QBO)'!A:B,2,FALSE)),"Suspense")))</f>
        <v>COGS - Supplies</v>
      </c>
      <c r="I8193" s="17">
        <f t="shared" si="127"/>
        <v>487.82</v>
      </c>
      <c r="J8193" s="12" t="str">
        <f>H8193</f>
        <v>COGS - Supplies</v>
      </c>
    </row>
    <row r="8194" spans="1:10" hidden="1">
      <c r="A8194" s="13" t="s">
        <v>970</v>
      </c>
      <c r="B8194" s="12" t="s">
        <v>528</v>
      </c>
      <c r="C8194" s="12" t="s">
        <v>196</v>
      </c>
      <c r="D8194" s="12" t="s">
        <v>496</v>
      </c>
      <c r="E8194" s="12">
        <v>510.62</v>
      </c>
      <c r="F8194" s="14" t="str">
        <f>A8194&amp;B8194&amp;C8194&amp;D8194&amp;E8194</f>
        <v>2024-08-25BillANDREW SHERET LIMITED21000 Accounts Payable510.62</v>
      </c>
      <c r="G8194" s="15">
        <f>IFERROR((DATEVALUE(A8194)),A8194)</f>
        <v>45529</v>
      </c>
      <c r="H8194" s="16" t="str">
        <f>IF((IFERROR((VLOOKUP(D8194,'Automation (QBO)'!A:B,2,FALSE)),"0"))=0,"Suspense",(IFERROR((VLOOKUP(D8194,'Automation (QBO)'!A:B,2,FALSE)),"Suspense")))</f>
        <v>Accounts Payable - Unknown</v>
      </c>
      <c r="I8194" s="17">
        <f t="shared" si="127"/>
        <v>510.62</v>
      </c>
      <c r="J8194" s="12" t="str">
        <f>H8194</f>
        <v>Accounts Payable - Unknown</v>
      </c>
    </row>
    <row r="8195" spans="1:10" hidden="1">
      <c r="A8195" s="13" t="s">
        <v>970</v>
      </c>
      <c r="B8195" s="12" t="s">
        <v>528</v>
      </c>
      <c r="C8195" s="12" t="s">
        <v>113</v>
      </c>
      <c r="D8195" s="12" t="s">
        <v>408</v>
      </c>
      <c r="E8195" s="12">
        <v>17</v>
      </c>
      <c r="F8195" s="14" t="str">
        <f>A8195&amp;B8195&amp;C8195&amp;D8195&amp;E8195</f>
        <v>2024-08-25BillImpark52205 Travel &amp; Parking17</v>
      </c>
      <c r="G8195" s="15">
        <f>IFERROR((DATEVALUE(A8195)),A8195)</f>
        <v>45529</v>
      </c>
      <c r="H8195" s="16" t="str">
        <f>IF((IFERROR((VLOOKUP(D8195,'Automation (QBO)'!A:B,2,FALSE)),"0"))=0,"Suspense",(IFERROR((VLOOKUP(D8195,'Automation (QBO)'!A:B,2,FALSE)),"Suspense")))</f>
        <v>Travel &amp; Parking</v>
      </c>
      <c r="I8195" s="17">
        <f t="shared" si="127"/>
        <v>17</v>
      </c>
      <c r="J8195" s="12" t="str">
        <f>H8195</f>
        <v>Travel &amp; Parking</v>
      </c>
    </row>
    <row r="8196" spans="1:10" hidden="1">
      <c r="A8196" s="13" t="s">
        <v>970</v>
      </c>
      <c r="B8196" s="12" t="s">
        <v>528</v>
      </c>
      <c r="C8196" s="12" t="s">
        <v>127</v>
      </c>
      <c r="D8196" s="12" t="s">
        <v>426</v>
      </c>
      <c r="E8196" s="12">
        <v>-13.98</v>
      </c>
      <c r="F8196" s="14" t="str">
        <f>A8196&amp;B8196&amp;C8196&amp;D8196&amp;E8196</f>
        <v>2024-08-25BillSt James Well Restaurant21031 GST/HST Suspense-13.98</v>
      </c>
      <c r="G8196" s="15">
        <f>IFERROR((DATEVALUE(A8196)),A8196)</f>
        <v>45529</v>
      </c>
      <c r="H8196" s="16" t="str">
        <f>IF((IFERROR((VLOOKUP(D8196,'Automation (QBO)'!A:B,2,FALSE)),"0"))=0,"Suspense",(IFERROR((VLOOKUP(D8196,'Automation (QBO)'!A:B,2,FALSE)),"Suspense")))</f>
        <v>GST/HST Suspense</v>
      </c>
      <c r="I8196" s="17">
        <f t="shared" si="127"/>
        <v>-13.98</v>
      </c>
      <c r="J8196" s="12" t="str">
        <f>H8196</f>
        <v>GST/HST Suspense</v>
      </c>
    </row>
    <row r="8197" spans="1:10" hidden="1">
      <c r="A8197" s="13" t="s">
        <v>970</v>
      </c>
      <c r="B8197" s="12" t="s">
        <v>528</v>
      </c>
      <c r="C8197" s="12" t="s">
        <v>127</v>
      </c>
      <c r="D8197" s="12" t="s">
        <v>398</v>
      </c>
      <c r="E8197" s="12">
        <v>449.25</v>
      </c>
      <c r="F8197" s="14" t="str">
        <f>A8197&amp;B8197&amp;C8197&amp;D8197&amp;E8197</f>
        <v>2024-08-25BillSt James Well Restaurant52190 Meals &amp; Entertainment449.25</v>
      </c>
      <c r="G8197" s="15">
        <f>IFERROR((DATEVALUE(A8197)),A8197)</f>
        <v>45529</v>
      </c>
      <c r="H8197" s="16" t="str">
        <f>IF((IFERROR((VLOOKUP(D8197,'Automation (QBO)'!A:B,2,FALSE)),"0"))=0,"Suspense",(IFERROR((VLOOKUP(D8197,'Automation (QBO)'!A:B,2,FALSE)),"Suspense")))</f>
        <v>Meals &amp; Entertainment</v>
      </c>
      <c r="I8197" s="17">
        <f t="shared" si="127"/>
        <v>449.25</v>
      </c>
      <c r="J8197" s="12" t="str">
        <f>H8197</f>
        <v>Meals &amp; Entertainment</v>
      </c>
    </row>
    <row r="8198" spans="1:10" hidden="1">
      <c r="A8198" s="13" t="s">
        <v>970</v>
      </c>
      <c r="B8198" s="12" t="s">
        <v>528</v>
      </c>
      <c r="C8198" s="12" t="s">
        <v>113</v>
      </c>
      <c r="D8198" s="12" t="s">
        <v>496</v>
      </c>
      <c r="E8198" s="12">
        <v>17</v>
      </c>
      <c r="F8198" s="14" t="str">
        <f>A8198&amp;B8198&amp;C8198&amp;D8198&amp;E8198</f>
        <v>2024-08-25BillImpark21000 Accounts Payable17</v>
      </c>
      <c r="G8198" s="15">
        <f>IFERROR((DATEVALUE(A8198)),A8198)</f>
        <v>45529</v>
      </c>
      <c r="H8198" s="16" t="str">
        <f>IF((IFERROR((VLOOKUP(D8198,'Automation (QBO)'!A:B,2,FALSE)),"0"))=0,"Suspense",(IFERROR((VLOOKUP(D8198,'Automation (QBO)'!A:B,2,FALSE)),"Suspense")))</f>
        <v>Accounts Payable - Unknown</v>
      </c>
      <c r="I8198" s="17">
        <f t="shared" si="127"/>
        <v>17</v>
      </c>
      <c r="J8198" s="12" t="str">
        <f>H8198</f>
        <v>Accounts Payable - Unknown</v>
      </c>
    </row>
    <row r="8199" spans="1:10" hidden="1">
      <c r="A8199" s="13" t="s">
        <v>970</v>
      </c>
      <c r="B8199" s="12" t="s">
        <v>528</v>
      </c>
      <c r="C8199" s="12" t="s">
        <v>127</v>
      </c>
      <c r="D8199" s="12" t="s">
        <v>496</v>
      </c>
      <c r="E8199" s="12">
        <v>463.23</v>
      </c>
      <c r="F8199" s="14" t="str">
        <f>A8199&amp;B8199&amp;C8199&amp;D8199&amp;E8199</f>
        <v>2024-08-25BillSt James Well Restaurant21000 Accounts Payable463.23</v>
      </c>
      <c r="G8199" s="15">
        <f>IFERROR((DATEVALUE(A8199)),A8199)</f>
        <v>45529</v>
      </c>
      <c r="H8199" s="16" t="str">
        <f>IF((IFERROR((VLOOKUP(D8199,'Automation (QBO)'!A:B,2,FALSE)),"0"))=0,"Suspense",(IFERROR((VLOOKUP(D8199,'Automation (QBO)'!A:B,2,FALSE)),"Suspense")))</f>
        <v>Accounts Payable - Unknown</v>
      </c>
      <c r="I8199" s="17">
        <f t="shared" si="127"/>
        <v>463.23</v>
      </c>
      <c r="J8199" s="12" t="str">
        <f>H8199</f>
        <v>Accounts Payable - Unknown</v>
      </c>
    </row>
    <row r="8200" spans="1:10" hidden="1">
      <c r="A8200" s="13" t="s">
        <v>970</v>
      </c>
      <c r="B8200" s="12" t="s">
        <v>528</v>
      </c>
      <c r="C8200" s="12" t="s">
        <v>197</v>
      </c>
      <c r="D8200" s="12" t="s">
        <v>426</v>
      </c>
      <c r="E8200" s="12">
        <v>-1.39</v>
      </c>
      <c r="F8200" s="14" t="str">
        <f>A8200&amp;B8200&amp;C8200&amp;D8200&amp;E8200</f>
        <v>2024-08-25BillThe Coquitlam Grill21031 GST/HST Suspense-1.39</v>
      </c>
      <c r="G8200" s="15">
        <f>IFERROR((DATEVALUE(A8200)),A8200)</f>
        <v>45529</v>
      </c>
      <c r="H8200" s="16" t="str">
        <f>IF((IFERROR((VLOOKUP(D8200,'Automation (QBO)'!A:B,2,FALSE)),"0"))=0,"Suspense",(IFERROR((VLOOKUP(D8200,'Automation (QBO)'!A:B,2,FALSE)),"Suspense")))</f>
        <v>GST/HST Suspense</v>
      </c>
      <c r="I8200" s="17">
        <f t="shared" si="127"/>
        <v>-1.39</v>
      </c>
      <c r="J8200" s="12" t="str">
        <f>H8200</f>
        <v>GST/HST Suspense</v>
      </c>
    </row>
    <row r="8201" spans="1:10" hidden="1">
      <c r="A8201" s="13" t="s">
        <v>970</v>
      </c>
      <c r="B8201" s="12" t="s">
        <v>528</v>
      </c>
      <c r="C8201" s="12" t="s">
        <v>197</v>
      </c>
      <c r="D8201" s="12" t="s">
        <v>398</v>
      </c>
      <c r="E8201" s="12">
        <v>32.49</v>
      </c>
      <c r="F8201" s="14" t="str">
        <f>A8201&amp;B8201&amp;C8201&amp;D8201&amp;E8201</f>
        <v>2024-08-25BillThe Coquitlam Grill52190 Meals &amp; Entertainment32.49</v>
      </c>
      <c r="G8201" s="15">
        <f>IFERROR((DATEVALUE(A8201)),A8201)</f>
        <v>45529</v>
      </c>
      <c r="H8201" s="16" t="str">
        <f>IF((IFERROR((VLOOKUP(D8201,'Automation (QBO)'!A:B,2,FALSE)),"0"))=0,"Suspense",(IFERROR((VLOOKUP(D8201,'Automation (QBO)'!A:B,2,FALSE)),"Suspense")))</f>
        <v>Meals &amp; Entertainment</v>
      </c>
      <c r="I8201" s="17">
        <f t="shared" si="127"/>
        <v>32.49</v>
      </c>
      <c r="J8201" s="12" t="str">
        <f>H8201</f>
        <v>Meals &amp; Entertainment</v>
      </c>
    </row>
    <row r="8202" spans="1:10" hidden="1">
      <c r="A8202" s="13" t="s">
        <v>970</v>
      </c>
      <c r="B8202" s="12" t="s">
        <v>528</v>
      </c>
      <c r="C8202" s="12" t="s">
        <v>197</v>
      </c>
      <c r="D8202" s="12" t="s">
        <v>496</v>
      </c>
      <c r="E8202" s="12">
        <v>33.880000000000003</v>
      </c>
      <c r="F8202" s="14" t="str">
        <f>A8202&amp;B8202&amp;C8202&amp;D8202&amp;E8202</f>
        <v>2024-08-25BillThe Coquitlam Grill21000 Accounts Payable33.88</v>
      </c>
      <c r="G8202" s="15">
        <f>IFERROR((DATEVALUE(A8202)),A8202)</f>
        <v>45529</v>
      </c>
      <c r="H8202" s="16" t="str">
        <f>IF((IFERROR((VLOOKUP(D8202,'Automation (QBO)'!A:B,2,FALSE)),"0"))=0,"Suspense",(IFERROR((VLOOKUP(D8202,'Automation (QBO)'!A:B,2,FALSE)),"Suspense")))</f>
        <v>Accounts Payable - Unknown</v>
      </c>
      <c r="I8202" s="17">
        <f t="shared" si="127"/>
        <v>33.880000000000003</v>
      </c>
      <c r="J8202" s="12" t="str">
        <f>H8202</f>
        <v>Accounts Payable - Unknown</v>
      </c>
    </row>
    <row r="8203" spans="1:10" hidden="1">
      <c r="A8203" s="13" t="s">
        <v>970</v>
      </c>
      <c r="B8203" s="12" t="s">
        <v>528</v>
      </c>
      <c r="C8203" s="12" t="s">
        <v>518</v>
      </c>
      <c r="D8203" s="12" t="s">
        <v>391</v>
      </c>
      <c r="E8203" s="12">
        <v>166.64</v>
      </c>
      <c r="F8203" s="14" t="str">
        <f>A8203&amp;B8203&amp;C8203&amp;D8203&amp;E8203</f>
        <v>2024-08-25BillRona Coquitlam51335 COGS - Supplies166.64</v>
      </c>
      <c r="G8203" s="15">
        <f>IFERROR((DATEVALUE(A8203)),A8203)</f>
        <v>45529</v>
      </c>
      <c r="H8203" s="16" t="str">
        <f>IF((IFERROR((VLOOKUP(D8203,'Automation (QBO)'!A:B,2,FALSE)),"0"))=0,"Suspense",(IFERROR((VLOOKUP(D8203,'Automation (QBO)'!A:B,2,FALSE)),"Suspense")))</f>
        <v>COGS - Supplies</v>
      </c>
      <c r="I8203" s="17">
        <f t="shared" si="127"/>
        <v>166.64</v>
      </c>
      <c r="J8203" s="12" t="str">
        <f>H8203</f>
        <v>COGS - Supplies</v>
      </c>
    </row>
    <row r="8204" spans="1:10" hidden="1">
      <c r="A8204" s="13" t="s">
        <v>970</v>
      </c>
      <c r="B8204" s="12" t="s">
        <v>528</v>
      </c>
      <c r="C8204" s="12" t="s">
        <v>518</v>
      </c>
      <c r="D8204" s="12" t="s">
        <v>426</v>
      </c>
      <c r="E8204" s="12">
        <v>-7.78</v>
      </c>
      <c r="F8204" s="14" t="str">
        <f>A8204&amp;B8204&amp;C8204&amp;D8204&amp;E8204</f>
        <v>2024-08-25BillRona Coquitlam21031 GST/HST Suspense-7.78</v>
      </c>
      <c r="G8204" s="15">
        <f>IFERROR((DATEVALUE(A8204)),A8204)</f>
        <v>45529</v>
      </c>
      <c r="H8204" s="16" t="str">
        <f>IF((IFERROR((VLOOKUP(D8204,'Automation (QBO)'!A:B,2,FALSE)),"0"))=0,"Suspense",(IFERROR((VLOOKUP(D8204,'Automation (QBO)'!A:B,2,FALSE)),"Suspense")))</f>
        <v>GST/HST Suspense</v>
      </c>
      <c r="I8204" s="17">
        <f t="shared" si="127"/>
        <v>-7.78</v>
      </c>
      <c r="J8204" s="12" t="str">
        <f>H8204</f>
        <v>GST/HST Suspense</v>
      </c>
    </row>
    <row r="8205" spans="1:10" hidden="1">
      <c r="A8205" s="13" t="s">
        <v>970</v>
      </c>
      <c r="B8205" s="12" t="s">
        <v>528</v>
      </c>
      <c r="C8205" s="12" t="s">
        <v>518</v>
      </c>
      <c r="D8205" s="12" t="s">
        <v>496</v>
      </c>
      <c r="E8205" s="12">
        <v>174.42</v>
      </c>
      <c r="F8205" s="14" t="str">
        <f>A8205&amp;B8205&amp;C8205&amp;D8205&amp;E8205</f>
        <v>2024-08-25BillRona Coquitlam21000 Accounts Payable174.42</v>
      </c>
      <c r="G8205" s="15">
        <f>IFERROR((DATEVALUE(A8205)),A8205)</f>
        <v>45529</v>
      </c>
      <c r="H8205" s="16" t="str">
        <f>IF((IFERROR((VLOOKUP(D8205,'Automation (QBO)'!A:B,2,FALSE)),"0"))=0,"Suspense",(IFERROR((VLOOKUP(D8205,'Automation (QBO)'!A:B,2,FALSE)),"Suspense")))</f>
        <v>Accounts Payable - Unknown</v>
      </c>
      <c r="I8205" s="17">
        <f t="shared" si="127"/>
        <v>174.42</v>
      </c>
      <c r="J8205" s="12" t="str">
        <f>H8205</f>
        <v>Accounts Payable - Unknown</v>
      </c>
    </row>
    <row r="8206" spans="1:10" hidden="1">
      <c r="A8206" s="13" t="s">
        <v>970</v>
      </c>
      <c r="B8206" s="12" t="s">
        <v>528</v>
      </c>
      <c r="C8206" s="12" t="s">
        <v>113</v>
      </c>
      <c r="D8206" s="12" t="s">
        <v>496</v>
      </c>
      <c r="E8206" s="12">
        <v>6</v>
      </c>
      <c r="F8206" s="14" t="str">
        <f>A8206&amp;B8206&amp;C8206&amp;D8206&amp;E8206</f>
        <v>2024-08-25BillImpark21000 Accounts Payable6</v>
      </c>
      <c r="G8206" s="15">
        <f>IFERROR((DATEVALUE(A8206)),A8206)</f>
        <v>45529</v>
      </c>
      <c r="H8206" s="16" t="str">
        <f>IF((IFERROR((VLOOKUP(D8206,'Automation (QBO)'!A:B,2,FALSE)),"0"))=0,"Suspense",(IFERROR((VLOOKUP(D8206,'Automation (QBO)'!A:B,2,FALSE)),"Suspense")))</f>
        <v>Accounts Payable - Unknown</v>
      </c>
      <c r="I8206" s="17">
        <f t="shared" si="127"/>
        <v>6</v>
      </c>
      <c r="J8206" s="12" t="str">
        <f>H8206</f>
        <v>Accounts Payable - Unknown</v>
      </c>
    </row>
    <row r="8207" spans="1:10" hidden="1">
      <c r="A8207" s="13" t="s">
        <v>970</v>
      </c>
      <c r="B8207" s="12" t="s">
        <v>528</v>
      </c>
      <c r="C8207" s="12" t="s">
        <v>113</v>
      </c>
      <c r="D8207" s="12" t="s">
        <v>408</v>
      </c>
      <c r="E8207" s="12">
        <v>8</v>
      </c>
      <c r="F8207" s="14" t="str">
        <f>A8207&amp;B8207&amp;C8207&amp;D8207&amp;E8207</f>
        <v>2024-08-25BillImpark52205 Travel &amp; Parking8</v>
      </c>
      <c r="G8207" s="15">
        <f>IFERROR((DATEVALUE(A8207)),A8207)</f>
        <v>45529</v>
      </c>
      <c r="H8207" s="16" t="str">
        <f>IF((IFERROR((VLOOKUP(D8207,'Automation (QBO)'!A:B,2,FALSE)),"0"))=0,"Suspense",(IFERROR((VLOOKUP(D8207,'Automation (QBO)'!A:B,2,FALSE)),"Suspense")))</f>
        <v>Travel &amp; Parking</v>
      </c>
      <c r="I8207" s="17">
        <f t="shared" si="127"/>
        <v>8</v>
      </c>
      <c r="J8207" s="12" t="str">
        <f>H8207</f>
        <v>Travel &amp; Parking</v>
      </c>
    </row>
    <row r="8208" spans="1:10" hidden="1">
      <c r="A8208" s="13" t="s">
        <v>970</v>
      </c>
      <c r="B8208" s="12" t="s">
        <v>528</v>
      </c>
      <c r="C8208" s="12" t="s">
        <v>973</v>
      </c>
      <c r="D8208" s="12" t="s">
        <v>391</v>
      </c>
      <c r="E8208" s="12">
        <v>77.62</v>
      </c>
      <c r="F8208" s="14" t="str">
        <f>A8208&amp;B8208&amp;C8208&amp;D8208&amp;E8208</f>
        <v>2024-08-25BillDulux Paints #866551335 COGS - Supplies77.62</v>
      </c>
      <c r="G8208" s="15">
        <f>IFERROR((DATEVALUE(A8208)),A8208)</f>
        <v>45529</v>
      </c>
      <c r="H8208" s="16" t="str">
        <f>IF((IFERROR((VLOOKUP(D8208,'Automation (QBO)'!A:B,2,FALSE)),"0"))=0,"Suspense",(IFERROR((VLOOKUP(D8208,'Automation (QBO)'!A:B,2,FALSE)),"Suspense")))</f>
        <v>COGS - Supplies</v>
      </c>
      <c r="I8208" s="17">
        <f t="shared" ref="I8208:I8271" si="128">E8208</f>
        <v>77.62</v>
      </c>
      <c r="J8208" s="12" t="str">
        <f>H8208</f>
        <v>COGS - Supplies</v>
      </c>
    </row>
    <row r="8209" spans="1:10" hidden="1">
      <c r="A8209" s="13" t="s">
        <v>970</v>
      </c>
      <c r="B8209" s="12" t="s">
        <v>528</v>
      </c>
      <c r="C8209" s="12" t="s">
        <v>973</v>
      </c>
      <c r="D8209" s="12" t="s">
        <v>426</v>
      </c>
      <c r="E8209" s="12">
        <v>-3.63</v>
      </c>
      <c r="F8209" s="14" t="str">
        <f>A8209&amp;B8209&amp;C8209&amp;D8209&amp;E8209</f>
        <v>2024-08-25BillDulux Paints #866521031 GST/HST Suspense-3.63</v>
      </c>
      <c r="G8209" s="15">
        <f>IFERROR((DATEVALUE(A8209)),A8209)</f>
        <v>45529</v>
      </c>
      <c r="H8209" s="16" t="str">
        <f>IF((IFERROR((VLOOKUP(D8209,'Automation (QBO)'!A:B,2,FALSE)),"0"))=0,"Suspense",(IFERROR((VLOOKUP(D8209,'Automation (QBO)'!A:B,2,FALSE)),"Suspense")))</f>
        <v>GST/HST Suspense</v>
      </c>
      <c r="I8209" s="17">
        <f t="shared" si="128"/>
        <v>-3.63</v>
      </c>
      <c r="J8209" s="12" t="str">
        <f>H8209</f>
        <v>GST/HST Suspense</v>
      </c>
    </row>
    <row r="8210" spans="1:10" hidden="1">
      <c r="A8210" s="13" t="s">
        <v>970</v>
      </c>
      <c r="B8210" s="12" t="s">
        <v>528</v>
      </c>
      <c r="C8210" s="12" t="s">
        <v>973</v>
      </c>
      <c r="D8210" s="12" t="s">
        <v>496</v>
      </c>
      <c r="E8210" s="12">
        <v>81.25</v>
      </c>
      <c r="F8210" s="14" t="str">
        <f>A8210&amp;B8210&amp;C8210&amp;D8210&amp;E8210</f>
        <v>2024-08-25BillDulux Paints #866521000 Accounts Payable81.25</v>
      </c>
      <c r="G8210" s="15">
        <f>IFERROR((DATEVALUE(A8210)),A8210)</f>
        <v>45529</v>
      </c>
      <c r="H8210" s="16" t="str">
        <f>IF((IFERROR((VLOOKUP(D8210,'Automation (QBO)'!A:B,2,FALSE)),"0"))=0,"Suspense",(IFERROR((VLOOKUP(D8210,'Automation (QBO)'!A:B,2,FALSE)),"Suspense")))</f>
        <v>Accounts Payable - Unknown</v>
      </c>
      <c r="I8210" s="17">
        <f t="shared" si="128"/>
        <v>81.25</v>
      </c>
      <c r="J8210" s="12" t="str">
        <f>H8210</f>
        <v>Accounts Payable - Unknown</v>
      </c>
    </row>
    <row r="8211" spans="1:10" hidden="1">
      <c r="A8211" s="13" t="s">
        <v>970</v>
      </c>
      <c r="B8211" s="12" t="s">
        <v>528</v>
      </c>
      <c r="C8211" s="12" t="s">
        <v>161</v>
      </c>
      <c r="D8211" s="12" t="s">
        <v>397</v>
      </c>
      <c r="E8211" s="12">
        <v>40.89</v>
      </c>
      <c r="F8211" s="14" t="str">
        <f>A8211&amp;B8211&amp;C8211&amp;D8211&amp;E8211</f>
        <v>2024-08-25BillWebflow52152 Technology / Website Expenses40.89</v>
      </c>
      <c r="G8211" s="15">
        <f>IFERROR((DATEVALUE(A8211)),A8211)</f>
        <v>45529</v>
      </c>
      <c r="H8211" s="16" t="str">
        <f>IF((IFERROR((VLOOKUP(D8211,'Automation (QBO)'!A:B,2,FALSE)),"0"))=0,"Suspense",(IFERROR((VLOOKUP(D8211,'Automation (QBO)'!A:B,2,FALSE)),"Suspense")))</f>
        <v>Technology &amp; Website</v>
      </c>
      <c r="I8211" s="17">
        <f t="shared" si="128"/>
        <v>40.89</v>
      </c>
      <c r="J8211" s="12" t="str">
        <f>H8211</f>
        <v>Technology &amp; Website</v>
      </c>
    </row>
    <row r="8212" spans="1:10" hidden="1">
      <c r="A8212" s="13" t="s">
        <v>970</v>
      </c>
      <c r="B8212" s="12" t="s">
        <v>528</v>
      </c>
      <c r="C8212" s="12" t="s">
        <v>161</v>
      </c>
      <c r="D8212" s="12" t="s">
        <v>496</v>
      </c>
      <c r="E8212" s="12">
        <v>40.89</v>
      </c>
      <c r="F8212" s="14" t="str">
        <f>A8212&amp;B8212&amp;C8212&amp;D8212&amp;E8212</f>
        <v>2024-08-25BillWebflow21000 Accounts Payable40.89</v>
      </c>
      <c r="G8212" s="15">
        <f>IFERROR((DATEVALUE(A8212)),A8212)</f>
        <v>45529</v>
      </c>
      <c r="H8212" s="16" t="str">
        <f>IF((IFERROR((VLOOKUP(D8212,'Automation (QBO)'!A:B,2,FALSE)),"0"))=0,"Suspense",(IFERROR((VLOOKUP(D8212,'Automation (QBO)'!A:B,2,FALSE)),"Suspense")))</f>
        <v>Accounts Payable - Unknown</v>
      </c>
      <c r="I8212" s="17">
        <f t="shared" si="128"/>
        <v>40.89</v>
      </c>
      <c r="J8212" s="12" t="str">
        <f>H8212</f>
        <v>Accounts Payable - Unknown</v>
      </c>
    </row>
    <row r="8213" spans="1:10" hidden="1">
      <c r="A8213" s="13" t="s">
        <v>970</v>
      </c>
      <c r="B8213" s="12" t="s">
        <v>528</v>
      </c>
      <c r="C8213" s="12" t="s">
        <v>182</v>
      </c>
      <c r="D8213" s="12" t="s">
        <v>391</v>
      </c>
      <c r="E8213" s="12">
        <v>328.65</v>
      </c>
      <c r="F8213" s="14" t="str">
        <f>A8213&amp;B8213&amp;C8213&amp;D8213&amp;E8213</f>
        <v>2024-08-25BillPacific West Systems Supplies51335 COGS - Supplies328.65</v>
      </c>
      <c r="G8213" s="15">
        <f>IFERROR((DATEVALUE(A8213)),A8213)</f>
        <v>45529</v>
      </c>
      <c r="H8213" s="16" t="str">
        <f>IF((IFERROR((VLOOKUP(D8213,'Automation (QBO)'!A:B,2,FALSE)),"0"))=0,"Suspense",(IFERROR((VLOOKUP(D8213,'Automation (QBO)'!A:B,2,FALSE)),"Suspense")))</f>
        <v>COGS - Supplies</v>
      </c>
      <c r="I8213" s="17">
        <f t="shared" si="128"/>
        <v>328.65</v>
      </c>
      <c r="J8213" s="12" t="str">
        <f>H8213</f>
        <v>COGS - Supplies</v>
      </c>
    </row>
    <row r="8214" spans="1:10" hidden="1">
      <c r="A8214" s="13" t="s">
        <v>970</v>
      </c>
      <c r="B8214" s="12" t="s">
        <v>528</v>
      </c>
      <c r="C8214" s="12" t="s">
        <v>182</v>
      </c>
      <c r="D8214" s="12" t="s">
        <v>496</v>
      </c>
      <c r="E8214" s="12">
        <v>328.65</v>
      </c>
      <c r="F8214" s="14" t="str">
        <f>A8214&amp;B8214&amp;C8214&amp;D8214&amp;E8214</f>
        <v>2024-08-25BillPacific West Systems Supplies21000 Accounts Payable328.65</v>
      </c>
      <c r="G8214" s="15">
        <f>IFERROR((DATEVALUE(A8214)),A8214)</f>
        <v>45529</v>
      </c>
      <c r="H8214" s="16" t="str">
        <f>IF((IFERROR((VLOOKUP(D8214,'Automation (QBO)'!A:B,2,FALSE)),"0"))=0,"Suspense",(IFERROR((VLOOKUP(D8214,'Automation (QBO)'!A:B,2,FALSE)),"Suspense")))</f>
        <v>Accounts Payable - Unknown</v>
      </c>
      <c r="I8214" s="17">
        <f t="shared" si="128"/>
        <v>328.65</v>
      </c>
      <c r="J8214" s="12" t="str">
        <f>H8214</f>
        <v>Accounts Payable - Unknown</v>
      </c>
    </row>
    <row r="8215" spans="1:10" hidden="1">
      <c r="A8215" s="13" t="s">
        <v>970</v>
      </c>
      <c r="B8215" s="12" t="s">
        <v>528</v>
      </c>
      <c r="C8215" s="12" t="s">
        <v>87</v>
      </c>
      <c r="D8215" s="12" t="s">
        <v>391</v>
      </c>
      <c r="E8215" s="12">
        <v>207.3</v>
      </c>
      <c r="F8215" s="14" t="str">
        <f>A8215&amp;B8215&amp;C8215&amp;D8215&amp;E8215</f>
        <v>2024-08-25BillHome Depot51335 COGS - Supplies207.3</v>
      </c>
      <c r="G8215" s="15">
        <f>IFERROR((DATEVALUE(A8215)),A8215)</f>
        <v>45529</v>
      </c>
      <c r="H8215" s="16" t="str">
        <f>IF((IFERROR((VLOOKUP(D8215,'Automation (QBO)'!A:B,2,FALSE)),"0"))=0,"Suspense",(IFERROR((VLOOKUP(D8215,'Automation (QBO)'!A:B,2,FALSE)),"Suspense")))</f>
        <v>COGS - Supplies</v>
      </c>
      <c r="I8215" s="17">
        <f t="shared" si="128"/>
        <v>207.3</v>
      </c>
      <c r="J8215" s="12" t="str">
        <f>H8215</f>
        <v>COGS - Supplies</v>
      </c>
    </row>
    <row r="8216" spans="1:10" hidden="1">
      <c r="A8216" s="13" t="s">
        <v>970</v>
      </c>
      <c r="B8216" s="12" t="s">
        <v>528</v>
      </c>
      <c r="C8216" s="12" t="s">
        <v>87</v>
      </c>
      <c r="D8216" s="12" t="s">
        <v>426</v>
      </c>
      <c r="E8216" s="12">
        <v>-9.69</v>
      </c>
      <c r="F8216" s="14" t="str">
        <f>A8216&amp;B8216&amp;C8216&amp;D8216&amp;E8216</f>
        <v>2024-08-25BillHome Depot21031 GST/HST Suspense-9.69</v>
      </c>
      <c r="G8216" s="15">
        <f>IFERROR((DATEVALUE(A8216)),A8216)</f>
        <v>45529</v>
      </c>
      <c r="H8216" s="16" t="str">
        <f>IF((IFERROR((VLOOKUP(D8216,'Automation (QBO)'!A:B,2,FALSE)),"0"))=0,"Suspense",(IFERROR((VLOOKUP(D8216,'Automation (QBO)'!A:B,2,FALSE)),"Suspense")))</f>
        <v>GST/HST Suspense</v>
      </c>
      <c r="I8216" s="17">
        <f t="shared" si="128"/>
        <v>-9.69</v>
      </c>
      <c r="J8216" s="12" t="str">
        <f>H8216</f>
        <v>GST/HST Suspense</v>
      </c>
    </row>
    <row r="8217" spans="1:10" hidden="1">
      <c r="A8217" s="13" t="s">
        <v>970</v>
      </c>
      <c r="B8217" s="12" t="s">
        <v>528</v>
      </c>
      <c r="C8217" s="12" t="s">
        <v>87</v>
      </c>
      <c r="D8217" s="12" t="s">
        <v>496</v>
      </c>
      <c r="E8217" s="12">
        <v>216.99</v>
      </c>
      <c r="F8217" s="14" t="str">
        <f>A8217&amp;B8217&amp;C8217&amp;D8217&amp;E8217</f>
        <v>2024-08-25BillHome Depot21000 Accounts Payable216.99</v>
      </c>
      <c r="G8217" s="15">
        <f>IFERROR((DATEVALUE(A8217)),A8217)</f>
        <v>45529</v>
      </c>
      <c r="H8217" s="16" t="str">
        <f>IF((IFERROR((VLOOKUP(D8217,'Automation (QBO)'!A:B,2,FALSE)),"0"))=0,"Suspense",(IFERROR((VLOOKUP(D8217,'Automation (QBO)'!A:B,2,FALSE)),"Suspense")))</f>
        <v>Accounts Payable - Unknown</v>
      </c>
      <c r="I8217" s="17">
        <f t="shared" si="128"/>
        <v>216.99</v>
      </c>
      <c r="J8217" s="12" t="str">
        <f>H8217</f>
        <v>Accounts Payable - Unknown</v>
      </c>
    </row>
    <row r="8218" spans="1:10" hidden="1">
      <c r="A8218" s="13" t="s">
        <v>970</v>
      </c>
      <c r="B8218" s="12" t="s">
        <v>528</v>
      </c>
      <c r="C8218" s="12" t="s">
        <v>954</v>
      </c>
      <c r="D8218" s="12" t="s">
        <v>400</v>
      </c>
      <c r="E8218" s="12">
        <v>3100</v>
      </c>
      <c r="F8218" s="14" t="str">
        <f>A8218&amp;B8218&amp;C8218&amp;D8218&amp;E8218</f>
        <v>2024-08-25BillNation Heating &amp; Cooling51320 COGS - Subcontractors3100</v>
      </c>
      <c r="G8218" s="15">
        <f>IFERROR((DATEVALUE(A8218)),A8218)</f>
        <v>45529</v>
      </c>
      <c r="H8218" s="16" t="str">
        <f>IF((IFERROR((VLOOKUP(D8218,'Automation (QBO)'!A:B,2,FALSE)),"0"))=0,"Suspense",(IFERROR((VLOOKUP(D8218,'Automation (QBO)'!A:B,2,FALSE)),"Suspense")))</f>
        <v>COGS - Subcontracts</v>
      </c>
      <c r="I8218" s="17">
        <f t="shared" si="128"/>
        <v>3100</v>
      </c>
      <c r="J8218" s="12" t="str">
        <f>H8218</f>
        <v>COGS - Subcontracts</v>
      </c>
    </row>
    <row r="8219" spans="1:10" hidden="1">
      <c r="A8219" s="13" t="s">
        <v>970</v>
      </c>
      <c r="B8219" s="12" t="s">
        <v>528</v>
      </c>
      <c r="C8219" s="12" t="s">
        <v>954</v>
      </c>
      <c r="D8219" s="12" t="s">
        <v>426</v>
      </c>
      <c r="E8219" s="12">
        <v>-155</v>
      </c>
      <c r="F8219" s="14" t="str">
        <f>A8219&amp;B8219&amp;C8219&amp;D8219&amp;E8219</f>
        <v>2024-08-25BillNation Heating &amp; Cooling21031 GST/HST Suspense-155</v>
      </c>
      <c r="G8219" s="15">
        <f>IFERROR((DATEVALUE(A8219)),A8219)</f>
        <v>45529</v>
      </c>
      <c r="H8219" s="16" t="str">
        <f>IF((IFERROR((VLOOKUP(D8219,'Automation (QBO)'!A:B,2,FALSE)),"0"))=0,"Suspense",(IFERROR((VLOOKUP(D8219,'Automation (QBO)'!A:B,2,FALSE)),"Suspense")))</f>
        <v>GST/HST Suspense</v>
      </c>
      <c r="I8219" s="17">
        <f t="shared" si="128"/>
        <v>-155</v>
      </c>
      <c r="J8219" s="12" t="str">
        <f>H8219</f>
        <v>GST/HST Suspense</v>
      </c>
    </row>
    <row r="8220" spans="1:10" hidden="1">
      <c r="A8220" s="13" t="s">
        <v>970</v>
      </c>
      <c r="B8220" s="12" t="s">
        <v>528</v>
      </c>
      <c r="C8220" s="12" t="s">
        <v>954</v>
      </c>
      <c r="D8220" s="12" t="s">
        <v>496</v>
      </c>
      <c r="E8220" s="12">
        <v>3255</v>
      </c>
      <c r="F8220" s="14" t="str">
        <f>A8220&amp;B8220&amp;C8220&amp;D8220&amp;E8220</f>
        <v>2024-08-25BillNation Heating &amp; Cooling21000 Accounts Payable3255</v>
      </c>
      <c r="G8220" s="15">
        <f>IFERROR((DATEVALUE(A8220)),A8220)</f>
        <v>45529</v>
      </c>
      <c r="H8220" s="16" t="str">
        <f>IF((IFERROR((VLOOKUP(D8220,'Automation (QBO)'!A:B,2,FALSE)),"0"))=0,"Suspense",(IFERROR((VLOOKUP(D8220,'Automation (QBO)'!A:B,2,FALSE)),"Suspense")))</f>
        <v>Accounts Payable - Unknown</v>
      </c>
      <c r="I8220" s="17">
        <f t="shared" si="128"/>
        <v>3255</v>
      </c>
      <c r="J8220" s="12" t="str">
        <f>H8220</f>
        <v>Accounts Payable - Unknown</v>
      </c>
    </row>
    <row r="8221" spans="1:10" hidden="1">
      <c r="A8221" s="13" t="s">
        <v>970</v>
      </c>
      <c r="B8221" s="12" t="s">
        <v>528</v>
      </c>
      <c r="C8221" s="12" t="s">
        <v>110</v>
      </c>
      <c r="D8221" s="12" t="s">
        <v>391</v>
      </c>
      <c r="E8221" s="12">
        <v>288.37</v>
      </c>
      <c r="F8221" s="14" t="str">
        <f>A8221&amp;B8221&amp;C8221&amp;D8221&amp;E8221</f>
        <v>2024-08-25BillDicks Lumber51335 COGS - Supplies288.37</v>
      </c>
      <c r="G8221" s="15">
        <f>IFERROR((DATEVALUE(A8221)),A8221)</f>
        <v>45529</v>
      </c>
      <c r="H8221" s="16" t="str">
        <f>IF((IFERROR((VLOOKUP(D8221,'Automation (QBO)'!A:B,2,FALSE)),"0"))=0,"Suspense",(IFERROR((VLOOKUP(D8221,'Automation (QBO)'!A:B,2,FALSE)),"Suspense")))</f>
        <v>COGS - Supplies</v>
      </c>
      <c r="I8221" s="17">
        <f t="shared" si="128"/>
        <v>288.37</v>
      </c>
      <c r="J8221" s="12" t="str">
        <f>H8221</f>
        <v>COGS - Supplies</v>
      </c>
    </row>
    <row r="8222" spans="1:10" hidden="1">
      <c r="A8222" s="13" t="s">
        <v>970</v>
      </c>
      <c r="B8222" s="12" t="s">
        <v>528</v>
      </c>
      <c r="C8222" s="12" t="s">
        <v>110</v>
      </c>
      <c r="D8222" s="12" t="s">
        <v>426</v>
      </c>
      <c r="E8222" s="12">
        <v>-13.48</v>
      </c>
      <c r="F8222" s="14" t="str">
        <f>A8222&amp;B8222&amp;C8222&amp;D8222&amp;E8222</f>
        <v>2024-08-25BillDicks Lumber21031 GST/HST Suspense-13.48</v>
      </c>
      <c r="G8222" s="15">
        <f>IFERROR((DATEVALUE(A8222)),A8222)</f>
        <v>45529</v>
      </c>
      <c r="H8222" s="16" t="str">
        <f>IF((IFERROR((VLOOKUP(D8222,'Automation (QBO)'!A:B,2,FALSE)),"0"))=0,"Suspense",(IFERROR((VLOOKUP(D8222,'Automation (QBO)'!A:B,2,FALSE)),"Suspense")))</f>
        <v>GST/HST Suspense</v>
      </c>
      <c r="I8222" s="17">
        <f t="shared" si="128"/>
        <v>-13.48</v>
      </c>
      <c r="J8222" s="12" t="str">
        <f>H8222</f>
        <v>GST/HST Suspense</v>
      </c>
    </row>
    <row r="8223" spans="1:10" hidden="1">
      <c r="A8223" s="13" t="s">
        <v>970</v>
      </c>
      <c r="B8223" s="12" t="s">
        <v>528</v>
      </c>
      <c r="C8223" s="12" t="s">
        <v>110</v>
      </c>
      <c r="D8223" s="12" t="s">
        <v>496</v>
      </c>
      <c r="E8223" s="12">
        <v>301.85000000000002</v>
      </c>
      <c r="F8223" s="14" t="str">
        <f>A8223&amp;B8223&amp;C8223&amp;D8223&amp;E8223</f>
        <v>2024-08-25BillDicks Lumber21000 Accounts Payable301.85</v>
      </c>
      <c r="G8223" s="15">
        <f>IFERROR((DATEVALUE(A8223)),A8223)</f>
        <v>45529</v>
      </c>
      <c r="H8223" s="16" t="str">
        <f>IF((IFERROR((VLOOKUP(D8223,'Automation (QBO)'!A:B,2,FALSE)),"0"))=0,"Suspense",(IFERROR((VLOOKUP(D8223,'Automation (QBO)'!A:B,2,FALSE)),"Suspense")))</f>
        <v>Accounts Payable - Unknown</v>
      </c>
      <c r="I8223" s="17">
        <f t="shared" si="128"/>
        <v>301.85000000000002</v>
      </c>
      <c r="J8223" s="12" t="str">
        <f>H8223</f>
        <v>Accounts Payable - Unknown</v>
      </c>
    </row>
    <row r="8224" spans="1:10" hidden="1">
      <c r="A8224" s="13" t="s">
        <v>970</v>
      </c>
      <c r="B8224" s="12" t="s">
        <v>528</v>
      </c>
      <c r="C8224" s="12" t="s">
        <v>113</v>
      </c>
      <c r="D8224" s="12" t="s">
        <v>408</v>
      </c>
      <c r="E8224" s="12">
        <v>6</v>
      </c>
      <c r="F8224" s="14" t="str">
        <f>A8224&amp;B8224&amp;C8224&amp;D8224&amp;E8224</f>
        <v>2024-08-25BillImpark52205 Travel &amp; Parking6</v>
      </c>
      <c r="G8224" s="15">
        <f>IFERROR((DATEVALUE(A8224)),A8224)</f>
        <v>45529</v>
      </c>
      <c r="H8224" s="16" t="str">
        <f>IF((IFERROR((VLOOKUP(D8224,'Automation (QBO)'!A:B,2,FALSE)),"0"))=0,"Suspense",(IFERROR((VLOOKUP(D8224,'Automation (QBO)'!A:B,2,FALSE)),"Suspense")))</f>
        <v>Travel &amp; Parking</v>
      </c>
      <c r="I8224" s="17">
        <f t="shared" si="128"/>
        <v>6</v>
      </c>
      <c r="J8224" s="12" t="str">
        <f>H8224</f>
        <v>Travel &amp; Parking</v>
      </c>
    </row>
    <row r="8225" spans="1:10" hidden="1">
      <c r="A8225" s="13" t="s">
        <v>970</v>
      </c>
      <c r="B8225" s="12" t="s">
        <v>245</v>
      </c>
      <c r="C8225" s="12" t="s">
        <v>97</v>
      </c>
      <c r="D8225" s="12" t="s">
        <v>409</v>
      </c>
      <c r="E8225" s="12">
        <v>-190.48</v>
      </c>
      <c r="F8225" s="14" t="str">
        <f>A8225&amp;B8225&amp;C8225&amp;D8225&amp;E8225</f>
        <v>2024-08-25Supplier CreditLonsdale Chevron51205 COGS - Fuel-190.48</v>
      </c>
      <c r="G8225" s="15">
        <f>IFERROR((DATEVALUE(A8225)),A8225)</f>
        <v>45529</v>
      </c>
      <c r="H8225" s="16" t="str">
        <f>IF((IFERROR((VLOOKUP(D8225,'Automation (QBO)'!A:B,2,FALSE)),"0"))=0,"Suspense",(IFERROR((VLOOKUP(D8225,'Automation (QBO)'!A:B,2,FALSE)),"Suspense")))</f>
        <v>COGS - Fuel</v>
      </c>
      <c r="I8225" s="17">
        <f t="shared" si="128"/>
        <v>-190.48</v>
      </c>
      <c r="J8225" s="12" t="str">
        <f>H8225</f>
        <v>COGS - Fuel</v>
      </c>
    </row>
    <row r="8226" spans="1:10" hidden="1">
      <c r="A8226" s="13" t="s">
        <v>970</v>
      </c>
      <c r="B8226" s="12" t="s">
        <v>245</v>
      </c>
      <c r="C8226" s="12" t="s">
        <v>97</v>
      </c>
      <c r="D8226" s="12" t="s">
        <v>426</v>
      </c>
      <c r="E8226" s="12">
        <v>9.52</v>
      </c>
      <c r="F8226" s="14" t="str">
        <f>A8226&amp;B8226&amp;C8226&amp;D8226&amp;E8226</f>
        <v>2024-08-25Supplier CreditLonsdale Chevron21031 GST/HST Suspense9.52</v>
      </c>
      <c r="G8226" s="15">
        <f>IFERROR((DATEVALUE(A8226)),A8226)</f>
        <v>45529</v>
      </c>
      <c r="H8226" s="16" t="str">
        <f>IF((IFERROR((VLOOKUP(D8226,'Automation (QBO)'!A:B,2,FALSE)),"0"))=0,"Suspense",(IFERROR((VLOOKUP(D8226,'Automation (QBO)'!A:B,2,FALSE)),"Suspense")))</f>
        <v>GST/HST Suspense</v>
      </c>
      <c r="I8226" s="17">
        <f t="shared" si="128"/>
        <v>9.52</v>
      </c>
      <c r="J8226" s="12" t="str">
        <f>H8226</f>
        <v>GST/HST Suspense</v>
      </c>
    </row>
    <row r="8227" spans="1:10" hidden="1">
      <c r="A8227" s="13" t="s">
        <v>970</v>
      </c>
      <c r="B8227" s="12" t="s">
        <v>245</v>
      </c>
      <c r="C8227" s="12" t="s">
        <v>97</v>
      </c>
      <c r="D8227" s="12" t="s">
        <v>392</v>
      </c>
      <c r="E8227" s="12">
        <v>0</v>
      </c>
      <c r="F8227" s="14" t="str">
        <f>A8227&amp;B8227&amp;C8227&amp;D8227&amp;E8227</f>
        <v>2024-08-25Supplier CreditLonsdale Chevron21020 GST/HST Payable0</v>
      </c>
      <c r="G8227" s="15">
        <f>IFERROR((DATEVALUE(A8227)),A8227)</f>
        <v>45529</v>
      </c>
      <c r="H8227" s="16" t="str">
        <f>IF((IFERROR((VLOOKUP(D8227,'Automation (QBO)'!A:B,2,FALSE)),"0"))=0,"Suspense",(IFERROR((VLOOKUP(D8227,'Automation (QBO)'!A:B,2,FALSE)),"Suspense")))</f>
        <v>GST/HST Payable</v>
      </c>
      <c r="I8227" s="17">
        <f t="shared" si="128"/>
        <v>0</v>
      </c>
      <c r="J8227" s="12" t="str">
        <f>H8227</f>
        <v>GST/HST Payable</v>
      </c>
    </row>
    <row r="8228" spans="1:10" hidden="1">
      <c r="A8228" s="13" t="s">
        <v>970</v>
      </c>
      <c r="B8228" s="12" t="s">
        <v>493</v>
      </c>
      <c r="C8228" s="12" t="s">
        <v>97</v>
      </c>
      <c r="F8228" s="14" t="str">
        <f>A8228&amp;B8228&amp;C8228&amp;D8228&amp;E8228</f>
        <v>2024-08-25Bill Payment (Credit Card)Lonsdale Chevron</v>
      </c>
      <c r="G8228" s="15">
        <f>IFERROR((DATEVALUE(A8228)),A8228)</f>
        <v>45529</v>
      </c>
      <c r="H8228" s="16" t="str">
        <f>IF((IFERROR((VLOOKUP(D8228,'Automation (QBO)'!A:B,2,FALSE)),"0"))=0,"Suspense",(IFERROR((VLOOKUP(D8228,'Automation (QBO)'!A:B,2,FALSE)),"Suspense")))</f>
        <v>Suspense</v>
      </c>
      <c r="I8228" s="17">
        <f t="shared" si="128"/>
        <v>0</v>
      </c>
      <c r="J8228" s="12" t="str">
        <f>H8228</f>
        <v>Suspense</v>
      </c>
    </row>
    <row r="8229" spans="1:10" hidden="1">
      <c r="A8229" s="13" t="s">
        <v>970</v>
      </c>
      <c r="B8229" s="12" t="s">
        <v>493</v>
      </c>
      <c r="C8229" s="12" t="s">
        <v>97</v>
      </c>
      <c r="D8229" s="12" t="s">
        <v>496</v>
      </c>
      <c r="F8229" s="14" t="str">
        <f>A8229&amp;B8229&amp;C8229&amp;D8229&amp;E8229</f>
        <v>2024-08-25Bill Payment (Credit Card)Lonsdale Chevron21000 Accounts Payable</v>
      </c>
      <c r="G8229" s="15">
        <f>IFERROR((DATEVALUE(A8229)),A8229)</f>
        <v>45529</v>
      </c>
      <c r="H8229" s="16" t="str">
        <f>IF((IFERROR((VLOOKUP(D8229,'Automation (QBO)'!A:B,2,FALSE)),"0"))=0,"Suspense",(IFERROR((VLOOKUP(D8229,'Automation (QBO)'!A:B,2,FALSE)),"Suspense")))</f>
        <v>Accounts Payable - Unknown</v>
      </c>
      <c r="I8229" s="17">
        <f t="shared" si="128"/>
        <v>0</v>
      </c>
      <c r="J8229" s="12" t="str">
        <f>H8229</f>
        <v>Accounts Payable - Unknown</v>
      </c>
    </row>
    <row r="8230" spans="1:10" hidden="1">
      <c r="A8230" s="13" t="s">
        <v>970</v>
      </c>
      <c r="B8230" s="12" t="s">
        <v>245</v>
      </c>
      <c r="C8230" s="12" t="s">
        <v>97</v>
      </c>
      <c r="D8230" s="12" t="s">
        <v>496</v>
      </c>
      <c r="E8230" s="12">
        <v>-200</v>
      </c>
      <c r="F8230" s="14" t="str">
        <f>A8230&amp;B8230&amp;C8230&amp;D8230&amp;E8230</f>
        <v>2024-08-25Supplier CreditLonsdale Chevron21000 Accounts Payable-200</v>
      </c>
      <c r="G8230" s="15">
        <f>IFERROR((DATEVALUE(A8230)),A8230)</f>
        <v>45529</v>
      </c>
      <c r="H8230" s="16" t="str">
        <f>IF((IFERROR((VLOOKUP(D8230,'Automation (QBO)'!A:B,2,FALSE)),"0"))=0,"Suspense",(IFERROR((VLOOKUP(D8230,'Automation (QBO)'!A:B,2,FALSE)),"Suspense")))</f>
        <v>Accounts Payable - Unknown</v>
      </c>
      <c r="I8230" s="17">
        <f t="shared" si="128"/>
        <v>-200</v>
      </c>
      <c r="J8230" s="12" t="str">
        <f>H8230</f>
        <v>Accounts Payable - Unknown</v>
      </c>
    </row>
    <row r="8231" spans="1:10" hidden="1">
      <c r="A8231" s="13" t="s">
        <v>970</v>
      </c>
      <c r="B8231" s="12" t="s">
        <v>245</v>
      </c>
      <c r="C8231" s="12" t="s">
        <v>972</v>
      </c>
      <c r="D8231" s="12" t="s">
        <v>503</v>
      </c>
      <c r="E8231" s="12">
        <v>-16800</v>
      </c>
      <c r="F8231" s="14" t="str">
        <f>A8231&amp;B8231&amp;C8231&amp;D8231&amp;E8231</f>
        <v>2024-08-25Supplier CreditLBSI Inc.52200 Rent-16800</v>
      </c>
      <c r="G8231" s="15">
        <f>IFERROR((DATEVALUE(A8231)),A8231)</f>
        <v>45529</v>
      </c>
      <c r="H8231" s="16" t="str">
        <f>IF((IFERROR((VLOOKUP(D8231,'Automation (QBO)'!A:B,2,FALSE)),"0"))=0,"Suspense",(IFERROR((VLOOKUP(D8231,'Automation (QBO)'!A:B,2,FALSE)),"Suspense")))</f>
        <v>Rent</v>
      </c>
      <c r="I8231" s="17">
        <f t="shared" si="128"/>
        <v>-16800</v>
      </c>
      <c r="J8231" s="12" t="str">
        <f>H8231</f>
        <v>Rent</v>
      </c>
    </row>
    <row r="8232" spans="1:10" hidden="1">
      <c r="A8232" s="13" t="s">
        <v>970</v>
      </c>
      <c r="B8232" s="12" t="s">
        <v>245</v>
      </c>
      <c r="C8232" s="12" t="s">
        <v>972</v>
      </c>
      <c r="D8232" s="12" t="s">
        <v>426</v>
      </c>
      <c r="E8232" s="12">
        <v>840</v>
      </c>
      <c r="F8232" s="14" t="str">
        <f>A8232&amp;B8232&amp;C8232&amp;D8232&amp;E8232</f>
        <v>2024-08-25Supplier CreditLBSI Inc.21031 GST/HST Suspense840</v>
      </c>
      <c r="G8232" s="15">
        <f>IFERROR((DATEVALUE(A8232)),A8232)</f>
        <v>45529</v>
      </c>
      <c r="H8232" s="16" t="str">
        <f>IF((IFERROR((VLOOKUP(D8232,'Automation (QBO)'!A:B,2,FALSE)),"0"))=0,"Suspense",(IFERROR((VLOOKUP(D8232,'Automation (QBO)'!A:B,2,FALSE)),"Suspense")))</f>
        <v>GST/HST Suspense</v>
      </c>
      <c r="I8232" s="17">
        <f t="shared" si="128"/>
        <v>840</v>
      </c>
      <c r="J8232" s="12" t="str">
        <f>H8232</f>
        <v>GST/HST Suspense</v>
      </c>
    </row>
    <row r="8233" spans="1:10" hidden="1">
      <c r="A8233" s="13" t="s">
        <v>970</v>
      </c>
      <c r="B8233" s="12" t="s">
        <v>245</v>
      </c>
      <c r="C8233" s="12" t="s">
        <v>972</v>
      </c>
      <c r="D8233" s="12" t="s">
        <v>392</v>
      </c>
      <c r="E8233" s="12">
        <v>0</v>
      </c>
      <c r="F8233" s="14" t="str">
        <f>A8233&amp;B8233&amp;C8233&amp;D8233&amp;E8233</f>
        <v>2024-08-25Supplier CreditLBSI Inc.21020 GST/HST Payable0</v>
      </c>
      <c r="G8233" s="15">
        <f>IFERROR((DATEVALUE(A8233)),A8233)</f>
        <v>45529</v>
      </c>
      <c r="H8233" s="16" t="str">
        <f>IF((IFERROR((VLOOKUP(D8233,'Automation (QBO)'!A:B,2,FALSE)),"0"))=0,"Suspense",(IFERROR((VLOOKUP(D8233,'Automation (QBO)'!A:B,2,FALSE)),"Suspense")))</f>
        <v>GST/HST Payable</v>
      </c>
      <c r="I8233" s="17">
        <f t="shared" si="128"/>
        <v>0</v>
      </c>
      <c r="J8233" s="12" t="str">
        <f>H8233</f>
        <v>GST/HST Payable</v>
      </c>
    </row>
    <row r="8234" spans="1:10" hidden="1">
      <c r="A8234" s="13" t="s">
        <v>970</v>
      </c>
      <c r="B8234" s="12" t="s">
        <v>245</v>
      </c>
      <c r="C8234" s="12" t="s">
        <v>972</v>
      </c>
      <c r="D8234" s="12" t="s">
        <v>496</v>
      </c>
      <c r="E8234" s="12">
        <v>-17640</v>
      </c>
      <c r="F8234" s="14" t="str">
        <f>A8234&amp;B8234&amp;C8234&amp;D8234&amp;E8234</f>
        <v>2024-08-25Supplier CreditLBSI Inc.21000 Accounts Payable-17640</v>
      </c>
      <c r="G8234" s="15">
        <f>IFERROR((DATEVALUE(A8234)),A8234)</f>
        <v>45529</v>
      </c>
      <c r="H8234" s="16" t="str">
        <f>IF((IFERROR((VLOOKUP(D8234,'Automation (QBO)'!A:B,2,FALSE)),"0"))=0,"Suspense",(IFERROR((VLOOKUP(D8234,'Automation (QBO)'!A:B,2,FALSE)),"Suspense")))</f>
        <v>Accounts Payable - Unknown</v>
      </c>
      <c r="I8234" s="17">
        <f t="shared" si="128"/>
        <v>-17640</v>
      </c>
      <c r="J8234" s="12" t="str">
        <f>H8234</f>
        <v>Accounts Payable - Unknown</v>
      </c>
    </row>
    <row r="8235" spans="1:10" hidden="1">
      <c r="A8235" s="13" t="s">
        <v>970</v>
      </c>
      <c r="B8235" s="12" t="s">
        <v>493</v>
      </c>
      <c r="C8235" s="12" t="s">
        <v>972</v>
      </c>
      <c r="F8235" s="14" t="str">
        <f>A8235&amp;B8235&amp;C8235&amp;D8235&amp;E8235</f>
        <v>2024-08-25Bill Payment (Credit Card)LBSI Inc.</v>
      </c>
      <c r="G8235" s="15">
        <f>IFERROR((DATEVALUE(A8235)),A8235)</f>
        <v>45529</v>
      </c>
      <c r="H8235" s="16" t="str">
        <f>IF((IFERROR((VLOOKUP(D8235,'Automation (QBO)'!A:B,2,FALSE)),"0"))=0,"Suspense",(IFERROR((VLOOKUP(D8235,'Automation (QBO)'!A:B,2,FALSE)),"Suspense")))</f>
        <v>Suspense</v>
      </c>
      <c r="I8235" s="17">
        <f t="shared" si="128"/>
        <v>0</v>
      </c>
      <c r="J8235" s="12" t="str">
        <f>H8235</f>
        <v>Suspense</v>
      </c>
    </row>
    <row r="8236" spans="1:10" hidden="1">
      <c r="A8236" s="13" t="s">
        <v>970</v>
      </c>
      <c r="B8236" s="12" t="s">
        <v>493</v>
      </c>
      <c r="C8236" s="12" t="s">
        <v>972</v>
      </c>
      <c r="D8236" s="12" t="s">
        <v>496</v>
      </c>
      <c r="F8236" s="14" t="str">
        <f>A8236&amp;B8236&amp;C8236&amp;D8236&amp;E8236</f>
        <v>2024-08-25Bill Payment (Credit Card)LBSI Inc.21000 Accounts Payable</v>
      </c>
      <c r="G8236" s="15">
        <f>IFERROR((DATEVALUE(A8236)),A8236)</f>
        <v>45529</v>
      </c>
      <c r="H8236" s="16" t="str">
        <f>IF((IFERROR((VLOOKUP(D8236,'Automation (QBO)'!A:B,2,FALSE)),"0"))=0,"Suspense",(IFERROR((VLOOKUP(D8236,'Automation (QBO)'!A:B,2,FALSE)),"Suspense")))</f>
        <v>Accounts Payable - Unknown</v>
      </c>
      <c r="I8236" s="17">
        <f t="shared" si="128"/>
        <v>0</v>
      </c>
      <c r="J8236" s="12" t="str">
        <f>H8236</f>
        <v>Accounts Payable - Unknown</v>
      </c>
    </row>
    <row r="8237" spans="1:10" hidden="1">
      <c r="A8237" s="13" t="s">
        <v>970</v>
      </c>
      <c r="B8237" s="12" t="s">
        <v>245</v>
      </c>
      <c r="C8237" s="12" t="s">
        <v>973</v>
      </c>
      <c r="D8237" s="12" t="s">
        <v>391</v>
      </c>
      <c r="E8237" s="12">
        <v>-77.62</v>
      </c>
      <c r="F8237" s="14" t="str">
        <f>A8237&amp;B8237&amp;C8237&amp;D8237&amp;E8237</f>
        <v>2024-08-25Supplier CreditDulux Paints #866551335 COGS - Supplies-77.62</v>
      </c>
      <c r="G8237" s="15">
        <f>IFERROR((DATEVALUE(A8237)),A8237)</f>
        <v>45529</v>
      </c>
      <c r="H8237" s="16" t="str">
        <f>IF((IFERROR((VLOOKUP(D8237,'Automation (QBO)'!A:B,2,FALSE)),"0"))=0,"Suspense",(IFERROR((VLOOKUP(D8237,'Automation (QBO)'!A:B,2,FALSE)),"Suspense")))</f>
        <v>COGS - Supplies</v>
      </c>
      <c r="I8237" s="17">
        <f t="shared" si="128"/>
        <v>-77.62</v>
      </c>
      <c r="J8237" s="12" t="str">
        <f>H8237</f>
        <v>COGS - Supplies</v>
      </c>
    </row>
    <row r="8238" spans="1:10" hidden="1">
      <c r="A8238" s="13" t="s">
        <v>970</v>
      </c>
      <c r="B8238" s="12" t="s">
        <v>245</v>
      </c>
      <c r="C8238" s="12" t="s">
        <v>973</v>
      </c>
      <c r="D8238" s="12" t="s">
        <v>426</v>
      </c>
      <c r="E8238" s="12">
        <v>3.63</v>
      </c>
      <c r="F8238" s="14" t="str">
        <f>A8238&amp;B8238&amp;C8238&amp;D8238&amp;E8238</f>
        <v>2024-08-25Supplier CreditDulux Paints #866521031 GST/HST Suspense3.63</v>
      </c>
      <c r="G8238" s="15">
        <f>IFERROR((DATEVALUE(A8238)),A8238)</f>
        <v>45529</v>
      </c>
      <c r="H8238" s="16" t="str">
        <f>IF((IFERROR((VLOOKUP(D8238,'Automation (QBO)'!A:B,2,FALSE)),"0"))=0,"Suspense",(IFERROR((VLOOKUP(D8238,'Automation (QBO)'!A:B,2,FALSE)),"Suspense")))</f>
        <v>GST/HST Suspense</v>
      </c>
      <c r="I8238" s="17">
        <f t="shared" si="128"/>
        <v>3.63</v>
      </c>
      <c r="J8238" s="12" t="str">
        <f>H8238</f>
        <v>GST/HST Suspense</v>
      </c>
    </row>
    <row r="8239" spans="1:10" hidden="1">
      <c r="A8239" s="13" t="s">
        <v>970</v>
      </c>
      <c r="B8239" s="12" t="s">
        <v>245</v>
      </c>
      <c r="C8239" s="12" t="s">
        <v>973</v>
      </c>
      <c r="D8239" s="12" t="s">
        <v>392</v>
      </c>
      <c r="E8239" s="12">
        <v>0</v>
      </c>
      <c r="F8239" s="14" t="str">
        <f>A8239&amp;B8239&amp;C8239&amp;D8239&amp;E8239</f>
        <v>2024-08-25Supplier CreditDulux Paints #866521020 GST/HST Payable0</v>
      </c>
      <c r="G8239" s="15">
        <f>IFERROR((DATEVALUE(A8239)),A8239)</f>
        <v>45529</v>
      </c>
      <c r="H8239" s="16" t="str">
        <f>IF((IFERROR((VLOOKUP(D8239,'Automation (QBO)'!A:B,2,FALSE)),"0"))=0,"Suspense",(IFERROR((VLOOKUP(D8239,'Automation (QBO)'!A:B,2,FALSE)),"Suspense")))</f>
        <v>GST/HST Payable</v>
      </c>
      <c r="I8239" s="17">
        <f t="shared" si="128"/>
        <v>0</v>
      </c>
      <c r="J8239" s="12" t="str">
        <f>H8239</f>
        <v>GST/HST Payable</v>
      </c>
    </row>
    <row r="8240" spans="1:10" hidden="1">
      <c r="A8240" s="13" t="s">
        <v>970</v>
      </c>
      <c r="B8240" s="12" t="s">
        <v>493</v>
      </c>
      <c r="C8240" s="12" t="s">
        <v>973</v>
      </c>
      <c r="F8240" s="14" t="str">
        <f>A8240&amp;B8240&amp;C8240&amp;D8240&amp;E8240</f>
        <v>2024-08-25Bill Payment (Credit Card)Dulux Paints #8665</v>
      </c>
      <c r="G8240" s="15">
        <f>IFERROR((DATEVALUE(A8240)),A8240)</f>
        <v>45529</v>
      </c>
      <c r="H8240" s="16" t="str">
        <f>IF((IFERROR((VLOOKUP(D8240,'Automation (QBO)'!A:B,2,FALSE)),"0"))=0,"Suspense",(IFERROR((VLOOKUP(D8240,'Automation (QBO)'!A:B,2,FALSE)),"Suspense")))</f>
        <v>Suspense</v>
      </c>
      <c r="I8240" s="17">
        <f t="shared" si="128"/>
        <v>0</v>
      </c>
      <c r="J8240" s="12" t="str">
        <f>H8240</f>
        <v>Suspense</v>
      </c>
    </row>
    <row r="8241" spans="1:10" hidden="1">
      <c r="A8241" s="13" t="s">
        <v>970</v>
      </c>
      <c r="B8241" s="12" t="s">
        <v>493</v>
      </c>
      <c r="C8241" s="12" t="s">
        <v>973</v>
      </c>
      <c r="D8241" s="12" t="s">
        <v>496</v>
      </c>
      <c r="F8241" s="14" t="str">
        <f>A8241&amp;B8241&amp;C8241&amp;D8241&amp;E8241</f>
        <v>2024-08-25Bill Payment (Credit Card)Dulux Paints #866521000 Accounts Payable</v>
      </c>
      <c r="G8241" s="15">
        <f>IFERROR((DATEVALUE(A8241)),A8241)</f>
        <v>45529</v>
      </c>
      <c r="H8241" s="16" t="str">
        <f>IF((IFERROR((VLOOKUP(D8241,'Automation (QBO)'!A:B,2,FALSE)),"0"))=0,"Suspense",(IFERROR((VLOOKUP(D8241,'Automation (QBO)'!A:B,2,FALSE)),"Suspense")))</f>
        <v>Accounts Payable - Unknown</v>
      </c>
      <c r="I8241" s="17">
        <f t="shared" si="128"/>
        <v>0</v>
      </c>
      <c r="J8241" s="12" t="str">
        <f>H8241</f>
        <v>Accounts Payable - Unknown</v>
      </c>
    </row>
    <row r="8242" spans="1:10" hidden="1">
      <c r="A8242" s="13" t="s">
        <v>970</v>
      </c>
      <c r="B8242" s="12" t="s">
        <v>245</v>
      </c>
      <c r="C8242" s="12" t="s">
        <v>973</v>
      </c>
      <c r="D8242" s="12" t="s">
        <v>496</v>
      </c>
      <c r="E8242" s="12">
        <v>-81.25</v>
      </c>
      <c r="F8242" s="14" t="str">
        <f>A8242&amp;B8242&amp;C8242&amp;D8242&amp;E8242</f>
        <v>2024-08-25Supplier CreditDulux Paints #866521000 Accounts Payable-81.25</v>
      </c>
      <c r="G8242" s="15">
        <f>IFERROR((DATEVALUE(A8242)),A8242)</f>
        <v>45529</v>
      </c>
      <c r="H8242" s="16" t="str">
        <f>IF((IFERROR((VLOOKUP(D8242,'Automation (QBO)'!A:B,2,FALSE)),"0"))=0,"Suspense",(IFERROR((VLOOKUP(D8242,'Automation (QBO)'!A:B,2,FALSE)),"Suspense")))</f>
        <v>Accounts Payable - Unknown</v>
      </c>
      <c r="I8242" s="17">
        <f t="shared" si="128"/>
        <v>-81.25</v>
      </c>
      <c r="J8242" s="12" t="str">
        <f>H8242</f>
        <v>Accounts Payable - Unknown</v>
      </c>
    </row>
    <row r="8243" spans="1:10" hidden="1">
      <c r="A8243" s="13" t="s">
        <v>970</v>
      </c>
      <c r="B8243" s="12" t="s">
        <v>245</v>
      </c>
      <c r="C8243" s="12" t="s">
        <v>621</v>
      </c>
      <c r="D8243" s="12" t="s">
        <v>391</v>
      </c>
      <c r="E8243" s="12">
        <v>-128.56</v>
      </c>
      <c r="F8243" s="14" t="str">
        <f>A8243&amp;B8243&amp;C8243&amp;D8243&amp;E8243</f>
        <v>2024-08-25Supplier CreditRobinson Supply51335 COGS - Supplies-128.56</v>
      </c>
      <c r="G8243" s="15">
        <f>IFERROR((DATEVALUE(A8243)),A8243)</f>
        <v>45529</v>
      </c>
      <c r="H8243" s="16" t="str">
        <f>IF((IFERROR((VLOOKUP(D8243,'Automation (QBO)'!A:B,2,FALSE)),"0"))=0,"Suspense",(IFERROR((VLOOKUP(D8243,'Automation (QBO)'!A:B,2,FALSE)),"Suspense")))</f>
        <v>COGS - Supplies</v>
      </c>
      <c r="I8243" s="17">
        <f t="shared" si="128"/>
        <v>-128.56</v>
      </c>
      <c r="J8243" s="12" t="str">
        <f>H8243</f>
        <v>COGS - Supplies</v>
      </c>
    </row>
    <row r="8244" spans="1:10" hidden="1">
      <c r="A8244" s="13" t="s">
        <v>970</v>
      </c>
      <c r="B8244" s="12" t="s">
        <v>245</v>
      </c>
      <c r="C8244" s="12" t="s">
        <v>621</v>
      </c>
      <c r="D8244" s="12" t="s">
        <v>426</v>
      </c>
      <c r="E8244" s="12">
        <v>6.01</v>
      </c>
      <c r="F8244" s="14" t="str">
        <f>A8244&amp;B8244&amp;C8244&amp;D8244&amp;E8244</f>
        <v>2024-08-25Supplier CreditRobinson Supply21031 GST/HST Suspense6.01</v>
      </c>
      <c r="G8244" s="15">
        <f>IFERROR((DATEVALUE(A8244)),A8244)</f>
        <v>45529</v>
      </c>
      <c r="H8244" s="16" t="str">
        <f>IF((IFERROR((VLOOKUP(D8244,'Automation (QBO)'!A:B,2,FALSE)),"0"))=0,"Suspense",(IFERROR((VLOOKUP(D8244,'Automation (QBO)'!A:B,2,FALSE)),"Suspense")))</f>
        <v>GST/HST Suspense</v>
      </c>
      <c r="I8244" s="17">
        <f t="shared" si="128"/>
        <v>6.01</v>
      </c>
      <c r="J8244" s="12" t="str">
        <f>H8244</f>
        <v>GST/HST Suspense</v>
      </c>
    </row>
    <row r="8245" spans="1:10" hidden="1">
      <c r="A8245" s="13" t="s">
        <v>970</v>
      </c>
      <c r="B8245" s="12" t="s">
        <v>245</v>
      </c>
      <c r="C8245" s="12" t="s">
        <v>621</v>
      </c>
      <c r="D8245" s="12" t="s">
        <v>392</v>
      </c>
      <c r="E8245" s="12">
        <v>0</v>
      </c>
      <c r="F8245" s="14" t="str">
        <f>A8245&amp;B8245&amp;C8245&amp;D8245&amp;E8245</f>
        <v>2024-08-25Supplier CreditRobinson Supply21020 GST/HST Payable0</v>
      </c>
      <c r="G8245" s="15">
        <f>IFERROR((DATEVALUE(A8245)),A8245)</f>
        <v>45529</v>
      </c>
      <c r="H8245" s="16" t="str">
        <f>IF((IFERROR((VLOOKUP(D8245,'Automation (QBO)'!A:B,2,FALSE)),"0"))=0,"Suspense",(IFERROR((VLOOKUP(D8245,'Automation (QBO)'!A:B,2,FALSE)),"Suspense")))</f>
        <v>GST/HST Payable</v>
      </c>
      <c r="I8245" s="17">
        <f t="shared" si="128"/>
        <v>0</v>
      </c>
      <c r="J8245" s="12" t="str">
        <f>H8245</f>
        <v>GST/HST Payable</v>
      </c>
    </row>
    <row r="8246" spans="1:10" hidden="1">
      <c r="A8246" s="13" t="s">
        <v>970</v>
      </c>
      <c r="B8246" s="12" t="s">
        <v>493</v>
      </c>
      <c r="C8246" s="12" t="s">
        <v>621</v>
      </c>
      <c r="F8246" s="14" t="str">
        <f>A8246&amp;B8246&amp;C8246&amp;D8246&amp;E8246</f>
        <v>2024-08-25Bill Payment (Credit Card)Robinson Supply</v>
      </c>
      <c r="G8246" s="15">
        <f>IFERROR((DATEVALUE(A8246)),A8246)</f>
        <v>45529</v>
      </c>
      <c r="H8246" s="16" t="str">
        <f>IF((IFERROR((VLOOKUP(D8246,'Automation (QBO)'!A:B,2,FALSE)),"0"))=0,"Suspense",(IFERROR((VLOOKUP(D8246,'Automation (QBO)'!A:B,2,FALSE)),"Suspense")))</f>
        <v>Suspense</v>
      </c>
      <c r="I8246" s="17">
        <f t="shared" si="128"/>
        <v>0</v>
      </c>
      <c r="J8246" s="12" t="str">
        <f>H8246</f>
        <v>Suspense</v>
      </c>
    </row>
    <row r="8247" spans="1:10" hidden="1">
      <c r="A8247" s="13" t="s">
        <v>970</v>
      </c>
      <c r="B8247" s="12" t="s">
        <v>493</v>
      </c>
      <c r="C8247" s="12" t="s">
        <v>621</v>
      </c>
      <c r="D8247" s="12" t="s">
        <v>496</v>
      </c>
      <c r="F8247" s="14" t="str">
        <f>A8247&amp;B8247&amp;C8247&amp;D8247&amp;E8247</f>
        <v>2024-08-25Bill Payment (Credit Card)Robinson Supply21000 Accounts Payable</v>
      </c>
      <c r="G8247" s="15">
        <f>IFERROR((DATEVALUE(A8247)),A8247)</f>
        <v>45529</v>
      </c>
      <c r="H8247" s="16" t="str">
        <f>IF((IFERROR((VLOOKUP(D8247,'Automation (QBO)'!A:B,2,FALSE)),"0"))=0,"Suspense",(IFERROR((VLOOKUP(D8247,'Automation (QBO)'!A:B,2,FALSE)),"Suspense")))</f>
        <v>Accounts Payable - Unknown</v>
      </c>
      <c r="I8247" s="17">
        <f t="shared" si="128"/>
        <v>0</v>
      </c>
      <c r="J8247" s="12" t="str">
        <f>H8247</f>
        <v>Accounts Payable - Unknown</v>
      </c>
    </row>
    <row r="8248" spans="1:10" hidden="1">
      <c r="A8248" s="13" t="s">
        <v>970</v>
      </c>
      <c r="B8248" s="12" t="s">
        <v>245</v>
      </c>
      <c r="C8248" s="12" t="s">
        <v>621</v>
      </c>
      <c r="D8248" s="12" t="s">
        <v>496</v>
      </c>
      <c r="E8248" s="12">
        <v>-134.57</v>
      </c>
      <c r="F8248" s="14" t="str">
        <f>A8248&amp;B8248&amp;C8248&amp;D8248&amp;E8248</f>
        <v>2024-08-25Supplier CreditRobinson Supply21000 Accounts Payable-134.57</v>
      </c>
      <c r="G8248" s="15">
        <f>IFERROR((DATEVALUE(A8248)),A8248)</f>
        <v>45529</v>
      </c>
      <c r="H8248" s="16" t="str">
        <f>IF((IFERROR((VLOOKUP(D8248,'Automation (QBO)'!A:B,2,FALSE)),"0"))=0,"Suspense",(IFERROR((VLOOKUP(D8248,'Automation (QBO)'!A:B,2,FALSE)),"Suspense")))</f>
        <v>Accounts Payable - Unknown</v>
      </c>
      <c r="I8248" s="17">
        <f t="shared" si="128"/>
        <v>-134.57</v>
      </c>
      <c r="J8248" s="12" t="str">
        <f>H8248</f>
        <v>Accounts Payable - Unknown</v>
      </c>
    </row>
    <row r="8249" spans="1:10" hidden="1">
      <c r="A8249" s="13" t="s">
        <v>970</v>
      </c>
      <c r="B8249" s="12" t="s">
        <v>528</v>
      </c>
      <c r="C8249" s="12" t="s">
        <v>621</v>
      </c>
      <c r="D8249" s="12" t="s">
        <v>496</v>
      </c>
      <c r="E8249" s="12">
        <v>134.57</v>
      </c>
      <c r="F8249" s="14" t="str">
        <f>A8249&amp;B8249&amp;C8249&amp;D8249&amp;E8249</f>
        <v>2024-08-25BillRobinson Supply21000 Accounts Payable134.57</v>
      </c>
      <c r="G8249" s="15">
        <f>IFERROR((DATEVALUE(A8249)),A8249)</f>
        <v>45529</v>
      </c>
      <c r="H8249" s="16" t="str">
        <f>IF((IFERROR((VLOOKUP(D8249,'Automation (QBO)'!A:B,2,FALSE)),"0"))=0,"Suspense",(IFERROR((VLOOKUP(D8249,'Automation (QBO)'!A:B,2,FALSE)),"Suspense")))</f>
        <v>Accounts Payable - Unknown</v>
      </c>
      <c r="I8249" s="17">
        <f t="shared" si="128"/>
        <v>134.57</v>
      </c>
      <c r="J8249" s="12" t="str">
        <f>H8249</f>
        <v>Accounts Payable - Unknown</v>
      </c>
    </row>
    <row r="8250" spans="1:10" hidden="1">
      <c r="A8250" s="13" t="s">
        <v>970</v>
      </c>
      <c r="B8250" s="12" t="s">
        <v>245</v>
      </c>
      <c r="C8250" s="12" t="s">
        <v>289</v>
      </c>
      <c r="D8250" s="12" t="s">
        <v>391</v>
      </c>
      <c r="E8250" s="12">
        <v>-61.3</v>
      </c>
      <c r="F8250" s="14" t="str">
        <f>A8250&amp;B8250&amp;C8250&amp;D8250&amp;E8250</f>
        <v>2024-08-25Supplier CreditSherwin Williams51335 COGS - Supplies-61.3</v>
      </c>
      <c r="G8250" s="15">
        <f>IFERROR((DATEVALUE(A8250)),A8250)</f>
        <v>45529</v>
      </c>
      <c r="H8250" s="16" t="str">
        <f>IF((IFERROR((VLOOKUP(D8250,'Automation (QBO)'!A:B,2,FALSE)),"0"))=0,"Suspense",(IFERROR((VLOOKUP(D8250,'Automation (QBO)'!A:B,2,FALSE)),"Suspense")))</f>
        <v>COGS - Supplies</v>
      </c>
      <c r="I8250" s="17">
        <f t="shared" si="128"/>
        <v>-61.3</v>
      </c>
      <c r="J8250" s="12" t="str">
        <f>H8250</f>
        <v>COGS - Supplies</v>
      </c>
    </row>
    <row r="8251" spans="1:10" hidden="1">
      <c r="A8251" s="13" t="s">
        <v>970</v>
      </c>
      <c r="B8251" s="12" t="s">
        <v>245</v>
      </c>
      <c r="C8251" s="12" t="s">
        <v>289</v>
      </c>
      <c r="D8251" s="12" t="s">
        <v>392</v>
      </c>
      <c r="E8251" s="12">
        <v>0</v>
      </c>
      <c r="F8251" s="14" t="str">
        <f>A8251&amp;B8251&amp;C8251&amp;D8251&amp;E8251</f>
        <v>2024-08-25Supplier CreditSherwin Williams21020 GST/HST Payable0</v>
      </c>
      <c r="G8251" s="15">
        <f>IFERROR((DATEVALUE(A8251)),A8251)</f>
        <v>45529</v>
      </c>
      <c r="H8251" s="16" t="str">
        <f>IF((IFERROR((VLOOKUP(D8251,'Automation (QBO)'!A:B,2,FALSE)),"0"))=0,"Suspense",(IFERROR((VLOOKUP(D8251,'Automation (QBO)'!A:B,2,FALSE)),"Suspense")))</f>
        <v>GST/HST Payable</v>
      </c>
      <c r="I8251" s="17">
        <f t="shared" si="128"/>
        <v>0</v>
      </c>
      <c r="J8251" s="12" t="str">
        <f>H8251</f>
        <v>GST/HST Payable</v>
      </c>
    </row>
    <row r="8252" spans="1:10" hidden="1">
      <c r="A8252" s="13" t="s">
        <v>970</v>
      </c>
      <c r="B8252" s="12" t="s">
        <v>493</v>
      </c>
      <c r="C8252" s="12" t="s">
        <v>289</v>
      </c>
      <c r="F8252" s="14" t="str">
        <f>A8252&amp;B8252&amp;C8252&amp;D8252&amp;E8252</f>
        <v>2024-08-25Bill Payment (Credit Card)Sherwin Williams</v>
      </c>
      <c r="G8252" s="15">
        <f>IFERROR((DATEVALUE(A8252)),A8252)</f>
        <v>45529</v>
      </c>
      <c r="H8252" s="16" t="str">
        <f>IF((IFERROR((VLOOKUP(D8252,'Automation (QBO)'!A:B,2,FALSE)),"0"))=0,"Suspense",(IFERROR((VLOOKUP(D8252,'Automation (QBO)'!A:B,2,FALSE)),"Suspense")))</f>
        <v>Suspense</v>
      </c>
      <c r="I8252" s="17">
        <f t="shared" si="128"/>
        <v>0</v>
      </c>
      <c r="J8252" s="12" t="str">
        <f>H8252</f>
        <v>Suspense</v>
      </c>
    </row>
    <row r="8253" spans="1:10" hidden="1">
      <c r="A8253" s="13" t="s">
        <v>970</v>
      </c>
      <c r="B8253" s="12" t="s">
        <v>493</v>
      </c>
      <c r="C8253" s="12" t="s">
        <v>289</v>
      </c>
      <c r="D8253" s="12" t="s">
        <v>496</v>
      </c>
      <c r="F8253" s="14" t="str">
        <f>A8253&amp;B8253&amp;C8253&amp;D8253&amp;E8253</f>
        <v>2024-08-25Bill Payment (Credit Card)Sherwin Williams21000 Accounts Payable</v>
      </c>
      <c r="G8253" s="15">
        <f>IFERROR((DATEVALUE(A8253)),A8253)</f>
        <v>45529</v>
      </c>
      <c r="H8253" s="16" t="str">
        <f>IF((IFERROR((VLOOKUP(D8253,'Automation (QBO)'!A:B,2,FALSE)),"0"))=0,"Suspense",(IFERROR((VLOOKUP(D8253,'Automation (QBO)'!A:B,2,FALSE)),"Suspense")))</f>
        <v>Accounts Payable - Unknown</v>
      </c>
      <c r="I8253" s="17">
        <f t="shared" si="128"/>
        <v>0</v>
      </c>
      <c r="J8253" s="12" t="str">
        <f>H8253</f>
        <v>Accounts Payable - Unknown</v>
      </c>
    </row>
    <row r="8254" spans="1:10" hidden="1">
      <c r="A8254" s="13" t="s">
        <v>970</v>
      </c>
      <c r="B8254" s="12" t="s">
        <v>245</v>
      </c>
      <c r="C8254" s="12" t="s">
        <v>289</v>
      </c>
      <c r="D8254" s="12" t="s">
        <v>496</v>
      </c>
      <c r="E8254" s="12">
        <v>-61.3</v>
      </c>
      <c r="F8254" s="14" t="str">
        <f>A8254&amp;B8254&amp;C8254&amp;D8254&amp;E8254</f>
        <v>2024-08-25Supplier CreditSherwin Williams21000 Accounts Payable-61.3</v>
      </c>
      <c r="G8254" s="15">
        <f>IFERROR((DATEVALUE(A8254)),A8254)</f>
        <v>45529</v>
      </c>
      <c r="H8254" s="16" t="str">
        <f>IF((IFERROR((VLOOKUP(D8254,'Automation (QBO)'!A:B,2,FALSE)),"0"))=0,"Suspense",(IFERROR((VLOOKUP(D8254,'Automation (QBO)'!A:B,2,FALSE)),"Suspense")))</f>
        <v>Accounts Payable - Unknown</v>
      </c>
      <c r="I8254" s="17">
        <f t="shared" si="128"/>
        <v>-61.3</v>
      </c>
      <c r="J8254" s="12" t="str">
        <f>H8254</f>
        <v>Accounts Payable - Unknown</v>
      </c>
    </row>
    <row r="8255" spans="1:10" hidden="1">
      <c r="A8255" s="13" t="s">
        <v>970</v>
      </c>
      <c r="B8255" s="12" t="s">
        <v>245</v>
      </c>
      <c r="C8255" s="12" t="s">
        <v>117</v>
      </c>
      <c r="D8255" s="12" t="s">
        <v>391</v>
      </c>
      <c r="E8255" s="12">
        <v>-845.74</v>
      </c>
      <c r="F8255" s="14" t="str">
        <f>A8255&amp;B8255&amp;C8255&amp;D8255&amp;E8255</f>
        <v>2024-08-25Supplier CreditStandard Building Supplies51335 COGS - Supplies-845.74</v>
      </c>
      <c r="G8255" s="15">
        <f>IFERROR((DATEVALUE(A8255)),A8255)</f>
        <v>45529</v>
      </c>
      <c r="H8255" s="16" t="str">
        <f>IF((IFERROR((VLOOKUP(D8255,'Automation (QBO)'!A:B,2,FALSE)),"0"))=0,"Suspense",(IFERROR((VLOOKUP(D8255,'Automation (QBO)'!A:B,2,FALSE)),"Suspense")))</f>
        <v>COGS - Supplies</v>
      </c>
      <c r="I8255" s="17">
        <f t="shared" si="128"/>
        <v>-845.74</v>
      </c>
      <c r="J8255" s="12" t="str">
        <f>H8255</f>
        <v>COGS - Supplies</v>
      </c>
    </row>
    <row r="8256" spans="1:10" hidden="1">
      <c r="A8256" s="13" t="s">
        <v>970</v>
      </c>
      <c r="B8256" s="12" t="s">
        <v>245</v>
      </c>
      <c r="C8256" s="12" t="s">
        <v>117</v>
      </c>
      <c r="D8256" s="12" t="s">
        <v>426</v>
      </c>
      <c r="E8256" s="12">
        <v>39.81</v>
      </c>
      <c r="F8256" s="14" t="str">
        <f>A8256&amp;B8256&amp;C8256&amp;D8256&amp;E8256</f>
        <v>2024-08-25Supplier CreditStandard Building Supplies21031 GST/HST Suspense39.81</v>
      </c>
      <c r="G8256" s="15">
        <f>IFERROR((DATEVALUE(A8256)),A8256)</f>
        <v>45529</v>
      </c>
      <c r="H8256" s="16" t="str">
        <f>IF((IFERROR((VLOOKUP(D8256,'Automation (QBO)'!A:B,2,FALSE)),"0"))=0,"Suspense",(IFERROR((VLOOKUP(D8256,'Automation (QBO)'!A:B,2,FALSE)),"Suspense")))</f>
        <v>GST/HST Suspense</v>
      </c>
      <c r="I8256" s="17">
        <f t="shared" si="128"/>
        <v>39.81</v>
      </c>
      <c r="J8256" s="12" t="str">
        <f>H8256</f>
        <v>GST/HST Suspense</v>
      </c>
    </row>
    <row r="8257" spans="1:10" hidden="1">
      <c r="A8257" s="13" t="s">
        <v>970</v>
      </c>
      <c r="B8257" s="12" t="s">
        <v>245</v>
      </c>
      <c r="C8257" s="12" t="s">
        <v>117</v>
      </c>
      <c r="D8257" s="12" t="s">
        <v>392</v>
      </c>
      <c r="E8257" s="12">
        <v>0</v>
      </c>
      <c r="F8257" s="14" t="str">
        <f>A8257&amp;B8257&amp;C8257&amp;D8257&amp;E8257</f>
        <v>2024-08-25Supplier CreditStandard Building Supplies21020 GST/HST Payable0</v>
      </c>
      <c r="G8257" s="15">
        <f>IFERROR((DATEVALUE(A8257)),A8257)</f>
        <v>45529</v>
      </c>
      <c r="H8257" s="16" t="str">
        <f>IF((IFERROR((VLOOKUP(D8257,'Automation (QBO)'!A:B,2,FALSE)),"0"))=0,"Suspense",(IFERROR((VLOOKUP(D8257,'Automation (QBO)'!A:B,2,FALSE)),"Suspense")))</f>
        <v>GST/HST Payable</v>
      </c>
      <c r="I8257" s="17">
        <f t="shared" si="128"/>
        <v>0</v>
      </c>
      <c r="J8257" s="12" t="str">
        <f>H8257</f>
        <v>GST/HST Payable</v>
      </c>
    </row>
    <row r="8258" spans="1:10" hidden="1">
      <c r="A8258" s="13" t="s">
        <v>970</v>
      </c>
      <c r="B8258" s="12" t="s">
        <v>245</v>
      </c>
      <c r="C8258" s="12" t="s">
        <v>117</v>
      </c>
      <c r="D8258" s="12" t="s">
        <v>496</v>
      </c>
      <c r="E8258" s="12">
        <v>-885.55</v>
      </c>
      <c r="F8258" s="14" t="str">
        <f>A8258&amp;B8258&amp;C8258&amp;D8258&amp;E8258</f>
        <v>2024-08-25Supplier CreditStandard Building Supplies21000 Accounts Payable-885.55</v>
      </c>
      <c r="G8258" s="15">
        <f>IFERROR((DATEVALUE(A8258)),A8258)</f>
        <v>45529</v>
      </c>
      <c r="H8258" s="16" t="str">
        <f>IF((IFERROR((VLOOKUP(D8258,'Automation (QBO)'!A:B,2,FALSE)),"0"))=0,"Suspense",(IFERROR((VLOOKUP(D8258,'Automation (QBO)'!A:B,2,FALSE)),"Suspense")))</f>
        <v>Accounts Payable - Unknown</v>
      </c>
      <c r="I8258" s="17">
        <f t="shared" si="128"/>
        <v>-885.55</v>
      </c>
      <c r="J8258" s="12" t="str">
        <f>H8258</f>
        <v>Accounts Payable - Unknown</v>
      </c>
    </row>
    <row r="8259" spans="1:10" hidden="1">
      <c r="A8259" s="13" t="s">
        <v>970</v>
      </c>
      <c r="B8259" s="12" t="s">
        <v>493</v>
      </c>
      <c r="C8259" s="12" t="s">
        <v>117</v>
      </c>
      <c r="F8259" s="14" t="str">
        <f>A8259&amp;B8259&amp;C8259&amp;D8259&amp;E8259</f>
        <v>2024-08-25Bill Payment (Credit Card)Standard Building Supplies</v>
      </c>
      <c r="G8259" s="15">
        <f>IFERROR((DATEVALUE(A8259)),A8259)</f>
        <v>45529</v>
      </c>
      <c r="H8259" s="16" t="str">
        <f>IF((IFERROR((VLOOKUP(D8259,'Automation (QBO)'!A:B,2,FALSE)),"0"))=0,"Suspense",(IFERROR((VLOOKUP(D8259,'Automation (QBO)'!A:B,2,FALSE)),"Suspense")))</f>
        <v>Suspense</v>
      </c>
      <c r="I8259" s="17">
        <f t="shared" si="128"/>
        <v>0</v>
      </c>
      <c r="J8259" s="12" t="str">
        <f>H8259</f>
        <v>Suspense</v>
      </c>
    </row>
    <row r="8260" spans="1:10" hidden="1">
      <c r="A8260" s="13" t="s">
        <v>970</v>
      </c>
      <c r="B8260" s="12" t="s">
        <v>493</v>
      </c>
      <c r="C8260" s="12" t="s">
        <v>117</v>
      </c>
      <c r="D8260" s="12" t="s">
        <v>496</v>
      </c>
      <c r="F8260" s="14" t="str">
        <f>A8260&amp;B8260&amp;C8260&amp;D8260&amp;E8260</f>
        <v>2024-08-25Bill Payment (Credit Card)Standard Building Supplies21000 Accounts Payable</v>
      </c>
      <c r="G8260" s="15">
        <f>IFERROR((DATEVALUE(A8260)),A8260)</f>
        <v>45529</v>
      </c>
      <c r="H8260" s="16" t="str">
        <f>IF((IFERROR((VLOOKUP(D8260,'Automation (QBO)'!A:B,2,FALSE)),"0"))=0,"Suspense",(IFERROR((VLOOKUP(D8260,'Automation (QBO)'!A:B,2,FALSE)),"Suspense")))</f>
        <v>Accounts Payable - Unknown</v>
      </c>
      <c r="I8260" s="17">
        <f t="shared" si="128"/>
        <v>0</v>
      </c>
      <c r="J8260" s="12" t="str">
        <f>H8260</f>
        <v>Accounts Payable - Unknown</v>
      </c>
    </row>
    <row r="8261" spans="1:10" hidden="1">
      <c r="A8261" s="13" t="s">
        <v>970</v>
      </c>
      <c r="B8261" s="12" t="s">
        <v>528</v>
      </c>
      <c r="C8261" s="12" t="s">
        <v>227</v>
      </c>
      <c r="D8261" s="12" t="s">
        <v>496</v>
      </c>
      <c r="E8261" s="12">
        <v>909.65</v>
      </c>
      <c r="F8261" s="14" t="str">
        <f>A8261&amp;B8261&amp;C8261&amp;D8261&amp;E8261</f>
        <v>2024-08-25BillWindsor Plywood21000 Accounts Payable909.65</v>
      </c>
      <c r="G8261" s="15">
        <f>IFERROR((DATEVALUE(A8261)),A8261)</f>
        <v>45529</v>
      </c>
      <c r="H8261" s="16" t="str">
        <f>IF((IFERROR((VLOOKUP(D8261,'Automation (QBO)'!A:B,2,FALSE)),"0"))=0,"Suspense",(IFERROR((VLOOKUP(D8261,'Automation (QBO)'!A:B,2,FALSE)),"Suspense")))</f>
        <v>Accounts Payable - Unknown</v>
      </c>
      <c r="I8261" s="17">
        <f t="shared" si="128"/>
        <v>909.65</v>
      </c>
      <c r="J8261" s="12" t="str">
        <f>H8261</f>
        <v>Accounts Payable - Unknown</v>
      </c>
    </row>
    <row r="8262" spans="1:10" hidden="1">
      <c r="A8262" s="13" t="s">
        <v>970</v>
      </c>
      <c r="B8262" s="12" t="s">
        <v>245</v>
      </c>
      <c r="C8262" s="12" t="s">
        <v>227</v>
      </c>
      <c r="D8262" s="12" t="s">
        <v>391</v>
      </c>
      <c r="E8262" s="12">
        <v>-869.04</v>
      </c>
      <c r="F8262" s="14" t="str">
        <f>A8262&amp;B8262&amp;C8262&amp;D8262&amp;E8262</f>
        <v>2024-08-25Supplier CreditWindsor Plywood51335 COGS - Supplies-869.04</v>
      </c>
      <c r="G8262" s="15">
        <f>IFERROR((DATEVALUE(A8262)),A8262)</f>
        <v>45529</v>
      </c>
      <c r="H8262" s="16" t="str">
        <f>IF((IFERROR((VLOOKUP(D8262,'Automation (QBO)'!A:B,2,FALSE)),"0"))=0,"Suspense",(IFERROR((VLOOKUP(D8262,'Automation (QBO)'!A:B,2,FALSE)),"Suspense")))</f>
        <v>COGS - Supplies</v>
      </c>
      <c r="I8262" s="17">
        <f t="shared" si="128"/>
        <v>-869.04</v>
      </c>
      <c r="J8262" s="12" t="str">
        <f>H8262</f>
        <v>COGS - Supplies</v>
      </c>
    </row>
    <row r="8263" spans="1:10" hidden="1">
      <c r="A8263" s="13" t="s">
        <v>970</v>
      </c>
      <c r="B8263" s="12" t="s">
        <v>245</v>
      </c>
      <c r="C8263" s="12" t="s">
        <v>227</v>
      </c>
      <c r="D8263" s="12" t="s">
        <v>426</v>
      </c>
      <c r="E8263" s="12">
        <v>40.61</v>
      </c>
      <c r="F8263" s="14" t="str">
        <f>A8263&amp;B8263&amp;C8263&amp;D8263&amp;E8263</f>
        <v>2024-08-25Supplier CreditWindsor Plywood21031 GST/HST Suspense40.61</v>
      </c>
      <c r="G8263" s="15">
        <f>IFERROR((DATEVALUE(A8263)),A8263)</f>
        <v>45529</v>
      </c>
      <c r="H8263" s="16" t="str">
        <f>IF((IFERROR((VLOOKUP(D8263,'Automation (QBO)'!A:B,2,FALSE)),"0"))=0,"Suspense",(IFERROR((VLOOKUP(D8263,'Automation (QBO)'!A:B,2,FALSE)),"Suspense")))</f>
        <v>GST/HST Suspense</v>
      </c>
      <c r="I8263" s="17">
        <f t="shared" si="128"/>
        <v>40.61</v>
      </c>
      <c r="J8263" s="12" t="str">
        <f>H8263</f>
        <v>GST/HST Suspense</v>
      </c>
    </row>
    <row r="8264" spans="1:10" hidden="1">
      <c r="A8264" s="13" t="s">
        <v>970</v>
      </c>
      <c r="B8264" s="12" t="s">
        <v>245</v>
      </c>
      <c r="C8264" s="12" t="s">
        <v>227</v>
      </c>
      <c r="D8264" s="12" t="s">
        <v>392</v>
      </c>
      <c r="E8264" s="12">
        <v>0</v>
      </c>
      <c r="F8264" s="14" t="str">
        <f>A8264&amp;B8264&amp;C8264&amp;D8264&amp;E8264</f>
        <v>2024-08-25Supplier CreditWindsor Plywood21020 GST/HST Payable0</v>
      </c>
      <c r="G8264" s="15">
        <f>IFERROR((DATEVALUE(A8264)),A8264)</f>
        <v>45529</v>
      </c>
      <c r="H8264" s="16" t="str">
        <f>IF((IFERROR((VLOOKUP(D8264,'Automation (QBO)'!A:B,2,FALSE)),"0"))=0,"Suspense",(IFERROR((VLOOKUP(D8264,'Automation (QBO)'!A:B,2,FALSE)),"Suspense")))</f>
        <v>GST/HST Payable</v>
      </c>
      <c r="I8264" s="17">
        <f t="shared" si="128"/>
        <v>0</v>
      </c>
      <c r="J8264" s="12" t="str">
        <f>H8264</f>
        <v>GST/HST Payable</v>
      </c>
    </row>
    <row r="8265" spans="1:10" hidden="1">
      <c r="A8265" s="13" t="s">
        <v>970</v>
      </c>
      <c r="B8265" s="12" t="s">
        <v>245</v>
      </c>
      <c r="C8265" s="12" t="s">
        <v>227</v>
      </c>
      <c r="D8265" s="12" t="s">
        <v>496</v>
      </c>
      <c r="E8265" s="12">
        <v>-909.65</v>
      </c>
      <c r="F8265" s="14" t="str">
        <f>A8265&amp;B8265&amp;C8265&amp;D8265&amp;E8265</f>
        <v>2024-08-25Supplier CreditWindsor Plywood21000 Accounts Payable-909.65</v>
      </c>
      <c r="G8265" s="15">
        <f>IFERROR((DATEVALUE(A8265)),A8265)</f>
        <v>45529</v>
      </c>
      <c r="H8265" s="16" t="str">
        <f>IF((IFERROR((VLOOKUP(D8265,'Automation (QBO)'!A:B,2,FALSE)),"0"))=0,"Suspense",(IFERROR((VLOOKUP(D8265,'Automation (QBO)'!A:B,2,FALSE)),"Suspense")))</f>
        <v>Accounts Payable - Unknown</v>
      </c>
      <c r="I8265" s="17">
        <f t="shared" si="128"/>
        <v>-909.65</v>
      </c>
      <c r="J8265" s="12" t="str">
        <f>H8265</f>
        <v>Accounts Payable - Unknown</v>
      </c>
    </row>
    <row r="8266" spans="1:10" hidden="1">
      <c r="A8266" s="13" t="s">
        <v>970</v>
      </c>
      <c r="B8266" s="12" t="s">
        <v>493</v>
      </c>
      <c r="C8266" s="12" t="s">
        <v>227</v>
      </c>
      <c r="F8266" s="14" t="str">
        <f>A8266&amp;B8266&amp;C8266&amp;D8266&amp;E8266</f>
        <v>2024-08-25Bill Payment (Credit Card)Windsor Plywood</v>
      </c>
      <c r="G8266" s="15">
        <f>IFERROR((DATEVALUE(A8266)),A8266)</f>
        <v>45529</v>
      </c>
      <c r="H8266" s="16" t="str">
        <f>IF((IFERROR((VLOOKUP(D8266,'Automation (QBO)'!A:B,2,FALSE)),"0"))=0,"Suspense",(IFERROR((VLOOKUP(D8266,'Automation (QBO)'!A:B,2,FALSE)),"Suspense")))</f>
        <v>Suspense</v>
      </c>
      <c r="I8266" s="17">
        <f t="shared" si="128"/>
        <v>0</v>
      </c>
      <c r="J8266" s="12" t="str">
        <f>H8266</f>
        <v>Suspense</v>
      </c>
    </row>
    <row r="8267" spans="1:10" hidden="1">
      <c r="A8267" s="13" t="s">
        <v>970</v>
      </c>
      <c r="B8267" s="12" t="s">
        <v>493</v>
      </c>
      <c r="C8267" s="12" t="s">
        <v>227</v>
      </c>
      <c r="D8267" s="12" t="s">
        <v>496</v>
      </c>
      <c r="F8267" s="14" t="str">
        <f>A8267&amp;B8267&amp;C8267&amp;D8267&amp;E8267</f>
        <v>2024-08-25Bill Payment (Credit Card)Windsor Plywood21000 Accounts Payable</v>
      </c>
      <c r="G8267" s="15">
        <f>IFERROR((DATEVALUE(A8267)),A8267)</f>
        <v>45529</v>
      </c>
      <c r="H8267" s="16" t="str">
        <f>IF((IFERROR((VLOOKUP(D8267,'Automation (QBO)'!A:B,2,FALSE)),"0"))=0,"Suspense",(IFERROR((VLOOKUP(D8267,'Automation (QBO)'!A:B,2,FALSE)),"Suspense")))</f>
        <v>Accounts Payable - Unknown</v>
      </c>
      <c r="I8267" s="17">
        <f t="shared" si="128"/>
        <v>0</v>
      </c>
      <c r="J8267" s="12" t="str">
        <f>H8267</f>
        <v>Accounts Payable - Unknown</v>
      </c>
    </row>
    <row r="8268" spans="1:10" hidden="1">
      <c r="A8268" s="13" t="s">
        <v>970</v>
      </c>
      <c r="B8268" s="12" t="s">
        <v>528</v>
      </c>
      <c r="C8268" s="12" t="s">
        <v>142</v>
      </c>
      <c r="D8268" s="12" t="s">
        <v>391</v>
      </c>
      <c r="E8268" s="12">
        <v>58.39</v>
      </c>
      <c r="F8268" s="14" t="str">
        <f>A8268&amp;B8268&amp;C8268&amp;D8268&amp;E8268</f>
        <v>2024-08-25BillHilti (Canada) Corporation51335 COGS - Supplies58.39</v>
      </c>
      <c r="G8268" s="15">
        <f>IFERROR((DATEVALUE(A8268)),A8268)</f>
        <v>45529</v>
      </c>
      <c r="H8268" s="16" t="str">
        <f>IF((IFERROR((VLOOKUP(D8268,'Automation (QBO)'!A:B,2,FALSE)),"0"))=0,"Suspense",(IFERROR((VLOOKUP(D8268,'Automation (QBO)'!A:B,2,FALSE)),"Suspense")))</f>
        <v>COGS - Supplies</v>
      </c>
      <c r="I8268" s="17">
        <f t="shared" si="128"/>
        <v>58.39</v>
      </c>
      <c r="J8268" s="12" t="str">
        <f>H8268</f>
        <v>COGS - Supplies</v>
      </c>
    </row>
    <row r="8269" spans="1:10" hidden="1">
      <c r="A8269" s="13" t="s">
        <v>974</v>
      </c>
      <c r="B8269" s="12" t="s">
        <v>493</v>
      </c>
      <c r="C8269" s="12" t="s">
        <v>518</v>
      </c>
      <c r="D8269" s="12" t="s">
        <v>390</v>
      </c>
      <c r="E8269" s="12">
        <v>311.39999999999998</v>
      </c>
      <c r="F8269" s="14" t="str">
        <f>A8269&amp;B8269&amp;C8269&amp;D8269&amp;E8269</f>
        <v>2024-08-26Bill Payment (Credit Card)Rona Coquitlam21010 Visa Payable (CIBC)311.4</v>
      </c>
      <c r="G8269" s="15">
        <f>IFERROR((DATEVALUE(A8269)),A8269)</f>
        <v>45530</v>
      </c>
      <c r="H8269" s="16" t="str">
        <f>IF((IFERROR((VLOOKUP(D8269,'Automation (QBO)'!A:B,2,FALSE)),"0"))=0,"Suspense",(IFERROR((VLOOKUP(D8269,'Automation (QBO)'!A:B,2,FALSE)),"Suspense")))</f>
        <v>Suspense</v>
      </c>
      <c r="I8269" s="17">
        <f t="shared" si="128"/>
        <v>311.39999999999998</v>
      </c>
      <c r="J8269" s="12" t="str">
        <f>H8269</f>
        <v>Suspense</v>
      </c>
    </row>
    <row r="8270" spans="1:10" hidden="1">
      <c r="A8270" s="13" t="s">
        <v>974</v>
      </c>
      <c r="B8270" s="12" t="s">
        <v>493</v>
      </c>
      <c r="C8270" s="12" t="s">
        <v>113</v>
      </c>
      <c r="D8270" s="12" t="s">
        <v>390</v>
      </c>
      <c r="E8270" s="12">
        <v>3</v>
      </c>
      <c r="F8270" s="14" t="str">
        <f>A8270&amp;B8270&amp;C8270&amp;D8270&amp;E8270</f>
        <v>2024-08-26Bill Payment (Credit Card)Impark21010 Visa Payable (CIBC)3</v>
      </c>
      <c r="G8270" s="15">
        <f>IFERROR((DATEVALUE(A8270)),A8270)</f>
        <v>45530</v>
      </c>
      <c r="H8270" s="16" t="str">
        <f>IF((IFERROR((VLOOKUP(D8270,'Automation (QBO)'!A:B,2,FALSE)),"0"))=0,"Suspense",(IFERROR((VLOOKUP(D8270,'Automation (QBO)'!A:B,2,FALSE)),"Suspense")))</f>
        <v>Suspense</v>
      </c>
      <c r="I8270" s="17">
        <f t="shared" si="128"/>
        <v>3</v>
      </c>
      <c r="J8270" s="12" t="str">
        <f>H8270</f>
        <v>Suspense</v>
      </c>
    </row>
    <row r="8271" spans="1:10" hidden="1">
      <c r="A8271" s="13" t="s">
        <v>974</v>
      </c>
      <c r="B8271" s="12" t="s">
        <v>493</v>
      </c>
      <c r="C8271" s="12" t="s">
        <v>113</v>
      </c>
      <c r="D8271" s="12" t="s">
        <v>390</v>
      </c>
      <c r="E8271" s="12">
        <v>3.5</v>
      </c>
      <c r="F8271" s="14" t="str">
        <f>A8271&amp;B8271&amp;C8271&amp;D8271&amp;E8271</f>
        <v>2024-08-26Bill Payment (Credit Card)Impark21010 Visa Payable (CIBC)3.5</v>
      </c>
      <c r="G8271" s="15">
        <f>IFERROR((DATEVALUE(A8271)),A8271)</f>
        <v>45530</v>
      </c>
      <c r="H8271" s="16" t="str">
        <f>IF((IFERROR((VLOOKUP(D8271,'Automation (QBO)'!A:B,2,FALSE)),"0"))=0,"Suspense",(IFERROR((VLOOKUP(D8271,'Automation (QBO)'!A:B,2,FALSE)),"Suspense")))</f>
        <v>Suspense</v>
      </c>
      <c r="I8271" s="17">
        <f t="shared" si="128"/>
        <v>3.5</v>
      </c>
      <c r="J8271" s="12" t="str">
        <f>H8271</f>
        <v>Suspense</v>
      </c>
    </row>
    <row r="8272" spans="1:10" hidden="1">
      <c r="A8272" s="13" t="s">
        <v>974</v>
      </c>
      <c r="B8272" s="12" t="s">
        <v>493</v>
      </c>
      <c r="C8272" s="12" t="s">
        <v>87</v>
      </c>
      <c r="D8272" s="12" t="s">
        <v>390</v>
      </c>
      <c r="E8272" s="12">
        <v>1.7</v>
      </c>
      <c r="F8272" s="14" t="str">
        <f>A8272&amp;B8272&amp;C8272&amp;D8272&amp;E8272</f>
        <v>2024-08-26Bill Payment (Credit Card)Home Depot21010 Visa Payable (CIBC)1.7</v>
      </c>
      <c r="G8272" s="15">
        <f>IFERROR((DATEVALUE(A8272)),A8272)</f>
        <v>45530</v>
      </c>
      <c r="H8272" s="16" t="str">
        <f>IF((IFERROR((VLOOKUP(D8272,'Automation (QBO)'!A:B,2,FALSE)),"0"))=0,"Suspense",(IFERROR((VLOOKUP(D8272,'Automation (QBO)'!A:B,2,FALSE)),"Suspense")))</f>
        <v>Suspense</v>
      </c>
      <c r="I8272" s="17">
        <f t="shared" ref="I8272:I8335" si="129">E8272</f>
        <v>1.7</v>
      </c>
      <c r="J8272" s="12" t="str">
        <f>H8272</f>
        <v>Suspense</v>
      </c>
    </row>
    <row r="8273" spans="1:10" hidden="1">
      <c r="A8273" s="13" t="s">
        <v>974</v>
      </c>
      <c r="B8273" s="12" t="s">
        <v>83</v>
      </c>
      <c r="C8273" s="12" t="s">
        <v>321</v>
      </c>
      <c r="D8273" s="12" t="s">
        <v>390</v>
      </c>
      <c r="E8273" s="12">
        <v>98.47</v>
      </c>
      <c r="F8273" s="14" t="str">
        <f>A8273&amp;B8273&amp;C8273&amp;D8273&amp;E8273</f>
        <v>2024-08-26ExpenseCanadian Tire21010 Visa Payable (CIBC)98.47</v>
      </c>
      <c r="G8273" s="15">
        <f>IFERROR((DATEVALUE(A8273)),A8273)</f>
        <v>45530</v>
      </c>
      <c r="H8273" s="16" t="str">
        <f>IF((IFERROR((VLOOKUP(D8273,'Automation (QBO)'!A:B,2,FALSE)),"0"))=0,"Suspense",(IFERROR((VLOOKUP(D8273,'Automation (QBO)'!A:B,2,FALSE)),"Suspense")))</f>
        <v>Suspense</v>
      </c>
      <c r="I8273" s="17">
        <f t="shared" si="129"/>
        <v>98.47</v>
      </c>
      <c r="J8273" s="12" t="str">
        <f>H8273</f>
        <v>Suspense</v>
      </c>
    </row>
    <row r="8274" spans="1:10" hidden="1">
      <c r="A8274" s="13" t="s">
        <v>974</v>
      </c>
      <c r="B8274" s="12" t="s">
        <v>136</v>
      </c>
      <c r="C8274" s="12" t="s">
        <v>166</v>
      </c>
      <c r="D8274" s="12" t="s">
        <v>417</v>
      </c>
      <c r="E8274" s="12">
        <v>-5000</v>
      </c>
      <c r="F8274" s="14" t="str">
        <f>A8274&amp;B8274&amp;C8274&amp;D8274&amp;E8274</f>
        <v>2024-08-26Payment1262541 B.C Ltd.12000 Accounts Receivable-5000</v>
      </c>
      <c r="G8274" s="15">
        <f>IFERROR((DATEVALUE(A8274)),A8274)</f>
        <v>45530</v>
      </c>
      <c r="H8274" s="16" t="str">
        <f>IF((IFERROR((VLOOKUP(D8274,'Automation (QBO)'!A:B,2,FALSE)),"0"))=0,"Suspense",(IFERROR((VLOOKUP(D8274,'Automation (QBO)'!A:B,2,FALSE)),"Suspense")))</f>
        <v>Accounts Recievable - Suspense</v>
      </c>
      <c r="I8274" s="17">
        <f t="shared" si="129"/>
        <v>-5000</v>
      </c>
      <c r="J8274" s="12" t="str">
        <f>H8274</f>
        <v>Accounts Recievable - Suspense</v>
      </c>
    </row>
    <row r="8275" spans="1:10" hidden="1">
      <c r="A8275" s="13" t="s">
        <v>974</v>
      </c>
      <c r="B8275" s="12" t="s">
        <v>493</v>
      </c>
      <c r="C8275" s="12" t="s">
        <v>87</v>
      </c>
      <c r="D8275" s="12" t="s">
        <v>390</v>
      </c>
      <c r="E8275" s="12">
        <v>339.67</v>
      </c>
      <c r="F8275" s="14" t="str">
        <f>A8275&amp;B8275&amp;C8275&amp;D8275&amp;E8275</f>
        <v>2024-08-26Bill Payment (Credit Card)Home Depot21010 Visa Payable (CIBC)339.67</v>
      </c>
      <c r="G8275" s="15">
        <f>IFERROR((DATEVALUE(A8275)),A8275)</f>
        <v>45530</v>
      </c>
      <c r="H8275" s="16" t="str">
        <f>IF((IFERROR((VLOOKUP(D8275,'Automation (QBO)'!A:B,2,FALSE)),"0"))=0,"Suspense",(IFERROR((VLOOKUP(D8275,'Automation (QBO)'!A:B,2,FALSE)),"Suspense")))</f>
        <v>Suspense</v>
      </c>
      <c r="I8275" s="17">
        <f t="shared" si="129"/>
        <v>339.67</v>
      </c>
      <c r="J8275" s="12" t="str">
        <f>H8275</f>
        <v>Suspense</v>
      </c>
    </row>
    <row r="8276" spans="1:10" hidden="1">
      <c r="A8276" s="13" t="s">
        <v>974</v>
      </c>
      <c r="B8276" s="12" t="s">
        <v>83</v>
      </c>
      <c r="C8276" s="12" t="s">
        <v>321</v>
      </c>
      <c r="D8276" s="12" t="s">
        <v>390</v>
      </c>
      <c r="E8276" s="12">
        <v>12.31</v>
      </c>
      <c r="F8276" s="14" t="str">
        <f>A8276&amp;B8276&amp;C8276&amp;D8276&amp;E8276</f>
        <v>2024-08-26ExpenseCanadian Tire21010 Visa Payable (CIBC)12.31</v>
      </c>
      <c r="G8276" s="15">
        <f>IFERROR((DATEVALUE(A8276)),A8276)</f>
        <v>45530</v>
      </c>
      <c r="H8276" s="16" t="str">
        <f>IF((IFERROR((VLOOKUP(D8276,'Automation (QBO)'!A:B,2,FALSE)),"0"))=0,"Suspense",(IFERROR((VLOOKUP(D8276,'Automation (QBO)'!A:B,2,FALSE)),"Suspense")))</f>
        <v>Suspense</v>
      </c>
      <c r="I8276" s="17">
        <f t="shared" si="129"/>
        <v>12.31</v>
      </c>
      <c r="J8276" s="12" t="str">
        <f>H8276</f>
        <v>Suspense</v>
      </c>
    </row>
    <row r="8277" spans="1:10" hidden="1">
      <c r="A8277" s="13" t="s">
        <v>974</v>
      </c>
      <c r="B8277" s="12" t="s">
        <v>83</v>
      </c>
      <c r="C8277" s="12" t="s">
        <v>88</v>
      </c>
      <c r="D8277" s="12" t="s">
        <v>390</v>
      </c>
      <c r="E8277" s="12">
        <v>5</v>
      </c>
      <c r="F8277" s="14" t="str">
        <f>A8277&amp;B8277&amp;C8277&amp;D8277&amp;E8277</f>
        <v>2024-08-26ExpenseEasy Park21010 Visa Payable (CIBC)5</v>
      </c>
      <c r="G8277" s="15">
        <f>IFERROR((DATEVALUE(A8277)),A8277)</f>
        <v>45530</v>
      </c>
      <c r="H8277" s="16" t="str">
        <f>IF((IFERROR((VLOOKUP(D8277,'Automation (QBO)'!A:B,2,FALSE)),"0"))=0,"Suspense",(IFERROR((VLOOKUP(D8277,'Automation (QBO)'!A:B,2,FALSE)),"Suspense")))</f>
        <v>Suspense</v>
      </c>
      <c r="I8277" s="17">
        <f t="shared" si="129"/>
        <v>5</v>
      </c>
      <c r="J8277" s="12" t="str">
        <f>H8277</f>
        <v>Suspense</v>
      </c>
    </row>
    <row r="8278" spans="1:10" hidden="1">
      <c r="A8278" s="13" t="s">
        <v>974</v>
      </c>
      <c r="B8278" s="12" t="s">
        <v>83</v>
      </c>
      <c r="C8278" s="12" t="s">
        <v>88</v>
      </c>
      <c r="D8278" s="12" t="s">
        <v>390</v>
      </c>
      <c r="E8278" s="12">
        <v>5</v>
      </c>
      <c r="F8278" s="14" t="str">
        <f>A8278&amp;B8278&amp;C8278&amp;D8278&amp;E8278</f>
        <v>2024-08-26ExpenseEasy Park21010 Visa Payable (CIBC)5</v>
      </c>
      <c r="G8278" s="15">
        <f>IFERROR((DATEVALUE(A8278)),A8278)</f>
        <v>45530</v>
      </c>
      <c r="H8278" s="16" t="str">
        <f>IF((IFERROR((VLOOKUP(D8278,'Automation (QBO)'!A:B,2,FALSE)),"0"))=0,"Suspense",(IFERROR((VLOOKUP(D8278,'Automation (QBO)'!A:B,2,FALSE)),"Suspense")))</f>
        <v>Suspense</v>
      </c>
      <c r="I8278" s="17">
        <f t="shared" si="129"/>
        <v>5</v>
      </c>
      <c r="J8278" s="12" t="str">
        <f>H8278</f>
        <v>Suspense</v>
      </c>
    </row>
    <row r="8279" spans="1:10" hidden="1">
      <c r="A8279" s="13" t="s">
        <v>974</v>
      </c>
      <c r="B8279" s="12" t="s">
        <v>83</v>
      </c>
      <c r="C8279" s="12" t="s">
        <v>88</v>
      </c>
      <c r="D8279" s="12" t="s">
        <v>390</v>
      </c>
      <c r="E8279" s="12">
        <v>5</v>
      </c>
      <c r="F8279" s="14" t="str">
        <f>A8279&amp;B8279&amp;C8279&amp;D8279&amp;E8279</f>
        <v>2024-08-26ExpenseEasy Park21010 Visa Payable (CIBC)5</v>
      </c>
      <c r="G8279" s="15">
        <f>IFERROR((DATEVALUE(A8279)),A8279)</f>
        <v>45530</v>
      </c>
      <c r="H8279" s="16" t="str">
        <f>IF((IFERROR((VLOOKUP(D8279,'Automation (QBO)'!A:B,2,FALSE)),"0"))=0,"Suspense",(IFERROR((VLOOKUP(D8279,'Automation (QBO)'!A:B,2,FALSE)),"Suspense")))</f>
        <v>Suspense</v>
      </c>
      <c r="I8279" s="17">
        <f t="shared" si="129"/>
        <v>5</v>
      </c>
      <c r="J8279" s="12" t="str">
        <f>H8279</f>
        <v>Suspense</v>
      </c>
    </row>
    <row r="8280" spans="1:10" hidden="1">
      <c r="A8280" s="13" t="s">
        <v>974</v>
      </c>
      <c r="B8280" s="12" t="s">
        <v>83</v>
      </c>
      <c r="C8280" s="12" t="s">
        <v>106</v>
      </c>
      <c r="D8280" s="12" t="s">
        <v>413</v>
      </c>
      <c r="E8280" s="12">
        <v>-781.29</v>
      </c>
      <c r="F8280" s="14" t="str">
        <f>A8280&amp;B8280&amp;C8280&amp;D8280&amp;E8280</f>
        <v>2024-08-26ExpenseBDC21040 Shareholder Loan-781.29</v>
      </c>
      <c r="G8280" s="15">
        <f>IFERROR((DATEVALUE(A8280)),A8280)</f>
        <v>45530</v>
      </c>
      <c r="H8280" s="16" t="str">
        <f>IF((IFERROR((VLOOKUP(D8280,'Automation (QBO)'!A:B,2,FALSE)),"0"))=0,"Suspense",(IFERROR((VLOOKUP(D8280,'Automation (QBO)'!A:B,2,FALSE)),"Suspense")))</f>
        <v>Shareholder Loan</v>
      </c>
      <c r="I8280" s="17">
        <f t="shared" si="129"/>
        <v>-781.29</v>
      </c>
      <c r="J8280" s="12" t="str">
        <f>H8280</f>
        <v>Shareholder Loan</v>
      </c>
    </row>
    <row r="8281" spans="1:10" hidden="1">
      <c r="A8281" s="13" t="s">
        <v>974</v>
      </c>
      <c r="B8281" s="12" t="s">
        <v>83</v>
      </c>
      <c r="C8281" s="12" t="s">
        <v>88</v>
      </c>
      <c r="D8281" s="12" t="s">
        <v>408</v>
      </c>
      <c r="E8281" s="12">
        <v>5</v>
      </c>
      <c r="F8281" s="14" t="str">
        <f>A8281&amp;B8281&amp;C8281&amp;D8281&amp;E8281</f>
        <v>2024-08-26ExpenseEasy Park52205 Travel &amp; Parking5</v>
      </c>
      <c r="G8281" s="15">
        <f>IFERROR((DATEVALUE(A8281)),A8281)</f>
        <v>45530</v>
      </c>
      <c r="H8281" s="16" t="str">
        <f>IF((IFERROR((VLOOKUP(D8281,'Automation (QBO)'!A:B,2,FALSE)),"0"))=0,"Suspense",(IFERROR((VLOOKUP(D8281,'Automation (QBO)'!A:B,2,FALSE)),"Suspense")))</f>
        <v>Travel &amp; Parking</v>
      </c>
      <c r="I8281" s="17">
        <f t="shared" si="129"/>
        <v>5</v>
      </c>
      <c r="J8281" s="12" t="str">
        <f>H8281</f>
        <v>Travel &amp; Parking</v>
      </c>
    </row>
    <row r="8282" spans="1:10" hidden="1">
      <c r="A8282" s="13" t="s">
        <v>974</v>
      </c>
      <c r="B8282" s="12" t="s">
        <v>83</v>
      </c>
      <c r="C8282" s="12" t="s">
        <v>88</v>
      </c>
      <c r="D8282" s="12" t="s">
        <v>392</v>
      </c>
      <c r="E8282" s="12">
        <v>0</v>
      </c>
      <c r="F8282" s="14" t="str">
        <f>A8282&amp;B8282&amp;C8282&amp;D8282&amp;E8282</f>
        <v>2024-08-26ExpenseEasy Park21020 GST/HST Payable0</v>
      </c>
      <c r="G8282" s="15">
        <f>IFERROR((DATEVALUE(A8282)),A8282)</f>
        <v>45530</v>
      </c>
      <c r="H8282" s="16" t="str">
        <f>IF((IFERROR((VLOOKUP(D8282,'Automation (QBO)'!A:B,2,FALSE)),"0"))=0,"Suspense",(IFERROR((VLOOKUP(D8282,'Automation (QBO)'!A:B,2,FALSE)),"Suspense")))</f>
        <v>GST/HST Payable</v>
      </c>
      <c r="I8282" s="17">
        <f t="shared" si="129"/>
        <v>0</v>
      </c>
      <c r="J8282" s="12" t="str">
        <f>H8282</f>
        <v>GST/HST Payable</v>
      </c>
    </row>
    <row r="8283" spans="1:10" hidden="1">
      <c r="A8283" s="13" t="s">
        <v>974</v>
      </c>
      <c r="B8283" s="12" t="s">
        <v>493</v>
      </c>
      <c r="C8283" s="12" t="s">
        <v>87</v>
      </c>
      <c r="D8283" s="12" t="s">
        <v>496</v>
      </c>
      <c r="E8283" s="12">
        <v>-339.67</v>
      </c>
      <c r="F8283" s="14" t="str">
        <f>A8283&amp;B8283&amp;C8283&amp;D8283&amp;E8283</f>
        <v>2024-08-26Bill Payment (Credit Card)Home Depot21000 Accounts Payable-339.67</v>
      </c>
      <c r="G8283" s="15">
        <f>IFERROR((DATEVALUE(A8283)),A8283)</f>
        <v>45530</v>
      </c>
      <c r="H8283" s="16" t="str">
        <f>IF((IFERROR((VLOOKUP(D8283,'Automation (QBO)'!A:B,2,FALSE)),"0"))=0,"Suspense",(IFERROR((VLOOKUP(D8283,'Automation (QBO)'!A:B,2,FALSE)),"Suspense")))</f>
        <v>Accounts Payable - Unknown</v>
      </c>
      <c r="I8283" s="17">
        <f t="shared" si="129"/>
        <v>-339.67</v>
      </c>
      <c r="J8283" s="12" t="str">
        <f>H8283</f>
        <v>Accounts Payable - Unknown</v>
      </c>
    </row>
    <row r="8284" spans="1:10" hidden="1">
      <c r="A8284" s="13" t="s">
        <v>974</v>
      </c>
      <c r="B8284" s="12" t="s">
        <v>493</v>
      </c>
      <c r="C8284" s="12" t="s">
        <v>518</v>
      </c>
      <c r="D8284" s="12" t="s">
        <v>496</v>
      </c>
      <c r="E8284" s="12">
        <v>-311.39999999999998</v>
      </c>
      <c r="F8284" s="14" t="str">
        <f>A8284&amp;B8284&amp;C8284&amp;D8284&amp;E8284</f>
        <v>2024-08-26Bill Payment (Credit Card)Rona Coquitlam21000 Accounts Payable-311.4</v>
      </c>
      <c r="G8284" s="15">
        <f>IFERROR((DATEVALUE(A8284)),A8284)</f>
        <v>45530</v>
      </c>
      <c r="H8284" s="16" t="str">
        <f>IF((IFERROR((VLOOKUP(D8284,'Automation (QBO)'!A:B,2,FALSE)),"0"))=0,"Suspense",(IFERROR((VLOOKUP(D8284,'Automation (QBO)'!A:B,2,FALSE)),"Suspense")))</f>
        <v>Accounts Payable - Unknown</v>
      </c>
      <c r="I8284" s="17">
        <f t="shared" si="129"/>
        <v>-311.39999999999998</v>
      </c>
      <c r="J8284" s="12" t="str">
        <f>H8284</f>
        <v>Accounts Payable - Unknown</v>
      </c>
    </row>
    <row r="8285" spans="1:10" hidden="1">
      <c r="A8285" s="13" t="s">
        <v>974</v>
      </c>
      <c r="B8285" s="12" t="s">
        <v>493</v>
      </c>
      <c r="C8285" s="12" t="s">
        <v>113</v>
      </c>
      <c r="D8285" s="12" t="s">
        <v>496</v>
      </c>
      <c r="E8285" s="12">
        <v>-3</v>
      </c>
      <c r="F8285" s="14" t="str">
        <f>A8285&amp;B8285&amp;C8285&amp;D8285&amp;E8285</f>
        <v>2024-08-26Bill Payment (Credit Card)Impark21000 Accounts Payable-3</v>
      </c>
      <c r="G8285" s="15">
        <f>IFERROR((DATEVALUE(A8285)),A8285)</f>
        <v>45530</v>
      </c>
      <c r="H8285" s="16" t="str">
        <f>IF((IFERROR((VLOOKUP(D8285,'Automation (QBO)'!A:B,2,FALSE)),"0"))=0,"Suspense",(IFERROR((VLOOKUP(D8285,'Automation (QBO)'!A:B,2,FALSE)),"Suspense")))</f>
        <v>Accounts Payable - Unknown</v>
      </c>
      <c r="I8285" s="17">
        <f t="shared" si="129"/>
        <v>-3</v>
      </c>
      <c r="J8285" s="12" t="str">
        <f>H8285</f>
        <v>Accounts Payable - Unknown</v>
      </c>
    </row>
    <row r="8286" spans="1:10" hidden="1">
      <c r="A8286" s="13" t="s">
        <v>974</v>
      </c>
      <c r="B8286" s="12" t="s">
        <v>493</v>
      </c>
      <c r="C8286" s="12" t="s">
        <v>87</v>
      </c>
      <c r="D8286" s="12" t="s">
        <v>496</v>
      </c>
      <c r="E8286" s="12">
        <v>-1.7</v>
      </c>
      <c r="F8286" s="14" t="str">
        <f>A8286&amp;B8286&amp;C8286&amp;D8286&amp;E8286</f>
        <v>2024-08-26Bill Payment (Credit Card)Home Depot21000 Accounts Payable-1.7</v>
      </c>
      <c r="G8286" s="15">
        <f>IFERROR((DATEVALUE(A8286)),A8286)</f>
        <v>45530</v>
      </c>
      <c r="H8286" s="16" t="str">
        <f>IF((IFERROR((VLOOKUP(D8286,'Automation (QBO)'!A:B,2,FALSE)),"0"))=0,"Suspense",(IFERROR((VLOOKUP(D8286,'Automation (QBO)'!A:B,2,FALSE)),"Suspense")))</f>
        <v>Accounts Payable - Unknown</v>
      </c>
      <c r="I8286" s="17">
        <f t="shared" si="129"/>
        <v>-1.7</v>
      </c>
      <c r="J8286" s="12" t="str">
        <f>H8286</f>
        <v>Accounts Payable - Unknown</v>
      </c>
    </row>
    <row r="8287" spans="1:10" hidden="1">
      <c r="A8287" s="13" t="s">
        <v>974</v>
      </c>
      <c r="B8287" s="12" t="s">
        <v>493</v>
      </c>
      <c r="C8287" s="12" t="s">
        <v>113</v>
      </c>
      <c r="D8287" s="12" t="s">
        <v>496</v>
      </c>
      <c r="E8287" s="12">
        <v>-3.5</v>
      </c>
      <c r="F8287" s="14" t="str">
        <f>A8287&amp;B8287&amp;C8287&amp;D8287&amp;E8287</f>
        <v>2024-08-26Bill Payment (Credit Card)Impark21000 Accounts Payable-3.5</v>
      </c>
      <c r="G8287" s="15">
        <f>IFERROR((DATEVALUE(A8287)),A8287)</f>
        <v>45530</v>
      </c>
      <c r="H8287" s="16" t="str">
        <f>IF((IFERROR((VLOOKUP(D8287,'Automation (QBO)'!A:B,2,FALSE)),"0"))=0,"Suspense",(IFERROR((VLOOKUP(D8287,'Automation (QBO)'!A:B,2,FALSE)),"Suspense")))</f>
        <v>Accounts Payable - Unknown</v>
      </c>
      <c r="I8287" s="17">
        <f t="shared" si="129"/>
        <v>-3.5</v>
      </c>
      <c r="J8287" s="12" t="str">
        <f>H8287</f>
        <v>Accounts Payable - Unknown</v>
      </c>
    </row>
    <row r="8288" spans="1:10" hidden="1">
      <c r="A8288" s="13" t="s">
        <v>974</v>
      </c>
      <c r="B8288" s="12" t="s">
        <v>83</v>
      </c>
      <c r="C8288" s="12" t="s">
        <v>88</v>
      </c>
      <c r="D8288" s="12" t="s">
        <v>408</v>
      </c>
      <c r="E8288" s="12">
        <v>5</v>
      </c>
      <c r="F8288" s="14" t="str">
        <f>A8288&amp;B8288&amp;C8288&amp;D8288&amp;E8288</f>
        <v>2024-08-26ExpenseEasy Park52205 Travel &amp; Parking5</v>
      </c>
      <c r="G8288" s="15">
        <f>IFERROR((DATEVALUE(A8288)),A8288)</f>
        <v>45530</v>
      </c>
      <c r="H8288" s="16" t="str">
        <f>IF((IFERROR((VLOOKUP(D8288,'Automation (QBO)'!A:B,2,FALSE)),"0"))=0,"Suspense",(IFERROR((VLOOKUP(D8288,'Automation (QBO)'!A:B,2,FALSE)),"Suspense")))</f>
        <v>Travel &amp; Parking</v>
      </c>
      <c r="I8288" s="17">
        <f t="shared" si="129"/>
        <v>5</v>
      </c>
      <c r="J8288" s="12" t="str">
        <f>H8288</f>
        <v>Travel &amp; Parking</v>
      </c>
    </row>
    <row r="8289" spans="1:10" hidden="1">
      <c r="A8289" s="13" t="s">
        <v>974</v>
      </c>
      <c r="B8289" s="12" t="s">
        <v>83</v>
      </c>
      <c r="C8289" s="12" t="s">
        <v>88</v>
      </c>
      <c r="D8289" s="12" t="s">
        <v>392</v>
      </c>
      <c r="E8289" s="12">
        <v>0</v>
      </c>
      <c r="F8289" s="14" t="str">
        <f>A8289&amp;B8289&amp;C8289&amp;D8289&amp;E8289</f>
        <v>2024-08-26ExpenseEasy Park21020 GST/HST Payable0</v>
      </c>
      <c r="G8289" s="15">
        <f>IFERROR((DATEVALUE(A8289)),A8289)</f>
        <v>45530</v>
      </c>
      <c r="H8289" s="16" t="str">
        <f>IF((IFERROR((VLOOKUP(D8289,'Automation (QBO)'!A:B,2,FALSE)),"0"))=0,"Suspense",(IFERROR((VLOOKUP(D8289,'Automation (QBO)'!A:B,2,FALSE)),"Suspense")))</f>
        <v>GST/HST Payable</v>
      </c>
      <c r="I8289" s="17">
        <f t="shared" si="129"/>
        <v>0</v>
      </c>
      <c r="J8289" s="12" t="str">
        <f>H8289</f>
        <v>GST/HST Payable</v>
      </c>
    </row>
    <row r="8290" spans="1:10" hidden="1">
      <c r="A8290" s="13" t="s">
        <v>974</v>
      </c>
      <c r="B8290" s="12" t="s">
        <v>83</v>
      </c>
      <c r="C8290" s="12" t="s">
        <v>321</v>
      </c>
      <c r="D8290" s="12" t="s">
        <v>391</v>
      </c>
      <c r="E8290" s="12">
        <v>93.78</v>
      </c>
      <c r="F8290" s="14" t="str">
        <f>A8290&amp;B8290&amp;C8290&amp;D8290&amp;E8290</f>
        <v>2024-08-26ExpenseCanadian Tire51335 COGS - Supplies93.78</v>
      </c>
      <c r="G8290" s="15">
        <f>IFERROR((DATEVALUE(A8290)),A8290)</f>
        <v>45530</v>
      </c>
      <c r="H8290" s="16" t="str">
        <f>IF((IFERROR((VLOOKUP(D8290,'Automation (QBO)'!A:B,2,FALSE)),"0"))=0,"Suspense",(IFERROR((VLOOKUP(D8290,'Automation (QBO)'!A:B,2,FALSE)),"Suspense")))</f>
        <v>COGS - Supplies</v>
      </c>
      <c r="I8290" s="17">
        <f t="shared" si="129"/>
        <v>93.78</v>
      </c>
      <c r="J8290" s="12" t="str">
        <f>H8290</f>
        <v>COGS - Supplies</v>
      </c>
    </row>
    <row r="8291" spans="1:10" hidden="1">
      <c r="A8291" s="13" t="s">
        <v>974</v>
      </c>
      <c r="B8291" s="12" t="s">
        <v>83</v>
      </c>
      <c r="C8291" s="12" t="s">
        <v>321</v>
      </c>
      <c r="D8291" s="12" t="s">
        <v>392</v>
      </c>
      <c r="E8291" s="12">
        <v>-4.6900000000000004</v>
      </c>
      <c r="F8291" s="14" t="str">
        <f>A8291&amp;B8291&amp;C8291&amp;D8291&amp;E8291</f>
        <v>2024-08-26ExpenseCanadian Tire21020 GST/HST Payable-4.69</v>
      </c>
      <c r="G8291" s="15">
        <f>IFERROR((DATEVALUE(A8291)),A8291)</f>
        <v>45530</v>
      </c>
      <c r="H8291" s="16" t="str">
        <f>IF((IFERROR((VLOOKUP(D8291,'Automation (QBO)'!A:B,2,FALSE)),"0"))=0,"Suspense",(IFERROR((VLOOKUP(D8291,'Automation (QBO)'!A:B,2,FALSE)),"Suspense")))</f>
        <v>GST/HST Payable</v>
      </c>
      <c r="I8291" s="17">
        <f t="shared" si="129"/>
        <v>-4.6900000000000004</v>
      </c>
      <c r="J8291" s="12" t="str">
        <f>H8291</f>
        <v>GST/HST Payable</v>
      </c>
    </row>
    <row r="8292" spans="1:10" hidden="1">
      <c r="A8292" s="13" t="s">
        <v>974</v>
      </c>
      <c r="B8292" s="12" t="s">
        <v>83</v>
      </c>
      <c r="C8292" s="12" t="s">
        <v>88</v>
      </c>
      <c r="D8292" s="12" t="s">
        <v>408</v>
      </c>
      <c r="E8292" s="12">
        <v>5</v>
      </c>
      <c r="F8292" s="14" t="str">
        <f>A8292&amp;B8292&amp;C8292&amp;D8292&amp;E8292</f>
        <v>2024-08-26ExpenseEasy Park52205 Travel &amp; Parking5</v>
      </c>
      <c r="G8292" s="15">
        <f>IFERROR((DATEVALUE(A8292)),A8292)</f>
        <v>45530</v>
      </c>
      <c r="H8292" s="16" t="str">
        <f>IF((IFERROR((VLOOKUP(D8292,'Automation (QBO)'!A:B,2,FALSE)),"0"))=0,"Suspense",(IFERROR((VLOOKUP(D8292,'Automation (QBO)'!A:B,2,FALSE)),"Suspense")))</f>
        <v>Travel &amp; Parking</v>
      </c>
      <c r="I8292" s="17">
        <f t="shared" si="129"/>
        <v>5</v>
      </c>
      <c r="J8292" s="12" t="str">
        <f>H8292</f>
        <v>Travel &amp; Parking</v>
      </c>
    </row>
    <row r="8293" spans="1:10" hidden="1">
      <c r="A8293" s="13" t="s">
        <v>974</v>
      </c>
      <c r="B8293" s="12" t="s">
        <v>83</v>
      </c>
      <c r="C8293" s="12" t="s">
        <v>88</v>
      </c>
      <c r="D8293" s="12" t="s">
        <v>392</v>
      </c>
      <c r="E8293" s="12">
        <v>0</v>
      </c>
      <c r="F8293" s="14" t="str">
        <f>A8293&amp;B8293&amp;C8293&amp;D8293&amp;E8293</f>
        <v>2024-08-26ExpenseEasy Park21020 GST/HST Payable0</v>
      </c>
      <c r="G8293" s="15">
        <f>IFERROR((DATEVALUE(A8293)),A8293)</f>
        <v>45530</v>
      </c>
      <c r="H8293" s="16" t="str">
        <f>IF((IFERROR((VLOOKUP(D8293,'Automation (QBO)'!A:B,2,FALSE)),"0"))=0,"Suspense",(IFERROR((VLOOKUP(D8293,'Automation (QBO)'!A:B,2,FALSE)),"Suspense")))</f>
        <v>GST/HST Payable</v>
      </c>
      <c r="I8293" s="17">
        <f t="shared" si="129"/>
        <v>0</v>
      </c>
      <c r="J8293" s="12" t="str">
        <f>H8293</f>
        <v>GST/HST Payable</v>
      </c>
    </row>
    <row r="8294" spans="1:10" hidden="1">
      <c r="A8294" s="13" t="s">
        <v>974</v>
      </c>
      <c r="B8294" s="12" t="s">
        <v>83</v>
      </c>
      <c r="C8294" s="12" t="s">
        <v>321</v>
      </c>
      <c r="D8294" s="12" t="s">
        <v>391</v>
      </c>
      <c r="E8294" s="12">
        <v>11.72</v>
      </c>
      <c r="F8294" s="14" t="str">
        <f>A8294&amp;B8294&amp;C8294&amp;D8294&amp;E8294</f>
        <v>2024-08-26ExpenseCanadian Tire51335 COGS - Supplies11.72</v>
      </c>
      <c r="G8294" s="15">
        <f>IFERROR((DATEVALUE(A8294)),A8294)</f>
        <v>45530</v>
      </c>
      <c r="H8294" s="16" t="str">
        <f>IF((IFERROR((VLOOKUP(D8294,'Automation (QBO)'!A:B,2,FALSE)),"0"))=0,"Suspense",(IFERROR((VLOOKUP(D8294,'Automation (QBO)'!A:B,2,FALSE)),"Suspense")))</f>
        <v>COGS - Supplies</v>
      </c>
      <c r="I8294" s="17">
        <f t="shared" si="129"/>
        <v>11.72</v>
      </c>
      <c r="J8294" s="12" t="str">
        <f>H8294</f>
        <v>COGS - Supplies</v>
      </c>
    </row>
    <row r="8295" spans="1:10" hidden="1">
      <c r="A8295" s="13" t="s">
        <v>974</v>
      </c>
      <c r="B8295" s="12" t="s">
        <v>83</v>
      </c>
      <c r="C8295" s="12" t="s">
        <v>321</v>
      </c>
      <c r="D8295" s="12" t="s">
        <v>392</v>
      </c>
      <c r="E8295" s="12">
        <v>-0.59</v>
      </c>
      <c r="F8295" s="14" t="str">
        <f>A8295&amp;B8295&amp;C8295&amp;D8295&amp;E8295</f>
        <v>2024-08-26ExpenseCanadian Tire21020 GST/HST Payable-0.59</v>
      </c>
      <c r="G8295" s="15">
        <f>IFERROR((DATEVALUE(A8295)),A8295)</f>
        <v>45530</v>
      </c>
      <c r="H8295" s="16" t="str">
        <f>IF((IFERROR((VLOOKUP(D8295,'Automation (QBO)'!A:B,2,FALSE)),"0"))=0,"Suspense",(IFERROR((VLOOKUP(D8295,'Automation (QBO)'!A:B,2,FALSE)),"Suspense")))</f>
        <v>GST/HST Payable</v>
      </c>
      <c r="I8295" s="17">
        <f t="shared" si="129"/>
        <v>-0.59</v>
      </c>
      <c r="J8295" s="12" t="str">
        <f>H8295</f>
        <v>GST/HST Payable</v>
      </c>
    </row>
    <row r="8296" spans="1:10" hidden="1">
      <c r="A8296" s="13" t="s">
        <v>974</v>
      </c>
      <c r="B8296" s="12" t="s">
        <v>183</v>
      </c>
      <c r="C8296" s="12" t="s">
        <v>229</v>
      </c>
      <c r="D8296" s="12" t="s">
        <v>426</v>
      </c>
      <c r="E8296" s="12">
        <v>34371.120000000003</v>
      </c>
      <c r="F8296" s="14" t="str">
        <f>A8296&amp;B8296&amp;C8296&amp;D8296&amp;E8296</f>
        <v>2024-08-26DepositCRA - Saltire GST Instalment21031 GST/HST Suspense34371.12</v>
      </c>
      <c r="G8296" s="15">
        <f>IFERROR((DATEVALUE(A8296)),A8296)</f>
        <v>45530</v>
      </c>
      <c r="H8296" s="16" t="str">
        <f>IF((IFERROR((VLOOKUP(D8296,'Automation (QBO)'!A:B,2,FALSE)),"0"))=0,"Suspense",(IFERROR((VLOOKUP(D8296,'Automation (QBO)'!A:B,2,FALSE)),"Suspense")))</f>
        <v>GST/HST Suspense</v>
      </c>
      <c r="I8296" s="17">
        <f t="shared" si="129"/>
        <v>34371.120000000003</v>
      </c>
      <c r="J8296" s="12" t="str">
        <f>H8296</f>
        <v>GST/HST Suspense</v>
      </c>
    </row>
    <row r="8297" spans="1:10" hidden="1">
      <c r="A8297" s="13" t="s">
        <v>974</v>
      </c>
      <c r="B8297" s="12" t="s">
        <v>183</v>
      </c>
      <c r="C8297" s="12" t="s">
        <v>229</v>
      </c>
      <c r="D8297" s="12" t="s">
        <v>392</v>
      </c>
      <c r="E8297" s="12">
        <v>0</v>
      </c>
      <c r="F8297" s="14" t="str">
        <f>A8297&amp;B8297&amp;C8297&amp;D8297&amp;E8297</f>
        <v>2024-08-26DepositCRA - Saltire GST Instalment21020 GST/HST Payable0</v>
      </c>
      <c r="G8297" s="15">
        <f>IFERROR((DATEVALUE(A8297)),A8297)</f>
        <v>45530</v>
      </c>
      <c r="H8297" s="16" t="str">
        <f>IF((IFERROR((VLOOKUP(D8297,'Automation (QBO)'!A:B,2,FALSE)),"0"))=0,"Suspense",(IFERROR((VLOOKUP(D8297,'Automation (QBO)'!A:B,2,FALSE)),"Suspense")))</f>
        <v>GST/HST Payable</v>
      </c>
      <c r="I8297" s="17">
        <f t="shared" si="129"/>
        <v>0</v>
      </c>
      <c r="J8297" s="12" t="str">
        <f>H8297</f>
        <v>GST/HST Payable</v>
      </c>
    </row>
    <row r="8298" spans="1:10" hidden="1">
      <c r="A8298" s="13" t="s">
        <v>974</v>
      </c>
      <c r="B8298" s="12" t="s">
        <v>136</v>
      </c>
      <c r="C8298" s="12" t="s">
        <v>166</v>
      </c>
      <c r="D8298" s="12" t="s">
        <v>394</v>
      </c>
      <c r="E8298" s="12">
        <v>5000</v>
      </c>
      <c r="F8298" s="14" t="str">
        <f>A8298&amp;B8298&amp;C8298&amp;D8298&amp;E8298</f>
        <v>2024-08-26Payment1262541 B.C Ltd.11005 Chequing (CIBC)5000</v>
      </c>
      <c r="G8298" s="15">
        <f>IFERROR((DATEVALUE(A8298)),A8298)</f>
        <v>45530</v>
      </c>
      <c r="H8298" s="16" t="str">
        <f>IF((IFERROR((VLOOKUP(D8298,'Automation (QBO)'!A:B,2,FALSE)),"0"))=0,"Suspense",(IFERROR((VLOOKUP(D8298,'Automation (QBO)'!A:B,2,FALSE)),"Suspense")))</f>
        <v>Balance (CIBC)</v>
      </c>
      <c r="I8298" s="17">
        <f t="shared" si="129"/>
        <v>5000</v>
      </c>
      <c r="J8298" s="12" t="str">
        <f>H8298</f>
        <v>Balance (CIBC)</v>
      </c>
    </row>
    <row r="8299" spans="1:10" hidden="1">
      <c r="A8299" s="13" t="s">
        <v>974</v>
      </c>
      <c r="B8299" s="12" t="s">
        <v>183</v>
      </c>
      <c r="C8299" s="12" t="s">
        <v>229</v>
      </c>
      <c r="D8299" s="12" t="s">
        <v>394</v>
      </c>
      <c r="E8299" s="12">
        <v>34371.120000000003</v>
      </c>
      <c r="F8299" s="14" t="str">
        <f>A8299&amp;B8299&amp;C8299&amp;D8299&amp;E8299</f>
        <v>2024-08-26DepositCRA - Saltire GST Instalment11005 Chequing (CIBC)34371.12</v>
      </c>
      <c r="G8299" s="15">
        <f>IFERROR((DATEVALUE(A8299)),A8299)</f>
        <v>45530</v>
      </c>
      <c r="H8299" s="16" t="str">
        <f>IF((IFERROR((VLOOKUP(D8299,'Automation (QBO)'!A:B,2,FALSE)),"0"))=0,"Suspense",(IFERROR((VLOOKUP(D8299,'Automation (QBO)'!A:B,2,FALSE)),"Suspense")))</f>
        <v>Balance (CIBC)</v>
      </c>
      <c r="I8299" s="17">
        <f t="shared" si="129"/>
        <v>34371.120000000003</v>
      </c>
      <c r="J8299" s="12" t="str">
        <f>H8299</f>
        <v>Balance (CIBC)</v>
      </c>
    </row>
    <row r="8300" spans="1:10" hidden="1">
      <c r="A8300" s="13" t="s">
        <v>974</v>
      </c>
      <c r="B8300" s="12" t="s">
        <v>83</v>
      </c>
      <c r="C8300" s="12" t="s">
        <v>106</v>
      </c>
      <c r="D8300" s="12" t="s">
        <v>394</v>
      </c>
      <c r="E8300" s="12">
        <v>-781.29</v>
      </c>
      <c r="F8300" s="14" t="str">
        <f>A8300&amp;B8300&amp;C8300&amp;D8300&amp;E8300</f>
        <v>2024-08-26ExpenseBDC11005 Chequing (CIBC)-781.29</v>
      </c>
      <c r="G8300" s="15">
        <f>IFERROR((DATEVALUE(A8300)),A8300)</f>
        <v>45530</v>
      </c>
      <c r="H8300" s="16" t="str">
        <f>IF((IFERROR((VLOOKUP(D8300,'Automation (QBO)'!A:B,2,FALSE)),"0"))=0,"Suspense",(IFERROR((VLOOKUP(D8300,'Automation (QBO)'!A:B,2,FALSE)),"Suspense")))</f>
        <v>Balance (CIBC)</v>
      </c>
      <c r="I8300" s="17">
        <f t="shared" si="129"/>
        <v>-781.29</v>
      </c>
      <c r="J8300" s="12" t="str">
        <f>H8300</f>
        <v>Balance (CIBC)</v>
      </c>
    </row>
    <row r="8301" spans="1:10" hidden="1">
      <c r="A8301" s="13" t="s">
        <v>975</v>
      </c>
      <c r="B8301" s="12" t="s">
        <v>123</v>
      </c>
      <c r="D8301" s="12" t="s">
        <v>390</v>
      </c>
      <c r="E8301" s="12">
        <v>-5000</v>
      </c>
      <c r="F8301" s="14" t="str">
        <f>A8301&amp;B8301&amp;C8301&amp;D8301&amp;E8301</f>
        <v>2024-08-27Credit Card Payment21010 Visa Payable (CIBC)-5000</v>
      </c>
      <c r="G8301" s="15">
        <f>IFERROR((DATEVALUE(A8301)),A8301)</f>
        <v>45531</v>
      </c>
      <c r="H8301" s="16" t="str">
        <f>IF((IFERROR((VLOOKUP(D8301,'Automation (QBO)'!A:B,2,FALSE)),"0"))=0,"Suspense",(IFERROR((VLOOKUP(D8301,'Automation (QBO)'!A:B,2,FALSE)),"Suspense")))</f>
        <v>Suspense</v>
      </c>
      <c r="I8301" s="17">
        <f t="shared" si="129"/>
        <v>-5000</v>
      </c>
      <c r="J8301" s="12" t="str">
        <f>H8301</f>
        <v>Suspense</v>
      </c>
    </row>
    <row r="8302" spans="1:10" hidden="1">
      <c r="A8302" s="13" t="s">
        <v>975</v>
      </c>
      <c r="B8302" s="12" t="s">
        <v>493</v>
      </c>
      <c r="C8302" s="12" t="s">
        <v>110</v>
      </c>
      <c r="D8302" s="12" t="s">
        <v>390</v>
      </c>
      <c r="E8302" s="12">
        <v>99.48</v>
      </c>
      <c r="F8302" s="14" t="str">
        <f>A8302&amp;B8302&amp;C8302&amp;D8302&amp;E8302</f>
        <v>2024-08-27Bill Payment (Credit Card)Dicks Lumber21010 Visa Payable (CIBC)99.48</v>
      </c>
      <c r="G8302" s="15">
        <f>IFERROR((DATEVALUE(A8302)),A8302)</f>
        <v>45531</v>
      </c>
      <c r="H8302" s="16" t="str">
        <f>IF((IFERROR((VLOOKUP(D8302,'Automation (QBO)'!A:B,2,FALSE)),"0"))=0,"Suspense",(IFERROR((VLOOKUP(D8302,'Automation (QBO)'!A:B,2,FALSE)),"Suspense")))</f>
        <v>Suspense</v>
      </c>
      <c r="I8302" s="17">
        <f t="shared" si="129"/>
        <v>99.48</v>
      </c>
      <c r="J8302" s="12" t="str">
        <f>H8302</f>
        <v>Suspense</v>
      </c>
    </row>
    <row r="8303" spans="1:10" hidden="1">
      <c r="A8303" s="13" t="s">
        <v>975</v>
      </c>
      <c r="B8303" s="12" t="s">
        <v>493</v>
      </c>
      <c r="C8303" s="12" t="s">
        <v>113</v>
      </c>
      <c r="D8303" s="12" t="s">
        <v>390</v>
      </c>
      <c r="E8303" s="12">
        <v>8</v>
      </c>
      <c r="F8303" s="14" t="str">
        <f>A8303&amp;B8303&amp;C8303&amp;D8303&amp;E8303</f>
        <v>2024-08-27Bill Payment (Credit Card)Impark21010 Visa Payable (CIBC)8</v>
      </c>
      <c r="G8303" s="15">
        <f>IFERROR((DATEVALUE(A8303)),A8303)</f>
        <v>45531</v>
      </c>
      <c r="H8303" s="16" t="str">
        <f>IF((IFERROR((VLOOKUP(D8303,'Automation (QBO)'!A:B,2,FALSE)),"0"))=0,"Suspense",(IFERROR((VLOOKUP(D8303,'Automation (QBO)'!A:B,2,FALSE)),"Suspense")))</f>
        <v>Suspense</v>
      </c>
      <c r="I8303" s="17">
        <f t="shared" si="129"/>
        <v>8</v>
      </c>
      <c r="J8303" s="12" t="str">
        <f>H8303</f>
        <v>Suspense</v>
      </c>
    </row>
    <row r="8304" spans="1:10" hidden="1">
      <c r="A8304" s="13" t="s">
        <v>975</v>
      </c>
      <c r="B8304" s="12" t="s">
        <v>493</v>
      </c>
      <c r="C8304" s="12" t="s">
        <v>113</v>
      </c>
      <c r="D8304" s="12" t="s">
        <v>390</v>
      </c>
      <c r="E8304" s="12">
        <v>5</v>
      </c>
      <c r="F8304" s="14" t="str">
        <f>A8304&amp;B8304&amp;C8304&amp;D8304&amp;E8304</f>
        <v>2024-08-27Bill Payment (Credit Card)Impark21010 Visa Payable (CIBC)5</v>
      </c>
      <c r="G8304" s="15">
        <f>IFERROR((DATEVALUE(A8304)),A8304)</f>
        <v>45531</v>
      </c>
      <c r="H8304" s="16" t="str">
        <f>IF((IFERROR((VLOOKUP(D8304,'Automation (QBO)'!A:B,2,FALSE)),"0"))=0,"Suspense",(IFERROR((VLOOKUP(D8304,'Automation (QBO)'!A:B,2,FALSE)),"Suspense")))</f>
        <v>Suspense</v>
      </c>
      <c r="I8304" s="17">
        <f t="shared" si="129"/>
        <v>5</v>
      </c>
      <c r="J8304" s="12" t="str">
        <f>H8304</f>
        <v>Suspense</v>
      </c>
    </row>
    <row r="8305" spans="1:10" hidden="1">
      <c r="A8305" s="13" t="s">
        <v>975</v>
      </c>
      <c r="B8305" s="12" t="s">
        <v>83</v>
      </c>
      <c r="C8305" s="12" t="s">
        <v>88</v>
      </c>
      <c r="D8305" s="12" t="s">
        <v>390</v>
      </c>
      <c r="E8305" s="12">
        <v>5</v>
      </c>
      <c r="F8305" s="14" t="str">
        <f>A8305&amp;B8305&amp;C8305&amp;D8305&amp;E8305</f>
        <v>2024-08-27ExpenseEasy Park21010 Visa Payable (CIBC)5</v>
      </c>
      <c r="G8305" s="15">
        <f>IFERROR((DATEVALUE(A8305)),A8305)</f>
        <v>45531</v>
      </c>
      <c r="H8305" s="16" t="str">
        <f>IF((IFERROR((VLOOKUP(D8305,'Automation (QBO)'!A:B,2,FALSE)),"0"))=0,"Suspense",(IFERROR((VLOOKUP(D8305,'Automation (QBO)'!A:B,2,FALSE)),"Suspense")))</f>
        <v>Suspense</v>
      </c>
      <c r="I8305" s="17">
        <f t="shared" si="129"/>
        <v>5</v>
      </c>
      <c r="J8305" s="12" t="str">
        <f>H8305</f>
        <v>Suspense</v>
      </c>
    </row>
    <row r="8306" spans="1:10" hidden="1">
      <c r="A8306" s="13" t="s">
        <v>975</v>
      </c>
      <c r="B8306" s="12" t="s">
        <v>83</v>
      </c>
      <c r="C8306" s="12" t="s">
        <v>699</v>
      </c>
      <c r="D8306" s="12" t="s">
        <v>400</v>
      </c>
      <c r="E8306" s="12">
        <v>7142.86</v>
      </c>
      <c r="F8306" s="14" t="str">
        <f>A8306&amp;B8306&amp;C8306&amp;D8306&amp;E8306</f>
        <v>2024-08-27ExpenseGeneral Pipeworks Company51320 COGS - Subcontractors7142.86</v>
      </c>
      <c r="G8306" s="15">
        <f>IFERROR((DATEVALUE(A8306)),A8306)</f>
        <v>45531</v>
      </c>
      <c r="H8306" s="16" t="str">
        <f>IF((IFERROR((VLOOKUP(D8306,'Automation (QBO)'!A:B,2,FALSE)),"0"))=0,"Suspense",(IFERROR((VLOOKUP(D8306,'Automation (QBO)'!A:B,2,FALSE)),"Suspense")))</f>
        <v>COGS - Subcontracts</v>
      </c>
      <c r="I8306" s="17">
        <f t="shared" si="129"/>
        <v>7142.86</v>
      </c>
      <c r="J8306" s="12" t="str">
        <f>H8306</f>
        <v>COGS - Subcontracts</v>
      </c>
    </row>
    <row r="8307" spans="1:10" hidden="1">
      <c r="A8307" s="13" t="s">
        <v>975</v>
      </c>
      <c r="B8307" s="12" t="s">
        <v>83</v>
      </c>
      <c r="C8307" s="12" t="s">
        <v>699</v>
      </c>
      <c r="D8307" s="12" t="s">
        <v>392</v>
      </c>
      <c r="E8307" s="12">
        <v>-357.14</v>
      </c>
      <c r="F8307" s="14" t="str">
        <f>A8307&amp;B8307&amp;C8307&amp;D8307&amp;E8307</f>
        <v>2024-08-27ExpenseGeneral Pipeworks Company21020 GST/HST Payable-357.14</v>
      </c>
      <c r="G8307" s="15">
        <f>IFERROR((DATEVALUE(A8307)),A8307)</f>
        <v>45531</v>
      </c>
      <c r="H8307" s="16" t="str">
        <f>IF((IFERROR((VLOOKUP(D8307,'Automation (QBO)'!A:B,2,FALSE)),"0"))=0,"Suspense",(IFERROR((VLOOKUP(D8307,'Automation (QBO)'!A:B,2,FALSE)),"Suspense")))</f>
        <v>GST/HST Payable</v>
      </c>
      <c r="I8307" s="17">
        <f t="shared" si="129"/>
        <v>-357.14</v>
      </c>
      <c r="J8307" s="12" t="str">
        <f>H8307</f>
        <v>GST/HST Payable</v>
      </c>
    </row>
    <row r="8308" spans="1:10" hidden="1">
      <c r="A8308" s="13" t="s">
        <v>975</v>
      </c>
      <c r="B8308" s="12" t="s">
        <v>83</v>
      </c>
      <c r="C8308" s="12" t="s">
        <v>181</v>
      </c>
      <c r="D8308" s="12" t="s">
        <v>400</v>
      </c>
      <c r="E8308" s="12">
        <v>500</v>
      </c>
      <c r="F8308" s="14" t="str">
        <f>A8308&amp;B8308&amp;C8308&amp;D8308&amp;E8308</f>
        <v>2024-08-27ExpenseMeto's Renovations51320 COGS - Subcontractors500</v>
      </c>
      <c r="G8308" s="15">
        <f>IFERROR((DATEVALUE(A8308)),A8308)</f>
        <v>45531</v>
      </c>
      <c r="H8308" s="16" t="str">
        <f>IF((IFERROR((VLOOKUP(D8308,'Automation (QBO)'!A:B,2,FALSE)),"0"))=0,"Suspense",(IFERROR((VLOOKUP(D8308,'Automation (QBO)'!A:B,2,FALSE)),"Suspense")))</f>
        <v>COGS - Subcontracts</v>
      </c>
      <c r="I8308" s="17">
        <f t="shared" si="129"/>
        <v>500</v>
      </c>
      <c r="J8308" s="12" t="str">
        <f>H8308</f>
        <v>COGS - Subcontracts</v>
      </c>
    </row>
    <row r="8309" spans="1:10" hidden="1">
      <c r="A8309" s="13" t="s">
        <v>975</v>
      </c>
      <c r="B8309" s="12" t="s">
        <v>83</v>
      </c>
      <c r="C8309" s="12" t="s">
        <v>181</v>
      </c>
      <c r="D8309" s="12" t="s">
        <v>392</v>
      </c>
      <c r="E8309" s="12">
        <v>-25</v>
      </c>
      <c r="F8309" s="14" t="str">
        <f>A8309&amp;B8309&amp;C8309&amp;D8309&amp;E8309</f>
        <v>2024-08-27ExpenseMeto's Renovations21020 GST/HST Payable-25</v>
      </c>
      <c r="G8309" s="15">
        <f>IFERROR((DATEVALUE(A8309)),A8309)</f>
        <v>45531</v>
      </c>
      <c r="H8309" s="16" t="str">
        <f>IF((IFERROR((VLOOKUP(D8309,'Automation (QBO)'!A:B,2,FALSE)),"0"))=0,"Suspense",(IFERROR((VLOOKUP(D8309,'Automation (QBO)'!A:B,2,FALSE)),"Suspense")))</f>
        <v>GST/HST Payable</v>
      </c>
      <c r="I8309" s="17">
        <f t="shared" si="129"/>
        <v>-25</v>
      </c>
      <c r="J8309" s="12" t="str">
        <f>H8309</f>
        <v>GST/HST Payable</v>
      </c>
    </row>
    <row r="8310" spans="1:10" hidden="1">
      <c r="A8310" s="13" t="s">
        <v>975</v>
      </c>
      <c r="B8310" s="12" t="s">
        <v>493</v>
      </c>
      <c r="C8310" s="12" t="s">
        <v>110</v>
      </c>
      <c r="D8310" s="12" t="s">
        <v>496</v>
      </c>
      <c r="E8310" s="12">
        <v>-99.48</v>
      </c>
      <c r="F8310" s="14" t="str">
        <f>A8310&amp;B8310&amp;C8310&amp;D8310&amp;E8310</f>
        <v>2024-08-27Bill Payment (Credit Card)Dicks Lumber21000 Accounts Payable-99.48</v>
      </c>
      <c r="G8310" s="15">
        <f>IFERROR((DATEVALUE(A8310)),A8310)</f>
        <v>45531</v>
      </c>
      <c r="H8310" s="16" t="str">
        <f>IF((IFERROR((VLOOKUP(D8310,'Automation (QBO)'!A:B,2,FALSE)),"0"))=0,"Suspense",(IFERROR((VLOOKUP(D8310,'Automation (QBO)'!A:B,2,FALSE)),"Suspense")))</f>
        <v>Accounts Payable - Unknown</v>
      </c>
      <c r="I8310" s="17">
        <f t="shared" si="129"/>
        <v>-99.48</v>
      </c>
      <c r="J8310" s="12" t="str">
        <f>H8310</f>
        <v>Accounts Payable - Unknown</v>
      </c>
    </row>
    <row r="8311" spans="1:10" hidden="1">
      <c r="A8311" s="13" t="s">
        <v>975</v>
      </c>
      <c r="B8311" s="12" t="s">
        <v>83</v>
      </c>
      <c r="C8311" s="12" t="s">
        <v>88</v>
      </c>
      <c r="D8311" s="12" t="s">
        <v>408</v>
      </c>
      <c r="E8311" s="12">
        <v>5</v>
      </c>
      <c r="F8311" s="14" t="str">
        <f>A8311&amp;B8311&amp;C8311&amp;D8311&amp;E8311</f>
        <v>2024-08-27ExpenseEasy Park52205 Travel &amp; Parking5</v>
      </c>
      <c r="G8311" s="15">
        <f>IFERROR((DATEVALUE(A8311)),A8311)</f>
        <v>45531</v>
      </c>
      <c r="H8311" s="16" t="str">
        <f>IF((IFERROR((VLOOKUP(D8311,'Automation (QBO)'!A:B,2,FALSE)),"0"))=0,"Suspense",(IFERROR((VLOOKUP(D8311,'Automation (QBO)'!A:B,2,FALSE)),"Suspense")))</f>
        <v>Travel &amp; Parking</v>
      </c>
      <c r="I8311" s="17">
        <f t="shared" si="129"/>
        <v>5</v>
      </c>
      <c r="J8311" s="12" t="str">
        <f>H8311</f>
        <v>Travel &amp; Parking</v>
      </c>
    </row>
    <row r="8312" spans="1:10" hidden="1">
      <c r="A8312" s="13" t="s">
        <v>975</v>
      </c>
      <c r="B8312" s="12" t="s">
        <v>83</v>
      </c>
      <c r="C8312" s="12" t="s">
        <v>88</v>
      </c>
      <c r="D8312" s="12" t="s">
        <v>392</v>
      </c>
      <c r="E8312" s="12">
        <v>0</v>
      </c>
      <c r="F8312" s="14" t="str">
        <f>A8312&amp;B8312&amp;C8312&amp;D8312&amp;E8312</f>
        <v>2024-08-27ExpenseEasy Park21020 GST/HST Payable0</v>
      </c>
      <c r="G8312" s="15">
        <f>IFERROR((DATEVALUE(A8312)),A8312)</f>
        <v>45531</v>
      </c>
      <c r="H8312" s="16" t="str">
        <f>IF((IFERROR((VLOOKUP(D8312,'Automation (QBO)'!A:B,2,FALSE)),"0"))=0,"Suspense",(IFERROR((VLOOKUP(D8312,'Automation (QBO)'!A:B,2,FALSE)),"Suspense")))</f>
        <v>GST/HST Payable</v>
      </c>
      <c r="I8312" s="17">
        <f t="shared" si="129"/>
        <v>0</v>
      </c>
      <c r="J8312" s="12" t="str">
        <f>H8312</f>
        <v>GST/HST Payable</v>
      </c>
    </row>
    <row r="8313" spans="1:10" hidden="1">
      <c r="A8313" s="13" t="s">
        <v>975</v>
      </c>
      <c r="B8313" s="12" t="s">
        <v>493</v>
      </c>
      <c r="C8313" s="12" t="s">
        <v>113</v>
      </c>
      <c r="D8313" s="12" t="s">
        <v>496</v>
      </c>
      <c r="E8313" s="12">
        <v>-5</v>
      </c>
      <c r="F8313" s="14" t="str">
        <f>A8313&amp;B8313&amp;C8313&amp;D8313&amp;E8313</f>
        <v>2024-08-27Bill Payment (Credit Card)Impark21000 Accounts Payable-5</v>
      </c>
      <c r="G8313" s="15">
        <f>IFERROR((DATEVALUE(A8313)),A8313)</f>
        <v>45531</v>
      </c>
      <c r="H8313" s="16" t="str">
        <f>IF((IFERROR((VLOOKUP(D8313,'Automation (QBO)'!A:B,2,FALSE)),"0"))=0,"Suspense",(IFERROR((VLOOKUP(D8313,'Automation (QBO)'!A:B,2,FALSE)),"Suspense")))</f>
        <v>Accounts Payable - Unknown</v>
      </c>
      <c r="I8313" s="17">
        <f t="shared" si="129"/>
        <v>-5</v>
      </c>
      <c r="J8313" s="12" t="str">
        <f>H8313</f>
        <v>Accounts Payable - Unknown</v>
      </c>
    </row>
    <row r="8314" spans="1:10" hidden="1">
      <c r="A8314" s="13" t="s">
        <v>975</v>
      </c>
      <c r="B8314" s="12" t="s">
        <v>493</v>
      </c>
      <c r="C8314" s="12" t="s">
        <v>113</v>
      </c>
      <c r="D8314" s="12" t="s">
        <v>496</v>
      </c>
      <c r="E8314" s="12">
        <v>-8</v>
      </c>
      <c r="F8314" s="14" t="str">
        <f>A8314&amp;B8314&amp;C8314&amp;D8314&amp;E8314</f>
        <v>2024-08-27Bill Payment (Credit Card)Impark21000 Accounts Payable-8</v>
      </c>
      <c r="G8314" s="15">
        <f>IFERROR((DATEVALUE(A8314)),A8314)</f>
        <v>45531</v>
      </c>
      <c r="H8314" s="16" t="str">
        <f>IF((IFERROR((VLOOKUP(D8314,'Automation (QBO)'!A:B,2,FALSE)),"0"))=0,"Suspense",(IFERROR((VLOOKUP(D8314,'Automation (QBO)'!A:B,2,FALSE)),"Suspense")))</f>
        <v>Accounts Payable - Unknown</v>
      </c>
      <c r="I8314" s="17">
        <f t="shared" si="129"/>
        <v>-8</v>
      </c>
      <c r="J8314" s="12" t="str">
        <f>H8314</f>
        <v>Accounts Payable - Unknown</v>
      </c>
    </row>
    <row r="8315" spans="1:10" hidden="1">
      <c r="A8315" s="13" t="s">
        <v>975</v>
      </c>
      <c r="B8315" s="12" t="s">
        <v>247</v>
      </c>
      <c r="C8315" s="12" t="s">
        <v>971</v>
      </c>
      <c r="D8315" s="12" t="s">
        <v>496</v>
      </c>
      <c r="E8315" s="12">
        <v>-1550</v>
      </c>
      <c r="F8315" s="14" t="str">
        <f>A8315&amp;B8315&amp;C8315&amp;D8315&amp;E8315</f>
        <v>2024-08-27Bill Payment (Cheque)DJL Home Services21000 Accounts Payable-1550</v>
      </c>
      <c r="G8315" s="15">
        <f>IFERROR((DATEVALUE(A8315)),A8315)</f>
        <v>45531</v>
      </c>
      <c r="H8315" s="16" t="str">
        <f>IF((IFERROR((VLOOKUP(D8315,'Automation (QBO)'!A:B,2,FALSE)),"0"))=0,"Suspense",(IFERROR((VLOOKUP(D8315,'Automation (QBO)'!A:B,2,FALSE)),"Suspense")))</f>
        <v>Accounts Payable - Unknown</v>
      </c>
      <c r="I8315" s="17">
        <f t="shared" si="129"/>
        <v>-1550</v>
      </c>
      <c r="J8315" s="12" t="str">
        <f>H8315</f>
        <v>Accounts Payable - Unknown</v>
      </c>
    </row>
    <row r="8316" spans="1:10" hidden="1">
      <c r="A8316" s="13" t="s">
        <v>975</v>
      </c>
      <c r="B8316" s="12" t="s">
        <v>135</v>
      </c>
      <c r="D8316" s="12" t="s">
        <v>428</v>
      </c>
      <c r="E8316" s="12">
        <v>10769.23</v>
      </c>
      <c r="F8316" s="14" t="str">
        <f>A8316&amp;B8316&amp;C8316&amp;D8316&amp;E8316</f>
        <v>2024-08-27Journal Entry52510 Payroll - Salary10769.23</v>
      </c>
      <c r="G8316" s="15">
        <f>IFERROR((DATEVALUE(A8316)),A8316)</f>
        <v>45531</v>
      </c>
      <c r="H8316" s="16" t="str">
        <f>IF((IFERROR((VLOOKUP(D8316,'Automation (QBO)'!A:B,2,FALSE)),"0"))=0,"Suspense",(IFERROR((VLOOKUP(D8316,'Automation (QBO)'!A:B,2,FALSE)),"Suspense")))</f>
        <v>Payroll - Salary</v>
      </c>
      <c r="I8316" s="17">
        <f t="shared" si="129"/>
        <v>10769.23</v>
      </c>
      <c r="J8316" s="12" t="str">
        <f>H8316</f>
        <v>Payroll - Salary</v>
      </c>
    </row>
    <row r="8317" spans="1:10" hidden="1">
      <c r="A8317" s="13" t="s">
        <v>975</v>
      </c>
      <c r="B8317" s="12" t="s">
        <v>135</v>
      </c>
      <c r="D8317" s="12" t="s">
        <v>423</v>
      </c>
      <c r="E8317" s="12">
        <v>76</v>
      </c>
      <c r="F8317" s="14" t="str">
        <f>A8317&amp;B8317&amp;C8317&amp;D8317&amp;E8317</f>
        <v>2024-08-27Journal Entry52535 Payroll - WCB (Employees)76</v>
      </c>
      <c r="G8317" s="15">
        <f>IFERROR((DATEVALUE(A8317)),A8317)</f>
        <v>45531</v>
      </c>
      <c r="H8317" s="16" t="str">
        <f>IF((IFERROR((VLOOKUP(D8317,'Automation (QBO)'!A:B,2,FALSE)),"0"))=0,"Suspense",(IFERROR((VLOOKUP(D8317,'Automation (QBO)'!A:B,2,FALSE)),"Suspense")))</f>
        <v>Payroll - WCB (Employees)</v>
      </c>
      <c r="I8317" s="17">
        <f t="shared" si="129"/>
        <v>76</v>
      </c>
      <c r="J8317" s="12" t="str">
        <f>H8317</f>
        <v>Payroll - WCB (Employees)</v>
      </c>
    </row>
    <row r="8318" spans="1:10" hidden="1">
      <c r="A8318" s="13" t="s">
        <v>975</v>
      </c>
      <c r="B8318" s="12" t="s">
        <v>135</v>
      </c>
      <c r="D8318" s="12" t="s">
        <v>424</v>
      </c>
      <c r="E8318" s="12">
        <v>0</v>
      </c>
      <c r="F8318" s="14" t="str">
        <f>A8318&amp;B8318&amp;C8318&amp;D8318&amp;E8318</f>
        <v>2024-08-27Journal Entry52525 Payroll - CPP0</v>
      </c>
      <c r="G8318" s="15">
        <f>IFERROR((DATEVALUE(A8318)),A8318)</f>
        <v>45531</v>
      </c>
      <c r="H8318" s="16" t="str">
        <f>IF((IFERROR((VLOOKUP(D8318,'Automation (QBO)'!A:B,2,FALSE)),"0"))=0,"Suspense",(IFERROR((VLOOKUP(D8318,'Automation (QBO)'!A:B,2,FALSE)),"Suspense")))</f>
        <v>Payroll - CPP + EI</v>
      </c>
      <c r="I8318" s="17">
        <f t="shared" si="129"/>
        <v>0</v>
      </c>
      <c r="J8318" s="12" t="str">
        <f>H8318</f>
        <v>Payroll - CPP + EI</v>
      </c>
    </row>
    <row r="8319" spans="1:10" hidden="1">
      <c r="A8319" s="13" t="s">
        <v>975</v>
      </c>
      <c r="B8319" s="12" t="s">
        <v>135</v>
      </c>
      <c r="D8319" s="12" t="s">
        <v>425</v>
      </c>
      <c r="E8319" s="12">
        <v>0</v>
      </c>
      <c r="F8319" s="14" t="str">
        <f>A8319&amp;B8319&amp;C8319&amp;D8319&amp;E8319</f>
        <v>2024-08-27Journal Entry52520 Payroll - EI0</v>
      </c>
      <c r="G8319" s="15">
        <f>IFERROR((DATEVALUE(A8319)),A8319)</f>
        <v>45531</v>
      </c>
      <c r="H8319" s="16" t="str">
        <f>IF((IFERROR((VLOOKUP(D8319,'Automation (QBO)'!A:B,2,FALSE)),"0"))=0,"Suspense",(IFERROR((VLOOKUP(D8319,'Automation (QBO)'!A:B,2,FALSE)),"Suspense")))</f>
        <v>Payroll - CPP + EI</v>
      </c>
      <c r="I8319" s="17">
        <f t="shared" si="129"/>
        <v>0</v>
      </c>
      <c r="J8319" s="12" t="str">
        <f>H8319</f>
        <v>Payroll - CPP + EI</v>
      </c>
    </row>
    <row r="8320" spans="1:10" hidden="1">
      <c r="A8320" s="13" t="s">
        <v>975</v>
      </c>
      <c r="B8320" s="12" t="s">
        <v>135</v>
      </c>
      <c r="D8320" s="12" t="s">
        <v>403</v>
      </c>
      <c r="E8320" s="12">
        <v>89.32</v>
      </c>
      <c r="F8320" s="14" t="str">
        <f>A8320&amp;B8320&amp;C8320&amp;D8320&amp;E8320</f>
        <v>2024-08-27Journal Entry52115 Bank Fees89.32</v>
      </c>
      <c r="G8320" s="15">
        <f>IFERROR((DATEVALUE(A8320)),A8320)</f>
        <v>45531</v>
      </c>
      <c r="H8320" s="16" t="str">
        <f>IF((IFERROR((VLOOKUP(D8320,'Automation (QBO)'!A:B,2,FALSE)),"0"))=0,"Suspense",(IFERROR((VLOOKUP(D8320,'Automation (QBO)'!A:B,2,FALSE)),"Suspense")))</f>
        <v>Bank Fees</v>
      </c>
      <c r="I8320" s="17">
        <f t="shared" si="129"/>
        <v>89.32</v>
      </c>
      <c r="J8320" s="12" t="str">
        <f>H8320</f>
        <v>Bank Fees</v>
      </c>
    </row>
    <row r="8321" spans="1:12" hidden="1">
      <c r="A8321" s="13" t="s">
        <v>975</v>
      </c>
      <c r="B8321" s="12" t="s">
        <v>135</v>
      </c>
      <c r="D8321" s="12" t="s">
        <v>426</v>
      </c>
      <c r="E8321" s="12">
        <v>-4.47</v>
      </c>
      <c r="F8321" s="14" t="str">
        <f>A8321&amp;B8321&amp;C8321&amp;D8321&amp;E8321</f>
        <v>2024-08-27Journal Entry21031 GST/HST Suspense-4.47</v>
      </c>
      <c r="G8321" s="15">
        <f>IFERROR((DATEVALUE(A8321)),A8321)</f>
        <v>45531</v>
      </c>
      <c r="H8321" s="16" t="str">
        <f>IF((IFERROR((VLOOKUP(D8321,'Automation (QBO)'!A:B,2,FALSE)),"0"))=0,"Suspense",(IFERROR((VLOOKUP(D8321,'Automation (QBO)'!A:B,2,FALSE)),"Suspense")))</f>
        <v>GST/HST Suspense</v>
      </c>
      <c r="I8321" s="17">
        <f t="shared" si="129"/>
        <v>-4.47</v>
      </c>
      <c r="J8321" s="12" t="str">
        <f>H8321</f>
        <v>GST/HST Suspense</v>
      </c>
    </row>
    <row r="8322" spans="1:12" hidden="1">
      <c r="A8322" s="13" t="s">
        <v>975</v>
      </c>
      <c r="B8322" s="12" t="s">
        <v>135</v>
      </c>
      <c r="D8322" s="12" t="s">
        <v>427</v>
      </c>
      <c r="E8322" s="12">
        <v>58.31</v>
      </c>
      <c r="F8322" s="14" t="str">
        <f>A8322&amp;B8322&amp;C8322&amp;D8322&amp;E8322</f>
        <v>2024-08-27Journal Entry21001 Payroll Clearing account58.31</v>
      </c>
      <c r="G8322" s="15">
        <f>IFERROR((DATEVALUE(A8322)),A8322)</f>
        <v>45531</v>
      </c>
      <c r="H8322" s="16" t="str">
        <f>IF((IFERROR((VLOOKUP(D8322,'Automation (QBO)'!A:B,2,FALSE)),"0"))=0,"Suspense",(IFERROR((VLOOKUP(D8322,'Automation (QBO)'!A:B,2,FALSE)),"Suspense")))</f>
        <v>Clearings &amp; Transfers</v>
      </c>
      <c r="I8322" s="17">
        <f t="shared" si="129"/>
        <v>58.31</v>
      </c>
      <c r="J8322" s="12" t="str">
        <f>H8322</f>
        <v>Clearings &amp; Transfers</v>
      </c>
    </row>
    <row r="8323" spans="1:12" hidden="1">
      <c r="A8323" s="13" t="s">
        <v>975</v>
      </c>
      <c r="B8323" s="12" t="s">
        <v>135</v>
      </c>
      <c r="D8323" s="12" t="s">
        <v>428</v>
      </c>
      <c r="E8323" s="12">
        <v>19923.849999999999</v>
      </c>
      <c r="F8323" s="14" t="str">
        <f>A8323&amp;B8323&amp;C8323&amp;D8323&amp;E8323</f>
        <v>2024-08-27Journal Entry52510 Payroll - Salary19923.85</v>
      </c>
      <c r="G8323" s="15">
        <f>IFERROR((DATEVALUE(A8323)),A8323)</f>
        <v>45531</v>
      </c>
      <c r="H8323" s="16" t="str">
        <f>IF((IFERROR((VLOOKUP(D8323,'Automation (QBO)'!A:B,2,FALSE)),"0"))=0,"Suspense",(IFERROR((VLOOKUP(D8323,'Automation (QBO)'!A:B,2,FALSE)),"Suspense")))</f>
        <v>Payroll - Salary</v>
      </c>
      <c r="I8323" s="17">
        <f t="shared" si="129"/>
        <v>19923.849999999999</v>
      </c>
      <c r="J8323" s="12" t="str">
        <f>H8323</f>
        <v>Payroll - Salary</v>
      </c>
    </row>
    <row r="8324" spans="1:12" hidden="1">
      <c r="A8324" s="13" t="s">
        <v>975</v>
      </c>
      <c r="B8324" s="12" t="s">
        <v>135</v>
      </c>
      <c r="D8324" s="12" t="s">
        <v>423</v>
      </c>
      <c r="E8324" s="12">
        <v>492.12</v>
      </c>
      <c r="F8324" s="14" t="str">
        <f>A8324&amp;B8324&amp;C8324&amp;D8324&amp;E8324</f>
        <v>2024-08-27Journal Entry52535 Payroll - WCB (Employees)492.12</v>
      </c>
      <c r="G8324" s="15">
        <f>IFERROR((DATEVALUE(A8324)),A8324)</f>
        <v>45531</v>
      </c>
      <c r="H8324" s="16" t="str">
        <f>IF((IFERROR((VLOOKUP(D8324,'Automation (QBO)'!A:B,2,FALSE)),"0"))=0,"Suspense",(IFERROR((VLOOKUP(D8324,'Automation (QBO)'!A:B,2,FALSE)),"Suspense")))</f>
        <v>Payroll - WCB (Employees)</v>
      </c>
      <c r="I8324" s="17">
        <f t="shared" si="129"/>
        <v>492.12</v>
      </c>
      <c r="J8324" s="12" t="str">
        <f>H8324</f>
        <v>Payroll - WCB (Employees)</v>
      </c>
    </row>
    <row r="8325" spans="1:12" hidden="1">
      <c r="A8325" s="13" t="s">
        <v>975</v>
      </c>
      <c r="B8325" s="12" t="s">
        <v>135</v>
      </c>
      <c r="D8325" s="12" t="s">
        <v>424</v>
      </c>
      <c r="E8325" s="12">
        <v>604.83000000000004</v>
      </c>
      <c r="F8325" s="14" t="str">
        <f>A8325&amp;B8325&amp;C8325&amp;D8325&amp;E8325</f>
        <v>2024-08-27Journal Entry52525 Payroll - CPP604.83</v>
      </c>
      <c r="G8325" s="15">
        <f>IFERROR((DATEVALUE(A8325)),A8325)</f>
        <v>45531</v>
      </c>
      <c r="H8325" s="16" t="str">
        <f>IF((IFERROR((VLOOKUP(D8325,'Automation (QBO)'!A:B,2,FALSE)),"0"))=0,"Suspense",(IFERROR((VLOOKUP(D8325,'Automation (QBO)'!A:B,2,FALSE)),"Suspense")))</f>
        <v>Payroll - CPP + EI</v>
      </c>
      <c r="I8325" s="17">
        <f t="shared" si="129"/>
        <v>604.83000000000004</v>
      </c>
      <c r="J8325" s="12" t="str">
        <f>H8325</f>
        <v>Payroll - CPP + EI</v>
      </c>
    </row>
    <row r="8326" spans="1:12" hidden="1">
      <c r="A8326" s="13" t="s">
        <v>975</v>
      </c>
      <c r="B8326" s="12" t="s">
        <v>135</v>
      </c>
      <c r="D8326" s="12" t="s">
        <v>425</v>
      </c>
      <c r="E8326" s="12">
        <v>248.52</v>
      </c>
      <c r="F8326" s="14" t="str">
        <f>A8326&amp;B8326&amp;C8326&amp;D8326&amp;E8326</f>
        <v>2024-08-27Journal Entry52520 Payroll - EI248.52</v>
      </c>
      <c r="G8326" s="15">
        <f>IFERROR((DATEVALUE(A8326)),A8326)</f>
        <v>45531</v>
      </c>
      <c r="H8326" s="16" t="str">
        <f>IF((IFERROR((VLOOKUP(D8326,'Automation (QBO)'!A:B,2,FALSE)),"0"))=0,"Suspense",(IFERROR((VLOOKUP(D8326,'Automation (QBO)'!A:B,2,FALSE)),"Suspense")))</f>
        <v>Payroll - CPP + EI</v>
      </c>
      <c r="I8326" s="17">
        <f t="shared" si="129"/>
        <v>248.52</v>
      </c>
      <c r="J8326" s="12" t="str">
        <f>H8326</f>
        <v>Payroll - CPP + EI</v>
      </c>
    </row>
    <row r="8327" spans="1:12" hidden="1">
      <c r="A8327" s="13" t="s">
        <v>975</v>
      </c>
      <c r="B8327" s="12" t="s">
        <v>135</v>
      </c>
      <c r="D8327" s="12" t="s">
        <v>403</v>
      </c>
      <c r="E8327" s="12">
        <v>117.96</v>
      </c>
      <c r="F8327" s="14" t="str">
        <f>A8327&amp;B8327&amp;C8327&amp;D8327&amp;E8327</f>
        <v>2024-08-27Journal Entry52115 Bank Fees117.96</v>
      </c>
      <c r="G8327" s="15">
        <f>IFERROR((DATEVALUE(A8327)),A8327)</f>
        <v>45531</v>
      </c>
      <c r="H8327" s="16" t="str">
        <f>IF((IFERROR((VLOOKUP(D8327,'Automation (QBO)'!A:B,2,FALSE)),"0"))=0,"Suspense",(IFERROR((VLOOKUP(D8327,'Automation (QBO)'!A:B,2,FALSE)),"Suspense")))</f>
        <v>Bank Fees</v>
      </c>
      <c r="I8327" s="17">
        <f t="shared" si="129"/>
        <v>117.96</v>
      </c>
      <c r="J8327" s="12" t="str">
        <f>H8327</f>
        <v>Bank Fees</v>
      </c>
    </row>
    <row r="8328" spans="1:12" hidden="1">
      <c r="A8328" s="13" t="s">
        <v>975</v>
      </c>
      <c r="B8328" s="12" t="s">
        <v>135</v>
      </c>
      <c r="D8328" s="12" t="s">
        <v>426</v>
      </c>
      <c r="E8328" s="12">
        <v>-5.9</v>
      </c>
      <c r="F8328" s="14" t="str">
        <f>A8328&amp;B8328&amp;C8328&amp;D8328&amp;E8328</f>
        <v>2024-08-27Journal Entry21031 GST/HST Suspense-5.9</v>
      </c>
      <c r="G8328" s="15">
        <f>IFERROR((DATEVALUE(A8328)),A8328)</f>
        <v>45531</v>
      </c>
      <c r="H8328" s="16" t="str">
        <f>IF((IFERROR((VLOOKUP(D8328,'Automation (QBO)'!A:B,2,FALSE)),"0"))=0,"Suspense",(IFERROR((VLOOKUP(D8328,'Automation (QBO)'!A:B,2,FALSE)),"Suspense")))</f>
        <v>GST/HST Suspense</v>
      </c>
      <c r="I8328" s="17">
        <f t="shared" si="129"/>
        <v>-5.9</v>
      </c>
      <c r="J8328" s="12" t="str">
        <f>H8328</f>
        <v>GST/HST Suspense</v>
      </c>
    </row>
    <row r="8329" spans="1:12" hidden="1">
      <c r="A8329" s="13" t="s">
        <v>975</v>
      </c>
      <c r="B8329" s="12" t="s">
        <v>135</v>
      </c>
      <c r="D8329" s="12" t="s">
        <v>427</v>
      </c>
      <c r="E8329" s="12">
        <v>1147.3800000000001</v>
      </c>
      <c r="F8329" s="14" t="str">
        <f>A8329&amp;B8329&amp;C8329&amp;D8329&amp;E8329</f>
        <v>2024-08-27Journal Entry21001 Payroll Clearing account1147.38</v>
      </c>
      <c r="G8329" s="15">
        <f>IFERROR((DATEVALUE(A8329)),A8329)</f>
        <v>45531</v>
      </c>
      <c r="H8329" s="16" t="str">
        <f>IF((IFERROR((VLOOKUP(D8329,'Automation (QBO)'!A:B,2,FALSE)),"0"))=0,"Suspense",(IFERROR((VLOOKUP(D8329,'Automation (QBO)'!A:B,2,FALSE)),"Suspense")))</f>
        <v>Clearings &amp; Transfers</v>
      </c>
      <c r="I8329" s="17">
        <f t="shared" si="129"/>
        <v>1147.3800000000001</v>
      </c>
      <c r="J8329" s="12" t="str">
        <f>H8329</f>
        <v>Clearings &amp; Transfers</v>
      </c>
    </row>
    <row r="8330" spans="1:12" hidden="1">
      <c r="A8330" s="13" t="s">
        <v>975</v>
      </c>
      <c r="B8330" s="12" t="s">
        <v>123</v>
      </c>
      <c r="D8330" s="12" t="s">
        <v>394</v>
      </c>
      <c r="E8330" s="12">
        <v>-5000</v>
      </c>
      <c r="F8330" s="14" t="str">
        <f>A8330&amp;B8330&amp;C8330&amp;D8330&amp;E8330</f>
        <v>2024-08-27Credit Card Payment11005 Chequing (CIBC)-5000</v>
      </c>
      <c r="G8330" s="15">
        <f>IFERROR((DATEVALUE(A8330)),A8330)</f>
        <v>45531</v>
      </c>
      <c r="H8330" s="16" t="str">
        <f>IF((IFERROR((VLOOKUP(D8330,'Automation (QBO)'!A:B,2,FALSE)),"0"))=0,"Suspense",(IFERROR((VLOOKUP(D8330,'Automation (QBO)'!A:B,2,FALSE)),"Suspense")))</f>
        <v>Balance (CIBC)</v>
      </c>
      <c r="I8330" s="17">
        <f t="shared" si="129"/>
        <v>-5000</v>
      </c>
      <c r="J8330" s="12" t="str">
        <f>H8330</f>
        <v>Balance (CIBC)</v>
      </c>
    </row>
    <row r="8331" spans="1:12" hidden="1">
      <c r="A8331" s="13" t="s">
        <v>975</v>
      </c>
      <c r="B8331" s="12" t="s">
        <v>83</v>
      </c>
      <c r="C8331" s="12" t="s">
        <v>699</v>
      </c>
      <c r="D8331" s="12" t="s">
        <v>394</v>
      </c>
      <c r="E8331" s="12">
        <v>-7500</v>
      </c>
      <c r="F8331" s="14" t="str">
        <f>A8331&amp;B8331&amp;C8331&amp;D8331&amp;E8331</f>
        <v>2024-08-27ExpenseGeneral Pipeworks Company11005 Chequing (CIBC)-7500</v>
      </c>
      <c r="G8331" s="15">
        <f>IFERROR((DATEVALUE(A8331)),A8331)</f>
        <v>45531</v>
      </c>
      <c r="H8331" s="16" t="str">
        <f>IF((IFERROR((VLOOKUP(D8331,'Automation (QBO)'!A:B,2,FALSE)),"0"))=0,"Suspense",(IFERROR((VLOOKUP(D8331,'Automation (QBO)'!A:B,2,FALSE)),"Suspense")))</f>
        <v>Balance (CIBC)</v>
      </c>
      <c r="I8331" s="17">
        <f t="shared" si="129"/>
        <v>-7500</v>
      </c>
      <c r="J8331" s="12" t="str">
        <f>H8331</f>
        <v>Balance (CIBC)</v>
      </c>
    </row>
    <row r="8332" spans="1:12" hidden="1">
      <c r="A8332" s="13" t="s">
        <v>975</v>
      </c>
      <c r="B8332" s="12" t="s">
        <v>135</v>
      </c>
      <c r="D8332" s="12" t="s">
        <v>394</v>
      </c>
      <c r="E8332" s="12">
        <v>-20949.400000000001</v>
      </c>
      <c r="F8332" s="14" t="str">
        <f>A8332&amp;B8332&amp;C8332&amp;D8332&amp;E8332</f>
        <v>2024-08-27Journal Entry11005 Chequing (CIBC)-20949.4</v>
      </c>
      <c r="G8332" s="15">
        <f>IFERROR((DATEVALUE(A8332)),A8332)</f>
        <v>45531</v>
      </c>
      <c r="H8332" s="16" t="str">
        <f>IF((IFERROR((VLOOKUP(D8332,'Automation (QBO)'!A:B,2,FALSE)),"0"))=0,"Suspense",(IFERROR((VLOOKUP(D8332,'Automation (QBO)'!A:B,2,FALSE)),"Suspense")))</f>
        <v>Balance (CIBC)</v>
      </c>
      <c r="I8332" s="17">
        <f t="shared" si="129"/>
        <v>-20949.400000000001</v>
      </c>
      <c r="J8332" s="12" t="str">
        <f>H8332</f>
        <v>Balance (CIBC)</v>
      </c>
    </row>
    <row r="8333" spans="1:12" hidden="1">
      <c r="A8333" s="13" t="s">
        <v>975</v>
      </c>
      <c r="B8333" s="12" t="s">
        <v>135</v>
      </c>
      <c r="D8333" s="12" t="s">
        <v>394</v>
      </c>
      <c r="E8333" s="12">
        <v>-10915.7</v>
      </c>
      <c r="F8333" s="14" t="str">
        <f>A8333&amp;B8333&amp;C8333&amp;D8333&amp;E8333</f>
        <v>2024-08-27Journal Entry11005 Chequing (CIBC)-10915.7</v>
      </c>
      <c r="G8333" s="15">
        <f>IFERROR((DATEVALUE(A8333)),A8333)</f>
        <v>45531</v>
      </c>
      <c r="H8333" s="16" t="str">
        <f>IF((IFERROR((VLOOKUP(D8333,'Automation (QBO)'!A:B,2,FALSE)),"0"))=0,"Suspense",(IFERROR((VLOOKUP(D8333,'Automation (QBO)'!A:B,2,FALSE)),"Suspense")))</f>
        <v>Balance (CIBC)</v>
      </c>
      <c r="I8333" s="17">
        <f t="shared" si="129"/>
        <v>-10915.7</v>
      </c>
      <c r="J8333" s="12" t="str">
        <f>H8333</f>
        <v>Balance (CIBC)</v>
      </c>
    </row>
    <row r="8334" spans="1:12" hidden="1">
      <c r="A8334" s="13" t="s">
        <v>975</v>
      </c>
      <c r="B8334" s="12" t="s">
        <v>247</v>
      </c>
      <c r="C8334" s="12" t="s">
        <v>971</v>
      </c>
      <c r="D8334" s="12" t="s">
        <v>394</v>
      </c>
      <c r="E8334" s="12">
        <v>-1550</v>
      </c>
      <c r="F8334" s="14" t="str">
        <f>A8334&amp;B8334&amp;C8334&amp;D8334&amp;E8334</f>
        <v>2024-08-27Bill Payment (Cheque)DJL Home Services11005 Chequing (CIBC)-1550</v>
      </c>
      <c r="G8334" s="15">
        <f>IFERROR((DATEVALUE(A8334)),A8334)</f>
        <v>45531</v>
      </c>
      <c r="H8334" s="16" t="str">
        <f>IF((IFERROR((VLOOKUP(D8334,'Automation (QBO)'!A:B,2,FALSE)),"0"))=0,"Suspense",(IFERROR((VLOOKUP(D8334,'Automation (QBO)'!A:B,2,FALSE)),"Suspense")))</f>
        <v>Balance (CIBC)</v>
      </c>
      <c r="I8334" s="17">
        <f t="shared" si="129"/>
        <v>-1550</v>
      </c>
      <c r="J8334" s="12" t="str">
        <f>H8334</f>
        <v>Balance (CIBC)</v>
      </c>
    </row>
    <row r="8335" spans="1:12" hidden="1">
      <c r="A8335" s="13" t="s">
        <v>975</v>
      </c>
      <c r="B8335" s="12" t="s">
        <v>83</v>
      </c>
      <c r="C8335" s="12" t="s">
        <v>181</v>
      </c>
      <c r="D8335" s="12" t="s">
        <v>394</v>
      </c>
      <c r="E8335" s="12">
        <v>-525</v>
      </c>
      <c r="F8335" s="14" t="str">
        <f>A8335&amp;B8335&amp;C8335&amp;D8335&amp;E8335</f>
        <v>2024-08-27ExpenseMeto's Renovations11005 Chequing (CIBC)-525</v>
      </c>
      <c r="G8335" s="15">
        <f>IFERROR((DATEVALUE(A8335)),A8335)</f>
        <v>45531</v>
      </c>
      <c r="H8335" s="16" t="str">
        <f>IF((IFERROR((VLOOKUP(D8335,'Automation (QBO)'!A:B,2,FALSE)),"0"))=0,"Suspense",(IFERROR((VLOOKUP(D8335,'Automation (QBO)'!A:B,2,FALSE)),"Suspense")))</f>
        <v>Balance (CIBC)</v>
      </c>
      <c r="I8335" s="17">
        <f t="shared" si="129"/>
        <v>-525</v>
      </c>
      <c r="J8335" s="12" t="str">
        <f>H8335</f>
        <v>Balance (CIBC)</v>
      </c>
    </row>
    <row r="8336" spans="1:12" hidden="1">
      <c r="A8336" s="13" t="s">
        <v>975</v>
      </c>
      <c r="B8336" s="12" t="s">
        <v>135</v>
      </c>
      <c r="D8336" s="12" t="s">
        <v>1054</v>
      </c>
      <c r="E8336" s="12">
        <v>703.6</v>
      </c>
      <c r="F8336" s="14" t="str">
        <f>A8336&amp;B8336&amp;C8336&amp;D8336&amp;E8336</f>
        <v>2024-08-27Journal Entry52545 Payroll - Employee Benefits (Paid)703.6</v>
      </c>
      <c r="G8336" s="15">
        <f>IFERROR((DATEVALUE(A8336)),A8336)</f>
        <v>45531</v>
      </c>
      <c r="H8336" s="16" t="str">
        <f>IF((IFERROR((VLOOKUP(D8336,'Automation (QBO)'!A:B,2,FALSE)),"0"))=0,"Suspense",(IFERROR((VLOOKUP(D8336,'Automation (QBO)'!A:B,2,FALSE)),"Suspense")))</f>
        <v>Payroll - Employee Benefits (Paid)</v>
      </c>
      <c r="I8336" s="17">
        <f t="shared" ref="I8336:I8399" si="130">E8336</f>
        <v>703.6</v>
      </c>
      <c r="J8336" s="12" t="str">
        <f>H8336</f>
        <v>Payroll - Employee Benefits (Paid)</v>
      </c>
      <c r="L8336" s="61" t="s">
        <v>1051</v>
      </c>
    </row>
    <row r="8337" spans="1:12" hidden="1">
      <c r="A8337" s="13" t="s">
        <v>975</v>
      </c>
      <c r="B8337" s="12" t="s">
        <v>135</v>
      </c>
      <c r="D8337" s="12" t="s">
        <v>1054</v>
      </c>
      <c r="E8337" s="12">
        <v>34.99</v>
      </c>
      <c r="F8337" s="14" t="str">
        <f>A8337&amp;B8337&amp;C8337&amp;D8337&amp;E8337</f>
        <v>2024-08-27Journal Entry52545 Payroll - Employee Benefits (Paid)34.99</v>
      </c>
      <c r="G8337" s="15">
        <f>IFERROR((DATEVALUE(A8337)),A8337)</f>
        <v>45531</v>
      </c>
      <c r="H8337" s="16" t="str">
        <f>IF((IFERROR((VLOOKUP(D8337,'Automation (QBO)'!A:B,2,FALSE)),"0"))=0,"Suspense",(IFERROR((VLOOKUP(D8337,'Automation (QBO)'!A:B,2,FALSE)),"Suspense")))</f>
        <v>Payroll - Employee Benefits (Paid)</v>
      </c>
      <c r="I8337" s="17">
        <f t="shared" si="130"/>
        <v>34.99</v>
      </c>
      <c r="J8337" s="12" t="str">
        <f>H8337</f>
        <v>Payroll - Employee Benefits (Paid)</v>
      </c>
      <c r="L8337" s="61" t="s">
        <v>1051</v>
      </c>
    </row>
    <row r="8338" spans="1:12" hidden="1">
      <c r="A8338" s="13" t="s">
        <v>976</v>
      </c>
      <c r="B8338" s="12" t="s">
        <v>493</v>
      </c>
      <c r="C8338" s="12" t="s">
        <v>113</v>
      </c>
      <c r="D8338" s="12" t="s">
        <v>390</v>
      </c>
      <c r="E8338" s="12">
        <v>5</v>
      </c>
      <c r="F8338" s="14" t="str">
        <f>A8338&amp;B8338&amp;C8338&amp;D8338&amp;E8338</f>
        <v>2024-08-28Bill Payment (Credit Card)Impark21010 Visa Payable (CIBC)5</v>
      </c>
      <c r="G8338" s="15">
        <f>IFERROR((DATEVALUE(A8338)),A8338)</f>
        <v>45532</v>
      </c>
      <c r="H8338" s="16" t="str">
        <f>IF((IFERROR((VLOOKUP(D8338,'Automation (QBO)'!A:B,2,FALSE)),"0"))=0,"Suspense",(IFERROR((VLOOKUP(D8338,'Automation (QBO)'!A:B,2,FALSE)),"Suspense")))</f>
        <v>Suspense</v>
      </c>
      <c r="I8338" s="17">
        <f t="shared" si="130"/>
        <v>5</v>
      </c>
      <c r="J8338" s="12" t="str">
        <f>H8338</f>
        <v>Suspense</v>
      </c>
    </row>
    <row r="8339" spans="1:12" hidden="1">
      <c r="A8339" s="13" t="s">
        <v>976</v>
      </c>
      <c r="B8339" s="12" t="s">
        <v>493</v>
      </c>
      <c r="C8339" s="12" t="s">
        <v>126</v>
      </c>
      <c r="D8339" s="12" t="s">
        <v>390</v>
      </c>
      <c r="E8339" s="12">
        <v>60.45</v>
      </c>
      <c r="F8339" s="14" t="str">
        <f>A8339&amp;B8339&amp;C8339&amp;D8339&amp;E8339</f>
        <v>2024-08-28Bill Payment (Credit Card)Amazon21010 Visa Payable (CIBC)60.45</v>
      </c>
      <c r="G8339" s="15">
        <f>IFERROR((DATEVALUE(A8339)),A8339)</f>
        <v>45532</v>
      </c>
      <c r="H8339" s="16" t="str">
        <f>IF((IFERROR((VLOOKUP(D8339,'Automation (QBO)'!A:B,2,FALSE)),"0"))=0,"Suspense",(IFERROR((VLOOKUP(D8339,'Automation (QBO)'!A:B,2,FALSE)),"Suspense")))</f>
        <v>Suspense</v>
      </c>
      <c r="I8339" s="17">
        <f t="shared" si="130"/>
        <v>60.45</v>
      </c>
      <c r="J8339" s="12" t="str">
        <f>H8339</f>
        <v>Suspense</v>
      </c>
    </row>
    <row r="8340" spans="1:12" hidden="1">
      <c r="A8340" s="13" t="s">
        <v>976</v>
      </c>
      <c r="B8340" s="12" t="s">
        <v>493</v>
      </c>
      <c r="C8340" s="12" t="s">
        <v>518</v>
      </c>
      <c r="D8340" s="12" t="s">
        <v>390</v>
      </c>
      <c r="E8340" s="12">
        <v>800.71</v>
      </c>
      <c r="F8340" s="14" t="str">
        <f>A8340&amp;B8340&amp;C8340&amp;D8340&amp;E8340</f>
        <v>2024-08-28Bill Payment (Credit Card)Rona Coquitlam21010 Visa Payable (CIBC)800.71</v>
      </c>
      <c r="G8340" s="15">
        <f>IFERROR((DATEVALUE(A8340)),A8340)</f>
        <v>45532</v>
      </c>
      <c r="H8340" s="16" t="str">
        <f>IF((IFERROR((VLOOKUP(D8340,'Automation (QBO)'!A:B,2,FALSE)),"0"))=0,"Suspense",(IFERROR((VLOOKUP(D8340,'Automation (QBO)'!A:B,2,FALSE)),"Suspense")))</f>
        <v>Suspense</v>
      </c>
      <c r="I8340" s="17">
        <f t="shared" si="130"/>
        <v>800.71</v>
      </c>
      <c r="J8340" s="12" t="str">
        <f>H8340</f>
        <v>Suspense</v>
      </c>
    </row>
    <row r="8341" spans="1:12" hidden="1">
      <c r="A8341" s="13" t="s">
        <v>976</v>
      </c>
      <c r="B8341" s="12" t="s">
        <v>493</v>
      </c>
      <c r="C8341" s="12" t="s">
        <v>856</v>
      </c>
      <c r="D8341" s="12" t="s">
        <v>390</v>
      </c>
      <c r="E8341" s="12">
        <v>184.69</v>
      </c>
      <c r="F8341" s="14" t="str">
        <f>A8341&amp;B8341&amp;C8341&amp;D8341&amp;E8341</f>
        <v>2024-08-28Bill Payment (Credit Card)Walmart21010 Visa Payable (CIBC)184.69</v>
      </c>
      <c r="G8341" s="15">
        <f>IFERROR((DATEVALUE(A8341)),A8341)</f>
        <v>45532</v>
      </c>
      <c r="H8341" s="16" t="str">
        <f>IF((IFERROR((VLOOKUP(D8341,'Automation (QBO)'!A:B,2,FALSE)),"0"))=0,"Suspense",(IFERROR((VLOOKUP(D8341,'Automation (QBO)'!A:B,2,FALSE)),"Suspense")))</f>
        <v>Suspense</v>
      </c>
      <c r="I8341" s="17">
        <f t="shared" si="130"/>
        <v>184.69</v>
      </c>
      <c r="J8341" s="12" t="str">
        <f>H8341</f>
        <v>Suspense</v>
      </c>
    </row>
    <row r="8342" spans="1:12" hidden="1">
      <c r="A8342" s="13" t="s">
        <v>976</v>
      </c>
      <c r="B8342" s="12" t="s">
        <v>136</v>
      </c>
      <c r="C8342" s="12" t="s">
        <v>166</v>
      </c>
      <c r="D8342" s="12" t="s">
        <v>417</v>
      </c>
      <c r="E8342" s="12">
        <v>-5000</v>
      </c>
      <c r="F8342" s="14" t="str">
        <f>A8342&amp;B8342&amp;C8342&amp;D8342&amp;E8342</f>
        <v>2024-08-28Payment1262541 B.C Ltd.12000 Accounts Receivable-5000</v>
      </c>
      <c r="G8342" s="15">
        <f>IFERROR((DATEVALUE(A8342)),A8342)</f>
        <v>45532</v>
      </c>
      <c r="H8342" s="16" t="str">
        <f>IF((IFERROR((VLOOKUP(D8342,'Automation (QBO)'!A:B,2,FALSE)),"0"))=0,"Suspense",(IFERROR((VLOOKUP(D8342,'Automation (QBO)'!A:B,2,FALSE)),"Suspense")))</f>
        <v>Accounts Recievable - Suspense</v>
      </c>
      <c r="I8342" s="17">
        <f t="shared" si="130"/>
        <v>-5000</v>
      </c>
      <c r="J8342" s="12" t="str">
        <f>H8342</f>
        <v>Accounts Recievable - Suspense</v>
      </c>
    </row>
    <row r="8343" spans="1:12" hidden="1">
      <c r="A8343" s="13" t="s">
        <v>976</v>
      </c>
      <c r="B8343" s="12" t="s">
        <v>493</v>
      </c>
      <c r="C8343" s="12" t="s">
        <v>518</v>
      </c>
      <c r="D8343" s="12" t="s">
        <v>390</v>
      </c>
      <c r="E8343" s="12">
        <v>157.36000000000001</v>
      </c>
      <c r="F8343" s="14" t="str">
        <f>A8343&amp;B8343&amp;C8343&amp;D8343&amp;E8343</f>
        <v>2024-08-28Bill Payment (Credit Card)Rona Coquitlam21010 Visa Payable (CIBC)157.36</v>
      </c>
      <c r="G8343" s="15">
        <f>IFERROR((DATEVALUE(A8343)),A8343)</f>
        <v>45532</v>
      </c>
      <c r="H8343" s="16" t="str">
        <f>IF((IFERROR((VLOOKUP(D8343,'Automation (QBO)'!A:B,2,FALSE)),"0"))=0,"Suspense",(IFERROR((VLOOKUP(D8343,'Automation (QBO)'!A:B,2,FALSE)),"Suspense")))</f>
        <v>Suspense</v>
      </c>
      <c r="I8343" s="17">
        <f t="shared" si="130"/>
        <v>157.36000000000001</v>
      </c>
      <c r="J8343" s="12" t="str">
        <f>H8343</f>
        <v>Suspense</v>
      </c>
    </row>
    <row r="8344" spans="1:12" hidden="1">
      <c r="A8344" s="13" t="s">
        <v>976</v>
      </c>
      <c r="B8344" s="12" t="s">
        <v>493</v>
      </c>
      <c r="C8344" s="12" t="s">
        <v>113</v>
      </c>
      <c r="D8344" s="12" t="s">
        <v>390</v>
      </c>
      <c r="E8344" s="12">
        <v>5</v>
      </c>
      <c r="F8344" s="14" t="str">
        <f>A8344&amp;B8344&amp;C8344&amp;D8344&amp;E8344</f>
        <v>2024-08-28Bill Payment (Credit Card)Impark21010 Visa Payable (CIBC)5</v>
      </c>
      <c r="G8344" s="15">
        <f>IFERROR((DATEVALUE(A8344)),A8344)</f>
        <v>45532</v>
      </c>
      <c r="H8344" s="16" t="str">
        <f>IF((IFERROR((VLOOKUP(D8344,'Automation (QBO)'!A:B,2,FALSE)),"0"))=0,"Suspense",(IFERROR((VLOOKUP(D8344,'Automation (QBO)'!A:B,2,FALSE)),"Suspense")))</f>
        <v>Suspense</v>
      </c>
      <c r="I8344" s="17">
        <f t="shared" si="130"/>
        <v>5</v>
      </c>
      <c r="J8344" s="12" t="str">
        <f>H8344</f>
        <v>Suspense</v>
      </c>
    </row>
    <row r="8345" spans="1:12" hidden="1">
      <c r="A8345" s="13" t="s">
        <v>976</v>
      </c>
      <c r="B8345" s="12" t="s">
        <v>83</v>
      </c>
      <c r="C8345" s="12" t="s">
        <v>98</v>
      </c>
      <c r="D8345" s="12" t="s">
        <v>390</v>
      </c>
      <c r="E8345" s="12">
        <v>506.43</v>
      </c>
      <c r="F8345" s="14" t="str">
        <f>A8345&amp;B8345&amp;C8345&amp;D8345&amp;E8345</f>
        <v>2024-08-28ExpenseBell Canada21010 Visa Payable (CIBC)506.43</v>
      </c>
      <c r="G8345" s="15">
        <f>IFERROR((DATEVALUE(A8345)),A8345)</f>
        <v>45532</v>
      </c>
      <c r="H8345" s="16" t="str">
        <f>IF((IFERROR((VLOOKUP(D8345,'Automation (QBO)'!A:B,2,FALSE)),"0"))=0,"Suspense",(IFERROR((VLOOKUP(D8345,'Automation (QBO)'!A:B,2,FALSE)),"Suspense")))</f>
        <v>Suspense</v>
      </c>
      <c r="I8345" s="17">
        <f t="shared" si="130"/>
        <v>506.43</v>
      </c>
      <c r="J8345" s="12" t="str">
        <f>H8345</f>
        <v>Suspense</v>
      </c>
    </row>
    <row r="8346" spans="1:12" hidden="1">
      <c r="A8346" s="13" t="s">
        <v>976</v>
      </c>
      <c r="B8346" s="12" t="s">
        <v>83</v>
      </c>
      <c r="C8346" s="12" t="s">
        <v>139</v>
      </c>
      <c r="D8346" s="12" t="s">
        <v>390</v>
      </c>
      <c r="E8346" s="12">
        <v>127.59</v>
      </c>
      <c r="F8346" s="14" t="str">
        <f>A8346&amp;B8346&amp;C8346&amp;D8346&amp;E8346</f>
        <v>2024-08-28ExpenseChevron21010 Visa Payable (CIBC)127.59</v>
      </c>
      <c r="G8346" s="15">
        <f>IFERROR((DATEVALUE(A8346)),A8346)</f>
        <v>45532</v>
      </c>
      <c r="H8346" s="16" t="str">
        <f>IF((IFERROR((VLOOKUP(D8346,'Automation (QBO)'!A:B,2,FALSE)),"0"))=0,"Suspense",(IFERROR((VLOOKUP(D8346,'Automation (QBO)'!A:B,2,FALSE)),"Suspense")))</f>
        <v>Suspense</v>
      </c>
      <c r="I8346" s="17">
        <f t="shared" si="130"/>
        <v>127.59</v>
      </c>
      <c r="J8346" s="12" t="str">
        <f>H8346</f>
        <v>Suspense</v>
      </c>
    </row>
    <row r="8347" spans="1:12" hidden="1">
      <c r="A8347" s="13" t="s">
        <v>976</v>
      </c>
      <c r="B8347" s="12" t="s">
        <v>83</v>
      </c>
      <c r="C8347" s="12" t="s">
        <v>100</v>
      </c>
      <c r="D8347" s="12" t="s">
        <v>390</v>
      </c>
      <c r="E8347" s="12">
        <v>17.91</v>
      </c>
      <c r="F8347" s="14" t="str">
        <f>A8347&amp;B8347&amp;C8347&amp;D8347&amp;E8347</f>
        <v>2024-08-28ExpenseDropbox21010 Visa Payable (CIBC)17.91</v>
      </c>
      <c r="G8347" s="15">
        <f>IFERROR((DATEVALUE(A8347)),A8347)</f>
        <v>45532</v>
      </c>
      <c r="H8347" s="16" t="str">
        <f>IF((IFERROR((VLOOKUP(D8347,'Automation (QBO)'!A:B,2,FALSE)),"0"))=0,"Suspense",(IFERROR((VLOOKUP(D8347,'Automation (QBO)'!A:B,2,FALSE)),"Suspense")))</f>
        <v>Suspense</v>
      </c>
      <c r="I8347" s="17">
        <f t="shared" si="130"/>
        <v>17.91</v>
      </c>
      <c r="J8347" s="12" t="str">
        <f>H8347</f>
        <v>Suspense</v>
      </c>
    </row>
    <row r="8348" spans="1:12" hidden="1">
      <c r="A8348" s="13" t="s">
        <v>976</v>
      </c>
      <c r="B8348" s="12" t="s">
        <v>493</v>
      </c>
      <c r="C8348" s="12" t="s">
        <v>518</v>
      </c>
      <c r="D8348" s="12" t="s">
        <v>496</v>
      </c>
      <c r="E8348" s="12">
        <v>-157.36000000000001</v>
      </c>
      <c r="F8348" s="14" t="str">
        <f>A8348&amp;B8348&amp;C8348&amp;D8348&amp;E8348</f>
        <v>2024-08-28Bill Payment (Credit Card)Rona Coquitlam21000 Accounts Payable-157.36</v>
      </c>
      <c r="G8348" s="15">
        <f>IFERROR((DATEVALUE(A8348)),A8348)</f>
        <v>45532</v>
      </c>
      <c r="H8348" s="16" t="str">
        <f>IF((IFERROR((VLOOKUP(D8348,'Automation (QBO)'!A:B,2,FALSE)),"0"))=0,"Suspense",(IFERROR((VLOOKUP(D8348,'Automation (QBO)'!A:B,2,FALSE)),"Suspense")))</f>
        <v>Accounts Payable - Unknown</v>
      </c>
      <c r="I8348" s="17">
        <f t="shared" si="130"/>
        <v>-157.36000000000001</v>
      </c>
      <c r="J8348" s="12" t="str">
        <f>H8348</f>
        <v>Accounts Payable - Unknown</v>
      </c>
    </row>
    <row r="8349" spans="1:12" hidden="1">
      <c r="A8349" s="13" t="s">
        <v>976</v>
      </c>
      <c r="B8349" s="12" t="s">
        <v>83</v>
      </c>
      <c r="C8349" s="12" t="s">
        <v>98</v>
      </c>
      <c r="D8349" s="12" t="s">
        <v>414</v>
      </c>
      <c r="E8349" s="12">
        <v>506.43</v>
      </c>
      <c r="F8349" s="14" t="str">
        <f>A8349&amp;B8349&amp;C8349&amp;D8349&amp;E8349</f>
        <v>2024-08-28ExpenseBell Canada52206 Telephone506.43</v>
      </c>
      <c r="G8349" s="15">
        <f>IFERROR((DATEVALUE(A8349)),A8349)</f>
        <v>45532</v>
      </c>
      <c r="H8349" s="16" t="str">
        <f>IF((IFERROR((VLOOKUP(D8349,'Automation (QBO)'!A:B,2,FALSE)),"0"))=0,"Suspense",(IFERROR((VLOOKUP(D8349,'Automation (QBO)'!A:B,2,FALSE)),"Suspense")))</f>
        <v>Telephone</v>
      </c>
      <c r="I8349" s="17">
        <f t="shared" si="130"/>
        <v>506.43</v>
      </c>
      <c r="J8349" s="12" t="str">
        <f>H8349</f>
        <v>Telephone</v>
      </c>
    </row>
    <row r="8350" spans="1:12" hidden="1">
      <c r="A8350" s="13" t="s">
        <v>976</v>
      </c>
      <c r="B8350" s="12" t="s">
        <v>83</v>
      </c>
      <c r="C8350" s="12" t="s">
        <v>98</v>
      </c>
      <c r="D8350" s="12" t="s">
        <v>392</v>
      </c>
      <c r="E8350" s="12">
        <v>0</v>
      </c>
      <c r="F8350" s="14" t="str">
        <f>A8350&amp;B8350&amp;C8350&amp;D8350&amp;E8350</f>
        <v>2024-08-28ExpenseBell Canada21020 GST/HST Payable0</v>
      </c>
      <c r="G8350" s="15">
        <f>IFERROR((DATEVALUE(A8350)),A8350)</f>
        <v>45532</v>
      </c>
      <c r="H8350" s="16" t="str">
        <f>IF((IFERROR((VLOOKUP(D8350,'Automation (QBO)'!A:B,2,FALSE)),"0"))=0,"Suspense",(IFERROR((VLOOKUP(D8350,'Automation (QBO)'!A:B,2,FALSE)),"Suspense")))</f>
        <v>GST/HST Payable</v>
      </c>
      <c r="I8350" s="17">
        <f t="shared" si="130"/>
        <v>0</v>
      </c>
      <c r="J8350" s="12" t="str">
        <f>H8350</f>
        <v>GST/HST Payable</v>
      </c>
    </row>
    <row r="8351" spans="1:12" hidden="1">
      <c r="A8351" s="13" t="s">
        <v>976</v>
      </c>
      <c r="B8351" s="12" t="s">
        <v>83</v>
      </c>
      <c r="C8351" s="12" t="s">
        <v>100</v>
      </c>
      <c r="D8351" s="12" t="s">
        <v>395</v>
      </c>
      <c r="E8351" s="12">
        <v>17.91</v>
      </c>
      <c r="F8351" s="14" t="str">
        <f>A8351&amp;B8351&amp;C8351&amp;D8351&amp;E8351</f>
        <v>2024-08-28ExpenseDropbox52165 Computer - Software17.91</v>
      </c>
      <c r="G8351" s="15">
        <f>IFERROR((DATEVALUE(A8351)),A8351)</f>
        <v>45532</v>
      </c>
      <c r="H8351" s="16" t="str">
        <f>IF((IFERROR((VLOOKUP(D8351,'Automation (QBO)'!A:B,2,FALSE)),"0"))=0,"Suspense",(IFERROR((VLOOKUP(D8351,'Automation (QBO)'!A:B,2,FALSE)),"Suspense")))</f>
        <v>Computer - Software</v>
      </c>
      <c r="I8351" s="17">
        <f t="shared" si="130"/>
        <v>17.91</v>
      </c>
      <c r="J8351" s="12" t="str">
        <f>H8351</f>
        <v>Computer - Software</v>
      </c>
    </row>
    <row r="8352" spans="1:12" hidden="1">
      <c r="A8352" s="13" t="s">
        <v>976</v>
      </c>
      <c r="B8352" s="12" t="s">
        <v>83</v>
      </c>
      <c r="C8352" s="12" t="s">
        <v>100</v>
      </c>
      <c r="D8352" s="12" t="s">
        <v>392</v>
      </c>
      <c r="E8352" s="12">
        <v>0</v>
      </c>
      <c r="F8352" s="14" t="str">
        <f>A8352&amp;B8352&amp;C8352&amp;D8352&amp;E8352</f>
        <v>2024-08-28ExpenseDropbox21020 GST/HST Payable0</v>
      </c>
      <c r="G8352" s="15">
        <f>IFERROR((DATEVALUE(A8352)),A8352)</f>
        <v>45532</v>
      </c>
      <c r="H8352" s="16" t="str">
        <f>IF((IFERROR((VLOOKUP(D8352,'Automation (QBO)'!A:B,2,FALSE)),"0"))=0,"Suspense",(IFERROR((VLOOKUP(D8352,'Automation (QBO)'!A:B,2,FALSE)),"Suspense")))</f>
        <v>GST/HST Payable</v>
      </c>
      <c r="I8352" s="17">
        <f t="shared" si="130"/>
        <v>0</v>
      </c>
      <c r="J8352" s="12" t="str">
        <f>H8352</f>
        <v>GST/HST Payable</v>
      </c>
    </row>
    <row r="8353" spans="1:10" hidden="1">
      <c r="A8353" s="13" t="s">
        <v>976</v>
      </c>
      <c r="B8353" s="12" t="s">
        <v>493</v>
      </c>
      <c r="C8353" s="12" t="s">
        <v>126</v>
      </c>
      <c r="D8353" s="12" t="s">
        <v>496</v>
      </c>
      <c r="E8353" s="12">
        <v>-60.45</v>
      </c>
      <c r="F8353" s="14" t="str">
        <f>A8353&amp;B8353&amp;C8353&amp;D8353&amp;E8353</f>
        <v>2024-08-28Bill Payment (Credit Card)Amazon21000 Accounts Payable-60.45</v>
      </c>
      <c r="G8353" s="15">
        <f>IFERROR((DATEVALUE(A8353)),A8353)</f>
        <v>45532</v>
      </c>
      <c r="H8353" s="16" t="str">
        <f>IF((IFERROR((VLOOKUP(D8353,'Automation (QBO)'!A:B,2,FALSE)),"0"))=0,"Suspense",(IFERROR((VLOOKUP(D8353,'Automation (QBO)'!A:B,2,FALSE)),"Suspense")))</f>
        <v>Accounts Payable - Unknown</v>
      </c>
      <c r="I8353" s="17">
        <f t="shared" si="130"/>
        <v>-60.45</v>
      </c>
      <c r="J8353" s="12" t="str">
        <f>H8353</f>
        <v>Accounts Payable - Unknown</v>
      </c>
    </row>
    <row r="8354" spans="1:10" hidden="1">
      <c r="A8354" s="13" t="s">
        <v>976</v>
      </c>
      <c r="B8354" s="12" t="s">
        <v>493</v>
      </c>
      <c r="C8354" s="12" t="s">
        <v>113</v>
      </c>
      <c r="D8354" s="12" t="s">
        <v>496</v>
      </c>
      <c r="E8354" s="12">
        <v>-5</v>
      </c>
      <c r="F8354" s="14" t="str">
        <f>A8354&amp;B8354&amp;C8354&amp;D8354&amp;E8354</f>
        <v>2024-08-28Bill Payment (Credit Card)Impark21000 Accounts Payable-5</v>
      </c>
      <c r="G8354" s="15">
        <f>IFERROR((DATEVALUE(A8354)),A8354)</f>
        <v>45532</v>
      </c>
      <c r="H8354" s="16" t="str">
        <f>IF((IFERROR((VLOOKUP(D8354,'Automation (QBO)'!A:B,2,FALSE)),"0"))=0,"Suspense",(IFERROR((VLOOKUP(D8354,'Automation (QBO)'!A:B,2,FALSE)),"Suspense")))</f>
        <v>Accounts Payable - Unknown</v>
      </c>
      <c r="I8354" s="17">
        <f t="shared" si="130"/>
        <v>-5</v>
      </c>
      <c r="J8354" s="12" t="str">
        <f>H8354</f>
        <v>Accounts Payable - Unknown</v>
      </c>
    </row>
    <row r="8355" spans="1:10" hidden="1">
      <c r="A8355" s="13" t="s">
        <v>976</v>
      </c>
      <c r="B8355" s="12" t="s">
        <v>83</v>
      </c>
      <c r="C8355" s="12" t="s">
        <v>139</v>
      </c>
      <c r="D8355" s="12" t="s">
        <v>409</v>
      </c>
      <c r="E8355" s="12">
        <v>127.59</v>
      </c>
      <c r="F8355" s="14" t="str">
        <f>A8355&amp;B8355&amp;C8355&amp;D8355&amp;E8355</f>
        <v>2024-08-28ExpenseChevron51205 COGS - Fuel127.59</v>
      </c>
      <c r="G8355" s="15">
        <f>IFERROR((DATEVALUE(A8355)),A8355)</f>
        <v>45532</v>
      </c>
      <c r="H8355" s="16" t="str">
        <f>IF((IFERROR((VLOOKUP(D8355,'Automation (QBO)'!A:B,2,FALSE)),"0"))=0,"Suspense",(IFERROR((VLOOKUP(D8355,'Automation (QBO)'!A:B,2,FALSE)),"Suspense")))</f>
        <v>COGS - Fuel</v>
      </c>
      <c r="I8355" s="17">
        <f t="shared" si="130"/>
        <v>127.59</v>
      </c>
      <c r="J8355" s="12" t="str">
        <f>H8355</f>
        <v>COGS - Fuel</v>
      </c>
    </row>
    <row r="8356" spans="1:10" hidden="1">
      <c r="A8356" s="13" t="s">
        <v>976</v>
      </c>
      <c r="B8356" s="12" t="s">
        <v>83</v>
      </c>
      <c r="C8356" s="12" t="s">
        <v>139</v>
      </c>
      <c r="D8356" s="12" t="s">
        <v>392</v>
      </c>
      <c r="E8356" s="12">
        <v>0</v>
      </c>
      <c r="F8356" s="14" t="str">
        <f>A8356&amp;B8356&amp;C8356&amp;D8356&amp;E8356</f>
        <v>2024-08-28ExpenseChevron21020 GST/HST Payable0</v>
      </c>
      <c r="G8356" s="15">
        <f>IFERROR((DATEVALUE(A8356)),A8356)</f>
        <v>45532</v>
      </c>
      <c r="H8356" s="16" t="str">
        <f>IF((IFERROR((VLOOKUP(D8356,'Automation (QBO)'!A:B,2,FALSE)),"0"))=0,"Suspense",(IFERROR((VLOOKUP(D8356,'Automation (QBO)'!A:B,2,FALSE)),"Suspense")))</f>
        <v>GST/HST Payable</v>
      </c>
      <c r="I8356" s="17">
        <f t="shared" si="130"/>
        <v>0</v>
      </c>
      <c r="J8356" s="12" t="str">
        <f>H8356</f>
        <v>GST/HST Payable</v>
      </c>
    </row>
    <row r="8357" spans="1:10" hidden="1">
      <c r="A8357" s="13" t="s">
        <v>976</v>
      </c>
      <c r="B8357" s="12" t="s">
        <v>493</v>
      </c>
      <c r="C8357" s="12" t="s">
        <v>113</v>
      </c>
      <c r="D8357" s="12" t="s">
        <v>496</v>
      </c>
      <c r="E8357" s="12">
        <v>-5</v>
      </c>
      <c r="F8357" s="14" t="str">
        <f>A8357&amp;B8357&amp;C8357&amp;D8357&amp;E8357</f>
        <v>2024-08-28Bill Payment (Credit Card)Impark21000 Accounts Payable-5</v>
      </c>
      <c r="G8357" s="15">
        <f>IFERROR((DATEVALUE(A8357)),A8357)</f>
        <v>45532</v>
      </c>
      <c r="H8357" s="16" t="str">
        <f>IF((IFERROR((VLOOKUP(D8357,'Automation (QBO)'!A:B,2,FALSE)),"0"))=0,"Suspense",(IFERROR((VLOOKUP(D8357,'Automation (QBO)'!A:B,2,FALSE)),"Suspense")))</f>
        <v>Accounts Payable - Unknown</v>
      </c>
      <c r="I8357" s="17">
        <f t="shared" si="130"/>
        <v>-5</v>
      </c>
      <c r="J8357" s="12" t="str">
        <f>H8357</f>
        <v>Accounts Payable - Unknown</v>
      </c>
    </row>
    <row r="8358" spans="1:10" hidden="1">
      <c r="A8358" s="13" t="s">
        <v>976</v>
      </c>
      <c r="B8358" s="12" t="s">
        <v>493</v>
      </c>
      <c r="C8358" s="12" t="s">
        <v>518</v>
      </c>
      <c r="D8358" s="12" t="s">
        <v>496</v>
      </c>
      <c r="E8358" s="12">
        <v>-800.71</v>
      </c>
      <c r="F8358" s="14" t="str">
        <f>A8358&amp;B8358&amp;C8358&amp;D8358&amp;E8358</f>
        <v>2024-08-28Bill Payment (Credit Card)Rona Coquitlam21000 Accounts Payable-800.71</v>
      </c>
      <c r="G8358" s="15">
        <f>IFERROR((DATEVALUE(A8358)),A8358)</f>
        <v>45532</v>
      </c>
      <c r="H8358" s="16" t="str">
        <f>IF((IFERROR((VLOOKUP(D8358,'Automation (QBO)'!A:B,2,FALSE)),"0"))=0,"Suspense",(IFERROR((VLOOKUP(D8358,'Automation (QBO)'!A:B,2,FALSE)),"Suspense")))</f>
        <v>Accounts Payable - Unknown</v>
      </c>
      <c r="I8358" s="17">
        <f t="shared" si="130"/>
        <v>-800.71</v>
      </c>
      <c r="J8358" s="12" t="str">
        <f>H8358</f>
        <v>Accounts Payable - Unknown</v>
      </c>
    </row>
    <row r="8359" spans="1:10" hidden="1">
      <c r="A8359" s="13" t="s">
        <v>976</v>
      </c>
      <c r="B8359" s="12" t="s">
        <v>493</v>
      </c>
      <c r="C8359" s="12" t="s">
        <v>856</v>
      </c>
      <c r="D8359" s="12" t="s">
        <v>496</v>
      </c>
      <c r="E8359" s="12">
        <v>-184.69</v>
      </c>
      <c r="F8359" s="14" t="str">
        <f>A8359&amp;B8359&amp;C8359&amp;D8359&amp;E8359</f>
        <v>2024-08-28Bill Payment (Credit Card)Walmart21000 Accounts Payable-184.69</v>
      </c>
      <c r="G8359" s="15">
        <f>IFERROR((DATEVALUE(A8359)),A8359)</f>
        <v>45532</v>
      </c>
      <c r="H8359" s="16" t="str">
        <f>IF((IFERROR((VLOOKUP(D8359,'Automation (QBO)'!A:B,2,FALSE)),"0"))=0,"Suspense",(IFERROR((VLOOKUP(D8359,'Automation (QBO)'!A:B,2,FALSE)),"Suspense")))</f>
        <v>Accounts Payable - Unknown</v>
      </c>
      <c r="I8359" s="17">
        <f t="shared" si="130"/>
        <v>-184.69</v>
      </c>
      <c r="J8359" s="12" t="str">
        <f>H8359</f>
        <v>Accounts Payable - Unknown</v>
      </c>
    </row>
    <row r="8360" spans="1:10" hidden="1">
      <c r="A8360" s="13" t="s">
        <v>976</v>
      </c>
      <c r="B8360" s="12" t="s">
        <v>83</v>
      </c>
      <c r="C8360" s="12" t="s">
        <v>106</v>
      </c>
      <c r="D8360" s="12" t="s">
        <v>413</v>
      </c>
      <c r="E8360" s="12">
        <v>-444.65</v>
      </c>
      <c r="F8360" s="14" t="str">
        <f>A8360&amp;B8360&amp;C8360&amp;D8360&amp;E8360</f>
        <v>2024-08-28ExpenseBDC21040 Shareholder Loan-444.65</v>
      </c>
      <c r="G8360" s="15">
        <f>IFERROR((DATEVALUE(A8360)),A8360)</f>
        <v>45532</v>
      </c>
      <c r="H8360" s="16" t="str">
        <f>IF((IFERROR((VLOOKUP(D8360,'Automation (QBO)'!A:B,2,FALSE)),"0"))=0,"Suspense",(IFERROR((VLOOKUP(D8360,'Automation (QBO)'!A:B,2,FALSE)),"Suspense")))</f>
        <v>Shareholder Loan</v>
      </c>
      <c r="I8360" s="17">
        <f t="shared" si="130"/>
        <v>-444.65</v>
      </c>
      <c r="J8360" s="12" t="str">
        <f>H8360</f>
        <v>Shareholder Loan</v>
      </c>
    </row>
    <row r="8361" spans="1:10" hidden="1">
      <c r="A8361" s="13" t="s">
        <v>976</v>
      </c>
      <c r="B8361" s="12" t="s">
        <v>136</v>
      </c>
      <c r="C8361" s="12" t="s">
        <v>166</v>
      </c>
      <c r="D8361" s="12" t="s">
        <v>394</v>
      </c>
      <c r="E8361" s="12">
        <v>5000</v>
      </c>
      <c r="F8361" s="14" t="str">
        <f>A8361&amp;B8361&amp;C8361&amp;D8361&amp;E8361</f>
        <v>2024-08-28Payment1262541 B.C Ltd.11005 Chequing (CIBC)5000</v>
      </c>
      <c r="G8361" s="15">
        <f>IFERROR((DATEVALUE(A8361)),A8361)</f>
        <v>45532</v>
      </c>
      <c r="H8361" s="16" t="str">
        <f>IF((IFERROR((VLOOKUP(D8361,'Automation (QBO)'!A:B,2,FALSE)),"0"))=0,"Suspense",(IFERROR((VLOOKUP(D8361,'Automation (QBO)'!A:B,2,FALSE)),"Suspense")))</f>
        <v>Balance (CIBC)</v>
      </c>
      <c r="I8361" s="17">
        <f t="shared" si="130"/>
        <v>5000</v>
      </c>
      <c r="J8361" s="12" t="str">
        <f>H8361</f>
        <v>Balance (CIBC)</v>
      </c>
    </row>
    <row r="8362" spans="1:10" hidden="1">
      <c r="A8362" s="13" t="s">
        <v>976</v>
      </c>
      <c r="B8362" s="12" t="s">
        <v>83</v>
      </c>
      <c r="C8362" s="12" t="s">
        <v>106</v>
      </c>
      <c r="D8362" s="12" t="s">
        <v>394</v>
      </c>
      <c r="E8362" s="12">
        <v>-444.65</v>
      </c>
      <c r="F8362" s="14" t="str">
        <f>A8362&amp;B8362&amp;C8362&amp;D8362&amp;E8362</f>
        <v>2024-08-28ExpenseBDC11005 Chequing (CIBC)-444.65</v>
      </c>
      <c r="G8362" s="15">
        <f>IFERROR((DATEVALUE(A8362)),A8362)</f>
        <v>45532</v>
      </c>
      <c r="H8362" s="16" t="str">
        <f>IF((IFERROR((VLOOKUP(D8362,'Automation (QBO)'!A:B,2,FALSE)),"0"))=0,"Suspense",(IFERROR((VLOOKUP(D8362,'Automation (QBO)'!A:B,2,FALSE)),"Suspense")))</f>
        <v>Balance (CIBC)</v>
      </c>
      <c r="I8362" s="17">
        <f t="shared" si="130"/>
        <v>-444.65</v>
      </c>
      <c r="J8362" s="12" t="str">
        <f>H8362</f>
        <v>Balance (CIBC)</v>
      </c>
    </row>
    <row r="8363" spans="1:10" hidden="1">
      <c r="A8363" s="13" t="s">
        <v>977</v>
      </c>
      <c r="B8363" s="12" t="s">
        <v>493</v>
      </c>
      <c r="C8363" s="12" t="s">
        <v>103</v>
      </c>
      <c r="D8363" s="12" t="s">
        <v>390</v>
      </c>
      <c r="E8363" s="12">
        <v>1570.89</v>
      </c>
      <c r="F8363" s="14" t="str">
        <f>A8363&amp;B8363&amp;C8363&amp;D8363&amp;E8363</f>
        <v>2024-08-29Bill Payment (Credit Card)Ames Tile &amp; Stone21010 Visa Payable (CIBC)1570.89</v>
      </c>
      <c r="G8363" s="15">
        <f>IFERROR((DATEVALUE(A8363)),A8363)</f>
        <v>45533</v>
      </c>
      <c r="H8363" s="16" t="str">
        <f>IF((IFERROR((VLOOKUP(D8363,'Automation (QBO)'!A:B,2,FALSE)),"0"))=0,"Suspense",(IFERROR((VLOOKUP(D8363,'Automation (QBO)'!A:B,2,FALSE)),"Suspense")))</f>
        <v>Suspense</v>
      </c>
      <c r="I8363" s="17">
        <f t="shared" si="130"/>
        <v>1570.89</v>
      </c>
      <c r="J8363" s="12" t="str">
        <f>H8363</f>
        <v>Suspense</v>
      </c>
    </row>
    <row r="8364" spans="1:10" hidden="1">
      <c r="A8364" s="13" t="s">
        <v>977</v>
      </c>
      <c r="B8364" s="12" t="s">
        <v>493</v>
      </c>
      <c r="C8364" s="12" t="s">
        <v>939</v>
      </c>
      <c r="D8364" s="12" t="s">
        <v>390</v>
      </c>
      <c r="E8364" s="12">
        <v>171.88</v>
      </c>
      <c r="F8364" s="14" t="str">
        <f>A8364&amp;B8364&amp;C8364&amp;D8364&amp;E8364</f>
        <v>2024-08-29Bill Payment (Credit Card)Sculpture Supply Canada21010 Visa Payable (CIBC)171.88</v>
      </c>
      <c r="G8364" s="15">
        <f>IFERROR((DATEVALUE(A8364)),A8364)</f>
        <v>45533</v>
      </c>
      <c r="H8364" s="16" t="str">
        <f>IF((IFERROR((VLOOKUP(D8364,'Automation (QBO)'!A:B,2,FALSE)),"0"))=0,"Suspense",(IFERROR((VLOOKUP(D8364,'Automation (QBO)'!A:B,2,FALSE)),"Suspense")))</f>
        <v>Suspense</v>
      </c>
      <c r="I8364" s="17">
        <f t="shared" si="130"/>
        <v>171.88</v>
      </c>
      <c r="J8364" s="12" t="str">
        <f>H8364</f>
        <v>Suspense</v>
      </c>
    </row>
    <row r="8365" spans="1:10" hidden="1">
      <c r="A8365" s="13" t="s">
        <v>977</v>
      </c>
      <c r="B8365" s="12" t="s">
        <v>493</v>
      </c>
      <c r="C8365" s="12" t="s">
        <v>97</v>
      </c>
      <c r="D8365" s="12" t="s">
        <v>390</v>
      </c>
      <c r="E8365" s="12">
        <v>157.58000000000001</v>
      </c>
      <c r="F8365" s="14" t="str">
        <f>A8365&amp;B8365&amp;C8365&amp;D8365&amp;E8365</f>
        <v>2024-08-29Bill Payment (Credit Card)Lonsdale Chevron21010 Visa Payable (CIBC)157.58</v>
      </c>
      <c r="G8365" s="15">
        <f>IFERROR((DATEVALUE(A8365)),A8365)</f>
        <v>45533</v>
      </c>
      <c r="H8365" s="16" t="str">
        <f>IF((IFERROR((VLOOKUP(D8365,'Automation (QBO)'!A:B,2,FALSE)),"0"))=0,"Suspense",(IFERROR((VLOOKUP(D8365,'Automation (QBO)'!A:B,2,FALSE)),"Suspense")))</f>
        <v>Suspense</v>
      </c>
      <c r="I8365" s="17">
        <f t="shared" si="130"/>
        <v>157.58000000000001</v>
      </c>
      <c r="J8365" s="12" t="str">
        <f>H8365</f>
        <v>Suspense</v>
      </c>
    </row>
    <row r="8366" spans="1:10" hidden="1">
      <c r="A8366" s="13" t="s">
        <v>977</v>
      </c>
      <c r="B8366" s="12" t="s">
        <v>493</v>
      </c>
      <c r="C8366" s="12" t="s">
        <v>113</v>
      </c>
      <c r="D8366" s="12" t="s">
        <v>390</v>
      </c>
      <c r="E8366" s="12">
        <v>5</v>
      </c>
      <c r="F8366" s="14" t="str">
        <f>A8366&amp;B8366&amp;C8366&amp;D8366&amp;E8366</f>
        <v>2024-08-29Bill Payment (Credit Card)Impark21010 Visa Payable (CIBC)5</v>
      </c>
      <c r="G8366" s="15">
        <f>IFERROR((DATEVALUE(A8366)),A8366)</f>
        <v>45533</v>
      </c>
      <c r="H8366" s="16" t="str">
        <f>IF((IFERROR((VLOOKUP(D8366,'Automation (QBO)'!A:B,2,FALSE)),"0"))=0,"Suspense",(IFERROR((VLOOKUP(D8366,'Automation (QBO)'!A:B,2,FALSE)),"Suspense")))</f>
        <v>Suspense</v>
      </c>
      <c r="I8366" s="17">
        <f t="shared" si="130"/>
        <v>5</v>
      </c>
      <c r="J8366" s="12" t="str">
        <f>H8366</f>
        <v>Suspense</v>
      </c>
    </row>
    <row r="8367" spans="1:10" hidden="1">
      <c r="A8367" s="13" t="s">
        <v>977</v>
      </c>
      <c r="B8367" s="12" t="s">
        <v>493</v>
      </c>
      <c r="C8367" s="12" t="s">
        <v>113</v>
      </c>
      <c r="D8367" s="12" t="s">
        <v>390</v>
      </c>
      <c r="E8367" s="12">
        <v>5</v>
      </c>
      <c r="F8367" s="14" t="str">
        <f>A8367&amp;B8367&amp;C8367&amp;D8367&amp;E8367</f>
        <v>2024-08-29Bill Payment (Credit Card)Impark21010 Visa Payable (CIBC)5</v>
      </c>
      <c r="G8367" s="15">
        <f>IFERROR((DATEVALUE(A8367)),A8367)</f>
        <v>45533</v>
      </c>
      <c r="H8367" s="16" t="str">
        <f>IF((IFERROR((VLOOKUP(D8367,'Automation (QBO)'!A:B,2,FALSE)),"0"))=0,"Suspense",(IFERROR((VLOOKUP(D8367,'Automation (QBO)'!A:B,2,FALSE)),"Suspense")))</f>
        <v>Suspense</v>
      </c>
      <c r="I8367" s="17">
        <f t="shared" si="130"/>
        <v>5</v>
      </c>
      <c r="J8367" s="12" t="str">
        <f>H8367</f>
        <v>Suspense</v>
      </c>
    </row>
    <row r="8368" spans="1:10" hidden="1">
      <c r="A8368" s="13" t="s">
        <v>977</v>
      </c>
      <c r="B8368" s="12" t="s">
        <v>493</v>
      </c>
      <c r="C8368" s="12" t="s">
        <v>113</v>
      </c>
      <c r="D8368" s="12" t="s">
        <v>390</v>
      </c>
      <c r="E8368" s="12">
        <v>2</v>
      </c>
      <c r="F8368" s="14" t="str">
        <f>A8368&amp;B8368&amp;C8368&amp;D8368&amp;E8368</f>
        <v>2024-08-29Bill Payment (Credit Card)Impark21010 Visa Payable (CIBC)2</v>
      </c>
      <c r="G8368" s="15">
        <f>IFERROR((DATEVALUE(A8368)),A8368)</f>
        <v>45533</v>
      </c>
      <c r="H8368" s="16" t="str">
        <f>IF((IFERROR((VLOOKUP(D8368,'Automation (QBO)'!A:B,2,FALSE)),"0"))=0,"Suspense",(IFERROR((VLOOKUP(D8368,'Automation (QBO)'!A:B,2,FALSE)),"Suspense")))</f>
        <v>Suspense</v>
      </c>
      <c r="I8368" s="17">
        <f t="shared" si="130"/>
        <v>2</v>
      </c>
      <c r="J8368" s="12" t="str">
        <f>H8368</f>
        <v>Suspense</v>
      </c>
    </row>
    <row r="8369" spans="1:10" hidden="1">
      <c r="A8369" s="13" t="s">
        <v>977</v>
      </c>
      <c r="B8369" s="12" t="s">
        <v>83</v>
      </c>
      <c r="C8369" s="12" t="s">
        <v>86</v>
      </c>
      <c r="D8369" s="12" t="s">
        <v>390</v>
      </c>
      <c r="E8369" s="12">
        <v>14.55</v>
      </c>
      <c r="F8369" s="14" t="str">
        <f>A8369&amp;B8369&amp;C8369&amp;D8369&amp;E8369</f>
        <v>2024-08-29ExpenseApple21010 Visa Payable (CIBC)14.55</v>
      </c>
      <c r="G8369" s="15">
        <f>IFERROR((DATEVALUE(A8369)),A8369)</f>
        <v>45533</v>
      </c>
      <c r="H8369" s="16" t="str">
        <f>IF((IFERROR((VLOOKUP(D8369,'Automation (QBO)'!A:B,2,FALSE)),"0"))=0,"Suspense",(IFERROR((VLOOKUP(D8369,'Automation (QBO)'!A:B,2,FALSE)),"Suspense")))</f>
        <v>Suspense</v>
      </c>
      <c r="I8369" s="17">
        <f t="shared" si="130"/>
        <v>14.55</v>
      </c>
      <c r="J8369" s="12" t="str">
        <f>H8369</f>
        <v>Suspense</v>
      </c>
    </row>
    <row r="8370" spans="1:10" hidden="1">
      <c r="A8370" s="13" t="s">
        <v>977</v>
      </c>
      <c r="B8370" s="12" t="s">
        <v>493</v>
      </c>
      <c r="C8370" s="12" t="s">
        <v>113</v>
      </c>
      <c r="D8370" s="12" t="s">
        <v>496</v>
      </c>
      <c r="E8370" s="12">
        <v>-5</v>
      </c>
      <c r="F8370" s="14" t="str">
        <f>A8370&amp;B8370&amp;C8370&amp;D8370&amp;E8370</f>
        <v>2024-08-29Bill Payment (Credit Card)Impark21000 Accounts Payable-5</v>
      </c>
      <c r="G8370" s="15">
        <f>IFERROR((DATEVALUE(A8370)),A8370)</f>
        <v>45533</v>
      </c>
      <c r="H8370" s="16" t="str">
        <f>IF((IFERROR((VLOOKUP(D8370,'Automation (QBO)'!A:B,2,FALSE)),"0"))=0,"Suspense",(IFERROR((VLOOKUP(D8370,'Automation (QBO)'!A:B,2,FALSE)),"Suspense")))</f>
        <v>Accounts Payable - Unknown</v>
      </c>
      <c r="I8370" s="17">
        <f t="shared" si="130"/>
        <v>-5</v>
      </c>
      <c r="J8370" s="12" t="str">
        <f>H8370</f>
        <v>Accounts Payable - Unknown</v>
      </c>
    </row>
    <row r="8371" spans="1:10" hidden="1">
      <c r="A8371" s="13" t="s">
        <v>977</v>
      </c>
      <c r="B8371" s="12" t="s">
        <v>493</v>
      </c>
      <c r="C8371" s="12" t="s">
        <v>113</v>
      </c>
      <c r="D8371" s="12" t="s">
        <v>496</v>
      </c>
      <c r="E8371" s="12">
        <v>-2</v>
      </c>
      <c r="F8371" s="14" t="str">
        <f>A8371&amp;B8371&amp;C8371&amp;D8371&amp;E8371</f>
        <v>2024-08-29Bill Payment (Credit Card)Impark21000 Accounts Payable-2</v>
      </c>
      <c r="G8371" s="15">
        <f>IFERROR((DATEVALUE(A8371)),A8371)</f>
        <v>45533</v>
      </c>
      <c r="H8371" s="16" t="str">
        <f>IF((IFERROR((VLOOKUP(D8371,'Automation (QBO)'!A:B,2,FALSE)),"0"))=0,"Suspense",(IFERROR((VLOOKUP(D8371,'Automation (QBO)'!A:B,2,FALSE)),"Suspense")))</f>
        <v>Accounts Payable - Unknown</v>
      </c>
      <c r="I8371" s="17">
        <f t="shared" si="130"/>
        <v>-2</v>
      </c>
      <c r="J8371" s="12" t="str">
        <f>H8371</f>
        <v>Accounts Payable - Unknown</v>
      </c>
    </row>
    <row r="8372" spans="1:10" hidden="1">
      <c r="A8372" s="13" t="s">
        <v>977</v>
      </c>
      <c r="B8372" s="12" t="s">
        <v>493</v>
      </c>
      <c r="C8372" s="12" t="s">
        <v>939</v>
      </c>
      <c r="D8372" s="12" t="s">
        <v>496</v>
      </c>
      <c r="E8372" s="12">
        <v>-171.88</v>
      </c>
      <c r="F8372" s="14" t="str">
        <f>A8372&amp;B8372&amp;C8372&amp;D8372&amp;E8372</f>
        <v>2024-08-29Bill Payment (Credit Card)Sculpture Supply Canada21000 Accounts Payable-171.88</v>
      </c>
      <c r="G8372" s="15">
        <f>IFERROR((DATEVALUE(A8372)),A8372)</f>
        <v>45533</v>
      </c>
      <c r="H8372" s="16" t="str">
        <f>IF((IFERROR((VLOOKUP(D8372,'Automation (QBO)'!A:B,2,FALSE)),"0"))=0,"Suspense",(IFERROR((VLOOKUP(D8372,'Automation (QBO)'!A:B,2,FALSE)),"Suspense")))</f>
        <v>Accounts Payable - Unknown</v>
      </c>
      <c r="I8372" s="17">
        <f t="shared" si="130"/>
        <v>-171.88</v>
      </c>
      <c r="J8372" s="12" t="str">
        <f>H8372</f>
        <v>Accounts Payable - Unknown</v>
      </c>
    </row>
    <row r="8373" spans="1:10" hidden="1">
      <c r="A8373" s="13" t="s">
        <v>977</v>
      </c>
      <c r="B8373" s="12" t="s">
        <v>493</v>
      </c>
      <c r="C8373" s="12" t="s">
        <v>97</v>
      </c>
      <c r="D8373" s="12" t="s">
        <v>496</v>
      </c>
      <c r="E8373" s="12">
        <v>-157.58000000000001</v>
      </c>
      <c r="F8373" s="14" t="str">
        <f>A8373&amp;B8373&amp;C8373&amp;D8373&amp;E8373</f>
        <v>2024-08-29Bill Payment (Credit Card)Lonsdale Chevron21000 Accounts Payable-157.58</v>
      </c>
      <c r="G8373" s="15">
        <f>IFERROR((DATEVALUE(A8373)),A8373)</f>
        <v>45533</v>
      </c>
      <c r="H8373" s="16" t="str">
        <f>IF((IFERROR((VLOOKUP(D8373,'Automation (QBO)'!A:B,2,FALSE)),"0"))=0,"Suspense",(IFERROR((VLOOKUP(D8373,'Automation (QBO)'!A:B,2,FALSE)),"Suspense")))</f>
        <v>Accounts Payable - Unknown</v>
      </c>
      <c r="I8373" s="17">
        <f t="shared" si="130"/>
        <v>-157.58000000000001</v>
      </c>
      <c r="J8373" s="12" t="str">
        <f>H8373</f>
        <v>Accounts Payable - Unknown</v>
      </c>
    </row>
    <row r="8374" spans="1:10" hidden="1">
      <c r="A8374" s="13" t="s">
        <v>977</v>
      </c>
      <c r="B8374" s="12" t="s">
        <v>83</v>
      </c>
      <c r="C8374" s="12" t="s">
        <v>86</v>
      </c>
      <c r="D8374" s="12" t="s">
        <v>395</v>
      </c>
      <c r="E8374" s="12">
        <v>14.55</v>
      </c>
      <c r="F8374" s="14" t="str">
        <f>A8374&amp;B8374&amp;C8374&amp;D8374&amp;E8374</f>
        <v>2024-08-29ExpenseApple52165 Computer - Software14.55</v>
      </c>
      <c r="G8374" s="15">
        <f>IFERROR((DATEVALUE(A8374)),A8374)</f>
        <v>45533</v>
      </c>
      <c r="H8374" s="16" t="str">
        <f>IF((IFERROR((VLOOKUP(D8374,'Automation (QBO)'!A:B,2,FALSE)),"0"))=0,"Suspense",(IFERROR((VLOOKUP(D8374,'Automation (QBO)'!A:B,2,FALSE)),"Suspense")))</f>
        <v>Computer - Software</v>
      </c>
      <c r="I8374" s="17">
        <f t="shared" si="130"/>
        <v>14.55</v>
      </c>
      <c r="J8374" s="12" t="str">
        <f>H8374</f>
        <v>Computer - Software</v>
      </c>
    </row>
    <row r="8375" spans="1:10" hidden="1">
      <c r="A8375" s="13" t="s">
        <v>977</v>
      </c>
      <c r="B8375" s="12" t="s">
        <v>83</v>
      </c>
      <c r="C8375" s="12" t="s">
        <v>86</v>
      </c>
      <c r="D8375" s="12" t="s">
        <v>392</v>
      </c>
      <c r="E8375" s="12">
        <v>0</v>
      </c>
      <c r="F8375" s="14" t="str">
        <f>A8375&amp;B8375&amp;C8375&amp;D8375&amp;E8375</f>
        <v>2024-08-29ExpenseApple21020 GST/HST Payable0</v>
      </c>
      <c r="G8375" s="15">
        <f>IFERROR((DATEVALUE(A8375)),A8375)</f>
        <v>45533</v>
      </c>
      <c r="H8375" s="16" t="str">
        <f>IF((IFERROR((VLOOKUP(D8375,'Automation (QBO)'!A:B,2,FALSE)),"0"))=0,"Suspense",(IFERROR((VLOOKUP(D8375,'Automation (QBO)'!A:B,2,FALSE)),"Suspense")))</f>
        <v>GST/HST Payable</v>
      </c>
      <c r="I8375" s="17">
        <f t="shared" si="130"/>
        <v>0</v>
      </c>
      <c r="J8375" s="12" t="str">
        <f>H8375</f>
        <v>GST/HST Payable</v>
      </c>
    </row>
    <row r="8376" spans="1:10" hidden="1">
      <c r="A8376" s="13" t="s">
        <v>977</v>
      </c>
      <c r="B8376" s="12" t="s">
        <v>493</v>
      </c>
      <c r="C8376" s="12" t="s">
        <v>113</v>
      </c>
      <c r="D8376" s="12" t="s">
        <v>496</v>
      </c>
      <c r="E8376" s="12">
        <v>-5</v>
      </c>
      <c r="F8376" s="14" t="str">
        <f>A8376&amp;B8376&amp;C8376&amp;D8376&amp;E8376</f>
        <v>2024-08-29Bill Payment (Credit Card)Impark21000 Accounts Payable-5</v>
      </c>
      <c r="G8376" s="15">
        <f>IFERROR((DATEVALUE(A8376)),A8376)</f>
        <v>45533</v>
      </c>
      <c r="H8376" s="16" t="str">
        <f>IF((IFERROR((VLOOKUP(D8376,'Automation (QBO)'!A:B,2,FALSE)),"0"))=0,"Suspense",(IFERROR((VLOOKUP(D8376,'Automation (QBO)'!A:B,2,FALSE)),"Suspense")))</f>
        <v>Accounts Payable - Unknown</v>
      </c>
      <c r="I8376" s="17">
        <f t="shared" si="130"/>
        <v>-5</v>
      </c>
      <c r="J8376" s="12" t="str">
        <f>H8376</f>
        <v>Accounts Payable - Unknown</v>
      </c>
    </row>
    <row r="8377" spans="1:10" hidden="1">
      <c r="A8377" s="13" t="s">
        <v>977</v>
      </c>
      <c r="B8377" s="12" t="s">
        <v>493</v>
      </c>
      <c r="C8377" s="12" t="s">
        <v>103</v>
      </c>
      <c r="D8377" s="12" t="s">
        <v>496</v>
      </c>
      <c r="E8377" s="12">
        <v>-1570.89</v>
      </c>
      <c r="F8377" s="14" t="str">
        <f>A8377&amp;B8377&amp;C8377&amp;D8377&amp;E8377</f>
        <v>2024-08-29Bill Payment (Credit Card)Ames Tile &amp; Stone21000 Accounts Payable-1570.89</v>
      </c>
      <c r="G8377" s="15">
        <f>IFERROR((DATEVALUE(A8377)),A8377)</f>
        <v>45533</v>
      </c>
      <c r="H8377" s="16" t="str">
        <f>IF((IFERROR((VLOOKUP(D8377,'Automation (QBO)'!A:B,2,FALSE)),"0"))=0,"Suspense",(IFERROR((VLOOKUP(D8377,'Automation (QBO)'!A:B,2,FALSE)),"Suspense")))</f>
        <v>Accounts Payable - Unknown</v>
      </c>
      <c r="I8377" s="17">
        <f t="shared" si="130"/>
        <v>-1570.89</v>
      </c>
      <c r="J8377" s="12" t="str">
        <f>H8377</f>
        <v>Accounts Payable - Unknown</v>
      </c>
    </row>
    <row r="8378" spans="1:10" hidden="1">
      <c r="A8378" s="13" t="s">
        <v>977</v>
      </c>
      <c r="B8378" s="12" t="s">
        <v>247</v>
      </c>
      <c r="C8378" s="12" t="s">
        <v>246</v>
      </c>
      <c r="D8378" s="12" t="s">
        <v>496</v>
      </c>
      <c r="E8378" s="12">
        <v>-89.37</v>
      </c>
      <c r="F8378" s="14" t="str">
        <f>A8378&amp;B8378&amp;C8378&amp;D8378&amp;E8378</f>
        <v>2024-08-29Bill Payment (Cheque)Kyle Watson21000 Accounts Payable-89.37</v>
      </c>
      <c r="G8378" s="15">
        <f>IFERROR((DATEVALUE(A8378)),A8378)</f>
        <v>45533</v>
      </c>
      <c r="H8378" s="16" t="str">
        <f>IF((IFERROR((VLOOKUP(D8378,'Automation (QBO)'!A:B,2,FALSE)),"0"))=0,"Suspense",(IFERROR((VLOOKUP(D8378,'Automation (QBO)'!A:B,2,FALSE)),"Suspense")))</f>
        <v>Accounts Payable - Unknown</v>
      </c>
      <c r="I8378" s="17">
        <f t="shared" si="130"/>
        <v>-89.37</v>
      </c>
      <c r="J8378" s="12" t="str">
        <f>H8378</f>
        <v>Accounts Payable - Unknown</v>
      </c>
    </row>
    <row r="8379" spans="1:10" hidden="1">
      <c r="A8379" s="13" t="s">
        <v>977</v>
      </c>
      <c r="B8379" s="12" t="s">
        <v>83</v>
      </c>
      <c r="C8379" s="12" t="s">
        <v>978</v>
      </c>
      <c r="D8379" s="12" t="s">
        <v>412</v>
      </c>
      <c r="E8379" s="12">
        <v>600</v>
      </c>
      <c r="F8379" s="14" t="str">
        <f>A8379&amp;B8379&amp;C8379&amp;D8379&amp;E8379</f>
        <v>2024-08-29ExpenseTroy Witton51305 COGS - Miscellaneous (Vehicle)600</v>
      </c>
      <c r="G8379" s="15">
        <f>IFERROR((DATEVALUE(A8379)),A8379)</f>
        <v>45533</v>
      </c>
      <c r="H8379" s="16" t="str">
        <f>IF((IFERROR((VLOOKUP(D8379,'Automation (QBO)'!A:B,2,FALSE)),"0"))=0,"Suspense",(IFERROR((VLOOKUP(D8379,'Automation (QBO)'!A:B,2,FALSE)),"Suspense")))</f>
        <v>COGS - Miscellaneous (Vehicle)</v>
      </c>
      <c r="I8379" s="17">
        <f t="shared" si="130"/>
        <v>600</v>
      </c>
      <c r="J8379" s="12" t="str">
        <f>H8379</f>
        <v>COGS - Miscellaneous (Vehicle)</v>
      </c>
    </row>
    <row r="8380" spans="1:10" hidden="1">
      <c r="A8380" s="13" t="s">
        <v>977</v>
      </c>
      <c r="B8380" s="12" t="s">
        <v>247</v>
      </c>
      <c r="C8380" s="12" t="s">
        <v>246</v>
      </c>
      <c r="D8380" s="12" t="s">
        <v>394</v>
      </c>
      <c r="E8380" s="12">
        <v>-89.37</v>
      </c>
      <c r="F8380" s="14" t="str">
        <f>A8380&amp;B8380&amp;C8380&amp;D8380&amp;E8380</f>
        <v>2024-08-29Bill Payment (Cheque)Kyle Watson11005 Chequing (CIBC)-89.37</v>
      </c>
      <c r="G8380" s="15">
        <f>IFERROR((DATEVALUE(A8380)),A8380)</f>
        <v>45533</v>
      </c>
      <c r="H8380" s="16" t="str">
        <f>IF((IFERROR((VLOOKUP(D8380,'Automation (QBO)'!A:B,2,FALSE)),"0"))=0,"Suspense",(IFERROR((VLOOKUP(D8380,'Automation (QBO)'!A:B,2,FALSE)),"Suspense")))</f>
        <v>Balance (CIBC)</v>
      </c>
      <c r="I8380" s="17">
        <f t="shared" si="130"/>
        <v>-89.37</v>
      </c>
      <c r="J8380" s="12" t="str">
        <f>H8380</f>
        <v>Balance (CIBC)</v>
      </c>
    </row>
    <row r="8381" spans="1:10" hidden="1">
      <c r="A8381" s="13" t="s">
        <v>977</v>
      </c>
      <c r="B8381" s="12" t="s">
        <v>83</v>
      </c>
      <c r="C8381" s="12" t="s">
        <v>978</v>
      </c>
      <c r="D8381" s="12" t="s">
        <v>394</v>
      </c>
      <c r="E8381" s="12">
        <v>-600</v>
      </c>
      <c r="F8381" s="14" t="str">
        <f>A8381&amp;B8381&amp;C8381&amp;D8381&amp;E8381</f>
        <v>2024-08-29ExpenseTroy Witton11005 Chequing (CIBC)-600</v>
      </c>
      <c r="G8381" s="15">
        <f>IFERROR((DATEVALUE(A8381)),A8381)</f>
        <v>45533</v>
      </c>
      <c r="H8381" s="16" t="str">
        <f>IF((IFERROR((VLOOKUP(D8381,'Automation (QBO)'!A:B,2,FALSE)),"0"))=0,"Suspense",(IFERROR((VLOOKUP(D8381,'Automation (QBO)'!A:B,2,FALSE)),"Suspense")))</f>
        <v>Balance (CIBC)</v>
      </c>
      <c r="I8381" s="17">
        <f t="shared" si="130"/>
        <v>-600</v>
      </c>
      <c r="J8381" s="12" t="str">
        <f>H8381</f>
        <v>Balance (CIBC)</v>
      </c>
    </row>
    <row r="8382" spans="1:10" hidden="1">
      <c r="A8382" s="13" t="s">
        <v>979</v>
      </c>
      <c r="B8382" s="12" t="s">
        <v>123</v>
      </c>
      <c r="D8382" s="12" t="s">
        <v>390</v>
      </c>
      <c r="E8382" s="12">
        <v>-5000</v>
      </c>
      <c r="F8382" s="14" t="str">
        <f>A8382&amp;B8382&amp;C8382&amp;D8382&amp;E8382</f>
        <v>2024-08-30Credit Card Payment21010 Visa Payable (CIBC)-5000</v>
      </c>
      <c r="G8382" s="15">
        <f>IFERROR((DATEVALUE(A8382)),A8382)</f>
        <v>45534</v>
      </c>
      <c r="H8382" s="16" t="str">
        <f>IF((IFERROR((VLOOKUP(D8382,'Automation (QBO)'!A:B,2,FALSE)),"0"))=0,"Suspense",(IFERROR((VLOOKUP(D8382,'Automation (QBO)'!A:B,2,FALSE)),"Suspense")))</f>
        <v>Suspense</v>
      </c>
      <c r="I8382" s="17">
        <f t="shared" si="130"/>
        <v>-5000</v>
      </c>
      <c r="J8382" s="12" t="str">
        <f>H8382</f>
        <v>Suspense</v>
      </c>
    </row>
    <row r="8383" spans="1:10" hidden="1">
      <c r="A8383" s="13" t="s">
        <v>979</v>
      </c>
      <c r="B8383" s="12" t="s">
        <v>136</v>
      </c>
      <c r="C8383" s="12" t="s">
        <v>166</v>
      </c>
      <c r="D8383" s="12" t="s">
        <v>417</v>
      </c>
      <c r="E8383" s="12">
        <v>-5000</v>
      </c>
      <c r="F8383" s="14" t="str">
        <f>A8383&amp;B8383&amp;C8383&amp;D8383&amp;E8383</f>
        <v>2024-08-30Payment1262541 B.C Ltd.12000 Accounts Receivable-5000</v>
      </c>
      <c r="G8383" s="15">
        <f>IFERROR((DATEVALUE(A8383)),A8383)</f>
        <v>45534</v>
      </c>
      <c r="H8383" s="16" t="str">
        <f>IF((IFERROR((VLOOKUP(D8383,'Automation (QBO)'!A:B,2,FALSE)),"0"))=0,"Suspense",(IFERROR((VLOOKUP(D8383,'Automation (QBO)'!A:B,2,FALSE)),"Suspense")))</f>
        <v>Accounts Recievable - Suspense</v>
      </c>
      <c r="I8383" s="17">
        <f t="shared" si="130"/>
        <v>-5000</v>
      </c>
      <c r="J8383" s="12" t="str">
        <f>H8383</f>
        <v>Accounts Recievable - Suspense</v>
      </c>
    </row>
    <row r="8384" spans="1:10" hidden="1">
      <c r="A8384" s="13" t="s">
        <v>979</v>
      </c>
      <c r="B8384" s="12" t="s">
        <v>83</v>
      </c>
      <c r="D8384" s="12" t="s">
        <v>403</v>
      </c>
      <c r="E8384" s="12">
        <v>40</v>
      </c>
      <c r="F8384" s="14" t="str">
        <f>A8384&amp;B8384&amp;C8384&amp;D8384&amp;E8384</f>
        <v>2024-08-30Expense52115 Bank Fees40</v>
      </c>
      <c r="G8384" s="15">
        <f>IFERROR((DATEVALUE(A8384)),A8384)</f>
        <v>45534</v>
      </c>
      <c r="H8384" s="16" t="str">
        <f>IF((IFERROR((VLOOKUP(D8384,'Automation (QBO)'!A:B,2,FALSE)),"0"))=0,"Suspense",(IFERROR((VLOOKUP(D8384,'Automation (QBO)'!A:B,2,FALSE)),"Suspense")))</f>
        <v>Bank Fees</v>
      </c>
      <c r="I8384" s="17">
        <f t="shared" si="130"/>
        <v>40</v>
      </c>
      <c r="J8384" s="12" t="str">
        <f>H8384</f>
        <v>Bank Fees</v>
      </c>
    </row>
    <row r="8385" spans="1:10" hidden="1">
      <c r="A8385" s="13" t="s">
        <v>979</v>
      </c>
      <c r="B8385" s="12" t="s">
        <v>83</v>
      </c>
      <c r="D8385" s="12" t="s">
        <v>392</v>
      </c>
      <c r="E8385" s="12">
        <v>0</v>
      </c>
      <c r="F8385" s="14" t="str">
        <f>A8385&amp;B8385&amp;C8385&amp;D8385&amp;E8385</f>
        <v>2024-08-30Expense21020 GST/HST Payable0</v>
      </c>
      <c r="G8385" s="15">
        <f>IFERROR((DATEVALUE(A8385)),A8385)</f>
        <v>45534</v>
      </c>
      <c r="H8385" s="16" t="str">
        <f>IF((IFERROR((VLOOKUP(D8385,'Automation (QBO)'!A:B,2,FALSE)),"0"))=0,"Suspense",(IFERROR((VLOOKUP(D8385,'Automation (QBO)'!A:B,2,FALSE)),"Suspense")))</f>
        <v>GST/HST Payable</v>
      </c>
      <c r="I8385" s="17">
        <f t="shared" si="130"/>
        <v>0</v>
      </c>
      <c r="J8385" s="12" t="str">
        <f>H8385</f>
        <v>GST/HST Payable</v>
      </c>
    </row>
    <row r="8386" spans="1:10" hidden="1">
      <c r="A8386" s="13" t="s">
        <v>979</v>
      </c>
      <c r="B8386" s="12" t="s">
        <v>83</v>
      </c>
      <c r="D8386" s="12" t="s">
        <v>403</v>
      </c>
      <c r="E8386" s="12">
        <v>6</v>
      </c>
      <c r="F8386" s="14" t="str">
        <f>A8386&amp;B8386&amp;C8386&amp;D8386&amp;E8386</f>
        <v>2024-08-30Expense52115 Bank Fees6</v>
      </c>
      <c r="G8386" s="15">
        <f>IFERROR((DATEVALUE(A8386)),A8386)</f>
        <v>45534</v>
      </c>
      <c r="H8386" s="16" t="str">
        <f>IF((IFERROR((VLOOKUP(D8386,'Automation (QBO)'!A:B,2,FALSE)),"0"))=0,"Suspense",(IFERROR((VLOOKUP(D8386,'Automation (QBO)'!A:B,2,FALSE)),"Suspense")))</f>
        <v>Bank Fees</v>
      </c>
      <c r="I8386" s="17">
        <f t="shared" si="130"/>
        <v>6</v>
      </c>
      <c r="J8386" s="12" t="str">
        <f>H8386</f>
        <v>Bank Fees</v>
      </c>
    </row>
    <row r="8387" spans="1:10" hidden="1">
      <c r="A8387" s="13" t="s">
        <v>979</v>
      </c>
      <c r="B8387" s="12" t="s">
        <v>83</v>
      </c>
      <c r="D8387" s="12" t="s">
        <v>392</v>
      </c>
      <c r="E8387" s="12">
        <v>0</v>
      </c>
      <c r="F8387" s="14" t="str">
        <f>A8387&amp;B8387&amp;C8387&amp;D8387&amp;E8387</f>
        <v>2024-08-30Expense21020 GST/HST Payable0</v>
      </c>
      <c r="G8387" s="15">
        <f>IFERROR((DATEVALUE(A8387)),A8387)</f>
        <v>45534</v>
      </c>
      <c r="H8387" s="16" t="str">
        <f>IF((IFERROR((VLOOKUP(D8387,'Automation (QBO)'!A:B,2,FALSE)),"0"))=0,"Suspense",(IFERROR((VLOOKUP(D8387,'Automation (QBO)'!A:B,2,FALSE)),"Suspense")))</f>
        <v>GST/HST Payable</v>
      </c>
      <c r="I8387" s="17">
        <f t="shared" si="130"/>
        <v>0</v>
      </c>
      <c r="J8387" s="12" t="str">
        <f>H8387</f>
        <v>GST/HST Payable</v>
      </c>
    </row>
    <row r="8388" spans="1:10" hidden="1">
      <c r="A8388" s="13" t="s">
        <v>979</v>
      </c>
      <c r="B8388" s="12" t="s">
        <v>83</v>
      </c>
      <c r="D8388" s="12" t="s">
        <v>404</v>
      </c>
      <c r="E8388" s="12">
        <v>-6</v>
      </c>
      <c r="F8388" s="14" t="str">
        <f>A8388&amp;B8388&amp;C8388&amp;D8388&amp;E8388</f>
        <v>2024-08-30Expense11010 Savings (CIBC)-6</v>
      </c>
      <c r="G8388" s="15">
        <f>IFERROR((DATEVALUE(A8388)),A8388)</f>
        <v>45534</v>
      </c>
      <c r="H8388" s="16" t="str">
        <f>IF((IFERROR((VLOOKUP(D8388,'Automation (QBO)'!A:B,2,FALSE)),"0"))=0,"Suspense",(IFERROR((VLOOKUP(D8388,'Automation (QBO)'!A:B,2,FALSE)),"Suspense")))</f>
        <v>Savings (CIBC)</v>
      </c>
      <c r="I8388" s="17">
        <f t="shared" si="130"/>
        <v>-6</v>
      </c>
      <c r="J8388" s="12" t="str">
        <f>H8388</f>
        <v>Savings (CIBC)</v>
      </c>
    </row>
    <row r="8389" spans="1:10" hidden="1">
      <c r="A8389" s="13" t="s">
        <v>979</v>
      </c>
      <c r="B8389" s="12" t="s">
        <v>83</v>
      </c>
      <c r="D8389" s="12" t="s">
        <v>394</v>
      </c>
      <c r="E8389" s="12">
        <v>-40</v>
      </c>
      <c r="F8389" s="14" t="str">
        <f>A8389&amp;B8389&amp;C8389&amp;D8389&amp;E8389</f>
        <v>2024-08-30Expense11005 Chequing (CIBC)-40</v>
      </c>
      <c r="G8389" s="15">
        <f>IFERROR((DATEVALUE(A8389)),A8389)</f>
        <v>45534</v>
      </c>
      <c r="H8389" s="16" t="str">
        <f>IF((IFERROR((VLOOKUP(D8389,'Automation (QBO)'!A:B,2,FALSE)),"0"))=0,"Suspense",(IFERROR((VLOOKUP(D8389,'Automation (QBO)'!A:B,2,FALSE)),"Suspense")))</f>
        <v>Balance (CIBC)</v>
      </c>
      <c r="I8389" s="17">
        <f t="shared" si="130"/>
        <v>-40</v>
      </c>
      <c r="J8389" s="12" t="str">
        <f>H8389</f>
        <v>Balance (CIBC)</v>
      </c>
    </row>
    <row r="8390" spans="1:10" hidden="1">
      <c r="A8390" s="13" t="s">
        <v>979</v>
      </c>
      <c r="B8390" s="12" t="s">
        <v>136</v>
      </c>
      <c r="C8390" s="12" t="s">
        <v>166</v>
      </c>
      <c r="D8390" s="12" t="s">
        <v>394</v>
      </c>
      <c r="E8390" s="12">
        <v>5000</v>
      </c>
      <c r="F8390" s="14" t="str">
        <f>A8390&amp;B8390&amp;C8390&amp;D8390&amp;E8390</f>
        <v>2024-08-30Payment1262541 B.C Ltd.11005 Chequing (CIBC)5000</v>
      </c>
      <c r="G8390" s="15">
        <f>IFERROR((DATEVALUE(A8390)),A8390)</f>
        <v>45534</v>
      </c>
      <c r="H8390" s="16" t="str">
        <f>IF((IFERROR((VLOOKUP(D8390,'Automation (QBO)'!A:B,2,FALSE)),"0"))=0,"Suspense",(IFERROR((VLOOKUP(D8390,'Automation (QBO)'!A:B,2,FALSE)),"Suspense")))</f>
        <v>Balance (CIBC)</v>
      </c>
      <c r="I8390" s="17">
        <f t="shared" si="130"/>
        <v>5000</v>
      </c>
      <c r="J8390" s="12" t="str">
        <f>H8390</f>
        <v>Balance (CIBC)</v>
      </c>
    </row>
    <row r="8391" spans="1:10" hidden="1">
      <c r="A8391" s="13" t="s">
        <v>979</v>
      </c>
      <c r="B8391" s="12" t="s">
        <v>123</v>
      </c>
      <c r="D8391" s="12" t="s">
        <v>394</v>
      </c>
      <c r="E8391" s="12">
        <v>-5000</v>
      </c>
      <c r="F8391" s="14" t="str">
        <f>A8391&amp;B8391&amp;C8391&amp;D8391&amp;E8391</f>
        <v>2024-08-30Credit Card Payment11005 Chequing (CIBC)-5000</v>
      </c>
      <c r="G8391" s="15">
        <f>IFERROR((DATEVALUE(A8391)),A8391)</f>
        <v>45534</v>
      </c>
      <c r="H8391" s="16" t="str">
        <f>IF((IFERROR((VLOOKUP(D8391,'Automation (QBO)'!A:B,2,FALSE)),"0"))=0,"Suspense",(IFERROR((VLOOKUP(D8391,'Automation (QBO)'!A:B,2,FALSE)),"Suspense")))</f>
        <v>Balance (CIBC)</v>
      </c>
      <c r="I8391" s="17">
        <f t="shared" si="130"/>
        <v>-5000</v>
      </c>
      <c r="J8391" s="12" t="str">
        <f>H8391</f>
        <v>Balance (CIBC)</v>
      </c>
    </row>
    <row r="8392" spans="1:10" hidden="1">
      <c r="A8392" s="13" t="s">
        <v>980</v>
      </c>
      <c r="B8392" s="12" t="s">
        <v>152</v>
      </c>
      <c r="C8392" s="12" t="s">
        <v>116</v>
      </c>
      <c r="D8392" s="12" t="s">
        <v>417</v>
      </c>
      <c r="E8392" s="12">
        <v>0</v>
      </c>
      <c r="F8392" s="14" t="str">
        <f>A8392&amp;B8392&amp;C8392&amp;D8392&amp;E8392</f>
        <v>2024-09-01Credit MemoSix Pints Specialty Beer Co.12000 Accounts Receivable0</v>
      </c>
      <c r="G8392" s="15">
        <f>IFERROR((DATEVALUE(A8392)),A8392)</f>
        <v>45536</v>
      </c>
      <c r="H8392" s="16" t="str">
        <f>IF((IFERROR((VLOOKUP(D8392,'Automation (QBO)'!A:B,2,FALSE)),"0"))=0,"Suspense",(IFERROR((VLOOKUP(D8392,'Automation (QBO)'!A:B,2,FALSE)),"Suspense")))</f>
        <v>Accounts Recievable - Suspense</v>
      </c>
      <c r="I8392" s="17">
        <f t="shared" si="130"/>
        <v>0</v>
      </c>
      <c r="J8392" s="12" t="str">
        <f>H8392</f>
        <v>Accounts Recievable - Suspense</v>
      </c>
    </row>
    <row r="8393" spans="1:10" hidden="1">
      <c r="A8393" s="13" t="s">
        <v>980</v>
      </c>
      <c r="B8393" s="12" t="s">
        <v>83</v>
      </c>
      <c r="C8393" s="12" t="s">
        <v>126</v>
      </c>
      <c r="D8393" s="12" t="s">
        <v>390</v>
      </c>
      <c r="E8393" s="12">
        <v>39.75</v>
      </c>
      <c r="F8393" s="14" t="str">
        <f>A8393&amp;B8393&amp;C8393&amp;D8393&amp;E8393</f>
        <v>2024-09-01ExpenseAmazon21010 Visa Payable (CIBC)39.75</v>
      </c>
      <c r="G8393" s="15">
        <f>IFERROR((DATEVALUE(A8393)),A8393)</f>
        <v>45536</v>
      </c>
      <c r="H8393" s="16" t="str">
        <f>IF((IFERROR((VLOOKUP(D8393,'Automation (QBO)'!A:B,2,FALSE)),"0"))=0,"Suspense",(IFERROR((VLOOKUP(D8393,'Automation (QBO)'!A:B,2,FALSE)),"Suspense")))</f>
        <v>Suspense</v>
      </c>
      <c r="I8393" s="17">
        <f t="shared" si="130"/>
        <v>39.75</v>
      </c>
      <c r="J8393" s="12" t="str">
        <f>H8393</f>
        <v>Suspense</v>
      </c>
    </row>
    <row r="8394" spans="1:10" hidden="1">
      <c r="A8394" s="13" t="s">
        <v>980</v>
      </c>
      <c r="B8394" s="12" t="s">
        <v>83</v>
      </c>
      <c r="C8394" s="12" t="s">
        <v>126</v>
      </c>
      <c r="D8394" s="12" t="s">
        <v>390</v>
      </c>
      <c r="E8394" s="12">
        <v>29.11</v>
      </c>
      <c r="F8394" s="14" t="str">
        <f>A8394&amp;B8394&amp;C8394&amp;D8394&amp;E8394</f>
        <v>2024-09-01ExpenseAmazon21010 Visa Payable (CIBC)29.11</v>
      </c>
      <c r="G8394" s="15">
        <f>IFERROR((DATEVALUE(A8394)),A8394)</f>
        <v>45536</v>
      </c>
      <c r="H8394" s="16" t="str">
        <f>IF((IFERROR((VLOOKUP(D8394,'Automation (QBO)'!A:B,2,FALSE)),"0"))=0,"Suspense",(IFERROR((VLOOKUP(D8394,'Automation (QBO)'!A:B,2,FALSE)),"Suspense")))</f>
        <v>Suspense</v>
      </c>
      <c r="I8394" s="17">
        <f t="shared" si="130"/>
        <v>29.11</v>
      </c>
      <c r="J8394" s="12" t="str">
        <f>H8394</f>
        <v>Suspense</v>
      </c>
    </row>
    <row r="8395" spans="1:10" hidden="1">
      <c r="A8395" s="13" t="s">
        <v>980</v>
      </c>
      <c r="B8395" s="12" t="s">
        <v>152</v>
      </c>
      <c r="C8395" s="12" t="s">
        <v>116</v>
      </c>
      <c r="D8395" s="12" t="s">
        <v>420</v>
      </c>
      <c r="E8395" s="12">
        <v>0</v>
      </c>
      <c r="F8395" s="14" t="str">
        <f>A8395&amp;B8395&amp;C8395&amp;D8395&amp;E8395</f>
        <v>2024-09-01Credit MemoSix Pints Specialty Beer Co.21045 Deposit Received0</v>
      </c>
      <c r="G8395" s="15">
        <f>IFERROR((DATEVALUE(A8395)),A8395)</f>
        <v>45536</v>
      </c>
      <c r="H8395" s="16" t="str">
        <f>IF((IFERROR((VLOOKUP(D8395,'Automation (QBO)'!A:B,2,FALSE)),"0"))=0,"Suspense",(IFERROR((VLOOKUP(D8395,'Automation (QBO)'!A:B,2,FALSE)),"Suspense")))</f>
        <v>Liability - Depostis Received</v>
      </c>
      <c r="I8395" s="17">
        <f t="shared" si="130"/>
        <v>0</v>
      </c>
      <c r="J8395" s="12" t="str">
        <f>H8395</f>
        <v>Liability - Depostis Received</v>
      </c>
    </row>
    <row r="8396" spans="1:10" hidden="1">
      <c r="A8396" s="13" t="s">
        <v>980</v>
      </c>
      <c r="B8396" s="12" t="s">
        <v>152</v>
      </c>
      <c r="C8396" s="12" t="s">
        <v>116</v>
      </c>
      <c r="D8396" s="12" t="s">
        <v>392</v>
      </c>
      <c r="E8396" s="12">
        <v>0</v>
      </c>
      <c r="F8396" s="14" t="str">
        <f>A8396&amp;B8396&amp;C8396&amp;D8396&amp;E8396</f>
        <v>2024-09-01Credit MemoSix Pints Specialty Beer Co.21020 GST/HST Payable0</v>
      </c>
      <c r="G8396" s="15">
        <f>IFERROR((DATEVALUE(A8396)),A8396)</f>
        <v>45536</v>
      </c>
      <c r="H8396" s="16" t="str">
        <f>IF((IFERROR((VLOOKUP(D8396,'Automation (QBO)'!A:B,2,FALSE)),"0"))=0,"Suspense",(IFERROR((VLOOKUP(D8396,'Automation (QBO)'!A:B,2,FALSE)),"Suspense")))</f>
        <v>GST/HST Payable</v>
      </c>
      <c r="I8396" s="17">
        <f t="shared" si="130"/>
        <v>0</v>
      </c>
      <c r="J8396" s="12" t="str">
        <f>H8396</f>
        <v>GST/HST Payable</v>
      </c>
    </row>
    <row r="8397" spans="1:10" hidden="1">
      <c r="A8397" s="13" t="s">
        <v>980</v>
      </c>
      <c r="B8397" s="12" t="s">
        <v>83</v>
      </c>
      <c r="C8397" s="12" t="s">
        <v>105</v>
      </c>
      <c r="D8397" s="12" t="s">
        <v>390</v>
      </c>
      <c r="E8397" s="12">
        <v>34.72</v>
      </c>
      <c r="F8397" s="14" t="str">
        <f>A8397&amp;B8397&amp;C8397&amp;D8397&amp;E8397</f>
        <v>2024-09-01ExpenseWix21010 Visa Payable (CIBC)34.72</v>
      </c>
      <c r="G8397" s="15">
        <f>IFERROR((DATEVALUE(A8397)),A8397)</f>
        <v>45536</v>
      </c>
      <c r="H8397" s="16" t="str">
        <f>IF((IFERROR((VLOOKUP(D8397,'Automation (QBO)'!A:B,2,FALSE)),"0"))=0,"Suspense",(IFERROR((VLOOKUP(D8397,'Automation (QBO)'!A:B,2,FALSE)),"Suspense")))</f>
        <v>Suspense</v>
      </c>
      <c r="I8397" s="17">
        <f t="shared" si="130"/>
        <v>34.72</v>
      </c>
      <c r="J8397" s="12" t="str">
        <f>H8397</f>
        <v>Suspense</v>
      </c>
    </row>
    <row r="8398" spans="1:10" hidden="1">
      <c r="A8398" s="13" t="s">
        <v>980</v>
      </c>
      <c r="B8398" s="12" t="s">
        <v>83</v>
      </c>
      <c r="C8398" s="12" t="s">
        <v>222</v>
      </c>
      <c r="D8398" s="12" t="s">
        <v>390</v>
      </c>
      <c r="E8398" s="12">
        <v>29.11</v>
      </c>
      <c r="F8398" s="14" t="str">
        <f>A8398&amp;B8398&amp;C8398&amp;D8398&amp;E8398</f>
        <v>2024-09-01ExpenseAdobe21010 Visa Payable (CIBC)29.11</v>
      </c>
      <c r="G8398" s="15">
        <f>IFERROR((DATEVALUE(A8398)),A8398)</f>
        <v>45536</v>
      </c>
      <c r="H8398" s="16" t="str">
        <f>IF((IFERROR((VLOOKUP(D8398,'Automation (QBO)'!A:B,2,FALSE)),"0"))=0,"Suspense",(IFERROR((VLOOKUP(D8398,'Automation (QBO)'!A:B,2,FALSE)),"Suspense")))</f>
        <v>Suspense</v>
      </c>
      <c r="I8398" s="17">
        <f t="shared" si="130"/>
        <v>29.11</v>
      </c>
      <c r="J8398" s="12" t="str">
        <f>H8398</f>
        <v>Suspense</v>
      </c>
    </row>
    <row r="8399" spans="1:10" hidden="1">
      <c r="A8399" s="13" t="s">
        <v>980</v>
      </c>
      <c r="B8399" s="12" t="s">
        <v>83</v>
      </c>
      <c r="C8399" s="12" t="s">
        <v>126</v>
      </c>
      <c r="D8399" s="12" t="s">
        <v>507</v>
      </c>
      <c r="E8399" s="12">
        <v>27.72</v>
      </c>
      <c r="F8399" s="14" t="str">
        <f>A8399&amp;B8399&amp;C8399&amp;D8399&amp;E8399</f>
        <v>2024-09-01ExpenseAmazon52145 Marketing27.72</v>
      </c>
      <c r="G8399" s="15">
        <f>IFERROR((DATEVALUE(A8399)),A8399)</f>
        <v>45536</v>
      </c>
      <c r="H8399" s="16" t="str">
        <f>IF((IFERROR((VLOOKUP(D8399,'Automation (QBO)'!A:B,2,FALSE)),"0"))=0,"Suspense",(IFERROR((VLOOKUP(D8399,'Automation (QBO)'!A:B,2,FALSE)),"Suspense")))</f>
        <v>Marketing</v>
      </c>
      <c r="I8399" s="17">
        <f t="shared" si="130"/>
        <v>27.72</v>
      </c>
      <c r="J8399" s="12" t="str">
        <f>H8399</f>
        <v>Marketing</v>
      </c>
    </row>
    <row r="8400" spans="1:10" hidden="1">
      <c r="A8400" s="13" t="s">
        <v>980</v>
      </c>
      <c r="B8400" s="12" t="s">
        <v>83</v>
      </c>
      <c r="C8400" s="12" t="s">
        <v>126</v>
      </c>
      <c r="D8400" s="12" t="s">
        <v>392</v>
      </c>
      <c r="E8400" s="12">
        <v>-1.39</v>
      </c>
      <c r="F8400" s="14" t="str">
        <f>A8400&amp;B8400&amp;C8400&amp;D8400&amp;E8400</f>
        <v>2024-09-01ExpenseAmazon21020 GST/HST Payable-1.39</v>
      </c>
      <c r="G8400" s="15">
        <f>IFERROR((DATEVALUE(A8400)),A8400)</f>
        <v>45536</v>
      </c>
      <c r="H8400" s="16" t="str">
        <f>IF((IFERROR((VLOOKUP(D8400,'Automation (QBO)'!A:B,2,FALSE)),"0"))=0,"Suspense",(IFERROR((VLOOKUP(D8400,'Automation (QBO)'!A:B,2,FALSE)),"Suspense")))</f>
        <v>GST/HST Payable</v>
      </c>
      <c r="I8400" s="17">
        <f t="shared" ref="I8400:I8463" si="131">E8400</f>
        <v>-1.39</v>
      </c>
      <c r="J8400" s="12" t="str">
        <f>H8400</f>
        <v>GST/HST Payable</v>
      </c>
    </row>
    <row r="8401" spans="1:10" hidden="1">
      <c r="A8401" s="13" t="s">
        <v>980</v>
      </c>
      <c r="B8401" s="12" t="s">
        <v>83</v>
      </c>
      <c r="C8401" s="12" t="s">
        <v>126</v>
      </c>
      <c r="D8401" s="12" t="s">
        <v>507</v>
      </c>
      <c r="E8401" s="12">
        <v>37.86</v>
      </c>
      <c r="F8401" s="14" t="str">
        <f>A8401&amp;B8401&amp;C8401&amp;D8401&amp;E8401</f>
        <v>2024-09-01ExpenseAmazon52145 Marketing37.86</v>
      </c>
      <c r="G8401" s="15">
        <f>IFERROR((DATEVALUE(A8401)),A8401)</f>
        <v>45536</v>
      </c>
      <c r="H8401" s="16" t="str">
        <f>IF((IFERROR((VLOOKUP(D8401,'Automation (QBO)'!A:B,2,FALSE)),"0"))=0,"Suspense",(IFERROR((VLOOKUP(D8401,'Automation (QBO)'!A:B,2,FALSE)),"Suspense")))</f>
        <v>Marketing</v>
      </c>
      <c r="I8401" s="17">
        <f t="shared" si="131"/>
        <v>37.86</v>
      </c>
      <c r="J8401" s="12" t="str">
        <f>H8401</f>
        <v>Marketing</v>
      </c>
    </row>
    <row r="8402" spans="1:10" hidden="1">
      <c r="A8402" s="13" t="s">
        <v>980</v>
      </c>
      <c r="B8402" s="12" t="s">
        <v>83</v>
      </c>
      <c r="C8402" s="12" t="s">
        <v>126</v>
      </c>
      <c r="D8402" s="12" t="s">
        <v>392</v>
      </c>
      <c r="E8402" s="12">
        <v>-1.89</v>
      </c>
      <c r="F8402" s="14" t="str">
        <f>A8402&amp;B8402&amp;C8402&amp;D8402&amp;E8402</f>
        <v>2024-09-01ExpenseAmazon21020 GST/HST Payable-1.89</v>
      </c>
      <c r="G8402" s="15">
        <f>IFERROR((DATEVALUE(A8402)),A8402)</f>
        <v>45536</v>
      </c>
      <c r="H8402" s="16" t="str">
        <f>IF((IFERROR((VLOOKUP(D8402,'Automation (QBO)'!A:B,2,FALSE)),"0"))=0,"Suspense",(IFERROR((VLOOKUP(D8402,'Automation (QBO)'!A:B,2,FALSE)),"Suspense")))</f>
        <v>GST/HST Payable</v>
      </c>
      <c r="I8402" s="17">
        <f t="shared" si="131"/>
        <v>-1.89</v>
      </c>
      <c r="J8402" s="12" t="str">
        <f>H8402</f>
        <v>GST/HST Payable</v>
      </c>
    </row>
    <row r="8403" spans="1:10" hidden="1">
      <c r="A8403" s="13" t="s">
        <v>980</v>
      </c>
      <c r="B8403" s="12" t="s">
        <v>83</v>
      </c>
      <c r="C8403" s="12" t="s">
        <v>84</v>
      </c>
      <c r="D8403" s="12" t="s">
        <v>396</v>
      </c>
      <c r="E8403" s="12">
        <v>214</v>
      </c>
      <c r="F8403" s="14" t="str">
        <f>A8403&amp;B8403&amp;C8403&amp;D8403&amp;E8403</f>
        <v>2024-09-01ExpenseBigChip Accounting52110 Accounting214</v>
      </c>
      <c r="G8403" s="15">
        <f>IFERROR((DATEVALUE(A8403)),A8403)</f>
        <v>45536</v>
      </c>
      <c r="H8403" s="16" t="str">
        <f>IF((IFERROR((VLOOKUP(D8403,'Automation (QBO)'!A:B,2,FALSE)),"0"))=0,"Suspense",(IFERROR((VLOOKUP(D8403,'Automation (QBO)'!A:B,2,FALSE)),"Suspense")))</f>
        <v>Accounting</v>
      </c>
      <c r="I8403" s="17">
        <f t="shared" si="131"/>
        <v>214</v>
      </c>
      <c r="J8403" s="12" t="str">
        <f>H8403</f>
        <v>Accounting</v>
      </c>
    </row>
    <row r="8404" spans="1:10" hidden="1">
      <c r="A8404" s="13" t="s">
        <v>980</v>
      </c>
      <c r="B8404" s="12" t="s">
        <v>83</v>
      </c>
      <c r="C8404" s="12" t="s">
        <v>84</v>
      </c>
      <c r="D8404" s="12" t="s">
        <v>392</v>
      </c>
      <c r="E8404" s="12">
        <v>-10</v>
      </c>
      <c r="F8404" s="14" t="str">
        <f>A8404&amp;B8404&amp;C8404&amp;D8404&amp;E8404</f>
        <v>2024-09-01ExpenseBigChip Accounting21020 GST/HST Payable-10</v>
      </c>
      <c r="G8404" s="15">
        <f>IFERROR((DATEVALUE(A8404)),A8404)</f>
        <v>45536</v>
      </c>
      <c r="H8404" s="16" t="str">
        <f>IF((IFERROR((VLOOKUP(D8404,'Automation (QBO)'!A:B,2,FALSE)),"0"))=0,"Suspense",(IFERROR((VLOOKUP(D8404,'Automation (QBO)'!A:B,2,FALSE)),"Suspense")))</f>
        <v>GST/HST Payable</v>
      </c>
      <c r="I8404" s="17">
        <f t="shared" si="131"/>
        <v>-10</v>
      </c>
      <c r="J8404" s="12" t="str">
        <f>H8404</f>
        <v>GST/HST Payable</v>
      </c>
    </row>
    <row r="8405" spans="1:10" hidden="1">
      <c r="A8405" s="13" t="s">
        <v>980</v>
      </c>
      <c r="B8405" s="12" t="s">
        <v>83</v>
      </c>
      <c r="C8405" s="12" t="s">
        <v>105</v>
      </c>
      <c r="D8405" s="12" t="s">
        <v>397</v>
      </c>
      <c r="E8405" s="12">
        <v>34.72</v>
      </c>
      <c r="F8405" s="14" t="str">
        <f>A8405&amp;B8405&amp;C8405&amp;D8405&amp;E8405</f>
        <v>2024-09-01ExpenseWix52152 Technology / Website Expenses34.72</v>
      </c>
      <c r="G8405" s="15">
        <f>IFERROR((DATEVALUE(A8405)),A8405)</f>
        <v>45536</v>
      </c>
      <c r="H8405" s="16" t="str">
        <f>IF((IFERROR((VLOOKUP(D8405,'Automation (QBO)'!A:B,2,FALSE)),"0"))=0,"Suspense",(IFERROR((VLOOKUP(D8405,'Automation (QBO)'!A:B,2,FALSE)),"Suspense")))</f>
        <v>Technology &amp; Website</v>
      </c>
      <c r="I8405" s="17">
        <f t="shared" si="131"/>
        <v>34.72</v>
      </c>
      <c r="J8405" s="12" t="str">
        <f>H8405</f>
        <v>Technology &amp; Website</v>
      </c>
    </row>
    <row r="8406" spans="1:10" hidden="1">
      <c r="A8406" s="13" t="s">
        <v>980</v>
      </c>
      <c r="B8406" s="12" t="s">
        <v>83</v>
      </c>
      <c r="C8406" s="12" t="s">
        <v>222</v>
      </c>
      <c r="D8406" s="12" t="s">
        <v>395</v>
      </c>
      <c r="E8406" s="12">
        <v>29.11</v>
      </c>
      <c r="F8406" s="14" t="str">
        <f>A8406&amp;B8406&amp;C8406&amp;D8406&amp;E8406</f>
        <v>2024-09-01ExpenseAdobe52165 Computer - Software29.11</v>
      </c>
      <c r="G8406" s="15">
        <f>IFERROR((DATEVALUE(A8406)),A8406)</f>
        <v>45536</v>
      </c>
      <c r="H8406" s="16" t="str">
        <f>IF((IFERROR((VLOOKUP(D8406,'Automation (QBO)'!A:B,2,FALSE)),"0"))=0,"Suspense",(IFERROR((VLOOKUP(D8406,'Automation (QBO)'!A:B,2,FALSE)),"Suspense")))</f>
        <v>Computer - Software</v>
      </c>
      <c r="I8406" s="17">
        <f t="shared" si="131"/>
        <v>29.11</v>
      </c>
      <c r="J8406" s="12" t="str">
        <f>H8406</f>
        <v>Computer - Software</v>
      </c>
    </row>
    <row r="8407" spans="1:10" hidden="1">
      <c r="A8407" s="13" t="s">
        <v>980</v>
      </c>
      <c r="B8407" s="12" t="s">
        <v>83</v>
      </c>
      <c r="C8407" s="12" t="s">
        <v>222</v>
      </c>
      <c r="D8407" s="12" t="s">
        <v>392</v>
      </c>
      <c r="E8407" s="12">
        <v>0</v>
      </c>
      <c r="F8407" s="14" t="str">
        <f>A8407&amp;B8407&amp;C8407&amp;D8407&amp;E8407</f>
        <v>2024-09-01ExpenseAdobe21020 GST/HST Payable0</v>
      </c>
      <c r="G8407" s="15">
        <f>IFERROR((DATEVALUE(A8407)),A8407)</f>
        <v>45536</v>
      </c>
      <c r="H8407" s="16" t="str">
        <f>IF((IFERROR((VLOOKUP(D8407,'Automation (QBO)'!A:B,2,FALSE)),"0"))=0,"Suspense",(IFERROR((VLOOKUP(D8407,'Automation (QBO)'!A:B,2,FALSE)),"Suspense")))</f>
        <v>GST/HST Payable</v>
      </c>
      <c r="I8407" s="17">
        <f t="shared" si="131"/>
        <v>0</v>
      </c>
      <c r="J8407" s="12" t="str">
        <f>H8407</f>
        <v>GST/HST Payable</v>
      </c>
    </row>
    <row r="8408" spans="1:10" hidden="1">
      <c r="A8408" s="13" t="s">
        <v>980</v>
      </c>
      <c r="B8408" s="12" t="s">
        <v>135</v>
      </c>
      <c r="D8408" s="12" t="s">
        <v>420</v>
      </c>
      <c r="E8408" s="12">
        <v>-462738.05</v>
      </c>
      <c r="F8408" s="14" t="str">
        <f>A8408&amp;B8408&amp;C8408&amp;D8408&amp;E8408</f>
        <v>2024-09-01Journal Entry21045 Deposit Received-462738.05</v>
      </c>
      <c r="G8408" s="15">
        <f>IFERROR((DATEVALUE(A8408)),A8408)</f>
        <v>45536</v>
      </c>
      <c r="H8408" s="16" t="str">
        <f>IF((IFERROR((VLOOKUP(D8408,'Automation (QBO)'!A:B,2,FALSE)),"0"))=0,"Suspense",(IFERROR((VLOOKUP(D8408,'Automation (QBO)'!A:B,2,FALSE)),"Suspense")))</f>
        <v>Liability - Depostis Received</v>
      </c>
      <c r="I8408" s="17">
        <f t="shared" si="131"/>
        <v>-462738.05</v>
      </c>
      <c r="J8408" s="12" t="str">
        <f>H8408</f>
        <v>Liability - Depostis Received</v>
      </c>
    </row>
    <row r="8409" spans="1:10" hidden="1">
      <c r="A8409" s="13" t="s">
        <v>980</v>
      </c>
      <c r="B8409" s="12" t="s">
        <v>135</v>
      </c>
      <c r="D8409" s="12" t="s">
        <v>420</v>
      </c>
      <c r="E8409" s="12">
        <v>-425654.76</v>
      </c>
      <c r="F8409" s="14" t="str">
        <f>A8409&amp;B8409&amp;C8409&amp;D8409&amp;E8409</f>
        <v>2024-09-01Journal Entry21045 Deposit Received-425654.76</v>
      </c>
      <c r="G8409" s="15">
        <f>IFERROR((DATEVALUE(A8409)),A8409)</f>
        <v>45536</v>
      </c>
      <c r="H8409" s="16" t="str">
        <f>IF((IFERROR((VLOOKUP(D8409,'Automation (QBO)'!A:B,2,FALSE)),"0"))=0,"Suspense",(IFERROR((VLOOKUP(D8409,'Automation (QBO)'!A:B,2,FALSE)),"Suspense")))</f>
        <v>Liability - Depostis Received</v>
      </c>
      <c r="I8409" s="17">
        <f t="shared" si="131"/>
        <v>-425654.76</v>
      </c>
      <c r="J8409" s="12" t="str">
        <f>H8409</f>
        <v>Liability - Depostis Received</v>
      </c>
    </row>
    <row r="8410" spans="1:10" hidden="1">
      <c r="A8410" s="13" t="s">
        <v>980</v>
      </c>
      <c r="B8410" s="12" t="s">
        <v>135</v>
      </c>
      <c r="D8410" s="12" t="s">
        <v>420</v>
      </c>
      <c r="E8410" s="12">
        <v>-462738.05</v>
      </c>
      <c r="F8410" s="14" t="str">
        <f>A8410&amp;B8410&amp;C8410&amp;D8410&amp;E8410</f>
        <v>2024-09-01Journal Entry21045 Deposit Received-462738.05</v>
      </c>
      <c r="G8410" s="15">
        <f>IFERROR((DATEVALUE(A8410)),A8410)</f>
        <v>45536</v>
      </c>
      <c r="H8410" s="16" t="str">
        <f>IF((IFERROR((VLOOKUP(D8410,'Automation (QBO)'!A:B,2,FALSE)),"0"))=0,"Suspense",(IFERROR((VLOOKUP(D8410,'Automation (QBO)'!A:B,2,FALSE)),"Suspense")))</f>
        <v>Liability - Depostis Received</v>
      </c>
      <c r="I8410" s="17">
        <f t="shared" si="131"/>
        <v>-462738.05</v>
      </c>
      <c r="J8410" s="12" t="str">
        <f>H8410</f>
        <v>Liability - Depostis Received</v>
      </c>
    </row>
    <row r="8411" spans="1:10" hidden="1">
      <c r="A8411" s="13" t="s">
        <v>980</v>
      </c>
      <c r="B8411" s="12" t="s">
        <v>135</v>
      </c>
      <c r="D8411" s="12" t="s">
        <v>420</v>
      </c>
      <c r="E8411" s="12">
        <v>-425654.76</v>
      </c>
      <c r="F8411" s="14" t="str">
        <f>A8411&amp;B8411&amp;C8411&amp;D8411&amp;E8411</f>
        <v>2024-09-01Journal Entry21045 Deposit Received-425654.76</v>
      </c>
      <c r="G8411" s="15">
        <f>IFERROR((DATEVALUE(A8411)),A8411)</f>
        <v>45536</v>
      </c>
      <c r="H8411" s="16" t="str">
        <f>IF((IFERROR((VLOOKUP(D8411,'Automation (QBO)'!A:B,2,FALSE)),"0"))=0,"Suspense",(IFERROR((VLOOKUP(D8411,'Automation (QBO)'!A:B,2,FALSE)),"Suspense")))</f>
        <v>Liability - Depostis Received</v>
      </c>
      <c r="I8411" s="17">
        <f t="shared" si="131"/>
        <v>-425654.76</v>
      </c>
      <c r="J8411" s="12" t="str">
        <f>H8411</f>
        <v>Liability - Depostis Received</v>
      </c>
    </row>
    <row r="8412" spans="1:10" hidden="1">
      <c r="A8412" s="13" t="s">
        <v>980</v>
      </c>
      <c r="B8412" s="12" t="s">
        <v>135</v>
      </c>
      <c r="D8412" s="12" t="s">
        <v>420</v>
      </c>
      <c r="E8412" s="12">
        <v>425654.76</v>
      </c>
      <c r="F8412" s="14" t="str">
        <f>A8412&amp;B8412&amp;C8412&amp;D8412&amp;E8412</f>
        <v>2024-09-01Journal Entry21045 Deposit Received425654.76</v>
      </c>
      <c r="G8412" s="15">
        <f>IFERROR((DATEVALUE(A8412)),A8412)</f>
        <v>45536</v>
      </c>
      <c r="H8412" s="16" t="str">
        <f>IF((IFERROR((VLOOKUP(D8412,'Automation (QBO)'!A:B,2,FALSE)),"0"))=0,"Suspense",(IFERROR((VLOOKUP(D8412,'Automation (QBO)'!A:B,2,FALSE)),"Suspense")))</f>
        <v>Liability - Depostis Received</v>
      </c>
      <c r="I8412" s="17">
        <f t="shared" si="131"/>
        <v>425654.76</v>
      </c>
      <c r="J8412" s="12" t="str">
        <f>H8412</f>
        <v>Liability - Depostis Received</v>
      </c>
    </row>
    <row r="8413" spans="1:10" hidden="1">
      <c r="A8413" s="13" t="s">
        <v>980</v>
      </c>
      <c r="B8413" s="12" t="s">
        <v>152</v>
      </c>
      <c r="C8413" s="12" t="s">
        <v>116</v>
      </c>
      <c r="D8413" s="12" t="s">
        <v>417</v>
      </c>
      <c r="E8413" s="12">
        <v>0</v>
      </c>
      <c r="F8413" s="14" t="str">
        <f>A8413&amp;B8413&amp;C8413&amp;D8413&amp;E8413</f>
        <v>2024-09-01Credit MemoSix Pints Specialty Beer Co.12000 Accounts Receivable0</v>
      </c>
      <c r="G8413" s="15">
        <f>IFERROR((DATEVALUE(A8413)),A8413)</f>
        <v>45536</v>
      </c>
      <c r="H8413" s="16" t="str">
        <f>IF((IFERROR((VLOOKUP(D8413,'Automation (QBO)'!A:B,2,FALSE)),"0"))=0,"Suspense",(IFERROR((VLOOKUP(D8413,'Automation (QBO)'!A:B,2,FALSE)),"Suspense")))</f>
        <v>Accounts Recievable - Suspense</v>
      </c>
      <c r="I8413" s="17">
        <f t="shared" si="131"/>
        <v>0</v>
      </c>
      <c r="J8413" s="12" t="str">
        <f>H8413</f>
        <v>Accounts Recievable - Suspense</v>
      </c>
    </row>
    <row r="8414" spans="1:10" hidden="1">
      <c r="A8414" s="13" t="s">
        <v>980</v>
      </c>
      <c r="B8414" s="12" t="s">
        <v>152</v>
      </c>
      <c r="C8414" s="12" t="s">
        <v>116</v>
      </c>
      <c r="D8414" s="12" t="s">
        <v>420</v>
      </c>
      <c r="E8414" s="12">
        <v>0</v>
      </c>
      <c r="F8414" s="14" t="str">
        <f>A8414&amp;B8414&amp;C8414&amp;D8414&amp;E8414</f>
        <v>2024-09-01Credit MemoSix Pints Specialty Beer Co.21045 Deposit Received0</v>
      </c>
      <c r="G8414" s="15">
        <f>IFERROR((DATEVALUE(A8414)),A8414)</f>
        <v>45536</v>
      </c>
      <c r="H8414" s="16" t="str">
        <f>IF((IFERROR((VLOOKUP(D8414,'Automation (QBO)'!A:B,2,FALSE)),"0"))=0,"Suspense",(IFERROR((VLOOKUP(D8414,'Automation (QBO)'!A:B,2,FALSE)),"Suspense")))</f>
        <v>Liability - Depostis Received</v>
      </c>
      <c r="I8414" s="17">
        <f t="shared" si="131"/>
        <v>0</v>
      </c>
      <c r="J8414" s="12" t="str">
        <f>H8414</f>
        <v>Liability - Depostis Received</v>
      </c>
    </row>
    <row r="8415" spans="1:10" hidden="1">
      <c r="A8415" s="13" t="s">
        <v>980</v>
      </c>
      <c r="B8415" s="12" t="s">
        <v>152</v>
      </c>
      <c r="C8415" s="12" t="s">
        <v>116</v>
      </c>
      <c r="D8415" s="12" t="s">
        <v>392</v>
      </c>
      <c r="E8415" s="12">
        <v>0</v>
      </c>
      <c r="F8415" s="14" t="str">
        <f>A8415&amp;B8415&amp;C8415&amp;D8415&amp;E8415</f>
        <v>2024-09-01Credit MemoSix Pints Specialty Beer Co.21020 GST/HST Payable0</v>
      </c>
      <c r="G8415" s="15">
        <f>IFERROR((DATEVALUE(A8415)),A8415)</f>
        <v>45536</v>
      </c>
      <c r="H8415" s="16" t="str">
        <f>IF((IFERROR((VLOOKUP(D8415,'Automation (QBO)'!A:B,2,FALSE)),"0"))=0,"Suspense",(IFERROR((VLOOKUP(D8415,'Automation (QBO)'!A:B,2,FALSE)),"Suspense")))</f>
        <v>GST/HST Payable</v>
      </c>
      <c r="I8415" s="17">
        <f t="shared" si="131"/>
        <v>0</v>
      </c>
      <c r="J8415" s="12" t="str">
        <f>H8415</f>
        <v>GST/HST Payable</v>
      </c>
    </row>
    <row r="8416" spans="1:10" hidden="1">
      <c r="A8416" s="13" t="s">
        <v>980</v>
      </c>
      <c r="B8416" s="12" t="s">
        <v>135</v>
      </c>
      <c r="D8416" s="12" t="s">
        <v>420</v>
      </c>
      <c r="E8416" s="12">
        <v>462738.05</v>
      </c>
      <c r="F8416" s="14" t="str">
        <f>A8416&amp;B8416&amp;C8416&amp;D8416&amp;E8416</f>
        <v>2024-09-01Journal Entry21045 Deposit Received462738.05</v>
      </c>
      <c r="G8416" s="15">
        <f>IFERROR((DATEVALUE(A8416)),A8416)</f>
        <v>45536</v>
      </c>
      <c r="H8416" s="16" t="str">
        <f>IF((IFERROR((VLOOKUP(D8416,'Automation (QBO)'!A:B,2,FALSE)),"0"))=0,"Suspense",(IFERROR((VLOOKUP(D8416,'Automation (QBO)'!A:B,2,FALSE)),"Suspense")))</f>
        <v>Liability - Depostis Received</v>
      </c>
      <c r="I8416" s="17">
        <f t="shared" si="131"/>
        <v>462738.05</v>
      </c>
      <c r="J8416" s="12" t="str">
        <f>H8416</f>
        <v>Liability - Depostis Received</v>
      </c>
    </row>
    <row r="8417" spans="1:12" hidden="1">
      <c r="A8417" s="13" t="s">
        <v>980</v>
      </c>
      <c r="B8417" s="12" t="s">
        <v>152</v>
      </c>
      <c r="C8417" s="12" t="s">
        <v>558</v>
      </c>
      <c r="D8417" s="12" t="s">
        <v>417</v>
      </c>
      <c r="E8417" s="12">
        <v>0</v>
      </c>
      <c r="F8417" s="14" t="str">
        <f>A8417&amp;B8417&amp;C8417&amp;D8417&amp;E8417</f>
        <v>2024-09-01Credit MemoRomers Lynn Valley12000 Accounts Receivable0</v>
      </c>
      <c r="G8417" s="15">
        <f>IFERROR((DATEVALUE(A8417)),A8417)</f>
        <v>45536</v>
      </c>
      <c r="H8417" s="16" t="str">
        <f>IF((IFERROR((VLOOKUP(D8417,'Automation (QBO)'!A:B,2,FALSE)),"0"))=0,"Suspense",(IFERROR((VLOOKUP(D8417,'Automation (QBO)'!A:B,2,FALSE)),"Suspense")))</f>
        <v>Accounts Recievable - Suspense</v>
      </c>
      <c r="I8417" s="17">
        <f t="shared" si="131"/>
        <v>0</v>
      </c>
      <c r="J8417" s="12" t="str">
        <f>H8417</f>
        <v>Accounts Recievable - Suspense</v>
      </c>
    </row>
    <row r="8418" spans="1:12" hidden="1">
      <c r="A8418" s="13" t="s">
        <v>980</v>
      </c>
      <c r="B8418" s="12" t="s">
        <v>152</v>
      </c>
      <c r="C8418" s="12" t="s">
        <v>558</v>
      </c>
      <c r="D8418" s="12" t="s">
        <v>420</v>
      </c>
      <c r="E8418" s="12">
        <v>0</v>
      </c>
      <c r="F8418" s="14" t="str">
        <f>A8418&amp;B8418&amp;C8418&amp;D8418&amp;E8418</f>
        <v>2024-09-01Credit MemoRomers Lynn Valley21045 Deposit Received0</v>
      </c>
      <c r="G8418" s="15">
        <f>IFERROR((DATEVALUE(A8418)),A8418)</f>
        <v>45536</v>
      </c>
      <c r="H8418" s="16" t="str">
        <f>IF((IFERROR((VLOOKUP(D8418,'Automation (QBO)'!A:B,2,FALSE)),"0"))=0,"Suspense",(IFERROR((VLOOKUP(D8418,'Automation (QBO)'!A:B,2,FALSE)),"Suspense")))</f>
        <v>Liability - Depostis Received</v>
      </c>
      <c r="I8418" s="17">
        <f t="shared" si="131"/>
        <v>0</v>
      </c>
      <c r="J8418" s="12" t="str">
        <f>H8418</f>
        <v>Liability - Depostis Received</v>
      </c>
    </row>
    <row r="8419" spans="1:12" hidden="1">
      <c r="A8419" s="13" t="s">
        <v>980</v>
      </c>
      <c r="B8419" s="12" t="s">
        <v>152</v>
      </c>
      <c r="C8419" s="12" t="s">
        <v>558</v>
      </c>
      <c r="D8419" s="12" t="s">
        <v>392</v>
      </c>
      <c r="E8419" s="12">
        <v>0</v>
      </c>
      <c r="F8419" s="14" t="str">
        <f>A8419&amp;B8419&amp;C8419&amp;D8419&amp;E8419</f>
        <v>2024-09-01Credit MemoRomers Lynn Valley21020 GST/HST Payable0</v>
      </c>
      <c r="G8419" s="15">
        <f>IFERROR((DATEVALUE(A8419)),A8419)</f>
        <v>45536</v>
      </c>
      <c r="H8419" s="16" t="str">
        <f>IF((IFERROR((VLOOKUP(D8419,'Automation (QBO)'!A:B,2,FALSE)),"0"))=0,"Suspense",(IFERROR((VLOOKUP(D8419,'Automation (QBO)'!A:B,2,FALSE)),"Suspense")))</f>
        <v>GST/HST Payable</v>
      </c>
      <c r="I8419" s="17">
        <f t="shared" si="131"/>
        <v>0</v>
      </c>
      <c r="J8419" s="12" t="str">
        <f>H8419</f>
        <v>GST/HST Payable</v>
      </c>
    </row>
    <row r="8420" spans="1:12" hidden="1">
      <c r="A8420" s="13" t="s">
        <v>980</v>
      </c>
      <c r="B8420" s="12" t="s">
        <v>83</v>
      </c>
      <c r="C8420" s="12" t="s">
        <v>84</v>
      </c>
      <c r="D8420" s="12" t="s">
        <v>390</v>
      </c>
      <c r="E8420" s="12">
        <v>224</v>
      </c>
      <c r="F8420" s="14" t="str">
        <f>A8420&amp;B8420&amp;C8420&amp;D8420&amp;E8420</f>
        <v>2024-09-01ExpenseBigChip Accounting21010 Visa Payable (CIBC)224</v>
      </c>
      <c r="G8420" s="15">
        <f>IFERROR((DATEVALUE(A8420)),A8420)</f>
        <v>45536</v>
      </c>
      <c r="H8420" s="16" t="str">
        <f>IF((IFERROR((VLOOKUP(D8420,'Automation (QBO)'!A:B,2,FALSE)),"0"))=0,"Suspense",(IFERROR((VLOOKUP(D8420,'Automation (QBO)'!A:B,2,FALSE)),"Suspense")))</f>
        <v>Suspense</v>
      </c>
      <c r="I8420" s="17">
        <f t="shared" si="131"/>
        <v>224</v>
      </c>
      <c r="J8420" s="12" t="str">
        <f>H8420</f>
        <v>Suspense</v>
      </c>
    </row>
    <row r="8421" spans="1:12" hidden="1">
      <c r="A8421" s="13" t="s">
        <v>980</v>
      </c>
      <c r="B8421" s="12" t="s">
        <v>135</v>
      </c>
      <c r="D8421" s="12" t="s">
        <v>419</v>
      </c>
      <c r="E8421" s="12">
        <v>462738.05</v>
      </c>
      <c r="F8421" s="14" t="str">
        <f>A8421&amp;B8421&amp;C8421&amp;D8421&amp;E8421</f>
        <v>2024-09-01Journal Entry41005 Income - Project Management462738.05</v>
      </c>
      <c r="G8421" s="15">
        <f>IFERROR((DATEVALUE(A8421)),A8421)</f>
        <v>45536</v>
      </c>
      <c r="H8421" s="16" t="str">
        <f>IF((IFERROR((VLOOKUP(D8421,'Automation (QBO)'!A:B,2,FALSE)),"0"))=0,"Suspense",(IFERROR((VLOOKUP(D8421,'Automation (QBO)'!A:B,2,FALSE)),"Suspense")))</f>
        <v>Labour - Management ($)</v>
      </c>
      <c r="I8421" s="17">
        <f t="shared" si="131"/>
        <v>462738.05</v>
      </c>
      <c r="J8421" s="12" t="str">
        <f>H8421</f>
        <v>Labour - Management ($)</v>
      </c>
    </row>
    <row r="8422" spans="1:12" hidden="1">
      <c r="A8422" s="13" t="s">
        <v>980</v>
      </c>
      <c r="B8422" s="12" t="s">
        <v>135</v>
      </c>
      <c r="D8422" s="12" t="s">
        <v>419</v>
      </c>
      <c r="E8422" s="12">
        <v>425654.76</v>
      </c>
      <c r="F8422" s="14" t="str">
        <f>A8422&amp;B8422&amp;C8422&amp;D8422&amp;E8422</f>
        <v>2024-09-01Journal Entry41005 Income - Project Management425654.76</v>
      </c>
      <c r="G8422" s="15">
        <f>IFERROR((DATEVALUE(A8422)),A8422)</f>
        <v>45536</v>
      </c>
      <c r="H8422" s="16" t="str">
        <f>IF((IFERROR((VLOOKUP(D8422,'Automation (QBO)'!A:B,2,FALSE)),"0"))=0,"Suspense",(IFERROR((VLOOKUP(D8422,'Automation (QBO)'!A:B,2,FALSE)),"Suspense")))</f>
        <v>Labour - Management ($)</v>
      </c>
      <c r="I8422" s="17">
        <f t="shared" si="131"/>
        <v>425654.76</v>
      </c>
      <c r="J8422" s="12" t="str">
        <f>H8422</f>
        <v>Labour - Management ($)</v>
      </c>
    </row>
    <row r="8423" spans="1:12" hidden="1">
      <c r="A8423" s="13" t="s">
        <v>980</v>
      </c>
      <c r="B8423" s="12" t="s">
        <v>135</v>
      </c>
      <c r="D8423" s="12" t="s">
        <v>419</v>
      </c>
      <c r="E8423" s="12">
        <v>462738.05</v>
      </c>
      <c r="F8423" s="14" t="str">
        <f>A8423&amp;B8423&amp;C8423&amp;D8423&amp;E8423</f>
        <v>2024-09-01Journal Entry41005 Income - Project Management462738.05</v>
      </c>
      <c r="G8423" s="15">
        <f>IFERROR((DATEVALUE(A8423)),A8423)</f>
        <v>45536</v>
      </c>
      <c r="H8423" s="16" t="str">
        <f>IF((IFERROR((VLOOKUP(D8423,'Automation (QBO)'!A:B,2,FALSE)),"0"))=0,"Suspense",(IFERROR((VLOOKUP(D8423,'Automation (QBO)'!A:B,2,FALSE)),"Suspense")))</f>
        <v>Labour - Management ($)</v>
      </c>
      <c r="I8423" s="17">
        <f t="shared" si="131"/>
        <v>462738.05</v>
      </c>
      <c r="J8423" s="12" t="str">
        <f>H8423</f>
        <v>Labour - Management ($)</v>
      </c>
    </row>
    <row r="8424" spans="1:12" hidden="1">
      <c r="A8424" s="13" t="s">
        <v>980</v>
      </c>
      <c r="B8424" s="12" t="s">
        <v>135</v>
      </c>
      <c r="D8424" s="12" t="s">
        <v>419</v>
      </c>
      <c r="E8424" s="12">
        <v>425654.76</v>
      </c>
      <c r="F8424" s="14" t="str">
        <f>A8424&amp;B8424&amp;C8424&amp;D8424&amp;E8424</f>
        <v>2024-09-01Journal Entry41005 Income - Project Management425654.76</v>
      </c>
      <c r="G8424" s="15">
        <f>IFERROR((DATEVALUE(A8424)),A8424)</f>
        <v>45536</v>
      </c>
      <c r="H8424" s="16" t="str">
        <f>IF((IFERROR((VLOOKUP(D8424,'Automation (QBO)'!A:B,2,FALSE)),"0"))=0,"Suspense",(IFERROR((VLOOKUP(D8424,'Automation (QBO)'!A:B,2,FALSE)),"Suspense")))</f>
        <v>Labour - Management ($)</v>
      </c>
      <c r="I8424" s="17">
        <f t="shared" si="131"/>
        <v>425654.76</v>
      </c>
      <c r="J8424" s="12" t="str">
        <f>H8424</f>
        <v>Labour - Management ($)</v>
      </c>
    </row>
    <row r="8425" spans="1:12" hidden="1">
      <c r="A8425" s="13" t="s">
        <v>980</v>
      </c>
      <c r="B8425" s="12" t="s">
        <v>135</v>
      </c>
      <c r="D8425" s="12" t="s">
        <v>419</v>
      </c>
      <c r="E8425" s="12">
        <v>-425654.76</v>
      </c>
      <c r="F8425" s="14" t="str">
        <f>A8425&amp;B8425&amp;C8425&amp;D8425&amp;E8425</f>
        <v>2024-09-01Journal Entry41005 Income - Project Management-425654.76</v>
      </c>
      <c r="G8425" s="15">
        <f>IFERROR((DATEVALUE(A8425)),A8425)</f>
        <v>45536</v>
      </c>
      <c r="H8425" s="16" t="str">
        <f>IF((IFERROR((VLOOKUP(D8425,'Automation (QBO)'!A:B,2,FALSE)),"0"))=0,"Suspense",(IFERROR((VLOOKUP(D8425,'Automation (QBO)'!A:B,2,FALSE)),"Suspense")))</f>
        <v>Labour - Management ($)</v>
      </c>
      <c r="I8425" s="17">
        <f t="shared" si="131"/>
        <v>-425654.76</v>
      </c>
      <c r="J8425" s="12" t="str">
        <f>H8425</f>
        <v>Labour - Management ($)</v>
      </c>
    </row>
    <row r="8426" spans="1:12" hidden="1">
      <c r="A8426" s="13" t="s">
        <v>980</v>
      </c>
      <c r="B8426" s="12" t="s">
        <v>135</v>
      </c>
      <c r="D8426" s="12" t="s">
        <v>419</v>
      </c>
      <c r="E8426" s="12">
        <v>-462738.05</v>
      </c>
      <c r="F8426" s="14" t="str">
        <f>A8426&amp;B8426&amp;C8426&amp;D8426&amp;E8426</f>
        <v>2024-09-01Journal Entry41005 Income - Project Management-462738.05</v>
      </c>
      <c r="G8426" s="15">
        <f>IFERROR((DATEVALUE(A8426)),A8426)</f>
        <v>45536</v>
      </c>
      <c r="H8426" s="16" t="str">
        <f>IF((IFERROR((VLOOKUP(D8426,'Automation (QBO)'!A:B,2,FALSE)),"0"))=0,"Suspense",(IFERROR((VLOOKUP(D8426,'Automation (QBO)'!A:B,2,FALSE)),"Suspense")))</f>
        <v>Labour - Management ($)</v>
      </c>
      <c r="I8426" s="17">
        <f t="shared" si="131"/>
        <v>-462738.05</v>
      </c>
      <c r="J8426" s="12" t="str">
        <f>H8426</f>
        <v>Labour - Management ($)</v>
      </c>
    </row>
    <row r="8427" spans="1:12" hidden="1">
      <c r="A8427" s="13" t="s">
        <v>981</v>
      </c>
      <c r="B8427" s="12" t="s">
        <v>83</v>
      </c>
      <c r="C8427" s="12" t="s">
        <v>93</v>
      </c>
      <c r="D8427" s="12" t="s">
        <v>402</v>
      </c>
      <c r="E8427" s="12">
        <v>1392.02</v>
      </c>
      <c r="F8427" s="14" t="str">
        <f>A8427&amp;B8427&amp;C8427&amp;D8427&amp;E8427</f>
        <v>2024-09-03ExpenseChambers of Commerce Group Insurance Plan52173 Health Insurance1392.02</v>
      </c>
      <c r="G8427" s="15">
        <f>IFERROR((DATEVALUE(A8427)),A8427)</f>
        <v>45538</v>
      </c>
      <c r="H8427" s="16" t="str">
        <f>IF((IFERROR((VLOOKUP(D8427,'Automation (QBO)'!A:B,2,FALSE)),"0"))=0,"Suspense",(IFERROR((VLOOKUP(D8427,'Automation (QBO)'!A:B,2,FALSE)),"Suspense")))</f>
        <v>Health Spending - Scott</v>
      </c>
      <c r="I8427" s="17">
        <f t="shared" si="131"/>
        <v>1392.02</v>
      </c>
      <c r="J8427" s="12" t="s">
        <v>1053</v>
      </c>
      <c r="L8427" s="61" t="s">
        <v>1051</v>
      </c>
    </row>
    <row r="8428" spans="1:12" hidden="1">
      <c r="A8428" s="13" t="s">
        <v>981</v>
      </c>
      <c r="B8428" s="12" t="s">
        <v>83</v>
      </c>
      <c r="C8428" s="12" t="s">
        <v>982</v>
      </c>
      <c r="D8428" s="12" t="s">
        <v>390</v>
      </c>
      <c r="E8428" s="12">
        <v>133.11000000000001</v>
      </c>
      <c r="F8428" s="14" t="str">
        <f>A8428&amp;B8428&amp;C8428&amp;D8428&amp;E8428</f>
        <v>2024-09-03ExpenseChevron US21010 Visa Payable (CIBC)133.11</v>
      </c>
      <c r="G8428" s="15">
        <f>IFERROR((DATEVALUE(A8428)),A8428)</f>
        <v>45538</v>
      </c>
      <c r="H8428" s="16" t="str">
        <f>IF((IFERROR((VLOOKUP(D8428,'Automation (QBO)'!A:B,2,FALSE)),"0"))=0,"Suspense",(IFERROR((VLOOKUP(D8428,'Automation (QBO)'!A:B,2,FALSE)),"Suspense")))</f>
        <v>Suspense</v>
      </c>
      <c r="I8428" s="17">
        <f t="shared" si="131"/>
        <v>133.11000000000001</v>
      </c>
      <c r="J8428" s="12" t="str">
        <f>H8428</f>
        <v>Suspense</v>
      </c>
    </row>
    <row r="8429" spans="1:12" hidden="1">
      <c r="A8429" s="13" t="s">
        <v>981</v>
      </c>
      <c r="B8429" s="12" t="s">
        <v>493</v>
      </c>
      <c r="C8429" s="12" t="s">
        <v>87</v>
      </c>
      <c r="D8429" s="12" t="s">
        <v>390</v>
      </c>
      <c r="E8429" s="12">
        <v>434.17</v>
      </c>
      <c r="F8429" s="14" t="str">
        <f>A8429&amp;B8429&amp;C8429&amp;D8429&amp;E8429</f>
        <v>2024-09-03Bill Payment (Credit Card)Home Depot21010 Visa Payable (CIBC)434.17</v>
      </c>
      <c r="G8429" s="15">
        <f>IFERROR((DATEVALUE(A8429)),A8429)</f>
        <v>45538</v>
      </c>
      <c r="H8429" s="16" t="str">
        <f>IF((IFERROR((VLOOKUP(D8429,'Automation (QBO)'!A:B,2,FALSE)),"0"))=0,"Suspense",(IFERROR((VLOOKUP(D8429,'Automation (QBO)'!A:B,2,FALSE)),"Suspense")))</f>
        <v>Suspense</v>
      </c>
      <c r="I8429" s="17">
        <f t="shared" si="131"/>
        <v>434.17</v>
      </c>
      <c r="J8429" s="12" t="str">
        <f>H8429</f>
        <v>Suspense</v>
      </c>
    </row>
    <row r="8430" spans="1:12" hidden="1">
      <c r="A8430" s="13" t="s">
        <v>981</v>
      </c>
      <c r="B8430" s="12" t="s">
        <v>493</v>
      </c>
      <c r="C8430" s="12" t="s">
        <v>119</v>
      </c>
      <c r="D8430" s="12" t="s">
        <v>390</v>
      </c>
      <c r="E8430" s="12">
        <v>107.62</v>
      </c>
      <c r="F8430" s="14" t="str">
        <f>A8430&amp;B8430&amp;C8430&amp;D8430&amp;E8430</f>
        <v>2024-09-03Bill Payment (Credit Card)Port Moody Town Pantry21010 Visa Payable (CIBC)107.62</v>
      </c>
      <c r="G8430" s="15">
        <f>IFERROR((DATEVALUE(A8430)),A8430)</f>
        <v>45538</v>
      </c>
      <c r="H8430" s="16" t="str">
        <f>IF((IFERROR((VLOOKUP(D8430,'Automation (QBO)'!A:B,2,FALSE)),"0"))=0,"Suspense",(IFERROR((VLOOKUP(D8430,'Automation (QBO)'!A:B,2,FALSE)),"Suspense")))</f>
        <v>Suspense</v>
      </c>
      <c r="I8430" s="17">
        <f t="shared" si="131"/>
        <v>107.62</v>
      </c>
      <c r="J8430" s="12" t="str">
        <f>H8430</f>
        <v>Suspense</v>
      </c>
    </row>
    <row r="8431" spans="1:12" hidden="1">
      <c r="A8431" s="13" t="s">
        <v>981</v>
      </c>
      <c r="B8431" s="12" t="s">
        <v>493</v>
      </c>
      <c r="C8431" s="12" t="s">
        <v>518</v>
      </c>
      <c r="D8431" s="12" t="s">
        <v>390</v>
      </c>
      <c r="E8431" s="12">
        <v>702.95</v>
      </c>
      <c r="F8431" s="14" t="str">
        <f>A8431&amp;B8431&amp;C8431&amp;D8431&amp;E8431</f>
        <v>2024-09-03Bill Payment (Credit Card)Rona Coquitlam21010 Visa Payable (CIBC)702.95</v>
      </c>
      <c r="G8431" s="15">
        <f>IFERROR((DATEVALUE(A8431)),A8431)</f>
        <v>45538</v>
      </c>
      <c r="H8431" s="16" t="str">
        <f>IF((IFERROR((VLOOKUP(D8431,'Automation (QBO)'!A:B,2,FALSE)),"0"))=0,"Suspense",(IFERROR((VLOOKUP(D8431,'Automation (QBO)'!A:B,2,FALSE)),"Suspense")))</f>
        <v>Suspense</v>
      </c>
      <c r="I8431" s="17">
        <f t="shared" si="131"/>
        <v>702.95</v>
      </c>
      <c r="J8431" s="12" t="str">
        <f>H8431</f>
        <v>Suspense</v>
      </c>
    </row>
    <row r="8432" spans="1:12" hidden="1">
      <c r="A8432" s="13" t="s">
        <v>981</v>
      </c>
      <c r="B8432" s="12" t="s">
        <v>83</v>
      </c>
      <c r="C8432" s="12" t="s">
        <v>94</v>
      </c>
      <c r="D8432" s="12" t="s">
        <v>390</v>
      </c>
      <c r="E8432" s="12">
        <v>200</v>
      </c>
      <c r="F8432" s="14" t="str">
        <f>A8432&amp;B8432&amp;C8432&amp;D8432&amp;E8432</f>
        <v>2024-09-03ExpenseEsso21010 Visa Payable (CIBC)200</v>
      </c>
      <c r="G8432" s="15">
        <f>IFERROR((DATEVALUE(A8432)),A8432)</f>
        <v>45538</v>
      </c>
      <c r="H8432" s="16" t="str">
        <f>IF((IFERROR((VLOOKUP(D8432,'Automation (QBO)'!A:B,2,FALSE)),"0"))=0,"Suspense",(IFERROR((VLOOKUP(D8432,'Automation (QBO)'!A:B,2,FALSE)),"Suspense")))</f>
        <v>Suspense</v>
      </c>
      <c r="I8432" s="17">
        <f t="shared" si="131"/>
        <v>200</v>
      </c>
      <c r="J8432" s="12" t="str">
        <f>H8432</f>
        <v>Suspense</v>
      </c>
    </row>
    <row r="8433" spans="1:10" hidden="1">
      <c r="A8433" s="13" t="s">
        <v>981</v>
      </c>
      <c r="B8433" s="12" t="s">
        <v>83</v>
      </c>
      <c r="C8433" s="12" t="s">
        <v>95</v>
      </c>
      <c r="D8433" s="12" t="s">
        <v>390</v>
      </c>
      <c r="E8433" s="12">
        <v>30</v>
      </c>
      <c r="F8433" s="14" t="str">
        <f>A8433&amp;B8433&amp;C8433&amp;D8433&amp;E8433</f>
        <v>2024-09-03ExpenseVector Repro Graphics21010 Visa Payable (CIBC)30</v>
      </c>
      <c r="G8433" s="15">
        <f>IFERROR((DATEVALUE(A8433)),A8433)</f>
        <v>45538</v>
      </c>
      <c r="H8433" s="16" t="str">
        <f>IF((IFERROR((VLOOKUP(D8433,'Automation (QBO)'!A:B,2,FALSE)),"0"))=0,"Suspense",(IFERROR((VLOOKUP(D8433,'Automation (QBO)'!A:B,2,FALSE)),"Suspense")))</f>
        <v>Suspense</v>
      </c>
      <c r="I8433" s="17">
        <f t="shared" si="131"/>
        <v>30</v>
      </c>
      <c r="J8433" s="12" t="str">
        <f>H8433</f>
        <v>Suspense</v>
      </c>
    </row>
    <row r="8434" spans="1:10" hidden="1">
      <c r="A8434" s="13" t="s">
        <v>981</v>
      </c>
      <c r="B8434" s="12" t="s">
        <v>493</v>
      </c>
      <c r="C8434" s="12" t="s">
        <v>940</v>
      </c>
      <c r="D8434" s="12" t="s">
        <v>390</v>
      </c>
      <c r="E8434" s="12">
        <v>231</v>
      </c>
      <c r="F8434" s="14" t="str">
        <f>A8434&amp;B8434&amp;C8434&amp;D8434&amp;E8434</f>
        <v>2024-09-03Bill Payment (Credit Card)Suter Brooks Cleaners21010 Visa Payable (CIBC)231</v>
      </c>
      <c r="G8434" s="15">
        <f>IFERROR((DATEVALUE(A8434)),A8434)</f>
        <v>45538</v>
      </c>
      <c r="H8434" s="16" t="str">
        <f>IF((IFERROR((VLOOKUP(D8434,'Automation (QBO)'!A:B,2,FALSE)),"0"))=0,"Suspense",(IFERROR((VLOOKUP(D8434,'Automation (QBO)'!A:B,2,FALSE)),"Suspense")))</f>
        <v>Suspense</v>
      </c>
      <c r="I8434" s="17">
        <f t="shared" si="131"/>
        <v>231</v>
      </c>
      <c r="J8434" s="12" t="str">
        <f>H8434</f>
        <v>Suspense</v>
      </c>
    </row>
    <row r="8435" spans="1:10" hidden="1">
      <c r="A8435" s="13" t="s">
        <v>981</v>
      </c>
      <c r="B8435" s="12" t="s">
        <v>122</v>
      </c>
      <c r="C8435" s="12" t="s">
        <v>103</v>
      </c>
      <c r="D8435" s="12" t="s">
        <v>390</v>
      </c>
      <c r="E8435" s="12">
        <v>-695.55</v>
      </c>
      <c r="F8435" s="14" t="str">
        <f>A8435&amp;B8435&amp;C8435&amp;D8435&amp;E8435</f>
        <v>2024-09-03Credit Card CreditAmes Tile &amp; Stone21010 Visa Payable (CIBC)-695.55</v>
      </c>
      <c r="G8435" s="15">
        <f>IFERROR((DATEVALUE(A8435)),A8435)</f>
        <v>45538</v>
      </c>
      <c r="H8435" s="16" t="str">
        <f>IF((IFERROR((VLOOKUP(D8435,'Automation (QBO)'!A:B,2,FALSE)),"0"))=0,"Suspense",(IFERROR((VLOOKUP(D8435,'Automation (QBO)'!A:B,2,FALSE)),"Suspense")))</f>
        <v>Suspense</v>
      </c>
      <c r="I8435" s="17">
        <f t="shared" si="131"/>
        <v>-695.55</v>
      </c>
      <c r="J8435" s="12" t="str">
        <f>H8435</f>
        <v>Suspense</v>
      </c>
    </row>
    <row r="8436" spans="1:10" hidden="1">
      <c r="A8436" s="13" t="s">
        <v>981</v>
      </c>
      <c r="B8436" s="12" t="s">
        <v>493</v>
      </c>
      <c r="C8436" s="12" t="s">
        <v>565</v>
      </c>
      <c r="D8436" s="12" t="s">
        <v>390</v>
      </c>
      <c r="E8436" s="12">
        <v>570.91999999999996</v>
      </c>
      <c r="F8436" s="14" t="str">
        <f>A8436&amp;B8436&amp;C8436&amp;D8436&amp;E8436</f>
        <v>2024-09-03Bill Payment (Credit Card)Visions Electronics21010 Visa Payable (CIBC)570.92</v>
      </c>
      <c r="G8436" s="15">
        <f>IFERROR((DATEVALUE(A8436)),A8436)</f>
        <v>45538</v>
      </c>
      <c r="H8436" s="16" t="str">
        <f>IF((IFERROR((VLOOKUP(D8436,'Automation (QBO)'!A:B,2,FALSE)),"0"))=0,"Suspense",(IFERROR((VLOOKUP(D8436,'Automation (QBO)'!A:B,2,FALSE)),"Suspense")))</f>
        <v>Suspense</v>
      </c>
      <c r="I8436" s="17">
        <f t="shared" si="131"/>
        <v>570.91999999999996</v>
      </c>
      <c r="J8436" s="12" t="str">
        <f>H8436</f>
        <v>Suspense</v>
      </c>
    </row>
    <row r="8437" spans="1:10" hidden="1">
      <c r="A8437" s="13" t="s">
        <v>981</v>
      </c>
      <c r="B8437" s="12" t="s">
        <v>493</v>
      </c>
      <c r="C8437" s="12" t="s">
        <v>87</v>
      </c>
      <c r="D8437" s="12" t="s">
        <v>390</v>
      </c>
      <c r="E8437" s="12">
        <v>39.89</v>
      </c>
      <c r="F8437" s="14" t="str">
        <f>A8437&amp;B8437&amp;C8437&amp;D8437&amp;E8437</f>
        <v>2024-09-03Bill Payment (Credit Card)Home Depot21010 Visa Payable (CIBC)39.89</v>
      </c>
      <c r="G8437" s="15">
        <f>IFERROR((DATEVALUE(A8437)),A8437)</f>
        <v>45538</v>
      </c>
      <c r="H8437" s="16" t="str">
        <f>IF((IFERROR((VLOOKUP(D8437,'Automation (QBO)'!A:B,2,FALSE)),"0"))=0,"Suspense",(IFERROR((VLOOKUP(D8437,'Automation (QBO)'!A:B,2,FALSE)),"Suspense")))</f>
        <v>Suspense</v>
      </c>
      <c r="I8437" s="17">
        <f t="shared" si="131"/>
        <v>39.89</v>
      </c>
      <c r="J8437" s="12" t="str">
        <f>H8437</f>
        <v>Suspense</v>
      </c>
    </row>
    <row r="8438" spans="1:10" hidden="1">
      <c r="A8438" s="13" t="s">
        <v>981</v>
      </c>
      <c r="B8438" s="12" t="s">
        <v>83</v>
      </c>
      <c r="C8438" s="12" t="s">
        <v>103</v>
      </c>
      <c r="D8438" s="12" t="s">
        <v>390</v>
      </c>
      <c r="E8438" s="12">
        <v>318.79000000000002</v>
      </c>
      <c r="F8438" s="14" t="str">
        <f>A8438&amp;B8438&amp;C8438&amp;D8438&amp;E8438</f>
        <v>2024-09-03ExpenseAmes Tile &amp; Stone21010 Visa Payable (CIBC)318.79</v>
      </c>
      <c r="G8438" s="15">
        <f>IFERROR((DATEVALUE(A8438)),A8438)</f>
        <v>45538</v>
      </c>
      <c r="H8438" s="16" t="str">
        <f>IF((IFERROR((VLOOKUP(D8438,'Automation (QBO)'!A:B,2,FALSE)),"0"))=0,"Suspense",(IFERROR((VLOOKUP(D8438,'Automation (QBO)'!A:B,2,FALSE)),"Suspense")))</f>
        <v>Suspense</v>
      </c>
      <c r="I8438" s="17">
        <f t="shared" si="131"/>
        <v>318.79000000000002</v>
      </c>
      <c r="J8438" s="12" t="str">
        <f>H8438</f>
        <v>Suspense</v>
      </c>
    </row>
    <row r="8439" spans="1:10" hidden="1">
      <c r="A8439" s="13" t="s">
        <v>981</v>
      </c>
      <c r="B8439" s="12" t="s">
        <v>83</v>
      </c>
      <c r="C8439" s="12" t="s">
        <v>983</v>
      </c>
      <c r="D8439" s="12" t="s">
        <v>390</v>
      </c>
      <c r="E8439" s="12">
        <v>54.56</v>
      </c>
      <c r="F8439" s="14" t="str">
        <f>A8439&amp;B8439&amp;C8439&amp;D8439&amp;E8439</f>
        <v>2024-09-03ExpenseRoyal Donair21010 Visa Payable (CIBC)54.56</v>
      </c>
      <c r="G8439" s="15">
        <f>IFERROR((DATEVALUE(A8439)),A8439)</f>
        <v>45538</v>
      </c>
      <c r="H8439" s="16" t="str">
        <f>IF((IFERROR((VLOOKUP(D8439,'Automation (QBO)'!A:B,2,FALSE)),"0"))=0,"Suspense",(IFERROR((VLOOKUP(D8439,'Automation (QBO)'!A:B,2,FALSE)),"Suspense")))</f>
        <v>Suspense</v>
      </c>
      <c r="I8439" s="17">
        <f t="shared" si="131"/>
        <v>54.56</v>
      </c>
      <c r="J8439" s="12" t="str">
        <f>H8439</f>
        <v>Suspense</v>
      </c>
    </row>
    <row r="8440" spans="1:10" hidden="1">
      <c r="A8440" s="13" t="s">
        <v>981</v>
      </c>
      <c r="B8440" s="12" t="s">
        <v>83</v>
      </c>
      <c r="C8440" s="12" t="s">
        <v>984</v>
      </c>
      <c r="D8440" s="12" t="s">
        <v>390</v>
      </c>
      <c r="E8440" s="12">
        <v>8.0299999999999994</v>
      </c>
      <c r="F8440" s="14" t="str">
        <f>A8440&amp;B8440&amp;C8440&amp;D8440&amp;E8440</f>
        <v>2024-09-03ExpenseGallaghers Coffee Bar &amp; Cafe21010 Visa Payable (CIBC)8.03</v>
      </c>
      <c r="G8440" s="15">
        <f>IFERROR((DATEVALUE(A8440)),A8440)</f>
        <v>45538</v>
      </c>
      <c r="H8440" s="16" t="str">
        <f>IF((IFERROR((VLOOKUP(D8440,'Automation (QBO)'!A:B,2,FALSE)),"0"))=0,"Suspense",(IFERROR((VLOOKUP(D8440,'Automation (QBO)'!A:B,2,FALSE)),"Suspense")))</f>
        <v>Suspense</v>
      </c>
      <c r="I8440" s="17">
        <f t="shared" si="131"/>
        <v>8.0299999999999994</v>
      </c>
      <c r="J8440" s="12" t="str">
        <f>H8440</f>
        <v>Suspense</v>
      </c>
    </row>
    <row r="8441" spans="1:10" hidden="1">
      <c r="A8441" s="13" t="s">
        <v>981</v>
      </c>
      <c r="B8441" s="12" t="s">
        <v>136</v>
      </c>
      <c r="C8441" s="12" t="s">
        <v>166</v>
      </c>
      <c r="D8441" s="12" t="s">
        <v>417</v>
      </c>
      <c r="E8441" s="12">
        <v>-5000</v>
      </c>
      <c r="F8441" s="14" t="str">
        <f>A8441&amp;B8441&amp;C8441&amp;D8441&amp;E8441</f>
        <v>2024-09-03Payment1262541 B.C Ltd.12000 Accounts Receivable-5000</v>
      </c>
      <c r="G8441" s="15">
        <f>IFERROR((DATEVALUE(A8441)),A8441)</f>
        <v>45538</v>
      </c>
      <c r="H8441" s="16" t="str">
        <f>IF((IFERROR((VLOOKUP(D8441,'Automation (QBO)'!A:B,2,FALSE)),"0"))=0,"Suspense",(IFERROR((VLOOKUP(D8441,'Automation (QBO)'!A:B,2,FALSE)),"Suspense")))</f>
        <v>Accounts Recievable - Suspense</v>
      </c>
      <c r="I8441" s="17">
        <f t="shared" si="131"/>
        <v>-5000</v>
      </c>
      <c r="J8441" s="12" t="str">
        <f>H8441</f>
        <v>Accounts Recievable - Suspense</v>
      </c>
    </row>
    <row r="8442" spans="1:10" hidden="1">
      <c r="A8442" s="13" t="s">
        <v>981</v>
      </c>
      <c r="B8442" s="12" t="s">
        <v>136</v>
      </c>
      <c r="C8442" s="12" t="s">
        <v>138</v>
      </c>
      <c r="D8442" s="12" t="s">
        <v>417</v>
      </c>
      <c r="E8442" s="12">
        <v>-210000</v>
      </c>
      <c r="F8442" s="14" t="str">
        <f>A8442&amp;B8442&amp;C8442&amp;D8442&amp;E8442</f>
        <v>2024-09-03PaymentSix Pints Specialty Beer Co.:Six Pint Project12000 Accounts Receivable-210000</v>
      </c>
      <c r="G8442" s="15">
        <f>IFERROR((DATEVALUE(A8442)),A8442)</f>
        <v>45538</v>
      </c>
      <c r="H8442" s="16" t="str">
        <f>IF((IFERROR((VLOOKUP(D8442,'Automation (QBO)'!A:B,2,FALSE)),"0"))=0,"Suspense",(IFERROR((VLOOKUP(D8442,'Automation (QBO)'!A:B,2,FALSE)),"Suspense")))</f>
        <v>Accounts Recievable - Suspense</v>
      </c>
      <c r="I8442" s="17">
        <f t="shared" si="131"/>
        <v>-210000</v>
      </c>
      <c r="J8442" s="12" t="str">
        <f>H8442</f>
        <v>Accounts Recievable - Suspense</v>
      </c>
    </row>
    <row r="8443" spans="1:10" hidden="1">
      <c r="A8443" s="13" t="s">
        <v>981</v>
      </c>
      <c r="B8443" s="12" t="s">
        <v>83</v>
      </c>
      <c r="C8443" s="12" t="s">
        <v>918</v>
      </c>
      <c r="D8443" s="12" t="s">
        <v>400</v>
      </c>
      <c r="E8443" s="12">
        <v>2614.2800000000002</v>
      </c>
      <c r="F8443" s="14" t="str">
        <f>A8443&amp;B8443&amp;C8443&amp;D8443&amp;E8443</f>
        <v>2024-09-03ExpenseMydon Homes Inc.51320 COGS - Subcontractors2614.28</v>
      </c>
      <c r="G8443" s="15">
        <f>IFERROR((DATEVALUE(A8443)),A8443)</f>
        <v>45538</v>
      </c>
      <c r="H8443" s="16" t="str">
        <f>IF((IFERROR((VLOOKUP(D8443,'Automation (QBO)'!A:B,2,FALSE)),"0"))=0,"Suspense",(IFERROR((VLOOKUP(D8443,'Automation (QBO)'!A:B,2,FALSE)),"Suspense")))</f>
        <v>COGS - Subcontracts</v>
      </c>
      <c r="I8443" s="17">
        <f t="shared" si="131"/>
        <v>2614.2800000000002</v>
      </c>
      <c r="J8443" s="12" t="str">
        <f>H8443</f>
        <v>COGS - Subcontracts</v>
      </c>
    </row>
    <row r="8444" spans="1:10" hidden="1">
      <c r="A8444" s="13" t="s">
        <v>981</v>
      </c>
      <c r="B8444" s="12" t="s">
        <v>83</v>
      </c>
      <c r="C8444" s="12" t="s">
        <v>918</v>
      </c>
      <c r="D8444" s="12" t="s">
        <v>392</v>
      </c>
      <c r="E8444" s="12">
        <v>0</v>
      </c>
      <c r="F8444" s="14" t="str">
        <f>A8444&amp;B8444&amp;C8444&amp;D8444&amp;E8444</f>
        <v>2024-09-03ExpenseMydon Homes Inc.21020 GST/HST Payable0</v>
      </c>
      <c r="G8444" s="15">
        <f>IFERROR((DATEVALUE(A8444)),A8444)</f>
        <v>45538</v>
      </c>
      <c r="H8444" s="16" t="str">
        <f>IF((IFERROR((VLOOKUP(D8444,'Automation (QBO)'!A:B,2,FALSE)),"0"))=0,"Suspense",(IFERROR((VLOOKUP(D8444,'Automation (QBO)'!A:B,2,FALSE)),"Suspense")))</f>
        <v>GST/HST Payable</v>
      </c>
      <c r="I8444" s="17">
        <f t="shared" si="131"/>
        <v>0</v>
      </c>
      <c r="J8444" s="12" t="str">
        <f>H8444</f>
        <v>GST/HST Payable</v>
      </c>
    </row>
    <row r="8445" spans="1:10" hidden="1">
      <c r="A8445" s="13" t="s">
        <v>981</v>
      </c>
      <c r="B8445" s="12" t="s">
        <v>83</v>
      </c>
      <c r="C8445" s="12" t="s">
        <v>918</v>
      </c>
      <c r="D8445" s="12" t="s">
        <v>400</v>
      </c>
      <c r="E8445" s="12">
        <v>12114.47</v>
      </c>
      <c r="F8445" s="14" t="str">
        <f>A8445&amp;B8445&amp;C8445&amp;D8445&amp;E8445</f>
        <v>2024-09-03ExpenseMydon Homes Inc.51320 COGS - Subcontractors12114.47</v>
      </c>
      <c r="G8445" s="15">
        <f>IFERROR((DATEVALUE(A8445)),A8445)</f>
        <v>45538</v>
      </c>
      <c r="H8445" s="16" t="str">
        <f>IF((IFERROR((VLOOKUP(D8445,'Automation (QBO)'!A:B,2,FALSE)),"0"))=0,"Suspense",(IFERROR((VLOOKUP(D8445,'Automation (QBO)'!A:B,2,FALSE)),"Suspense")))</f>
        <v>COGS - Subcontracts</v>
      </c>
      <c r="I8445" s="17">
        <f t="shared" si="131"/>
        <v>12114.47</v>
      </c>
      <c r="J8445" s="12" t="str">
        <f>H8445</f>
        <v>COGS - Subcontracts</v>
      </c>
    </row>
    <row r="8446" spans="1:10" hidden="1">
      <c r="A8446" s="13" t="s">
        <v>981</v>
      </c>
      <c r="B8446" s="12" t="s">
        <v>83</v>
      </c>
      <c r="C8446" s="12" t="s">
        <v>918</v>
      </c>
      <c r="D8446" s="12" t="s">
        <v>392</v>
      </c>
      <c r="E8446" s="12">
        <v>-605.72</v>
      </c>
      <c r="F8446" s="14" t="str">
        <f>A8446&amp;B8446&amp;C8446&amp;D8446&amp;E8446</f>
        <v>2024-09-03ExpenseMydon Homes Inc.21020 GST/HST Payable-605.72</v>
      </c>
      <c r="G8446" s="15">
        <f>IFERROR((DATEVALUE(A8446)),A8446)</f>
        <v>45538</v>
      </c>
      <c r="H8446" s="16" t="str">
        <f>IF((IFERROR((VLOOKUP(D8446,'Automation (QBO)'!A:B,2,FALSE)),"0"))=0,"Suspense",(IFERROR((VLOOKUP(D8446,'Automation (QBO)'!A:B,2,FALSE)),"Suspense")))</f>
        <v>GST/HST Payable</v>
      </c>
      <c r="I8446" s="17">
        <f t="shared" si="131"/>
        <v>-605.72</v>
      </c>
      <c r="J8446" s="12" t="str">
        <f>H8446</f>
        <v>GST/HST Payable</v>
      </c>
    </row>
    <row r="8447" spans="1:10" hidden="1">
      <c r="A8447" s="13" t="s">
        <v>981</v>
      </c>
      <c r="B8447" s="12" t="s">
        <v>83</v>
      </c>
      <c r="C8447" s="12" t="s">
        <v>93</v>
      </c>
      <c r="D8447" s="12" t="s">
        <v>392</v>
      </c>
      <c r="E8447" s="12">
        <v>0</v>
      </c>
      <c r="F8447" s="14" t="str">
        <f>A8447&amp;B8447&amp;C8447&amp;D8447&amp;E8447</f>
        <v>2024-09-03ExpenseChambers of Commerce Group Insurance Plan21020 GST/HST Payable0</v>
      </c>
      <c r="G8447" s="15">
        <f>IFERROR((DATEVALUE(A8447)),A8447)</f>
        <v>45538</v>
      </c>
      <c r="H8447" s="16" t="str">
        <f>IF((IFERROR((VLOOKUP(D8447,'Automation (QBO)'!A:B,2,FALSE)),"0"))=0,"Suspense",(IFERROR((VLOOKUP(D8447,'Automation (QBO)'!A:B,2,FALSE)),"Suspense")))</f>
        <v>GST/HST Payable</v>
      </c>
      <c r="I8447" s="17">
        <f t="shared" si="131"/>
        <v>0</v>
      </c>
      <c r="J8447" s="12" t="str">
        <f>H8447</f>
        <v>GST/HST Payable</v>
      </c>
    </row>
    <row r="8448" spans="1:10" hidden="1">
      <c r="A8448" s="13" t="s">
        <v>981</v>
      </c>
      <c r="B8448" s="12" t="s">
        <v>83</v>
      </c>
      <c r="C8448" s="12" t="s">
        <v>103</v>
      </c>
      <c r="D8448" s="12" t="s">
        <v>392</v>
      </c>
      <c r="E8448" s="12">
        <v>0</v>
      </c>
      <c r="F8448" s="14" t="str">
        <f>A8448&amp;B8448&amp;C8448&amp;D8448&amp;E8448</f>
        <v>2024-09-03ExpenseAmes Tile &amp; Stone21020 GST/HST Payable0</v>
      </c>
      <c r="G8448" s="15">
        <f>IFERROR((DATEVALUE(A8448)),A8448)</f>
        <v>45538</v>
      </c>
      <c r="H8448" s="16" t="str">
        <f>IF((IFERROR((VLOOKUP(D8448,'Automation (QBO)'!A:B,2,FALSE)),"0"))=0,"Suspense",(IFERROR((VLOOKUP(D8448,'Automation (QBO)'!A:B,2,FALSE)),"Suspense")))</f>
        <v>GST/HST Payable</v>
      </c>
      <c r="I8448" s="17">
        <f t="shared" si="131"/>
        <v>0</v>
      </c>
      <c r="J8448" s="12" t="str">
        <f>H8448</f>
        <v>GST/HST Payable</v>
      </c>
    </row>
    <row r="8449" spans="1:10" hidden="1">
      <c r="A8449" s="13" t="s">
        <v>981</v>
      </c>
      <c r="B8449" s="12" t="s">
        <v>122</v>
      </c>
      <c r="C8449" s="12" t="s">
        <v>103</v>
      </c>
      <c r="D8449" s="12" t="s">
        <v>392</v>
      </c>
      <c r="E8449" s="12">
        <v>33.119999999999997</v>
      </c>
      <c r="F8449" s="14" t="str">
        <f>A8449&amp;B8449&amp;C8449&amp;D8449&amp;E8449</f>
        <v>2024-09-03Credit Card CreditAmes Tile &amp; Stone21020 GST/HST Payable33.12</v>
      </c>
      <c r="G8449" s="15">
        <f>IFERROR((DATEVALUE(A8449)),A8449)</f>
        <v>45538</v>
      </c>
      <c r="H8449" s="16" t="str">
        <f>IF((IFERROR((VLOOKUP(D8449,'Automation (QBO)'!A:B,2,FALSE)),"0"))=0,"Suspense",(IFERROR((VLOOKUP(D8449,'Automation (QBO)'!A:B,2,FALSE)),"Suspense")))</f>
        <v>GST/HST Payable</v>
      </c>
      <c r="I8449" s="17">
        <f t="shared" si="131"/>
        <v>33.119999999999997</v>
      </c>
      <c r="J8449" s="12" t="str">
        <f>H8449</f>
        <v>GST/HST Payable</v>
      </c>
    </row>
    <row r="8450" spans="1:10" hidden="1">
      <c r="A8450" s="13" t="s">
        <v>981</v>
      </c>
      <c r="B8450" s="12" t="s">
        <v>83</v>
      </c>
      <c r="C8450" s="12" t="s">
        <v>985</v>
      </c>
      <c r="D8450" s="12" t="s">
        <v>400</v>
      </c>
      <c r="E8450" s="12">
        <v>1300</v>
      </c>
      <c r="F8450" s="14" t="str">
        <f>A8450&amp;B8450&amp;C8450&amp;D8450&amp;E8450</f>
        <v>2024-09-03ExpenseDion Custom Metal Fabrication &amp; Design Ltd.51320 COGS - Subcontractors1300</v>
      </c>
      <c r="G8450" s="15">
        <f>IFERROR((DATEVALUE(A8450)),A8450)</f>
        <v>45538</v>
      </c>
      <c r="H8450" s="16" t="str">
        <f>IF((IFERROR((VLOOKUP(D8450,'Automation (QBO)'!A:B,2,FALSE)),"0"))=0,"Suspense",(IFERROR((VLOOKUP(D8450,'Automation (QBO)'!A:B,2,FALSE)),"Suspense")))</f>
        <v>COGS - Subcontracts</v>
      </c>
      <c r="I8450" s="17">
        <f t="shared" si="131"/>
        <v>1300</v>
      </c>
      <c r="J8450" s="12" t="str">
        <f>H8450</f>
        <v>COGS - Subcontracts</v>
      </c>
    </row>
    <row r="8451" spans="1:10" hidden="1">
      <c r="A8451" s="13" t="s">
        <v>981</v>
      </c>
      <c r="B8451" s="12" t="s">
        <v>83</v>
      </c>
      <c r="C8451" s="12" t="s">
        <v>985</v>
      </c>
      <c r="D8451" s="12" t="s">
        <v>400</v>
      </c>
      <c r="E8451" s="12">
        <v>24783.27</v>
      </c>
      <c r="F8451" s="14" t="str">
        <f>A8451&amp;B8451&amp;C8451&amp;D8451&amp;E8451</f>
        <v>2024-09-03ExpenseDion Custom Metal Fabrication &amp; Design Ltd.51320 COGS - Subcontractors24783.27</v>
      </c>
      <c r="G8451" s="15">
        <f>IFERROR((DATEVALUE(A8451)),A8451)</f>
        <v>45538</v>
      </c>
      <c r="H8451" s="16" t="str">
        <f>IF((IFERROR((VLOOKUP(D8451,'Automation (QBO)'!A:B,2,FALSE)),"0"))=0,"Suspense",(IFERROR((VLOOKUP(D8451,'Automation (QBO)'!A:B,2,FALSE)),"Suspense")))</f>
        <v>COGS - Subcontracts</v>
      </c>
      <c r="I8451" s="17">
        <f t="shared" si="131"/>
        <v>24783.27</v>
      </c>
      <c r="J8451" s="12" t="str">
        <f>H8451</f>
        <v>COGS - Subcontracts</v>
      </c>
    </row>
    <row r="8452" spans="1:10" hidden="1">
      <c r="A8452" s="13" t="s">
        <v>981</v>
      </c>
      <c r="B8452" s="12" t="s">
        <v>83</v>
      </c>
      <c r="C8452" s="12" t="s">
        <v>985</v>
      </c>
      <c r="D8452" s="12" t="s">
        <v>392</v>
      </c>
      <c r="E8452" s="12">
        <v>-1304.1600000000001</v>
      </c>
      <c r="F8452" s="14" t="str">
        <f>A8452&amp;B8452&amp;C8452&amp;D8452&amp;E8452</f>
        <v>2024-09-03ExpenseDion Custom Metal Fabrication &amp; Design Ltd.21020 GST/HST Payable-1304.16</v>
      </c>
      <c r="G8452" s="15">
        <f>IFERROR((DATEVALUE(A8452)),A8452)</f>
        <v>45538</v>
      </c>
      <c r="H8452" s="16" t="str">
        <f>IF((IFERROR((VLOOKUP(D8452,'Automation (QBO)'!A:B,2,FALSE)),"0"))=0,"Suspense",(IFERROR((VLOOKUP(D8452,'Automation (QBO)'!A:B,2,FALSE)),"Suspense")))</f>
        <v>GST/HST Payable</v>
      </c>
      <c r="I8452" s="17">
        <f t="shared" si="131"/>
        <v>-1304.1600000000001</v>
      </c>
      <c r="J8452" s="12" t="str">
        <f>H8452</f>
        <v>GST/HST Payable</v>
      </c>
    </row>
    <row r="8453" spans="1:10" hidden="1">
      <c r="A8453" s="13" t="s">
        <v>981</v>
      </c>
      <c r="B8453" s="12" t="s">
        <v>83</v>
      </c>
      <c r="C8453" s="12" t="s">
        <v>699</v>
      </c>
      <c r="D8453" s="12" t="s">
        <v>400</v>
      </c>
      <c r="E8453" s="12">
        <v>12591.76</v>
      </c>
      <c r="F8453" s="14" t="str">
        <f>A8453&amp;B8453&amp;C8453&amp;D8453&amp;E8453</f>
        <v>2024-09-03ExpenseGeneral Pipeworks Company51320 COGS - Subcontractors12591.76</v>
      </c>
      <c r="G8453" s="15">
        <f>IFERROR((DATEVALUE(A8453)),A8453)</f>
        <v>45538</v>
      </c>
      <c r="H8453" s="16" t="str">
        <f>IF((IFERROR((VLOOKUP(D8453,'Automation (QBO)'!A:B,2,FALSE)),"0"))=0,"Suspense",(IFERROR((VLOOKUP(D8453,'Automation (QBO)'!A:B,2,FALSE)),"Suspense")))</f>
        <v>COGS - Subcontracts</v>
      </c>
      <c r="I8453" s="17">
        <f t="shared" si="131"/>
        <v>12591.76</v>
      </c>
      <c r="J8453" s="12" t="str">
        <f>H8453</f>
        <v>COGS - Subcontracts</v>
      </c>
    </row>
    <row r="8454" spans="1:10" hidden="1">
      <c r="A8454" s="13" t="s">
        <v>981</v>
      </c>
      <c r="B8454" s="12" t="s">
        <v>83</v>
      </c>
      <c r="C8454" s="12" t="s">
        <v>699</v>
      </c>
      <c r="D8454" s="12" t="s">
        <v>392</v>
      </c>
      <c r="E8454" s="12">
        <v>-629.59</v>
      </c>
      <c r="F8454" s="14" t="str">
        <f>A8454&amp;B8454&amp;C8454&amp;D8454&amp;E8454</f>
        <v>2024-09-03ExpenseGeneral Pipeworks Company21020 GST/HST Payable-629.59</v>
      </c>
      <c r="G8454" s="15">
        <f>IFERROR((DATEVALUE(A8454)),A8454)</f>
        <v>45538</v>
      </c>
      <c r="H8454" s="16" t="str">
        <f>IF((IFERROR((VLOOKUP(D8454,'Automation (QBO)'!A:B,2,FALSE)),"0"))=0,"Suspense",(IFERROR((VLOOKUP(D8454,'Automation (QBO)'!A:B,2,FALSE)),"Suspense")))</f>
        <v>GST/HST Payable</v>
      </c>
      <c r="I8454" s="17">
        <f t="shared" si="131"/>
        <v>-629.59</v>
      </c>
      <c r="J8454" s="12" t="str">
        <f>H8454</f>
        <v>GST/HST Payable</v>
      </c>
    </row>
    <row r="8455" spans="1:10" hidden="1">
      <c r="A8455" s="13" t="s">
        <v>981</v>
      </c>
      <c r="B8455" s="12" t="s">
        <v>83</v>
      </c>
      <c r="C8455" s="12" t="s">
        <v>563</v>
      </c>
      <c r="D8455" s="12" t="s">
        <v>400</v>
      </c>
      <c r="E8455" s="12">
        <v>4250</v>
      </c>
      <c r="F8455" s="14" t="str">
        <f>A8455&amp;B8455&amp;C8455&amp;D8455&amp;E8455</f>
        <v>2024-09-03ExpenseSeasonal Mechanical51320 COGS - Subcontractors4250</v>
      </c>
      <c r="G8455" s="15">
        <f>IFERROR((DATEVALUE(A8455)),A8455)</f>
        <v>45538</v>
      </c>
      <c r="H8455" s="16" t="str">
        <f>IF((IFERROR((VLOOKUP(D8455,'Automation (QBO)'!A:B,2,FALSE)),"0"))=0,"Suspense",(IFERROR((VLOOKUP(D8455,'Automation (QBO)'!A:B,2,FALSE)),"Suspense")))</f>
        <v>COGS - Subcontracts</v>
      </c>
      <c r="I8455" s="17">
        <f t="shared" si="131"/>
        <v>4250</v>
      </c>
      <c r="J8455" s="12" t="str">
        <f>H8455</f>
        <v>COGS - Subcontracts</v>
      </c>
    </row>
    <row r="8456" spans="1:10" hidden="1">
      <c r="A8456" s="13" t="s">
        <v>981</v>
      </c>
      <c r="B8456" s="12" t="s">
        <v>83</v>
      </c>
      <c r="C8456" s="12" t="s">
        <v>563</v>
      </c>
      <c r="D8456" s="12" t="s">
        <v>392</v>
      </c>
      <c r="E8456" s="12">
        <v>-212.5</v>
      </c>
      <c r="F8456" s="14" t="str">
        <f>A8456&amp;B8456&amp;C8456&amp;D8456&amp;E8456</f>
        <v>2024-09-03ExpenseSeasonal Mechanical21020 GST/HST Payable-212.5</v>
      </c>
      <c r="G8456" s="15">
        <f>IFERROR((DATEVALUE(A8456)),A8456)</f>
        <v>45538</v>
      </c>
      <c r="H8456" s="16" t="str">
        <f>IF((IFERROR((VLOOKUP(D8456,'Automation (QBO)'!A:B,2,FALSE)),"0"))=0,"Suspense",(IFERROR((VLOOKUP(D8456,'Automation (QBO)'!A:B,2,FALSE)),"Suspense")))</f>
        <v>GST/HST Payable</v>
      </c>
      <c r="I8456" s="17">
        <f t="shared" si="131"/>
        <v>-212.5</v>
      </c>
      <c r="J8456" s="12" t="str">
        <f>H8456</f>
        <v>GST/HST Payable</v>
      </c>
    </row>
    <row r="8457" spans="1:10" hidden="1">
      <c r="A8457" s="13" t="s">
        <v>981</v>
      </c>
      <c r="B8457" s="12" t="s">
        <v>247</v>
      </c>
      <c r="C8457" s="12" t="s">
        <v>508</v>
      </c>
      <c r="D8457" s="12" t="s">
        <v>496</v>
      </c>
      <c r="E8457" s="12">
        <v>-895.03</v>
      </c>
      <c r="F8457" s="14" t="str">
        <f>A8457&amp;B8457&amp;C8457&amp;D8457&amp;E8457</f>
        <v>2024-09-03Bill Payment (Cheque)Robertson Kolbeins Teevans Gallaher Associates LTD.21000 Accounts Payable-895.03</v>
      </c>
      <c r="G8457" s="15">
        <f>IFERROR((DATEVALUE(A8457)),A8457)</f>
        <v>45538</v>
      </c>
      <c r="H8457" s="16" t="str">
        <f>IF((IFERROR((VLOOKUP(D8457,'Automation (QBO)'!A:B,2,FALSE)),"0"))=0,"Suspense",(IFERROR((VLOOKUP(D8457,'Automation (QBO)'!A:B,2,FALSE)),"Suspense")))</f>
        <v>Accounts Payable - Unknown</v>
      </c>
      <c r="I8457" s="17">
        <f t="shared" si="131"/>
        <v>-895.03</v>
      </c>
      <c r="J8457" s="12" t="str">
        <f>H8457</f>
        <v>Accounts Payable - Unknown</v>
      </c>
    </row>
    <row r="8458" spans="1:10" hidden="1">
      <c r="A8458" s="13" t="s">
        <v>981</v>
      </c>
      <c r="B8458" s="12" t="s">
        <v>247</v>
      </c>
      <c r="C8458" s="12" t="s">
        <v>508</v>
      </c>
      <c r="D8458" s="12" t="s">
        <v>394</v>
      </c>
      <c r="E8458" s="12">
        <v>-895.03</v>
      </c>
      <c r="F8458" s="14" t="str">
        <f>A8458&amp;B8458&amp;C8458&amp;D8458&amp;E8458</f>
        <v>2024-09-03Bill Payment (Cheque)Robertson Kolbeins Teevans Gallaher Associates LTD.11005 Chequing (CIBC)-895.03</v>
      </c>
      <c r="G8458" s="15">
        <f>IFERROR((DATEVALUE(A8458)),A8458)</f>
        <v>45538</v>
      </c>
      <c r="H8458" s="16" t="str">
        <f>IF((IFERROR((VLOOKUP(D8458,'Automation (QBO)'!A:B,2,FALSE)),"0"))=0,"Suspense",(IFERROR((VLOOKUP(D8458,'Automation (QBO)'!A:B,2,FALSE)),"Suspense")))</f>
        <v>Balance (CIBC)</v>
      </c>
      <c r="I8458" s="17">
        <f t="shared" si="131"/>
        <v>-895.03</v>
      </c>
      <c r="J8458" s="12" t="str">
        <f>H8458</f>
        <v>Balance (CIBC)</v>
      </c>
    </row>
    <row r="8459" spans="1:10" hidden="1">
      <c r="A8459" s="13" t="s">
        <v>981</v>
      </c>
      <c r="B8459" s="12" t="s">
        <v>83</v>
      </c>
      <c r="C8459" s="12" t="s">
        <v>180</v>
      </c>
      <c r="D8459" s="12" t="s">
        <v>400</v>
      </c>
      <c r="E8459" s="12">
        <v>2730</v>
      </c>
      <c r="F8459" s="14" t="str">
        <f>A8459&amp;B8459&amp;C8459&amp;D8459&amp;E8459</f>
        <v>2024-09-03ExpenseCrestlynn Contracting51320 COGS - Subcontractors2730</v>
      </c>
      <c r="G8459" s="15">
        <f>IFERROR((DATEVALUE(A8459)),A8459)</f>
        <v>45538</v>
      </c>
      <c r="H8459" s="16" t="str">
        <f>IF((IFERROR((VLOOKUP(D8459,'Automation (QBO)'!A:B,2,FALSE)),"0"))=0,"Suspense",(IFERROR((VLOOKUP(D8459,'Automation (QBO)'!A:B,2,FALSE)),"Suspense")))</f>
        <v>COGS - Subcontracts</v>
      </c>
      <c r="I8459" s="17">
        <f t="shared" si="131"/>
        <v>2730</v>
      </c>
      <c r="J8459" s="12" t="str">
        <f>H8459</f>
        <v>COGS - Subcontracts</v>
      </c>
    </row>
    <row r="8460" spans="1:10" hidden="1">
      <c r="A8460" s="13" t="s">
        <v>981</v>
      </c>
      <c r="B8460" s="12" t="s">
        <v>83</v>
      </c>
      <c r="C8460" s="12" t="s">
        <v>180</v>
      </c>
      <c r="D8460" s="12" t="s">
        <v>392</v>
      </c>
      <c r="E8460" s="12">
        <v>-136.5</v>
      </c>
      <c r="F8460" s="14" t="str">
        <f>A8460&amp;B8460&amp;C8460&amp;D8460&amp;E8460</f>
        <v>2024-09-03ExpenseCrestlynn Contracting21020 GST/HST Payable-136.5</v>
      </c>
      <c r="G8460" s="15">
        <f>IFERROR((DATEVALUE(A8460)),A8460)</f>
        <v>45538</v>
      </c>
      <c r="H8460" s="16" t="str">
        <f>IF((IFERROR((VLOOKUP(D8460,'Automation (QBO)'!A:B,2,FALSE)),"0"))=0,"Suspense",(IFERROR((VLOOKUP(D8460,'Automation (QBO)'!A:B,2,FALSE)),"Suspense")))</f>
        <v>GST/HST Payable</v>
      </c>
      <c r="I8460" s="17">
        <f t="shared" si="131"/>
        <v>-136.5</v>
      </c>
      <c r="J8460" s="12" t="str">
        <f>H8460</f>
        <v>GST/HST Payable</v>
      </c>
    </row>
    <row r="8461" spans="1:10" hidden="1">
      <c r="A8461" s="13" t="s">
        <v>981</v>
      </c>
      <c r="B8461" s="12" t="s">
        <v>83</v>
      </c>
      <c r="C8461" s="12" t="s">
        <v>144</v>
      </c>
      <c r="D8461" s="12" t="s">
        <v>400</v>
      </c>
      <c r="E8461" s="12">
        <v>2196.7399999999998</v>
      </c>
      <c r="F8461" s="14" t="str">
        <f>A8461&amp;B8461&amp;C8461&amp;D8461&amp;E8461</f>
        <v>2024-09-03ExpenseReload Contracting Ltd.51320 COGS - Subcontractors2196.74</v>
      </c>
      <c r="G8461" s="15">
        <f>IFERROR((DATEVALUE(A8461)),A8461)</f>
        <v>45538</v>
      </c>
      <c r="H8461" s="16" t="str">
        <f>IF((IFERROR((VLOOKUP(D8461,'Automation (QBO)'!A:B,2,FALSE)),"0"))=0,"Suspense",(IFERROR((VLOOKUP(D8461,'Automation (QBO)'!A:B,2,FALSE)),"Suspense")))</f>
        <v>COGS - Subcontracts</v>
      </c>
      <c r="I8461" s="17">
        <f t="shared" si="131"/>
        <v>2196.7399999999998</v>
      </c>
      <c r="J8461" s="12" t="str">
        <f>H8461</f>
        <v>COGS - Subcontracts</v>
      </c>
    </row>
    <row r="8462" spans="1:10" hidden="1">
      <c r="A8462" s="13" t="s">
        <v>981</v>
      </c>
      <c r="B8462" s="12" t="s">
        <v>83</v>
      </c>
      <c r="C8462" s="12" t="s">
        <v>144</v>
      </c>
      <c r="D8462" s="12" t="s">
        <v>392</v>
      </c>
      <c r="E8462" s="12">
        <v>-109.84</v>
      </c>
      <c r="F8462" s="14" t="str">
        <f>A8462&amp;B8462&amp;C8462&amp;D8462&amp;E8462</f>
        <v>2024-09-03ExpenseReload Contracting Ltd.21020 GST/HST Payable-109.84</v>
      </c>
      <c r="G8462" s="15">
        <f>IFERROR((DATEVALUE(A8462)),A8462)</f>
        <v>45538</v>
      </c>
      <c r="H8462" s="16" t="str">
        <f>IF((IFERROR((VLOOKUP(D8462,'Automation (QBO)'!A:B,2,FALSE)),"0"))=0,"Suspense",(IFERROR((VLOOKUP(D8462,'Automation (QBO)'!A:B,2,FALSE)),"Suspense")))</f>
        <v>GST/HST Payable</v>
      </c>
      <c r="I8462" s="17">
        <f t="shared" si="131"/>
        <v>-109.84</v>
      </c>
      <c r="J8462" s="12" t="str">
        <f>H8462</f>
        <v>GST/HST Payable</v>
      </c>
    </row>
    <row r="8463" spans="1:10" hidden="1">
      <c r="A8463" s="13" t="s">
        <v>981</v>
      </c>
      <c r="B8463" s="12" t="s">
        <v>83</v>
      </c>
      <c r="C8463" s="12" t="s">
        <v>144</v>
      </c>
      <c r="D8463" s="12" t="s">
        <v>400</v>
      </c>
      <c r="E8463" s="12">
        <v>6196.98</v>
      </c>
      <c r="F8463" s="14" t="str">
        <f>A8463&amp;B8463&amp;C8463&amp;D8463&amp;E8463</f>
        <v>2024-09-03ExpenseReload Contracting Ltd.51320 COGS - Subcontractors6196.98</v>
      </c>
      <c r="G8463" s="15">
        <f>IFERROR((DATEVALUE(A8463)),A8463)</f>
        <v>45538</v>
      </c>
      <c r="H8463" s="16" t="str">
        <f>IF((IFERROR((VLOOKUP(D8463,'Automation (QBO)'!A:B,2,FALSE)),"0"))=0,"Suspense",(IFERROR((VLOOKUP(D8463,'Automation (QBO)'!A:B,2,FALSE)),"Suspense")))</f>
        <v>COGS - Subcontracts</v>
      </c>
      <c r="I8463" s="17">
        <f t="shared" si="131"/>
        <v>6196.98</v>
      </c>
      <c r="J8463" s="12" t="str">
        <f>H8463</f>
        <v>COGS - Subcontracts</v>
      </c>
    </row>
    <row r="8464" spans="1:10" hidden="1">
      <c r="A8464" s="13" t="s">
        <v>981</v>
      </c>
      <c r="B8464" s="12" t="s">
        <v>83</v>
      </c>
      <c r="C8464" s="12" t="s">
        <v>144</v>
      </c>
      <c r="D8464" s="12" t="s">
        <v>400</v>
      </c>
      <c r="E8464" s="12">
        <v>2440.5</v>
      </c>
      <c r="F8464" s="14" t="str">
        <f>A8464&amp;B8464&amp;C8464&amp;D8464&amp;E8464</f>
        <v>2024-09-03ExpenseReload Contracting Ltd.51320 COGS - Subcontractors2440.5</v>
      </c>
      <c r="G8464" s="15">
        <f>IFERROR((DATEVALUE(A8464)),A8464)</f>
        <v>45538</v>
      </c>
      <c r="H8464" s="16" t="str">
        <f>IF((IFERROR((VLOOKUP(D8464,'Automation (QBO)'!A:B,2,FALSE)),"0"))=0,"Suspense",(IFERROR((VLOOKUP(D8464,'Automation (QBO)'!A:B,2,FALSE)),"Suspense")))</f>
        <v>COGS - Subcontracts</v>
      </c>
      <c r="I8464" s="17">
        <f t="shared" ref="I8464:I8527" si="132">E8464</f>
        <v>2440.5</v>
      </c>
      <c r="J8464" s="12" t="str">
        <f>H8464</f>
        <v>COGS - Subcontracts</v>
      </c>
    </row>
    <row r="8465" spans="1:10" hidden="1">
      <c r="A8465" s="13" t="s">
        <v>981</v>
      </c>
      <c r="B8465" s="12" t="s">
        <v>83</v>
      </c>
      <c r="C8465" s="12" t="s">
        <v>144</v>
      </c>
      <c r="D8465" s="12" t="s">
        <v>400</v>
      </c>
      <c r="E8465" s="12">
        <v>4812.3999999999996</v>
      </c>
      <c r="F8465" s="14" t="str">
        <f>A8465&amp;B8465&amp;C8465&amp;D8465&amp;E8465</f>
        <v>2024-09-03ExpenseReload Contracting Ltd.51320 COGS - Subcontractors4812.4</v>
      </c>
      <c r="G8465" s="15">
        <f>IFERROR((DATEVALUE(A8465)),A8465)</f>
        <v>45538</v>
      </c>
      <c r="H8465" s="16" t="str">
        <f>IF((IFERROR((VLOOKUP(D8465,'Automation (QBO)'!A:B,2,FALSE)),"0"))=0,"Suspense",(IFERROR((VLOOKUP(D8465,'Automation (QBO)'!A:B,2,FALSE)),"Suspense")))</f>
        <v>COGS - Subcontracts</v>
      </c>
      <c r="I8465" s="17">
        <f t="shared" si="132"/>
        <v>4812.3999999999996</v>
      </c>
      <c r="J8465" s="12" t="str">
        <f>H8465</f>
        <v>COGS - Subcontracts</v>
      </c>
    </row>
    <row r="8466" spans="1:10" hidden="1">
      <c r="A8466" s="13" t="s">
        <v>981</v>
      </c>
      <c r="B8466" s="12" t="s">
        <v>83</v>
      </c>
      <c r="C8466" s="12" t="s">
        <v>144</v>
      </c>
      <c r="D8466" s="12" t="s">
        <v>392</v>
      </c>
      <c r="E8466" s="12">
        <v>-672.5</v>
      </c>
      <c r="F8466" s="14" t="str">
        <f>A8466&amp;B8466&amp;C8466&amp;D8466&amp;E8466</f>
        <v>2024-09-03ExpenseReload Contracting Ltd.21020 GST/HST Payable-672.5</v>
      </c>
      <c r="G8466" s="15">
        <f>IFERROR((DATEVALUE(A8466)),A8466)</f>
        <v>45538</v>
      </c>
      <c r="H8466" s="16" t="str">
        <f>IF((IFERROR((VLOOKUP(D8466,'Automation (QBO)'!A:B,2,FALSE)),"0"))=0,"Suspense",(IFERROR((VLOOKUP(D8466,'Automation (QBO)'!A:B,2,FALSE)),"Suspense")))</f>
        <v>GST/HST Payable</v>
      </c>
      <c r="I8466" s="17">
        <f t="shared" si="132"/>
        <v>-672.5</v>
      </c>
      <c r="J8466" s="12" t="str">
        <f>H8466</f>
        <v>GST/HST Payable</v>
      </c>
    </row>
    <row r="8467" spans="1:10" hidden="1">
      <c r="A8467" s="13" t="s">
        <v>981</v>
      </c>
      <c r="B8467" s="12" t="s">
        <v>493</v>
      </c>
      <c r="C8467" s="12" t="s">
        <v>119</v>
      </c>
      <c r="D8467" s="12" t="s">
        <v>496</v>
      </c>
      <c r="E8467" s="12">
        <v>-107.62</v>
      </c>
      <c r="F8467" s="14" t="str">
        <f>A8467&amp;B8467&amp;C8467&amp;D8467&amp;E8467</f>
        <v>2024-09-03Bill Payment (Credit Card)Port Moody Town Pantry21000 Accounts Payable-107.62</v>
      </c>
      <c r="G8467" s="15">
        <f>IFERROR((DATEVALUE(A8467)),A8467)</f>
        <v>45538</v>
      </c>
      <c r="H8467" s="16" t="str">
        <f>IF((IFERROR((VLOOKUP(D8467,'Automation (QBO)'!A:B,2,FALSE)),"0"))=0,"Suspense",(IFERROR((VLOOKUP(D8467,'Automation (QBO)'!A:B,2,FALSE)),"Suspense")))</f>
        <v>Accounts Payable - Unknown</v>
      </c>
      <c r="I8467" s="17">
        <f t="shared" si="132"/>
        <v>-107.62</v>
      </c>
      <c r="J8467" s="12" t="str">
        <f>H8467</f>
        <v>Accounts Payable - Unknown</v>
      </c>
    </row>
    <row r="8468" spans="1:10" hidden="1">
      <c r="A8468" s="13" t="s">
        <v>981</v>
      </c>
      <c r="B8468" s="12" t="s">
        <v>83</v>
      </c>
      <c r="C8468" s="12" t="s">
        <v>982</v>
      </c>
      <c r="D8468" s="12" t="s">
        <v>409</v>
      </c>
      <c r="E8468" s="12">
        <v>133.11000000000001</v>
      </c>
      <c r="F8468" s="14" t="str">
        <f>A8468&amp;B8468&amp;C8468&amp;D8468&amp;E8468</f>
        <v>2024-09-03ExpenseChevron US51205 COGS - Fuel133.11</v>
      </c>
      <c r="G8468" s="15">
        <f>IFERROR((DATEVALUE(A8468)),A8468)</f>
        <v>45538</v>
      </c>
      <c r="H8468" s="16" t="str">
        <f>IF((IFERROR((VLOOKUP(D8468,'Automation (QBO)'!A:B,2,FALSE)),"0"))=0,"Suspense",(IFERROR((VLOOKUP(D8468,'Automation (QBO)'!A:B,2,FALSE)),"Suspense")))</f>
        <v>COGS - Fuel</v>
      </c>
      <c r="I8468" s="17">
        <f t="shared" si="132"/>
        <v>133.11000000000001</v>
      </c>
      <c r="J8468" s="12" t="str">
        <f>H8468</f>
        <v>COGS - Fuel</v>
      </c>
    </row>
    <row r="8469" spans="1:10" hidden="1">
      <c r="A8469" s="13" t="s">
        <v>981</v>
      </c>
      <c r="B8469" s="12" t="s">
        <v>493</v>
      </c>
      <c r="C8469" s="12" t="s">
        <v>565</v>
      </c>
      <c r="D8469" s="12" t="s">
        <v>496</v>
      </c>
      <c r="E8469" s="12">
        <v>-570.91999999999996</v>
      </c>
      <c r="F8469" s="14" t="str">
        <f>A8469&amp;B8469&amp;C8469&amp;D8469&amp;E8469</f>
        <v>2024-09-03Bill Payment (Credit Card)Visions Electronics21000 Accounts Payable-570.92</v>
      </c>
      <c r="G8469" s="15">
        <f>IFERROR((DATEVALUE(A8469)),A8469)</f>
        <v>45538</v>
      </c>
      <c r="H8469" s="16" t="str">
        <f>IF((IFERROR((VLOOKUP(D8469,'Automation (QBO)'!A:B,2,FALSE)),"0"))=0,"Suspense",(IFERROR((VLOOKUP(D8469,'Automation (QBO)'!A:B,2,FALSE)),"Suspense")))</f>
        <v>Accounts Payable - Unknown</v>
      </c>
      <c r="I8469" s="17">
        <f t="shared" si="132"/>
        <v>-570.91999999999996</v>
      </c>
      <c r="J8469" s="12" t="str">
        <f>H8469</f>
        <v>Accounts Payable - Unknown</v>
      </c>
    </row>
    <row r="8470" spans="1:10" hidden="1">
      <c r="A8470" s="13" t="s">
        <v>981</v>
      </c>
      <c r="B8470" s="12" t="s">
        <v>83</v>
      </c>
      <c r="C8470" s="12" t="s">
        <v>983</v>
      </c>
      <c r="D8470" s="12" t="s">
        <v>398</v>
      </c>
      <c r="E8470" s="12">
        <v>51.96</v>
      </c>
      <c r="F8470" s="14" t="str">
        <f>A8470&amp;B8470&amp;C8470&amp;D8470&amp;E8470</f>
        <v>2024-09-03ExpenseRoyal Donair52190 Meals &amp; Entertainment51.96</v>
      </c>
      <c r="G8470" s="15">
        <f>IFERROR((DATEVALUE(A8470)),A8470)</f>
        <v>45538</v>
      </c>
      <c r="H8470" s="16" t="str">
        <f>IF((IFERROR((VLOOKUP(D8470,'Automation (QBO)'!A:B,2,FALSE)),"0"))=0,"Suspense",(IFERROR((VLOOKUP(D8470,'Automation (QBO)'!A:B,2,FALSE)),"Suspense")))</f>
        <v>Meals &amp; Entertainment</v>
      </c>
      <c r="I8470" s="17">
        <f t="shared" si="132"/>
        <v>51.96</v>
      </c>
      <c r="J8470" s="12" t="str">
        <f>H8470</f>
        <v>Meals &amp; Entertainment</v>
      </c>
    </row>
    <row r="8471" spans="1:10" hidden="1">
      <c r="A8471" s="13" t="s">
        <v>981</v>
      </c>
      <c r="B8471" s="12" t="s">
        <v>83</v>
      </c>
      <c r="C8471" s="12" t="s">
        <v>983</v>
      </c>
      <c r="D8471" s="12" t="s">
        <v>392</v>
      </c>
      <c r="E8471" s="12">
        <v>-2.6</v>
      </c>
      <c r="F8471" s="14" t="str">
        <f>A8471&amp;B8471&amp;C8471&amp;D8471&amp;E8471</f>
        <v>2024-09-03ExpenseRoyal Donair21020 GST/HST Payable-2.6</v>
      </c>
      <c r="G8471" s="15">
        <f>IFERROR((DATEVALUE(A8471)),A8471)</f>
        <v>45538</v>
      </c>
      <c r="H8471" s="16" t="str">
        <f>IF((IFERROR((VLOOKUP(D8471,'Automation (QBO)'!A:B,2,FALSE)),"0"))=0,"Suspense",(IFERROR((VLOOKUP(D8471,'Automation (QBO)'!A:B,2,FALSE)),"Suspense")))</f>
        <v>GST/HST Payable</v>
      </c>
      <c r="I8471" s="17">
        <f t="shared" si="132"/>
        <v>-2.6</v>
      </c>
      <c r="J8471" s="12" t="str">
        <f>H8471</f>
        <v>GST/HST Payable</v>
      </c>
    </row>
    <row r="8472" spans="1:10" hidden="1">
      <c r="A8472" s="13" t="s">
        <v>981</v>
      </c>
      <c r="B8472" s="12" t="s">
        <v>83</v>
      </c>
      <c r="C8472" s="12" t="s">
        <v>95</v>
      </c>
      <c r="D8472" s="12" t="s">
        <v>391</v>
      </c>
      <c r="E8472" s="12">
        <v>28.66</v>
      </c>
      <c r="F8472" s="14" t="str">
        <f>A8472&amp;B8472&amp;C8472&amp;D8472&amp;E8472</f>
        <v>2024-09-03ExpenseVector Repro Graphics51335 COGS - Supplies28.66</v>
      </c>
      <c r="G8472" s="15">
        <f>IFERROR((DATEVALUE(A8472)),A8472)</f>
        <v>45538</v>
      </c>
      <c r="H8472" s="16" t="str">
        <f>IF((IFERROR((VLOOKUP(D8472,'Automation (QBO)'!A:B,2,FALSE)),"0"))=0,"Suspense",(IFERROR((VLOOKUP(D8472,'Automation (QBO)'!A:B,2,FALSE)),"Suspense")))</f>
        <v>COGS - Supplies</v>
      </c>
      <c r="I8472" s="17">
        <f t="shared" si="132"/>
        <v>28.66</v>
      </c>
      <c r="J8472" s="12" t="str">
        <f>H8472</f>
        <v>COGS - Supplies</v>
      </c>
    </row>
    <row r="8473" spans="1:10" hidden="1">
      <c r="A8473" s="13" t="s">
        <v>981</v>
      </c>
      <c r="B8473" s="12" t="s">
        <v>83</v>
      </c>
      <c r="C8473" s="12" t="s">
        <v>95</v>
      </c>
      <c r="D8473" s="12" t="s">
        <v>392</v>
      </c>
      <c r="E8473" s="12">
        <v>-1.34</v>
      </c>
      <c r="F8473" s="14" t="str">
        <f>A8473&amp;B8473&amp;C8473&amp;D8473&amp;E8473</f>
        <v>2024-09-03ExpenseVector Repro Graphics21020 GST/HST Payable-1.34</v>
      </c>
      <c r="G8473" s="15">
        <f>IFERROR((DATEVALUE(A8473)),A8473)</f>
        <v>45538</v>
      </c>
      <c r="H8473" s="16" t="str">
        <f>IF((IFERROR((VLOOKUP(D8473,'Automation (QBO)'!A:B,2,FALSE)),"0"))=0,"Suspense",(IFERROR((VLOOKUP(D8473,'Automation (QBO)'!A:B,2,FALSE)),"Suspense")))</f>
        <v>GST/HST Payable</v>
      </c>
      <c r="I8473" s="17">
        <f t="shared" si="132"/>
        <v>-1.34</v>
      </c>
      <c r="J8473" s="12" t="str">
        <f>H8473</f>
        <v>GST/HST Payable</v>
      </c>
    </row>
    <row r="8474" spans="1:10" hidden="1">
      <c r="A8474" s="13" t="s">
        <v>981</v>
      </c>
      <c r="B8474" s="12" t="s">
        <v>294</v>
      </c>
      <c r="D8474" s="12" t="s">
        <v>601</v>
      </c>
      <c r="E8474" s="12">
        <v>-3000</v>
      </c>
      <c r="F8474" s="14" t="str">
        <f>A8474&amp;B8474&amp;C8474&amp;D8474&amp;E8474</f>
        <v>2024-09-03Transfer11015 Undeposited Funds-3000</v>
      </c>
      <c r="G8474" s="15">
        <f>IFERROR((DATEVALUE(A8474)),A8474)</f>
        <v>45538</v>
      </c>
      <c r="H8474" s="16" t="str">
        <f>IF((IFERROR((VLOOKUP(D8474,'Automation (QBO)'!A:B,2,FALSE)),"0"))=0,"Suspense",(IFERROR((VLOOKUP(D8474,'Automation (QBO)'!A:B,2,FALSE)),"Suspense")))</f>
        <v>Undeposited Funds</v>
      </c>
      <c r="I8474" s="17">
        <f t="shared" si="132"/>
        <v>-3000</v>
      </c>
      <c r="J8474" s="12" t="str">
        <f>H8474</f>
        <v>Undeposited Funds</v>
      </c>
    </row>
    <row r="8475" spans="1:10" hidden="1">
      <c r="A8475" s="13" t="s">
        <v>981</v>
      </c>
      <c r="B8475" s="12" t="s">
        <v>493</v>
      </c>
      <c r="C8475" s="12" t="s">
        <v>87</v>
      </c>
      <c r="D8475" s="12" t="s">
        <v>496</v>
      </c>
      <c r="E8475" s="12">
        <v>-434.17</v>
      </c>
      <c r="F8475" s="14" t="str">
        <f>A8475&amp;B8475&amp;C8475&amp;D8475&amp;E8475</f>
        <v>2024-09-03Bill Payment (Credit Card)Home Depot21000 Accounts Payable-434.17</v>
      </c>
      <c r="G8475" s="15">
        <f>IFERROR((DATEVALUE(A8475)),A8475)</f>
        <v>45538</v>
      </c>
      <c r="H8475" s="16" t="str">
        <f>IF((IFERROR((VLOOKUP(D8475,'Automation (QBO)'!A:B,2,FALSE)),"0"))=0,"Suspense",(IFERROR((VLOOKUP(D8475,'Automation (QBO)'!A:B,2,FALSE)),"Suspense")))</f>
        <v>Accounts Payable - Unknown</v>
      </c>
      <c r="I8475" s="17">
        <f t="shared" si="132"/>
        <v>-434.17</v>
      </c>
      <c r="J8475" s="12" t="str">
        <f>H8475</f>
        <v>Accounts Payable - Unknown</v>
      </c>
    </row>
    <row r="8476" spans="1:10" hidden="1">
      <c r="A8476" s="13" t="s">
        <v>981</v>
      </c>
      <c r="B8476" s="12" t="s">
        <v>493</v>
      </c>
      <c r="C8476" s="12" t="s">
        <v>940</v>
      </c>
      <c r="D8476" s="12" t="s">
        <v>496</v>
      </c>
      <c r="E8476" s="12">
        <v>-231</v>
      </c>
      <c r="F8476" s="14" t="str">
        <f>A8476&amp;B8476&amp;C8476&amp;D8476&amp;E8476</f>
        <v>2024-09-03Bill Payment (Credit Card)Suter Brooks Cleaners21000 Accounts Payable-231</v>
      </c>
      <c r="G8476" s="15">
        <f>IFERROR((DATEVALUE(A8476)),A8476)</f>
        <v>45538</v>
      </c>
      <c r="H8476" s="16" t="str">
        <f>IF((IFERROR((VLOOKUP(D8476,'Automation (QBO)'!A:B,2,FALSE)),"0"))=0,"Suspense",(IFERROR((VLOOKUP(D8476,'Automation (QBO)'!A:B,2,FALSE)),"Suspense")))</f>
        <v>Accounts Payable - Unknown</v>
      </c>
      <c r="I8476" s="17">
        <f t="shared" si="132"/>
        <v>-231</v>
      </c>
      <c r="J8476" s="12" t="str">
        <f>H8476</f>
        <v>Accounts Payable - Unknown</v>
      </c>
    </row>
    <row r="8477" spans="1:10" hidden="1">
      <c r="A8477" s="13" t="s">
        <v>981</v>
      </c>
      <c r="B8477" s="12" t="s">
        <v>493</v>
      </c>
      <c r="C8477" s="12" t="s">
        <v>87</v>
      </c>
      <c r="D8477" s="12" t="s">
        <v>496</v>
      </c>
      <c r="E8477" s="12">
        <v>-39.89</v>
      </c>
      <c r="F8477" s="14" t="str">
        <f>A8477&amp;B8477&amp;C8477&amp;D8477&amp;E8477</f>
        <v>2024-09-03Bill Payment (Credit Card)Home Depot21000 Accounts Payable-39.89</v>
      </c>
      <c r="G8477" s="15">
        <f>IFERROR((DATEVALUE(A8477)),A8477)</f>
        <v>45538</v>
      </c>
      <c r="H8477" s="16" t="str">
        <f>IF((IFERROR((VLOOKUP(D8477,'Automation (QBO)'!A:B,2,FALSE)),"0"))=0,"Suspense",(IFERROR((VLOOKUP(D8477,'Automation (QBO)'!A:B,2,FALSE)),"Suspense")))</f>
        <v>Accounts Payable - Unknown</v>
      </c>
      <c r="I8477" s="17">
        <f t="shared" si="132"/>
        <v>-39.89</v>
      </c>
      <c r="J8477" s="12" t="str">
        <f>H8477</f>
        <v>Accounts Payable - Unknown</v>
      </c>
    </row>
    <row r="8478" spans="1:10" hidden="1">
      <c r="A8478" s="13" t="s">
        <v>981</v>
      </c>
      <c r="B8478" s="12" t="s">
        <v>493</v>
      </c>
      <c r="C8478" s="12" t="s">
        <v>518</v>
      </c>
      <c r="D8478" s="12" t="s">
        <v>496</v>
      </c>
      <c r="E8478" s="12">
        <v>-702.95</v>
      </c>
      <c r="F8478" s="14" t="str">
        <f>A8478&amp;B8478&amp;C8478&amp;D8478&amp;E8478</f>
        <v>2024-09-03Bill Payment (Credit Card)Rona Coquitlam21000 Accounts Payable-702.95</v>
      </c>
      <c r="G8478" s="15">
        <f>IFERROR((DATEVALUE(A8478)),A8478)</f>
        <v>45538</v>
      </c>
      <c r="H8478" s="16" t="str">
        <f>IF((IFERROR((VLOOKUP(D8478,'Automation (QBO)'!A:B,2,FALSE)),"0"))=0,"Suspense",(IFERROR((VLOOKUP(D8478,'Automation (QBO)'!A:B,2,FALSE)),"Suspense")))</f>
        <v>Accounts Payable - Unknown</v>
      </c>
      <c r="I8478" s="17">
        <f t="shared" si="132"/>
        <v>-702.95</v>
      </c>
      <c r="J8478" s="12" t="str">
        <f>H8478</f>
        <v>Accounts Payable - Unknown</v>
      </c>
    </row>
    <row r="8479" spans="1:10" hidden="1">
      <c r="A8479" s="13" t="s">
        <v>981</v>
      </c>
      <c r="B8479" s="12" t="s">
        <v>83</v>
      </c>
      <c r="C8479" s="12" t="s">
        <v>94</v>
      </c>
      <c r="D8479" s="12" t="s">
        <v>409</v>
      </c>
      <c r="E8479" s="12">
        <v>190.48</v>
      </c>
      <c r="F8479" s="14" t="str">
        <f>A8479&amp;B8479&amp;C8479&amp;D8479&amp;E8479</f>
        <v>2024-09-03ExpenseEsso51205 COGS - Fuel190.48</v>
      </c>
      <c r="G8479" s="15">
        <f>IFERROR((DATEVALUE(A8479)),A8479)</f>
        <v>45538</v>
      </c>
      <c r="H8479" s="16" t="str">
        <f>IF((IFERROR((VLOOKUP(D8479,'Automation (QBO)'!A:B,2,FALSE)),"0"))=0,"Suspense",(IFERROR((VLOOKUP(D8479,'Automation (QBO)'!A:B,2,FALSE)),"Suspense")))</f>
        <v>COGS - Fuel</v>
      </c>
      <c r="I8479" s="17">
        <f t="shared" si="132"/>
        <v>190.48</v>
      </c>
      <c r="J8479" s="12" t="str">
        <f>H8479</f>
        <v>COGS - Fuel</v>
      </c>
    </row>
    <row r="8480" spans="1:10" hidden="1">
      <c r="A8480" s="13" t="s">
        <v>981</v>
      </c>
      <c r="B8480" s="12" t="s">
        <v>83</v>
      </c>
      <c r="C8480" s="12" t="s">
        <v>94</v>
      </c>
      <c r="D8480" s="12" t="s">
        <v>392</v>
      </c>
      <c r="E8480" s="12">
        <v>-9.52</v>
      </c>
      <c r="F8480" s="14" t="str">
        <f>A8480&amp;B8480&amp;C8480&amp;D8480&amp;E8480</f>
        <v>2024-09-03ExpenseEsso21020 GST/HST Payable-9.52</v>
      </c>
      <c r="G8480" s="15">
        <f>IFERROR((DATEVALUE(A8480)),A8480)</f>
        <v>45538</v>
      </c>
      <c r="H8480" s="16" t="str">
        <f>IF((IFERROR((VLOOKUP(D8480,'Automation (QBO)'!A:B,2,FALSE)),"0"))=0,"Suspense",(IFERROR((VLOOKUP(D8480,'Automation (QBO)'!A:B,2,FALSE)),"Suspense")))</f>
        <v>GST/HST Payable</v>
      </c>
      <c r="I8480" s="17">
        <f t="shared" si="132"/>
        <v>-9.52</v>
      </c>
      <c r="J8480" s="12" t="str">
        <f>H8480</f>
        <v>GST/HST Payable</v>
      </c>
    </row>
    <row r="8481" spans="1:10" hidden="1">
      <c r="A8481" s="13" t="s">
        <v>981</v>
      </c>
      <c r="B8481" s="12" t="s">
        <v>83</v>
      </c>
      <c r="C8481" s="12" t="s">
        <v>984</v>
      </c>
      <c r="D8481" s="12" t="s">
        <v>398</v>
      </c>
      <c r="E8481" s="12">
        <v>7.65</v>
      </c>
      <c r="F8481" s="14" t="str">
        <f>A8481&amp;B8481&amp;C8481&amp;D8481&amp;E8481</f>
        <v>2024-09-03ExpenseGallaghers Coffee Bar &amp; Cafe52190 Meals &amp; Entertainment7.65</v>
      </c>
      <c r="G8481" s="15">
        <f>IFERROR((DATEVALUE(A8481)),A8481)</f>
        <v>45538</v>
      </c>
      <c r="H8481" s="16" t="str">
        <f>IF((IFERROR((VLOOKUP(D8481,'Automation (QBO)'!A:B,2,FALSE)),"0"))=0,"Suspense",(IFERROR((VLOOKUP(D8481,'Automation (QBO)'!A:B,2,FALSE)),"Suspense")))</f>
        <v>Meals &amp; Entertainment</v>
      </c>
      <c r="I8481" s="17">
        <f t="shared" si="132"/>
        <v>7.65</v>
      </c>
      <c r="J8481" s="12" t="str">
        <f>H8481</f>
        <v>Meals &amp; Entertainment</v>
      </c>
    </row>
    <row r="8482" spans="1:10" hidden="1">
      <c r="A8482" s="13" t="s">
        <v>981</v>
      </c>
      <c r="B8482" s="12" t="s">
        <v>83</v>
      </c>
      <c r="C8482" s="12" t="s">
        <v>984</v>
      </c>
      <c r="D8482" s="12" t="s">
        <v>392</v>
      </c>
      <c r="E8482" s="12">
        <v>-0.38</v>
      </c>
      <c r="F8482" s="14" t="str">
        <f>A8482&amp;B8482&amp;C8482&amp;D8482&amp;E8482</f>
        <v>2024-09-03ExpenseGallaghers Coffee Bar &amp; Cafe21020 GST/HST Payable-0.38</v>
      </c>
      <c r="G8482" s="15">
        <f>IFERROR((DATEVALUE(A8482)),A8482)</f>
        <v>45538</v>
      </c>
      <c r="H8482" s="16" t="str">
        <f>IF((IFERROR((VLOOKUP(D8482,'Automation (QBO)'!A:B,2,FALSE)),"0"))=0,"Suspense",(IFERROR((VLOOKUP(D8482,'Automation (QBO)'!A:B,2,FALSE)),"Suspense")))</f>
        <v>GST/HST Payable</v>
      </c>
      <c r="I8482" s="17">
        <f t="shared" si="132"/>
        <v>-0.38</v>
      </c>
      <c r="J8482" s="12" t="str">
        <f>H8482</f>
        <v>GST/HST Payable</v>
      </c>
    </row>
    <row r="8483" spans="1:10" hidden="1">
      <c r="A8483" s="13" t="s">
        <v>981</v>
      </c>
      <c r="B8483" s="12" t="s">
        <v>83</v>
      </c>
      <c r="C8483" s="12" t="s">
        <v>982</v>
      </c>
      <c r="D8483" s="12" t="s">
        <v>392</v>
      </c>
      <c r="E8483" s="12">
        <v>0</v>
      </c>
      <c r="F8483" s="14" t="str">
        <f>A8483&amp;B8483&amp;C8483&amp;D8483&amp;E8483</f>
        <v>2024-09-03ExpenseChevron US21020 GST/HST Payable0</v>
      </c>
      <c r="G8483" s="15">
        <f>IFERROR((DATEVALUE(A8483)),A8483)</f>
        <v>45538</v>
      </c>
      <c r="H8483" s="16" t="str">
        <f>IF((IFERROR((VLOOKUP(D8483,'Automation (QBO)'!A:B,2,FALSE)),"0"))=0,"Suspense",(IFERROR((VLOOKUP(D8483,'Automation (QBO)'!A:B,2,FALSE)),"Suspense")))</f>
        <v>GST/HST Payable</v>
      </c>
      <c r="I8483" s="17">
        <f t="shared" si="132"/>
        <v>0</v>
      </c>
      <c r="J8483" s="12" t="str">
        <f>H8483</f>
        <v>GST/HST Payable</v>
      </c>
    </row>
    <row r="8484" spans="1:10" hidden="1">
      <c r="A8484" s="13" t="s">
        <v>981</v>
      </c>
      <c r="B8484" s="12" t="s">
        <v>122</v>
      </c>
      <c r="C8484" s="12" t="s">
        <v>103</v>
      </c>
      <c r="D8484" s="12" t="s">
        <v>400</v>
      </c>
      <c r="E8484" s="12">
        <v>-662.43</v>
      </c>
      <c r="F8484" s="14" t="str">
        <f>A8484&amp;B8484&amp;C8484&amp;D8484&amp;E8484</f>
        <v>2024-09-03Credit Card CreditAmes Tile &amp; Stone51320 COGS - Subcontractors-662.43</v>
      </c>
      <c r="G8484" s="15">
        <f>IFERROR((DATEVALUE(A8484)),A8484)</f>
        <v>45538</v>
      </c>
      <c r="H8484" s="16" t="str">
        <f>IF((IFERROR((VLOOKUP(D8484,'Automation (QBO)'!A:B,2,FALSE)),"0"))=0,"Suspense",(IFERROR((VLOOKUP(D8484,'Automation (QBO)'!A:B,2,FALSE)),"Suspense")))</f>
        <v>COGS - Subcontracts</v>
      </c>
      <c r="I8484" s="17">
        <f t="shared" si="132"/>
        <v>-662.43</v>
      </c>
      <c r="J8484" s="12" t="str">
        <f>H8484</f>
        <v>COGS - Subcontracts</v>
      </c>
    </row>
    <row r="8485" spans="1:10" hidden="1">
      <c r="A8485" s="13" t="s">
        <v>981</v>
      </c>
      <c r="B8485" s="12" t="s">
        <v>83</v>
      </c>
      <c r="C8485" s="12" t="s">
        <v>103</v>
      </c>
      <c r="D8485" s="12" t="s">
        <v>391</v>
      </c>
      <c r="E8485" s="12">
        <v>318.79000000000002</v>
      </c>
      <c r="F8485" s="14" t="str">
        <f>A8485&amp;B8485&amp;C8485&amp;D8485&amp;E8485</f>
        <v>2024-09-03ExpenseAmes Tile &amp; Stone51335 COGS - Supplies318.79</v>
      </c>
      <c r="G8485" s="15">
        <f>IFERROR((DATEVALUE(A8485)),A8485)</f>
        <v>45538</v>
      </c>
      <c r="H8485" s="16" t="str">
        <f>IF((IFERROR((VLOOKUP(D8485,'Automation (QBO)'!A:B,2,FALSE)),"0"))=0,"Suspense",(IFERROR((VLOOKUP(D8485,'Automation (QBO)'!A:B,2,FALSE)),"Suspense")))</f>
        <v>COGS - Supplies</v>
      </c>
      <c r="I8485" s="17">
        <f t="shared" si="132"/>
        <v>318.79000000000002</v>
      </c>
      <c r="J8485" s="12" t="str">
        <f>H8485</f>
        <v>COGS - Supplies</v>
      </c>
    </row>
    <row r="8486" spans="1:10" hidden="1">
      <c r="A8486" s="13" t="s">
        <v>981</v>
      </c>
      <c r="B8486" s="12" t="s">
        <v>136</v>
      </c>
      <c r="C8486" s="12" t="s">
        <v>986</v>
      </c>
      <c r="D8486" s="12" t="s">
        <v>417</v>
      </c>
      <c r="E8486" s="12">
        <v>-6093.24</v>
      </c>
      <c r="F8486" s="14" t="str">
        <f>A8486&amp;B8486&amp;C8486&amp;D8486&amp;E8486</f>
        <v>2024-09-03PaymentRomers River District12000 Accounts Receivable-6093.24</v>
      </c>
      <c r="G8486" s="15">
        <f>IFERROR((DATEVALUE(A8486)),A8486)</f>
        <v>45538</v>
      </c>
      <c r="H8486" s="16" t="str">
        <f>IF((IFERROR((VLOOKUP(D8486,'Automation (QBO)'!A:B,2,FALSE)),"0"))=0,"Suspense",(IFERROR((VLOOKUP(D8486,'Automation (QBO)'!A:B,2,FALSE)),"Suspense")))</f>
        <v>Accounts Recievable - Suspense</v>
      </c>
      <c r="I8486" s="17">
        <f t="shared" si="132"/>
        <v>-6093.24</v>
      </c>
      <c r="J8486" s="12" t="str">
        <f>H8486</f>
        <v>Accounts Recievable - Suspense</v>
      </c>
    </row>
    <row r="8487" spans="1:10" hidden="1">
      <c r="A8487" s="13" t="s">
        <v>981</v>
      </c>
      <c r="B8487" s="12" t="s">
        <v>83</v>
      </c>
      <c r="C8487" s="12" t="s">
        <v>93</v>
      </c>
      <c r="D8487" s="12" t="s">
        <v>394</v>
      </c>
      <c r="E8487" s="12">
        <v>-1392.02</v>
      </c>
      <c r="F8487" s="14" t="str">
        <f>A8487&amp;B8487&amp;C8487&amp;D8487&amp;E8487</f>
        <v>2024-09-03ExpenseChambers of Commerce Group Insurance Plan11005 Chequing (CIBC)-1392.02</v>
      </c>
      <c r="G8487" s="15">
        <f>IFERROR((DATEVALUE(A8487)),A8487)</f>
        <v>45538</v>
      </c>
      <c r="H8487" s="16" t="str">
        <f>IF((IFERROR((VLOOKUP(D8487,'Automation (QBO)'!A:B,2,FALSE)),"0"))=0,"Suspense",(IFERROR((VLOOKUP(D8487,'Automation (QBO)'!A:B,2,FALSE)),"Suspense")))</f>
        <v>Balance (CIBC)</v>
      </c>
      <c r="I8487" s="17">
        <f t="shared" si="132"/>
        <v>-1392.02</v>
      </c>
      <c r="J8487" s="12" t="str">
        <f>H8487</f>
        <v>Balance (CIBC)</v>
      </c>
    </row>
    <row r="8488" spans="1:10" hidden="1">
      <c r="A8488" s="13" t="s">
        <v>981</v>
      </c>
      <c r="B8488" s="12" t="s">
        <v>136</v>
      </c>
      <c r="C8488" s="12" t="s">
        <v>986</v>
      </c>
      <c r="D8488" s="12" t="s">
        <v>394</v>
      </c>
      <c r="E8488" s="12">
        <v>6093.24</v>
      </c>
      <c r="F8488" s="14" t="str">
        <f>A8488&amp;B8488&amp;C8488&amp;D8488&amp;E8488</f>
        <v>2024-09-03PaymentRomers River District11005 Chequing (CIBC)6093.24</v>
      </c>
      <c r="G8488" s="15">
        <f>IFERROR((DATEVALUE(A8488)),A8488)</f>
        <v>45538</v>
      </c>
      <c r="H8488" s="16" t="str">
        <f>IF((IFERROR((VLOOKUP(D8488,'Automation (QBO)'!A:B,2,FALSE)),"0"))=0,"Suspense",(IFERROR((VLOOKUP(D8488,'Automation (QBO)'!A:B,2,FALSE)),"Suspense")))</f>
        <v>Balance (CIBC)</v>
      </c>
      <c r="I8488" s="17">
        <f t="shared" si="132"/>
        <v>6093.24</v>
      </c>
      <c r="J8488" s="12" t="str">
        <f>H8488</f>
        <v>Balance (CIBC)</v>
      </c>
    </row>
    <row r="8489" spans="1:10" hidden="1">
      <c r="A8489" s="13" t="s">
        <v>981</v>
      </c>
      <c r="B8489" s="12" t="s">
        <v>136</v>
      </c>
      <c r="C8489" s="12" t="s">
        <v>166</v>
      </c>
      <c r="D8489" s="12" t="s">
        <v>394</v>
      </c>
      <c r="E8489" s="12">
        <v>5000</v>
      </c>
      <c r="F8489" s="14" t="str">
        <f>A8489&amp;B8489&amp;C8489&amp;D8489&amp;E8489</f>
        <v>2024-09-03Payment1262541 B.C Ltd.11005 Chequing (CIBC)5000</v>
      </c>
      <c r="G8489" s="15">
        <f>IFERROR((DATEVALUE(A8489)),A8489)</f>
        <v>45538</v>
      </c>
      <c r="H8489" s="16" t="str">
        <f>IF((IFERROR((VLOOKUP(D8489,'Automation (QBO)'!A:B,2,FALSE)),"0"))=0,"Suspense",(IFERROR((VLOOKUP(D8489,'Automation (QBO)'!A:B,2,FALSE)),"Suspense")))</f>
        <v>Balance (CIBC)</v>
      </c>
      <c r="I8489" s="17">
        <f t="shared" si="132"/>
        <v>5000</v>
      </c>
      <c r="J8489" s="12" t="str">
        <f>H8489</f>
        <v>Balance (CIBC)</v>
      </c>
    </row>
    <row r="8490" spans="1:10" hidden="1">
      <c r="A8490" s="13" t="s">
        <v>981</v>
      </c>
      <c r="B8490" s="12" t="s">
        <v>136</v>
      </c>
      <c r="C8490" s="12" t="s">
        <v>138</v>
      </c>
      <c r="D8490" s="12" t="s">
        <v>394</v>
      </c>
      <c r="E8490" s="12">
        <v>210000</v>
      </c>
      <c r="F8490" s="14" t="str">
        <f>A8490&amp;B8490&amp;C8490&amp;D8490&amp;E8490</f>
        <v>2024-09-03PaymentSix Pints Specialty Beer Co.:Six Pint Project11005 Chequing (CIBC)210000</v>
      </c>
      <c r="G8490" s="15">
        <f>IFERROR((DATEVALUE(A8490)),A8490)</f>
        <v>45538</v>
      </c>
      <c r="H8490" s="16" t="str">
        <f>IF((IFERROR((VLOOKUP(D8490,'Automation (QBO)'!A:B,2,FALSE)),"0"))=0,"Suspense",(IFERROR((VLOOKUP(D8490,'Automation (QBO)'!A:B,2,FALSE)),"Suspense")))</f>
        <v>Balance (CIBC)</v>
      </c>
      <c r="I8490" s="17">
        <f t="shared" si="132"/>
        <v>210000</v>
      </c>
      <c r="J8490" s="12" t="str">
        <f>H8490</f>
        <v>Balance (CIBC)</v>
      </c>
    </row>
    <row r="8491" spans="1:10" hidden="1">
      <c r="A8491" s="13" t="s">
        <v>981</v>
      </c>
      <c r="B8491" s="12" t="s">
        <v>83</v>
      </c>
      <c r="C8491" s="12" t="s">
        <v>985</v>
      </c>
      <c r="D8491" s="12" t="s">
        <v>394</v>
      </c>
      <c r="E8491" s="12">
        <v>-27387.43</v>
      </c>
      <c r="F8491" s="14" t="str">
        <f>A8491&amp;B8491&amp;C8491&amp;D8491&amp;E8491</f>
        <v>2024-09-03ExpenseDion Custom Metal Fabrication &amp; Design Ltd.11005 Chequing (CIBC)-27387.43</v>
      </c>
      <c r="G8491" s="15">
        <f>IFERROR((DATEVALUE(A8491)),A8491)</f>
        <v>45538</v>
      </c>
      <c r="H8491" s="16" t="str">
        <f>IF((IFERROR((VLOOKUP(D8491,'Automation (QBO)'!A:B,2,FALSE)),"0"))=0,"Suspense",(IFERROR((VLOOKUP(D8491,'Automation (QBO)'!A:B,2,FALSE)),"Suspense")))</f>
        <v>Balance (CIBC)</v>
      </c>
      <c r="I8491" s="17">
        <f t="shared" si="132"/>
        <v>-27387.43</v>
      </c>
      <c r="J8491" s="12" t="str">
        <f>H8491</f>
        <v>Balance (CIBC)</v>
      </c>
    </row>
    <row r="8492" spans="1:10" hidden="1">
      <c r="A8492" s="13" t="s">
        <v>981</v>
      </c>
      <c r="B8492" s="12" t="s">
        <v>83</v>
      </c>
      <c r="C8492" s="12" t="s">
        <v>699</v>
      </c>
      <c r="D8492" s="12" t="s">
        <v>394</v>
      </c>
      <c r="E8492" s="12">
        <v>-13221.35</v>
      </c>
      <c r="F8492" s="14" t="str">
        <f>A8492&amp;B8492&amp;C8492&amp;D8492&amp;E8492</f>
        <v>2024-09-03ExpenseGeneral Pipeworks Company11005 Chequing (CIBC)-13221.35</v>
      </c>
      <c r="G8492" s="15">
        <f>IFERROR((DATEVALUE(A8492)),A8492)</f>
        <v>45538</v>
      </c>
      <c r="H8492" s="16" t="str">
        <f>IF((IFERROR((VLOOKUP(D8492,'Automation (QBO)'!A:B,2,FALSE)),"0"))=0,"Suspense",(IFERROR((VLOOKUP(D8492,'Automation (QBO)'!A:B,2,FALSE)),"Suspense")))</f>
        <v>Balance (CIBC)</v>
      </c>
      <c r="I8492" s="17">
        <f t="shared" si="132"/>
        <v>-13221.35</v>
      </c>
      <c r="J8492" s="12" t="str">
        <f>H8492</f>
        <v>Balance (CIBC)</v>
      </c>
    </row>
    <row r="8493" spans="1:10" hidden="1">
      <c r="A8493" s="13" t="s">
        <v>981</v>
      </c>
      <c r="B8493" s="12" t="s">
        <v>294</v>
      </c>
      <c r="D8493" s="12" t="s">
        <v>394</v>
      </c>
      <c r="E8493" s="12">
        <v>3000</v>
      </c>
      <c r="F8493" s="14" t="str">
        <f>A8493&amp;B8493&amp;C8493&amp;D8493&amp;E8493</f>
        <v>2024-09-03Transfer11005 Chequing (CIBC)3000</v>
      </c>
      <c r="G8493" s="15">
        <f>IFERROR((DATEVALUE(A8493)),A8493)</f>
        <v>45538</v>
      </c>
      <c r="H8493" s="16" t="str">
        <f>IF((IFERROR((VLOOKUP(D8493,'Automation (QBO)'!A:B,2,FALSE)),"0"))=0,"Suspense",(IFERROR((VLOOKUP(D8493,'Automation (QBO)'!A:B,2,FALSE)),"Suspense")))</f>
        <v>Balance (CIBC)</v>
      </c>
      <c r="I8493" s="17">
        <f t="shared" si="132"/>
        <v>3000</v>
      </c>
      <c r="J8493" s="12" t="str">
        <f>H8493</f>
        <v>Balance (CIBC)</v>
      </c>
    </row>
    <row r="8494" spans="1:10" hidden="1">
      <c r="A8494" s="13" t="s">
        <v>981</v>
      </c>
      <c r="B8494" s="12" t="s">
        <v>83</v>
      </c>
      <c r="C8494" s="12" t="s">
        <v>144</v>
      </c>
      <c r="D8494" s="12" t="s">
        <v>394</v>
      </c>
      <c r="E8494" s="12">
        <v>-14122.38</v>
      </c>
      <c r="F8494" s="14" t="str">
        <f>A8494&amp;B8494&amp;C8494&amp;D8494&amp;E8494</f>
        <v>2024-09-03ExpenseReload Contracting Ltd.11005 Chequing (CIBC)-14122.38</v>
      </c>
      <c r="G8494" s="15">
        <f>IFERROR((DATEVALUE(A8494)),A8494)</f>
        <v>45538</v>
      </c>
      <c r="H8494" s="16" t="str">
        <f>IF((IFERROR((VLOOKUP(D8494,'Automation (QBO)'!A:B,2,FALSE)),"0"))=0,"Suspense",(IFERROR((VLOOKUP(D8494,'Automation (QBO)'!A:B,2,FALSE)),"Suspense")))</f>
        <v>Balance (CIBC)</v>
      </c>
      <c r="I8494" s="17">
        <f t="shared" si="132"/>
        <v>-14122.38</v>
      </c>
      <c r="J8494" s="12" t="str">
        <f>H8494</f>
        <v>Balance (CIBC)</v>
      </c>
    </row>
    <row r="8495" spans="1:10" hidden="1">
      <c r="A8495" s="13" t="s">
        <v>981</v>
      </c>
      <c r="B8495" s="12" t="s">
        <v>83</v>
      </c>
      <c r="C8495" s="12" t="s">
        <v>144</v>
      </c>
      <c r="D8495" s="12" t="s">
        <v>394</v>
      </c>
      <c r="E8495" s="12">
        <v>-2306.58</v>
      </c>
      <c r="F8495" s="14" t="str">
        <f>A8495&amp;B8495&amp;C8495&amp;D8495&amp;E8495</f>
        <v>2024-09-03ExpenseReload Contracting Ltd.11005 Chequing (CIBC)-2306.58</v>
      </c>
      <c r="G8495" s="15">
        <f>IFERROR((DATEVALUE(A8495)),A8495)</f>
        <v>45538</v>
      </c>
      <c r="H8495" s="16" t="str">
        <f>IF((IFERROR((VLOOKUP(D8495,'Automation (QBO)'!A:B,2,FALSE)),"0"))=0,"Suspense",(IFERROR((VLOOKUP(D8495,'Automation (QBO)'!A:B,2,FALSE)),"Suspense")))</f>
        <v>Balance (CIBC)</v>
      </c>
      <c r="I8495" s="17">
        <f t="shared" si="132"/>
        <v>-2306.58</v>
      </c>
      <c r="J8495" s="12" t="str">
        <f>H8495</f>
        <v>Balance (CIBC)</v>
      </c>
    </row>
    <row r="8496" spans="1:10" hidden="1">
      <c r="A8496" s="13" t="s">
        <v>981</v>
      </c>
      <c r="B8496" s="12" t="s">
        <v>83</v>
      </c>
      <c r="C8496" s="12" t="s">
        <v>918</v>
      </c>
      <c r="D8496" s="12" t="s">
        <v>394</v>
      </c>
      <c r="E8496" s="12">
        <v>-12720.19</v>
      </c>
      <c r="F8496" s="14" t="str">
        <f>A8496&amp;B8496&amp;C8496&amp;D8496&amp;E8496</f>
        <v>2024-09-03ExpenseMydon Homes Inc.11005 Chequing (CIBC)-12720.19</v>
      </c>
      <c r="G8496" s="15">
        <f>IFERROR((DATEVALUE(A8496)),A8496)</f>
        <v>45538</v>
      </c>
      <c r="H8496" s="16" t="str">
        <f>IF((IFERROR((VLOOKUP(D8496,'Automation (QBO)'!A:B,2,FALSE)),"0"))=0,"Suspense",(IFERROR((VLOOKUP(D8496,'Automation (QBO)'!A:B,2,FALSE)),"Suspense")))</f>
        <v>Balance (CIBC)</v>
      </c>
      <c r="I8496" s="17">
        <f t="shared" si="132"/>
        <v>-12720.19</v>
      </c>
      <c r="J8496" s="12" t="str">
        <f>H8496</f>
        <v>Balance (CIBC)</v>
      </c>
    </row>
    <row r="8497" spans="1:10" hidden="1">
      <c r="A8497" s="13" t="s">
        <v>981</v>
      </c>
      <c r="B8497" s="12" t="s">
        <v>83</v>
      </c>
      <c r="C8497" s="12" t="s">
        <v>563</v>
      </c>
      <c r="D8497" s="12" t="s">
        <v>394</v>
      </c>
      <c r="E8497" s="12">
        <v>-4462.5</v>
      </c>
      <c r="F8497" s="14" t="str">
        <f>A8497&amp;B8497&amp;C8497&amp;D8497&amp;E8497</f>
        <v>2024-09-03ExpenseSeasonal Mechanical11005 Chequing (CIBC)-4462.5</v>
      </c>
      <c r="G8497" s="15">
        <f>IFERROR((DATEVALUE(A8497)),A8497)</f>
        <v>45538</v>
      </c>
      <c r="H8497" s="16" t="str">
        <f>IF((IFERROR((VLOOKUP(D8497,'Automation (QBO)'!A:B,2,FALSE)),"0"))=0,"Suspense",(IFERROR((VLOOKUP(D8497,'Automation (QBO)'!A:B,2,FALSE)),"Suspense")))</f>
        <v>Balance (CIBC)</v>
      </c>
      <c r="I8497" s="17">
        <f t="shared" si="132"/>
        <v>-4462.5</v>
      </c>
      <c r="J8497" s="12" t="str">
        <f>H8497</f>
        <v>Balance (CIBC)</v>
      </c>
    </row>
    <row r="8498" spans="1:10" hidden="1">
      <c r="A8498" s="13" t="s">
        <v>981</v>
      </c>
      <c r="B8498" s="12" t="s">
        <v>83</v>
      </c>
      <c r="C8498" s="12" t="s">
        <v>180</v>
      </c>
      <c r="D8498" s="12" t="s">
        <v>394</v>
      </c>
      <c r="E8498" s="12">
        <v>-2866.5</v>
      </c>
      <c r="F8498" s="14" t="str">
        <f>A8498&amp;B8498&amp;C8498&amp;D8498&amp;E8498</f>
        <v>2024-09-03ExpenseCrestlynn Contracting11005 Chequing (CIBC)-2866.5</v>
      </c>
      <c r="G8498" s="15">
        <f>IFERROR((DATEVALUE(A8498)),A8498)</f>
        <v>45538</v>
      </c>
      <c r="H8498" s="16" t="str">
        <f>IF((IFERROR((VLOOKUP(D8498,'Automation (QBO)'!A:B,2,FALSE)),"0"))=0,"Suspense",(IFERROR((VLOOKUP(D8498,'Automation (QBO)'!A:B,2,FALSE)),"Suspense")))</f>
        <v>Balance (CIBC)</v>
      </c>
      <c r="I8498" s="17">
        <f t="shared" si="132"/>
        <v>-2866.5</v>
      </c>
      <c r="J8498" s="12" t="str">
        <f>H8498</f>
        <v>Balance (CIBC)</v>
      </c>
    </row>
    <row r="8499" spans="1:10" hidden="1">
      <c r="A8499" s="13" t="s">
        <v>981</v>
      </c>
      <c r="B8499" s="12" t="s">
        <v>83</v>
      </c>
      <c r="C8499" s="12" t="s">
        <v>918</v>
      </c>
      <c r="D8499" s="12" t="s">
        <v>394</v>
      </c>
      <c r="E8499" s="12">
        <v>-2614.2800000000002</v>
      </c>
      <c r="F8499" s="14" t="str">
        <f>A8499&amp;B8499&amp;C8499&amp;D8499&amp;E8499</f>
        <v>2024-09-03ExpenseMydon Homes Inc.11005 Chequing (CIBC)-2614.28</v>
      </c>
      <c r="G8499" s="15">
        <f>IFERROR((DATEVALUE(A8499)),A8499)</f>
        <v>45538</v>
      </c>
      <c r="H8499" s="16" t="str">
        <f>IF((IFERROR((VLOOKUP(D8499,'Automation (QBO)'!A:B,2,FALSE)),"0"))=0,"Suspense",(IFERROR((VLOOKUP(D8499,'Automation (QBO)'!A:B,2,FALSE)),"Suspense")))</f>
        <v>Balance (CIBC)</v>
      </c>
      <c r="I8499" s="17">
        <f t="shared" si="132"/>
        <v>-2614.2800000000002</v>
      </c>
      <c r="J8499" s="12" t="str">
        <f>H8499</f>
        <v>Balance (CIBC)</v>
      </c>
    </row>
    <row r="8500" spans="1:10" hidden="1">
      <c r="A8500" s="13" t="s">
        <v>987</v>
      </c>
      <c r="B8500" s="12" t="s">
        <v>123</v>
      </c>
      <c r="D8500" s="12" t="s">
        <v>390</v>
      </c>
      <c r="E8500" s="12">
        <v>-10000</v>
      </c>
      <c r="F8500" s="14" t="str">
        <f>A8500&amp;B8500&amp;C8500&amp;D8500&amp;E8500</f>
        <v>2024-09-04Credit Card Payment21010 Visa Payable (CIBC)-10000</v>
      </c>
      <c r="G8500" s="15">
        <f>IFERROR((DATEVALUE(A8500)),A8500)</f>
        <v>45539</v>
      </c>
      <c r="H8500" s="16" t="str">
        <f>IF((IFERROR((VLOOKUP(D8500,'Automation (QBO)'!A:B,2,FALSE)),"0"))=0,"Suspense",(IFERROR((VLOOKUP(D8500,'Automation (QBO)'!A:B,2,FALSE)),"Suspense")))</f>
        <v>Suspense</v>
      </c>
      <c r="I8500" s="17">
        <f t="shared" si="132"/>
        <v>-10000</v>
      </c>
      <c r="J8500" s="12" t="str">
        <f>H8500</f>
        <v>Suspense</v>
      </c>
    </row>
    <row r="8501" spans="1:10" hidden="1">
      <c r="A8501" s="13" t="s">
        <v>987</v>
      </c>
      <c r="B8501" s="12" t="s">
        <v>183</v>
      </c>
      <c r="D8501" s="12" t="s">
        <v>799</v>
      </c>
      <c r="E8501" s="12">
        <v>-15000</v>
      </c>
      <c r="F8501" s="14" t="str">
        <f>A8501&amp;B8501&amp;C8501&amp;D8501&amp;E8501</f>
        <v>2024-09-04Deposit13500 Loan to Kelly Gordon-15000</v>
      </c>
      <c r="G8501" s="15">
        <f>IFERROR((DATEVALUE(A8501)),A8501)</f>
        <v>45539</v>
      </c>
      <c r="H8501" s="16" t="str">
        <f>IF((IFERROR((VLOOKUP(D8501,'Automation (QBO)'!A:B,2,FALSE)),"0"))=0,"Suspense",(IFERROR((VLOOKUP(D8501,'Automation (QBO)'!A:B,2,FALSE)),"Suspense")))</f>
        <v>Due to/from Kelly Gordon</v>
      </c>
      <c r="I8501" s="17">
        <f t="shared" si="132"/>
        <v>-15000</v>
      </c>
      <c r="J8501" s="12" t="str">
        <f>H8501</f>
        <v>Due to/from Kelly Gordon</v>
      </c>
    </row>
    <row r="8502" spans="1:10" hidden="1">
      <c r="A8502" s="13" t="s">
        <v>987</v>
      </c>
      <c r="B8502" s="12" t="s">
        <v>183</v>
      </c>
      <c r="D8502" s="12" t="s">
        <v>392</v>
      </c>
      <c r="E8502" s="12">
        <v>0</v>
      </c>
      <c r="F8502" s="14" t="str">
        <f>A8502&amp;B8502&amp;C8502&amp;D8502&amp;E8502</f>
        <v>2024-09-04Deposit21020 GST/HST Payable0</v>
      </c>
      <c r="G8502" s="15">
        <f>IFERROR((DATEVALUE(A8502)),A8502)</f>
        <v>45539</v>
      </c>
      <c r="H8502" s="16" t="str">
        <f>IF((IFERROR((VLOOKUP(D8502,'Automation (QBO)'!A:B,2,FALSE)),"0"))=0,"Suspense",(IFERROR((VLOOKUP(D8502,'Automation (QBO)'!A:B,2,FALSE)),"Suspense")))</f>
        <v>GST/HST Payable</v>
      </c>
      <c r="I8502" s="17">
        <f t="shared" si="132"/>
        <v>0</v>
      </c>
      <c r="J8502" s="12" t="str">
        <f>H8502</f>
        <v>GST/HST Payable</v>
      </c>
    </row>
    <row r="8503" spans="1:10" hidden="1">
      <c r="A8503" s="13" t="s">
        <v>987</v>
      </c>
      <c r="B8503" s="12" t="s">
        <v>83</v>
      </c>
      <c r="C8503" s="12" t="s">
        <v>132</v>
      </c>
      <c r="D8503" s="12" t="s">
        <v>390</v>
      </c>
      <c r="E8503" s="12">
        <v>136.13</v>
      </c>
      <c r="F8503" s="14" t="str">
        <f>A8503&amp;B8503&amp;C8503&amp;D8503&amp;E8503</f>
        <v>2024-09-04ExpenseRona21010 Visa Payable (CIBC)136.13</v>
      </c>
      <c r="G8503" s="15">
        <f>IFERROR((DATEVALUE(A8503)),A8503)</f>
        <v>45539</v>
      </c>
      <c r="H8503" s="16" t="str">
        <f>IF((IFERROR((VLOOKUP(D8503,'Automation (QBO)'!A:B,2,FALSE)),"0"))=0,"Suspense",(IFERROR((VLOOKUP(D8503,'Automation (QBO)'!A:B,2,FALSE)),"Suspense")))</f>
        <v>Suspense</v>
      </c>
      <c r="I8503" s="17">
        <f t="shared" si="132"/>
        <v>136.13</v>
      </c>
      <c r="J8503" s="12" t="str">
        <f>H8503</f>
        <v>Suspense</v>
      </c>
    </row>
    <row r="8504" spans="1:10" hidden="1">
      <c r="A8504" s="13" t="s">
        <v>987</v>
      </c>
      <c r="B8504" s="12" t="s">
        <v>83</v>
      </c>
      <c r="C8504" s="12" t="s">
        <v>133</v>
      </c>
      <c r="D8504" s="12" t="s">
        <v>390</v>
      </c>
      <c r="E8504" s="12">
        <v>655.47</v>
      </c>
      <c r="F8504" s="14" t="str">
        <f>A8504&amp;B8504&amp;C8504&amp;D8504&amp;E8504</f>
        <v>2024-09-04ExpenseProsol21010 Visa Payable (CIBC)655.47</v>
      </c>
      <c r="G8504" s="15">
        <f>IFERROR((DATEVALUE(A8504)),A8504)</f>
        <v>45539</v>
      </c>
      <c r="H8504" s="16" t="str">
        <f>IF((IFERROR((VLOOKUP(D8504,'Automation (QBO)'!A:B,2,FALSE)),"0"))=0,"Suspense",(IFERROR((VLOOKUP(D8504,'Automation (QBO)'!A:B,2,FALSE)),"Suspense")))</f>
        <v>Suspense</v>
      </c>
      <c r="I8504" s="17">
        <f t="shared" si="132"/>
        <v>655.47</v>
      </c>
      <c r="J8504" s="12" t="str">
        <f>H8504</f>
        <v>Suspense</v>
      </c>
    </row>
    <row r="8505" spans="1:10" hidden="1">
      <c r="A8505" s="13" t="s">
        <v>987</v>
      </c>
      <c r="B8505" s="12" t="s">
        <v>493</v>
      </c>
      <c r="C8505" s="12" t="s">
        <v>113</v>
      </c>
      <c r="D8505" s="12" t="s">
        <v>390</v>
      </c>
      <c r="E8505" s="12">
        <v>2</v>
      </c>
      <c r="F8505" s="14" t="str">
        <f>A8505&amp;B8505&amp;C8505&amp;D8505&amp;E8505</f>
        <v>2024-09-04Bill Payment (Credit Card)Impark21010 Visa Payable (CIBC)2</v>
      </c>
      <c r="G8505" s="15">
        <f>IFERROR((DATEVALUE(A8505)),A8505)</f>
        <v>45539</v>
      </c>
      <c r="H8505" s="16" t="str">
        <f>IF((IFERROR((VLOOKUP(D8505,'Automation (QBO)'!A:B,2,FALSE)),"0"))=0,"Suspense",(IFERROR((VLOOKUP(D8505,'Automation (QBO)'!A:B,2,FALSE)),"Suspense")))</f>
        <v>Suspense</v>
      </c>
      <c r="I8505" s="17">
        <f t="shared" si="132"/>
        <v>2</v>
      </c>
      <c r="J8505" s="12" t="str">
        <f>H8505</f>
        <v>Suspense</v>
      </c>
    </row>
    <row r="8506" spans="1:10" hidden="1">
      <c r="A8506" s="13" t="s">
        <v>987</v>
      </c>
      <c r="B8506" s="12" t="s">
        <v>83</v>
      </c>
      <c r="C8506" s="12" t="s">
        <v>988</v>
      </c>
      <c r="D8506" s="12" t="s">
        <v>390</v>
      </c>
      <c r="E8506" s="12">
        <v>1531.74</v>
      </c>
      <c r="F8506" s="14" t="str">
        <f>A8506&amp;B8506&amp;C8506&amp;D8506&amp;E8506</f>
        <v>2024-09-04ExpenseBed Bath &amp; Beyond21010 Visa Payable (CIBC)1531.74</v>
      </c>
      <c r="G8506" s="15">
        <f>IFERROR((DATEVALUE(A8506)),A8506)</f>
        <v>45539</v>
      </c>
      <c r="H8506" s="16" t="str">
        <f>IF((IFERROR((VLOOKUP(D8506,'Automation (QBO)'!A:B,2,FALSE)),"0"))=0,"Suspense",(IFERROR((VLOOKUP(D8506,'Automation (QBO)'!A:B,2,FALSE)),"Suspense")))</f>
        <v>Suspense</v>
      </c>
      <c r="I8506" s="17">
        <f t="shared" si="132"/>
        <v>1531.74</v>
      </c>
      <c r="J8506" s="12" t="str">
        <f>H8506</f>
        <v>Suspense</v>
      </c>
    </row>
    <row r="8507" spans="1:10" hidden="1">
      <c r="A8507" s="13" t="s">
        <v>987</v>
      </c>
      <c r="B8507" s="12" t="s">
        <v>83</v>
      </c>
      <c r="C8507" s="12" t="s">
        <v>631</v>
      </c>
      <c r="D8507" s="12" t="s">
        <v>390</v>
      </c>
      <c r="E8507" s="12">
        <v>1004.37</v>
      </c>
      <c r="F8507" s="14" t="str">
        <f>A8507&amp;B8507&amp;C8507&amp;D8507&amp;E8507</f>
        <v>2024-09-04ExpenseSecond City Print Solutions21010 Visa Payable (CIBC)1004.37</v>
      </c>
      <c r="G8507" s="15">
        <f>IFERROR((DATEVALUE(A8507)),A8507)</f>
        <v>45539</v>
      </c>
      <c r="H8507" s="16" t="str">
        <f>IF((IFERROR((VLOOKUP(D8507,'Automation (QBO)'!A:B,2,FALSE)),"0"))=0,"Suspense",(IFERROR((VLOOKUP(D8507,'Automation (QBO)'!A:B,2,FALSE)),"Suspense")))</f>
        <v>Suspense</v>
      </c>
      <c r="I8507" s="17">
        <f t="shared" si="132"/>
        <v>1004.37</v>
      </c>
      <c r="J8507" s="12" t="str">
        <f>H8507</f>
        <v>Suspense</v>
      </c>
    </row>
    <row r="8508" spans="1:10" hidden="1">
      <c r="A8508" s="13" t="s">
        <v>987</v>
      </c>
      <c r="B8508" s="12" t="s">
        <v>83</v>
      </c>
      <c r="C8508" s="12" t="s">
        <v>132</v>
      </c>
      <c r="D8508" s="12" t="s">
        <v>391</v>
      </c>
      <c r="E8508" s="12">
        <v>130.05000000000001</v>
      </c>
      <c r="F8508" s="14" t="str">
        <f>A8508&amp;B8508&amp;C8508&amp;D8508&amp;E8508</f>
        <v>2024-09-04ExpenseRona51335 COGS - Supplies130.05</v>
      </c>
      <c r="G8508" s="15">
        <f>IFERROR((DATEVALUE(A8508)),A8508)</f>
        <v>45539</v>
      </c>
      <c r="H8508" s="16" t="str">
        <f>IF((IFERROR((VLOOKUP(D8508,'Automation (QBO)'!A:B,2,FALSE)),"0"))=0,"Suspense",(IFERROR((VLOOKUP(D8508,'Automation (QBO)'!A:B,2,FALSE)),"Suspense")))</f>
        <v>COGS - Supplies</v>
      </c>
      <c r="I8508" s="17">
        <f t="shared" si="132"/>
        <v>130.05000000000001</v>
      </c>
      <c r="J8508" s="12" t="str">
        <f>H8508</f>
        <v>COGS - Supplies</v>
      </c>
    </row>
    <row r="8509" spans="1:10" hidden="1">
      <c r="A8509" s="13" t="s">
        <v>987</v>
      </c>
      <c r="B8509" s="12" t="s">
        <v>83</v>
      </c>
      <c r="C8509" s="12" t="s">
        <v>843</v>
      </c>
      <c r="D8509" s="12" t="s">
        <v>400</v>
      </c>
      <c r="E8509" s="12">
        <v>450</v>
      </c>
      <c r="F8509" s="14" t="str">
        <f>A8509&amp;B8509&amp;C8509&amp;D8509&amp;E8509</f>
        <v>2024-09-04ExpenseTop-Tier Mechanical Ltd.51320 COGS - Subcontractors450</v>
      </c>
      <c r="G8509" s="15">
        <f>IFERROR((DATEVALUE(A8509)),A8509)</f>
        <v>45539</v>
      </c>
      <c r="H8509" s="16" t="str">
        <f>IF((IFERROR((VLOOKUP(D8509,'Automation (QBO)'!A:B,2,FALSE)),"0"))=0,"Suspense",(IFERROR((VLOOKUP(D8509,'Automation (QBO)'!A:B,2,FALSE)),"Suspense")))</f>
        <v>COGS - Subcontracts</v>
      </c>
      <c r="I8509" s="17">
        <f t="shared" si="132"/>
        <v>450</v>
      </c>
      <c r="J8509" s="12" t="str">
        <f>H8509</f>
        <v>COGS - Subcontracts</v>
      </c>
    </row>
    <row r="8510" spans="1:10" hidden="1">
      <c r="A8510" s="13" t="s">
        <v>987</v>
      </c>
      <c r="B8510" s="12" t="s">
        <v>83</v>
      </c>
      <c r="C8510" s="12" t="s">
        <v>843</v>
      </c>
      <c r="D8510" s="12" t="s">
        <v>392</v>
      </c>
      <c r="E8510" s="12">
        <v>-22.5</v>
      </c>
      <c r="F8510" s="14" t="str">
        <f>A8510&amp;B8510&amp;C8510&amp;D8510&amp;E8510</f>
        <v>2024-09-04ExpenseTop-Tier Mechanical Ltd.21020 GST/HST Payable-22.5</v>
      </c>
      <c r="G8510" s="15">
        <f>IFERROR((DATEVALUE(A8510)),A8510)</f>
        <v>45539</v>
      </c>
      <c r="H8510" s="16" t="str">
        <f>IF((IFERROR((VLOOKUP(D8510,'Automation (QBO)'!A:B,2,FALSE)),"0"))=0,"Suspense",(IFERROR((VLOOKUP(D8510,'Automation (QBO)'!A:B,2,FALSE)),"Suspense")))</f>
        <v>GST/HST Payable</v>
      </c>
      <c r="I8510" s="17">
        <f t="shared" si="132"/>
        <v>-22.5</v>
      </c>
      <c r="J8510" s="12" t="str">
        <f>H8510</f>
        <v>GST/HST Payable</v>
      </c>
    </row>
    <row r="8511" spans="1:10" hidden="1">
      <c r="A8511" s="13" t="s">
        <v>987</v>
      </c>
      <c r="B8511" s="12" t="s">
        <v>83</v>
      </c>
      <c r="C8511" s="12" t="s">
        <v>918</v>
      </c>
      <c r="D8511" s="12" t="s">
        <v>400</v>
      </c>
      <c r="E8511" s="12">
        <v>6071.05</v>
      </c>
      <c r="F8511" s="14" t="str">
        <f>A8511&amp;B8511&amp;C8511&amp;D8511&amp;E8511</f>
        <v>2024-09-04ExpenseMydon Homes Inc.51320 COGS - Subcontractors6071.05</v>
      </c>
      <c r="G8511" s="15">
        <f>IFERROR((DATEVALUE(A8511)),A8511)</f>
        <v>45539</v>
      </c>
      <c r="H8511" s="16" t="str">
        <f>IF((IFERROR((VLOOKUP(D8511,'Automation (QBO)'!A:B,2,FALSE)),"0"))=0,"Suspense",(IFERROR((VLOOKUP(D8511,'Automation (QBO)'!A:B,2,FALSE)),"Suspense")))</f>
        <v>COGS - Subcontracts</v>
      </c>
      <c r="I8511" s="17">
        <f t="shared" si="132"/>
        <v>6071.05</v>
      </c>
      <c r="J8511" s="12" t="str">
        <f>H8511</f>
        <v>COGS - Subcontracts</v>
      </c>
    </row>
    <row r="8512" spans="1:10" hidden="1">
      <c r="A8512" s="13" t="s">
        <v>987</v>
      </c>
      <c r="B8512" s="12" t="s">
        <v>83</v>
      </c>
      <c r="C8512" s="12" t="s">
        <v>918</v>
      </c>
      <c r="D8512" s="12" t="s">
        <v>400</v>
      </c>
      <c r="E8512" s="12">
        <v>11234.88</v>
      </c>
      <c r="F8512" s="14" t="str">
        <f>A8512&amp;B8512&amp;C8512&amp;D8512&amp;E8512</f>
        <v>2024-09-04ExpenseMydon Homes Inc.51320 COGS - Subcontractors11234.88</v>
      </c>
      <c r="G8512" s="15">
        <f>IFERROR((DATEVALUE(A8512)),A8512)</f>
        <v>45539</v>
      </c>
      <c r="H8512" s="16" t="str">
        <f>IF((IFERROR((VLOOKUP(D8512,'Automation (QBO)'!A:B,2,FALSE)),"0"))=0,"Suspense",(IFERROR((VLOOKUP(D8512,'Automation (QBO)'!A:B,2,FALSE)),"Suspense")))</f>
        <v>COGS - Subcontracts</v>
      </c>
      <c r="I8512" s="17">
        <f t="shared" si="132"/>
        <v>11234.88</v>
      </c>
      <c r="J8512" s="12" t="str">
        <f>H8512</f>
        <v>COGS - Subcontracts</v>
      </c>
    </row>
    <row r="8513" spans="1:10" hidden="1">
      <c r="A8513" s="13" t="s">
        <v>987</v>
      </c>
      <c r="B8513" s="12" t="s">
        <v>83</v>
      </c>
      <c r="C8513" s="12" t="s">
        <v>918</v>
      </c>
      <c r="D8513" s="12" t="s">
        <v>392</v>
      </c>
      <c r="E8513" s="12">
        <v>-561.74</v>
      </c>
      <c r="F8513" s="14" t="str">
        <f>A8513&amp;B8513&amp;C8513&amp;D8513&amp;E8513</f>
        <v>2024-09-04ExpenseMydon Homes Inc.21020 GST/HST Payable-561.74</v>
      </c>
      <c r="G8513" s="15">
        <f>IFERROR((DATEVALUE(A8513)),A8513)</f>
        <v>45539</v>
      </c>
      <c r="H8513" s="16" t="str">
        <f>IF((IFERROR((VLOOKUP(D8513,'Automation (QBO)'!A:B,2,FALSE)),"0"))=0,"Suspense",(IFERROR((VLOOKUP(D8513,'Automation (QBO)'!A:B,2,FALSE)),"Suspense")))</f>
        <v>GST/HST Payable</v>
      </c>
      <c r="I8513" s="17">
        <f t="shared" si="132"/>
        <v>-561.74</v>
      </c>
      <c r="J8513" s="12" t="str">
        <f>H8513</f>
        <v>GST/HST Payable</v>
      </c>
    </row>
    <row r="8514" spans="1:10" hidden="1">
      <c r="A8514" s="13" t="s">
        <v>987</v>
      </c>
      <c r="B8514" s="12" t="s">
        <v>83</v>
      </c>
      <c r="C8514" s="12" t="s">
        <v>918</v>
      </c>
      <c r="D8514" s="12" t="s">
        <v>426</v>
      </c>
      <c r="E8514" s="12">
        <v>-293.31</v>
      </c>
      <c r="F8514" s="14" t="str">
        <f>A8514&amp;B8514&amp;C8514&amp;D8514&amp;E8514</f>
        <v>2024-09-04ExpenseMydon Homes Inc.21031 GST/HST Suspense-293.31</v>
      </c>
      <c r="G8514" s="15">
        <f>IFERROR((DATEVALUE(A8514)),A8514)</f>
        <v>45539</v>
      </c>
      <c r="H8514" s="16" t="str">
        <f>IF((IFERROR((VLOOKUP(D8514,'Automation (QBO)'!A:B,2,FALSE)),"0"))=0,"Suspense",(IFERROR((VLOOKUP(D8514,'Automation (QBO)'!A:B,2,FALSE)),"Suspense")))</f>
        <v>GST/HST Suspense</v>
      </c>
      <c r="I8514" s="17">
        <f t="shared" si="132"/>
        <v>-293.31</v>
      </c>
      <c r="J8514" s="12" t="str">
        <f>H8514</f>
        <v>GST/HST Suspense</v>
      </c>
    </row>
    <row r="8515" spans="1:10" hidden="1">
      <c r="A8515" s="13" t="s">
        <v>987</v>
      </c>
      <c r="B8515" s="12" t="s">
        <v>83</v>
      </c>
      <c r="C8515" s="12" t="s">
        <v>918</v>
      </c>
      <c r="D8515" s="12" t="s">
        <v>392</v>
      </c>
      <c r="E8515" s="12">
        <v>0</v>
      </c>
      <c r="F8515" s="14" t="str">
        <f>A8515&amp;B8515&amp;C8515&amp;D8515&amp;E8515</f>
        <v>2024-09-04ExpenseMydon Homes Inc.21020 GST/HST Payable0</v>
      </c>
      <c r="G8515" s="15">
        <f>IFERROR((DATEVALUE(A8515)),A8515)</f>
        <v>45539</v>
      </c>
      <c r="H8515" s="16" t="str">
        <f>IF((IFERROR((VLOOKUP(D8515,'Automation (QBO)'!A:B,2,FALSE)),"0"))=0,"Suspense",(IFERROR((VLOOKUP(D8515,'Automation (QBO)'!A:B,2,FALSE)),"Suspense")))</f>
        <v>GST/HST Payable</v>
      </c>
      <c r="I8515" s="17">
        <f t="shared" si="132"/>
        <v>0</v>
      </c>
      <c r="J8515" s="12" t="str">
        <f>H8515</f>
        <v>GST/HST Payable</v>
      </c>
    </row>
    <row r="8516" spans="1:10" hidden="1">
      <c r="A8516" s="13" t="s">
        <v>987</v>
      </c>
      <c r="B8516" s="12" t="s">
        <v>83</v>
      </c>
      <c r="C8516" s="12" t="s">
        <v>988</v>
      </c>
      <c r="D8516" s="12" t="s">
        <v>391</v>
      </c>
      <c r="E8516" s="12">
        <v>1458.8</v>
      </c>
      <c r="F8516" s="14" t="str">
        <f>A8516&amp;B8516&amp;C8516&amp;D8516&amp;E8516</f>
        <v>2024-09-04ExpenseBed Bath &amp; Beyond51335 COGS - Supplies1458.8</v>
      </c>
      <c r="G8516" s="15">
        <f>IFERROR((DATEVALUE(A8516)),A8516)</f>
        <v>45539</v>
      </c>
      <c r="H8516" s="16" t="str">
        <f>IF((IFERROR((VLOOKUP(D8516,'Automation (QBO)'!A:B,2,FALSE)),"0"))=0,"Suspense",(IFERROR((VLOOKUP(D8516,'Automation (QBO)'!A:B,2,FALSE)),"Suspense")))</f>
        <v>COGS - Supplies</v>
      </c>
      <c r="I8516" s="17">
        <f t="shared" si="132"/>
        <v>1458.8</v>
      </c>
      <c r="J8516" s="12" t="str">
        <f>H8516</f>
        <v>COGS - Supplies</v>
      </c>
    </row>
    <row r="8517" spans="1:10" hidden="1">
      <c r="A8517" s="13" t="s">
        <v>987</v>
      </c>
      <c r="B8517" s="12" t="s">
        <v>83</v>
      </c>
      <c r="C8517" s="12" t="s">
        <v>988</v>
      </c>
      <c r="D8517" s="12" t="s">
        <v>392</v>
      </c>
      <c r="E8517" s="12">
        <v>-72.94</v>
      </c>
      <c r="F8517" s="14" t="str">
        <f>A8517&amp;B8517&amp;C8517&amp;D8517&amp;E8517</f>
        <v>2024-09-04ExpenseBed Bath &amp; Beyond21020 GST/HST Payable-72.94</v>
      </c>
      <c r="G8517" s="15">
        <f>IFERROR((DATEVALUE(A8517)),A8517)</f>
        <v>45539</v>
      </c>
      <c r="H8517" s="16" t="str">
        <f>IF((IFERROR((VLOOKUP(D8517,'Automation (QBO)'!A:B,2,FALSE)),"0"))=0,"Suspense",(IFERROR((VLOOKUP(D8517,'Automation (QBO)'!A:B,2,FALSE)),"Suspense")))</f>
        <v>GST/HST Payable</v>
      </c>
      <c r="I8517" s="17">
        <f t="shared" si="132"/>
        <v>-72.94</v>
      </c>
      <c r="J8517" s="12" t="str">
        <f>H8517</f>
        <v>GST/HST Payable</v>
      </c>
    </row>
    <row r="8518" spans="1:10" hidden="1">
      <c r="A8518" s="13" t="s">
        <v>987</v>
      </c>
      <c r="B8518" s="12" t="s">
        <v>83</v>
      </c>
      <c r="C8518" s="12" t="s">
        <v>989</v>
      </c>
      <c r="D8518" s="12" t="s">
        <v>414</v>
      </c>
      <c r="E8518" s="12">
        <v>144.69</v>
      </c>
      <c r="F8518" s="14" t="str">
        <f>A8518&amp;B8518&amp;C8518&amp;D8518&amp;E8518</f>
        <v>2024-09-04ExpenseRogers Wireless -(Josh Wireless Phone 5-4705-8073)52206 Telephone144.69</v>
      </c>
      <c r="G8518" s="15">
        <f>IFERROR((DATEVALUE(A8518)),A8518)</f>
        <v>45539</v>
      </c>
      <c r="H8518" s="16" t="str">
        <f>IF((IFERROR((VLOOKUP(D8518,'Automation (QBO)'!A:B,2,FALSE)),"0"))=0,"Suspense",(IFERROR((VLOOKUP(D8518,'Automation (QBO)'!A:B,2,FALSE)),"Suspense")))</f>
        <v>Telephone</v>
      </c>
      <c r="I8518" s="17">
        <f t="shared" si="132"/>
        <v>144.69</v>
      </c>
      <c r="J8518" s="12" t="str">
        <f>H8518</f>
        <v>Telephone</v>
      </c>
    </row>
    <row r="8519" spans="1:10" hidden="1">
      <c r="A8519" s="13" t="s">
        <v>987</v>
      </c>
      <c r="B8519" s="12" t="s">
        <v>83</v>
      </c>
      <c r="C8519" s="12" t="s">
        <v>989</v>
      </c>
      <c r="D8519" s="12" t="s">
        <v>392</v>
      </c>
      <c r="E8519" s="12">
        <v>-6.75</v>
      </c>
      <c r="F8519" s="14" t="str">
        <f>A8519&amp;B8519&amp;C8519&amp;D8519&amp;E8519</f>
        <v>2024-09-04ExpenseRogers Wireless -(Josh Wireless Phone 5-4705-8073)21020 GST/HST Payable-6.75</v>
      </c>
      <c r="G8519" s="15">
        <f>IFERROR((DATEVALUE(A8519)),A8519)</f>
        <v>45539</v>
      </c>
      <c r="H8519" s="16" t="str">
        <f>IF((IFERROR((VLOOKUP(D8519,'Automation (QBO)'!A:B,2,FALSE)),"0"))=0,"Suspense",(IFERROR((VLOOKUP(D8519,'Automation (QBO)'!A:B,2,FALSE)),"Suspense")))</f>
        <v>GST/HST Payable</v>
      </c>
      <c r="I8519" s="17">
        <f t="shared" si="132"/>
        <v>-6.75</v>
      </c>
      <c r="J8519" s="12" t="str">
        <f>H8519</f>
        <v>GST/HST Payable</v>
      </c>
    </row>
    <row r="8520" spans="1:10" hidden="1">
      <c r="A8520" s="13" t="s">
        <v>987</v>
      </c>
      <c r="B8520" s="12" t="s">
        <v>83</v>
      </c>
      <c r="C8520" s="12" t="s">
        <v>156</v>
      </c>
      <c r="D8520" s="12" t="s">
        <v>400</v>
      </c>
      <c r="E8520" s="12">
        <v>4796.8100000000004</v>
      </c>
      <c r="F8520" s="14" t="str">
        <f>A8520&amp;B8520&amp;C8520&amp;D8520&amp;E8520</f>
        <v>2024-09-04ExpenseRoarty Painting51320 COGS - Subcontractors4796.81</v>
      </c>
      <c r="G8520" s="15">
        <f>IFERROR((DATEVALUE(A8520)),A8520)</f>
        <v>45539</v>
      </c>
      <c r="H8520" s="16" t="str">
        <f>IF((IFERROR((VLOOKUP(D8520,'Automation (QBO)'!A:B,2,FALSE)),"0"))=0,"Suspense",(IFERROR((VLOOKUP(D8520,'Automation (QBO)'!A:B,2,FALSE)),"Suspense")))</f>
        <v>COGS - Subcontracts</v>
      </c>
      <c r="I8520" s="17">
        <f t="shared" si="132"/>
        <v>4796.8100000000004</v>
      </c>
      <c r="J8520" s="12" t="str">
        <f>H8520</f>
        <v>COGS - Subcontracts</v>
      </c>
    </row>
    <row r="8521" spans="1:10" hidden="1">
      <c r="A8521" s="13" t="s">
        <v>987</v>
      </c>
      <c r="B8521" s="12" t="s">
        <v>83</v>
      </c>
      <c r="C8521" s="12" t="s">
        <v>156</v>
      </c>
      <c r="D8521" s="12" t="s">
        <v>392</v>
      </c>
      <c r="E8521" s="12">
        <v>-239.84</v>
      </c>
      <c r="F8521" s="14" t="str">
        <f>A8521&amp;B8521&amp;C8521&amp;D8521&amp;E8521</f>
        <v>2024-09-04ExpenseRoarty Painting21020 GST/HST Payable-239.84</v>
      </c>
      <c r="G8521" s="15">
        <f>IFERROR((DATEVALUE(A8521)),A8521)</f>
        <v>45539</v>
      </c>
      <c r="H8521" s="16" t="str">
        <f>IF((IFERROR((VLOOKUP(D8521,'Automation (QBO)'!A:B,2,FALSE)),"0"))=0,"Suspense",(IFERROR((VLOOKUP(D8521,'Automation (QBO)'!A:B,2,FALSE)),"Suspense")))</f>
        <v>GST/HST Payable</v>
      </c>
      <c r="I8521" s="17">
        <f t="shared" si="132"/>
        <v>-239.84</v>
      </c>
      <c r="J8521" s="12" t="str">
        <f>H8521</f>
        <v>GST/HST Payable</v>
      </c>
    </row>
    <row r="8522" spans="1:10" hidden="1">
      <c r="A8522" s="13" t="s">
        <v>987</v>
      </c>
      <c r="B8522" s="12" t="s">
        <v>83</v>
      </c>
      <c r="C8522" s="12" t="s">
        <v>214</v>
      </c>
      <c r="D8522" s="12" t="s">
        <v>400</v>
      </c>
      <c r="E8522" s="12">
        <v>8657.69</v>
      </c>
      <c r="F8522" s="14" t="str">
        <f>A8522&amp;B8522&amp;C8522&amp;D8522&amp;E8522</f>
        <v>2024-09-04ExpenseVancouver Glass51320 COGS - Subcontractors8657.69</v>
      </c>
      <c r="G8522" s="15">
        <f>IFERROR((DATEVALUE(A8522)),A8522)</f>
        <v>45539</v>
      </c>
      <c r="H8522" s="16" t="str">
        <f>IF((IFERROR((VLOOKUP(D8522,'Automation (QBO)'!A:B,2,FALSE)),"0"))=0,"Suspense",(IFERROR((VLOOKUP(D8522,'Automation (QBO)'!A:B,2,FALSE)),"Suspense")))</f>
        <v>COGS - Subcontracts</v>
      </c>
      <c r="I8522" s="17">
        <f t="shared" si="132"/>
        <v>8657.69</v>
      </c>
      <c r="J8522" s="12" t="str">
        <f>H8522</f>
        <v>COGS - Subcontracts</v>
      </c>
    </row>
    <row r="8523" spans="1:10" hidden="1">
      <c r="A8523" s="13" t="s">
        <v>987</v>
      </c>
      <c r="B8523" s="12" t="s">
        <v>83</v>
      </c>
      <c r="C8523" s="12" t="s">
        <v>214</v>
      </c>
      <c r="D8523" s="12" t="s">
        <v>392</v>
      </c>
      <c r="E8523" s="12">
        <v>-412.74</v>
      </c>
      <c r="F8523" s="14" t="str">
        <f>A8523&amp;B8523&amp;C8523&amp;D8523&amp;E8523</f>
        <v>2024-09-04ExpenseVancouver Glass21020 GST/HST Payable-412.74</v>
      </c>
      <c r="G8523" s="15">
        <f>IFERROR((DATEVALUE(A8523)),A8523)</f>
        <v>45539</v>
      </c>
      <c r="H8523" s="16" t="str">
        <f>IF((IFERROR((VLOOKUP(D8523,'Automation (QBO)'!A:B,2,FALSE)),"0"))=0,"Suspense",(IFERROR((VLOOKUP(D8523,'Automation (QBO)'!A:B,2,FALSE)),"Suspense")))</f>
        <v>GST/HST Payable</v>
      </c>
      <c r="I8523" s="17">
        <f t="shared" si="132"/>
        <v>-412.74</v>
      </c>
      <c r="J8523" s="12" t="str">
        <f>H8523</f>
        <v>GST/HST Payable</v>
      </c>
    </row>
    <row r="8524" spans="1:10" hidden="1">
      <c r="A8524" s="13" t="s">
        <v>987</v>
      </c>
      <c r="B8524" s="12" t="s">
        <v>83</v>
      </c>
      <c r="C8524" s="12" t="s">
        <v>631</v>
      </c>
      <c r="D8524" s="12" t="s">
        <v>400</v>
      </c>
      <c r="E8524" s="12">
        <v>959.53</v>
      </c>
      <c r="F8524" s="14" t="str">
        <f>A8524&amp;B8524&amp;C8524&amp;D8524&amp;E8524</f>
        <v>2024-09-04ExpenseSecond City Print Solutions51320 COGS - Subcontractors959.53</v>
      </c>
      <c r="G8524" s="15">
        <f>IFERROR((DATEVALUE(A8524)),A8524)</f>
        <v>45539</v>
      </c>
      <c r="H8524" s="16" t="str">
        <f>IF((IFERROR((VLOOKUP(D8524,'Automation (QBO)'!A:B,2,FALSE)),"0"))=0,"Suspense",(IFERROR((VLOOKUP(D8524,'Automation (QBO)'!A:B,2,FALSE)),"Suspense")))</f>
        <v>COGS - Subcontracts</v>
      </c>
      <c r="I8524" s="17">
        <f t="shared" si="132"/>
        <v>959.53</v>
      </c>
      <c r="J8524" s="12" t="str">
        <f>H8524</f>
        <v>COGS - Subcontracts</v>
      </c>
    </row>
    <row r="8525" spans="1:10" hidden="1">
      <c r="A8525" s="13" t="s">
        <v>987</v>
      </c>
      <c r="B8525" s="12" t="s">
        <v>83</v>
      </c>
      <c r="C8525" s="12" t="s">
        <v>631</v>
      </c>
      <c r="D8525" s="12" t="s">
        <v>392</v>
      </c>
      <c r="E8525" s="12">
        <v>-44.84</v>
      </c>
      <c r="F8525" s="14" t="str">
        <f>A8525&amp;B8525&amp;C8525&amp;D8525&amp;E8525</f>
        <v>2024-09-04ExpenseSecond City Print Solutions21020 GST/HST Payable-44.84</v>
      </c>
      <c r="G8525" s="15">
        <f>IFERROR((DATEVALUE(A8525)),A8525)</f>
        <v>45539</v>
      </c>
      <c r="H8525" s="16" t="str">
        <f>IF((IFERROR((VLOOKUP(D8525,'Automation (QBO)'!A:B,2,FALSE)),"0"))=0,"Suspense",(IFERROR((VLOOKUP(D8525,'Automation (QBO)'!A:B,2,FALSE)),"Suspense")))</f>
        <v>GST/HST Payable</v>
      </c>
      <c r="I8525" s="17">
        <f t="shared" si="132"/>
        <v>-44.84</v>
      </c>
      <c r="J8525" s="12" t="str">
        <f>H8525</f>
        <v>GST/HST Payable</v>
      </c>
    </row>
    <row r="8526" spans="1:10" hidden="1">
      <c r="A8526" s="13" t="s">
        <v>987</v>
      </c>
      <c r="B8526" s="12" t="s">
        <v>247</v>
      </c>
      <c r="C8526" s="12" t="s">
        <v>903</v>
      </c>
      <c r="D8526" s="12" t="s">
        <v>496</v>
      </c>
      <c r="E8526" s="12">
        <v>-33794.25</v>
      </c>
      <c r="F8526" s="14" t="str">
        <f>A8526&amp;B8526&amp;C8526&amp;D8526&amp;E8526</f>
        <v>2024-09-04Bill Payment (Cheque)Seasons Mechanical LTD21000 Accounts Payable-33794.25</v>
      </c>
      <c r="G8526" s="15">
        <f>IFERROR((DATEVALUE(A8526)),A8526)</f>
        <v>45539</v>
      </c>
      <c r="H8526" s="16" t="str">
        <f>IF((IFERROR((VLOOKUP(D8526,'Automation (QBO)'!A:B,2,FALSE)),"0"))=0,"Suspense",(IFERROR((VLOOKUP(D8526,'Automation (QBO)'!A:B,2,FALSE)),"Suspense")))</f>
        <v>Accounts Payable - Unknown</v>
      </c>
      <c r="I8526" s="17">
        <f t="shared" si="132"/>
        <v>-33794.25</v>
      </c>
      <c r="J8526" s="12" t="str">
        <f>H8526</f>
        <v>Accounts Payable - Unknown</v>
      </c>
    </row>
    <row r="8527" spans="1:10" hidden="1">
      <c r="A8527" s="13" t="s">
        <v>987</v>
      </c>
      <c r="B8527" s="12" t="s">
        <v>247</v>
      </c>
      <c r="C8527" s="12" t="s">
        <v>903</v>
      </c>
      <c r="D8527" s="12" t="s">
        <v>394</v>
      </c>
      <c r="E8527" s="12">
        <v>-33794.25</v>
      </c>
      <c r="F8527" s="14" t="str">
        <f>A8527&amp;B8527&amp;C8527&amp;D8527&amp;E8527</f>
        <v>2024-09-04Bill Payment (Cheque)Seasons Mechanical LTD11005 Chequing (CIBC)-33794.25</v>
      </c>
      <c r="G8527" s="15">
        <f>IFERROR((DATEVALUE(A8527)),A8527)</f>
        <v>45539</v>
      </c>
      <c r="H8527" s="16" t="str">
        <f>IF((IFERROR((VLOOKUP(D8527,'Automation (QBO)'!A:B,2,FALSE)),"0"))=0,"Suspense",(IFERROR((VLOOKUP(D8527,'Automation (QBO)'!A:B,2,FALSE)),"Suspense")))</f>
        <v>Balance (CIBC)</v>
      </c>
      <c r="I8527" s="17">
        <f t="shared" si="132"/>
        <v>-33794.25</v>
      </c>
      <c r="J8527" s="12" t="str">
        <f>H8527</f>
        <v>Balance (CIBC)</v>
      </c>
    </row>
    <row r="8528" spans="1:10" hidden="1">
      <c r="A8528" s="13" t="s">
        <v>987</v>
      </c>
      <c r="B8528" s="12" t="s">
        <v>247</v>
      </c>
      <c r="C8528" s="12" t="s">
        <v>548</v>
      </c>
      <c r="D8528" s="12" t="s">
        <v>496</v>
      </c>
      <c r="E8528" s="12">
        <v>-1176</v>
      </c>
      <c r="F8528" s="14" t="str">
        <f>A8528&amp;B8528&amp;C8528&amp;D8528&amp;E8528</f>
        <v>2024-09-04Bill Payment (Cheque)Better Buy Chairs21000 Accounts Payable-1176</v>
      </c>
      <c r="G8528" s="15">
        <f>IFERROR((DATEVALUE(A8528)),A8528)</f>
        <v>45539</v>
      </c>
      <c r="H8528" s="16" t="str">
        <f>IF((IFERROR((VLOOKUP(D8528,'Automation (QBO)'!A:B,2,FALSE)),"0"))=0,"Suspense",(IFERROR((VLOOKUP(D8528,'Automation (QBO)'!A:B,2,FALSE)),"Suspense")))</f>
        <v>Accounts Payable - Unknown</v>
      </c>
      <c r="I8528" s="17">
        <f t="shared" ref="I8528:I8591" si="133">E8528</f>
        <v>-1176</v>
      </c>
      <c r="J8528" s="12" t="str">
        <f>H8528</f>
        <v>Accounts Payable - Unknown</v>
      </c>
    </row>
    <row r="8529" spans="1:10" hidden="1">
      <c r="A8529" s="13" t="s">
        <v>987</v>
      </c>
      <c r="B8529" s="12" t="s">
        <v>83</v>
      </c>
      <c r="C8529" s="12" t="s">
        <v>132</v>
      </c>
      <c r="D8529" s="12" t="s">
        <v>392</v>
      </c>
      <c r="E8529" s="12">
        <v>-6.08</v>
      </c>
      <c r="F8529" s="14" t="str">
        <f>A8529&amp;B8529&amp;C8529&amp;D8529&amp;E8529</f>
        <v>2024-09-04ExpenseRona21020 GST/HST Payable-6.08</v>
      </c>
      <c r="G8529" s="15">
        <f>IFERROR((DATEVALUE(A8529)),A8529)</f>
        <v>45539</v>
      </c>
      <c r="H8529" s="16" t="str">
        <f>IF((IFERROR((VLOOKUP(D8529,'Automation (QBO)'!A:B,2,FALSE)),"0"))=0,"Suspense",(IFERROR((VLOOKUP(D8529,'Automation (QBO)'!A:B,2,FALSE)),"Suspense")))</f>
        <v>GST/HST Payable</v>
      </c>
      <c r="I8529" s="17">
        <f t="shared" si="133"/>
        <v>-6.08</v>
      </c>
      <c r="J8529" s="12" t="str">
        <f>H8529</f>
        <v>GST/HST Payable</v>
      </c>
    </row>
    <row r="8530" spans="1:10" hidden="1">
      <c r="A8530" s="13" t="s">
        <v>987</v>
      </c>
      <c r="B8530" s="12" t="s">
        <v>83</v>
      </c>
      <c r="C8530" s="12" t="s">
        <v>133</v>
      </c>
      <c r="D8530" s="12" t="s">
        <v>392</v>
      </c>
      <c r="E8530" s="12">
        <v>-29.26</v>
      </c>
      <c r="F8530" s="14" t="str">
        <f>A8530&amp;B8530&amp;C8530&amp;D8530&amp;E8530</f>
        <v>2024-09-04ExpenseProsol21020 GST/HST Payable-29.26</v>
      </c>
      <c r="G8530" s="15">
        <f>IFERROR((DATEVALUE(A8530)),A8530)</f>
        <v>45539</v>
      </c>
      <c r="H8530" s="16" t="str">
        <f>IF((IFERROR((VLOOKUP(D8530,'Automation (QBO)'!A:B,2,FALSE)),"0"))=0,"Suspense",(IFERROR((VLOOKUP(D8530,'Automation (QBO)'!A:B,2,FALSE)),"Suspense")))</f>
        <v>GST/HST Payable</v>
      </c>
      <c r="I8530" s="17">
        <f t="shared" si="133"/>
        <v>-29.26</v>
      </c>
      <c r="J8530" s="12" t="str">
        <f>H8530</f>
        <v>GST/HST Payable</v>
      </c>
    </row>
    <row r="8531" spans="1:10" hidden="1">
      <c r="A8531" s="13" t="s">
        <v>987</v>
      </c>
      <c r="B8531" s="12" t="s">
        <v>83</v>
      </c>
      <c r="C8531" s="12" t="s">
        <v>261</v>
      </c>
      <c r="D8531" s="12" t="s">
        <v>392</v>
      </c>
      <c r="E8531" s="12">
        <v>-291.77999999999997</v>
      </c>
      <c r="F8531" s="14" t="str">
        <f>A8531&amp;B8531&amp;C8531&amp;D8531&amp;E8531</f>
        <v>2024-09-04ExpenseRobinson21020 GST/HST Payable-291.78</v>
      </c>
      <c r="G8531" s="15">
        <f>IFERROR((DATEVALUE(A8531)),A8531)</f>
        <v>45539</v>
      </c>
      <c r="H8531" s="16" t="str">
        <f>IF((IFERROR((VLOOKUP(D8531,'Automation (QBO)'!A:B,2,FALSE)),"0"))=0,"Suspense",(IFERROR((VLOOKUP(D8531,'Automation (QBO)'!A:B,2,FALSE)),"Suspense")))</f>
        <v>GST/HST Payable</v>
      </c>
      <c r="I8531" s="17">
        <f t="shared" si="133"/>
        <v>-291.77999999999997</v>
      </c>
      <c r="J8531" s="12" t="str">
        <f>H8531</f>
        <v>GST/HST Payable</v>
      </c>
    </row>
    <row r="8532" spans="1:10" hidden="1">
      <c r="A8532" s="13" t="s">
        <v>987</v>
      </c>
      <c r="B8532" s="12" t="s">
        <v>493</v>
      </c>
      <c r="C8532" s="12" t="s">
        <v>113</v>
      </c>
      <c r="D8532" s="12" t="s">
        <v>496</v>
      </c>
      <c r="E8532" s="12">
        <v>-2</v>
      </c>
      <c r="F8532" s="14" t="str">
        <f>A8532&amp;B8532&amp;C8532&amp;D8532&amp;E8532</f>
        <v>2024-09-04Bill Payment (Credit Card)Impark21000 Accounts Payable-2</v>
      </c>
      <c r="G8532" s="15">
        <f>IFERROR((DATEVALUE(A8532)),A8532)</f>
        <v>45539</v>
      </c>
      <c r="H8532" s="16" t="str">
        <f>IF((IFERROR((VLOOKUP(D8532,'Automation (QBO)'!A:B,2,FALSE)),"0"))=0,"Suspense",(IFERROR((VLOOKUP(D8532,'Automation (QBO)'!A:B,2,FALSE)),"Suspense")))</f>
        <v>Accounts Payable - Unknown</v>
      </c>
      <c r="I8532" s="17">
        <f t="shared" si="133"/>
        <v>-2</v>
      </c>
      <c r="J8532" s="12" t="str">
        <f>H8532</f>
        <v>Accounts Payable - Unknown</v>
      </c>
    </row>
    <row r="8533" spans="1:10" hidden="1">
      <c r="A8533" s="13" t="s">
        <v>987</v>
      </c>
      <c r="B8533" s="12" t="s">
        <v>83</v>
      </c>
      <c r="C8533" s="12" t="s">
        <v>261</v>
      </c>
      <c r="D8533" s="12" t="s">
        <v>391</v>
      </c>
      <c r="E8533" s="12">
        <v>6244.19</v>
      </c>
      <c r="F8533" s="14" t="str">
        <f>A8533&amp;B8533&amp;C8533&amp;D8533&amp;E8533</f>
        <v>2024-09-04ExpenseRobinson51335 COGS - Supplies6244.19</v>
      </c>
      <c r="G8533" s="15">
        <f>IFERROR((DATEVALUE(A8533)),A8533)</f>
        <v>45539</v>
      </c>
      <c r="H8533" s="16" t="str">
        <f>IF((IFERROR((VLOOKUP(D8533,'Automation (QBO)'!A:B,2,FALSE)),"0"))=0,"Suspense",(IFERROR((VLOOKUP(D8533,'Automation (QBO)'!A:B,2,FALSE)),"Suspense")))</f>
        <v>COGS - Supplies</v>
      </c>
      <c r="I8533" s="17">
        <f t="shared" si="133"/>
        <v>6244.19</v>
      </c>
      <c r="J8533" s="12" t="str">
        <f>H8533</f>
        <v>COGS - Supplies</v>
      </c>
    </row>
    <row r="8534" spans="1:10" hidden="1">
      <c r="A8534" s="13" t="s">
        <v>987</v>
      </c>
      <c r="B8534" s="12" t="s">
        <v>83</v>
      </c>
      <c r="C8534" s="12" t="s">
        <v>133</v>
      </c>
      <c r="D8534" s="12" t="s">
        <v>391</v>
      </c>
      <c r="E8534" s="12">
        <v>626.21</v>
      </c>
      <c r="F8534" s="14" t="str">
        <f>A8534&amp;B8534&amp;C8534&amp;D8534&amp;E8534</f>
        <v>2024-09-04ExpenseProsol51335 COGS - Supplies626.21</v>
      </c>
      <c r="G8534" s="15">
        <f>IFERROR((DATEVALUE(A8534)),A8534)</f>
        <v>45539</v>
      </c>
      <c r="H8534" s="16" t="str">
        <f>IF((IFERROR((VLOOKUP(D8534,'Automation (QBO)'!A:B,2,FALSE)),"0"))=0,"Suspense",(IFERROR((VLOOKUP(D8534,'Automation (QBO)'!A:B,2,FALSE)),"Suspense")))</f>
        <v>COGS - Supplies</v>
      </c>
      <c r="I8534" s="17">
        <f t="shared" si="133"/>
        <v>626.21</v>
      </c>
      <c r="J8534" s="12" t="str">
        <f>H8534</f>
        <v>COGS - Supplies</v>
      </c>
    </row>
    <row r="8535" spans="1:10" hidden="1">
      <c r="A8535" s="13" t="s">
        <v>987</v>
      </c>
      <c r="B8535" s="12" t="s">
        <v>83</v>
      </c>
      <c r="C8535" s="12" t="s">
        <v>156</v>
      </c>
      <c r="D8535" s="12" t="s">
        <v>394</v>
      </c>
      <c r="E8535" s="12">
        <v>-5036.6499999999996</v>
      </c>
      <c r="F8535" s="14" t="str">
        <f>A8535&amp;B8535&amp;C8535&amp;D8535&amp;E8535</f>
        <v>2024-09-04ExpenseRoarty Painting11005 Chequing (CIBC)-5036.65</v>
      </c>
      <c r="G8535" s="15">
        <f>IFERROR((DATEVALUE(A8535)),A8535)</f>
        <v>45539</v>
      </c>
      <c r="H8535" s="16" t="str">
        <f>IF((IFERROR((VLOOKUP(D8535,'Automation (QBO)'!A:B,2,FALSE)),"0"))=0,"Suspense",(IFERROR((VLOOKUP(D8535,'Automation (QBO)'!A:B,2,FALSE)),"Suspense")))</f>
        <v>Balance (CIBC)</v>
      </c>
      <c r="I8535" s="17">
        <f t="shared" si="133"/>
        <v>-5036.6499999999996</v>
      </c>
      <c r="J8535" s="12" t="str">
        <f>H8535</f>
        <v>Balance (CIBC)</v>
      </c>
    </row>
    <row r="8536" spans="1:10" hidden="1">
      <c r="A8536" s="13" t="s">
        <v>987</v>
      </c>
      <c r="B8536" s="12" t="s">
        <v>123</v>
      </c>
      <c r="D8536" s="12" t="s">
        <v>394</v>
      </c>
      <c r="E8536" s="12">
        <v>-10000</v>
      </c>
      <c r="F8536" s="14" t="str">
        <f>A8536&amp;B8536&amp;C8536&amp;D8536&amp;E8536</f>
        <v>2024-09-04Credit Card Payment11005 Chequing (CIBC)-10000</v>
      </c>
      <c r="G8536" s="15">
        <f>IFERROR((DATEVALUE(A8536)),A8536)</f>
        <v>45539</v>
      </c>
      <c r="H8536" s="16" t="str">
        <f>IF((IFERROR((VLOOKUP(D8536,'Automation (QBO)'!A:B,2,FALSE)),"0"))=0,"Suspense",(IFERROR((VLOOKUP(D8536,'Automation (QBO)'!A:B,2,FALSE)),"Suspense")))</f>
        <v>Balance (CIBC)</v>
      </c>
      <c r="I8536" s="17">
        <f t="shared" si="133"/>
        <v>-10000</v>
      </c>
      <c r="J8536" s="12" t="str">
        <f>H8536</f>
        <v>Balance (CIBC)</v>
      </c>
    </row>
    <row r="8537" spans="1:10" hidden="1">
      <c r="A8537" s="13" t="s">
        <v>987</v>
      </c>
      <c r="B8537" s="12" t="s">
        <v>83</v>
      </c>
      <c r="C8537" s="12" t="s">
        <v>918</v>
      </c>
      <c r="D8537" s="12" t="s">
        <v>394</v>
      </c>
      <c r="E8537" s="12">
        <v>-6364.36</v>
      </c>
      <c r="F8537" s="14" t="str">
        <f>A8537&amp;B8537&amp;C8537&amp;D8537&amp;E8537</f>
        <v>2024-09-04ExpenseMydon Homes Inc.11005 Chequing (CIBC)-6364.36</v>
      </c>
      <c r="G8537" s="15">
        <f>IFERROR((DATEVALUE(A8537)),A8537)</f>
        <v>45539</v>
      </c>
      <c r="H8537" s="16" t="str">
        <f>IF((IFERROR((VLOOKUP(D8537,'Automation (QBO)'!A:B,2,FALSE)),"0"))=0,"Suspense",(IFERROR((VLOOKUP(D8537,'Automation (QBO)'!A:B,2,FALSE)),"Suspense")))</f>
        <v>Balance (CIBC)</v>
      </c>
      <c r="I8537" s="17">
        <f t="shared" si="133"/>
        <v>-6364.36</v>
      </c>
      <c r="J8537" s="12" t="str">
        <f>H8537</f>
        <v>Balance (CIBC)</v>
      </c>
    </row>
    <row r="8538" spans="1:10" hidden="1">
      <c r="A8538" s="13" t="s">
        <v>987</v>
      </c>
      <c r="B8538" s="12" t="s">
        <v>247</v>
      </c>
      <c r="C8538" s="12" t="s">
        <v>548</v>
      </c>
      <c r="D8538" s="12" t="s">
        <v>394</v>
      </c>
      <c r="E8538" s="12">
        <v>-1176</v>
      </c>
      <c r="F8538" s="14" t="str">
        <f>A8538&amp;B8538&amp;C8538&amp;D8538&amp;E8538</f>
        <v>2024-09-04Bill Payment (Cheque)Better Buy Chairs11005 Chequing (CIBC)-1176</v>
      </c>
      <c r="G8538" s="15">
        <f>IFERROR((DATEVALUE(A8538)),A8538)</f>
        <v>45539</v>
      </c>
      <c r="H8538" s="16" t="str">
        <f>IF((IFERROR((VLOOKUP(D8538,'Automation (QBO)'!A:B,2,FALSE)),"0"))=0,"Suspense",(IFERROR((VLOOKUP(D8538,'Automation (QBO)'!A:B,2,FALSE)),"Suspense")))</f>
        <v>Balance (CIBC)</v>
      </c>
      <c r="I8538" s="17">
        <f t="shared" si="133"/>
        <v>-1176</v>
      </c>
      <c r="J8538" s="12" t="str">
        <f>H8538</f>
        <v>Balance (CIBC)</v>
      </c>
    </row>
    <row r="8539" spans="1:10" hidden="1">
      <c r="A8539" s="13" t="s">
        <v>987</v>
      </c>
      <c r="B8539" s="12" t="s">
        <v>83</v>
      </c>
      <c r="C8539" s="12" t="s">
        <v>918</v>
      </c>
      <c r="D8539" s="12" t="s">
        <v>394</v>
      </c>
      <c r="E8539" s="12">
        <v>-11796.62</v>
      </c>
      <c r="F8539" s="14" t="str">
        <f>A8539&amp;B8539&amp;C8539&amp;D8539&amp;E8539</f>
        <v>2024-09-04ExpenseMydon Homes Inc.11005 Chequing (CIBC)-11796.62</v>
      </c>
      <c r="G8539" s="15">
        <f>IFERROR((DATEVALUE(A8539)),A8539)</f>
        <v>45539</v>
      </c>
      <c r="H8539" s="16" t="str">
        <f>IF((IFERROR((VLOOKUP(D8539,'Automation (QBO)'!A:B,2,FALSE)),"0"))=0,"Suspense",(IFERROR((VLOOKUP(D8539,'Automation (QBO)'!A:B,2,FALSE)),"Suspense")))</f>
        <v>Balance (CIBC)</v>
      </c>
      <c r="I8539" s="17">
        <f t="shared" si="133"/>
        <v>-11796.62</v>
      </c>
      <c r="J8539" s="12" t="str">
        <f>H8539</f>
        <v>Balance (CIBC)</v>
      </c>
    </row>
    <row r="8540" spans="1:10" hidden="1">
      <c r="A8540" s="13" t="s">
        <v>987</v>
      </c>
      <c r="B8540" s="12" t="s">
        <v>83</v>
      </c>
      <c r="C8540" s="12" t="s">
        <v>214</v>
      </c>
      <c r="D8540" s="12" t="s">
        <v>394</v>
      </c>
      <c r="E8540" s="12">
        <v>-9070.43</v>
      </c>
      <c r="F8540" s="14" t="str">
        <f>A8540&amp;B8540&amp;C8540&amp;D8540&amp;E8540</f>
        <v>2024-09-04ExpenseVancouver Glass11005 Chequing (CIBC)-9070.43</v>
      </c>
      <c r="G8540" s="15">
        <f>IFERROR((DATEVALUE(A8540)),A8540)</f>
        <v>45539</v>
      </c>
      <c r="H8540" s="16" t="str">
        <f>IF((IFERROR((VLOOKUP(D8540,'Automation (QBO)'!A:B,2,FALSE)),"0"))=0,"Suspense",(IFERROR((VLOOKUP(D8540,'Automation (QBO)'!A:B,2,FALSE)),"Suspense")))</f>
        <v>Balance (CIBC)</v>
      </c>
      <c r="I8540" s="17">
        <f t="shared" si="133"/>
        <v>-9070.43</v>
      </c>
      <c r="J8540" s="12" t="str">
        <f>H8540</f>
        <v>Balance (CIBC)</v>
      </c>
    </row>
    <row r="8541" spans="1:10" hidden="1">
      <c r="A8541" s="13" t="s">
        <v>987</v>
      </c>
      <c r="B8541" s="12" t="s">
        <v>83</v>
      </c>
      <c r="C8541" s="12" t="s">
        <v>989</v>
      </c>
      <c r="D8541" s="12" t="s">
        <v>394</v>
      </c>
      <c r="E8541" s="12">
        <v>-151.44</v>
      </c>
      <c r="F8541" s="14" t="str">
        <f>A8541&amp;B8541&amp;C8541&amp;D8541&amp;E8541</f>
        <v>2024-09-04ExpenseRogers Wireless -(Josh Wireless Phone 5-4705-8073)11005 Chequing (CIBC)-151.44</v>
      </c>
      <c r="G8541" s="15">
        <f>IFERROR((DATEVALUE(A8541)),A8541)</f>
        <v>45539</v>
      </c>
      <c r="H8541" s="16" t="str">
        <f>IF((IFERROR((VLOOKUP(D8541,'Automation (QBO)'!A:B,2,FALSE)),"0"))=0,"Suspense",(IFERROR((VLOOKUP(D8541,'Automation (QBO)'!A:B,2,FALSE)),"Suspense")))</f>
        <v>Balance (CIBC)</v>
      </c>
      <c r="I8541" s="17">
        <f t="shared" si="133"/>
        <v>-151.44</v>
      </c>
      <c r="J8541" s="12" t="str">
        <f>H8541</f>
        <v>Balance (CIBC)</v>
      </c>
    </row>
    <row r="8542" spans="1:10" hidden="1">
      <c r="A8542" s="13" t="s">
        <v>987</v>
      </c>
      <c r="B8542" s="12" t="s">
        <v>183</v>
      </c>
      <c r="D8542" s="12" t="s">
        <v>394</v>
      </c>
      <c r="E8542" s="12">
        <v>15000</v>
      </c>
      <c r="F8542" s="14" t="str">
        <f>A8542&amp;B8542&amp;C8542&amp;D8542&amp;E8542</f>
        <v>2024-09-04Deposit11005 Chequing (CIBC)15000</v>
      </c>
      <c r="G8542" s="15">
        <f>IFERROR((DATEVALUE(A8542)),A8542)</f>
        <v>45539</v>
      </c>
      <c r="H8542" s="16" t="str">
        <f>IF((IFERROR((VLOOKUP(D8542,'Automation (QBO)'!A:B,2,FALSE)),"0"))=0,"Suspense",(IFERROR((VLOOKUP(D8542,'Automation (QBO)'!A:B,2,FALSE)),"Suspense")))</f>
        <v>Balance (CIBC)</v>
      </c>
      <c r="I8542" s="17">
        <f t="shared" si="133"/>
        <v>15000</v>
      </c>
      <c r="J8542" s="12" t="str">
        <f>H8542</f>
        <v>Balance (CIBC)</v>
      </c>
    </row>
    <row r="8543" spans="1:10" hidden="1">
      <c r="A8543" s="13" t="s">
        <v>987</v>
      </c>
      <c r="B8543" s="12" t="s">
        <v>83</v>
      </c>
      <c r="C8543" s="12" t="s">
        <v>261</v>
      </c>
      <c r="D8543" s="12" t="s">
        <v>394</v>
      </c>
      <c r="E8543" s="12">
        <v>-6535.97</v>
      </c>
      <c r="F8543" s="14" t="str">
        <f>A8543&amp;B8543&amp;C8543&amp;D8543&amp;E8543</f>
        <v>2024-09-04ExpenseRobinson11005 Chequing (CIBC)-6535.97</v>
      </c>
      <c r="G8543" s="15">
        <f>IFERROR((DATEVALUE(A8543)),A8543)</f>
        <v>45539</v>
      </c>
      <c r="H8543" s="16" t="str">
        <f>IF((IFERROR((VLOOKUP(D8543,'Automation (QBO)'!A:B,2,FALSE)),"0"))=0,"Suspense",(IFERROR((VLOOKUP(D8543,'Automation (QBO)'!A:B,2,FALSE)),"Suspense")))</f>
        <v>Balance (CIBC)</v>
      </c>
      <c r="I8543" s="17">
        <f t="shared" si="133"/>
        <v>-6535.97</v>
      </c>
      <c r="J8543" s="12" t="str">
        <f>H8543</f>
        <v>Balance (CIBC)</v>
      </c>
    </row>
    <row r="8544" spans="1:10" hidden="1">
      <c r="A8544" s="13" t="s">
        <v>987</v>
      </c>
      <c r="B8544" s="12" t="s">
        <v>83</v>
      </c>
      <c r="C8544" s="12" t="s">
        <v>843</v>
      </c>
      <c r="D8544" s="12" t="s">
        <v>394</v>
      </c>
      <c r="E8544" s="12">
        <v>-472.5</v>
      </c>
      <c r="F8544" s="14" t="str">
        <f>A8544&amp;B8544&amp;C8544&amp;D8544&amp;E8544</f>
        <v>2024-09-04ExpenseTop-Tier Mechanical Ltd.11005 Chequing (CIBC)-472.5</v>
      </c>
      <c r="G8544" s="15">
        <f>IFERROR((DATEVALUE(A8544)),A8544)</f>
        <v>45539</v>
      </c>
      <c r="H8544" s="16" t="str">
        <f>IF((IFERROR((VLOOKUP(D8544,'Automation (QBO)'!A:B,2,FALSE)),"0"))=0,"Suspense",(IFERROR((VLOOKUP(D8544,'Automation (QBO)'!A:B,2,FALSE)),"Suspense")))</f>
        <v>Balance (CIBC)</v>
      </c>
      <c r="I8544" s="17">
        <f t="shared" si="133"/>
        <v>-472.5</v>
      </c>
      <c r="J8544" s="12" t="str">
        <f>H8544</f>
        <v>Balance (CIBC)</v>
      </c>
    </row>
    <row r="8545" spans="1:10" hidden="1">
      <c r="A8545" s="13" t="s">
        <v>990</v>
      </c>
      <c r="B8545" s="12" t="s">
        <v>83</v>
      </c>
      <c r="C8545" s="12" t="s">
        <v>126</v>
      </c>
      <c r="D8545" s="12" t="s">
        <v>390</v>
      </c>
      <c r="E8545" s="12">
        <v>11.19</v>
      </c>
      <c r="F8545" s="14" t="str">
        <f>A8545&amp;B8545&amp;C8545&amp;D8545&amp;E8545</f>
        <v>2024-09-05ExpenseAmazon21010 Visa Payable (CIBC)11.19</v>
      </c>
      <c r="G8545" s="15">
        <f>IFERROR((DATEVALUE(A8545)),A8545)</f>
        <v>45540</v>
      </c>
      <c r="H8545" s="16" t="str">
        <f>IF((IFERROR((VLOOKUP(D8545,'Automation (QBO)'!A:B,2,FALSE)),"0"))=0,"Suspense",(IFERROR((VLOOKUP(D8545,'Automation (QBO)'!A:B,2,FALSE)),"Suspense")))</f>
        <v>Suspense</v>
      </c>
      <c r="I8545" s="17">
        <f t="shared" si="133"/>
        <v>11.19</v>
      </c>
      <c r="J8545" s="12" t="str">
        <f>H8545</f>
        <v>Suspense</v>
      </c>
    </row>
    <row r="8546" spans="1:10" hidden="1">
      <c r="A8546" s="13" t="s">
        <v>990</v>
      </c>
      <c r="B8546" s="12" t="s">
        <v>83</v>
      </c>
      <c r="C8546" s="12" t="s">
        <v>88</v>
      </c>
      <c r="D8546" s="12" t="s">
        <v>390</v>
      </c>
      <c r="E8546" s="12">
        <v>2</v>
      </c>
      <c r="F8546" s="14" t="str">
        <f>A8546&amp;B8546&amp;C8546&amp;D8546&amp;E8546</f>
        <v>2024-09-05ExpenseEasy Park21010 Visa Payable (CIBC)2</v>
      </c>
      <c r="G8546" s="15">
        <f>IFERROR((DATEVALUE(A8546)),A8546)</f>
        <v>45540</v>
      </c>
      <c r="H8546" s="16" t="str">
        <f>IF((IFERROR((VLOOKUP(D8546,'Automation (QBO)'!A:B,2,FALSE)),"0"))=0,"Suspense",(IFERROR((VLOOKUP(D8546,'Automation (QBO)'!A:B,2,FALSE)),"Suspense")))</f>
        <v>Suspense</v>
      </c>
      <c r="I8546" s="17">
        <f t="shared" si="133"/>
        <v>2</v>
      </c>
      <c r="J8546" s="12" t="str">
        <f>H8546</f>
        <v>Suspense</v>
      </c>
    </row>
    <row r="8547" spans="1:10" hidden="1">
      <c r="A8547" s="13" t="s">
        <v>990</v>
      </c>
      <c r="B8547" s="12" t="s">
        <v>83</v>
      </c>
      <c r="C8547" s="12" t="s">
        <v>185</v>
      </c>
      <c r="D8547" s="12" t="s">
        <v>390</v>
      </c>
      <c r="E8547" s="12">
        <v>1721.66</v>
      </c>
      <c r="F8547" s="14" t="str">
        <f>A8547&amp;B8547&amp;C8547&amp;D8547&amp;E8547</f>
        <v>2024-09-05ExpenseDaltile Canada Vancouver21010 Visa Payable (CIBC)1721.66</v>
      </c>
      <c r="G8547" s="15">
        <f>IFERROR((DATEVALUE(A8547)),A8547)</f>
        <v>45540</v>
      </c>
      <c r="H8547" s="16" t="str">
        <f>IF((IFERROR((VLOOKUP(D8547,'Automation (QBO)'!A:B,2,FALSE)),"0"))=0,"Suspense",(IFERROR((VLOOKUP(D8547,'Automation (QBO)'!A:B,2,FALSE)),"Suspense")))</f>
        <v>Suspense</v>
      </c>
      <c r="I8547" s="17">
        <f t="shared" si="133"/>
        <v>1721.66</v>
      </c>
      <c r="J8547" s="12" t="str">
        <f>H8547</f>
        <v>Suspense</v>
      </c>
    </row>
    <row r="8548" spans="1:10" hidden="1">
      <c r="A8548" s="13" t="s">
        <v>990</v>
      </c>
      <c r="B8548" s="12" t="s">
        <v>83</v>
      </c>
      <c r="C8548" s="12" t="s">
        <v>128</v>
      </c>
      <c r="D8548" s="12" t="s">
        <v>390</v>
      </c>
      <c r="E8548" s="12">
        <v>356.16</v>
      </c>
      <c r="F8548" s="14" t="str">
        <f>A8548&amp;B8548&amp;C8548&amp;D8548&amp;E8548</f>
        <v>2024-09-05ExpenseBig Steel Box21010 Visa Payable (CIBC)356.16</v>
      </c>
      <c r="G8548" s="15">
        <f>IFERROR((DATEVALUE(A8548)),A8548)</f>
        <v>45540</v>
      </c>
      <c r="H8548" s="16" t="str">
        <f>IF((IFERROR((VLOOKUP(D8548,'Automation (QBO)'!A:B,2,FALSE)),"0"))=0,"Suspense",(IFERROR((VLOOKUP(D8548,'Automation (QBO)'!A:B,2,FALSE)),"Suspense")))</f>
        <v>Suspense</v>
      </c>
      <c r="I8548" s="17">
        <f t="shared" si="133"/>
        <v>356.16</v>
      </c>
      <c r="J8548" s="12" t="str">
        <f>H8548</f>
        <v>Suspense</v>
      </c>
    </row>
    <row r="8549" spans="1:10" hidden="1">
      <c r="A8549" s="13" t="s">
        <v>990</v>
      </c>
      <c r="B8549" s="12" t="s">
        <v>83</v>
      </c>
      <c r="C8549" s="12" t="s">
        <v>102</v>
      </c>
      <c r="D8549" s="12" t="s">
        <v>390</v>
      </c>
      <c r="E8549" s="12">
        <v>133.66</v>
      </c>
      <c r="F8549" s="14" t="str">
        <f>A8549&amp;B8549&amp;C8549&amp;D8549&amp;E8549</f>
        <v>2024-09-05ExpensePetro Canada21010 Visa Payable (CIBC)133.66</v>
      </c>
      <c r="G8549" s="15">
        <f>IFERROR((DATEVALUE(A8549)),A8549)</f>
        <v>45540</v>
      </c>
      <c r="H8549" s="16" t="str">
        <f>IF((IFERROR((VLOOKUP(D8549,'Automation (QBO)'!A:B,2,FALSE)),"0"))=0,"Suspense",(IFERROR((VLOOKUP(D8549,'Automation (QBO)'!A:B,2,FALSE)),"Suspense")))</f>
        <v>Suspense</v>
      </c>
      <c r="I8549" s="17">
        <f t="shared" si="133"/>
        <v>133.66</v>
      </c>
      <c r="J8549" s="12" t="str">
        <f>H8549</f>
        <v>Suspense</v>
      </c>
    </row>
    <row r="8550" spans="1:10" hidden="1">
      <c r="A8550" s="13" t="s">
        <v>990</v>
      </c>
      <c r="B8550" s="12" t="s">
        <v>83</v>
      </c>
      <c r="C8550" s="12" t="s">
        <v>125</v>
      </c>
      <c r="D8550" s="12" t="s">
        <v>390</v>
      </c>
      <c r="E8550" s="12">
        <v>18.16</v>
      </c>
      <c r="F8550" s="14" t="str">
        <f>A8550&amp;B8550&amp;C8550&amp;D8550&amp;E8550</f>
        <v>2024-09-05ExpenseMicrosoft Canada Inc21010 Visa Payable (CIBC)18.16</v>
      </c>
      <c r="G8550" s="15">
        <f>IFERROR((DATEVALUE(A8550)),A8550)</f>
        <v>45540</v>
      </c>
      <c r="H8550" s="16" t="str">
        <f>IF((IFERROR((VLOOKUP(D8550,'Automation (QBO)'!A:B,2,FALSE)),"0"))=0,"Suspense",(IFERROR((VLOOKUP(D8550,'Automation (QBO)'!A:B,2,FALSE)),"Suspense")))</f>
        <v>Suspense</v>
      </c>
      <c r="I8550" s="17">
        <f t="shared" si="133"/>
        <v>18.16</v>
      </c>
      <c r="J8550" s="12" t="str">
        <f>H8550</f>
        <v>Suspense</v>
      </c>
    </row>
    <row r="8551" spans="1:10" hidden="1">
      <c r="A8551" s="13" t="s">
        <v>990</v>
      </c>
      <c r="B8551" s="12" t="s">
        <v>83</v>
      </c>
      <c r="C8551" s="12" t="s">
        <v>88</v>
      </c>
      <c r="D8551" s="12" t="s">
        <v>390</v>
      </c>
      <c r="E8551" s="12">
        <v>1</v>
      </c>
      <c r="F8551" s="14" t="str">
        <f>A8551&amp;B8551&amp;C8551&amp;D8551&amp;E8551</f>
        <v>2024-09-05ExpenseEasy Park21010 Visa Payable (CIBC)1</v>
      </c>
      <c r="G8551" s="15">
        <f>IFERROR((DATEVALUE(A8551)),A8551)</f>
        <v>45540</v>
      </c>
      <c r="H8551" s="16" t="str">
        <f>IF((IFERROR((VLOOKUP(D8551,'Automation (QBO)'!A:B,2,FALSE)),"0"))=0,"Suspense",(IFERROR((VLOOKUP(D8551,'Automation (QBO)'!A:B,2,FALSE)),"Suspense")))</f>
        <v>Suspense</v>
      </c>
      <c r="I8551" s="17">
        <f t="shared" si="133"/>
        <v>1</v>
      </c>
      <c r="J8551" s="12" t="str">
        <f>H8551</f>
        <v>Suspense</v>
      </c>
    </row>
    <row r="8552" spans="1:10" hidden="1">
      <c r="A8552" s="13" t="s">
        <v>990</v>
      </c>
      <c r="B8552" s="12" t="s">
        <v>136</v>
      </c>
      <c r="C8552" s="12" t="s">
        <v>600</v>
      </c>
      <c r="D8552" s="12" t="s">
        <v>417</v>
      </c>
      <c r="E8552" s="12">
        <v>-300</v>
      </c>
      <c r="F8552" s="14" t="str">
        <f>A8552&amp;B8552&amp;C8552&amp;D8552&amp;E8552</f>
        <v>2024-09-05PaymentKoda Accounting12000 Accounts Receivable-300</v>
      </c>
      <c r="G8552" s="15">
        <f>IFERROR((DATEVALUE(A8552)),A8552)</f>
        <v>45540</v>
      </c>
      <c r="H8552" s="16" t="str">
        <f>IF((IFERROR((VLOOKUP(D8552,'Automation (QBO)'!A:B,2,FALSE)),"0"))=0,"Suspense",(IFERROR((VLOOKUP(D8552,'Automation (QBO)'!A:B,2,FALSE)),"Suspense")))</f>
        <v>Accounts Recievable - Suspense</v>
      </c>
      <c r="I8552" s="17">
        <f t="shared" si="133"/>
        <v>-300</v>
      </c>
      <c r="J8552" s="12" t="str">
        <f>H8552</f>
        <v>Accounts Recievable - Suspense</v>
      </c>
    </row>
    <row r="8553" spans="1:10" hidden="1">
      <c r="A8553" s="13" t="s">
        <v>990</v>
      </c>
      <c r="B8553" s="12" t="s">
        <v>83</v>
      </c>
      <c r="C8553" s="12" t="s">
        <v>185</v>
      </c>
      <c r="D8553" s="12" t="s">
        <v>392</v>
      </c>
      <c r="E8553" s="12">
        <v>-76.86</v>
      </c>
      <c r="F8553" s="14" t="str">
        <f>A8553&amp;B8553&amp;C8553&amp;D8553&amp;E8553</f>
        <v>2024-09-05ExpenseDaltile Canada Vancouver21020 GST/HST Payable-76.86</v>
      </c>
      <c r="G8553" s="15">
        <f>IFERROR((DATEVALUE(A8553)),A8553)</f>
        <v>45540</v>
      </c>
      <c r="H8553" s="16" t="str">
        <f>IF((IFERROR((VLOOKUP(D8553,'Automation (QBO)'!A:B,2,FALSE)),"0"))=0,"Suspense",(IFERROR((VLOOKUP(D8553,'Automation (QBO)'!A:B,2,FALSE)),"Suspense")))</f>
        <v>GST/HST Payable</v>
      </c>
      <c r="I8553" s="17">
        <f t="shared" si="133"/>
        <v>-76.86</v>
      </c>
      <c r="J8553" s="12" t="str">
        <f>H8553</f>
        <v>GST/HST Payable</v>
      </c>
    </row>
    <row r="8554" spans="1:10" hidden="1">
      <c r="A8554" s="13" t="s">
        <v>990</v>
      </c>
      <c r="B8554" s="12" t="s">
        <v>83</v>
      </c>
      <c r="C8554" s="12" t="s">
        <v>185</v>
      </c>
      <c r="D8554" s="12" t="s">
        <v>391</v>
      </c>
      <c r="E8554" s="12">
        <v>1644.8</v>
      </c>
      <c r="F8554" s="14" t="str">
        <f>A8554&amp;B8554&amp;C8554&amp;D8554&amp;E8554</f>
        <v>2024-09-05ExpenseDaltile Canada Vancouver51335 COGS - Supplies1644.8</v>
      </c>
      <c r="G8554" s="15">
        <f>IFERROR((DATEVALUE(A8554)),A8554)</f>
        <v>45540</v>
      </c>
      <c r="H8554" s="16" t="str">
        <f>IF((IFERROR((VLOOKUP(D8554,'Automation (QBO)'!A:B,2,FALSE)),"0"))=0,"Suspense",(IFERROR((VLOOKUP(D8554,'Automation (QBO)'!A:B,2,FALSE)),"Suspense")))</f>
        <v>COGS - Supplies</v>
      </c>
      <c r="I8554" s="17">
        <f t="shared" si="133"/>
        <v>1644.8</v>
      </c>
      <c r="J8554" s="12" t="str">
        <f>H8554</f>
        <v>COGS - Supplies</v>
      </c>
    </row>
    <row r="8555" spans="1:10" hidden="1">
      <c r="A8555" s="13" t="s">
        <v>990</v>
      </c>
      <c r="B8555" s="12" t="s">
        <v>83</v>
      </c>
      <c r="C8555" s="12" t="s">
        <v>102</v>
      </c>
      <c r="D8555" s="12" t="s">
        <v>409</v>
      </c>
      <c r="E8555" s="12">
        <v>127.3</v>
      </c>
      <c r="F8555" s="14" t="str">
        <f>A8555&amp;B8555&amp;C8555&amp;D8555&amp;E8555</f>
        <v>2024-09-05ExpensePetro Canada51205 COGS - Fuel127.3</v>
      </c>
      <c r="G8555" s="15">
        <f>IFERROR((DATEVALUE(A8555)),A8555)</f>
        <v>45540</v>
      </c>
      <c r="H8555" s="16" t="str">
        <f>IF((IFERROR((VLOOKUP(D8555,'Automation (QBO)'!A:B,2,FALSE)),"0"))=0,"Suspense",(IFERROR((VLOOKUP(D8555,'Automation (QBO)'!A:B,2,FALSE)),"Suspense")))</f>
        <v>COGS - Fuel</v>
      </c>
      <c r="I8555" s="17">
        <f t="shared" si="133"/>
        <v>127.3</v>
      </c>
      <c r="J8555" s="12" t="str">
        <f>H8555</f>
        <v>COGS - Fuel</v>
      </c>
    </row>
    <row r="8556" spans="1:10" hidden="1">
      <c r="A8556" s="13" t="s">
        <v>990</v>
      </c>
      <c r="B8556" s="12" t="s">
        <v>83</v>
      </c>
      <c r="C8556" s="12" t="s">
        <v>102</v>
      </c>
      <c r="D8556" s="12" t="s">
        <v>392</v>
      </c>
      <c r="E8556" s="12">
        <v>-6.36</v>
      </c>
      <c r="F8556" s="14" t="str">
        <f>A8556&amp;B8556&amp;C8556&amp;D8556&amp;E8556</f>
        <v>2024-09-05ExpensePetro Canada21020 GST/HST Payable-6.36</v>
      </c>
      <c r="G8556" s="15">
        <f>IFERROR((DATEVALUE(A8556)),A8556)</f>
        <v>45540</v>
      </c>
      <c r="H8556" s="16" t="str">
        <f>IF((IFERROR((VLOOKUP(D8556,'Automation (QBO)'!A:B,2,FALSE)),"0"))=0,"Suspense",(IFERROR((VLOOKUP(D8556,'Automation (QBO)'!A:B,2,FALSE)),"Suspense")))</f>
        <v>GST/HST Payable</v>
      </c>
      <c r="I8556" s="17">
        <f t="shared" si="133"/>
        <v>-6.36</v>
      </c>
      <c r="J8556" s="12" t="str">
        <f>H8556</f>
        <v>GST/HST Payable</v>
      </c>
    </row>
    <row r="8557" spans="1:10" hidden="1">
      <c r="A8557" s="13" t="s">
        <v>990</v>
      </c>
      <c r="B8557" s="12" t="s">
        <v>83</v>
      </c>
      <c r="C8557" s="12" t="s">
        <v>126</v>
      </c>
      <c r="D8557" s="12" t="s">
        <v>395</v>
      </c>
      <c r="E8557" s="12">
        <v>11.19</v>
      </c>
      <c r="F8557" s="14" t="str">
        <f>A8557&amp;B8557&amp;C8557&amp;D8557&amp;E8557</f>
        <v>2024-09-05ExpenseAmazon52165 Computer - Software11.19</v>
      </c>
      <c r="G8557" s="15">
        <f>IFERROR((DATEVALUE(A8557)),A8557)</f>
        <v>45540</v>
      </c>
      <c r="H8557" s="16" t="str">
        <f>IF((IFERROR((VLOOKUP(D8557,'Automation (QBO)'!A:B,2,FALSE)),"0"))=0,"Suspense",(IFERROR((VLOOKUP(D8557,'Automation (QBO)'!A:B,2,FALSE)),"Suspense")))</f>
        <v>Computer - Software</v>
      </c>
      <c r="I8557" s="17">
        <f t="shared" si="133"/>
        <v>11.19</v>
      </c>
      <c r="J8557" s="12" t="str">
        <f>H8557</f>
        <v>Computer - Software</v>
      </c>
    </row>
    <row r="8558" spans="1:10" hidden="1">
      <c r="A8558" s="13" t="s">
        <v>990</v>
      </c>
      <c r="B8558" s="12" t="s">
        <v>83</v>
      </c>
      <c r="C8558" s="12" t="s">
        <v>126</v>
      </c>
      <c r="D8558" s="12" t="s">
        <v>392</v>
      </c>
      <c r="E8558" s="12">
        <v>0</v>
      </c>
      <c r="F8558" s="14" t="str">
        <f>A8558&amp;B8558&amp;C8558&amp;D8558&amp;E8558</f>
        <v>2024-09-05ExpenseAmazon21020 GST/HST Payable0</v>
      </c>
      <c r="G8558" s="15">
        <f>IFERROR((DATEVALUE(A8558)),A8558)</f>
        <v>45540</v>
      </c>
      <c r="H8558" s="16" t="str">
        <f>IF((IFERROR((VLOOKUP(D8558,'Automation (QBO)'!A:B,2,FALSE)),"0"))=0,"Suspense",(IFERROR((VLOOKUP(D8558,'Automation (QBO)'!A:B,2,FALSE)),"Suspense")))</f>
        <v>GST/HST Payable</v>
      </c>
      <c r="I8558" s="17">
        <f t="shared" si="133"/>
        <v>0</v>
      </c>
      <c r="J8558" s="12" t="str">
        <f>H8558</f>
        <v>GST/HST Payable</v>
      </c>
    </row>
    <row r="8559" spans="1:10" hidden="1">
      <c r="A8559" s="13" t="s">
        <v>990</v>
      </c>
      <c r="B8559" s="12" t="s">
        <v>83</v>
      </c>
      <c r="C8559" s="12" t="s">
        <v>128</v>
      </c>
      <c r="D8559" s="12" t="s">
        <v>391</v>
      </c>
      <c r="E8559" s="12">
        <v>356.16</v>
      </c>
      <c r="F8559" s="14" t="str">
        <f>A8559&amp;B8559&amp;C8559&amp;D8559&amp;E8559</f>
        <v>2024-09-05ExpenseBig Steel Box51335 COGS - Supplies356.16</v>
      </c>
      <c r="G8559" s="15">
        <f>IFERROR((DATEVALUE(A8559)),A8559)</f>
        <v>45540</v>
      </c>
      <c r="H8559" s="16" t="str">
        <f>IF((IFERROR((VLOOKUP(D8559,'Automation (QBO)'!A:B,2,FALSE)),"0"))=0,"Suspense",(IFERROR((VLOOKUP(D8559,'Automation (QBO)'!A:B,2,FALSE)),"Suspense")))</f>
        <v>COGS - Supplies</v>
      </c>
      <c r="I8559" s="17">
        <f t="shared" si="133"/>
        <v>356.16</v>
      </c>
      <c r="J8559" s="12" t="str">
        <f>H8559</f>
        <v>COGS - Supplies</v>
      </c>
    </row>
    <row r="8560" spans="1:10" hidden="1">
      <c r="A8560" s="13" t="s">
        <v>990</v>
      </c>
      <c r="B8560" s="12" t="s">
        <v>83</v>
      </c>
      <c r="C8560" s="12" t="s">
        <v>128</v>
      </c>
      <c r="D8560" s="12" t="s">
        <v>392</v>
      </c>
      <c r="E8560" s="12">
        <v>0</v>
      </c>
      <c r="F8560" s="14" t="str">
        <f>A8560&amp;B8560&amp;C8560&amp;D8560&amp;E8560</f>
        <v>2024-09-05ExpenseBig Steel Box21020 GST/HST Payable0</v>
      </c>
      <c r="G8560" s="15">
        <f>IFERROR((DATEVALUE(A8560)),A8560)</f>
        <v>45540</v>
      </c>
      <c r="H8560" s="16" t="str">
        <f>IF((IFERROR((VLOOKUP(D8560,'Automation (QBO)'!A:B,2,FALSE)),"0"))=0,"Suspense",(IFERROR((VLOOKUP(D8560,'Automation (QBO)'!A:B,2,FALSE)),"Suspense")))</f>
        <v>GST/HST Payable</v>
      </c>
      <c r="I8560" s="17">
        <f t="shared" si="133"/>
        <v>0</v>
      </c>
      <c r="J8560" s="12" t="str">
        <f>H8560</f>
        <v>GST/HST Payable</v>
      </c>
    </row>
    <row r="8561" spans="1:10" hidden="1">
      <c r="A8561" s="13" t="s">
        <v>990</v>
      </c>
      <c r="B8561" s="12" t="s">
        <v>83</v>
      </c>
      <c r="C8561" s="12" t="s">
        <v>125</v>
      </c>
      <c r="D8561" s="12" t="s">
        <v>395</v>
      </c>
      <c r="E8561" s="12">
        <v>18.16</v>
      </c>
      <c r="F8561" s="14" t="str">
        <f>A8561&amp;B8561&amp;C8561&amp;D8561&amp;E8561</f>
        <v>2024-09-05ExpenseMicrosoft Canada Inc52165 Computer - Software18.16</v>
      </c>
      <c r="G8561" s="15">
        <f>IFERROR((DATEVALUE(A8561)),A8561)</f>
        <v>45540</v>
      </c>
      <c r="H8561" s="16" t="str">
        <f>IF((IFERROR((VLOOKUP(D8561,'Automation (QBO)'!A:B,2,FALSE)),"0"))=0,"Suspense",(IFERROR((VLOOKUP(D8561,'Automation (QBO)'!A:B,2,FALSE)),"Suspense")))</f>
        <v>Computer - Software</v>
      </c>
      <c r="I8561" s="17">
        <f t="shared" si="133"/>
        <v>18.16</v>
      </c>
      <c r="J8561" s="12" t="str">
        <f>H8561</f>
        <v>Computer - Software</v>
      </c>
    </row>
    <row r="8562" spans="1:10" hidden="1">
      <c r="A8562" s="13" t="s">
        <v>990</v>
      </c>
      <c r="B8562" s="12" t="s">
        <v>83</v>
      </c>
      <c r="C8562" s="12" t="s">
        <v>125</v>
      </c>
      <c r="D8562" s="12" t="s">
        <v>392</v>
      </c>
      <c r="E8562" s="12">
        <v>0</v>
      </c>
      <c r="F8562" s="14" t="str">
        <f>A8562&amp;B8562&amp;C8562&amp;D8562&amp;E8562</f>
        <v>2024-09-05ExpenseMicrosoft Canada Inc21020 GST/HST Payable0</v>
      </c>
      <c r="G8562" s="15">
        <f>IFERROR((DATEVALUE(A8562)),A8562)</f>
        <v>45540</v>
      </c>
      <c r="H8562" s="16" t="str">
        <f>IF((IFERROR((VLOOKUP(D8562,'Automation (QBO)'!A:B,2,FALSE)),"0"))=0,"Suspense",(IFERROR((VLOOKUP(D8562,'Automation (QBO)'!A:B,2,FALSE)),"Suspense")))</f>
        <v>GST/HST Payable</v>
      </c>
      <c r="I8562" s="17">
        <f t="shared" si="133"/>
        <v>0</v>
      </c>
      <c r="J8562" s="12" t="str">
        <f>H8562</f>
        <v>GST/HST Payable</v>
      </c>
    </row>
    <row r="8563" spans="1:10" hidden="1">
      <c r="A8563" s="13" t="s">
        <v>990</v>
      </c>
      <c r="B8563" s="12" t="s">
        <v>83</v>
      </c>
      <c r="C8563" s="12" t="s">
        <v>88</v>
      </c>
      <c r="D8563" s="12" t="s">
        <v>408</v>
      </c>
      <c r="E8563" s="12">
        <v>1</v>
      </c>
      <c r="F8563" s="14" t="str">
        <f>A8563&amp;B8563&amp;C8563&amp;D8563&amp;E8563</f>
        <v>2024-09-05ExpenseEasy Park52205 Travel &amp; Parking1</v>
      </c>
      <c r="G8563" s="15">
        <f>IFERROR((DATEVALUE(A8563)),A8563)</f>
        <v>45540</v>
      </c>
      <c r="H8563" s="16" t="str">
        <f>IF((IFERROR((VLOOKUP(D8563,'Automation (QBO)'!A:B,2,FALSE)),"0"))=0,"Suspense",(IFERROR((VLOOKUP(D8563,'Automation (QBO)'!A:B,2,FALSE)),"Suspense")))</f>
        <v>Travel &amp; Parking</v>
      </c>
      <c r="I8563" s="17">
        <f t="shared" si="133"/>
        <v>1</v>
      </c>
      <c r="J8563" s="12" t="str">
        <f>H8563</f>
        <v>Travel &amp; Parking</v>
      </c>
    </row>
    <row r="8564" spans="1:10" hidden="1">
      <c r="A8564" s="13" t="s">
        <v>990</v>
      </c>
      <c r="B8564" s="12" t="s">
        <v>83</v>
      </c>
      <c r="C8564" s="12" t="s">
        <v>88</v>
      </c>
      <c r="D8564" s="12" t="s">
        <v>392</v>
      </c>
      <c r="E8564" s="12">
        <v>0</v>
      </c>
      <c r="F8564" s="14" t="str">
        <f>A8564&amp;B8564&amp;C8564&amp;D8564&amp;E8564</f>
        <v>2024-09-05ExpenseEasy Park21020 GST/HST Payable0</v>
      </c>
      <c r="G8564" s="15">
        <f>IFERROR((DATEVALUE(A8564)),A8564)</f>
        <v>45540</v>
      </c>
      <c r="H8564" s="16" t="str">
        <f>IF((IFERROR((VLOOKUP(D8564,'Automation (QBO)'!A:B,2,FALSE)),"0"))=0,"Suspense",(IFERROR((VLOOKUP(D8564,'Automation (QBO)'!A:B,2,FALSE)),"Suspense")))</f>
        <v>GST/HST Payable</v>
      </c>
      <c r="I8564" s="17">
        <f t="shared" si="133"/>
        <v>0</v>
      </c>
      <c r="J8564" s="12" t="str">
        <f>H8564</f>
        <v>GST/HST Payable</v>
      </c>
    </row>
    <row r="8565" spans="1:10" hidden="1">
      <c r="A8565" s="13" t="s">
        <v>990</v>
      </c>
      <c r="B8565" s="12" t="s">
        <v>83</v>
      </c>
      <c r="C8565" s="12" t="s">
        <v>88</v>
      </c>
      <c r="D8565" s="12" t="s">
        <v>408</v>
      </c>
      <c r="E8565" s="12">
        <v>2</v>
      </c>
      <c r="F8565" s="14" t="str">
        <f>A8565&amp;B8565&amp;C8565&amp;D8565&amp;E8565</f>
        <v>2024-09-05ExpenseEasy Park52205 Travel &amp; Parking2</v>
      </c>
      <c r="G8565" s="15">
        <f>IFERROR((DATEVALUE(A8565)),A8565)</f>
        <v>45540</v>
      </c>
      <c r="H8565" s="16" t="str">
        <f>IF((IFERROR((VLOOKUP(D8565,'Automation (QBO)'!A:B,2,FALSE)),"0"))=0,"Suspense",(IFERROR((VLOOKUP(D8565,'Automation (QBO)'!A:B,2,FALSE)),"Suspense")))</f>
        <v>Travel &amp; Parking</v>
      </c>
      <c r="I8565" s="17">
        <f t="shared" si="133"/>
        <v>2</v>
      </c>
      <c r="J8565" s="12" t="str">
        <f>H8565</f>
        <v>Travel &amp; Parking</v>
      </c>
    </row>
    <row r="8566" spans="1:10" hidden="1">
      <c r="A8566" s="13" t="s">
        <v>990</v>
      </c>
      <c r="B8566" s="12" t="s">
        <v>83</v>
      </c>
      <c r="C8566" s="12" t="s">
        <v>88</v>
      </c>
      <c r="D8566" s="12" t="s">
        <v>392</v>
      </c>
      <c r="E8566" s="12">
        <v>0</v>
      </c>
      <c r="F8566" s="14" t="str">
        <f>A8566&amp;B8566&amp;C8566&amp;D8566&amp;E8566</f>
        <v>2024-09-05ExpenseEasy Park21020 GST/HST Payable0</v>
      </c>
      <c r="G8566" s="15">
        <f>IFERROR((DATEVALUE(A8566)),A8566)</f>
        <v>45540</v>
      </c>
      <c r="H8566" s="16" t="str">
        <f>IF((IFERROR((VLOOKUP(D8566,'Automation (QBO)'!A:B,2,FALSE)),"0"))=0,"Suspense",(IFERROR((VLOOKUP(D8566,'Automation (QBO)'!A:B,2,FALSE)),"Suspense")))</f>
        <v>GST/HST Payable</v>
      </c>
      <c r="I8566" s="17">
        <f t="shared" si="133"/>
        <v>0</v>
      </c>
      <c r="J8566" s="12" t="str">
        <f>H8566</f>
        <v>GST/HST Payable</v>
      </c>
    </row>
    <row r="8567" spans="1:10" hidden="1">
      <c r="A8567" s="13" t="s">
        <v>990</v>
      </c>
      <c r="B8567" s="12" t="s">
        <v>136</v>
      </c>
      <c r="C8567" s="12" t="s">
        <v>600</v>
      </c>
      <c r="D8567" s="12" t="s">
        <v>394</v>
      </c>
      <c r="E8567" s="12">
        <v>300</v>
      </c>
      <c r="F8567" s="14" t="str">
        <f>A8567&amp;B8567&amp;C8567&amp;D8567&amp;E8567</f>
        <v>2024-09-05PaymentKoda Accounting11005 Chequing (CIBC)300</v>
      </c>
      <c r="G8567" s="15">
        <f>IFERROR((DATEVALUE(A8567)),A8567)</f>
        <v>45540</v>
      </c>
      <c r="H8567" s="16" t="str">
        <f>IF((IFERROR((VLOOKUP(D8567,'Automation (QBO)'!A:B,2,FALSE)),"0"))=0,"Suspense",(IFERROR((VLOOKUP(D8567,'Automation (QBO)'!A:B,2,FALSE)),"Suspense")))</f>
        <v>Balance (CIBC)</v>
      </c>
      <c r="I8567" s="17">
        <f t="shared" si="133"/>
        <v>300</v>
      </c>
      <c r="J8567" s="12" t="str">
        <f>H8567</f>
        <v>Balance (CIBC)</v>
      </c>
    </row>
    <row r="8568" spans="1:10" hidden="1">
      <c r="A8568" s="13" t="s">
        <v>991</v>
      </c>
      <c r="B8568" s="12" t="s">
        <v>83</v>
      </c>
      <c r="C8568" s="12" t="s">
        <v>126</v>
      </c>
      <c r="D8568" s="12" t="s">
        <v>390</v>
      </c>
      <c r="E8568" s="12">
        <v>12.31</v>
      </c>
      <c r="F8568" s="14" t="str">
        <f>A8568&amp;B8568&amp;C8568&amp;D8568&amp;E8568</f>
        <v>2024-09-06ExpenseAmazon21010 Visa Payable (CIBC)12.31</v>
      </c>
      <c r="G8568" s="15">
        <f>IFERROR((DATEVALUE(A8568)),A8568)</f>
        <v>45541</v>
      </c>
      <c r="H8568" s="16" t="str">
        <f>IF((IFERROR((VLOOKUP(D8568,'Automation (QBO)'!A:B,2,FALSE)),"0"))=0,"Suspense",(IFERROR((VLOOKUP(D8568,'Automation (QBO)'!A:B,2,FALSE)),"Suspense")))</f>
        <v>Suspense</v>
      </c>
      <c r="I8568" s="17">
        <f t="shared" si="133"/>
        <v>12.31</v>
      </c>
      <c r="J8568" s="12" t="str">
        <f>H8568</f>
        <v>Suspense</v>
      </c>
    </row>
    <row r="8569" spans="1:10" hidden="1">
      <c r="A8569" s="13" t="s">
        <v>991</v>
      </c>
      <c r="B8569" s="12" t="s">
        <v>83</v>
      </c>
      <c r="C8569" s="12" t="s">
        <v>127</v>
      </c>
      <c r="D8569" s="12" t="s">
        <v>390</v>
      </c>
      <c r="E8569" s="12">
        <v>405.64</v>
      </c>
      <c r="F8569" s="14" t="str">
        <f>A8569&amp;B8569&amp;C8569&amp;D8569&amp;E8569</f>
        <v>2024-09-06ExpenseSt James Well Restaurant21010 Visa Payable (CIBC)405.64</v>
      </c>
      <c r="G8569" s="15">
        <f>IFERROR((DATEVALUE(A8569)),A8569)</f>
        <v>45541</v>
      </c>
      <c r="H8569" s="16" t="str">
        <f>IF((IFERROR((VLOOKUP(D8569,'Automation (QBO)'!A:B,2,FALSE)),"0"))=0,"Suspense",(IFERROR((VLOOKUP(D8569,'Automation (QBO)'!A:B,2,FALSE)),"Suspense")))</f>
        <v>Suspense</v>
      </c>
      <c r="I8569" s="17">
        <f t="shared" si="133"/>
        <v>405.64</v>
      </c>
      <c r="J8569" s="12" t="str">
        <f>H8569</f>
        <v>Suspense</v>
      </c>
    </row>
    <row r="8570" spans="1:10" hidden="1">
      <c r="A8570" s="13" t="s">
        <v>991</v>
      </c>
      <c r="B8570" s="12" t="s">
        <v>83</v>
      </c>
      <c r="C8570" s="12" t="s">
        <v>518</v>
      </c>
      <c r="D8570" s="12" t="s">
        <v>390</v>
      </c>
      <c r="E8570" s="12">
        <v>130.22999999999999</v>
      </c>
      <c r="F8570" s="14" t="str">
        <f>A8570&amp;B8570&amp;C8570&amp;D8570&amp;E8570</f>
        <v>2024-09-06ExpenseRona Coquitlam21010 Visa Payable (CIBC)130.23</v>
      </c>
      <c r="G8570" s="15">
        <f>IFERROR((DATEVALUE(A8570)),A8570)</f>
        <v>45541</v>
      </c>
      <c r="H8570" s="16" t="str">
        <f>IF((IFERROR((VLOOKUP(D8570,'Automation (QBO)'!A:B,2,FALSE)),"0"))=0,"Suspense",(IFERROR((VLOOKUP(D8570,'Automation (QBO)'!A:B,2,FALSE)),"Suspense")))</f>
        <v>Suspense</v>
      </c>
      <c r="I8570" s="17">
        <f t="shared" si="133"/>
        <v>130.22999999999999</v>
      </c>
      <c r="J8570" s="12" t="str">
        <f>H8570</f>
        <v>Suspense</v>
      </c>
    </row>
    <row r="8571" spans="1:10" hidden="1">
      <c r="A8571" s="13" t="s">
        <v>991</v>
      </c>
      <c r="B8571" s="12" t="s">
        <v>83</v>
      </c>
      <c r="C8571" s="12" t="s">
        <v>805</v>
      </c>
      <c r="D8571" s="12" t="s">
        <v>390</v>
      </c>
      <c r="E8571" s="12">
        <v>50</v>
      </c>
      <c r="F8571" s="14" t="str">
        <f>A8571&amp;B8571&amp;C8571&amp;D8571&amp;E8571</f>
        <v>2024-09-06ExpensePort Moody Fire Fighters Charitable Society21010 Visa Payable (CIBC)50</v>
      </c>
      <c r="G8571" s="15">
        <f>IFERROR((DATEVALUE(A8571)),A8571)</f>
        <v>45541</v>
      </c>
      <c r="H8571" s="16" t="str">
        <f>IF((IFERROR((VLOOKUP(D8571,'Automation (QBO)'!A:B,2,FALSE)),"0"))=0,"Suspense",(IFERROR((VLOOKUP(D8571,'Automation (QBO)'!A:B,2,FALSE)),"Suspense")))</f>
        <v>Suspense</v>
      </c>
      <c r="I8571" s="17">
        <f t="shared" si="133"/>
        <v>50</v>
      </c>
      <c r="J8571" s="12" t="str">
        <f>H8571</f>
        <v>Suspense</v>
      </c>
    </row>
    <row r="8572" spans="1:10" hidden="1">
      <c r="A8572" s="13" t="s">
        <v>991</v>
      </c>
      <c r="B8572" s="12" t="s">
        <v>83</v>
      </c>
      <c r="C8572" s="12" t="s">
        <v>127</v>
      </c>
      <c r="D8572" s="12" t="s">
        <v>392</v>
      </c>
      <c r="E8572" s="12">
        <v>0</v>
      </c>
      <c r="F8572" s="14" t="str">
        <f>A8572&amp;B8572&amp;C8572&amp;D8572&amp;E8572</f>
        <v>2024-09-06ExpenseSt James Well Restaurant21020 GST/HST Payable0</v>
      </c>
      <c r="G8572" s="15">
        <f>IFERROR((DATEVALUE(A8572)),A8572)</f>
        <v>45541</v>
      </c>
      <c r="H8572" s="16" t="str">
        <f>IF((IFERROR((VLOOKUP(D8572,'Automation (QBO)'!A:B,2,FALSE)),"0"))=0,"Suspense",(IFERROR((VLOOKUP(D8572,'Automation (QBO)'!A:B,2,FALSE)),"Suspense")))</f>
        <v>GST/HST Payable</v>
      </c>
      <c r="I8572" s="17">
        <f t="shared" si="133"/>
        <v>0</v>
      </c>
      <c r="J8572" s="12" t="str">
        <f>H8572</f>
        <v>GST/HST Payable</v>
      </c>
    </row>
    <row r="8573" spans="1:10" hidden="1">
      <c r="A8573" s="13" t="s">
        <v>991</v>
      </c>
      <c r="B8573" s="12" t="s">
        <v>83</v>
      </c>
      <c r="C8573" s="12" t="s">
        <v>127</v>
      </c>
      <c r="D8573" s="12" t="s">
        <v>398</v>
      </c>
      <c r="E8573" s="12">
        <v>405.64</v>
      </c>
      <c r="F8573" s="14" t="str">
        <f>A8573&amp;B8573&amp;C8573&amp;D8573&amp;E8573</f>
        <v>2024-09-06ExpenseSt James Well Restaurant52190 Meals &amp; Entertainment405.64</v>
      </c>
      <c r="G8573" s="15">
        <f>IFERROR((DATEVALUE(A8573)),A8573)</f>
        <v>45541</v>
      </c>
      <c r="H8573" s="16" t="str">
        <f>IF((IFERROR((VLOOKUP(D8573,'Automation (QBO)'!A:B,2,FALSE)),"0"))=0,"Suspense",(IFERROR((VLOOKUP(D8573,'Automation (QBO)'!A:B,2,FALSE)),"Suspense")))</f>
        <v>Meals &amp; Entertainment</v>
      </c>
      <c r="I8573" s="17">
        <f t="shared" si="133"/>
        <v>405.64</v>
      </c>
      <c r="J8573" s="12" t="str">
        <f>H8573</f>
        <v>Meals &amp; Entertainment</v>
      </c>
    </row>
    <row r="8574" spans="1:10" hidden="1">
      <c r="A8574" s="13" t="s">
        <v>991</v>
      </c>
      <c r="B8574" s="12" t="s">
        <v>83</v>
      </c>
      <c r="C8574" s="12" t="s">
        <v>518</v>
      </c>
      <c r="D8574" s="12" t="s">
        <v>391</v>
      </c>
      <c r="E8574" s="12">
        <v>124.25</v>
      </c>
      <c r="F8574" s="14" t="str">
        <f>A8574&amp;B8574&amp;C8574&amp;D8574&amp;E8574</f>
        <v>2024-09-06ExpenseRona Coquitlam51335 COGS - Supplies124.25</v>
      </c>
      <c r="G8574" s="15">
        <f>IFERROR((DATEVALUE(A8574)),A8574)</f>
        <v>45541</v>
      </c>
      <c r="H8574" s="16" t="str">
        <f>IF((IFERROR((VLOOKUP(D8574,'Automation (QBO)'!A:B,2,FALSE)),"0"))=0,"Suspense",(IFERROR((VLOOKUP(D8574,'Automation (QBO)'!A:B,2,FALSE)),"Suspense")))</f>
        <v>COGS - Supplies</v>
      </c>
      <c r="I8574" s="17">
        <f t="shared" si="133"/>
        <v>124.25</v>
      </c>
      <c r="J8574" s="12" t="str">
        <f>H8574</f>
        <v>COGS - Supplies</v>
      </c>
    </row>
    <row r="8575" spans="1:10" hidden="1">
      <c r="A8575" s="13" t="s">
        <v>991</v>
      </c>
      <c r="B8575" s="12" t="s">
        <v>83</v>
      </c>
      <c r="C8575" s="12" t="s">
        <v>518</v>
      </c>
      <c r="D8575" s="12" t="s">
        <v>392</v>
      </c>
      <c r="E8575" s="12">
        <v>-5.98</v>
      </c>
      <c r="F8575" s="14" t="str">
        <f>A8575&amp;B8575&amp;C8575&amp;D8575&amp;E8575</f>
        <v>2024-09-06ExpenseRona Coquitlam21020 GST/HST Payable-5.98</v>
      </c>
      <c r="G8575" s="15">
        <f>IFERROR((DATEVALUE(A8575)),A8575)</f>
        <v>45541</v>
      </c>
      <c r="H8575" s="16" t="str">
        <f>IF((IFERROR((VLOOKUP(D8575,'Automation (QBO)'!A:B,2,FALSE)),"0"))=0,"Suspense",(IFERROR((VLOOKUP(D8575,'Automation (QBO)'!A:B,2,FALSE)),"Suspense")))</f>
        <v>GST/HST Payable</v>
      </c>
      <c r="I8575" s="17">
        <f t="shared" si="133"/>
        <v>-5.98</v>
      </c>
      <c r="J8575" s="12" t="str">
        <f>H8575</f>
        <v>GST/HST Payable</v>
      </c>
    </row>
    <row r="8576" spans="1:10" hidden="1">
      <c r="A8576" s="13" t="s">
        <v>991</v>
      </c>
      <c r="B8576" s="12" t="s">
        <v>83</v>
      </c>
      <c r="C8576" s="12" t="s">
        <v>131</v>
      </c>
      <c r="D8576" s="12" t="s">
        <v>411</v>
      </c>
      <c r="E8576" s="12">
        <v>202.13</v>
      </c>
      <c r="F8576" s="14" t="str">
        <f>A8576&amp;B8576&amp;C8576&amp;D8576&amp;E8576</f>
        <v>2024-09-06ExpenseInsurance Corporation of British Columbia52185 Insurance - Vehicles202.13</v>
      </c>
      <c r="G8576" s="15">
        <f>IFERROR((DATEVALUE(A8576)),A8576)</f>
        <v>45541</v>
      </c>
      <c r="H8576" s="16" t="str">
        <f>IF((IFERROR((VLOOKUP(D8576,'Automation (QBO)'!A:B,2,FALSE)),"0"))=0,"Suspense",(IFERROR((VLOOKUP(D8576,'Automation (QBO)'!A:B,2,FALSE)),"Suspense")))</f>
        <v>Insurance - Vehicles</v>
      </c>
      <c r="I8576" s="17">
        <f t="shared" si="133"/>
        <v>202.13</v>
      </c>
      <c r="J8576" s="12" t="str">
        <f>H8576</f>
        <v>Insurance - Vehicles</v>
      </c>
    </row>
    <row r="8577" spans="1:10" hidden="1">
      <c r="A8577" s="13" t="s">
        <v>991</v>
      </c>
      <c r="B8577" s="12" t="s">
        <v>83</v>
      </c>
      <c r="C8577" s="12" t="s">
        <v>131</v>
      </c>
      <c r="D8577" s="12" t="s">
        <v>392</v>
      </c>
      <c r="E8577" s="12">
        <v>0</v>
      </c>
      <c r="F8577" s="14" t="str">
        <f>A8577&amp;B8577&amp;C8577&amp;D8577&amp;E8577</f>
        <v>2024-09-06ExpenseInsurance Corporation of British Columbia21020 GST/HST Payable0</v>
      </c>
      <c r="G8577" s="15">
        <f>IFERROR((DATEVALUE(A8577)),A8577)</f>
        <v>45541</v>
      </c>
      <c r="H8577" s="16" t="str">
        <f>IF((IFERROR((VLOOKUP(D8577,'Automation (QBO)'!A:B,2,FALSE)),"0"))=0,"Suspense",(IFERROR((VLOOKUP(D8577,'Automation (QBO)'!A:B,2,FALSE)),"Suspense")))</f>
        <v>GST/HST Payable</v>
      </c>
      <c r="I8577" s="17">
        <f t="shared" si="133"/>
        <v>0</v>
      </c>
      <c r="J8577" s="12" t="str">
        <f>H8577</f>
        <v>GST/HST Payable</v>
      </c>
    </row>
    <row r="8578" spans="1:10" hidden="1">
      <c r="A8578" s="13" t="s">
        <v>991</v>
      </c>
      <c r="B8578" s="12" t="s">
        <v>83</v>
      </c>
      <c r="C8578" s="12" t="s">
        <v>126</v>
      </c>
      <c r="D8578" s="12" t="s">
        <v>395</v>
      </c>
      <c r="E8578" s="12">
        <v>12.31</v>
      </c>
      <c r="F8578" s="14" t="str">
        <f>A8578&amp;B8578&amp;C8578&amp;D8578&amp;E8578</f>
        <v>2024-09-06ExpenseAmazon52165 Computer - Software12.31</v>
      </c>
      <c r="G8578" s="15">
        <f>IFERROR((DATEVALUE(A8578)),A8578)</f>
        <v>45541</v>
      </c>
      <c r="H8578" s="16" t="str">
        <f>IF((IFERROR((VLOOKUP(D8578,'Automation (QBO)'!A:B,2,FALSE)),"0"))=0,"Suspense",(IFERROR((VLOOKUP(D8578,'Automation (QBO)'!A:B,2,FALSE)),"Suspense")))</f>
        <v>Computer - Software</v>
      </c>
      <c r="I8578" s="17">
        <f t="shared" si="133"/>
        <v>12.31</v>
      </c>
      <c r="J8578" s="12" t="str">
        <f>H8578</f>
        <v>Computer - Software</v>
      </c>
    </row>
    <row r="8579" spans="1:10" hidden="1">
      <c r="A8579" s="13" t="s">
        <v>991</v>
      </c>
      <c r="B8579" s="12" t="s">
        <v>83</v>
      </c>
      <c r="C8579" s="12" t="s">
        <v>126</v>
      </c>
      <c r="D8579" s="12" t="s">
        <v>392</v>
      </c>
      <c r="E8579" s="12">
        <v>0</v>
      </c>
      <c r="F8579" s="14" t="str">
        <f>A8579&amp;B8579&amp;C8579&amp;D8579&amp;E8579</f>
        <v>2024-09-06ExpenseAmazon21020 GST/HST Payable0</v>
      </c>
      <c r="G8579" s="15">
        <f>IFERROR((DATEVALUE(A8579)),A8579)</f>
        <v>45541</v>
      </c>
      <c r="H8579" s="16" t="str">
        <f>IF((IFERROR((VLOOKUP(D8579,'Automation (QBO)'!A:B,2,FALSE)),"0"))=0,"Suspense",(IFERROR((VLOOKUP(D8579,'Automation (QBO)'!A:B,2,FALSE)),"Suspense")))</f>
        <v>GST/HST Payable</v>
      </c>
      <c r="I8579" s="17">
        <f t="shared" si="133"/>
        <v>0</v>
      </c>
      <c r="J8579" s="12" t="str">
        <f>H8579</f>
        <v>GST/HST Payable</v>
      </c>
    </row>
    <row r="8580" spans="1:10" hidden="1">
      <c r="A8580" s="13" t="s">
        <v>991</v>
      </c>
      <c r="B8580" s="12" t="s">
        <v>83</v>
      </c>
      <c r="C8580" s="12" t="s">
        <v>805</v>
      </c>
      <c r="D8580" s="12" t="s">
        <v>507</v>
      </c>
      <c r="E8580" s="12">
        <v>50</v>
      </c>
      <c r="F8580" s="14" t="str">
        <f>A8580&amp;B8580&amp;C8580&amp;D8580&amp;E8580</f>
        <v>2024-09-06ExpensePort Moody Fire Fighters Charitable Society52145 Marketing50</v>
      </c>
      <c r="G8580" s="15">
        <f>IFERROR((DATEVALUE(A8580)),A8580)</f>
        <v>45541</v>
      </c>
      <c r="H8580" s="16" t="str">
        <f>IF((IFERROR((VLOOKUP(D8580,'Automation (QBO)'!A:B,2,FALSE)),"0"))=0,"Suspense",(IFERROR((VLOOKUP(D8580,'Automation (QBO)'!A:B,2,FALSE)),"Suspense")))</f>
        <v>Marketing</v>
      </c>
      <c r="I8580" s="17">
        <f t="shared" si="133"/>
        <v>50</v>
      </c>
      <c r="J8580" s="12" t="str">
        <f>H8580</f>
        <v>Marketing</v>
      </c>
    </row>
    <row r="8581" spans="1:10" hidden="1">
      <c r="A8581" s="13" t="s">
        <v>991</v>
      </c>
      <c r="B8581" s="12" t="s">
        <v>83</v>
      </c>
      <c r="C8581" s="12" t="s">
        <v>805</v>
      </c>
      <c r="D8581" s="12" t="s">
        <v>392</v>
      </c>
      <c r="E8581" s="12">
        <v>0</v>
      </c>
      <c r="F8581" s="14" t="str">
        <f>A8581&amp;B8581&amp;C8581&amp;D8581&amp;E8581</f>
        <v>2024-09-06ExpensePort Moody Fire Fighters Charitable Society21020 GST/HST Payable0</v>
      </c>
      <c r="G8581" s="15">
        <f>IFERROR((DATEVALUE(A8581)),A8581)</f>
        <v>45541</v>
      </c>
      <c r="H8581" s="16" t="str">
        <f>IF((IFERROR((VLOOKUP(D8581,'Automation (QBO)'!A:B,2,FALSE)),"0"))=0,"Suspense",(IFERROR((VLOOKUP(D8581,'Automation (QBO)'!A:B,2,FALSE)),"Suspense")))</f>
        <v>GST/HST Payable</v>
      </c>
      <c r="I8581" s="17">
        <f t="shared" si="133"/>
        <v>0</v>
      </c>
      <c r="J8581" s="12" t="str">
        <f>H8581</f>
        <v>GST/HST Payable</v>
      </c>
    </row>
    <row r="8582" spans="1:10" hidden="1">
      <c r="A8582" s="13" t="s">
        <v>991</v>
      </c>
      <c r="B8582" s="12" t="s">
        <v>83</v>
      </c>
      <c r="C8582" s="12" t="s">
        <v>131</v>
      </c>
      <c r="D8582" s="12" t="s">
        <v>394</v>
      </c>
      <c r="E8582" s="12">
        <v>-202.13</v>
      </c>
      <c r="F8582" s="14" t="str">
        <f>A8582&amp;B8582&amp;C8582&amp;D8582&amp;E8582</f>
        <v>2024-09-06ExpenseInsurance Corporation of British Columbia11005 Chequing (CIBC)-202.13</v>
      </c>
      <c r="G8582" s="15">
        <f>IFERROR((DATEVALUE(A8582)),A8582)</f>
        <v>45541</v>
      </c>
      <c r="H8582" s="16" t="str">
        <f>IF((IFERROR((VLOOKUP(D8582,'Automation (QBO)'!A:B,2,FALSE)),"0"))=0,"Suspense",(IFERROR((VLOOKUP(D8582,'Automation (QBO)'!A:B,2,FALSE)),"Suspense")))</f>
        <v>Balance (CIBC)</v>
      </c>
      <c r="I8582" s="17">
        <f t="shared" si="133"/>
        <v>-202.13</v>
      </c>
      <c r="J8582" s="12" t="str">
        <f>H8582</f>
        <v>Balance (CIBC)</v>
      </c>
    </row>
    <row r="8583" spans="1:10" hidden="1">
      <c r="A8583" s="13" t="s">
        <v>992</v>
      </c>
      <c r="B8583" s="12" t="s">
        <v>83</v>
      </c>
      <c r="C8583" s="12" t="s">
        <v>119</v>
      </c>
      <c r="D8583" s="12" t="s">
        <v>390</v>
      </c>
      <c r="E8583" s="12">
        <v>93.9</v>
      </c>
      <c r="F8583" s="14" t="str">
        <f>A8583&amp;B8583&amp;C8583&amp;D8583&amp;E8583</f>
        <v>2024-09-08ExpensePort Moody Town Pantry21010 Visa Payable (CIBC)93.9</v>
      </c>
      <c r="G8583" s="15">
        <f>IFERROR((DATEVALUE(A8583)),A8583)</f>
        <v>45543</v>
      </c>
      <c r="H8583" s="16" t="str">
        <f>IF((IFERROR((VLOOKUP(D8583,'Automation (QBO)'!A:B,2,FALSE)),"0"))=0,"Suspense",(IFERROR((VLOOKUP(D8583,'Automation (QBO)'!A:B,2,FALSE)),"Suspense")))</f>
        <v>Suspense</v>
      </c>
      <c r="I8583" s="17">
        <f t="shared" si="133"/>
        <v>93.9</v>
      </c>
      <c r="J8583" s="12" t="str">
        <f>H8583</f>
        <v>Suspense</v>
      </c>
    </row>
    <row r="8584" spans="1:10" hidden="1">
      <c r="A8584" s="13" t="s">
        <v>992</v>
      </c>
      <c r="B8584" s="12" t="s">
        <v>83</v>
      </c>
      <c r="C8584" s="12" t="s">
        <v>97</v>
      </c>
      <c r="D8584" s="12" t="s">
        <v>390</v>
      </c>
      <c r="E8584" s="12">
        <v>200</v>
      </c>
      <c r="F8584" s="14" t="str">
        <f>A8584&amp;B8584&amp;C8584&amp;D8584&amp;E8584</f>
        <v>2024-09-08ExpenseLonsdale Chevron21010 Visa Payable (CIBC)200</v>
      </c>
      <c r="G8584" s="15">
        <f>IFERROR((DATEVALUE(A8584)),A8584)</f>
        <v>45543</v>
      </c>
      <c r="H8584" s="16" t="str">
        <f>IF((IFERROR((VLOOKUP(D8584,'Automation (QBO)'!A:B,2,FALSE)),"0"))=0,"Suspense",(IFERROR((VLOOKUP(D8584,'Automation (QBO)'!A:B,2,FALSE)),"Suspense")))</f>
        <v>Suspense</v>
      </c>
      <c r="I8584" s="17">
        <f t="shared" si="133"/>
        <v>200</v>
      </c>
      <c r="J8584" s="12" t="str">
        <f>H8584</f>
        <v>Suspense</v>
      </c>
    </row>
    <row r="8585" spans="1:10" hidden="1">
      <c r="A8585" s="13" t="s">
        <v>992</v>
      </c>
      <c r="B8585" s="12" t="s">
        <v>83</v>
      </c>
      <c r="C8585" s="12" t="s">
        <v>97</v>
      </c>
      <c r="D8585" s="12" t="s">
        <v>409</v>
      </c>
      <c r="E8585" s="12">
        <v>190.48</v>
      </c>
      <c r="F8585" s="14" t="str">
        <f>A8585&amp;B8585&amp;C8585&amp;D8585&amp;E8585</f>
        <v>2024-09-08ExpenseLonsdale Chevron51205 COGS - Fuel190.48</v>
      </c>
      <c r="G8585" s="15">
        <f>IFERROR((DATEVALUE(A8585)),A8585)</f>
        <v>45543</v>
      </c>
      <c r="H8585" s="16" t="str">
        <f>IF((IFERROR((VLOOKUP(D8585,'Automation (QBO)'!A:B,2,FALSE)),"0"))=0,"Suspense",(IFERROR((VLOOKUP(D8585,'Automation (QBO)'!A:B,2,FALSE)),"Suspense")))</f>
        <v>COGS - Fuel</v>
      </c>
      <c r="I8585" s="17">
        <f t="shared" si="133"/>
        <v>190.48</v>
      </c>
      <c r="J8585" s="12" t="str">
        <f>H8585</f>
        <v>COGS - Fuel</v>
      </c>
    </row>
    <row r="8586" spans="1:10" hidden="1">
      <c r="A8586" s="13" t="s">
        <v>992</v>
      </c>
      <c r="B8586" s="12" t="s">
        <v>83</v>
      </c>
      <c r="C8586" s="12" t="s">
        <v>97</v>
      </c>
      <c r="D8586" s="12" t="s">
        <v>392</v>
      </c>
      <c r="E8586" s="12">
        <v>-9.52</v>
      </c>
      <c r="F8586" s="14" t="str">
        <f>A8586&amp;B8586&amp;C8586&amp;D8586&amp;E8586</f>
        <v>2024-09-08ExpenseLonsdale Chevron21020 GST/HST Payable-9.52</v>
      </c>
      <c r="G8586" s="15">
        <f>IFERROR((DATEVALUE(A8586)),A8586)</f>
        <v>45543</v>
      </c>
      <c r="H8586" s="16" t="str">
        <f>IF((IFERROR((VLOOKUP(D8586,'Automation (QBO)'!A:B,2,FALSE)),"0"))=0,"Suspense",(IFERROR((VLOOKUP(D8586,'Automation (QBO)'!A:B,2,FALSE)),"Suspense")))</f>
        <v>GST/HST Payable</v>
      </c>
      <c r="I8586" s="17">
        <f t="shared" si="133"/>
        <v>-9.52</v>
      </c>
      <c r="J8586" s="12" t="str">
        <f>H8586</f>
        <v>GST/HST Payable</v>
      </c>
    </row>
    <row r="8587" spans="1:10" hidden="1">
      <c r="A8587" s="13" t="s">
        <v>992</v>
      </c>
      <c r="B8587" s="12" t="s">
        <v>83</v>
      </c>
      <c r="C8587" s="12" t="s">
        <v>119</v>
      </c>
      <c r="D8587" s="12" t="s">
        <v>409</v>
      </c>
      <c r="E8587" s="12">
        <v>93.9</v>
      </c>
      <c r="F8587" s="14" t="str">
        <f>A8587&amp;B8587&amp;C8587&amp;D8587&amp;E8587</f>
        <v>2024-09-08ExpensePort Moody Town Pantry51205 COGS - Fuel93.9</v>
      </c>
      <c r="G8587" s="15">
        <f>IFERROR((DATEVALUE(A8587)),A8587)</f>
        <v>45543</v>
      </c>
      <c r="H8587" s="16" t="str">
        <f>IF((IFERROR((VLOOKUP(D8587,'Automation (QBO)'!A:B,2,FALSE)),"0"))=0,"Suspense",(IFERROR((VLOOKUP(D8587,'Automation (QBO)'!A:B,2,FALSE)),"Suspense")))</f>
        <v>COGS - Fuel</v>
      </c>
      <c r="I8587" s="17">
        <f t="shared" si="133"/>
        <v>93.9</v>
      </c>
      <c r="J8587" s="12" t="str">
        <f>H8587</f>
        <v>COGS - Fuel</v>
      </c>
    </row>
    <row r="8588" spans="1:10" hidden="1">
      <c r="A8588" s="13" t="s">
        <v>992</v>
      </c>
      <c r="B8588" s="12" t="s">
        <v>83</v>
      </c>
      <c r="C8588" s="12" t="s">
        <v>119</v>
      </c>
      <c r="D8588" s="12" t="s">
        <v>392</v>
      </c>
      <c r="E8588" s="12">
        <v>0</v>
      </c>
      <c r="F8588" s="14" t="str">
        <f>A8588&amp;B8588&amp;C8588&amp;D8588&amp;E8588</f>
        <v>2024-09-08ExpensePort Moody Town Pantry21020 GST/HST Payable0</v>
      </c>
      <c r="G8588" s="15">
        <f>IFERROR((DATEVALUE(A8588)),A8588)</f>
        <v>45543</v>
      </c>
      <c r="H8588" s="16" t="str">
        <f>IF((IFERROR((VLOOKUP(D8588,'Automation (QBO)'!A:B,2,FALSE)),"0"))=0,"Suspense",(IFERROR((VLOOKUP(D8588,'Automation (QBO)'!A:B,2,FALSE)),"Suspense")))</f>
        <v>GST/HST Payable</v>
      </c>
      <c r="I8588" s="17">
        <f t="shared" si="133"/>
        <v>0</v>
      </c>
      <c r="J8588" s="12" t="str">
        <f>H8588</f>
        <v>GST/HST Payable</v>
      </c>
    </row>
    <row r="8589" spans="1:10" hidden="1">
      <c r="A8589" s="13" t="s">
        <v>993</v>
      </c>
      <c r="B8589" s="12" t="s">
        <v>493</v>
      </c>
      <c r="C8589" s="12" t="s">
        <v>217</v>
      </c>
      <c r="D8589" s="12" t="s">
        <v>390</v>
      </c>
      <c r="E8589" s="12">
        <v>10059.01</v>
      </c>
      <c r="F8589" s="14" t="str">
        <f>A8589&amp;B8589&amp;C8589&amp;D8589&amp;E8589</f>
        <v>2024-09-09Bill Payment (Credit Card)Workforce Staffing Solutions Ltd.21010 Visa Payable (CIBC)10059.01</v>
      </c>
      <c r="G8589" s="15">
        <f>IFERROR((DATEVALUE(A8589)),A8589)</f>
        <v>45544</v>
      </c>
      <c r="H8589" s="16" t="str">
        <f>IF((IFERROR((VLOOKUP(D8589,'Automation (QBO)'!A:B,2,FALSE)),"0"))=0,"Suspense",(IFERROR((VLOOKUP(D8589,'Automation (QBO)'!A:B,2,FALSE)),"Suspense")))</f>
        <v>Suspense</v>
      </c>
      <c r="I8589" s="17">
        <f t="shared" si="133"/>
        <v>10059.01</v>
      </c>
      <c r="J8589" s="12" t="str">
        <f>H8589</f>
        <v>Suspense</v>
      </c>
    </row>
    <row r="8590" spans="1:10" hidden="1">
      <c r="A8590" s="13" t="s">
        <v>993</v>
      </c>
      <c r="B8590" s="12" t="s">
        <v>123</v>
      </c>
      <c r="D8590" s="12" t="s">
        <v>390</v>
      </c>
      <c r="E8590" s="12">
        <v>-20000</v>
      </c>
      <c r="F8590" s="14" t="str">
        <f>A8590&amp;B8590&amp;C8590&amp;D8590&amp;E8590</f>
        <v>2024-09-09Credit Card Payment21010 Visa Payable (CIBC)-20000</v>
      </c>
      <c r="G8590" s="15">
        <f>IFERROR((DATEVALUE(A8590)),A8590)</f>
        <v>45544</v>
      </c>
      <c r="H8590" s="16" t="str">
        <f>IF((IFERROR((VLOOKUP(D8590,'Automation (QBO)'!A:B,2,FALSE)),"0"))=0,"Suspense",(IFERROR((VLOOKUP(D8590,'Automation (QBO)'!A:B,2,FALSE)),"Suspense")))</f>
        <v>Suspense</v>
      </c>
      <c r="I8590" s="17">
        <f t="shared" si="133"/>
        <v>-20000</v>
      </c>
      <c r="J8590" s="12" t="str">
        <f>H8590</f>
        <v>Suspense</v>
      </c>
    </row>
    <row r="8591" spans="1:10" hidden="1">
      <c r="A8591" s="13" t="s">
        <v>993</v>
      </c>
      <c r="B8591" s="12" t="s">
        <v>493</v>
      </c>
      <c r="C8591" s="12" t="s">
        <v>217</v>
      </c>
      <c r="D8591" s="12" t="s">
        <v>390</v>
      </c>
      <c r="E8591" s="12">
        <v>6858.1</v>
      </c>
      <c r="F8591" s="14" t="str">
        <f>A8591&amp;B8591&amp;C8591&amp;D8591&amp;E8591</f>
        <v>2024-09-09Bill Payment (Credit Card)Workforce Staffing Solutions Ltd.21010 Visa Payable (CIBC)6858.1</v>
      </c>
      <c r="G8591" s="15">
        <f>IFERROR((DATEVALUE(A8591)),A8591)</f>
        <v>45544</v>
      </c>
      <c r="H8591" s="16" t="str">
        <f>IF((IFERROR((VLOOKUP(D8591,'Automation (QBO)'!A:B,2,FALSE)),"0"))=0,"Suspense",(IFERROR((VLOOKUP(D8591,'Automation (QBO)'!A:B,2,FALSE)),"Suspense")))</f>
        <v>Suspense</v>
      </c>
      <c r="I8591" s="17">
        <f t="shared" si="133"/>
        <v>6858.1</v>
      </c>
      <c r="J8591" s="12" t="str">
        <f>H8591</f>
        <v>Suspense</v>
      </c>
    </row>
    <row r="8592" spans="1:10" hidden="1">
      <c r="A8592" s="13" t="s">
        <v>993</v>
      </c>
      <c r="B8592" s="12" t="s">
        <v>493</v>
      </c>
      <c r="C8592" s="12" t="s">
        <v>217</v>
      </c>
      <c r="D8592" s="12" t="s">
        <v>390</v>
      </c>
      <c r="E8592" s="12">
        <v>3696</v>
      </c>
      <c r="F8592" s="14" t="str">
        <f>A8592&amp;B8592&amp;C8592&amp;D8592&amp;E8592</f>
        <v>2024-09-09Bill Payment (Credit Card)Workforce Staffing Solutions Ltd.21010 Visa Payable (CIBC)3696</v>
      </c>
      <c r="G8592" s="15">
        <f>IFERROR((DATEVALUE(A8592)),A8592)</f>
        <v>45544</v>
      </c>
      <c r="H8592" s="16" t="str">
        <f>IF((IFERROR((VLOOKUP(D8592,'Automation (QBO)'!A:B,2,FALSE)),"0"))=0,"Suspense",(IFERROR((VLOOKUP(D8592,'Automation (QBO)'!A:B,2,FALSE)),"Suspense")))</f>
        <v>Suspense</v>
      </c>
      <c r="I8592" s="17">
        <f t="shared" ref="I8592:I8655" si="134">E8592</f>
        <v>3696</v>
      </c>
      <c r="J8592" s="12" t="str">
        <f>H8592</f>
        <v>Suspense</v>
      </c>
    </row>
    <row r="8593" spans="1:10" hidden="1">
      <c r="A8593" s="13" t="s">
        <v>993</v>
      </c>
      <c r="B8593" s="12" t="s">
        <v>83</v>
      </c>
      <c r="C8593" s="12" t="s">
        <v>110</v>
      </c>
      <c r="D8593" s="12" t="s">
        <v>390</v>
      </c>
      <c r="E8593" s="12">
        <v>780.6</v>
      </c>
      <c r="F8593" s="14" t="str">
        <f>A8593&amp;B8593&amp;C8593&amp;D8593&amp;E8593</f>
        <v>2024-09-09ExpenseDicks Lumber21010 Visa Payable (CIBC)780.6</v>
      </c>
      <c r="G8593" s="15">
        <f>IFERROR((DATEVALUE(A8593)),A8593)</f>
        <v>45544</v>
      </c>
      <c r="H8593" s="16" t="str">
        <f>IF((IFERROR((VLOOKUP(D8593,'Automation (QBO)'!A:B,2,FALSE)),"0"))=0,"Suspense",(IFERROR((VLOOKUP(D8593,'Automation (QBO)'!A:B,2,FALSE)),"Suspense")))</f>
        <v>Suspense</v>
      </c>
      <c r="I8593" s="17">
        <f t="shared" si="134"/>
        <v>780.6</v>
      </c>
      <c r="J8593" s="12" t="str">
        <f>H8593</f>
        <v>Suspense</v>
      </c>
    </row>
    <row r="8594" spans="1:10" hidden="1">
      <c r="A8594" s="13" t="s">
        <v>993</v>
      </c>
      <c r="B8594" s="12" t="s">
        <v>83</v>
      </c>
      <c r="C8594" s="12" t="s">
        <v>110</v>
      </c>
      <c r="D8594" s="12" t="s">
        <v>391</v>
      </c>
      <c r="E8594" s="12">
        <v>743.43</v>
      </c>
      <c r="F8594" s="14" t="str">
        <f>A8594&amp;B8594&amp;C8594&amp;D8594&amp;E8594</f>
        <v>2024-09-09ExpenseDicks Lumber51335 COGS - Supplies743.43</v>
      </c>
      <c r="G8594" s="15">
        <f>IFERROR((DATEVALUE(A8594)),A8594)</f>
        <v>45544</v>
      </c>
      <c r="H8594" s="16" t="str">
        <f>IF((IFERROR((VLOOKUP(D8594,'Automation (QBO)'!A:B,2,FALSE)),"0"))=0,"Suspense",(IFERROR((VLOOKUP(D8594,'Automation (QBO)'!A:B,2,FALSE)),"Suspense")))</f>
        <v>COGS - Supplies</v>
      </c>
      <c r="I8594" s="17">
        <f t="shared" si="134"/>
        <v>743.43</v>
      </c>
      <c r="J8594" s="12" t="str">
        <f>H8594</f>
        <v>COGS - Supplies</v>
      </c>
    </row>
    <row r="8595" spans="1:10" hidden="1">
      <c r="A8595" s="13" t="s">
        <v>993</v>
      </c>
      <c r="B8595" s="12" t="s">
        <v>83</v>
      </c>
      <c r="C8595" s="12" t="s">
        <v>110</v>
      </c>
      <c r="D8595" s="12" t="s">
        <v>392</v>
      </c>
      <c r="E8595" s="12">
        <v>-37.17</v>
      </c>
      <c r="F8595" s="14" t="str">
        <f>A8595&amp;B8595&amp;C8595&amp;D8595&amp;E8595</f>
        <v>2024-09-09ExpenseDicks Lumber21020 GST/HST Payable-37.17</v>
      </c>
      <c r="G8595" s="15">
        <f>IFERROR((DATEVALUE(A8595)),A8595)</f>
        <v>45544</v>
      </c>
      <c r="H8595" s="16" t="str">
        <f>IF((IFERROR((VLOOKUP(D8595,'Automation (QBO)'!A:B,2,FALSE)),"0"))=0,"Suspense",(IFERROR((VLOOKUP(D8595,'Automation (QBO)'!A:B,2,FALSE)),"Suspense")))</f>
        <v>GST/HST Payable</v>
      </c>
      <c r="I8595" s="17">
        <f t="shared" si="134"/>
        <v>-37.17</v>
      </c>
      <c r="J8595" s="12" t="str">
        <f>H8595</f>
        <v>GST/HST Payable</v>
      </c>
    </row>
    <row r="8596" spans="1:10" hidden="1">
      <c r="A8596" s="13" t="s">
        <v>993</v>
      </c>
      <c r="B8596" s="12" t="s">
        <v>83</v>
      </c>
      <c r="C8596" s="12" t="s">
        <v>994</v>
      </c>
      <c r="D8596" s="12" t="s">
        <v>391</v>
      </c>
      <c r="E8596" s="12">
        <v>2857.14</v>
      </c>
      <c r="F8596" s="14" t="str">
        <f>A8596&amp;B8596&amp;C8596&amp;D8596&amp;E8596</f>
        <v>2024-09-09ExpenseContech Concrete Ltd.51335 COGS - Supplies2857.14</v>
      </c>
      <c r="G8596" s="15">
        <f>IFERROR((DATEVALUE(A8596)),A8596)</f>
        <v>45544</v>
      </c>
      <c r="H8596" s="16" t="str">
        <f>IF((IFERROR((VLOOKUP(D8596,'Automation (QBO)'!A:B,2,FALSE)),"0"))=0,"Suspense",(IFERROR((VLOOKUP(D8596,'Automation (QBO)'!A:B,2,FALSE)),"Suspense")))</f>
        <v>COGS - Supplies</v>
      </c>
      <c r="I8596" s="17">
        <f t="shared" si="134"/>
        <v>2857.14</v>
      </c>
      <c r="J8596" s="12" t="str">
        <f>H8596</f>
        <v>COGS - Supplies</v>
      </c>
    </row>
    <row r="8597" spans="1:10" hidden="1">
      <c r="A8597" s="13" t="s">
        <v>993</v>
      </c>
      <c r="B8597" s="12" t="s">
        <v>83</v>
      </c>
      <c r="C8597" s="12" t="s">
        <v>994</v>
      </c>
      <c r="D8597" s="12" t="s">
        <v>392</v>
      </c>
      <c r="E8597" s="12">
        <v>-142.86000000000001</v>
      </c>
      <c r="F8597" s="14" t="str">
        <f>A8597&amp;B8597&amp;C8597&amp;D8597&amp;E8597</f>
        <v>2024-09-09ExpenseContech Concrete Ltd.21020 GST/HST Payable-142.86</v>
      </c>
      <c r="G8597" s="15">
        <f>IFERROR((DATEVALUE(A8597)),A8597)</f>
        <v>45544</v>
      </c>
      <c r="H8597" s="16" t="str">
        <f>IF((IFERROR((VLOOKUP(D8597,'Automation (QBO)'!A:B,2,FALSE)),"0"))=0,"Suspense",(IFERROR((VLOOKUP(D8597,'Automation (QBO)'!A:B,2,FALSE)),"Suspense")))</f>
        <v>GST/HST Payable</v>
      </c>
      <c r="I8597" s="17">
        <f t="shared" si="134"/>
        <v>-142.86000000000001</v>
      </c>
      <c r="J8597" s="12" t="str">
        <f>H8597</f>
        <v>GST/HST Payable</v>
      </c>
    </row>
    <row r="8598" spans="1:10" hidden="1">
      <c r="A8598" s="13" t="s">
        <v>993</v>
      </c>
      <c r="B8598" s="12" t="s">
        <v>83</v>
      </c>
      <c r="C8598" s="12" t="s">
        <v>994</v>
      </c>
      <c r="D8598" s="12" t="s">
        <v>391</v>
      </c>
      <c r="E8598" s="12">
        <v>42.56</v>
      </c>
      <c r="F8598" s="14" t="str">
        <f>A8598&amp;B8598&amp;C8598&amp;D8598&amp;E8598</f>
        <v>2024-09-09ExpenseContech Concrete Ltd.51335 COGS - Supplies42.56</v>
      </c>
      <c r="G8598" s="15">
        <f>IFERROR((DATEVALUE(A8598)),A8598)</f>
        <v>45544</v>
      </c>
      <c r="H8598" s="16" t="str">
        <f>IF((IFERROR((VLOOKUP(D8598,'Automation (QBO)'!A:B,2,FALSE)),"0"))=0,"Suspense",(IFERROR((VLOOKUP(D8598,'Automation (QBO)'!A:B,2,FALSE)),"Suspense")))</f>
        <v>COGS - Supplies</v>
      </c>
      <c r="I8598" s="17">
        <f t="shared" si="134"/>
        <v>42.56</v>
      </c>
      <c r="J8598" s="12" t="str">
        <f>H8598</f>
        <v>COGS - Supplies</v>
      </c>
    </row>
    <row r="8599" spans="1:10" hidden="1">
      <c r="A8599" s="13" t="s">
        <v>993</v>
      </c>
      <c r="B8599" s="12" t="s">
        <v>83</v>
      </c>
      <c r="C8599" s="12" t="s">
        <v>994</v>
      </c>
      <c r="D8599" s="12" t="s">
        <v>392</v>
      </c>
      <c r="E8599" s="12">
        <v>-2.13</v>
      </c>
      <c r="F8599" s="14" t="str">
        <f>A8599&amp;B8599&amp;C8599&amp;D8599&amp;E8599</f>
        <v>2024-09-09ExpenseContech Concrete Ltd.21020 GST/HST Payable-2.13</v>
      </c>
      <c r="G8599" s="15">
        <f>IFERROR((DATEVALUE(A8599)),A8599)</f>
        <v>45544</v>
      </c>
      <c r="H8599" s="16" t="str">
        <f>IF((IFERROR((VLOOKUP(D8599,'Automation (QBO)'!A:B,2,FALSE)),"0"))=0,"Suspense",(IFERROR((VLOOKUP(D8599,'Automation (QBO)'!A:B,2,FALSE)),"Suspense")))</f>
        <v>GST/HST Payable</v>
      </c>
      <c r="I8599" s="17">
        <f t="shared" si="134"/>
        <v>-2.13</v>
      </c>
      <c r="J8599" s="12" t="str">
        <f>H8599</f>
        <v>GST/HST Payable</v>
      </c>
    </row>
    <row r="8600" spans="1:10" hidden="1">
      <c r="A8600" s="13" t="s">
        <v>993</v>
      </c>
      <c r="B8600" s="12" t="s">
        <v>83</v>
      </c>
      <c r="C8600" s="12" t="s">
        <v>686</v>
      </c>
      <c r="D8600" s="12" t="s">
        <v>400</v>
      </c>
      <c r="E8600" s="12">
        <v>6642</v>
      </c>
      <c r="F8600" s="14" t="str">
        <f>A8600&amp;B8600&amp;C8600&amp;D8600&amp;E8600</f>
        <v>2024-09-09ExpenseInWorks Janitorial51320 COGS - Subcontractors6642</v>
      </c>
      <c r="G8600" s="15">
        <f>IFERROR((DATEVALUE(A8600)),A8600)</f>
        <v>45544</v>
      </c>
      <c r="H8600" s="16" t="str">
        <f>IF((IFERROR((VLOOKUP(D8600,'Automation (QBO)'!A:B,2,FALSE)),"0"))=0,"Suspense",(IFERROR((VLOOKUP(D8600,'Automation (QBO)'!A:B,2,FALSE)),"Suspense")))</f>
        <v>COGS - Subcontracts</v>
      </c>
      <c r="I8600" s="17">
        <f t="shared" si="134"/>
        <v>6642</v>
      </c>
      <c r="J8600" s="12" t="str">
        <f>H8600</f>
        <v>COGS - Subcontracts</v>
      </c>
    </row>
    <row r="8601" spans="1:10" hidden="1">
      <c r="A8601" s="13" t="s">
        <v>993</v>
      </c>
      <c r="B8601" s="12" t="s">
        <v>83</v>
      </c>
      <c r="C8601" s="12" t="s">
        <v>686</v>
      </c>
      <c r="D8601" s="12" t="s">
        <v>392</v>
      </c>
      <c r="E8601" s="12">
        <v>-332.1</v>
      </c>
      <c r="F8601" s="14" t="str">
        <f>A8601&amp;B8601&amp;C8601&amp;D8601&amp;E8601</f>
        <v>2024-09-09ExpenseInWorks Janitorial21020 GST/HST Payable-332.1</v>
      </c>
      <c r="G8601" s="15">
        <f>IFERROR((DATEVALUE(A8601)),A8601)</f>
        <v>45544</v>
      </c>
      <c r="H8601" s="16" t="str">
        <f>IF((IFERROR((VLOOKUP(D8601,'Automation (QBO)'!A:B,2,FALSE)),"0"))=0,"Suspense",(IFERROR((VLOOKUP(D8601,'Automation (QBO)'!A:B,2,FALSE)),"Suspense")))</f>
        <v>GST/HST Payable</v>
      </c>
      <c r="I8601" s="17">
        <f t="shared" si="134"/>
        <v>-332.1</v>
      </c>
      <c r="J8601" s="12" t="str">
        <f>H8601</f>
        <v>GST/HST Payable</v>
      </c>
    </row>
    <row r="8602" spans="1:10" hidden="1">
      <c r="A8602" s="13" t="s">
        <v>993</v>
      </c>
      <c r="B8602" s="12" t="s">
        <v>493</v>
      </c>
      <c r="C8602" s="12" t="s">
        <v>217</v>
      </c>
      <c r="D8602" s="12" t="s">
        <v>496</v>
      </c>
      <c r="E8602" s="12">
        <v>-3696</v>
      </c>
      <c r="F8602" s="14" t="str">
        <f>A8602&amp;B8602&amp;C8602&amp;D8602&amp;E8602</f>
        <v>2024-09-09Bill Payment (Credit Card)Workforce Staffing Solutions Ltd.21000 Accounts Payable-3696</v>
      </c>
      <c r="G8602" s="15">
        <f>IFERROR((DATEVALUE(A8602)),A8602)</f>
        <v>45544</v>
      </c>
      <c r="H8602" s="16" t="str">
        <f>IF((IFERROR((VLOOKUP(D8602,'Automation (QBO)'!A:B,2,FALSE)),"0"))=0,"Suspense",(IFERROR((VLOOKUP(D8602,'Automation (QBO)'!A:B,2,FALSE)),"Suspense")))</f>
        <v>Accounts Payable - Unknown</v>
      </c>
      <c r="I8602" s="17">
        <f t="shared" si="134"/>
        <v>-3696</v>
      </c>
      <c r="J8602" s="12" t="str">
        <f>H8602</f>
        <v>Accounts Payable - Unknown</v>
      </c>
    </row>
    <row r="8603" spans="1:10" hidden="1">
      <c r="A8603" s="13" t="s">
        <v>993</v>
      </c>
      <c r="B8603" s="12" t="s">
        <v>493</v>
      </c>
      <c r="C8603" s="12" t="s">
        <v>217</v>
      </c>
      <c r="D8603" s="12" t="s">
        <v>496</v>
      </c>
      <c r="E8603" s="12">
        <v>-10059.01</v>
      </c>
      <c r="F8603" s="14" t="str">
        <f>A8603&amp;B8603&amp;C8603&amp;D8603&amp;E8603</f>
        <v>2024-09-09Bill Payment (Credit Card)Workforce Staffing Solutions Ltd.21000 Accounts Payable-10059.01</v>
      </c>
      <c r="G8603" s="15">
        <f>IFERROR((DATEVALUE(A8603)),A8603)</f>
        <v>45544</v>
      </c>
      <c r="H8603" s="16" t="str">
        <f>IF((IFERROR((VLOOKUP(D8603,'Automation (QBO)'!A:B,2,FALSE)),"0"))=0,"Suspense",(IFERROR((VLOOKUP(D8603,'Automation (QBO)'!A:B,2,FALSE)),"Suspense")))</f>
        <v>Accounts Payable - Unknown</v>
      </c>
      <c r="I8603" s="17">
        <f t="shared" si="134"/>
        <v>-10059.01</v>
      </c>
      <c r="J8603" s="12" t="str">
        <f>H8603</f>
        <v>Accounts Payable - Unknown</v>
      </c>
    </row>
    <row r="8604" spans="1:10" hidden="1">
      <c r="A8604" s="13" t="s">
        <v>993</v>
      </c>
      <c r="B8604" s="12" t="s">
        <v>493</v>
      </c>
      <c r="C8604" s="12" t="s">
        <v>217</v>
      </c>
      <c r="D8604" s="12" t="s">
        <v>496</v>
      </c>
      <c r="E8604" s="12">
        <v>-6858.1</v>
      </c>
      <c r="F8604" s="14" t="str">
        <f>A8604&amp;B8604&amp;C8604&amp;D8604&amp;E8604</f>
        <v>2024-09-09Bill Payment (Credit Card)Workforce Staffing Solutions Ltd.21000 Accounts Payable-6858.1</v>
      </c>
      <c r="G8604" s="15">
        <f>IFERROR((DATEVALUE(A8604)),A8604)</f>
        <v>45544</v>
      </c>
      <c r="H8604" s="16" t="str">
        <f>IF((IFERROR((VLOOKUP(D8604,'Automation (QBO)'!A:B,2,FALSE)),"0"))=0,"Suspense",(IFERROR((VLOOKUP(D8604,'Automation (QBO)'!A:B,2,FALSE)),"Suspense")))</f>
        <v>Accounts Payable - Unknown</v>
      </c>
      <c r="I8604" s="17">
        <f t="shared" si="134"/>
        <v>-6858.1</v>
      </c>
      <c r="J8604" s="12" t="str">
        <f>H8604</f>
        <v>Accounts Payable - Unknown</v>
      </c>
    </row>
    <row r="8605" spans="1:10" hidden="1">
      <c r="A8605" s="13" t="s">
        <v>993</v>
      </c>
      <c r="B8605" s="12" t="s">
        <v>294</v>
      </c>
      <c r="D8605" s="12" t="s">
        <v>601</v>
      </c>
      <c r="E8605" s="12">
        <v>3000</v>
      </c>
      <c r="F8605" s="14" t="str">
        <f>A8605&amp;B8605&amp;C8605&amp;D8605&amp;E8605</f>
        <v>2024-09-09Transfer11015 Undeposited Funds3000</v>
      </c>
      <c r="G8605" s="15">
        <f>IFERROR((DATEVALUE(A8605)),A8605)</f>
        <v>45544</v>
      </c>
      <c r="H8605" s="16" t="str">
        <f>IF((IFERROR((VLOOKUP(D8605,'Automation (QBO)'!A:B,2,FALSE)),"0"))=0,"Suspense",(IFERROR((VLOOKUP(D8605,'Automation (QBO)'!A:B,2,FALSE)),"Suspense")))</f>
        <v>Undeposited Funds</v>
      </c>
      <c r="I8605" s="17">
        <f t="shared" si="134"/>
        <v>3000</v>
      </c>
      <c r="J8605" s="12" t="str">
        <f>H8605</f>
        <v>Undeposited Funds</v>
      </c>
    </row>
    <row r="8606" spans="1:10" hidden="1">
      <c r="A8606" s="13" t="s">
        <v>993</v>
      </c>
      <c r="B8606" s="12" t="s">
        <v>83</v>
      </c>
      <c r="C8606" s="12" t="s">
        <v>686</v>
      </c>
      <c r="D8606" s="12" t="s">
        <v>394</v>
      </c>
      <c r="E8606" s="12">
        <v>-6974.1</v>
      </c>
      <c r="F8606" s="14" t="str">
        <f>A8606&amp;B8606&amp;C8606&amp;D8606&amp;E8606</f>
        <v>2024-09-09ExpenseInWorks Janitorial11005 Chequing (CIBC)-6974.1</v>
      </c>
      <c r="G8606" s="15">
        <f>IFERROR((DATEVALUE(A8606)),A8606)</f>
        <v>45544</v>
      </c>
      <c r="H8606" s="16" t="str">
        <f>IF((IFERROR((VLOOKUP(D8606,'Automation (QBO)'!A:B,2,FALSE)),"0"))=0,"Suspense",(IFERROR((VLOOKUP(D8606,'Automation (QBO)'!A:B,2,FALSE)),"Suspense")))</f>
        <v>Balance (CIBC)</v>
      </c>
      <c r="I8606" s="17">
        <f t="shared" si="134"/>
        <v>-6974.1</v>
      </c>
      <c r="J8606" s="12" t="str">
        <f>H8606</f>
        <v>Balance (CIBC)</v>
      </c>
    </row>
    <row r="8607" spans="1:10" hidden="1">
      <c r="A8607" s="13" t="s">
        <v>993</v>
      </c>
      <c r="B8607" s="12" t="s">
        <v>83</v>
      </c>
      <c r="C8607" s="12" t="s">
        <v>994</v>
      </c>
      <c r="D8607" s="12" t="s">
        <v>394</v>
      </c>
      <c r="E8607" s="12">
        <v>-3000</v>
      </c>
      <c r="F8607" s="14" t="str">
        <f>A8607&amp;B8607&amp;C8607&amp;D8607&amp;E8607</f>
        <v>2024-09-09ExpenseContech Concrete Ltd.11005 Chequing (CIBC)-3000</v>
      </c>
      <c r="G8607" s="15">
        <f>IFERROR((DATEVALUE(A8607)),A8607)</f>
        <v>45544</v>
      </c>
      <c r="H8607" s="16" t="str">
        <f>IF((IFERROR((VLOOKUP(D8607,'Automation (QBO)'!A:B,2,FALSE)),"0"))=0,"Suspense",(IFERROR((VLOOKUP(D8607,'Automation (QBO)'!A:B,2,FALSE)),"Suspense")))</f>
        <v>Balance (CIBC)</v>
      </c>
      <c r="I8607" s="17">
        <f t="shared" si="134"/>
        <v>-3000</v>
      </c>
      <c r="J8607" s="12" t="str">
        <f>H8607</f>
        <v>Balance (CIBC)</v>
      </c>
    </row>
    <row r="8608" spans="1:10" hidden="1">
      <c r="A8608" s="13" t="s">
        <v>993</v>
      </c>
      <c r="B8608" s="12" t="s">
        <v>83</v>
      </c>
      <c r="C8608" s="12" t="s">
        <v>994</v>
      </c>
      <c r="D8608" s="12" t="s">
        <v>394</v>
      </c>
      <c r="E8608" s="12">
        <v>-44.69</v>
      </c>
      <c r="F8608" s="14" t="str">
        <f>A8608&amp;B8608&amp;C8608&amp;D8608&amp;E8608</f>
        <v>2024-09-09ExpenseContech Concrete Ltd.11005 Chequing (CIBC)-44.69</v>
      </c>
      <c r="G8608" s="15">
        <f>IFERROR((DATEVALUE(A8608)),A8608)</f>
        <v>45544</v>
      </c>
      <c r="H8608" s="16" t="str">
        <f>IF((IFERROR((VLOOKUP(D8608,'Automation (QBO)'!A:B,2,FALSE)),"0"))=0,"Suspense",(IFERROR((VLOOKUP(D8608,'Automation (QBO)'!A:B,2,FALSE)),"Suspense")))</f>
        <v>Balance (CIBC)</v>
      </c>
      <c r="I8608" s="17">
        <f t="shared" si="134"/>
        <v>-44.69</v>
      </c>
      <c r="J8608" s="12" t="str">
        <f>H8608</f>
        <v>Balance (CIBC)</v>
      </c>
    </row>
    <row r="8609" spans="1:10" hidden="1">
      <c r="A8609" s="13" t="s">
        <v>993</v>
      </c>
      <c r="B8609" s="12" t="s">
        <v>123</v>
      </c>
      <c r="D8609" s="12" t="s">
        <v>394</v>
      </c>
      <c r="E8609" s="12">
        <v>-20000</v>
      </c>
      <c r="F8609" s="14" t="str">
        <f>A8609&amp;B8609&amp;C8609&amp;D8609&amp;E8609</f>
        <v>2024-09-09Credit Card Payment11005 Chequing (CIBC)-20000</v>
      </c>
      <c r="G8609" s="15">
        <f>IFERROR((DATEVALUE(A8609)),A8609)</f>
        <v>45544</v>
      </c>
      <c r="H8609" s="16" t="str">
        <f>IF((IFERROR((VLOOKUP(D8609,'Automation (QBO)'!A:B,2,FALSE)),"0"))=0,"Suspense",(IFERROR((VLOOKUP(D8609,'Automation (QBO)'!A:B,2,FALSE)),"Suspense")))</f>
        <v>Balance (CIBC)</v>
      </c>
      <c r="I8609" s="17">
        <f t="shared" si="134"/>
        <v>-20000</v>
      </c>
      <c r="J8609" s="12" t="str">
        <f>H8609</f>
        <v>Balance (CIBC)</v>
      </c>
    </row>
    <row r="8610" spans="1:10" hidden="1">
      <c r="A8610" s="13" t="s">
        <v>993</v>
      </c>
      <c r="B8610" s="12" t="s">
        <v>294</v>
      </c>
      <c r="D8610" s="12" t="s">
        <v>394</v>
      </c>
      <c r="E8610" s="12">
        <v>-3000</v>
      </c>
      <c r="F8610" s="14" t="str">
        <f>A8610&amp;B8610&amp;C8610&amp;D8610&amp;E8610</f>
        <v>2024-09-09Transfer11005 Chequing (CIBC)-3000</v>
      </c>
      <c r="G8610" s="15">
        <f>IFERROR((DATEVALUE(A8610)),A8610)</f>
        <v>45544</v>
      </c>
      <c r="H8610" s="16" t="str">
        <f>IF((IFERROR((VLOOKUP(D8610,'Automation (QBO)'!A:B,2,FALSE)),"0"))=0,"Suspense",(IFERROR((VLOOKUP(D8610,'Automation (QBO)'!A:B,2,FALSE)),"Suspense")))</f>
        <v>Balance (CIBC)</v>
      </c>
      <c r="I8610" s="17">
        <f t="shared" si="134"/>
        <v>-3000</v>
      </c>
      <c r="J8610" s="12" t="str">
        <f>H8610</f>
        <v>Balance (CIBC)</v>
      </c>
    </row>
    <row r="8611" spans="1:10" hidden="1">
      <c r="A8611" s="13" t="s">
        <v>995</v>
      </c>
      <c r="B8611" s="12" t="s">
        <v>83</v>
      </c>
      <c r="C8611" s="12" t="s">
        <v>140</v>
      </c>
      <c r="D8611" s="12" t="s">
        <v>406</v>
      </c>
      <c r="E8611" s="12">
        <v>5000</v>
      </c>
      <c r="F8611" s="14" t="str">
        <f>A8611&amp;B8611&amp;C8611&amp;D8611&amp;E8611</f>
        <v>2024-09-10ExpenseSaltire Rentals13000 Due to/from Saltire Rentals5000</v>
      </c>
      <c r="G8611" s="15">
        <f>IFERROR((DATEVALUE(A8611)),A8611)</f>
        <v>45545</v>
      </c>
      <c r="H8611" s="16" t="str">
        <f>IF((IFERROR((VLOOKUP(D8611,'Automation (QBO)'!A:B,2,FALSE)),"0"))=0,"Suspense",(IFERROR((VLOOKUP(D8611,'Automation (QBO)'!A:B,2,FALSE)),"Suspense")))</f>
        <v>Due to/from Saltire Rentals</v>
      </c>
      <c r="I8611" s="17">
        <f t="shared" si="134"/>
        <v>5000</v>
      </c>
      <c r="J8611" s="12" t="str">
        <f>H8611</f>
        <v>Due to/from Saltire Rentals</v>
      </c>
    </row>
    <row r="8612" spans="1:10" hidden="1">
      <c r="A8612" s="13" t="s">
        <v>995</v>
      </c>
      <c r="B8612" s="12" t="s">
        <v>83</v>
      </c>
      <c r="C8612" s="12" t="s">
        <v>140</v>
      </c>
      <c r="D8612" s="12" t="s">
        <v>392</v>
      </c>
      <c r="E8612" s="12">
        <v>0</v>
      </c>
      <c r="F8612" s="14" t="str">
        <f>A8612&amp;B8612&amp;C8612&amp;D8612&amp;E8612</f>
        <v>2024-09-10ExpenseSaltire Rentals21020 GST/HST Payable0</v>
      </c>
      <c r="G8612" s="15">
        <f>IFERROR((DATEVALUE(A8612)),A8612)</f>
        <v>45545</v>
      </c>
      <c r="H8612" s="16" t="str">
        <f>IF((IFERROR((VLOOKUP(D8612,'Automation (QBO)'!A:B,2,FALSE)),"0"))=0,"Suspense",(IFERROR((VLOOKUP(D8612,'Automation (QBO)'!A:B,2,FALSE)),"Suspense")))</f>
        <v>GST/HST Payable</v>
      </c>
      <c r="I8612" s="17">
        <f t="shared" si="134"/>
        <v>0</v>
      </c>
      <c r="J8612" s="12" t="str">
        <f>H8612</f>
        <v>GST/HST Payable</v>
      </c>
    </row>
    <row r="8613" spans="1:10" hidden="1">
      <c r="A8613" s="13" t="s">
        <v>995</v>
      </c>
      <c r="B8613" s="12" t="s">
        <v>83</v>
      </c>
      <c r="C8613" s="12" t="s">
        <v>140</v>
      </c>
      <c r="D8613" s="12" t="s">
        <v>394</v>
      </c>
      <c r="E8613" s="12">
        <v>-5000</v>
      </c>
      <c r="F8613" s="14" t="str">
        <f>A8613&amp;B8613&amp;C8613&amp;D8613&amp;E8613</f>
        <v>2024-09-10ExpenseSaltire Rentals11005 Chequing (CIBC)-5000</v>
      </c>
      <c r="G8613" s="15">
        <f>IFERROR((DATEVALUE(A8613)),A8613)</f>
        <v>45545</v>
      </c>
      <c r="H8613" s="16" t="str">
        <f>IF((IFERROR((VLOOKUP(D8613,'Automation (QBO)'!A:B,2,FALSE)),"0"))=0,"Suspense",(IFERROR((VLOOKUP(D8613,'Automation (QBO)'!A:B,2,FALSE)),"Suspense")))</f>
        <v>Balance (CIBC)</v>
      </c>
      <c r="I8613" s="17">
        <f t="shared" si="134"/>
        <v>-5000</v>
      </c>
      <c r="J8613" s="12" t="str">
        <f>H8613</f>
        <v>Balance (CIBC)</v>
      </c>
    </row>
    <row r="8614" spans="1:10" hidden="1">
      <c r="A8614" s="13" t="s">
        <v>996</v>
      </c>
      <c r="B8614" s="12" t="s">
        <v>83</v>
      </c>
      <c r="C8614" s="12" t="s">
        <v>997</v>
      </c>
      <c r="D8614" s="12" t="s">
        <v>390</v>
      </c>
      <c r="E8614" s="12">
        <v>102.28</v>
      </c>
      <c r="F8614" s="14" t="str">
        <f>A8614&amp;B8614&amp;C8614&amp;D8614&amp;E8614</f>
        <v>2024-09-11ExpenseMama Said Pizza Co21010 Visa Payable (CIBC)102.28</v>
      </c>
      <c r="G8614" s="15">
        <f>IFERROR((DATEVALUE(A8614)),A8614)</f>
        <v>45546</v>
      </c>
      <c r="H8614" s="16" t="str">
        <f>IF((IFERROR((VLOOKUP(D8614,'Automation (QBO)'!A:B,2,FALSE)),"0"))=0,"Suspense",(IFERROR((VLOOKUP(D8614,'Automation (QBO)'!A:B,2,FALSE)),"Suspense")))</f>
        <v>Suspense</v>
      </c>
      <c r="I8614" s="17">
        <f t="shared" si="134"/>
        <v>102.28</v>
      </c>
      <c r="J8614" s="12" t="str">
        <f>H8614</f>
        <v>Suspense</v>
      </c>
    </row>
    <row r="8615" spans="1:10" hidden="1">
      <c r="A8615" s="13" t="s">
        <v>996</v>
      </c>
      <c r="B8615" s="12" t="s">
        <v>135</v>
      </c>
      <c r="D8615" s="12" t="s">
        <v>424</v>
      </c>
      <c r="E8615" s="12">
        <v>602.6</v>
      </c>
      <c r="F8615" s="14" t="str">
        <f>A8615&amp;B8615&amp;C8615&amp;D8615&amp;E8615</f>
        <v>2024-09-11Journal Entry52525 Payroll - CPP602.6</v>
      </c>
      <c r="G8615" s="15">
        <f>IFERROR((DATEVALUE(A8615)),A8615)</f>
        <v>45546</v>
      </c>
      <c r="H8615" s="16" t="str">
        <f>IF((IFERROR((VLOOKUP(D8615,'Automation (QBO)'!A:B,2,FALSE)),"0"))=0,"Suspense",(IFERROR((VLOOKUP(D8615,'Automation (QBO)'!A:B,2,FALSE)),"Suspense")))</f>
        <v>Payroll - CPP + EI</v>
      </c>
      <c r="I8615" s="17">
        <f t="shared" si="134"/>
        <v>602.6</v>
      </c>
      <c r="J8615" s="12" t="str">
        <f>H8615</f>
        <v>Payroll - CPP + EI</v>
      </c>
    </row>
    <row r="8616" spans="1:10" hidden="1">
      <c r="A8616" s="13" t="s">
        <v>996</v>
      </c>
      <c r="B8616" s="12" t="s">
        <v>135</v>
      </c>
      <c r="D8616" s="12" t="s">
        <v>425</v>
      </c>
      <c r="E8616" s="12">
        <v>247.64</v>
      </c>
      <c r="F8616" s="14" t="str">
        <f>A8616&amp;B8616&amp;C8616&amp;D8616&amp;E8616</f>
        <v>2024-09-11Journal Entry52520 Payroll - EI247.64</v>
      </c>
      <c r="G8616" s="15">
        <f>IFERROR((DATEVALUE(A8616)),A8616)</f>
        <v>45546</v>
      </c>
      <c r="H8616" s="16" t="str">
        <f>IF((IFERROR((VLOOKUP(D8616,'Automation (QBO)'!A:B,2,FALSE)),"0"))=0,"Suspense",(IFERROR((VLOOKUP(D8616,'Automation (QBO)'!A:B,2,FALSE)),"Suspense")))</f>
        <v>Payroll - CPP + EI</v>
      </c>
      <c r="I8616" s="17">
        <f t="shared" si="134"/>
        <v>247.64</v>
      </c>
      <c r="J8616" s="12" t="str">
        <f>H8616</f>
        <v>Payroll - CPP + EI</v>
      </c>
    </row>
    <row r="8617" spans="1:10" hidden="1">
      <c r="A8617" s="13" t="s">
        <v>996</v>
      </c>
      <c r="B8617" s="12" t="s">
        <v>135</v>
      </c>
      <c r="D8617" s="12" t="s">
        <v>403</v>
      </c>
      <c r="E8617" s="12">
        <v>118.56</v>
      </c>
      <c r="F8617" s="14" t="str">
        <f>A8617&amp;B8617&amp;C8617&amp;D8617&amp;E8617</f>
        <v>2024-09-11Journal Entry52115 Bank Fees118.56</v>
      </c>
      <c r="G8617" s="15">
        <f>IFERROR((DATEVALUE(A8617)),A8617)</f>
        <v>45546</v>
      </c>
      <c r="H8617" s="16" t="str">
        <f>IF((IFERROR((VLOOKUP(D8617,'Automation (QBO)'!A:B,2,FALSE)),"0"))=0,"Suspense",(IFERROR((VLOOKUP(D8617,'Automation (QBO)'!A:B,2,FALSE)),"Suspense")))</f>
        <v>Bank Fees</v>
      </c>
      <c r="I8617" s="17">
        <f t="shared" si="134"/>
        <v>118.56</v>
      </c>
      <c r="J8617" s="12" t="str">
        <f>H8617</f>
        <v>Bank Fees</v>
      </c>
    </row>
    <row r="8618" spans="1:10" hidden="1">
      <c r="A8618" s="13" t="s">
        <v>996</v>
      </c>
      <c r="B8618" s="12" t="s">
        <v>135</v>
      </c>
      <c r="D8618" s="12" t="s">
        <v>426</v>
      </c>
      <c r="E8618" s="12">
        <v>-5.93</v>
      </c>
      <c r="F8618" s="14" t="str">
        <f>A8618&amp;B8618&amp;C8618&amp;D8618&amp;E8618</f>
        <v>2024-09-11Journal Entry21031 GST/HST Suspense-5.93</v>
      </c>
      <c r="G8618" s="15">
        <f>IFERROR((DATEVALUE(A8618)),A8618)</f>
        <v>45546</v>
      </c>
      <c r="H8618" s="16" t="str">
        <f>IF((IFERROR((VLOOKUP(D8618,'Automation (QBO)'!A:B,2,FALSE)),"0"))=0,"Suspense",(IFERROR((VLOOKUP(D8618,'Automation (QBO)'!A:B,2,FALSE)),"Suspense")))</f>
        <v>GST/HST Suspense</v>
      </c>
      <c r="I8618" s="17">
        <f t="shared" si="134"/>
        <v>-5.93</v>
      </c>
      <c r="J8618" s="12" t="str">
        <f>H8618</f>
        <v>GST/HST Suspense</v>
      </c>
    </row>
    <row r="8619" spans="1:10" hidden="1">
      <c r="A8619" s="13" t="s">
        <v>996</v>
      </c>
      <c r="B8619" s="12" t="s">
        <v>135</v>
      </c>
      <c r="D8619" s="12" t="s">
        <v>427</v>
      </c>
      <c r="E8619" s="12">
        <v>1147.3800000000001</v>
      </c>
      <c r="F8619" s="14" t="str">
        <f>A8619&amp;B8619&amp;C8619&amp;D8619&amp;E8619</f>
        <v>2024-09-11Journal Entry21001 Payroll Clearing account1147.38</v>
      </c>
      <c r="G8619" s="15">
        <f>IFERROR((DATEVALUE(A8619)),A8619)</f>
        <v>45546</v>
      </c>
      <c r="H8619" s="16" t="str">
        <f>IF((IFERROR((VLOOKUP(D8619,'Automation (QBO)'!A:B,2,FALSE)),"0"))=0,"Suspense",(IFERROR((VLOOKUP(D8619,'Automation (QBO)'!A:B,2,FALSE)),"Suspense")))</f>
        <v>Clearings &amp; Transfers</v>
      </c>
      <c r="I8619" s="17">
        <f t="shared" si="134"/>
        <v>1147.3800000000001</v>
      </c>
      <c r="J8619" s="12" t="str">
        <f>H8619</f>
        <v>Clearings &amp; Transfers</v>
      </c>
    </row>
    <row r="8620" spans="1:10" hidden="1">
      <c r="A8620" s="13" t="s">
        <v>996</v>
      </c>
      <c r="B8620" s="12" t="s">
        <v>83</v>
      </c>
      <c r="C8620" s="12" t="s">
        <v>997</v>
      </c>
      <c r="D8620" s="12" t="s">
        <v>398</v>
      </c>
      <c r="E8620" s="12">
        <v>81.23</v>
      </c>
      <c r="F8620" s="14" t="str">
        <f>A8620&amp;B8620&amp;C8620&amp;D8620&amp;E8620</f>
        <v>2024-09-11ExpenseMama Said Pizza Co52190 Meals &amp; Entertainment81.23</v>
      </c>
      <c r="G8620" s="15">
        <f>IFERROR((DATEVALUE(A8620)),A8620)</f>
        <v>45546</v>
      </c>
      <c r="H8620" s="16" t="str">
        <f>IF((IFERROR((VLOOKUP(D8620,'Automation (QBO)'!A:B,2,FALSE)),"0"))=0,"Suspense",(IFERROR((VLOOKUP(D8620,'Automation (QBO)'!A:B,2,FALSE)),"Suspense")))</f>
        <v>Meals &amp; Entertainment</v>
      </c>
      <c r="I8620" s="17">
        <f t="shared" si="134"/>
        <v>81.23</v>
      </c>
      <c r="J8620" s="12" t="str">
        <f>H8620</f>
        <v>Meals &amp; Entertainment</v>
      </c>
    </row>
    <row r="8621" spans="1:10" hidden="1">
      <c r="A8621" s="13" t="s">
        <v>996</v>
      </c>
      <c r="B8621" s="12" t="s">
        <v>83</v>
      </c>
      <c r="C8621" s="12" t="s">
        <v>997</v>
      </c>
      <c r="D8621" s="12" t="s">
        <v>398</v>
      </c>
      <c r="E8621" s="12">
        <v>17.05</v>
      </c>
      <c r="F8621" s="14" t="str">
        <f>A8621&amp;B8621&amp;C8621&amp;D8621&amp;E8621</f>
        <v>2024-09-11ExpenseMama Said Pizza Co52190 Meals &amp; Entertainment17.05</v>
      </c>
      <c r="G8621" s="15">
        <f>IFERROR((DATEVALUE(A8621)),A8621)</f>
        <v>45546</v>
      </c>
      <c r="H8621" s="16" t="str">
        <f>IF((IFERROR((VLOOKUP(D8621,'Automation (QBO)'!A:B,2,FALSE)),"0"))=0,"Suspense",(IFERROR((VLOOKUP(D8621,'Automation (QBO)'!A:B,2,FALSE)),"Suspense")))</f>
        <v>Meals &amp; Entertainment</v>
      </c>
      <c r="I8621" s="17">
        <f t="shared" si="134"/>
        <v>17.05</v>
      </c>
      <c r="J8621" s="12" t="str">
        <f>H8621</f>
        <v>Meals &amp; Entertainment</v>
      </c>
    </row>
    <row r="8622" spans="1:10" hidden="1">
      <c r="A8622" s="13" t="s">
        <v>996</v>
      </c>
      <c r="B8622" s="12" t="s">
        <v>83</v>
      </c>
      <c r="C8622" s="12" t="s">
        <v>997</v>
      </c>
      <c r="D8622" s="12" t="s">
        <v>392</v>
      </c>
      <c r="E8622" s="12">
        <v>-4</v>
      </c>
      <c r="F8622" s="14" t="str">
        <f>A8622&amp;B8622&amp;C8622&amp;D8622&amp;E8622</f>
        <v>2024-09-11ExpenseMama Said Pizza Co21020 GST/HST Payable-4</v>
      </c>
      <c r="G8622" s="15">
        <f>IFERROR((DATEVALUE(A8622)),A8622)</f>
        <v>45546</v>
      </c>
      <c r="H8622" s="16" t="str">
        <f>IF((IFERROR((VLOOKUP(D8622,'Automation (QBO)'!A:B,2,FALSE)),"0"))=0,"Suspense",(IFERROR((VLOOKUP(D8622,'Automation (QBO)'!A:B,2,FALSE)),"Suspense")))</f>
        <v>GST/HST Payable</v>
      </c>
      <c r="I8622" s="17">
        <f t="shared" si="134"/>
        <v>-4</v>
      </c>
      <c r="J8622" s="12" t="str">
        <f>H8622</f>
        <v>GST/HST Payable</v>
      </c>
    </row>
    <row r="8623" spans="1:10" hidden="1">
      <c r="A8623" s="13" t="s">
        <v>996</v>
      </c>
      <c r="B8623" s="12" t="s">
        <v>83</v>
      </c>
      <c r="C8623" s="12" t="s">
        <v>997</v>
      </c>
      <c r="D8623" s="12" t="s">
        <v>392</v>
      </c>
      <c r="E8623" s="12">
        <v>0</v>
      </c>
      <c r="F8623" s="14" t="str">
        <f>A8623&amp;B8623&amp;C8623&amp;D8623&amp;E8623</f>
        <v>2024-09-11ExpenseMama Said Pizza Co21020 GST/HST Payable0</v>
      </c>
      <c r="G8623" s="15">
        <f>IFERROR((DATEVALUE(A8623)),A8623)</f>
        <v>45546</v>
      </c>
      <c r="H8623" s="16" t="str">
        <f>IF((IFERROR((VLOOKUP(D8623,'Automation (QBO)'!A:B,2,FALSE)),"0"))=0,"Suspense",(IFERROR((VLOOKUP(D8623,'Automation (QBO)'!A:B,2,FALSE)),"Suspense")))</f>
        <v>GST/HST Payable</v>
      </c>
      <c r="I8623" s="17">
        <f t="shared" si="134"/>
        <v>0</v>
      </c>
      <c r="J8623" s="12" t="str">
        <f>H8623</f>
        <v>GST/HST Payable</v>
      </c>
    </row>
    <row r="8624" spans="1:10" hidden="1">
      <c r="A8624" s="13" t="s">
        <v>996</v>
      </c>
      <c r="B8624" s="12" t="s">
        <v>135</v>
      </c>
      <c r="D8624" s="12" t="s">
        <v>428</v>
      </c>
      <c r="E8624" s="12">
        <v>10769.23</v>
      </c>
      <c r="F8624" s="14" t="str">
        <f>A8624&amp;B8624&amp;C8624&amp;D8624&amp;E8624</f>
        <v>2024-09-11Journal Entry52510 Payroll - Salary10769.23</v>
      </c>
      <c r="G8624" s="15">
        <f>IFERROR((DATEVALUE(A8624)),A8624)</f>
        <v>45546</v>
      </c>
      <c r="H8624" s="16" t="str">
        <f>IF((IFERROR((VLOOKUP(D8624,'Automation (QBO)'!A:B,2,FALSE)),"0"))=0,"Suspense",(IFERROR((VLOOKUP(D8624,'Automation (QBO)'!A:B,2,FALSE)),"Suspense")))</f>
        <v>Payroll - Salary</v>
      </c>
      <c r="I8624" s="17">
        <f t="shared" si="134"/>
        <v>10769.23</v>
      </c>
      <c r="J8624" s="12" t="str">
        <f>H8624</f>
        <v>Payroll - Salary</v>
      </c>
    </row>
    <row r="8625" spans="1:12" hidden="1">
      <c r="A8625" s="13" t="s">
        <v>996</v>
      </c>
      <c r="B8625" s="12" t="s">
        <v>135</v>
      </c>
      <c r="D8625" s="12" t="s">
        <v>423</v>
      </c>
      <c r="E8625" s="12">
        <v>76</v>
      </c>
      <c r="F8625" s="14" t="str">
        <f>A8625&amp;B8625&amp;C8625&amp;D8625&amp;E8625</f>
        <v>2024-09-11Journal Entry52535 Payroll - WCB (Employees)76</v>
      </c>
      <c r="G8625" s="15">
        <f>IFERROR((DATEVALUE(A8625)),A8625)</f>
        <v>45546</v>
      </c>
      <c r="H8625" s="16" t="str">
        <f>IF((IFERROR((VLOOKUP(D8625,'Automation (QBO)'!A:B,2,FALSE)),"0"))=0,"Suspense",(IFERROR((VLOOKUP(D8625,'Automation (QBO)'!A:B,2,FALSE)),"Suspense")))</f>
        <v>Payroll - WCB (Employees)</v>
      </c>
      <c r="I8625" s="17">
        <f t="shared" si="134"/>
        <v>76</v>
      </c>
      <c r="J8625" s="12" t="str">
        <f>H8625</f>
        <v>Payroll - WCB (Employees)</v>
      </c>
    </row>
    <row r="8626" spans="1:12" hidden="1">
      <c r="A8626" s="13" t="s">
        <v>996</v>
      </c>
      <c r="B8626" s="12" t="s">
        <v>135</v>
      </c>
      <c r="D8626" s="12" t="s">
        <v>424</v>
      </c>
      <c r="E8626" s="12">
        <v>0</v>
      </c>
      <c r="F8626" s="14" t="str">
        <f>A8626&amp;B8626&amp;C8626&amp;D8626&amp;E8626</f>
        <v>2024-09-11Journal Entry52525 Payroll - CPP0</v>
      </c>
      <c r="G8626" s="15">
        <f>IFERROR((DATEVALUE(A8626)),A8626)</f>
        <v>45546</v>
      </c>
      <c r="H8626" s="16" t="str">
        <f>IF((IFERROR((VLOOKUP(D8626,'Automation (QBO)'!A:B,2,FALSE)),"0"))=0,"Suspense",(IFERROR((VLOOKUP(D8626,'Automation (QBO)'!A:B,2,FALSE)),"Suspense")))</f>
        <v>Payroll - CPP + EI</v>
      </c>
      <c r="I8626" s="17">
        <f t="shared" si="134"/>
        <v>0</v>
      </c>
      <c r="J8626" s="12" t="str">
        <f>H8626</f>
        <v>Payroll - CPP + EI</v>
      </c>
    </row>
    <row r="8627" spans="1:12" hidden="1">
      <c r="A8627" s="13" t="s">
        <v>996</v>
      </c>
      <c r="B8627" s="12" t="s">
        <v>135</v>
      </c>
      <c r="D8627" s="12" t="s">
        <v>425</v>
      </c>
      <c r="E8627" s="12">
        <v>0</v>
      </c>
      <c r="F8627" s="14" t="str">
        <f>A8627&amp;B8627&amp;C8627&amp;D8627&amp;E8627</f>
        <v>2024-09-11Journal Entry52520 Payroll - EI0</v>
      </c>
      <c r="G8627" s="15">
        <f>IFERROR((DATEVALUE(A8627)),A8627)</f>
        <v>45546</v>
      </c>
      <c r="H8627" s="16" t="str">
        <f>IF((IFERROR((VLOOKUP(D8627,'Automation (QBO)'!A:B,2,FALSE)),"0"))=0,"Suspense",(IFERROR((VLOOKUP(D8627,'Automation (QBO)'!A:B,2,FALSE)),"Suspense")))</f>
        <v>Payroll - CPP + EI</v>
      </c>
      <c r="I8627" s="17">
        <f t="shared" si="134"/>
        <v>0</v>
      </c>
      <c r="J8627" s="12" t="str">
        <f>H8627</f>
        <v>Payroll - CPP + EI</v>
      </c>
    </row>
    <row r="8628" spans="1:12" hidden="1">
      <c r="A8628" s="13" t="s">
        <v>996</v>
      </c>
      <c r="B8628" s="12" t="s">
        <v>135</v>
      </c>
      <c r="D8628" s="12" t="s">
        <v>403</v>
      </c>
      <c r="E8628" s="12">
        <v>89.32</v>
      </c>
      <c r="F8628" s="14" t="str">
        <f>A8628&amp;B8628&amp;C8628&amp;D8628&amp;E8628</f>
        <v>2024-09-11Journal Entry52115 Bank Fees89.32</v>
      </c>
      <c r="G8628" s="15">
        <f>IFERROR((DATEVALUE(A8628)),A8628)</f>
        <v>45546</v>
      </c>
      <c r="H8628" s="16" t="str">
        <f>IF((IFERROR((VLOOKUP(D8628,'Automation (QBO)'!A:B,2,FALSE)),"0"))=0,"Suspense",(IFERROR((VLOOKUP(D8628,'Automation (QBO)'!A:B,2,FALSE)),"Suspense")))</f>
        <v>Bank Fees</v>
      </c>
      <c r="I8628" s="17">
        <f t="shared" si="134"/>
        <v>89.32</v>
      </c>
      <c r="J8628" s="12" t="str">
        <f>H8628</f>
        <v>Bank Fees</v>
      </c>
    </row>
    <row r="8629" spans="1:12" hidden="1">
      <c r="A8629" s="13" t="s">
        <v>996</v>
      </c>
      <c r="B8629" s="12" t="s">
        <v>135</v>
      </c>
      <c r="D8629" s="12" t="s">
        <v>426</v>
      </c>
      <c r="E8629" s="12">
        <v>-4.47</v>
      </c>
      <c r="F8629" s="14" t="str">
        <f>A8629&amp;B8629&amp;C8629&amp;D8629&amp;E8629</f>
        <v>2024-09-11Journal Entry21031 GST/HST Suspense-4.47</v>
      </c>
      <c r="G8629" s="15">
        <f>IFERROR((DATEVALUE(A8629)),A8629)</f>
        <v>45546</v>
      </c>
      <c r="H8629" s="16" t="str">
        <f>IF((IFERROR((VLOOKUP(D8629,'Automation (QBO)'!A:B,2,FALSE)),"0"))=0,"Suspense",(IFERROR((VLOOKUP(D8629,'Automation (QBO)'!A:B,2,FALSE)),"Suspense")))</f>
        <v>GST/HST Suspense</v>
      </c>
      <c r="I8629" s="17">
        <f t="shared" si="134"/>
        <v>-4.47</v>
      </c>
      <c r="J8629" s="12" t="str">
        <f>H8629</f>
        <v>GST/HST Suspense</v>
      </c>
    </row>
    <row r="8630" spans="1:12" hidden="1">
      <c r="A8630" s="13" t="s">
        <v>996</v>
      </c>
      <c r="B8630" s="12" t="s">
        <v>135</v>
      </c>
      <c r="D8630" s="12" t="s">
        <v>427</v>
      </c>
      <c r="E8630" s="12">
        <v>58.31</v>
      </c>
      <c r="F8630" s="14" t="str">
        <f>A8630&amp;B8630&amp;C8630&amp;D8630&amp;E8630</f>
        <v>2024-09-11Journal Entry21001 Payroll Clearing account58.31</v>
      </c>
      <c r="G8630" s="15">
        <f>IFERROR((DATEVALUE(A8630)),A8630)</f>
        <v>45546</v>
      </c>
      <c r="H8630" s="16" t="str">
        <f>IF((IFERROR((VLOOKUP(D8630,'Automation (QBO)'!A:B,2,FALSE)),"0"))=0,"Suspense",(IFERROR((VLOOKUP(D8630,'Automation (QBO)'!A:B,2,FALSE)),"Suspense")))</f>
        <v>Clearings &amp; Transfers</v>
      </c>
      <c r="I8630" s="17">
        <f t="shared" si="134"/>
        <v>58.31</v>
      </c>
      <c r="J8630" s="12" t="str">
        <f>H8630</f>
        <v>Clearings &amp; Transfers</v>
      </c>
    </row>
    <row r="8631" spans="1:12" hidden="1">
      <c r="A8631" s="13" t="s">
        <v>996</v>
      </c>
      <c r="B8631" s="12" t="s">
        <v>135</v>
      </c>
      <c r="D8631" s="12" t="s">
        <v>422</v>
      </c>
      <c r="E8631" s="12">
        <v>19886.36</v>
      </c>
      <c r="F8631" s="14" t="str">
        <f>A8631&amp;B8631&amp;C8631&amp;D8631&amp;E8631</f>
        <v>2024-09-11Journal Entry52505 Payroll - Hourly19886.36</v>
      </c>
      <c r="G8631" s="15">
        <f>IFERROR((DATEVALUE(A8631)),A8631)</f>
        <v>45546</v>
      </c>
      <c r="H8631" s="16" t="str">
        <f>IF((IFERROR((VLOOKUP(D8631,'Automation (QBO)'!A:B,2,FALSE)),"0"))=0,"Suspense",(IFERROR((VLOOKUP(D8631,'Automation (QBO)'!A:B,2,FALSE)),"Suspense")))</f>
        <v>Payroll - Hourly</v>
      </c>
      <c r="I8631" s="17">
        <f t="shared" si="134"/>
        <v>19886.36</v>
      </c>
      <c r="J8631" s="12" t="str">
        <f>H8631</f>
        <v>Payroll - Hourly</v>
      </c>
    </row>
    <row r="8632" spans="1:12" hidden="1">
      <c r="A8632" s="13" t="s">
        <v>996</v>
      </c>
      <c r="B8632" s="12" t="s">
        <v>135</v>
      </c>
      <c r="D8632" s="12" t="s">
        <v>423</v>
      </c>
      <c r="E8632" s="12">
        <v>491.19</v>
      </c>
      <c r="F8632" s="14" t="str">
        <f>A8632&amp;B8632&amp;C8632&amp;D8632&amp;E8632</f>
        <v>2024-09-11Journal Entry52535 Payroll - WCB (Employees)491.19</v>
      </c>
      <c r="G8632" s="15">
        <f>IFERROR((DATEVALUE(A8632)),A8632)</f>
        <v>45546</v>
      </c>
      <c r="H8632" s="16" t="str">
        <f>IF((IFERROR((VLOOKUP(D8632,'Automation (QBO)'!A:B,2,FALSE)),"0"))=0,"Suspense",(IFERROR((VLOOKUP(D8632,'Automation (QBO)'!A:B,2,FALSE)),"Suspense")))</f>
        <v>Payroll - WCB (Employees)</v>
      </c>
      <c r="I8632" s="17">
        <f t="shared" si="134"/>
        <v>491.19</v>
      </c>
      <c r="J8632" s="12" t="str">
        <f>H8632</f>
        <v>Payroll - WCB (Employees)</v>
      </c>
    </row>
    <row r="8633" spans="1:12" hidden="1">
      <c r="A8633" s="13" t="s">
        <v>996</v>
      </c>
      <c r="B8633" s="12" t="s">
        <v>83</v>
      </c>
      <c r="C8633" s="12" t="s">
        <v>978</v>
      </c>
      <c r="D8633" s="12" t="s">
        <v>412</v>
      </c>
      <c r="E8633" s="12">
        <v>600</v>
      </c>
      <c r="F8633" s="14" t="str">
        <f>A8633&amp;B8633&amp;C8633&amp;D8633&amp;E8633</f>
        <v>2024-09-11ExpenseTroy Witton51305 COGS - Miscellaneous (Vehicle)600</v>
      </c>
      <c r="G8633" s="15">
        <f>IFERROR((DATEVALUE(A8633)),A8633)</f>
        <v>45546</v>
      </c>
      <c r="H8633" s="16" t="str">
        <f>IF((IFERROR((VLOOKUP(D8633,'Automation (QBO)'!A:B,2,FALSE)),"0"))=0,"Suspense",(IFERROR((VLOOKUP(D8633,'Automation (QBO)'!A:B,2,FALSE)),"Suspense")))</f>
        <v>COGS - Miscellaneous (Vehicle)</v>
      </c>
      <c r="I8633" s="17">
        <f t="shared" si="134"/>
        <v>600</v>
      </c>
      <c r="J8633" s="12" t="str">
        <f>H8633</f>
        <v>COGS - Miscellaneous (Vehicle)</v>
      </c>
    </row>
    <row r="8634" spans="1:12" hidden="1">
      <c r="A8634" s="13" t="s">
        <v>996</v>
      </c>
      <c r="B8634" s="12" t="s">
        <v>135</v>
      </c>
      <c r="D8634" s="12" t="s">
        <v>394</v>
      </c>
      <c r="E8634" s="12">
        <v>-11029.03</v>
      </c>
      <c r="F8634" s="14" t="str">
        <f>A8634&amp;B8634&amp;C8634&amp;D8634&amp;E8634</f>
        <v>2024-09-11Journal Entry11005 Chequing (CIBC)-11029.03</v>
      </c>
      <c r="G8634" s="15">
        <f>IFERROR((DATEVALUE(A8634)),A8634)</f>
        <v>45546</v>
      </c>
      <c r="H8634" s="16" t="str">
        <f>IF((IFERROR((VLOOKUP(D8634,'Automation (QBO)'!A:B,2,FALSE)),"0"))=0,"Suspense",(IFERROR((VLOOKUP(D8634,'Automation (QBO)'!A:B,2,FALSE)),"Suspense")))</f>
        <v>Balance (CIBC)</v>
      </c>
      <c r="I8634" s="17">
        <f t="shared" si="134"/>
        <v>-11029.03</v>
      </c>
      <c r="J8634" s="12" t="str">
        <f>H8634</f>
        <v>Balance (CIBC)</v>
      </c>
    </row>
    <row r="8635" spans="1:12" hidden="1">
      <c r="A8635" s="13" t="s">
        <v>996</v>
      </c>
      <c r="B8635" s="12" t="s">
        <v>135</v>
      </c>
      <c r="D8635" s="12" t="s">
        <v>394</v>
      </c>
      <c r="E8635" s="12">
        <v>-20908.5</v>
      </c>
      <c r="F8635" s="14" t="str">
        <f>A8635&amp;B8635&amp;C8635&amp;D8635&amp;E8635</f>
        <v>2024-09-11Journal Entry11005 Chequing (CIBC)-20908.5</v>
      </c>
      <c r="G8635" s="15">
        <f>IFERROR((DATEVALUE(A8635)),A8635)</f>
        <v>45546</v>
      </c>
      <c r="H8635" s="16" t="str">
        <f>IF((IFERROR((VLOOKUP(D8635,'Automation (QBO)'!A:B,2,FALSE)),"0"))=0,"Suspense",(IFERROR((VLOOKUP(D8635,'Automation (QBO)'!A:B,2,FALSE)),"Suspense")))</f>
        <v>Balance (CIBC)</v>
      </c>
      <c r="I8635" s="17">
        <f t="shared" si="134"/>
        <v>-20908.5</v>
      </c>
      <c r="J8635" s="12" t="str">
        <f>H8635</f>
        <v>Balance (CIBC)</v>
      </c>
    </row>
    <row r="8636" spans="1:12" hidden="1">
      <c r="A8636" s="13" t="s">
        <v>996</v>
      </c>
      <c r="B8636" s="12" t="s">
        <v>83</v>
      </c>
      <c r="C8636" s="12" t="s">
        <v>978</v>
      </c>
      <c r="D8636" s="12" t="s">
        <v>394</v>
      </c>
      <c r="E8636" s="12">
        <v>-600</v>
      </c>
      <c r="F8636" s="14" t="str">
        <f>A8636&amp;B8636&amp;C8636&amp;D8636&amp;E8636</f>
        <v>2024-09-11ExpenseTroy Witton11005 Chequing (CIBC)-600</v>
      </c>
      <c r="G8636" s="15">
        <f>IFERROR((DATEVALUE(A8636)),A8636)</f>
        <v>45546</v>
      </c>
      <c r="H8636" s="16" t="str">
        <f>IF((IFERROR((VLOOKUP(D8636,'Automation (QBO)'!A:B,2,FALSE)),"0"))=0,"Suspense",(IFERROR((VLOOKUP(D8636,'Automation (QBO)'!A:B,2,FALSE)),"Suspense")))</f>
        <v>Balance (CIBC)</v>
      </c>
      <c r="I8636" s="17">
        <f t="shared" si="134"/>
        <v>-600</v>
      </c>
      <c r="J8636" s="12" t="str">
        <f>H8636</f>
        <v>Balance (CIBC)</v>
      </c>
    </row>
    <row r="8637" spans="1:12" hidden="1">
      <c r="A8637" s="13" t="s">
        <v>996</v>
      </c>
      <c r="B8637" s="12" t="s">
        <v>135</v>
      </c>
      <c r="D8637" s="12" t="s">
        <v>1054</v>
      </c>
      <c r="E8637" s="12">
        <v>148.32</v>
      </c>
      <c r="F8637" s="14" t="str">
        <f>A8637&amp;B8637&amp;C8637&amp;D8637&amp;E8637</f>
        <v>2024-09-11Journal Entry52545 Payroll - Employee Benefits (Paid)148.32</v>
      </c>
      <c r="G8637" s="15">
        <f>IFERROR((DATEVALUE(A8637)),A8637)</f>
        <v>45546</v>
      </c>
      <c r="H8637" s="16" t="str">
        <f>IF((IFERROR((VLOOKUP(D8637,'Automation (QBO)'!A:B,2,FALSE)),"0"))=0,"Suspense",(IFERROR((VLOOKUP(D8637,'Automation (QBO)'!A:B,2,FALSE)),"Suspense")))</f>
        <v>Payroll - Employee Benefits (Paid)</v>
      </c>
      <c r="I8637" s="17">
        <f t="shared" si="134"/>
        <v>148.32</v>
      </c>
      <c r="J8637" s="12" t="str">
        <f>H8637</f>
        <v>Payroll - Employee Benefits (Paid)</v>
      </c>
      <c r="L8637" s="61" t="s">
        <v>1051</v>
      </c>
    </row>
    <row r="8638" spans="1:12" hidden="1">
      <c r="A8638" s="13" t="s">
        <v>996</v>
      </c>
      <c r="B8638" s="12" t="s">
        <v>135</v>
      </c>
      <c r="D8638" s="12" t="s">
        <v>1054</v>
      </c>
      <c r="E8638" s="12">
        <v>703.6</v>
      </c>
      <c r="F8638" s="14" t="str">
        <f>A8638&amp;B8638&amp;C8638&amp;D8638&amp;E8638</f>
        <v>2024-09-11Journal Entry52545 Payroll - Employee Benefits (Paid)703.6</v>
      </c>
      <c r="G8638" s="15">
        <f>IFERROR((DATEVALUE(A8638)),A8638)</f>
        <v>45546</v>
      </c>
      <c r="H8638" s="16" t="str">
        <f>IF((IFERROR((VLOOKUP(D8638,'Automation (QBO)'!A:B,2,FALSE)),"0"))=0,"Suspense",(IFERROR((VLOOKUP(D8638,'Automation (QBO)'!A:B,2,FALSE)),"Suspense")))</f>
        <v>Payroll - Employee Benefits (Paid)</v>
      </c>
      <c r="I8638" s="17">
        <f t="shared" si="134"/>
        <v>703.6</v>
      </c>
      <c r="J8638" s="12" t="str">
        <f>H8638</f>
        <v>Payroll - Employee Benefits (Paid)</v>
      </c>
      <c r="L8638" s="61" t="s">
        <v>1051</v>
      </c>
    </row>
    <row r="8639" spans="1:12" hidden="1">
      <c r="A8639" s="13" t="s">
        <v>998</v>
      </c>
      <c r="B8639" s="12" t="s">
        <v>83</v>
      </c>
      <c r="C8639" s="12" t="s">
        <v>94</v>
      </c>
      <c r="D8639" s="12" t="s">
        <v>390</v>
      </c>
      <c r="E8639" s="12">
        <v>136.97999999999999</v>
      </c>
      <c r="F8639" s="14" t="str">
        <f>A8639&amp;B8639&amp;C8639&amp;D8639&amp;E8639</f>
        <v>2024-09-12ExpenseEsso21010 Visa Payable (CIBC)136.98</v>
      </c>
      <c r="G8639" s="15">
        <f>IFERROR((DATEVALUE(A8639)),A8639)</f>
        <v>45547</v>
      </c>
      <c r="H8639" s="16" t="str">
        <f>IF((IFERROR((VLOOKUP(D8639,'Automation (QBO)'!A:B,2,FALSE)),"0"))=0,"Suspense",(IFERROR((VLOOKUP(D8639,'Automation (QBO)'!A:B,2,FALSE)),"Suspense")))</f>
        <v>Suspense</v>
      </c>
      <c r="I8639" s="17">
        <f t="shared" si="134"/>
        <v>136.97999999999999</v>
      </c>
      <c r="J8639" s="12" t="str">
        <f>H8639</f>
        <v>Suspense</v>
      </c>
    </row>
    <row r="8640" spans="1:12" hidden="1">
      <c r="A8640" s="13" t="s">
        <v>998</v>
      </c>
      <c r="B8640" s="12" t="s">
        <v>83</v>
      </c>
      <c r="C8640" s="12" t="s">
        <v>759</v>
      </c>
      <c r="D8640" s="12" t="s">
        <v>390</v>
      </c>
      <c r="E8640" s="12">
        <v>511.37</v>
      </c>
      <c r="F8640" s="14" t="str">
        <f>A8640&amp;B8640&amp;C8640&amp;D8640&amp;E8640</f>
        <v>2024-09-12ExpenseWorksafe21010 Visa Payable (CIBC)511.37</v>
      </c>
      <c r="G8640" s="15">
        <f>IFERROR((DATEVALUE(A8640)),A8640)</f>
        <v>45547</v>
      </c>
      <c r="H8640" s="16" t="str">
        <f>IF((IFERROR((VLOOKUP(D8640,'Automation (QBO)'!A:B,2,FALSE)),"0"))=0,"Suspense",(IFERROR((VLOOKUP(D8640,'Automation (QBO)'!A:B,2,FALSE)),"Suspense")))</f>
        <v>Suspense</v>
      </c>
      <c r="I8640" s="17">
        <f t="shared" si="134"/>
        <v>511.37</v>
      </c>
      <c r="J8640" s="12" t="str">
        <f>H8640</f>
        <v>Suspense</v>
      </c>
    </row>
    <row r="8641" spans="1:10" hidden="1">
      <c r="A8641" s="13" t="s">
        <v>998</v>
      </c>
      <c r="B8641" s="12" t="s">
        <v>83</v>
      </c>
      <c r="C8641" s="12" t="s">
        <v>119</v>
      </c>
      <c r="D8641" s="12" t="s">
        <v>390</v>
      </c>
      <c r="E8641" s="12">
        <v>200</v>
      </c>
      <c r="F8641" s="14" t="str">
        <f>A8641&amp;B8641&amp;C8641&amp;D8641&amp;E8641</f>
        <v>2024-09-12ExpensePort Moody Town Pantry21010 Visa Payable (CIBC)200</v>
      </c>
      <c r="G8641" s="15">
        <f>IFERROR((DATEVALUE(A8641)),A8641)</f>
        <v>45547</v>
      </c>
      <c r="H8641" s="16" t="str">
        <f>IF((IFERROR((VLOOKUP(D8641,'Automation (QBO)'!A:B,2,FALSE)),"0"))=0,"Suspense",(IFERROR((VLOOKUP(D8641,'Automation (QBO)'!A:B,2,FALSE)),"Suspense")))</f>
        <v>Suspense</v>
      </c>
      <c r="I8641" s="17">
        <f t="shared" si="134"/>
        <v>200</v>
      </c>
      <c r="J8641" s="12" t="str">
        <f>H8641</f>
        <v>Suspense</v>
      </c>
    </row>
    <row r="8642" spans="1:10" hidden="1">
      <c r="A8642" s="13" t="s">
        <v>998</v>
      </c>
      <c r="B8642" s="12" t="s">
        <v>83</v>
      </c>
      <c r="C8642" s="12" t="s">
        <v>433</v>
      </c>
      <c r="D8642" s="12" t="s">
        <v>390</v>
      </c>
      <c r="E8642" s="12">
        <v>31.45</v>
      </c>
      <c r="F8642" s="14" t="str">
        <f>A8642&amp;B8642&amp;C8642&amp;D8642&amp;E8642</f>
        <v>2024-09-12ExpenseExpress Auto Wash21010 Visa Payable (CIBC)31.45</v>
      </c>
      <c r="G8642" s="15">
        <f>IFERROR((DATEVALUE(A8642)),A8642)</f>
        <v>45547</v>
      </c>
      <c r="H8642" s="16" t="str">
        <f>IF((IFERROR((VLOOKUP(D8642,'Automation (QBO)'!A:B,2,FALSE)),"0"))=0,"Suspense",(IFERROR((VLOOKUP(D8642,'Automation (QBO)'!A:B,2,FALSE)),"Suspense")))</f>
        <v>Suspense</v>
      </c>
      <c r="I8642" s="17">
        <f t="shared" si="134"/>
        <v>31.45</v>
      </c>
      <c r="J8642" s="12" t="str">
        <f>H8642</f>
        <v>Suspense</v>
      </c>
    </row>
    <row r="8643" spans="1:10" hidden="1">
      <c r="A8643" s="13" t="s">
        <v>998</v>
      </c>
      <c r="B8643" s="12" t="s">
        <v>83</v>
      </c>
      <c r="C8643" s="12" t="s">
        <v>316</v>
      </c>
      <c r="D8643" s="12" t="s">
        <v>400</v>
      </c>
      <c r="E8643" s="12">
        <v>286.23</v>
      </c>
      <c r="F8643" s="14" t="str">
        <f>A8643&amp;B8643&amp;C8643&amp;D8643&amp;E8643</f>
        <v>2024-09-12ExpenseMetallica Mfg.51320 COGS - Subcontractors286.23</v>
      </c>
      <c r="G8643" s="15">
        <f>IFERROR((DATEVALUE(A8643)),A8643)</f>
        <v>45547</v>
      </c>
      <c r="H8643" s="16" t="str">
        <f>IF((IFERROR((VLOOKUP(D8643,'Automation (QBO)'!A:B,2,FALSE)),"0"))=0,"Suspense",(IFERROR((VLOOKUP(D8643,'Automation (QBO)'!A:B,2,FALSE)),"Suspense")))</f>
        <v>COGS - Subcontracts</v>
      </c>
      <c r="I8643" s="17">
        <f t="shared" si="134"/>
        <v>286.23</v>
      </c>
      <c r="J8643" s="12" t="str">
        <f>H8643</f>
        <v>COGS - Subcontracts</v>
      </c>
    </row>
    <row r="8644" spans="1:10" hidden="1">
      <c r="A8644" s="13" t="s">
        <v>998</v>
      </c>
      <c r="B8644" s="12" t="s">
        <v>83</v>
      </c>
      <c r="C8644" s="12" t="s">
        <v>316</v>
      </c>
      <c r="D8644" s="12" t="s">
        <v>392</v>
      </c>
      <c r="E8644" s="12">
        <v>-13.38</v>
      </c>
      <c r="F8644" s="14" t="str">
        <f>A8644&amp;B8644&amp;C8644&amp;D8644&amp;E8644</f>
        <v>2024-09-12ExpenseMetallica Mfg.21020 GST/HST Payable-13.38</v>
      </c>
      <c r="G8644" s="15">
        <f>IFERROR((DATEVALUE(A8644)),A8644)</f>
        <v>45547</v>
      </c>
      <c r="H8644" s="16" t="str">
        <f>IF((IFERROR((VLOOKUP(D8644,'Automation (QBO)'!A:B,2,FALSE)),"0"))=0,"Suspense",(IFERROR((VLOOKUP(D8644,'Automation (QBO)'!A:B,2,FALSE)),"Suspense")))</f>
        <v>GST/HST Payable</v>
      </c>
      <c r="I8644" s="17">
        <f t="shared" si="134"/>
        <v>-13.38</v>
      </c>
      <c r="J8644" s="12" t="str">
        <f>H8644</f>
        <v>GST/HST Payable</v>
      </c>
    </row>
    <row r="8645" spans="1:10" hidden="1">
      <c r="A8645" s="13" t="s">
        <v>998</v>
      </c>
      <c r="B8645" s="12" t="s">
        <v>83</v>
      </c>
      <c r="C8645" s="12" t="s">
        <v>316</v>
      </c>
      <c r="D8645" s="12" t="s">
        <v>400</v>
      </c>
      <c r="E8645" s="12">
        <v>957.61</v>
      </c>
      <c r="F8645" s="14" t="str">
        <f>A8645&amp;B8645&amp;C8645&amp;D8645&amp;E8645</f>
        <v>2024-09-12ExpenseMetallica Mfg.51320 COGS - Subcontractors957.61</v>
      </c>
      <c r="G8645" s="15">
        <f>IFERROR((DATEVALUE(A8645)),A8645)</f>
        <v>45547</v>
      </c>
      <c r="H8645" s="16" t="str">
        <f>IF((IFERROR((VLOOKUP(D8645,'Automation (QBO)'!A:B,2,FALSE)),"0"))=0,"Suspense",(IFERROR((VLOOKUP(D8645,'Automation (QBO)'!A:B,2,FALSE)),"Suspense")))</f>
        <v>COGS - Subcontracts</v>
      </c>
      <c r="I8645" s="17">
        <f t="shared" si="134"/>
        <v>957.61</v>
      </c>
      <c r="J8645" s="12" t="str">
        <f>H8645</f>
        <v>COGS - Subcontracts</v>
      </c>
    </row>
    <row r="8646" spans="1:10" hidden="1">
      <c r="A8646" s="13" t="s">
        <v>998</v>
      </c>
      <c r="B8646" s="12" t="s">
        <v>83</v>
      </c>
      <c r="C8646" s="12" t="s">
        <v>316</v>
      </c>
      <c r="D8646" s="12" t="s">
        <v>392</v>
      </c>
      <c r="E8646" s="12">
        <v>-44.75</v>
      </c>
      <c r="F8646" s="14" t="str">
        <f>A8646&amp;B8646&amp;C8646&amp;D8646&amp;E8646</f>
        <v>2024-09-12ExpenseMetallica Mfg.21020 GST/HST Payable-44.75</v>
      </c>
      <c r="G8646" s="15">
        <f>IFERROR((DATEVALUE(A8646)),A8646)</f>
        <v>45547</v>
      </c>
      <c r="H8646" s="16" t="str">
        <f>IF((IFERROR((VLOOKUP(D8646,'Automation (QBO)'!A:B,2,FALSE)),"0"))=0,"Suspense",(IFERROR((VLOOKUP(D8646,'Automation (QBO)'!A:B,2,FALSE)),"Suspense")))</f>
        <v>GST/HST Payable</v>
      </c>
      <c r="I8646" s="17">
        <f t="shared" si="134"/>
        <v>-44.75</v>
      </c>
      <c r="J8646" s="12" t="str">
        <f>H8646</f>
        <v>GST/HST Payable</v>
      </c>
    </row>
    <row r="8647" spans="1:10" hidden="1">
      <c r="A8647" s="13" t="s">
        <v>998</v>
      </c>
      <c r="B8647" s="12" t="s">
        <v>83</v>
      </c>
      <c r="C8647" s="12" t="s">
        <v>316</v>
      </c>
      <c r="D8647" s="12" t="s">
        <v>400</v>
      </c>
      <c r="E8647" s="12">
        <v>133.65</v>
      </c>
      <c r="F8647" s="14" t="str">
        <f>A8647&amp;B8647&amp;C8647&amp;D8647&amp;E8647</f>
        <v>2024-09-12ExpenseMetallica Mfg.51320 COGS - Subcontractors133.65</v>
      </c>
      <c r="G8647" s="15">
        <f>IFERROR((DATEVALUE(A8647)),A8647)</f>
        <v>45547</v>
      </c>
      <c r="H8647" s="16" t="str">
        <f>IF((IFERROR((VLOOKUP(D8647,'Automation (QBO)'!A:B,2,FALSE)),"0"))=0,"Suspense",(IFERROR((VLOOKUP(D8647,'Automation (QBO)'!A:B,2,FALSE)),"Suspense")))</f>
        <v>COGS - Subcontracts</v>
      </c>
      <c r="I8647" s="17">
        <f t="shared" si="134"/>
        <v>133.65</v>
      </c>
      <c r="J8647" s="12" t="str">
        <f>H8647</f>
        <v>COGS - Subcontracts</v>
      </c>
    </row>
    <row r="8648" spans="1:10" hidden="1">
      <c r="A8648" s="13" t="s">
        <v>998</v>
      </c>
      <c r="B8648" s="12" t="s">
        <v>83</v>
      </c>
      <c r="C8648" s="12" t="s">
        <v>316</v>
      </c>
      <c r="D8648" s="12" t="s">
        <v>392</v>
      </c>
      <c r="E8648" s="12">
        <v>-6.25</v>
      </c>
      <c r="F8648" s="14" t="str">
        <f>A8648&amp;B8648&amp;C8648&amp;D8648&amp;E8648</f>
        <v>2024-09-12ExpenseMetallica Mfg.21020 GST/HST Payable-6.25</v>
      </c>
      <c r="G8648" s="15">
        <f>IFERROR((DATEVALUE(A8648)),A8648)</f>
        <v>45547</v>
      </c>
      <c r="H8648" s="16" t="str">
        <f>IF((IFERROR((VLOOKUP(D8648,'Automation (QBO)'!A:B,2,FALSE)),"0"))=0,"Suspense",(IFERROR((VLOOKUP(D8648,'Automation (QBO)'!A:B,2,FALSE)),"Suspense")))</f>
        <v>GST/HST Payable</v>
      </c>
      <c r="I8648" s="17">
        <f t="shared" si="134"/>
        <v>-6.25</v>
      </c>
      <c r="J8648" s="12" t="str">
        <f>H8648</f>
        <v>GST/HST Payable</v>
      </c>
    </row>
    <row r="8649" spans="1:10" hidden="1">
      <c r="A8649" s="13" t="s">
        <v>998</v>
      </c>
      <c r="B8649" s="12" t="s">
        <v>83</v>
      </c>
      <c r="C8649" s="12" t="s">
        <v>316</v>
      </c>
      <c r="D8649" s="12" t="s">
        <v>400</v>
      </c>
      <c r="E8649" s="12">
        <v>17238.009999999998</v>
      </c>
      <c r="F8649" s="14" t="str">
        <f>A8649&amp;B8649&amp;C8649&amp;D8649&amp;E8649</f>
        <v>2024-09-12ExpenseMetallica Mfg.51320 COGS - Subcontractors17238.01</v>
      </c>
      <c r="G8649" s="15">
        <f>IFERROR((DATEVALUE(A8649)),A8649)</f>
        <v>45547</v>
      </c>
      <c r="H8649" s="16" t="str">
        <f>IF((IFERROR((VLOOKUP(D8649,'Automation (QBO)'!A:B,2,FALSE)),"0"))=0,"Suspense",(IFERROR((VLOOKUP(D8649,'Automation (QBO)'!A:B,2,FALSE)),"Suspense")))</f>
        <v>COGS - Subcontracts</v>
      </c>
      <c r="I8649" s="17">
        <f t="shared" si="134"/>
        <v>17238.009999999998</v>
      </c>
      <c r="J8649" s="12" t="str">
        <f>H8649</f>
        <v>COGS - Subcontracts</v>
      </c>
    </row>
    <row r="8650" spans="1:10" hidden="1">
      <c r="A8650" s="13" t="s">
        <v>998</v>
      </c>
      <c r="B8650" s="12" t="s">
        <v>83</v>
      </c>
      <c r="C8650" s="12" t="s">
        <v>316</v>
      </c>
      <c r="D8650" s="12" t="s">
        <v>392</v>
      </c>
      <c r="E8650" s="12">
        <v>-805.51</v>
      </c>
      <c r="F8650" s="14" t="str">
        <f>A8650&amp;B8650&amp;C8650&amp;D8650&amp;E8650</f>
        <v>2024-09-12ExpenseMetallica Mfg.21020 GST/HST Payable-805.51</v>
      </c>
      <c r="G8650" s="15">
        <f>IFERROR((DATEVALUE(A8650)),A8650)</f>
        <v>45547</v>
      </c>
      <c r="H8650" s="16" t="str">
        <f>IF((IFERROR((VLOOKUP(D8650,'Automation (QBO)'!A:B,2,FALSE)),"0"))=0,"Suspense",(IFERROR((VLOOKUP(D8650,'Automation (QBO)'!A:B,2,FALSE)),"Suspense")))</f>
        <v>GST/HST Payable</v>
      </c>
      <c r="I8650" s="17">
        <f t="shared" si="134"/>
        <v>-805.51</v>
      </c>
      <c r="J8650" s="12" t="str">
        <f>H8650</f>
        <v>GST/HST Payable</v>
      </c>
    </row>
    <row r="8651" spans="1:10" hidden="1">
      <c r="A8651" s="13" t="s">
        <v>998</v>
      </c>
      <c r="B8651" s="12" t="s">
        <v>136</v>
      </c>
      <c r="C8651" s="12" t="s">
        <v>154</v>
      </c>
      <c r="D8651" s="12" t="s">
        <v>417</v>
      </c>
      <c r="E8651" s="12">
        <v>-1000</v>
      </c>
      <c r="F8651" s="14" t="str">
        <f>A8651&amp;B8651&amp;C8651&amp;D8651&amp;E8651</f>
        <v>2024-09-12PaymentSquish Juicery12000 Accounts Receivable-1000</v>
      </c>
      <c r="G8651" s="15">
        <f>IFERROR((DATEVALUE(A8651)),A8651)</f>
        <v>45547</v>
      </c>
      <c r="H8651" s="16" t="str">
        <f>IF((IFERROR((VLOOKUP(D8651,'Automation (QBO)'!A:B,2,FALSE)),"0"))=0,"Suspense",(IFERROR((VLOOKUP(D8651,'Automation (QBO)'!A:B,2,FALSE)),"Suspense")))</f>
        <v>Accounts Recievable - Suspense</v>
      </c>
      <c r="I8651" s="17">
        <f t="shared" si="134"/>
        <v>-1000</v>
      </c>
      <c r="J8651" s="12" t="str">
        <f>H8651</f>
        <v>Accounts Recievable - Suspense</v>
      </c>
    </row>
    <row r="8652" spans="1:10" hidden="1">
      <c r="A8652" s="13" t="s">
        <v>998</v>
      </c>
      <c r="B8652" s="12" t="s">
        <v>83</v>
      </c>
      <c r="C8652" s="12" t="s">
        <v>119</v>
      </c>
      <c r="D8652" s="12" t="s">
        <v>409</v>
      </c>
      <c r="E8652" s="12">
        <v>190.48</v>
      </c>
      <c r="F8652" s="14" t="str">
        <f>A8652&amp;B8652&amp;C8652&amp;D8652&amp;E8652</f>
        <v>2024-09-12ExpensePort Moody Town Pantry51205 COGS - Fuel190.48</v>
      </c>
      <c r="G8652" s="15">
        <f>IFERROR((DATEVALUE(A8652)),A8652)</f>
        <v>45547</v>
      </c>
      <c r="H8652" s="16" t="str">
        <f>IF((IFERROR((VLOOKUP(D8652,'Automation (QBO)'!A:B,2,FALSE)),"0"))=0,"Suspense",(IFERROR((VLOOKUP(D8652,'Automation (QBO)'!A:B,2,FALSE)),"Suspense")))</f>
        <v>COGS - Fuel</v>
      </c>
      <c r="I8652" s="17">
        <f t="shared" si="134"/>
        <v>190.48</v>
      </c>
      <c r="J8652" s="12" t="str">
        <f>H8652</f>
        <v>COGS - Fuel</v>
      </c>
    </row>
    <row r="8653" spans="1:10" hidden="1">
      <c r="A8653" s="13" t="s">
        <v>998</v>
      </c>
      <c r="B8653" s="12" t="s">
        <v>83</v>
      </c>
      <c r="C8653" s="12" t="s">
        <v>119</v>
      </c>
      <c r="D8653" s="12" t="s">
        <v>392</v>
      </c>
      <c r="E8653" s="12">
        <v>-9.52</v>
      </c>
      <c r="F8653" s="14" t="str">
        <f>A8653&amp;B8653&amp;C8653&amp;D8653&amp;E8653</f>
        <v>2024-09-12ExpensePort Moody Town Pantry21020 GST/HST Payable-9.52</v>
      </c>
      <c r="G8653" s="15">
        <f>IFERROR((DATEVALUE(A8653)),A8653)</f>
        <v>45547</v>
      </c>
      <c r="H8653" s="16" t="str">
        <f>IF((IFERROR((VLOOKUP(D8653,'Automation (QBO)'!A:B,2,FALSE)),"0"))=0,"Suspense",(IFERROR((VLOOKUP(D8653,'Automation (QBO)'!A:B,2,FALSE)),"Suspense")))</f>
        <v>GST/HST Payable</v>
      </c>
      <c r="I8653" s="17">
        <f t="shared" si="134"/>
        <v>-9.52</v>
      </c>
      <c r="J8653" s="12" t="str">
        <f>H8653</f>
        <v>GST/HST Payable</v>
      </c>
    </row>
    <row r="8654" spans="1:10" hidden="1">
      <c r="A8654" s="13" t="s">
        <v>998</v>
      </c>
      <c r="B8654" s="12" t="s">
        <v>83</v>
      </c>
      <c r="C8654" s="12" t="s">
        <v>433</v>
      </c>
      <c r="D8654" s="12" t="s">
        <v>412</v>
      </c>
      <c r="E8654" s="12">
        <v>29.95</v>
      </c>
      <c r="F8654" s="14" t="str">
        <f>A8654&amp;B8654&amp;C8654&amp;D8654&amp;E8654</f>
        <v>2024-09-12ExpenseExpress Auto Wash51305 COGS - Miscellaneous (Vehicle)29.95</v>
      </c>
      <c r="G8654" s="15">
        <f>IFERROR((DATEVALUE(A8654)),A8654)</f>
        <v>45547</v>
      </c>
      <c r="H8654" s="16" t="str">
        <f>IF((IFERROR((VLOOKUP(D8654,'Automation (QBO)'!A:B,2,FALSE)),"0"))=0,"Suspense",(IFERROR((VLOOKUP(D8654,'Automation (QBO)'!A:B,2,FALSE)),"Suspense")))</f>
        <v>COGS - Miscellaneous (Vehicle)</v>
      </c>
      <c r="I8654" s="17">
        <f t="shared" si="134"/>
        <v>29.95</v>
      </c>
      <c r="J8654" s="12" t="str">
        <f>H8654</f>
        <v>COGS - Miscellaneous (Vehicle)</v>
      </c>
    </row>
    <row r="8655" spans="1:10" hidden="1">
      <c r="A8655" s="13" t="s">
        <v>998</v>
      </c>
      <c r="B8655" s="12" t="s">
        <v>83</v>
      </c>
      <c r="C8655" s="12" t="s">
        <v>433</v>
      </c>
      <c r="D8655" s="12" t="s">
        <v>392</v>
      </c>
      <c r="E8655" s="12">
        <v>-1.5</v>
      </c>
      <c r="F8655" s="14" t="str">
        <f>A8655&amp;B8655&amp;C8655&amp;D8655&amp;E8655</f>
        <v>2024-09-12ExpenseExpress Auto Wash21020 GST/HST Payable-1.5</v>
      </c>
      <c r="G8655" s="15">
        <f>IFERROR((DATEVALUE(A8655)),A8655)</f>
        <v>45547</v>
      </c>
      <c r="H8655" s="16" t="str">
        <f>IF((IFERROR((VLOOKUP(D8655,'Automation (QBO)'!A:B,2,FALSE)),"0"))=0,"Suspense",(IFERROR((VLOOKUP(D8655,'Automation (QBO)'!A:B,2,FALSE)),"Suspense")))</f>
        <v>GST/HST Payable</v>
      </c>
      <c r="I8655" s="17">
        <f t="shared" si="134"/>
        <v>-1.5</v>
      </c>
      <c r="J8655" s="12" t="str">
        <f>H8655</f>
        <v>GST/HST Payable</v>
      </c>
    </row>
    <row r="8656" spans="1:10" hidden="1">
      <c r="A8656" s="13" t="s">
        <v>998</v>
      </c>
      <c r="B8656" s="12" t="s">
        <v>83</v>
      </c>
      <c r="C8656" s="12" t="s">
        <v>759</v>
      </c>
      <c r="D8656" s="12" t="s">
        <v>624</v>
      </c>
      <c r="E8656" s="12">
        <v>511.37</v>
      </c>
      <c r="F8656" s="14" t="str">
        <f>A8656&amp;B8656&amp;C8656&amp;D8656&amp;E8656</f>
        <v>2024-09-12ExpenseWorksafe51310 COGS - Labour511.37</v>
      </c>
      <c r="G8656" s="15">
        <f>IFERROR((DATEVALUE(A8656)),A8656)</f>
        <v>45547</v>
      </c>
      <c r="H8656" s="16" t="str">
        <f>IF((IFERROR((VLOOKUP(D8656,'Automation (QBO)'!A:B,2,FALSE)),"0"))=0,"Suspense",(IFERROR((VLOOKUP(D8656,'Automation (QBO)'!A:B,2,FALSE)),"Suspense")))</f>
        <v>COGS - Labour</v>
      </c>
      <c r="I8656" s="17">
        <f t="shared" ref="I8656:I8719" si="135">E8656</f>
        <v>511.37</v>
      </c>
      <c r="J8656" s="12" t="str">
        <f>H8656</f>
        <v>COGS - Labour</v>
      </c>
    </row>
    <row r="8657" spans="1:10" hidden="1">
      <c r="A8657" s="13" t="s">
        <v>998</v>
      </c>
      <c r="B8657" s="12" t="s">
        <v>83</v>
      </c>
      <c r="C8657" s="12" t="s">
        <v>759</v>
      </c>
      <c r="D8657" s="12" t="s">
        <v>392</v>
      </c>
      <c r="E8657" s="12">
        <v>0</v>
      </c>
      <c r="F8657" s="14" t="str">
        <f>A8657&amp;B8657&amp;C8657&amp;D8657&amp;E8657</f>
        <v>2024-09-12ExpenseWorksafe21020 GST/HST Payable0</v>
      </c>
      <c r="G8657" s="15">
        <f>IFERROR((DATEVALUE(A8657)),A8657)</f>
        <v>45547</v>
      </c>
      <c r="H8657" s="16" t="str">
        <f>IF((IFERROR((VLOOKUP(D8657,'Automation (QBO)'!A:B,2,FALSE)),"0"))=0,"Suspense",(IFERROR((VLOOKUP(D8657,'Automation (QBO)'!A:B,2,FALSE)),"Suspense")))</f>
        <v>GST/HST Payable</v>
      </c>
      <c r="I8657" s="17">
        <f t="shared" si="135"/>
        <v>0</v>
      </c>
      <c r="J8657" s="12" t="str">
        <f>H8657</f>
        <v>GST/HST Payable</v>
      </c>
    </row>
    <row r="8658" spans="1:10" hidden="1">
      <c r="A8658" s="13" t="s">
        <v>998</v>
      </c>
      <c r="B8658" s="12" t="s">
        <v>83</v>
      </c>
      <c r="C8658" s="12" t="s">
        <v>94</v>
      </c>
      <c r="D8658" s="12" t="s">
        <v>409</v>
      </c>
      <c r="E8658" s="12">
        <v>130.46</v>
      </c>
      <c r="F8658" s="14" t="str">
        <f>A8658&amp;B8658&amp;C8658&amp;D8658&amp;E8658</f>
        <v>2024-09-12ExpenseEsso51205 COGS - Fuel130.46</v>
      </c>
      <c r="G8658" s="15">
        <f>IFERROR((DATEVALUE(A8658)),A8658)</f>
        <v>45547</v>
      </c>
      <c r="H8658" s="16" t="str">
        <f>IF((IFERROR((VLOOKUP(D8658,'Automation (QBO)'!A:B,2,FALSE)),"0"))=0,"Suspense",(IFERROR((VLOOKUP(D8658,'Automation (QBO)'!A:B,2,FALSE)),"Suspense")))</f>
        <v>COGS - Fuel</v>
      </c>
      <c r="I8658" s="17">
        <f t="shared" si="135"/>
        <v>130.46</v>
      </c>
      <c r="J8658" s="12" t="str">
        <f>H8658</f>
        <v>COGS - Fuel</v>
      </c>
    </row>
    <row r="8659" spans="1:10" hidden="1">
      <c r="A8659" s="13" t="s">
        <v>998</v>
      </c>
      <c r="B8659" s="12" t="s">
        <v>83</v>
      </c>
      <c r="C8659" s="12" t="s">
        <v>94</v>
      </c>
      <c r="D8659" s="12" t="s">
        <v>392</v>
      </c>
      <c r="E8659" s="12">
        <v>-6.52</v>
      </c>
      <c r="F8659" s="14" t="str">
        <f>A8659&amp;B8659&amp;C8659&amp;D8659&amp;E8659</f>
        <v>2024-09-12ExpenseEsso21020 GST/HST Payable-6.52</v>
      </c>
      <c r="G8659" s="15">
        <f>IFERROR((DATEVALUE(A8659)),A8659)</f>
        <v>45547</v>
      </c>
      <c r="H8659" s="16" t="str">
        <f>IF((IFERROR((VLOOKUP(D8659,'Automation (QBO)'!A:B,2,FALSE)),"0"))=0,"Suspense",(IFERROR((VLOOKUP(D8659,'Automation (QBO)'!A:B,2,FALSE)),"Suspense")))</f>
        <v>GST/HST Payable</v>
      </c>
      <c r="I8659" s="17">
        <f t="shared" si="135"/>
        <v>-6.52</v>
      </c>
      <c r="J8659" s="12" t="str">
        <f>H8659</f>
        <v>GST/HST Payable</v>
      </c>
    </row>
    <row r="8660" spans="1:10" hidden="1">
      <c r="A8660" s="13" t="s">
        <v>998</v>
      </c>
      <c r="B8660" s="12" t="s">
        <v>83</v>
      </c>
      <c r="C8660" s="12" t="s">
        <v>316</v>
      </c>
      <c r="D8660" s="12" t="s">
        <v>394</v>
      </c>
      <c r="E8660" s="12">
        <v>-18043.52</v>
      </c>
      <c r="F8660" s="14" t="str">
        <f>A8660&amp;B8660&amp;C8660&amp;D8660&amp;E8660</f>
        <v>2024-09-12ExpenseMetallica Mfg.11005 Chequing (CIBC)-18043.52</v>
      </c>
      <c r="G8660" s="15">
        <f>IFERROR((DATEVALUE(A8660)),A8660)</f>
        <v>45547</v>
      </c>
      <c r="H8660" s="16" t="str">
        <f>IF((IFERROR((VLOOKUP(D8660,'Automation (QBO)'!A:B,2,FALSE)),"0"))=0,"Suspense",(IFERROR((VLOOKUP(D8660,'Automation (QBO)'!A:B,2,FALSE)),"Suspense")))</f>
        <v>Balance (CIBC)</v>
      </c>
      <c r="I8660" s="17">
        <f t="shared" si="135"/>
        <v>-18043.52</v>
      </c>
      <c r="J8660" s="12" t="str">
        <f>H8660</f>
        <v>Balance (CIBC)</v>
      </c>
    </row>
    <row r="8661" spans="1:10" hidden="1">
      <c r="A8661" s="13" t="s">
        <v>998</v>
      </c>
      <c r="B8661" s="12" t="s">
        <v>83</v>
      </c>
      <c r="C8661" s="12" t="s">
        <v>316</v>
      </c>
      <c r="D8661" s="12" t="s">
        <v>394</v>
      </c>
      <c r="E8661" s="12">
        <v>-139.9</v>
      </c>
      <c r="F8661" s="14" t="str">
        <f>A8661&amp;B8661&amp;C8661&amp;D8661&amp;E8661</f>
        <v>2024-09-12ExpenseMetallica Mfg.11005 Chequing (CIBC)-139.9</v>
      </c>
      <c r="G8661" s="15">
        <f>IFERROR((DATEVALUE(A8661)),A8661)</f>
        <v>45547</v>
      </c>
      <c r="H8661" s="16" t="str">
        <f>IF((IFERROR((VLOOKUP(D8661,'Automation (QBO)'!A:B,2,FALSE)),"0"))=0,"Suspense",(IFERROR((VLOOKUP(D8661,'Automation (QBO)'!A:B,2,FALSE)),"Suspense")))</f>
        <v>Balance (CIBC)</v>
      </c>
      <c r="I8661" s="17">
        <f t="shared" si="135"/>
        <v>-139.9</v>
      </c>
      <c r="J8661" s="12" t="str">
        <f>H8661</f>
        <v>Balance (CIBC)</v>
      </c>
    </row>
    <row r="8662" spans="1:10" hidden="1">
      <c r="A8662" s="13" t="s">
        <v>998</v>
      </c>
      <c r="B8662" s="12" t="s">
        <v>83</v>
      </c>
      <c r="C8662" s="12" t="s">
        <v>316</v>
      </c>
      <c r="D8662" s="12" t="s">
        <v>394</v>
      </c>
      <c r="E8662" s="12">
        <v>-1002.36</v>
      </c>
      <c r="F8662" s="14" t="str">
        <f>A8662&amp;B8662&amp;C8662&amp;D8662&amp;E8662</f>
        <v>2024-09-12ExpenseMetallica Mfg.11005 Chequing (CIBC)-1002.36</v>
      </c>
      <c r="G8662" s="15">
        <f>IFERROR((DATEVALUE(A8662)),A8662)</f>
        <v>45547</v>
      </c>
      <c r="H8662" s="16" t="str">
        <f>IF((IFERROR((VLOOKUP(D8662,'Automation (QBO)'!A:B,2,FALSE)),"0"))=0,"Suspense",(IFERROR((VLOOKUP(D8662,'Automation (QBO)'!A:B,2,FALSE)),"Suspense")))</f>
        <v>Balance (CIBC)</v>
      </c>
      <c r="I8662" s="17">
        <f t="shared" si="135"/>
        <v>-1002.36</v>
      </c>
      <c r="J8662" s="12" t="str">
        <f>H8662</f>
        <v>Balance (CIBC)</v>
      </c>
    </row>
    <row r="8663" spans="1:10" hidden="1">
      <c r="A8663" s="13" t="s">
        <v>998</v>
      </c>
      <c r="B8663" s="12" t="s">
        <v>83</v>
      </c>
      <c r="C8663" s="12" t="s">
        <v>316</v>
      </c>
      <c r="D8663" s="12" t="s">
        <v>394</v>
      </c>
      <c r="E8663" s="12">
        <v>-299.61</v>
      </c>
      <c r="F8663" s="14" t="str">
        <f>A8663&amp;B8663&amp;C8663&amp;D8663&amp;E8663</f>
        <v>2024-09-12ExpenseMetallica Mfg.11005 Chequing (CIBC)-299.61</v>
      </c>
      <c r="G8663" s="15">
        <f>IFERROR((DATEVALUE(A8663)),A8663)</f>
        <v>45547</v>
      </c>
      <c r="H8663" s="16" t="str">
        <f>IF((IFERROR((VLOOKUP(D8663,'Automation (QBO)'!A:B,2,FALSE)),"0"))=0,"Suspense",(IFERROR((VLOOKUP(D8663,'Automation (QBO)'!A:B,2,FALSE)),"Suspense")))</f>
        <v>Balance (CIBC)</v>
      </c>
      <c r="I8663" s="17">
        <f t="shared" si="135"/>
        <v>-299.61</v>
      </c>
      <c r="J8663" s="12" t="str">
        <f>H8663</f>
        <v>Balance (CIBC)</v>
      </c>
    </row>
    <row r="8664" spans="1:10" hidden="1">
      <c r="A8664" s="13" t="s">
        <v>998</v>
      </c>
      <c r="B8664" s="12" t="s">
        <v>136</v>
      </c>
      <c r="C8664" s="12" t="s">
        <v>154</v>
      </c>
      <c r="D8664" s="12" t="s">
        <v>394</v>
      </c>
      <c r="E8664" s="12">
        <v>1000</v>
      </c>
      <c r="F8664" s="14" t="str">
        <f>A8664&amp;B8664&amp;C8664&amp;D8664&amp;E8664</f>
        <v>2024-09-12PaymentSquish Juicery11005 Chequing (CIBC)1000</v>
      </c>
      <c r="G8664" s="15">
        <f>IFERROR((DATEVALUE(A8664)),A8664)</f>
        <v>45547</v>
      </c>
      <c r="H8664" s="16" t="str">
        <f>IF((IFERROR((VLOOKUP(D8664,'Automation (QBO)'!A:B,2,FALSE)),"0"))=0,"Suspense",(IFERROR((VLOOKUP(D8664,'Automation (QBO)'!A:B,2,FALSE)),"Suspense")))</f>
        <v>Balance (CIBC)</v>
      </c>
      <c r="I8664" s="17">
        <f t="shared" si="135"/>
        <v>1000</v>
      </c>
      <c r="J8664" s="12" t="str">
        <f>H8664</f>
        <v>Balance (CIBC)</v>
      </c>
    </row>
    <row r="8665" spans="1:10" hidden="1">
      <c r="A8665" s="13" t="s">
        <v>999</v>
      </c>
      <c r="B8665" s="12" t="s">
        <v>83</v>
      </c>
      <c r="C8665" s="12" t="s">
        <v>978</v>
      </c>
      <c r="D8665" s="12" t="s">
        <v>412</v>
      </c>
      <c r="E8665" s="12">
        <v>750</v>
      </c>
      <c r="F8665" s="14" t="str">
        <f>A8665&amp;B8665&amp;C8665&amp;D8665&amp;E8665</f>
        <v>2024-09-13ExpenseTroy Witton51305 COGS - Miscellaneous (Vehicle)750</v>
      </c>
      <c r="G8665" s="15">
        <f>IFERROR((DATEVALUE(A8665)),A8665)</f>
        <v>45548</v>
      </c>
      <c r="H8665" s="16" t="str">
        <f>IF((IFERROR((VLOOKUP(D8665,'Automation (QBO)'!A:B,2,FALSE)),"0"))=0,"Suspense",(IFERROR((VLOOKUP(D8665,'Automation (QBO)'!A:B,2,FALSE)),"Suspense")))</f>
        <v>COGS - Miscellaneous (Vehicle)</v>
      </c>
      <c r="I8665" s="17">
        <f t="shared" si="135"/>
        <v>750</v>
      </c>
      <c r="J8665" s="12" t="str">
        <f>H8665</f>
        <v>COGS - Miscellaneous (Vehicle)</v>
      </c>
    </row>
    <row r="8666" spans="1:10" hidden="1">
      <c r="A8666" s="13" t="s">
        <v>999</v>
      </c>
      <c r="B8666" s="12" t="s">
        <v>83</v>
      </c>
      <c r="C8666" s="12" t="s">
        <v>121</v>
      </c>
      <c r="D8666" s="12" t="s">
        <v>390</v>
      </c>
      <c r="E8666" s="12">
        <v>392</v>
      </c>
      <c r="F8666" s="14" t="str">
        <f>A8666&amp;B8666&amp;C8666&amp;D8666&amp;E8666</f>
        <v>2024-09-13ExpenseArtistic Design Ltd.21010 Visa Payable (CIBC)392</v>
      </c>
      <c r="G8666" s="15">
        <f>IFERROR((DATEVALUE(A8666)),A8666)</f>
        <v>45548</v>
      </c>
      <c r="H8666" s="16" t="str">
        <f>IF((IFERROR((VLOOKUP(D8666,'Automation (QBO)'!A:B,2,FALSE)),"0"))=0,"Suspense",(IFERROR((VLOOKUP(D8666,'Automation (QBO)'!A:B,2,FALSE)),"Suspense")))</f>
        <v>Suspense</v>
      </c>
      <c r="I8666" s="17">
        <f t="shared" si="135"/>
        <v>392</v>
      </c>
      <c r="J8666" s="12" t="str">
        <f>H8666</f>
        <v>Suspense</v>
      </c>
    </row>
    <row r="8667" spans="1:10" hidden="1">
      <c r="A8667" s="13" t="s">
        <v>999</v>
      </c>
      <c r="B8667" s="12" t="s">
        <v>83</v>
      </c>
      <c r="C8667" s="12" t="s">
        <v>89</v>
      </c>
      <c r="D8667" s="12" t="s">
        <v>390</v>
      </c>
      <c r="E8667" s="12">
        <v>144</v>
      </c>
      <c r="F8667" s="14" t="str">
        <f>A8667&amp;B8667&amp;C8667&amp;D8667&amp;E8667</f>
        <v>2024-09-13ExpenseMV Recycling and Waste Centre21010 Visa Payable (CIBC)144</v>
      </c>
      <c r="G8667" s="15">
        <f>IFERROR((DATEVALUE(A8667)),A8667)</f>
        <v>45548</v>
      </c>
      <c r="H8667" s="16" t="str">
        <f>IF((IFERROR((VLOOKUP(D8667,'Automation (QBO)'!A:B,2,FALSE)),"0"))=0,"Suspense",(IFERROR((VLOOKUP(D8667,'Automation (QBO)'!A:B,2,FALSE)),"Suspense")))</f>
        <v>Suspense</v>
      </c>
      <c r="I8667" s="17">
        <f t="shared" si="135"/>
        <v>144</v>
      </c>
      <c r="J8667" s="12" t="str">
        <f>H8667</f>
        <v>Suspense</v>
      </c>
    </row>
    <row r="8668" spans="1:10" hidden="1">
      <c r="A8668" s="13" t="s">
        <v>999</v>
      </c>
      <c r="B8668" s="12" t="s">
        <v>83</v>
      </c>
      <c r="C8668" s="12" t="s">
        <v>113</v>
      </c>
      <c r="D8668" s="12" t="s">
        <v>390</v>
      </c>
      <c r="E8668" s="12">
        <v>4</v>
      </c>
      <c r="F8668" s="14" t="str">
        <f>A8668&amp;B8668&amp;C8668&amp;D8668&amp;E8668</f>
        <v>2024-09-13ExpenseImpark21010 Visa Payable (CIBC)4</v>
      </c>
      <c r="G8668" s="15">
        <f>IFERROR((DATEVALUE(A8668)),A8668)</f>
        <v>45548</v>
      </c>
      <c r="H8668" s="16" t="str">
        <f>IF((IFERROR((VLOOKUP(D8668,'Automation (QBO)'!A:B,2,FALSE)),"0"))=0,"Suspense",(IFERROR((VLOOKUP(D8668,'Automation (QBO)'!A:B,2,FALSE)),"Suspense")))</f>
        <v>Suspense</v>
      </c>
      <c r="I8668" s="17">
        <f t="shared" si="135"/>
        <v>4</v>
      </c>
      <c r="J8668" s="12" t="str">
        <f>H8668</f>
        <v>Suspense</v>
      </c>
    </row>
    <row r="8669" spans="1:10" hidden="1">
      <c r="A8669" s="13" t="s">
        <v>999</v>
      </c>
      <c r="B8669" s="12" t="s">
        <v>83</v>
      </c>
      <c r="C8669" s="12" t="s">
        <v>167</v>
      </c>
      <c r="D8669" s="12" t="s">
        <v>391</v>
      </c>
      <c r="E8669" s="12">
        <v>1428.57</v>
      </c>
      <c r="F8669" s="14" t="str">
        <f>A8669&amp;B8669&amp;C8669&amp;D8669&amp;E8669</f>
        <v>2024-09-13ExpenseWayfair51335 COGS - Supplies1428.57</v>
      </c>
      <c r="G8669" s="15">
        <f>IFERROR((DATEVALUE(A8669)),A8669)</f>
        <v>45548</v>
      </c>
      <c r="H8669" s="16" t="str">
        <f>IF((IFERROR((VLOOKUP(D8669,'Automation (QBO)'!A:B,2,FALSE)),"0"))=0,"Suspense",(IFERROR((VLOOKUP(D8669,'Automation (QBO)'!A:B,2,FALSE)),"Suspense")))</f>
        <v>COGS - Supplies</v>
      </c>
      <c r="I8669" s="17">
        <f t="shared" si="135"/>
        <v>1428.57</v>
      </c>
      <c r="J8669" s="12" t="str">
        <f>H8669</f>
        <v>COGS - Supplies</v>
      </c>
    </row>
    <row r="8670" spans="1:10" hidden="1">
      <c r="A8670" s="13" t="s">
        <v>999</v>
      </c>
      <c r="B8670" s="12" t="s">
        <v>91</v>
      </c>
      <c r="C8670" s="12" t="s">
        <v>151</v>
      </c>
      <c r="D8670" s="12" t="s">
        <v>420</v>
      </c>
      <c r="E8670" s="12">
        <v>150000</v>
      </c>
      <c r="F8670" s="14" t="str">
        <f>A8670&amp;B8670&amp;C8670&amp;D8670&amp;E8670</f>
        <v>2024-09-13InvoiceGarden of Granite Winery:Garden of Granite Project21045 Deposit Received150000</v>
      </c>
      <c r="G8670" s="15">
        <f>IFERROR((DATEVALUE(A8670)),A8670)</f>
        <v>45548</v>
      </c>
      <c r="H8670" s="16" t="str">
        <f>IF((IFERROR((VLOOKUP(D8670,'Automation (QBO)'!A:B,2,FALSE)),"0"))=0,"Suspense",(IFERROR((VLOOKUP(D8670,'Automation (QBO)'!A:B,2,FALSE)),"Suspense")))</f>
        <v>Liability - Depostis Received</v>
      </c>
      <c r="I8670" s="17">
        <f t="shared" si="135"/>
        <v>150000</v>
      </c>
      <c r="J8670" s="12" t="str">
        <f>H8670</f>
        <v>Liability - Depostis Received</v>
      </c>
    </row>
    <row r="8671" spans="1:10" hidden="1">
      <c r="A8671" s="13" t="s">
        <v>999</v>
      </c>
      <c r="B8671" s="12" t="s">
        <v>91</v>
      </c>
      <c r="C8671" s="12" t="s">
        <v>151</v>
      </c>
      <c r="D8671" s="12" t="s">
        <v>392</v>
      </c>
      <c r="E8671" s="12">
        <v>0</v>
      </c>
      <c r="F8671" s="14" t="str">
        <f>A8671&amp;B8671&amp;C8671&amp;D8671&amp;E8671</f>
        <v>2024-09-13InvoiceGarden of Granite Winery:Garden of Granite Project21020 GST/HST Payable0</v>
      </c>
      <c r="G8671" s="15">
        <f>IFERROR((DATEVALUE(A8671)),A8671)</f>
        <v>45548</v>
      </c>
      <c r="H8671" s="16" t="str">
        <f>IF((IFERROR((VLOOKUP(D8671,'Automation (QBO)'!A:B,2,FALSE)),"0"))=0,"Suspense",(IFERROR((VLOOKUP(D8671,'Automation (QBO)'!A:B,2,FALSE)),"Suspense")))</f>
        <v>GST/HST Payable</v>
      </c>
      <c r="I8671" s="17">
        <f t="shared" si="135"/>
        <v>0</v>
      </c>
      <c r="J8671" s="12" t="str">
        <f>H8671</f>
        <v>GST/HST Payable</v>
      </c>
    </row>
    <row r="8672" spans="1:10" hidden="1">
      <c r="A8672" s="13" t="s">
        <v>999</v>
      </c>
      <c r="B8672" s="12" t="s">
        <v>91</v>
      </c>
      <c r="C8672" s="12" t="s">
        <v>151</v>
      </c>
      <c r="D8672" s="12" t="s">
        <v>417</v>
      </c>
      <c r="E8672" s="12">
        <v>150000</v>
      </c>
      <c r="F8672" s="14" t="str">
        <f>A8672&amp;B8672&amp;C8672&amp;D8672&amp;E8672</f>
        <v>2024-09-13InvoiceGarden of Granite Winery:Garden of Granite Project12000 Accounts Receivable150000</v>
      </c>
      <c r="G8672" s="15">
        <f>IFERROR((DATEVALUE(A8672)),A8672)</f>
        <v>45548</v>
      </c>
      <c r="H8672" s="16" t="str">
        <f>IF((IFERROR((VLOOKUP(D8672,'Automation (QBO)'!A:B,2,FALSE)),"0"))=0,"Suspense",(IFERROR((VLOOKUP(D8672,'Automation (QBO)'!A:B,2,FALSE)),"Suspense")))</f>
        <v>Accounts Recievable - Suspense</v>
      </c>
      <c r="I8672" s="17">
        <f t="shared" si="135"/>
        <v>150000</v>
      </c>
      <c r="J8672" s="12" t="str">
        <f>H8672</f>
        <v>Accounts Recievable - Suspense</v>
      </c>
    </row>
    <row r="8673" spans="1:10" hidden="1">
      <c r="A8673" s="13" t="s">
        <v>999</v>
      </c>
      <c r="B8673" s="12" t="s">
        <v>83</v>
      </c>
      <c r="C8673" s="12" t="s">
        <v>113</v>
      </c>
      <c r="D8673" s="12" t="s">
        <v>408</v>
      </c>
      <c r="E8673" s="12">
        <v>4</v>
      </c>
      <c r="F8673" s="14" t="str">
        <f>A8673&amp;B8673&amp;C8673&amp;D8673&amp;E8673</f>
        <v>2024-09-13ExpenseImpark52205 Travel &amp; Parking4</v>
      </c>
      <c r="G8673" s="15">
        <f>IFERROR((DATEVALUE(A8673)),A8673)</f>
        <v>45548</v>
      </c>
      <c r="H8673" s="16" t="str">
        <f>IF((IFERROR((VLOOKUP(D8673,'Automation (QBO)'!A:B,2,FALSE)),"0"))=0,"Suspense",(IFERROR((VLOOKUP(D8673,'Automation (QBO)'!A:B,2,FALSE)),"Suspense")))</f>
        <v>Travel &amp; Parking</v>
      </c>
      <c r="I8673" s="17">
        <f t="shared" si="135"/>
        <v>4</v>
      </c>
      <c r="J8673" s="12" t="str">
        <f>H8673</f>
        <v>Travel &amp; Parking</v>
      </c>
    </row>
    <row r="8674" spans="1:10" hidden="1">
      <c r="A8674" s="13" t="s">
        <v>999</v>
      </c>
      <c r="B8674" s="12" t="s">
        <v>83</v>
      </c>
      <c r="C8674" s="12" t="s">
        <v>113</v>
      </c>
      <c r="D8674" s="12" t="s">
        <v>392</v>
      </c>
      <c r="E8674" s="12">
        <v>0</v>
      </c>
      <c r="F8674" s="14" t="str">
        <f>A8674&amp;B8674&amp;C8674&amp;D8674&amp;E8674</f>
        <v>2024-09-13ExpenseImpark21020 GST/HST Payable0</v>
      </c>
      <c r="G8674" s="15">
        <f>IFERROR((DATEVALUE(A8674)),A8674)</f>
        <v>45548</v>
      </c>
      <c r="H8674" s="16" t="str">
        <f>IF((IFERROR((VLOOKUP(D8674,'Automation (QBO)'!A:B,2,FALSE)),"0"))=0,"Suspense",(IFERROR((VLOOKUP(D8674,'Automation (QBO)'!A:B,2,FALSE)),"Suspense")))</f>
        <v>GST/HST Payable</v>
      </c>
      <c r="I8674" s="17">
        <f t="shared" si="135"/>
        <v>0</v>
      </c>
      <c r="J8674" s="12" t="str">
        <f>H8674</f>
        <v>GST/HST Payable</v>
      </c>
    </row>
    <row r="8675" spans="1:10" hidden="1">
      <c r="A8675" s="13" t="s">
        <v>999</v>
      </c>
      <c r="B8675" s="12" t="s">
        <v>83</v>
      </c>
      <c r="C8675" s="12" t="s">
        <v>89</v>
      </c>
      <c r="D8675" s="12" t="s">
        <v>392</v>
      </c>
      <c r="E8675" s="12">
        <v>0</v>
      </c>
      <c r="F8675" s="14" t="str">
        <f>A8675&amp;B8675&amp;C8675&amp;D8675&amp;E8675</f>
        <v>2024-09-13ExpenseMV Recycling and Waste Centre21020 GST/HST Payable0</v>
      </c>
      <c r="G8675" s="15">
        <f>IFERROR((DATEVALUE(A8675)),A8675)</f>
        <v>45548</v>
      </c>
      <c r="H8675" s="16" t="str">
        <f>IF((IFERROR((VLOOKUP(D8675,'Automation (QBO)'!A:B,2,FALSE)),"0"))=0,"Suspense",(IFERROR((VLOOKUP(D8675,'Automation (QBO)'!A:B,2,FALSE)),"Suspense")))</f>
        <v>GST/HST Payable</v>
      </c>
      <c r="I8675" s="17">
        <f t="shared" si="135"/>
        <v>0</v>
      </c>
      <c r="J8675" s="12" t="str">
        <f>H8675</f>
        <v>GST/HST Payable</v>
      </c>
    </row>
    <row r="8676" spans="1:10" hidden="1">
      <c r="A8676" s="13" t="s">
        <v>999</v>
      </c>
      <c r="B8676" s="12" t="s">
        <v>83</v>
      </c>
      <c r="C8676" s="12" t="s">
        <v>121</v>
      </c>
      <c r="D8676" s="12" t="s">
        <v>507</v>
      </c>
      <c r="E8676" s="12">
        <v>374.5</v>
      </c>
      <c r="F8676" s="14" t="str">
        <f>A8676&amp;B8676&amp;C8676&amp;D8676&amp;E8676</f>
        <v>2024-09-13ExpenseArtistic Design Ltd.52145 Marketing374.5</v>
      </c>
      <c r="G8676" s="15">
        <f>IFERROR((DATEVALUE(A8676)),A8676)</f>
        <v>45548</v>
      </c>
      <c r="H8676" s="16" t="str">
        <f>IF((IFERROR((VLOOKUP(D8676,'Automation (QBO)'!A:B,2,FALSE)),"0"))=0,"Suspense",(IFERROR((VLOOKUP(D8676,'Automation (QBO)'!A:B,2,FALSE)),"Suspense")))</f>
        <v>Marketing</v>
      </c>
      <c r="I8676" s="17">
        <f t="shared" si="135"/>
        <v>374.5</v>
      </c>
      <c r="J8676" s="12" t="str">
        <f>H8676</f>
        <v>Marketing</v>
      </c>
    </row>
    <row r="8677" spans="1:10" hidden="1">
      <c r="A8677" s="13" t="s">
        <v>999</v>
      </c>
      <c r="B8677" s="12" t="s">
        <v>83</v>
      </c>
      <c r="C8677" s="12" t="s">
        <v>121</v>
      </c>
      <c r="D8677" s="12" t="s">
        <v>392</v>
      </c>
      <c r="E8677" s="12">
        <v>-17.5</v>
      </c>
      <c r="F8677" s="14" t="str">
        <f>A8677&amp;B8677&amp;C8677&amp;D8677&amp;E8677</f>
        <v>2024-09-13ExpenseArtistic Design Ltd.21020 GST/HST Payable-17.5</v>
      </c>
      <c r="G8677" s="15">
        <f>IFERROR((DATEVALUE(A8677)),A8677)</f>
        <v>45548</v>
      </c>
      <c r="H8677" s="16" t="str">
        <f>IF((IFERROR((VLOOKUP(D8677,'Automation (QBO)'!A:B,2,FALSE)),"0"))=0,"Suspense",(IFERROR((VLOOKUP(D8677,'Automation (QBO)'!A:B,2,FALSE)),"Suspense")))</f>
        <v>GST/HST Payable</v>
      </c>
      <c r="I8677" s="17">
        <f t="shared" si="135"/>
        <v>-17.5</v>
      </c>
      <c r="J8677" s="12" t="str">
        <f>H8677</f>
        <v>GST/HST Payable</v>
      </c>
    </row>
    <row r="8678" spans="1:10" hidden="1">
      <c r="A8678" s="13" t="s">
        <v>999</v>
      </c>
      <c r="B8678" s="12" t="s">
        <v>83</v>
      </c>
      <c r="C8678" s="12" t="s">
        <v>167</v>
      </c>
      <c r="D8678" s="12" t="s">
        <v>392</v>
      </c>
      <c r="E8678" s="12">
        <v>-71.430000000000007</v>
      </c>
      <c r="F8678" s="14" t="str">
        <f>A8678&amp;B8678&amp;C8678&amp;D8678&amp;E8678</f>
        <v>2024-09-13ExpenseWayfair21020 GST/HST Payable-71.43</v>
      </c>
      <c r="G8678" s="15">
        <f>IFERROR((DATEVALUE(A8678)),A8678)</f>
        <v>45548</v>
      </c>
      <c r="H8678" s="16" t="str">
        <f>IF((IFERROR((VLOOKUP(D8678,'Automation (QBO)'!A:B,2,FALSE)),"0"))=0,"Suspense",(IFERROR((VLOOKUP(D8678,'Automation (QBO)'!A:B,2,FALSE)),"Suspense")))</f>
        <v>GST/HST Payable</v>
      </c>
      <c r="I8678" s="17">
        <f t="shared" si="135"/>
        <v>-71.430000000000007</v>
      </c>
      <c r="J8678" s="12" t="str">
        <f>H8678</f>
        <v>GST/HST Payable</v>
      </c>
    </row>
    <row r="8679" spans="1:10" hidden="1">
      <c r="A8679" s="13" t="s">
        <v>999</v>
      </c>
      <c r="B8679" s="12" t="s">
        <v>83</v>
      </c>
      <c r="C8679" s="12" t="s">
        <v>89</v>
      </c>
      <c r="D8679" s="12" t="s">
        <v>410</v>
      </c>
      <c r="E8679" s="12">
        <v>144</v>
      </c>
      <c r="F8679" s="14" t="str">
        <f>A8679&amp;B8679&amp;C8679&amp;D8679&amp;E8679</f>
        <v>2024-09-13ExpenseMV Recycling and Waste Centre51315 COGS - Disposal144</v>
      </c>
      <c r="G8679" s="15">
        <f>IFERROR((DATEVALUE(A8679)),A8679)</f>
        <v>45548</v>
      </c>
      <c r="H8679" s="16" t="str">
        <f>IF((IFERROR((VLOOKUP(D8679,'Automation (QBO)'!A:B,2,FALSE)),"0"))=0,"Suspense",(IFERROR((VLOOKUP(D8679,'Automation (QBO)'!A:B,2,FALSE)),"Suspense")))</f>
        <v>COGS - Disposal</v>
      </c>
      <c r="I8679" s="17">
        <f t="shared" si="135"/>
        <v>144</v>
      </c>
      <c r="J8679" s="12" t="str">
        <f>H8679</f>
        <v>COGS - Disposal</v>
      </c>
    </row>
    <row r="8680" spans="1:10" hidden="1">
      <c r="A8680" s="13" t="s">
        <v>999</v>
      </c>
      <c r="B8680" s="12" t="s">
        <v>83</v>
      </c>
      <c r="C8680" s="12" t="s">
        <v>167</v>
      </c>
      <c r="D8680" s="12" t="s">
        <v>394</v>
      </c>
      <c r="E8680" s="12">
        <v>-1500</v>
      </c>
      <c r="F8680" s="14" t="str">
        <f>A8680&amp;B8680&amp;C8680&amp;D8680&amp;E8680</f>
        <v>2024-09-13ExpenseWayfair11005 Chequing (CIBC)-1500</v>
      </c>
      <c r="G8680" s="15">
        <f>IFERROR((DATEVALUE(A8680)),A8680)</f>
        <v>45548</v>
      </c>
      <c r="H8680" s="16" t="str">
        <f>IF((IFERROR((VLOOKUP(D8680,'Automation (QBO)'!A:B,2,FALSE)),"0"))=0,"Suspense",(IFERROR((VLOOKUP(D8680,'Automation (QBO)'!A:B,2,FALSE)),"Suspense")))</f>
        <v>Balance (CIBC)</v>
      </c>
      <c r="I8680" s="17">
        <f t="shared" si="135"/>
        <v>-1500</v>
      </c>
      <c r="J8680" s="12" t="str">
        <f>H8680</f>
        <v>Balance (CIBC)</v>
      </c>
    </row>
    <row r="8681" spans="1:10" hidden="1">
      <c r="A8681" s="13" t="s">
        <v>999</v>
      </c>
      <c r="B8681" s="12" t="s">
        <v>83</v>
      </c>
      <c r="C8681" s="12" t="s">
        <v>978</v>
      </c>
      <c r="D8681" s="12" t="s">
        <v>394</v>
      </c>
      <c r="E8681" s="12">
        <v>-750</v>
      </c>
      <c r="F8681" s="14" t="str">
        <f>A8681&amp;B8681&amp;C8681&amp;D8681&amp;E8681</f>
        <v>2024-09-13ExpenseTroy Witton11005 Chequing (CIBC)-750</v>
      </c>
      <c r="G8681" s="15">
        <f>IFERROR((DATEVALUE(A8681)),A8681)</f>
        <v>45548</v>
      </c>
      <c r="H8681" s="16" t="str">
        <f>IF((IFERROR((VLOOKUP(D8681,'Automation (QBO)'!A:B,2,FALSE)),"0"))=0,"Suspense",(IFERROR((VLOOKUP(D8681,'Automation (QBO)'!A:B,2,FALSE)),"Suspense")))</f>
        <v>Balance (CIBC)</v>
      </c>
      <c r="I8681" s="17">
        <f t="shared" si="135"/>
        <v>-750</v>
      </c>
      <c r="J8681" s="12" t="str">
        <f>H8681</f>
        <v>Balance (CIBC)</v>
      </c>
    </row>
    <row r="8682" spans="1:10" hidden="1">
      <c r="A8682" s="13" t="s">
        <v>1000</v>
      </c>
      <c r="B8682" s="12" t="s">
        <v>83</v>
      </c>
      <c r="C8682" s="12" t="s">
        <v>132</v>
      </c>
      <c r="D8682" s="12" t="s">
        <v>392</v>
      </c>
      <c r="E8682" s="12">
        <v>-16.649999999999999</v>
      </c>
      <c r="F8682" s="14" t="str">
        <f>A8682&amp;B8682&amp;C8682&amp;D8682&amp;E8682</f>
        <v>2024-09-15ExpenseRona21020 GST/HST Payable-16.65</v>
      </c>
      <c r="G8682" s="15">
        <f>IFERROR((DATEVALUE(A8682)),A8682)</f>
        <v>45550</v>
      </c>
      <c r="H8682" s="16" t="str">
        <f>IF((IFERROR((VLOOKUP(D8682,'Automation (QBO)'!A:B,2,FALSE)),"0"))=0,"Suspense",(IFERROR((VLOOKUP(D8682,'Automation (QBO)'!A:B,2,FALSE)),"Suspense")))</f>
        <v>GST/HST Payable</v>
      </c>
      <c r="I8682" s="17">
        <f t="shared" si="135"/>
        <v>-16.649999999999999</v>
      </c>
      <c r="J8682" s="12" t="str">
        <f>H8682</f>
        <v>GST/HST Payable</v>
      </c>
    </row>
    <row r="8683" spans="1:10" hidden="1">
      <c r="A8683" s="13" t="s">
        <v>1000</v>
      </c>
      <c r="B8683" s="12" t="s">
        <v>83</v>
      </c>
      <c r="C8683" s="12" t="s">
        <v>132</v>
      </c>
      <c r="D8683" s="12" t="s">
        <v>391</v>
      </c>
      <c r="E8683" s="12">
        <v>356.25</v>
      </c>
      <c r="F8683" s="14" t="str">
        <f>A8683&amp;B8683&amp;C8683&amp;D8683&amp;E8683</f>
        <v>2024-09-15ExpenseRona51335 COGS - Supplies356.25</v>
      </c>
      <c r="G8683" s="15">
        <f>IFERROR((DATEVALUE(A8683)),A8683)</f>
        <v>45550</v>
      </c>
      <c r="H8683" s="16" t="str">
        <f>IF((IFERROR((VLOOKUP(D8683,'Automation (QBO)'!A:B,2,FALSE)),"0"))=0,"Suspense",(IFERROR((VLOOKUP(D8683,'Automation (QBO)'!A:B,2,FALSE)),"Suspense")))</f>
        <v>COGS - Supplies</v>
      </c>
      <c r="I8683" s="17">
        <f t="shared" si="135"/>
        <v>356.25</v>
      </c>
      <c r="J8683" s="12" t="str">
        <f>H8683</f>
        <v>COGS - Supplies</v>
      </c>
    </row>
    <row r="8684" spans="1:10" hidden="1">
      <c r="A8684" s="13" t="s">
        <v>1000</v>
      </c>
      <c r="B8684" s="12" t="s">
        <v>83</v>
      </c>
      <c r="C8684" s="12" t="s">
        <v>132</v>
      </c>
      <c r="D8684" s="12" t="s">
        <v>390</v>
      </c>
      <c r="E8684" s="12">
        <v>372.9</v>
      </c>
      <c r="F8684" s="14" t="str">
        <f>A8684&amp;B8684&amp;C8684&amp;D8684&amp;E8684</f>
        <v>2024-09-15ExpenseRona21010 Visa Payable (CIBC)372.9</v>
      </c>
      <c r="G8684" s="15">
        <f>IFERROR((DATEVALUE(A8684)),A8684)</f>
        <v>45550</v>
      </c>
      <c r="H8684" s="16" t="str">
        <f>IF((IFERROR((VLOOKUP(D8684,'Automation (QBO)'!A:B,2,FALSE)),"0"))=0,"Suspense",(IFERROR((VLOOKUP(D8684,'Automation (QBO)'!A:B,2,FALSE)),"Suspense")))</f>
        <v>Suspense</v>
      </c>
      <c r="I8684" s="17">
        <f t="shared" si="135"/>
        <v>372.9</v>
      </c>
      <c r="J8684" s="12" t="str">
        <f>H8684</f>
        <v>Suspense</v>
      </c>
    </row>
    <row r="8685" spans="1:10" hidden="1">
      <c r="A8685" s="13" t="s">
        <v>1001</v>
      </c>
      <c r="B8685" s="12" t="s">
        <v>91</v>
      </c>
      <c r="C8685" s="12" t="s">
        <v>137</v>
      </c>
      <c r="D8685" s="12" t="s">
        <v>418</v>
      </c>
      <c r="E8685" s="12">
        <v>245.36</v>
      </c>
      <c r="F8685" s="14" t="str">
        <f>A8685&amp;B8685&amp;C8685&amp;D8685&amp;E8685</f>
        <v>2024-09-16InvoiceBump Physio CoBillable Expense Income245.36</v>
      </c>
      <c r="G8685" s="15">
        <f>IFERROR((DATEVALUE(A8685)),A8685)</f>
        <v>45551</v>
      </c>
      <c r="H8685" s="16" t="str">
        <f>IF((IFERROR((VLOOKUP(D8685,'Automation (QBO)'!A:B,2,FALSE)),"0"))=0,"Suspense",(IFERROR((VLOOKUP(D8685,'Automation (QBO)'!A:B,2,FALSE)),"Suspense")))</f>
        <v>Project Income - Materials</v>
      </c>
      <c r="I8685" s="17">
        <f t="shared" si="135"/>
        <v>245.36</v>
      </c>
      <c r="J8685" s="12" t="str">
        <f>H8685</f>
        <v>Project Income - Materials</v>
      </c>
    </row>
    <row r="8686" spans="1:10" hidden="1">
      <c r="A8686" s="13" t="s">
        <v>1001</v>
      </c>
      <c r="B8686" s="12" t="s">
        <v>123</v>
      </c>
      <c r="D8686" s="12" t="s">
        <v>390</v>
      </c>
      <c r="E8686" s="12">
        <v>-5000</v>
      </c>
      <c r="F8686" s="14" t="str">
        <f>A8686&amp;B8686&amp;C8686&amp;D8686&amp;E8686</f>
        <v>2024-09-16Credit Card Payment21010 Visa Payable (CIBC)-5000</v>
      </c>
      <c r="G8686" s="15">
        <f>IFERROR((DATEVALUE(A8686)),A8686)</f>
        <v>45551</v>
      </c>
      <c r="H8686" s="16" t="str">
        <f>IF((IFERROR((VLOOKUP(D8686,'Automation (QBO)'!A:B,2,FALSE)),"0"))=0,"Suspense",(IFERROR((VLOOKUP(D8686,'Automation (QBO)'!A:B,2,FALSE)),"Suspense")))</f>
        <v>Suspense</v>
      </c>
      <c r="I8686" s="17">
        <f t="shared" si="135"/>
        <v>-5000</v>
      </c>
      <c r="J8686" s="12" t="str">
        <f>H8686</f>
        <v>Suspense</v>
      </c>
    </row>
    <row r="8687" spans="1:10" hidden="1">
      <c r="A8687" s="13" t="s">
        <v>1001</v>
      </c>
      <c r="B8687" s="12" t="s">
        <v>83</v>
      </c>
      <c r="C8687" s="12" t="s">
        <v>88</v>
      </c>
      <c r="D8687" s="12" t="s">
        <v>390</v>
      </c>
      <c r="E8687" s="12">
        <v>14</v>
      </c>
      <c r="F8687" s="14" t="str">
        <f>A8687&amp;B8687&amp;C8687&amp;D8687&amp;E8687</f>
        <v>2024-09-16ExpenseEasy Park21010 Visa Payable (CIBC)14</v>
      </c>
      <c r="G8687" s="15">
        <f>IFERROR((DATEVALUE(A8687)),A8687)</f>
        <v>45551</v>
      </c>
      <c r="H8687" s="16" t="str">
        <f>IF((IFERROR((VLOOKUP(D8687,'Automation (QBO)'!A:B,2,FALSE)),"0"))=0,"Suspense",(IFERROR((VLOOKUP(D8687,'Automation (QBO)'!A:B,2,FALSE)),"Suspense")))</f>
        <v>Suspense</v>
      </c>
      <c r="I8687" s="17">
        <f t="shared" si="135"/>
        <v>14</v>
      </c>
      <c r="J8687" s="12" t="str">
        <f>H8687</f>
        <v>Suspense</v>
      </c>
    </row>
    <row r="8688" spans="1:10" hidden="1">
      <c r="A8688" s="13" t="s">
        <v>1001</v>
      </c>
      <c r="B8688" s="12" t="s">
        <v>83</v>
      </c>
      <c r="C8688" s="12" t="s">
        <v>112</v>
      </c>
      <c r="D8688" s="12" t="s">
        <v>390</v>
      </c>
      <c r="E8688" s="12">
        <v>3.5</v>
      </c>
      <c r="F8688" s="14" t="str">
        <f>A8688&amp;B8688&amp;C8688&amp;D8688&amp;E8688</f>
        <v>2024-09-16ExpenseIndigo Lot 03421010 Visa Payable (CIBC)3.5</v>
      </c>
      <c r="G8688" s="15">
        <f>IFERROR((DATEVALUE(A8688)),A8688)</f>
        <v>45551</v>
      </c>
      <c r="H8688" s="16" t="str">
        <f>IF((IFERROR((VLOOKUP(D8688,'Automation (QBO)'!A:B,2,FALSE)),"0"))=0,"Suspense",(IFERROR((VLOOKUP(D8688,'Automation (QBO)'!A:B,2,FALSE)),"Suspense")))</f>
        <v>Suspense</v>
      </c>
      <c r="I8688" s="17">
        <f t="shared" si="135"/>
        <v>3.5</v>
      </c>
      <c r="J8688" s="12" t="str">
        <f>H8688</f>
        <v>Suspense</v>
      </c>
    </row>
    <row r="8689" spans="1:10" hidden="1">
      <c r="A8689" s="13" t="s">
        <v>1001</v>
      </c>
      <c r="B8689" s="12" t="s">
        <v>83</v>
      </c>
      <c r="C8689" s="12" t="s">
        <v>85</v>
      </c>
      <c r="D8689" s="12" t="s">
        <v>390</v>
      </c>
      <c r="E8689" s="12">
        <v>2756.1</v>
      </c>
      <c r="F8689" s="14" t="str">
        <f>A8689&amp;B8689&amp;C8689&amp;D8689&amp;E8689</f>
        <v>2024-09-16ExpenseLaird Plastics21010 Visa Payable (CIBC)2756.1</v>
      </c>
      <c r="G8689" s="15">
        <f>IFERROR((DATEVALUE(A8689)),A8689)</f>
        <v>45551</v>
      </c>
      <c r="H8689" s="16" t="str">
        <f>IF((IFERROR((VLOOKUP(D8689,'Automation (QBO)'!A:B,2,FALSE)),"0"))=0,"Suspense",(IFERROR((VLOOKUP(D8689,'Automation (QBO)'!A:B,2,FALSE)),"Suspense")))</f>
        <v>Suspense</v>
      </c>
      <c r="I8689" s="17">
        <f t="shared" si="135"/>
        <v>2756.1</v>
      </c>
      <c r="J8689" s="12" t="str">
        <f>H8689</f>
        <v>Suspense</v>
      </c>
    </row>
    <row r="8690" spans="1:10" hidden="1">
      <c r="A8690" s="13" t="s">
        <v>1001</v>
      </c>
      <c r="B8690" s="12" t="s">
        <v>83</v>
      </c>
      <c r="C8690" s="12" t="s">
        <v>101</v>
      </c>
      <c r="D8690" s="12" t="s">
        <v>390</v>
      </c>
      <c r="E8690" s="12">
        <v>127.48</v>
      </c>
      <c r="F8690" s="14" t="str">
        <f>A8690&amp;B8690&amp;C8690&amp;D8690&amp;E8690</f>
        <v>2024-09-16ExpenseShell Canada21010 Visa Payable (CIBC)127.48</v>
      </c>
      <c r="G8690" s="15">
        <f>IFERROR((DATEVALUE(A8690)),A8690)</f>
        <v>45551</v>
      </c>
      <c r="H8690" s="16" t="str">
        <f>IF((IFERROR((VLOOKUP(D8690,'Automation (QBO)'!A:B,2,FALSE)),"0"))=0,"Suspense",(IFERROR((VLOOKUP(D8690,'Automation (QBO)'!A:B,2,FALSE)),"Suspense")))</f>
        <v>Suspense</v>
      </c>
      <c r="I8690" s="17">
        <f t="shared" si="135"/>
        <v>127.48</v>
      </c>
      <c r="J8690" s="12" t="str">
        <f>H8690</f>
        <v>Suspense</v>
      </c>
    </row>
    <row r="8691" spans="1:10" hidden="1">
      <c r="A8691" s="13" t="s">
        <v>1001</v>
      </c>
      <c r="B8691" s="12" t="s">
        <v>83</v>
      </c>
      <c r="C8691" s="12" t="s">
        <v>88</v>
      </c>
      <c r="D8691" s="12" t="s">
        <v>390</v>
      </c>
      <c r="E8691" s="12">
        <v>17</v>
      </c>
      <c r="F8691" s="14" t="str">
        <f>A8691&amp;B8691&amp;C8691&amp;D8691&amp;E8691</f>
        <v>2024-09-16ExpenseEasy Park21010 Visa Payable (CIBC)17</v>
      </c>
      <c r="G8691" s="15">
        <f>IFERROR((DATEVALUE(A8691)),A8691)</f>
        <v>45551</v>
      </c>
      <c r="H8691" s="16" t="str">
        <f>IF((IFERROR((VLOOKUP(D8691,'Automation (QBO)'!A:B,2,FALSE)),"0"))=0,"Suspense",(IFERROR((VLOOKUP(D8691,'Automation (QBO)'!A:B,2,FALSE)),"Suspense")))</f>
        <v>Suspense</v>
      </c>
      <c r="I8691" s="17">
        <f t="shared" si="135"/>
        <v>17</v>
      </c>
      <c r="J8691" s="12" t="str">
        <f>H8691</f>
        <v>Suspense</v>
      </c>
    </row>
    <row r="8692" spans="1:10" hidden="1">
      <c r="A8692" s="13" t="s">
        <v>1001</v>
      </c>
      <c r="B8692" s="12" t="s">
        <v>83</v>
      </c>
      <c r="C8692" s="12" t="s">
        <v>87</v>
      </c>
      <c r="D8692" s="12" t="s">
        <v>390</v>
      </c>
      <c r="E8692" s="12">
        <v>692.98</v>
      </c>
      <c r="F8692" s="14" t="str">
        <f>A8692&amp;B8692&amp;C8692&amp;D8692&amp;E8692</f>
        <v>2024-09-16ExpenseHome Depot21010 Visa Payable (CIBC)692.98</v>
      </c>
      <c r="G8692" s="15">
        <f>IFERROR((DATEVALUE(A8692)),A8692)</f>
        <v>45551</v>
      </c>
      <c r="H8692" s="16" t="str">
        <f>IF((IFERROR((VLOOKUP(D8692,'Automation (QBO)'!A:B,2,FALSE)),"0"))=0,"Suspense",(IFERROR((VLOOKUP(D8692,'Automation (QBO)'!A:B,2,FALSE)),"Suspense")))</f>
        <v>Suspense</v>
      </c>
      <c r="I8692" s="17">
        <f t="shared" si="135"/>
        <v>692.98</v>
      </c>
      <c r="J8692" s="12" t="str">
        <f>H8692</f>
        <v>Suspense</v>
      </c>
    </row>
    <row r="8693" spans="1:10" hidden="1">
      <c r="A8693" s="13" t="s">
        <v>1001</v>
      </c>
      <c r="B8693" s="12" t="s">
        <v>83</v>
      </c>
      <c r="C8693" s="12" t="s">
        <v>88</v>
      </c>
      <c r="D8693" s="12" t="s">
        <v>390</v>
      </c>
      <c r="E8693" s="12">
        <v>11</v>
      </c>
      <c r="F8693" s="14" t="str">
        <f>A8693&amp;B8693&amp;C8693&amp;D8693&amp;E8693</f>
        <v>2024-09-16ExpenseEasy Park21010 Visa Payable (CIBC)11</v>
      </c>
      <c r="G8693" s="15">
        <f>IFERROR((DATEVALUE(A8693)),A8693)</f>
        <v>45551</v>
      </c>
      <c r="H8693" s="16" t="str">
        <f>IF((IFERROR((VLOOKUP(D8693,'Automation (QBO)'!A:B,2,FALSE)),"0"))=0,"Suspense",(IFERROR((VLOOKUP(D8693,'Automation (QBO)'!A:B,2,FALSE)),"Suspense")))</f>
        <v>Suspense</v>
      </c>
      <c r="I8693" s="17">
        <f t="shared" si="135"/>
        <v>11</v>
      </c>
      <c r="J8693" s="12" t="str">
        <f>H8693</f>
        <v>Suspense</v>
      </c>
    </row>
    <row r="8694" spans="1:10" hidden="1">
      <c r="A8694" s="13" t="s">
        <v>1001</v>
      </c>
      <c r="B8694" s="12" t="s">
        <v>183</v>
      </c>
      <c r="C8694" s="12" t="s">
        <v>167</v>
      </c>
      <c r="D8694" s="12" t="s">
        <v>391</v>
      </c>
      <c r="E8694" s="12">
        <v>-619.04999999999995</v>
      </c>
      <c r="F8694" s="14" t="str">
        <f>A8694&amp;B8694&amp;C8694&amp;D8694&amp;E8694</f>
        <v>2024-09-16DepositWayfair51335 COGS - Supplies-619.05</v>
      </c>
      <c r="G8694" s="15">
        <f>IFERROR((DATEVALUE(A8694)),A8694)</f>
        <v>45551</v>
      </c>
      <c r="H8694" s="16" t="str">
        <f>IF((IFERROR((VLOOKUP(D8694,'Automation (QBO)'!A:B,2,FALSE)),"0"))=0,"Suspense",(IFERROR((VLOOKUP(D8694,'Automation (QBO)'!A:B,2,FALSE)),"Suspense")))</f>
        <v>COGS - Supplies</v>
      </c>
      <c r="I8694" s="17">
        <f t="shared" si="135"/>
        <v>-619.04999999999995</v>
      </c>
      <c r="J8694" s="12" t="str">
        <f>H8694</f>
        <v>COGS - Supplies</v>
      </c>
    </row>
    <row r="8695" spans="1:10" hidden="1">
      <c r="A8695" s="13" t="s">
        <v>1001</v>
      </c>
      <c r="B8695" s="12" t="s">
        <v>183</v>
      </c>
      <c r="C8695" s="12" t="s">
        <v>167</v>
      </c>
      <c r="D8695" s="12" t="s">
        <v>392</v>
      </c>
      <c r="E8695" s="12">
        <v>30.95</v>
      </c>
      <c r="F8695" s="14" t="str">
        <f>A8695&amp;B8695&amp;C8695&amp;D8695&amp;E8695</f>
        <v>2024-09-16DepositWayfair21020 GST/HST Payable30.95</v>
      </c>
      <c r="G8695" s="15">
        <f>IFERROR((DATEVALUE(A8695)),A8695)</f>
        <v>45551</v>
      </c>
      <c r="H8695" s="16" t="str">
        <f>IF((IFERROR((VLOOKUP(D8695,'Automation (QBO)'!A:B,2,FALSE)),"0"))=0,"Suspense",(IFERROR((VLOOKUP(D8695,'Automation (QBO)'!A:B,2,FALSE)),"Suspense")))</f>
        <v>GST/HST Payable</v>
      </c>
      <c r="I8695" s="17">
        <f t="shared" si="135"/>
        <v>30.95</v>
      </c>
      <c r="J8695" s="12" t="str">
        <f>H8695</f>
        <v>GST/HST Payable</v>
      </c>
    </row>
    <row r="8696" spans="1:10" hidden="1">
      <c r="A8696" s="13" t="s">
        <v>1001</v>
      </c>
      <c r="B8696" s="12" t="s">
        <v>91</v>
      </c>
      <c r="C8696" s="12" t="s">
        <v>116</v>
      </c>
      <c r="D8696" s="12" t="s">
        <v>392</v>
      </c>
      <c r="E8696" s="12">
        <v>168</v>
      </c>
      <c r="F8696" s="14" t="str">
        <f>A8696&amp;B8696&amp;C8696&amp;D8696&amp;E8696</f>
        <v>2024-09-16InvoiceSix Pints Specialty Beer Co.21020 GST/HST Payable168</v>
      </c>
      <c r="G8696" s="15">
        <f>IFERROR((DATEVALUE(A8696)),A8696)</f>
        <v>45551</v>
      </c>
      <c r="H8696" s="16" t="str">
        <f>IF((IFERROR((VLOOKUP(D8696,'Automation (QBO)'!A:B,2,FALSE)),"0"))=0,"Suspense",(IFERROR((VLOOKUP(D8696,'Automation (QBO)'!A:B,2,FALSE)),"Suspense")))</f>
        <v>GST/HST Payable</v>
      </c>
      <c r="I8696" s="17">
        <f t="shared" si="135"/>
        <v>168</v>
      </c>
      <c r="J8696" s="12" t="str">
        <f>H8696</f>
        <v>GST/HST Payable</v>
      </c>
    </row>
    <row r="8697" spans="1:10" hidden="1">
      <c r="A8697" s="13" t="s">
        <v>1001</v>
      </c>
      <c r="B8697" s="12" t="s">
        <v>136</v>
      </c>
      <c r="C8697" s="12" t="s">
        <v>116</v>
      </c>
      <c r="F8697" s="14" t="str">
        <f>A8697&amp;B8697&amp;C8697&amp;D8697&amp;E8697</f>
        <v>2024-09-16PaymentSix Pints Specialty Beer Co.</v>
      </c>
      <c r="G8697" s="15">
        <f>IFERROR((DATEVALUE(A8697)),A8697)</f>
        <v>45551</v>
      </c>
      <c r="H8697" s="16" t="str">
        <f>IF((IFERROR((VLOOKUP(D8697,'Automation (QBO)'!A:B,2,FALSE)),"0"))=0,"Suspense",(IFERROR((VLOOKUP(D8697,'Automation (QBO)'!A:B,2,FALSE)),"Suspense")))</f>
        <v>Suspense</v>
      </c>
      <c r="I8697" s="17">
        <f t="shared" si="135"/>
        <v>0</v>
      </c>
      <c r="J8697" s="12" t="str">
        <f>H8697</f>
        <v>Suspense</v>
      </c>
    </row>
    <row r="8698" spans="1:10" hidden="1">
      <c r="A8698" s="13" t="s">
        <v>1001</v>
      </c>
      <c r="B8698" s="12" t="s">
        <v>136</v>
      </c>
      <c r="C8698" s="12" t="s">
        <v>116</v>
      </c>
      <c r="D8698" s="12" t="s">
        <v>417</v>
      </c>
      <c r="E8698" s="12">
        <v>0</v>
      </c>
      <c r="F8698" s="14" t="str">
        <f>A8698&amp;B8698&amp;C8698&amp;D8698&amp;E8698</f>
        <v>2024-09-16PaymentSix Pints Specialty Beer Co.12000 Accounts Receivable0</v>
      </c>
      <c r="G8698" s="15">
        <f>IFERROR((DATEVALUE(A8698)),A8698)</f>
        <v>45551</v>
      </c>
      <c r="H8698" s="16" t="str">
        <f>IF((IFERROR((VLOOKUP(D8698,'Automation (QBO)'!A:B,2,FALSE)),"0"))=0,"Suspense",(IFERROR((VLOOKUP(D8698,'Automation (QBO)'!A:B,2,FALSE)),"Suspense")))</f>
        <v>Accounts Recievable - Suspense</v>
      </c>
      <c r="I8698" s="17">
        <f t="shared" si="135"/>
        <v>0</v>
      </c>
      <c r="J8698" s="12" t="str">
        <f>H8698</f>
        <v>Accounts Recievable - Suspense</v>
      </c>
    </row>
    <row r="8699" spans="1:10" hidden="1">
      <c r="A8699" s="13" t="s">
        <v>1001</v>
      </c>
      <c r="B8699" s="12" t="s">
        <v>91</v>
      </c>
      <c r="C8699" s="12" t="s">
        <v>116</v>
      </c>
      <c r="D8699" s="12" t="s">
        <v>417</v>
      </c>
      <c r="E8699" s="12">
        <v>27476.11</v>
      </c>
      <c r="F8699" s="14" t="str">
        <f>A8699&amp;B8699&amp;C8699&amp;D8699&amp;E8699</f>
        <v>2024-09-16InvoiceSix Pints Specialty Beer Co.12000 Accounts Receivable27476.11</v>
      </c>
      <c r="G8699" s="15">
        <f>IFERROR((DATEVALUE(A8699)),A8699)</f>
        <v>45551</v>
      </c>
      <c r="H8699" s="16" t="str">
        <f>IF((IFERROR((VLOOKUP(D8699,'Automation (QBO)'!A:B,2,FALSE)),"0"))=0,"Suspense",(IFERROR((VLOOKUP(D8699,'Automation (QBO)'!A:B,2,FALSE)),"Suspense")))</f>
        <v>Accounts Recievable - Suspense</v>
      </c>
      <c r="I8699" s="17">
        <f t="shared" si="135"/>
        <v>27476.11</v>
      </c>
      <c r="J8699" s="12" t="str">
        <f>H8699</f>
        <v>Accounts Recievable - Suspense</v>
      </c>
    </row>
    <row r="8700" spans="1:10" hidden="1">
      <c r="A8700" s="13" t="s">
        <v>1001</v>
      </c>
      <c r="B8700" s="12" t="s">
        <v>91</v>
      </c>
      <c r="C8700" s="12" t="s">
        <v>116</v>
      </c>
      <c r="D8700" s="12" t="s">
        <v>392</v>
      </c>
      <c r="E8700" s="12">
        <v>1308.3900000000001</v>
      </c>
      <c r="F8700" s="14" t="str">
        <f>A8700&amp;B8700&amp;C8700&amp;D8700&amp;E8700</f>
        <v>2024-09-16InvoiceSix Pints Specialty Beer Co.21020 GST/HST Payable1308.39</v>
      </c>
      <c r="G8700" s="15">
        <f>IFERROR((DATEVALUE(A8700)),A8700)</f>
        <v>45551</v>
      </c>
      <c r="H8700" s="16" t="str">
        <f>IF((IFERROR((VLOOKUP(D8700,'Automation (QBO)'!A:B,2,FALSE)),"0"))=0,"Suspense",(IFERROR((VLOOKUP(D8700,'Automation (QBO)'!A:B,2,FALSE)),"Suspense")))</f>
        <v>GST/HST Payable</v>
      </c>
      <c r="I8700" s="17">
        <f t="shared" si="135"/>
        <v>1308.3900000000001</v>
      </c>
      <c r="J8700" s="12" t="str">
        <f>H8700</f>
        <v>GST/HST Payable</v>
      </c>
    </row>
    <row r="8701" spans="1:10" hidden="1">
      <c r="A8701" s="13" t="s">
        <v>1001</v>
      </c>
      <c r="B8701" s="12" t="s">
        <v>136</v>
      </c>
      <c r="C8701" s="12" t="s">
        <v>116</v>
      </c>
      <c r="F8701" s="14" t="str">
        <f>A8701&amp;B8701&amp;C8701&amp;D8701&amp;E8701</f>
        <v>2024-09-16PaymentSix Pints Specialty Beer Co.</v>
      </c>
      <c r="G8701" s="15">
        <f>IFERROR((DATEVALUE(A8701)),A8701)</f>
        <v>45551</v>
      </c>
      <c r="H8701" s="16" t="str">
        <f>IF((IFERROR((VLOOKUP(D8701,'Automation (QBO)'!A:B,2,FALSE)),"0"))=0,"Suspense",(IFERROR((VLOOKUP(D8701,'Automation (QBO)'!A:B,2,FALSE)),"Suspense")))</f>
        <v>Suspense</v>
      </c>
      <c r="I8701" s="17">
        <f t="shared" si="135"/>
        <v>0</v>
      </c>
      <c r="J8701" s="12" t="str">
        <f>H8701</f>
        <v>Suspense</v>
      </c>
    </row>
    <row r="8702" spans="1:10" hidden="1">
      <c r="A8702" s="13" t="s">
        <v>1001</v>
      </c>
      <c r="B8702" s="12" t="s">
        <v>136</v>
      </c>
      <c r="C8702" s="12" t="s">
        <v>116</v>
      </c>
      <c r="D8702" s="12" t="s">
        <v>417</v>
      </c>
      <c r="E8702" s="12">
        <v>0</v>
      </c>
      <c r="F8702" s="14" t="str">
        <f>A8702&amp;B8702&amp;C8702&amp;D8702&amp;E8702</f>
        <v>2024-09-16PaymentSix Pints Specialty Beer Co.12000 Accounts Receivable0</v>
      </c>
      <c r="G8702" s="15">
        <f>IFERROR((DATEVALUE(A8702)),A8702)</f>
        <v>45551</v>
      </c>
      <c r="H8702" s="16" t="str">
        <f>IF((IFERROR((VLOOKUP(D8702,'Automation (QBO)'!A:B,2,FALSE)),"0"))=0,"Suspense",(IFERROR((VLOOKUP(D8702,'Automation (QBO)'!A:B,2,FALSE)),"Suspense")))</f>
        <v>Accounts Recievable - Suspense</v>
      </c>
      <c r="I8702" s="17">
        <f t="shared" si="135"/>
        <v>0</v>
      </c>
      <c r="J8702" s="12" t="str">
        <f>H8702</f>
        <v>Accounts Recievable - Suspense</v>
      </c>
    </row>
    <row r="8703" spans="1:10" hidden="1">
      <c r="A8703" s="13" t="s">
        <v>1001</v>
      </c>
      <c r="B8703" s="12" t="s">
        <v>91</v>
      </c>
      <c r="C8703" s="12" t="s">
        <v>137</v>
      </c>
      <c r="D8703" s="12" t="s">
        <v>392</v>
      </c>
      <c r="E8703" s="12">
        <v>1227.19</v>
      </c>
      <c r="F8703" s="14" t="str">
        <f>A8703&amp;B8703&amp;C8703&amp;D8703&amp;E8703</f>
        <v>2024-09-16InvoiceBump Physio Co21020 GST/HST Payable1227.19</v>
      </c>
      <c r="G8703" s="15">
        <f>IFERROR((DATEVALUE(A8703)),A8703)</f>
        <v>45551</v>
      </c>
      <c r="H8703" s="16" t="str">
        <f>IF((IFERROR((VLOOKUP(D8703,'Automation (QBO)'!A:B,2,FALSE)),"0"))=0,"Suspense",(IFERROR((VLOOKUP(D8703,'Automation (QBO)'!A:B,2,FALSE)),"Suspense")))</f>
        <v>GST/HST Payable</v>
      </c>
      <c r="I8703" s="17">
        <f t="shared" si="135"/>
        <v>1227.19</v>
      </c>
      <c r="J8703" s="12" t="str">
        <f>H8703</f>
        <v>GST/HST Payable</v>
      </c>
    </row>
    <row r="8704" spans="1:10" hidden="1">
      <c r="A8704" s="13" t="s">
        <v>1001</v>
      </c>
      <c r="B8704" s="12" t="s">
        <v>91</v>
      </c>
      <c r="C8704" s="12" t="s">
        <v>137</v>
      </c>
      <c r="D8704" s="12" t="s">
        <v>417</v>
      </c>
      <c r="E8704" s="12">
        <v>25770.85</v>
      </c>
      <c r="F8704" s="14" t="str">
        <f>A8704&amp;B8704&amp;C8704&amp;D8704&amp;E8704</f>
        <v>2024-09-16InvoiceBump Physio Co12000 Accounts Receivable25770.85</v>
      </c>
      <c r="G8704" s="15">
        <f>IFERROR((DATEVALUE(A8704)),A8704)</f>
        <v>45551</v>
      </c>
      <c r="H8704" s="16" t="str">
        <f>IF((IFERROR((VLOOKUP(D8704,'Automation (QBO)'!A:B,2,FALSE)),"0"))=0,"Suspense",(IFERROR((VLOOKUP(D8704,'Automation (QBO)'!A:B,2,FALSE)),"Suspense")))</f>
        <v>Accounts Recievable - Suspense</v>
      </c>
      <c r="I8704" s="17">
        <f t="shared" si="135"/>
        <v>25770.85</v>
      </c>
      <c r="J8704" s="12" t="str">
        <f>H8704</f>
        <v>Accounts Recievable - Suspense</v>
      </c>
    </row>
    <row r="8705" spans="1:10" hidden="1">
      <c r="A8705" s="13" t="s">
        <v>1001</v>
      </c>
      <c r="B8705" s="12" t="s">
        <v>83</v>
      </c>
      <c r="C8705" s="12" t="s">
        <v>101</v>
      </c>
      <c r="D8705" s="12" t="s">
        <v>409</v>
      </c>
      <c r="E8705" s="12">
        <v>121.41</v>
      </c>
      <c r="F8705" s="14" t="str">
        <f>A8705&amp;B8705&amp;C8705&amp;D8705&amp;E8705</f>
        <v>2024-09-16ExpenseShell Canada51205 COGS - Fuel121.41</v>
      </c>
      <c r="G8705" s="15">
        <f>IFERROR((DATEVALUE(A8705)),A8705)</f>
        <v>45551</v>
      </c>
      <c r="H8705" s="16" t="str">
        <f>IF((IFERROR((VLOOKUP(D8705,'Automation (QBO)'!A:B,2,FALSE)),"0"))=0,"Suspense",(IFERROR((VLOOKUP(D8705,'Automation (QBO)'!A:B,2,FALSE)),"Suspense")))</f>
        <v>COGS - Fuel</v>
      </c>
      <c r="I8705" s="17">
        <f t="shared" si="135"/>
        <v>121.41</v>
      </c>
      <c r="J8705" s="12" t="str">
        <f>H8705</f>
        <v>COGS - Fuel</v>
      </c>
    </row>
    <row r="8706" spans="1:10" hidden="1">
      <c r="A8706" s="13" t="s">
        <v>1001</v>
      </c>
      <c r="B8706" s="12" t="s">
        <v>83</v>
      </c>
      <c r="C8706" s="12" t="s">
        <v>101</v>
      </c>
      <c r="D8706" s="12" t="s">
        <v>392</v>
      </c>
      <c r="E8706" s="12">
        <v>-6.07</v>
      </c>
      <c r="F8706" s="14" t="str">
        <f>A8706&amp;B8706&amp;C8706&amp;D8706&amp;E8706</f>
        <v>2024-09-16ExpenseShell Canada21020 GST/HST Payable-6.07</v>
      </c>
      <c r="G8706" s="15">
        <f>IFERROR((DATEVALUE(A8706)),A8706)</f>
        <v>45551</v>
      </c>
      <c r="H8706" s="16" t="str">
        <f>IF((IFERROR((VLOOKUP(D8706,'Automation (QBO)'!A:B,2,FALSE)),"0"))=0,"Suspense",(IFERROR((VLOOKUP(D8706,'Automation (QBO)'!A:B,2,FALSE)),"Suspense")))</f>
        <v>GST/HST Payable</v>
      </c>
      <c r="I8706" s="17">
        <f t="shared" si="135"/>
        <v>-6.07</v>
      </c>
      <c r="J8706" s="12" t="str">
        <f>H8706</f>
        <v>GST/HST Payable</v>
      </c>
    </row>
    <row r="8707" spans="1:10" hidden="1">
      <c r="A8707" s="13" t="s">
        <v>1001</v>
      </c>
      <c r="B8707" s="12" t="s">
        <v>83</v>
      </c>
      <c r="C8707" s="12" t="s">
        <v>87</v>
      </c>
      <c r="D8707" s="12" t="s">
        <v>391</v>
      </c>
      <c r="E8707" s="12">
        <v>661.18</v>
      </c>
      <c r="F8707" s="14" t="str">
        <f>A8707&amp;B8707&amp;C8707&amp;D8707&amp;E8707</f>
        <v>2024-09-16ExpenseHome Depot51335 COGS - Supplies661.18</v>
      </c>
      <c r="G8707" s="15">
        <f>IFERROR((DATEVALUE(A8707)),A8707)</f>
        <v>45551</v>
      </c>
      <c r="H8707" s="16" t="str">
        <f>IF((IFERROR((VLOOKUP(D8707,'Automation (QBO)'!A:B,2,FALSE)),"0"))=0,"Suspense",(IFERROR((VLOOKUP(D8707,'Automation (QBO)'!A:B,2,FALSE)),"Suspense")))</f>
        <v>COGS - Supplies</v>
      </c>
      <c r="I8707" s="17">
        <f t="shared" si="135"/>
        <v>661.18</v>
      </c>
      <c r="J8707" s="12" t="str">
        <f>H8707</f>
        <v>COGS - Supplies</v>
      </c>
    </row>
    <row r="8708" spans="1:10" hidden="1">
      <c r="A8708" s="13" t="s">
        <v>1001</v>
      </c>
      <c r="B8708" s="12" t="s">
        <v>83</v>
      </c>
      <c r="C8708" s="12" t="s">
        <v>87</v>
      </c>
      <c r="D8708" s="12" t="s">
        <v>392</v>
      </c>
      <c r="E8708" s="12">
        <v>-31.8</v>
      </c>
      <c r="F8708" s="14" t="str">
        <f>A8708&amp;B8708&amp;C8708&amp;D8708&amp;E8708</f>
        <v>2024-09-16ExpenseHome Depot21020 GST/HST Payable-31.8</v>
      </c>
      <c r="G8708" s="15">
        <f>IFERROR((DATEVALUE(A8708)),A8708)</f>
        <v>45551</v>
      </c>
      <c r="H8708" s="16" t="str">
        <f>IF((IFERROR((VLOOKUP(D8708,'Automation (QBO)'!A:B,2,FALSE)),"0"))=0,"Suspense",(IFERROR((VLOOKUP(D8708,'Automation (QBO)'!A:B,2,FALSE)),"Suspense")))</f>
        <v>GST/HST Payable</v>
      </c>
      <c r="I8708" s="17">
        <f t="shared" si="135"/>
        <v>-31.8</v>
      </c>
      <c r="J8708" s="12" t="str">
        <f>H8708</f>
        <v>GST/HST Payable</v>
      </c>
    </row>
    <row r="8709" spans="1:10" hidden="1">
      <c r="A8709" s="13" t="s">
        <v>1001</v>
      </c>
      <c r="B8709" s="12" t="s">
        <v>83</v>
      </c>
      <c r="C8709" s="12" t="s">
        <v>85</v>
      </c>
      <c r="D8709" s="12" t="s">
        <v>391</v>
      </c>
      <c r="E8709" s="12">
        <v>2633.06</v>
      </c>
      <c r="F8709" s="14" t="str">
        <f>A8709&amp;B8709&amp;C8709&amp;D8709&amp;E8709</f>
        <v>2024-09-16ExpenseLaird Plastics51335 COGS - Supplies2633.06</v>
      </c>
      <c r="G8709" s="15">
        <f>IFERROR((DATEVALUE(A8709)),A8709)</f>
        <v>45551</v>
      </c>
      <c r="H8709" s="16" t="str">
        <f>IF((IFERROR((VLOOKUP(D8709,'Automation (QBO)'!A:B,2,FALSE)),"0"))=0,"Suspense",(IFERROR((VLOOKUP(D8709,'Automation (QBO)'!A:B,2,FALSE)),"Suspense")))</f>
        <v>COGS - Supplies</v>
      </c>
      <c r="I8709" s="17">
        <f t="shared" si="135"/>
        <v>2633.06</v>
      </c>
      <c r="J8709" s="12" t="str">
        <f>H8709</f>
        <v>COGS - Supplies</v>
      </c>
    </row>
    <row r="8710" spans="1:10" hidden="1">
      <c r="A8710" s="13" t="s">
        <v>1001</v>
      </c>
      <c r="B8710" s="12" t="s">
        <v>83</v>
      </c>
      <c r="C8710" s="12" t="s">
        <v>85</v>
      </c>
      <c r="D8710" s="12" t="s">
        <v>392</v>
      </c>
      <c r="E8710" s="12">
        <v>-123.04</v>
      </c>
      <c r="F8710" s="14" t="str">
        <f>A8710&amp;B8710&amp;C8710&amp;D8710&amp;E8710</f>
        <v>2024-09-16ExpenseLaird Plastics21020 GST/HST Payable-123.04</v>
      </c>
      <c r="G8710" s="15">
        <f>IFERROR((DATEVALUE(A8710)),A8710)</f>
        <v>45551</v>
      </c>
      <c r="H8710" s="16" t="str">
        <f>IF((IFERROR((VLOOKUP(D8710,'Automation (QBO)'!A:B,2,FALSE)),"0"))=0,"Suspense",(IFERROR((VLOOKUP(D8710,'Automation (QBO)'!A:B,2,FALSE)),"Suspense")))</f>
        <v>GST/HST Payable</v>
      </c>
      <c r="I8710" s="17">
        <f t="shared" si="135"/>
        <v>-123.04</v>
      </c>
      <c r="J8710" s="12" t="str">
        <f>H8710</f>
        <v>GST/HST Payable</v>
      </c>
    </row>
    <row r="8711" spans="1:10" hidden="1">
      <c r="A8711" s="13" t="s">
        <v>1001</v>
      </c>
      <c r="B8711" s="12" t="s">
        <v>83</v>
      </c>
      <c r="C8711" s="12" t="s">
        <v>88</v>
      </c>
      <c r="D8711" s="12" t="s">
        <v>408</v>
      </c>
      <c r="E8711" s="12">
        <v>14</v>
      </c>
      <c r="F8711" s="14" t="str">
        <f>A8711&amp;B8711&amp;C8711&amp;D8711&amp;E8711</f>
        <v>2024-09-16ExpenseEasy Park52205 Travel &amp; Parking14</v>
      </c>
      <c r="G8711" s="15">
        <f>IFERROR((DATEVALUE(A8711)),A8711)</f>
        <v>45551</v>
      </c>
      <c r="H8711" s="16" t="str">
        <f>IF((IFERROR((VLOOKUP(D8711,'Automation (QBO)'!A:B,2,FALSE)),"0"))=0,"Suspense",(IFERROR((VLOOKUP(D8711,'Automation (QBO)'!A:B,2,FALSE)),"Suspense")))</f>
        <v>Travel &amp; Parking</v>
      </c>
      <c r="I8711" s="17">
        <f t="shared" si="135"/>
        <v>14</v>
      </c>
      <c r="J8711" s="12" t="str">
        <f>H8711</f>
        <v>Travel &amp; Parking</v>
      </c>
    </row>
    <row r="8712" spans="1:10" hidden="1">
      <c r="A8712" s="13" t="s">
        <v>1001</v>
      </c>
      <c r="B8712" s="12" t="s">
        <v>83</v>
      </c>
      <c r="C8712" s="12" t="s">
        <v>88</v>
      </c>
      <c r="D8712" s="12" t="s">
        <v>392</v>
      </c>
      <c r="E8712" s="12">
        <v>0</v>
      </c>
      <c r="F8712" s="14" t="str">
        <f>A8712&amp;B8712&amp;C8712&amp;D8712&amp;E8712</f>
        <v>2024-09-16ExpenseEasy Park21020 GST/HST Payable0</v>
      </c>
      <c r="G8712" s="15">
        <f>IFERROR((DATEVALUE(A8712)),A8712)</f>
        <v>45551</v>
      </c>
      <c r="H8712" s="16" t="str">
        <f>IF((IFERROR((VLOOKUP(D8712,'Automation (QBO)'!A:B,2,FALSE)),"0"))=0,"Suspense",(IFERROR((VLOOKUP(D8712,'Automation (QBO)'!A:B,2,FALSE)),"Suspense")))</f>
        <v>GST/HST Payable</v>
      </c>
      <c r="I8712" s="17">
        <f t="shared" si="135"/>
        <v>0</v>
      </c>
      <c r="J8712" s="12" t="str">
        <f>H8712</f>
        <v>GST/HST Payable</v>
      </c>
    </row>
    <row r="8713" spans="1:10" hidden="1">
      <c r="A8713" s="13" t="s">
        <v>1001</v>
      </c>
      <c r="B8713" s="12" t="s">
        <v>83</v>
      </c>
      <c r="C8713" s="12" t="s">
        <v>88</v>
      </c>
      <c r="D8713" s="12" t="s">
        <v>408</v>
      </c>
      <c r="E8713" s="12">
        <v>17</v>
      </c>
      <c r="F8713" s="14" t="str">
        <f>A8713&amp;B8713&amp;C8713&amp;D8713&amp;E8713</f>
        <v>2024-09-16ExpenseEasy Park52205 Travel &amp; Parking17</v>
      </c>
      <c r="G8713" s="15">
        <f>IFERROR((DATEVALUE(A8713)),A8713)</f>
        <v>45551</v>
      </c>
      <c r="H8713" s="16" t="str">
        <f>IF((IFERROR((VLOOKUP(D8713,'Automation (QBO)'!A:B,2,FALSE)),"0"))=0,"Suspense",(IFERROR((VLOOKUP(D8713,'Automation (QBO)'!A:B,2,FALSE)),"Suspense")))</f>
        <v>Travel &amp; Parking</v>
      </c>
      <c r="I8713" s="17">
        <f t="shared" si="135"/>
        <v>17</v>
      </c>
      <c r="J8713" s="12" t="str">
        <f>H8713</f>
        <v>Travel &amp; Parking</v>
      </c>
    </row>
    <row r="8714" spans="1:10" hidden="1">
      <c r="A8714" s="13" t="s">
        <v>1001</v>
      </c>
      <c r="B8714" s="12" t="s">
        <v>83</v>
      </c>
      <c r="C8714" s="12" t="s">
        <v>88</v>
      </c>
      <c r="D8714" s="12" t="s">
        <v>392</v>
      </c>
      <c r="E8714" s="12">
        <v>0</v>
      </c>
      <c r="F8714" s="14" t="str">
        <f>A8714&amp;B8714&amp;C8714&amp;D8714&amp;E8714</f>
        <v>2024-09-16ExpenseEasy Park21020 GST/HST Payable0</v>
      </c>
      <c r="G8714" s="15">
        <f>IFERROR((DATEVALUE(A8714)),A8714)</f>
        <v>45551</v>
      </c>
      <c r="H8714" s="16" t="str">
        <f>IF((IFERROR((VLOOKUP(D8714,'Automation (QBO)'!A:B,2,FALSE)),"0"))=0,"Suspense",(IFERROR((VLOOKUP(D8714,'Automation (QBO)'!A:B,2,FALSE)),"Suspense")))</f>
        <v>GST/HST Payable</v>
      </c>
      <c r="I8714" s="17">
        <f t="shared" si="135"/>
        <v>0</v>
      </c>
      <c r="J8714" s="12" t="str">
        <f>H8714</f>
        <v>GST/HST Payable</v>
      </c>
    </row>
    <row r="8715" spans="1:10" hidden="1">
      <c r="A8715" s="13" t="s">
        <v>1001</v>
      </c>
      <c r="B8715" s="12" t="s">
        <v>83</v>
      </c>
      <c r="C8715" s="12" t="s">
        <v>112</v>
      </c>
      <c r="D8715" s="12" t="s">
        <v>408</v>
      </c>
      <c r="E8715" s="12">
        <v>3.5</v>
      </c>
      <c r="F8715" s="14" t="str">
        <f>A8715&amp;B8715&amp;C8715&amp;D8715&amp;E8715</f>
        <v>2024-09-16ExpenseIndigo Lot 03452205 Travel &amp; Parking3.5</v>
      </c>
      <c r="G8715" s="15">
        <f>IFERROR((DATEVALUE(A8715)),A8715)</f>
        <v>45551</v>
      </c>
      <c r="H8715" s="16" t="str">
        <f>IF((IFERROR((VLOOKUP(D8715,'Automation (QBO)'!A:B,2,FALSE)),"0"))=0,"Suspense",(IFERROR((VLOOKUP(D8715,'Automation (QBO)'!A:B,2,FALSE)),"Suspense")))</f>
        <v>Travel &amp; Parking</v>
      </c>
      <c r="I8715" s="17">
        <f t="shared" si="135"/>
        <v>3.5</v>
      </c>
      <c r="J8715" s="12" t="str">
        <f>H8715</f>
        <v>Travel &amp; Parking</v>
      </c>
    </row>
    <row r="8716" spans="1:10" hidden="1">
      <c r="A8716" s="13" t="s">
        <v>1001</v>
      </c>
      <c r="B8716" s="12" t="s">
        <v>83</v>
      </c>
      <c r="C8716" s="12" t="s">
        <v>112</v>
      </c>
      <c r="D8716" s="12" t="s">
        <v>392</v>
      </c>
      <c r="E8716" s="12">
        <v>0</v>
      </c>
      <c r="F8716" s="14" t="str">
        <f>A8716&amp;B8716&amp;C8716&amp;D8716&amp;E8716</f>
        <v>2024-09-16ExpenseIndigo Lot 03421020 GST/HST Payable0</v>
      </c>
      <c r="G8716" s="15">
        <f>IFERROR((DATEVALUE(A8716)),A8716)</f>
        <v>45551</v>
      </c>
      <c r="H8716" s="16" t="str">
        <f>IF((IFERROR((VLOOKUP(D8716,'Automation (QBO)'!A:B,2,FALSE)),"0"))=0,"Suspense",(IFERROR((VLOOKUP(D8716,'Automation (QBO)'!A:B,2,FALSE)),"Suspense")))</f>
        <v>GST/HST Payable</v>
      </c>
      <c r="I8716" s="17">
        <f t="shared" si="135"/>
        <v>0</v>
      </c>
      <c r="J8716" s="12" t="str">
        <f>H8716</f>
        <v>GST/HST Payable</v>
      </c>
    </row>
    <row r="8717" spans="1:10" hidden="1">
      <c r="A8717" s="13" t="s">
        <v>1001</v>
      </c>
      <c r="B8717" s="12" t="s">
        <v>83</v>
      </c>
      <c r="C8717" s="12" t="s">
        <v>88</v>
      </c>
      <c r="D8717" s="12" t="s">
        <v>408</v>
      </c>
      <c r="E8717" s="12">
        <v>11</v>
      </c>
      <c r="F8717" s="14" t="str">
        <f>A8717&amp;B8717&amp;C8717&amp;D8717&amp;E8717</f>
        <v>2024-09-16ExpenseEasy Park52205 Travel &amp; Parking11</v>
      </c>
      <c r="G8717" s="15">
        <f>IFERROR((DATEVALUE(A8717)),A8717)</f>
        <v>45551</v>
      </c>
      <c r="H8717" s="16" t="str">
        <f>IF((IFERROR((VLOOKUP(D8717,'Automation (QBO)'!A:B,2,FALSE)),"0"))=0,"Suspense",(IFERROR((VLOOKUP(D8717,'Automation (QBO)'!A:B,2,FALSE)),"Suspense")))</f>
        <v>Travel &amp; Parking</v>
      </c>
      <c r="I8717" s="17">
        <f t="shared" si="135"/>
        <v>11</v>
      </c>
      <c r="J8717" s="12" t="str">
        <f>H8717</f>
        <v>Travel &amp; Parking</v>
      </c>
    </row>
    <row r="8718" spans="1:10" hidden="1">
      <c r="A8718" s="13" t="s">
        <v>1001</v>
      </c>
      <c r="B8718" s="12" t="s">
        <v>83</v>
      </c>
      <c r="C8718" s="12" t="s">
        <v>88</v>
      </c>
      <c r="D8718" s="12" t="s">
        <v>392</v>
      </c>
      <c r="E8718" s="12">
        <v>0</v>
      </c>
      <c r="F8718" s="14" t="str">
        <f>A8718&amp;B8718&amp;C8718&amp;D8718&amp;E8718</f>
        <v>2024-09-16ExpenseEasy Park21020 GST/HST Payable0</v>
      </c>
      <c r="G8718" s="15">
        <f>IFERROR((DATEVALUE(A8718)),A8718)</f>
        <v>45551</v>
      </c>
      <c r="H8718" s="16" t="str">
        <f>IF((IFERROR((VLOOKUP(D8718,'Automation (QBO)'!A:B,2,FALSE)),"0"))=0,"Suspense",(IFERROR((VLOOKUP(D8718,'Automation (QBO)'!A:B,2,FALSE)),"Suspense")))</f>
        <v>GST/HST Payable</v>
      </c>
      <c r="I8718" s="17">
        <f t="shared" si="135"/>
        <v>0</v>
      </c>
      <c r="J8718" s="12" t="str">
        <f>H8718</f>
        <v>GST/HST Payable</v>
      </c>
    </row>
    <row r="8719" spans="1:10" hidden="1">
      <c r="A8719" s="13" t="s">
        <v>1001</v>
      </c>
      <c r="B8719" s="12" t="s">
        <v>83</v>
      </c>
      <c r="C8719" s="12" t="s">
        <v>88</v>
      </c>
      <c r="D8719" s="12" t="s">
        <v>408</v>
      </c>
      <c r="E8719" s="12">
        <v>14</v>
      </c>
      <c r="F8719" s="14" t="str">
        <f>A8719&amp;B8719&amp;C8719&amp;D8719&amp;E8719</f>
        <v>2024-09-16ExpenseEasy Park52205 Travel &amp; Parking14</v>
      </c>
      <c r="G8719" s="15">
        <f>IFERROR((DATEVALUE(A8719)),A8719)</f>
        <v>45551</v>
      </c>
      <c r="H8719" s="16" t="str">
        <f>IF((IFERROR((VLOOKUP(D8719,'Automation (QBO)'!A:B,2,FALSE)),"0"))=0,"Suspense",(IFERROR((VLOOKUP(D8719,'Automation (QBO)'!A:B,2,FALSE)),"Suspense")))</f>
        <v>Travel &amp; Parking</v>
      </c>
      <c r="I8719" s="17">
        <f t="shared" si="135"/>
        <v>14</v>
      </c>
      <c r="J8719" s="12" t="str">
        <f>H8719</f>
        <v>Travel &amp; Parking</v>
      </c>
    </row>
    <row r="8720" spans="1:10" hidden="1">
      <c r="A8720" s="13" t="s">
        <v>1001</v>
      </c>
      <c r="B8720" s="12" t="s">
        <v>83</v>
      </c>
      <c r="C8720" s="12" t="s">
        <v>88</v>
      </c>
      <c r="D8720" s="12" t="s">
        <v>392</v>
      </c>
      <c r="E8720" s="12">
        <v>0</v>
      </c>
      <c r="F8720" s="14" t="str">
        <f>A8720&amp;B8720&amp;C8720&amp;D8720&amp;E8720</f>
        <v>2024-09-16ExpenseEasy Park21020 GST/HST Payable0</v>
      </c>
      <c r="G8720" s="15">
        <f>IFERROR((DATEVALUE(A8720)),A8720)</f>
        <v>45551</v>
      </c>
      <c r="H8720" s="16" t="str">
        <f>IF((IFERROR((VLOOKUP(D8720,'Automation (QBO)'!A:B,2,FALSE)),"0"))=0,"Suspense",(IFERROR((VLOOKUP(D8720,'Automation (QBO)'!A:B,2,FALSE)),"Suspense")))</f>
        <v>GST/HST Payable</v>
      </c>
      <c r="I8720" s="17">
        <f t="shared" ref="I8720:I8783" si="136">E8720</f>
        <v>0</v>
      </c>
      <c r="J8720" s="12" t="str">
        <f>H8720</f>
        <v>GST/HST Payable</v>
      </c>
    </row>
    <row r="8721" spans="1:10" hidden="1">
      <c r="A8721" s="13" t="s">
        <v>1001</v>
      </c>
      <c r="B8721" s="12" t="s">
        <v>83</v>
      </c>
      <c r="C8721" s="12" t="s">
        <v>553</v>
      </c>
      <c r="D8721" s="12" t="s">
        <v>416</v>
      </c>
      <c r="E8721" s="12">
        <v>1217.52</v>
      </c>
      <c r="F8721" s="14" t="str">
        <f>A8721&amp;B8721&amp;C8721&amp;D8721&amp;E8721</f>
        <v>2024-09-16ExpenseECONOMICAL INSURANCE COMPANY52220 Insurance &amp; Fines1217.52</v>
      </c>
      <c r="G8721" s="15">
        <f>IFERROR((DATEVALUE(A8721)),A8721)</f>
        <v>45551</v>
      </c>
      <c r="H8721" s="16" t="str">
        <f>IF((IFERROR((VLOOKUP(D8721,'Automation (QBO)'!A:B,2,FALSE)),"0"))=0,"Suspense",(IFERROR((VLOOKUP(D8721,'Automation (QBO)'!A:B,2,FALSE)),"Suspense")))</f>
        <v>Insurance - Vehicles</v>
      </c>
      <c r="I8721" s="17">
        <f t="shared" si="136"/>
        <v>1217.52</v>
      </c>
      <c r="J8721" s="12" t="str">
        <f>H8721</f>
        <v>Insurance - Vehicles</v>
      </c>
    </row>
    <row r="8722" spans="1:10" hidden="1">
      <c r="A8722" s="13" t="s">
        <v>1001</v>
      </c>
      <c r="B8722" s="12" t="s">
        <v>83</v>
      </c>
      <c r="C8722" s="12" t="s">
        <v>553</v>
      </c>
      <c r="D8722" s="12" t="s">
        <v>392</v>
      </c>
      <c r="E8722" s="12">
        <v>0</v>
      </c>
      <c r="F8722" s="14" t="str">
        <f>A8722&amp;B8722&amp;C8722&amp;D8722&amp;E8722</f>
        <v>2024-09-16ExpenseECONOMICAL INSURANCE COMPANY21020 GST/HST Payable0</v>
      </c>
      <c r="G8722" s="15">
        <f>IFERROR((DATEVALUE(A8722)),A8722)</f>
        <v>45551</v>
      </c>
      <c r="H8722" s="16" t="str">
        <f>IF((IFERROR((VLOOKUP(D8722,'Automation (QBO)'!A:B,2,FALSE)),"0"))=0,"Suspense",(IFERROR((VLOOKUP(D8722,'Automation (QBO)'!A:B,2,FALSE)),"Suspense")))</f>
        <v>GST/HST Payable</v>
      </c>
      <c r="I8722" s="17">
        <f t="shared" si="136"/>
        <v>0</v>
      </c>
      <c r="J8722" s="12" t="str">
        <f>H8722</f>
        <v>GST/HST Payable</v>
      </c>
    </row>
    <row r="8723" spans="1:10" hidden="1">
      <c r="A8723" s="13" t="s">
        <v>1001</v>
      </c>
      <c r="B8723" s="12" t="s">
        <v>91</v>
      </c>
      <c r="C8723" s="12" t="s">
        <v>116</v>
      </c>
      <c r="D8723" s="12" t="s">
        <v>417</v>
      </c>
      <c r="E8723" s="12">
        <v>3528</v>
      </c>
      <c r="F8723" s="14" t="str">
        <f>A8723&amp;B8723&amp;C8723&amp;D8723&amp;E8723</f>
        <v>2024-09-16InvoiceSix Pints Specialty Beer Co.12000 Accounts Receivable3528</v>
      </c>
      <c r="G8723" s="15">
        <f>IFERROR((DATEVALUE(A8723)),A8723)</f>
        <v>45551</v>
      </c>
      <c r="H8723" s="16" t="str">
        <f>IF((IFERROR((VLOOKUP(D8723,'Automation (QBO)'!A:B,2,FALSE)),"0"))=0,"Suspense",(IFERROR((VLOOKUP(D8723,'Automation (QBO)'!A:B,2,FALSE)),"Suspense")))</f>
        <v>Accounts Recievable - Suspense</v>
      </c>
      <c r="I8723" s="17">
        <f t="shared" si="136"/>
        <v>3528</v>
      </c>
      <c r="J8723" s="12" t="str">
        <f>H8723</f>
        <v>Accounts Recievable - Suspense</v>
      </c>
    </row>
    <row r="8724" spans="1:10" hidden="1">
      <c r="A8724" s="13" t="s">
        <v>1001</v>
      </c>
      <c r="B8724" s="12" t="s">
        <v>83</v>
      </c>
      <c r="C8724" s="12" t="s">
        <v>88</v>
      </c>
      <c r="D8724" s="12" t="s">
        <v>390</v>
      </c>
      <c r="E8724" s="12">
        <v>14</v>
      </c>
      <c r="F8724" s="14" t="str">
        <f>A8724&amp;B8724&amp;C8724&amp;D8724&amp;E8724</f>
        <v>2024-09-16ExpenseEasy Park21010 Visa Payable (CIBC)14</v>
      </c>
      <c r="G8724" s="15">
        <f>IFERROR((DATEVALUE(A8724)),A8724)</f>
        <v>45551</v>
      </c>
      <c r="H8724" s="16" t="str">
        <f>IF((IFERROR((VLOOKUP(D8724,'Automation (QBO)'!A:B,2,FALSE)),"0"))=0,"Suspense",(IFERROR((VLOOKUP(D8724,'Automation (QBO)'!A:B,2,FALSE)),"Suspense")))</f>
        <v>Suspense</v>
      </c>
      <c r="I8724" s="17">
        <f t="shared" si="136"/>
        <v>14</v>
      </c>
      <c r="J8724" s="12" t="str">
        <f>H8724</f>
        <v>Suspense</v>
      </c>
    </row>
    <row r="8725" spans="1:10" hidden="1">
      <c r="A8725" s="13" t="s">
        <v>1001</v>
      </c>
      <c r="B8725" s="12" t="s">
        <v>83</v>
      </c>
      <c r="C8725" s="12" t="s">
        <v>172</v>
      </c>
      <c r="D8725" s="12" t="s">
        <v>390</v>
      </c>
      <c r="E8725" s="12">
        <v>33.590000000000003</v>
      </c>
      <c r="F8725" s="14" t="str">
        <f>A8725&amp;B8725&amp;C8725&amp;D8725&amp;E8725</f>
        <v>2024-09-16ExpenseGoDaddy21010 Visa Payable (CIBC)33.59</v>
      </c>
      <c r="G8725" s="15">
        <f>IFERROR((DATEVALUE(A8725)),A8725)</f>
        <v>45551</v>
      </c>
      <c r="H8725" s="16" t="str">
        <f>IF((IFERROR((VLOOKUP(D8725,'Automation (QBO)'!A:B,2,FALSE)),"0"))=0,"Suspense",(IFERROR((VLOOKUP(D8725,'Automation (QBO)'!A:B,2,FALSE)),"Suspense")))</f>
        <v>Suspense</v>
      </c>
      <c r="I8725" s="17">
        <f t="shared" si="136"/>
        <v>33.590000000000003</v>
      </c>
      <c r="J8725" s="12" t="str">
        <f>H8725</f>
        <v>Suspense</v>
      </c>
    </row>
    <row r="8726" spans="1:10" hidden="1">
      <c r="A8726" s="13" t="s">
        <v>1001</v>
      </c>
      <c r="B8726" s="12" t="s">
        <v>83</v>
      </c>
      <c r="C8726" s="12" t="s">
        <v>172</v>
      </c>
      <c r="D8726" s="12" t="s">
        <v>395</v>
      </c>
      <c r="E8726" s="12">
        <v>33.590000000000003</v>
      </c>
      <c r="F8726" s="14" t="str">
        <f>A8726&amp;B8726&amp;C8726&amp;D8726&amp;E8726</f>
        <v>2024-09-16ExpenseGoDaddy52165 Computer - Software33.59</v>
      </c>
      <c r="G8726" s="15">
        <f>IFERROR((DATEVALUE(A8726)),A8726)</f>
        <v>45551</v>
      </c>
      <c r="H8726" s="16" t="str">
        <f>IF((IFERROR((VLOOKUP(D8726,'Automation (QBO)'!A:B,2,FALSE)),"0"))=0,"Suspense",(IFERROR((VLOOKUP(D8726,'Automation (QBO)'!A:B,2,FALSE)),"Suspense")))</f>
        <v>Computer - Software</v>
      </c>
      <c r="I8726" s="17">
        <f t="shared" si="136"/>
        <v>33.590000000000003</v>
      </c>
      <c r="J8726" s="12" t="str">
        <f>H8726</f>
        <v>Computer - Software</v>
      </c>
    </row>
    <row r="8727" spans="1:10" hidden="1">
      <c r="A8727" s="13" t="s">
        <v>1001</v>
      </c>
      <c r="B8727" s="12" t="s">
        <v>83</v>
      </c>
      <c r="C8727" s="12" t="s">
        <v>172</v>
      </c>
      <c r="D8727" s="12" t="s">
        <v>392</v>
      </c>
      <c r="E8727" s="12">
        <v>0</v>
      </c>
      <c r="F8727" s="14" t="str">
        <f>A8727&amp;B8727&amp;C8727&amp;D8727&amp;E8727</f>
        <v>2024-09-16ExpenseGoDaddy21020 GST/HST Payable0</v>
      </c>
      <c r="G8727" s="15">
        <f>IFERROR((DATEVALUE(A8727)),A8727)</f>
        <v>45551</v>
      </c>
      <c r="H8727" s="16" t="str">
        <f>IF((IFERROR((VLOOKUP(D8727,'Automation (QBO)'!A:B,2,FALSE)),"0"))=0,"Suspense",(IFERROR((VLOOKUP(D8727,'Automation (QBO)'!A:B,2,FALSE)),"Suspense")))</f>
        <v>GST/HST Payable</v>
      </c>
      <c r="I8727" s="17">
        <f t="shared" si="136"/>
        <v>0</v>
      </c>
      <c r="J8727" s="12" t="str">
        <f>H8727</f>
        <v>GST/HST Payable</v>
      </c>
    </row>
    <row r="8728" spans="1:10" hidden="1">
      <c r="A8728" s="13" t="s">
        <v>1001</v>
      </c>
      <c r="B8728" s="12" t="s">
        <v>83</v>
      </c>
      <c r="C8728" s="12" t="s">
        <v>553</v>
      </c>
      <c r="D8728" s="12" t="s">
        <v>394</v>
      </c>
      <c r="E8728" s="12">
        <v>-1217.52</v>
      </c>
      <c r="F8728" s="14" t="str">
        <f>A8728&amp;B8728&amp;C8728&amp;D8728&amp;E8728</f>
        <v>2024-09-16ExpenseECONOMICAL INSURANCE COMPANY11005 Chequing (CIBC)-1217.52</v>
      </c>
      <c r="G8728" s="15">
        <f>IFERROR((DATEVALUE(A8728)),A8728)</f>
        <v>45551</v>
      </c>
      <c r="H8728" s="16" t="str">
        <f>IF((IFERROR((VLOOKUP(D8728,'Automation (QBO)'!A:B,2,FALSE)),"0"))=0,"Suspense",(IFERROR((VLOOKUP(D8728,'Automation (QBO)'!A:B,2,FALSE)),"Suspense")))</f>
        <v>Balance (CIBC)</v>
      </c>
      <c r="I8728" s="17">
        <f t="shared" si="136"/>
        <v>-1217.52</v>
      </c>
      <c r="J8728" s="12" t="str">
        <f>H8728</f>
        <v>Balance (CIBC)</v>
      </c>
    </row>
    <row r="8729" spans="1:10" hidden="1">
      <c r="A8729" s="13" t="s">
        <v>1001</v>
      </c>
      <c r="B8729" s="12" t="s">
        <v>183</v>
      </c>
      <c r="C8729" s="12" t="s">
        <v>167</v>
      </c>
      <c r="D8729" s="12" t="s">
        <v>394</v>
      </c>
      <c r="E8729" s="12">
        <v>650</v>
      </c>
      <c r="F8729" s="14" t="str">
        <f>A8729&amp;B8729&amp;C8729&amp;D8729&amp;E8729</f>
        <v>2024-09-16DepositWayfair11005 Chequing (CIBC)650</v>
      </c>
      <c r="G8729" s="15">
        <f>IFERROR((DATEVALUE(A8729)),A8729)</f>
        <v>45551</v>
      </c>
      <c r="H8729" s="16" t="str">
        <f>IF((IFERROR((VLOOKUP(D8729,'Automation (QBO)'!A:B,2,FALSE)),"0"))=0,"Suspense",(IFERROR((VLOOKUP(D8729,'Automation (QBO)'!A:B,2,FALSE)),"Suspense")))</f>
        <v>Balance (CIBC)</v>
      </c>
      <c r="I8729" s="17">
        <f t="shared" si="136"/>
        <v>650</v>
      </c>
      <c r="J8729" s="12" t="str">
        <f>H8729</f>
        <v>Balance (CIBC)</v>
      </c>
    </row>
    <row r="8730" spans="1:10" hidden="1">
      <c r="A8730" s="13" t="s">
        <v>1001</v>
      </c>
      <c r="B8730" s="12" t="s">
        <v>123</v>
      </c>
      <c r="D8730" s="12" t="s">
        <v>394</v>
      </c>
      <c r="E8730" s="12">
        <v>-5000</v>
      </c>
      <c r="F8730" s="14" t="str">
        <f>A8730&amp;B8730&amp;C8730&amp;D8730&amp;E8730</f>
        <v>2024-09-16Credit Card Payment11005 Chequing (CIBC)-5000</v>
      </c>
      <c r="G8730" s="15">
        <f>IFERROR((DATEVALUE(A8730)),A8730)</f>
        <v>45551</v>
      </c>
      <c r="H8730" s="16" t="str">
        <f>IF((IFERROR((VLOOKUP(D8730,'Automation (QBO)'!A:B,2,FALSE)),"0"))=0,"Suspense",(IFERROR((VLOOKUP(D8730,'Automation (QBO)'!A:B,2,FALSE)),"Suspense")))</f>
        <v>Balance (CIBC)</v>
      </c>
      <c r="I8730" s="17">
        <f t="shared" si="136"/>
        <v>-5000</v>
      </c>
      <c r="J8730" s="12" t="str">
        <f>H8730</f>
        <v>Balance (CIBC)</v>
      </c>
    </row>
    <row r="8731" spans="1:10" hidden="1">
      <c r="A8731" s="13" t="s">
        <v>1001</v>
      </c>
      <c r="B8731" s="12" t="s">
        <v>91</v>
      </c>
      <c r="C8731" s="12" t="s">
        <v>116</v>
      </c>
      <c r="D8731" s="12" t="s">
        <v>419</v>
      </c>
      <c r="E8731" s="12">
        <v>2800</v>
      </c>
      <c r="F8731" s="14" t="str">
        <f>A8731&amp;B8731&amp;C8731&amp;D8731&amp;E8731</f>
        <v>2024-09-16InvoiceSix Pints Specialty Beer Co.41005 Income - Project Management2800</v>
      </c>
      <c r="G8731" s="15">
        <f>IFERROR((DATEVALUE(A8731)),A8731)</f>
        <v>45551</v>
      </c>
      <c r="H8731" s="16" t="str">
        <f>IF((IFERROR((VLOOKUP(D8731,'Automation (QBO)'!A:B,2,FALSE)),"0"))=0,"Suspense",(IFERROR((VLOOKUP(D8731,'Automation (QBO)'!A:B,2,FALSE)),"Suspense")))</f>
        <v>Labour - Management ($)</v>
      </c>
      <c r="I8731" s="17">
        <f t="shared" si="136"/>
        <v>2800</v>
      </c>
      <c r="J8731" s="12" t="str">
        <f>H8731</f>
        <v>Labour - Management ($)</v>
      </c>
    </row>
    <row r="8732" spans="1:10" hidden="1">
      <c r="A8732" s="13" t="s">
        <v>1001</v>
      </c>
      <c r="B8732" s="12" t="s">
        <v>91</v>
      </c>
      <c r="C8732" s="12" t="s">
        <v>116</v>
      </c>
      <c r="D8732" s="12" t="s">
        <v>419</v>
      </c>
      <c r="E8732" s="12">
        <v>560</v>
      </c>
      <c r="F8732" s="14" t="str">
        <f>A8732&amp;B8732&amp;C8732&amp;D8732&amp;E8732</f>
        <v>2024-09-16InvoiceSix Pints Specialty Beer Co.41005 Income - Project Management560</v>
      </c>
      <c r="G8732" s="15">
        <f>IFERROR((DATEVALUE(A8732)),A8732)</f>
        <v>45551</v>
      </c>
      <c r="H8732" s="16" t="str">
        <f>IF((IFERROR((VLOOKUP(D8732,'Automation (QBO)'!A:B,2,FALSE)),"0"))=0,"Suspense",(IFERROR((VLOOKUP(D8732,'Automation (QBO)'!A:B,2,FALSE)),"Suspense")))</f>
        <v>Labour - Management ($)</v>
      </c>
      <c r="I8732" s="17">
        <f t="shared" si="136"/>
        <v>560</v>
      </c>
      <c r="J8732" s="12" t="str">
        <f>H8732</f>
        <v>Labour - Management ($)</v>
      </c>
    </row>
    <row r="8733" spans="1:10" hidden="1">
      <c r="A8733" s="13" t="s">
        <v>1001</v>
      </c>
      <c r="B8733" s="12" t="s">
        <v>91</v>
      </c>
      <c r="C8733" s="12" t="s">
        <v>116</v>
      </c>
      <c r="D8733" s="12" t="s">
        <v>419</v>
      </c>
      <c r="E8733" s="12">
        <v>6456.52</v>
      </c>
      <c r="F8733" s="14" t="str">
        <f>A8733&amp;B8733&amp;C8733&amp;D8733&amp;E8733</f>
        <v>2024-09-16InvoiceSix Pints Specialty Beer Co.41005 Income - Project Management6456.52</v>
      </c>
      <c r="G8733" s="15">
        <f>IFERROR((DATEVALUE(A8733)),A8733)</f>
        <v>45551</v>
      </c>
      <c r="H8733" s="16" t="str">
        <f>IF((IFERROR((VLOOKUP(D8733,'Automation (QBO)'!A:B,2,FALSE)),"0"))=0,"Suspense",(IFERROR((VLOOKUP(D8733,'Automation (QBO)'!A:B,2,FALSE)),"Suspense")))</f>
        <v>Labour - Management ($)</v>
      </c>
      <c r="I8733" s="17">
        <f t="shared" si="136"/>
        <v>6456.52</v>
      </c>
      <c r="J8733" s="12" t="str">
        <f>H8733</f>
        <v>Labour - Management ($)</v>
      </c>
    </row>
    <row r="8734" spans="1:10" hidden="1">
      <c r="A8734" s="13" t="s">
        <v>1001</v>
      </c>
      <c r="B8734" s="12" t="s">
        <v>91</v>
      </c>
      <c r="C8734" s="12" t="s">
        <v>116</v>
      </c>
      <c r="D8734" s="12" t="s">
        <v>419</v>
      </c>
      <c r="E8734" s="12">
        <v>13349.91</v>
      </c>
      <c r="F8734" s="14" t="str">
        <f>A8734&amp;B8734&amp;C8734&amp;D8734&amp;E8734</f>
        <v>2024-09-16InvoiceSix Pints Specialty Beer Co.41005 Income - Project Management13349.91</v>
      </c>
      <c r="G8734" s="15">
        <f>IFERROR((DATEVALUE(A8734)),A8734)</f>
        <v>45551</v>
      </c>
      <c r="H8734" s="16" t="str">
        <f>IF((IFERROR((VLOOKUP(D8734,'Automation (QBO)'!A:B,2,FALSE)),"0"))=0,"Suspense",(IFERROR((VLOOKUP(D8734,'Automation (QBO)'!A:B,2,FALSE)),"Suspense")))</f>
        <v>Labour - Management ($)</v>
      </c>
      <c r="I8734" s="17">
        <f t="shared" si="136"/>
        <v>13349.91</v>
      </c>
      <c r="J8734" s="12" t="str">
        <f>H8734</f>
        <v>Labour - Management ($)</v>
      </c>
    </row>
    <row r="8735" spans="1:10" hidden="1">
      <c r="A8735" s="13" t="s">
        <v>1001</v>
      </c>
      <c r="B8735" s="12" t="s">
        <v>91</v>
      </c>
      <c r="C8735" s="12" t="s">
        <v>116</v>
      </c>
      <c r="D8735" s="12" t="s">
        <v>419</v>
      </c>
      <c r="E8735" s="12">
        <v>2000</v>
      </c>
      <c r="F8735" s="14" t="str">
        <f>A8735&amp;B8735&amp;C8735&amp;D8735&amp;E8735</f>
        <v>2024-09-16InvoiceSix Pints Specialty Beer Co.41005 Income - Project Management2000</v>
      </c>
      <c r="G8735" s="15">
        <f>IFERROR((DATEVALUE(A8735)),A8735)</f>
        <v>45551</v>
      </c>
      <c r="H8735" s="16" t="str">
        <f>IF((IFERROR((VLOOKUP(D8735,'Automation (QBO)'!A:B,2,FALSE)),"0"))=0,"Suspense",(IFERROR((VLOOKUP(D8735,'Automation (QBO)'!A:B,2,FALSE)),"Suspense")))</f>
        <v>Labour - Management ($)</v>
      </c>
      <c r="I8735" s="17">
        <f t="shared" si="136"/>
        <v>2000</v>
      </c>
      <c r="J8735" s="12" t="str">
        <f>H8735</f>
        <v>Labour - Management ($)</v>
      </c>
    </row>
    <row r="8736" spans="1:10" hidden="1">
      <c r="A8736" s="13" t="s">
        <v>1001</v>
      </c>
      <c r="B8736" s="12" t="s">
        <v>91</v>
      </c>
      <c r="C8736" s="12" t="s">
        <v>116</v>
      </c>
      <c r="D8736" s="12" t="s">
        <v>419</v>
      </c>
      <c r="E8736" s="12">
        <v>4361.29</v>
      </c>
      <c r="F8736" s="14" t="str">
        <f>A8736&amp;B8736&amp;C8736&amp;D8736&amp;E8736</f>
        <v>2024-09-16InvoiceSix Pints Specialty Beer Co.41005 Income - Project Management4361.29</v>
      </c>
      <c r="G8736" s="15">
        <f>IFERROR((DATEVALUE(A8736)),A8736)</f>
        <v>45551</v>
      </c>
      <c r="H8736" s="16" t="str">
        <f>IF((IFERROR((VLOOKUP(D8736,'Automation (QBO)'!A:B,2,FALSE)),"0"))=0,"Suspense",(IFERROR((VLOOKUP(D8736,'Automation (QBO)'!A:B,2,FALSE)),"Suspense")))</f>
        <v>Labour - Management ($)</v>
      </c>
      <c r="I8736" s="17">
        <f t="shared" si="136"/>
        <v>4361.29</v>
      </c>
      <c r="J8736" s="12" t="str">
        <f>H8736</f>
        <v>Labour - Management ($)</v>
      </c>
    </row>
    <row r="8737" spans="1:10" hidden="1">
      <c r="A8737" s="13" t="s">
        <v>1001</v>
      </c>
      <c r="B8737" s="12" t="s">
        <v>91</v>
      </c>
      <c r="C8737" s="12" t="s">
        <v>137</v>
      </c>
      <c r="D8737" s="12" t="s">
        <v>419</v>
      </c>
      <c r="E8737" s="12">
        <v>500</v>
      </c>
      <c r="F8737" s="14" t="str">
        <f>A8737&amp;B8737&amp;C8737&amp;D8737&amp;E8737</f>
        <v>2024-09-16InvoiceBump Physio Co41005 Income - Project Management500</v>
      </c>
      <c r="G8737" s="15">
        <f>IFERROR((DATEVALUE(A8737)),A8737)</f>
        <v>45551</v>
      </c>
      <c r="H8737" s="16" t="str">
        <f>IF((IFERROR((VLOOKUP(D8737,'Automation (QBO)'!A:B,2,FALSE)),"0"))=0,"Suspense",(IFERROR((VLOOKUP(D8737,'Automation (QBO)'!A:B,2,FALSE)),"Suspense")))</f>
        <v>Labour - Management ($)</v>
      </c>
      <c r="I8737" s="17">
        <f t="shared" si="136"/>
        <v>500</v>
      </c>
      <c r="J8737" s="12" t="str">
        <f>H8737</f>
        <v>Labour - Management ($)</v>
      </c>
    </row>
    <row r="8738" spans="1:10" hidden="1">
      <c r="A8738" s="13" t="s">
        <v>1001</v>
      </c>
      <c r="B8738" s="12" t="s">
        <v>91</v>
      </c>
      <c r="C8738" s="12" t="s">
        <v>137</v>
      </c>
      <c r="D8738" s="12" t="s">
        <v>419</v>
      </c>
      <c r="E8738" s="12">
        <v>4586.93</v>
      </c>
      <c r="F8738" s="14" t="str">
        <f>A8738&amp;B8738&amp;C8738&amp;D8738&amp;E8738</f>
        <v>2024-09-16InvoiceBump Physio Co41005 Income - Project Management4586.93</v>
      </c>
      <c r="G8738" s="15">
        <f>IFERROR((DATEVALUE(A8738)),A8738)</f>
        <v>45551</v>
      </c>
      <c r="H8738" s="16" t="str">
        <f>IF((IFERROR((VLOOKUP(D8738,'Automation (QBO)'!A:B,2,FALSE)),"0"))=0,"Suspense",(IFERROR((VLOOKUP(D8738,'Automation (QBO)'!A:B,2,FALSE)),"Suspense")))</f>
        <v>Labour - Management ($)</v>
      </c>
      <c r="I8738" s="17">
        <f t="shared" si="136"/>
        <v>4586.93</v>
      </c>
      <c r="J8738" s="12" t="str">
        <f>H8738</f>
        <v>Labour - Management ($)</v>
      </c>
    </row>
    <row r="8739" spans="1:10" hidden="1">
      <c r="A8739" s="13" t="s">
        <v>1001</v>
      </c>
      <c r="B8739" s="12" t="s">
        <v>91</v>
      </c>
      <c r="C8739" s="12" t="s">
        <v>137</v>
      </c>
      <c r="D8739" s="12" t="s">
        <v>419</v>
      </c>
      <c r="E8739" s="12">
        <v>3200</v>
      </c>
      <c r="F8739" s="14" t="str">
        <f>A8739&amp;B8739&amp;C8739&amp;D8739&amp;E8739</f>
        <v>2024-09-16InvoiceBump Physio Co41005 Income - Project Management3200</v>
      </c>
      <c r="G8739" s="15">
        <f>IFERROR((DATEVALUE(A8739)),A8739)</f>
        <v>45551</v>
      </c>
      <c r="H8739" s="16" t="str">
        <f>IF((IFERROR((VLOOKUP(D8739,'Automation (QBO)'!A:B,2,FALSE)),"0"))=0,"Suspense",(IFERROR((VLOOKUP(D8739,'Automation (QBO)'!A:B,2,FALSE)),"Suspense")))</f>
        <v>Labour - Management ($)</v>
      </c>
      <c r="I8739" s="17">
        <f t="shared" si="136"/>
        <v>3200</v>
      </c>
      <c r="J8739" s="12" t="str">
        <f>H8739</f>
        <v>Labour - Management ($)</v>
      </c>
    </row>
    <row r="8740" spans="1:10" hidden="1">
      <c r="A8740" s="13" t="s">
        <v>1001</v>
      </c>
      <c r="B8740" s="12" t="s">
        <v>91</v>
      </c>
      <c r="C8740" s="12" t="s">
        <v>137</v>
      </c>
      <c r="D8740" s="12" t="s">
        <v>419</v>
      </c>
      <c r="E8740" s="12">
        <v>9455.76</v>
      </c>
      <c r="F8740" s="14" t="str">
        <f>A8740&amp;B8740&amp;C8740&amp;D8740&amp;E8740</f>
        <v>2024-09-16InvoiceBump Physio Co41005 Income - Project Management9455.76</v>
      </c>
      <c r="G8740" s="15">
        <f>IFERROR((DATEVALUE(A8740)),A8740)</f>
        <v>45551</v>
      </c>
      <c r="H8740" s="16" t="str">
        <f>IF((IFERROR((VLOOKUP(D8740,'Automation (QBO)'!A:B,2,FALSE)),"0"))=0,"Suspense",(IFERROR((VLOOKUP(D8740,'Automation (QBO)'!A:B,2,FALSE)),"Suspense")))</f>
        <v>Labour - Management ($)</v>
      </c>
      <c r="I8740" s="17">
        <f t="shared" si="136"/>
        <v>9455.76</v>
      </c>
      <c r="J8740" s="12" t="str">
        <f>H8740</f>
        <v>Labour - Management ($)</v>
      </c>
    </row>
    <row r="8741" spans="1:10" hidden="1">
      <c r="A8741" s="13" t="s">
        <v>1001</v>
      </c>
      <c r="B8741" s="12" t="s">
        <v>91</v>
      </c>
      <c r="C8741" s="12" t="s">
        <v>137</v>
      </c>
      <c r="D8741" s="12" t="s">
        <v>419</v>
      </c>
      <c r="E8741" s="12">
        <v>2465</v>
      </c>
      <c r="F8741" s="14" t="str">
        <f>A8741&amp;B8741&amp;C8741&amp;D8741&amp;E8741</f>
        <v>2024-09-16InvoiceBump Physio Co41005 Income - Project Management2465</v>
      </c>
      <c r="G8741" s="15">
        <f>IFERROR((DATEVALUE(A8741)),A8741)</f>
        <v>45551</v>
      </c>
      <c r="H8741" s="16" t="str">
        <f>IF((IFERROR((VLOOKUP(D8741,'Automation (QBO)'!A:B,2,FALSE)),"0"))=0,"Suspense",(IFERROR((VLOOKUP(D8741,'Automation (QBO)'!A:B,2,FALSE)),"Suspense")))</f>
        <v>Labour - Management ($)</v>
      </c>
      <c r="I8741" s="17">
        <f t="shared" si="136"/>
        <v>2465</v>
      </c>
      <c r="J8741" s="12" t="str">
        <f>H8741</f>
        <v>Labour - Management ($)</v>
      </c>
    </row>
    <row r="8742" spans="1:10" hidden="1">
      <c r="A8742" s="13" t="s">
        <v>1001</v>
      </c>
      <c r="B8742" s="12" t="s">
        <v>91</v>
      </c>
      <c r="C8742" s="12" t="s">
        <v>137</v>
      </c>
      <c r="D8742" s="12" t="s">
        <v>419</v>
      </c>
      <c r="E8742" s="12">
        <v>4090.61</v>
      </c>
      <c r="F8742" s="14" t="str">
        <f>A8742&amp;B8742&amp;C8742&amp;D8742&amp;E8742</f>
        <v>2024-09-16InvoiceBump Physio Co41005 Income - Project Management4090.61</v>
      </c>
      <c r="G8742" s="15">
        <f>IFERROR((DATEVALUE(A8742)),A8742)</f>
        <v>45551</v>
      </c>
      <c r="H8742" s="16" t="str">
        <f>IF((IFERROR((VLOOKUP(D8742,'Automation (QBO)'!A:B,2,FALSE)),"0"))=0,"Suspense",(IFERROR((VLOOKUP(D8742,'Automation (QBO)'!A:B,2,FALSE)),"Suspense")))</f>
        <v>Labour - Management ($)</v>
      </c>
      <c r="I8742" s="17">
        <f t="shared" si="136"/>
        <v>4090.61</v>
      </c>
      <c r="J8742" s="12" t="str">
        <f>H8742</f>
        <v>Labour - Management ($)</v>
      </c>
    </row>
    <row r="8743" spans="1:10" hidden="1">
      <c r="A8743" s="13" t="s">
        <v>1002</v>
      </c>
      <c r="B8743" s="12" t="s">
        <v>83</v>
      </c>
      <c r="C8743" s="12" t="s">
        <v>89</v>
      </c>
      <c r="D8743" s="12" t="s">
        <v>390</v>
      </c>
      <c r="E8743" s="12">
        <v>145</v>
      </c>
      <c r="F8743" s="14" t="str">
        <f>A8743&amp;B8743&amp;C8743&amp;D8743&amp;E8743</f>
        <v>2024-09-17ExpenseMV Recycling and Waste Centre21010 Visa Payable (CIBC)145</v>
      </c>
      <c r="G8743" s="15">
        <f>IFERROR((DATEVALUE(A8743)),A8743)</f>
        <v>45552</v>
      </c>
      <c r="H8743" s="16" t="str">
        <f>IF((IFERROR((VLOOKUP(D8743,'Automation (QBO)'!A:B,2,FALSE)),"0"))=0,"Suspense",(IFERROR((VLOOKUP(D8743,'Automation (QBO)'!A:B,2,FALSE)),"Suspense")))</f>
        <v>Suspense</v>
      </c>
      <c r="I8743" s="17">
        <f t="shared" si="136"/>
        <v>145</v>
      </c>
      <c r="J8743" s="12" t="str">
        <f>H8743</f>
        <v>Suspense</v>
      </c>
    </row>
    <row r="8744" spans="1:10" hidden="1">
      <c r="A8744" s="13" t="s">
        <v>1002</v>
      </c>
      <c r="B8744" s="12" t="s">
        <v>83</v>
      </c>
      <c r="C8744" s="12" t="s">
        <v>88</v>
      </c>
      <c r="D8744" s="12" t="s">
        <v>390</v>
      </c>
      <c r="E8744" s="12">
        <v>14</v>
      </c>
      <c r="F8744" s="14" t="str">
        <f>A8744&amp;B8744&amp;C8744&amp;D8744&amp;E8744</f>
        <v>2024-09-17ExpenseEasy Park21010 Visa Payable (CIBC)14</v>
      </c>
      <c r="G8744" s="15">
        <f>IFERROR((DATEVALUE(A8744)),A8744)</f>
        <v>45552</v>
      </c>
      <c r="H8744" s="16" t="str">
        <f>IF((IFERROR((VLOOKUP(D8744,'Automation (QBO)'!A:B,2,FALSE)),"0"))=0,"Suspense",(IFERROR((VLOOKUP(D8744,'Automation (QBO)'!A:B,2,FALSE)),"Suspense")))</f>
        <v>Suspense</v>
      </c>
      <c r="I8744" s="17">
        <f t="shared" si="136"/>
        <v>14</v>
      </c>
      <c r="J8744" s="12" t="str">
        <f>H8744</f>
        <v>Suspense</v>
      </c>
    </row>
    <row r="8745" spans="1:10" hidden="1">
      <c r="A8745" s="13" t="s">
        <v>1002</v>
      </c>
      <c r="B8745" s="12" t="s">
        <v>83</v>
      </c>
      <c r="C8745" s="12" t="s">
        <v>88</v>
      </c>
      <c r="D8745" s="12" t="s">
        <v>390</v>
      </c>
      <c r="E8745" s="12">
        <v>11</v>
      </c>
      <c r="F8745" s="14" t="str">
        <f>A8745&amp;B8745&amp;C8745&amp;D8745&amp;E8745</f>
        <v>2024-09-17ExpenseEasy Park21010 Visa Payable (CIBC)11</v>
      </c>
      <c r="G8745" s="15">
        <f>IFERROR((DATEVALUE(A8745)),A8745)</f>
        <v>45552</v>
      </c>
      <c r="H8745" s="16" t="str">
        <f>IF((IFERROR((VLOOKUP(D8745,'Automation (QBO)'!A:B,2,FALSE)),"0"))=0,"Suspense",(IFERROR((VLOOKUP(D8745,'Automation (QBO)'!A:B,2,FALSE)),"Suspense")))</f>
        <v>Suspense</v>
      </c>
      <c r="I8745" s="17">
        <f t="shared" si="136"/>
        <v>11</v>
      </c>
      <c r="J8745" s="12" t="str">
        <f>H8745</f>
        <v>Suspense</v>
      </c>
    </row>
    <row r="8746" spans="1:10" hidden="1">
      <c r="A8746" s="13" t="s">
        <v>1002</v>
      </c>
      <c r="B8746" s="12" t="s">
        <v>83</v>
      </c>
      <c r="C8746" s="12" t="s">
        <v>88</v>
      </c>
      <c r="D8746" s="12" t="s">
        <v>390</v>
      </c>
      <c r="E8746" s="12">
        <v>6</v>
      </c>
      <c r="F8746" s="14" t="str">
        <f>A8746&amp;B8746&amp;C8746&amp;D8746&amp;E8746</f>
        <v>2024-09-17ExpenseEasy Park21010 Visa Payable (CIBC)6</v>
      </c>
      <c r="G8746" s="15">
        <f>IFERROR((DATEVALUE(A8746)),A8746)</f>
        <v>45552</v>
      </c>
      <c r="H8746" s="16" t="str">
        <f>IF((IFERROR((VLOOKUP(D8746,'Automation (QBO)'!A:B,2,FALSE)),"0"))=0,"Suspense",(IFERROR((VLOOKUP(D8746,'Automation (QBO)'!A:B,2,FALSE)),"Suspense")))</f>
        <v>Suspense</v>
      </c>
      <c r="I8746" s="17">
        <f t="shared" si="136"/>
        <v>6</v>
      </c>
      <c r="J8746" s="12" t="str">
        <f>H8746</f>
        <v>Suspense</v>
      </c>
    </row>
    <row r="8747" spans="1:10" hidden="1">
      <c r="A8747" s="13" t="s">
        <v>1002</v>
      </c>
      <c r="B8747" s="12" t="s">
        <v>136</v>
      </c>
      <c r="C8747" s="12" t="s">
        <v>1003</v>
      </c>
      <c r="D8747" s="12" t="s">
        <v>417</v>
      </c>
      <c r="E8747" s="12">
        <v>-30000</v>
      </c>
      <c r="F8747" s="14" t="str">
        <f>A8747&amp;B8747&amp;C8747&amp;D8747&amp;E8747</f>
        <v>2024-09-17PaymentSunburst Real Estate Holdings12000 Accounts Receivable-30000</v>
      </c>
      <c r="G8747" s="15">
        <f>IFERROR((DATEVALUE(A8747)),A8747)</f>
        <v>45552</v>
      </c>
      <c r="H8747" s="16" t="str">
        <f>IF((IFERROR((VLOOKUP(D8747,'Automation (QBO)'!A:B,2,FALSE)),"0"))=0,"Suspense",(IFERROR((VLOOKUP(D8747,'Automation (QBO)'!A:B,2,FALSE)),"Suspense")))</f>
        <v>Accounts Recievable - Suspense</v>
      </c>
      <c r="I8747" s="17">
        <f t="shared" si="136"/>
        <v>-30000</v>
      </c>
      <c r="J8747" s="12" t="str">
        <f>H8747</f>
        <v>Accounts Recievable - Suspense</v>
      </c>
    </row>
    <row r="8748" spans="1:10" hidden="1">
      <c r="A8748" s="13" t="s">
        <v>1002</v>
      </c>
      <c r="B8748" s="12" t="s">
        <v>83</v>
      </c>
      <c r="C8748" s="12" t="s">
        <v>89</v>
      </c>
      <c r="D8748" s="12" t="s">
        <v>392</v>
      </c>
      <c r="E8748" s="12">
        <v>0</v>
      </c>
      <c r="F8748" s="14" t="str">
        <f>A8748&amp;B8748&amp;C8748&amp;D8748&amp;E8748</f>
        <v>2024-09-17ExpenseMV Recycling and Waste Centre21020 GST/HST Payable0</v>
      </c>
      <c r="G8748" s="15">
        <f>IFERROR((DATEVALUE(A8748)),A8748)</f>
        <v>45552</v>
      </c>
      <c r="H8748" s="16" t="str">
        <f>IF((IFERROR((VLOOKUP(D8748,'Automation (QBO)'!A:B,2,FALSE)),"0"))=0,"Suspense",(IFERROR((VLOOKUP(D8748,'Automation (QBO)'!A:B,2,FALSE)),"Suspense")))</f>
        <v>GST/HST Payable</v>
      </c>
      <c r="I8748" s="17">
        <f t="shared" si="136"/>
        <v>0</v>
      </c>
      <c r="J8748" s="12" t="str">
        <f>H8748</f>
        <v>GST/HST Payable</v>
      </c>
    </row>
    <row r="8749" spans="1:10" hidden="1">
      <c r="A8749" s="13" t="s">
        <v>1002</v>
      </c>
      <c r="B8749" s="12" t="s">
        <v>83</v>
      </c>
      <c r="C8749" s="12" t="s">
        <v>89</v>
      </c>
      <c r="D8749" s="12" t="s">
        <v>410</v>
      </c>
      <c r="E8749" s="12">
        <v>145</v>
      </c>
      <c r="F8749" s="14" t="str">
        <f>A8749&amp;B8749&amp;C8749&amp;D8749&amp;E8749</f>
        <v>2024-09-17ExpenseMV Recycling and Waste Centre51315 COGS - Disposal145</v>
      </c>
      <c r="G8749" s="15">
        <f>IFERROR((DATEVALUE(A8749)),A8749)</f>
        <v>45552</v>
      </c>
      <c r="H8749" s="16" t="str">
        <f>IF((IFERROR((VLOOKUP(D8749,'Automation (QBO)'!A:B,2,FALSE)),"0"))=0,"Suspense",(IFERROR((VLOOKUP(D8749,'Automation (QBO)'!A:B,2,FALSE)),"Suspense")))</f>
        <v>COGS - Disposal</v>
      </c>
      <c r="I8749" s="17">
        <f t="shared" si="136"/>
        <v>145</v>
      </c>
      <c r="J8749" s="12" t="str">
        <f>H8749</f>
        <v>COGS - Disposal</v>
      </c>
    </row>
    <row r="8750" spans="1:10" hidden="1">
      <c r="A8750" s="13" t="s">
        <v>1002</v>
      </c>
      <c r="B8750" s="12" t="s">
        <v>83</v>
      </c>
      <c r="C8750" s="12" t="s">
        <v>142</v>
      </c>
      <c r="D8750" s="12" t="s">
        <v>392</v>
      </c>
      <c r="E8750" s="12">
        <v>-106.3</v>
      </c>
      <c r="F8750" s="14" t="str">
        <f>A8750&amp;B8750&amp;C8750&amp;D8750&amp;E8750</f>
        <v>2024-09-17ExpenseHilti (Canada) Corporation21020 GST/HST Payable-106.3</v>
      </c>
      <c r="G8750" s="15">
        <f>IFERROR((DATEVALUE(A8750)),A8750)</f>
        <v>45552</v>
      </c>
      <c r="H8750" s="16" t="str">
        <f>IF((IFERROR((VLOOKUP(D8750,'Automation (QBO)'!A:B,2,FALSE)),"0"))=0,"Suspense",(IFERROR((VLOOKUP(D8750,'Automation (QBO)'!A:B,2,FALSE)),"Suspense")))</f>
        <v>GST/HST Payable</v>
      </c>
      <c r="I8750" s="17">
        <f t="shared" si="136"/>
        <v>-106.3</v>
      </c>
      <c r="J8750" s="12" t="str">
        <f>H8750</f>
        <v>GST/HST Payable</v>
      </c>
    </row>
    <row r="8751" spans="1:10" hidden="1">
      <c r="A8751" s="13" t="s">
        <v>1002</v>
      </c>
      <c r="B8751" s="12" t="s">
        <v>83</v>
      </c>
      <c r="C8751" s="12" t="s">
        <v>88</v>
      </c>
      <c r="D8751" s="12" t="s">
        <v>408</v>
      </c>
      <c r="E8751" s="12">
        <v>14</v>
      </c>
      <c r="F8751" s="14" t="str">
        <f>A8751&amp;B8751&amp;C8751&amp;D8751&amp;E8751</f>
        <v>2024-09-17ExpenseEasy Park52205 Travel &amp; Parking14</v>
      </c>
      <c r="G8751" s="15">
        <f>IFERROR((DATEVALUE(A8751)),A8751)</f>
        <v>45552</v>
      </c>
      <c r="H8751" s="16" t="str">
        <f>IF((IFERROR((VLOOKUP(D8751,'Automation (QBO)'!A:B,2,FALSE)),"0"))=0,"Suspense",(IFERROR((VLOOKUP(D8751,'Automation (QBO)'!A:B,2,FALSE)),"Suspense")))</f>
        <v>Travel &amp; Parking</v>
      </c>
      <c r="I8751" s="17">
        <f t="shared" si="136"/>
        <v>14</v>
      </c>
      <c r="J8751" s="12" t="str">
        <f>H8751</f>
        <v>Travel &amp; Parking</v>
      </c>
    </row>
    <row r="8752" spans="1:10" hidden="1">
      <c r="A8752" s="13" t="s">
        <v>1002</v>
      </c>
      <c r="B8752" s="12" t="s">
        <v>83</v>
      </c>
      <c r="C8752" s="12" t="s">
        <v>88</v>
      </c>
      <c r="D8752" s="12" t="s">
        <v>392</v>
      </c>
      <c r="E8752" s="12">
        <v>0</v>
      </c>
      <c r="F8752" s="14" t="str">
        <f>A8752&amp;B8752&amp;C8752&amp;D8752&amp;E8752</f>
        <v>2024-09-17ExpenseEasy Park21020 GST/HST Payable0</v>
      </c>
      <c r="G8752" s="15">
        <f>IFERROR((DATEVALUE(A8752)),A8752)</f>
        <v>45552</v>
      </c>
      <c r="H8752" s="16" t="str">
        <f>IF((IFERROR((VLOOKUP(D8752,'Automation (QBO)'!A:B,2,FALSE)),"0"))=0,"Suspense",(IFERROR((VLOOKUP(D8752,'Automation (QBO)'!A:B,2,FALSE)),"Suspense")))</f>
        <v>GST/HST Payable</v>
      </c>
      <c r="I8752" s="17">
        <f t="shared" si="136"/>
        <v>0</v>
      </c>
      <c r="J8752" s="12" t="str">
        <f>H8752</f>
        <v>GST/HST Payable</v>
      </c>
    </row>
    <row r="8753" spans="1:10" hidden="1">
      <c r="A8753" s="13" t="s">
        <v>1002</v>
      </c>
      <c r="B8753" s="12" t="s">
        <v>83</v>
      </c>
      <c r="C8753" s="12" t="s">
        <v>88</v>
      </c>
      <c r="D8753" s="12" t="s">
        <v>408</v>
      </c>
      <c r="E8753" s="12">
        <v>6</v>
      </c>
      <c r="F8753" s="14" t="str">
        <f>A8753&amp;B8753&amp;C8753&amp;D8753&amp;E8753</f>
        <v>2024-09-17ExpenseEasy Park52205 Travel &amp; Parking6</v>
      </c>
      <c r="G8753" s="15">
        <f>IFERROR((DATEVALUE(A8753)),A8753)</f>
        <v>45552</v>
      </c>
      <c r="H8753" s="16" t="str">
        <f>IF((IFERROR((VLOOKUP(D8753,'Automation (QBO)'!A:B,2,FALSE)),"0"))=0,"Suspense",(IFERROR((VLOOKUP(D8753,'Automation (QBO)'!A:B,2,FALSE)),"Suspense")))</f>
        <v>Travel &amp; Parking</v>
      </c>
      <c r="I8753" s="17">
        <f t="shared" si="136"/>
        <v>6</v>
      </c>
      <c r="J8753" s="12" t="str">
        <f>H8753</f>
        <v>Travel &amp; Parking</v>
      </c>
    </row>
    <row r="8754" spans="1:10" hidden="1">
      <c r="A8754" s="13" t="s">
        <v>1002</v>
      </c>
      <c r="B8754" s="12" t="s">
        <v>83</v>
      </c>
      <c r="C8754" s="12" t="s">
        <v>88</v>
      </c>
      <c r="D8754" s="12" t="s">
        <v>392</v>
      </c>
      <c r="E8754" s="12">
        <v>0</v>
      </c>
      <c r="F8754" s="14" t="str">
        <f>A8754&amp;B8754&amp;C8754&amp;D8754&amp;E8754</f>
        <v>2024-09-17ExpenseEasy Park21020 GST/HST Payable0</v>
      </c>
      <c r="G8754" s="15">
        <f>IFERROR((DATEVALUE(A8754)),A8754)</f>
        <v>45552</v>
      </c>
      <c r="H8754" s="16" t="str">
        <f>IF((IFERROR((VLOOKUP(D8754,'Automation (QBO)'!A:B,2,FALSE)),"0"))=0,"Suspense",(IFERROR((VLOOKUP(D8754,'Automation (QBO)'!A:B,2,FALSE)),"Suspense")))</f>
        <v>GST/HST Payable</v>
      </c>
      <c r="I8754" s="17">
        <f t="shared" si="136"/>
        <v>0</v>
      </c>
      <c r="J8754" s="12" t="str">
        <f>H8754</f>
        <v>GST/HST Payable</v>
      </c>
    </row>
    <row r="8755" spans="1:10" hidden="1">
      <c r="A8755" s="13" t="s">
        <v>1002</v>
      </c>
      <c r="B8755" s="12" t="s">
        <v>83</v>
      </c>
      <c r="C8755" s="12" t="s">
        <v>88</v>
      </c>
      <c r="D8755" s="12" t="s">
        <v>408</v>
      </c>
      <c r="E8755" s="12">
        <v>11</v>
      </c>
      <c r="F8755" s="14" t="str">
        <f>A8755&amp;B8755&amp;C8755&amp;D8755&amp;E8755</f>
        <v>2024-09-17ExpenseEasy Park52205 Travel &amp; Parking11</v>
      </c>
      <c r="G8755" s="15">
        <f>IFERROR((DATEVALUE(A8755)),A8755)</f>
        <v>45552</v>
      </c>
      <c r="H8755" s="16" t="str">
        <f>IF((IFERROR((VLOOKUP(D8755,'Automation (QBO)'!A:B,2,FALSE)),"0"))=0,"Suspense",(IFERROR((VLOOKUP(D8755,'Automation (QBO)'!A:B,2,FALSE)),"Suspense")))</f>
        <v>Travel &amp; Parking</v>
      </c>
      <c r="I8755" s="17">
        <f t="shared" si="136"/>
        <v>11</v>
      </c>
      <c r="J8755" s="12" t="str">
        <f>H8755</f>
        <v>Travel &amp; Parking</v>
      </c>
    </row>
    <row r="8756" spans="1:10" hidden="1">
      <c r="A8756" s="13" t="s">
        <v>1002</v>
      </c>
      <c r="B8756" s="12" t="s">
        <v>83</v>
      </c>
      <c r="C8756" s="12" t="s">
        <v>88</v>
      </c>
      <c r="D8756" s="12" t="s">
        <v>392</v>
      </c>
      <c r="E8756" s="12">
        <v>0</v>
      </c>
      <c r="F8756" s="14" t="str">
        <f>A8756&amp;B8756&amp;C8756&amp;D8756&amp;E8756</f>
        <v>2024-09-17ExpenseEasy Park21020 GST/HST Payable0</v>
      </c>
      <c r="G8756" s="15">
        <f>IFERROR((DATEVALUE(A8756)),A8756)</f>
        <v>45552</v>
      </c>
      <c r="H8756" s="16" t="str">
        <f>IF((IFERROR((VLOOKUP(D8756,'Automation (QBO)'!A:B,2,FALSE)),"0"))=0,"Suspense",(IFERROR((VLOOKUP(D8756,'Automation (QBO)'!A:B,2,FALSE)),"Suspense")))</f>
        <v>GST/HST Payable</v>
      </c>
      <c r="I8756" s="17">
        <f t="shared" si="136"/>
        <v>0</v>
      </c>
      <c r="J8756" s="12" t="str">
        <f>H8756</f>
        <v>GST/HST Payable</v>
      </c>
    </row>
    <row r="8757" spans="1:10" hidden="1">
      <c r="A8757" s="13" t="s">
        <v>1002</v>
      </c>
      <c r="B8757" s="12" t="s">
        <v>83</v>
      </c>
      <c r="C8757" s="12" t="s">
        <v>142</v>
      </c>
      <c r="D8757" s="12" t="s">
        <v>390</v>
      </c>
      <c r="E8757" s="12">
        <v>2381.2399999999998</v>
      </c>
      <c r="F8757" s="14" t="str">
        <f>A8757&amp;B8757&amp;C8757&amp;D8757&amp;E8757</f>
        <v>2024-09-17ExpenseHilti (Canada) Corporation21010 Visa Payable (CIBC)2381.24</v>
      </c>
      <c r="G8757" s="15">
        <f>IFERROR((DATEVALUE(A8757)),A8757)</f>
        <v>45552</v>
      </c>
      <c r="H8757" s="16" t="str">
        <f>IF((IFERROR((VLOOKUP(D8757,'Automation (QBO)'!A:B,2,FALSE)),"0"))=0,"Suspense",(IFERROR((VLOOKUP(D8757,'Automation (QBO)'!A:B,2,FALSE)),"Suspense")))</f>
        <v>Suspense</v>
      </c>
      <c r="I8757" s="17">
        <f t="shared" si="136"/>
        <v>2381.2399999999998</v>
      </c>
      <c r="J8757" s="12" t="str">
        <f>H8757</f>
        <v>Suspense</v>
      </c>
    </row>
    <row r="8758" spans="1:10" hidden="1">
      <c r="A8758" s="13" t="s">
        <v>1002</v>
      </c>
      <c r="B8758" s="12" t="s">
        <v>83</v>
      </c>
      <c r="C8758" s="12" t="s">
        <v>142</v>
      </c>
      <c r="D8758" s="12" t="s">
        <v>391</v>
      </c>
      <c r="E8758" s="12">
        <v>2274.94</v>
      </c>
      <c r="F8758" s="14" t="str">
        <f>A8758&amp;B8758&amp;C8758&amp;D8758&amp;E8758</f>
        <v>2024-09-17ExpenseHilti (Canada) Corporation51335 COGS - Supplies2274.94</v>
      </c>
      <c r="G8758" s="15">
        <f>IFERROR((DATEVALUE(A8758)),A8758)</f>
        <v>45552</v>
      </c>
      <c r="H8758" s="16" t="str">
        <f>IF((IFERROR((VLOOKUP(D8758,'Automation (QBO)'!A:B,2,FALSE)),"0"))=0,"Suspense",(IFERROR((VLOOKUP(D8758,'Automation (QBO)'!A:B,2,FALSE)),"Suspense")))</f>
        <v>COGS - Supplies</v>
      </c>
      <c r="I8758" s="17">
        <f t="shared" si="136"/>
        <v>2274.94</v>
      </c>
      <c r="J8758" s="12" t="str">
        <f>H8758</f>
        <v>COGS - Supplies</v>
      </c>
    </row>
    <row r="8759" spans="1:10" hidden="1">
      <c r="A8759" s="13" t="s">
        <v>1002</v>
      </c>
      <c r="B8759" s="12" t="s">
        <v>136</v>
      </c>
      <c r="C8759" s="12" t="s">
        <v>1003</v>
      </c>
      <c r="D8759" s="12" t="s">
        <v>394</v>
      </c>
      <c r="E8759" s="12">
        <v>30000</v>
      </c>
      <c r="F8759" s="14" t="str">
        <f>A8759&amp;B8759&amp;C8759&amp;D8759&amp;E8759</f>
        <v>2024-09-17PaymentSunburst Real Estate Holdings11005 Chequing (CIBC)30000</v>
      </c>
      <c r="G8759" s="15">
        <f>IFERROR((DATEVALUE(A8759)),A8759)</f>
        <v>45552</v>
      </c>
      <c r="H8759" s="16" t="str">
        <f>IF((IFERROR((VLOOKUP(D8759,'Automation (QBO)'!A:B,2,FALSE)),"0"))=0,"Suspense",(IFERROR((VLOOKUP(D8759,'Automation (QBO)'!A:B,2,FALSE)),"Suspense")))</f>
        <v>Balance (CIBC)</v>
      </c>
      <c r="I8759" s="17">
        <f t="shared" si="136"/>
        <v>30000</v>
      </c>
      <c r="J8759" s="12" t="str">
        <f>H8759</f>
        <v>Balance (CIBC)</v>
      </c>
    </row>
    <row r="8760" spans="1:10" hidden="1">
      <c r="A8760" s="13" t="s">
        <v>1004</v>
      </c>
      <c r="B8760" s="12" t="s">
        <v>83</v>
      </c>
      <c r="C8760" s="12" t="s">
        <v>1005</v>
      </c>
      <c r="D8760" s="12" t="s">
        <v>390</v>
      </c>
      <c r="E8760" s="12">
        <v>200</v>
      </c>
      <c r="F8760" s="14" t="str">
        <f>A8760&amp;B8760&amp;C8760&amp;D8760&amp;E8760</f>
        <v>2024-09-18ExpenseBurrard Chev. Self Serve21010 Visa Payable (CIBC)200</v>
      </c>
      <c r="G8760" s="15">
        <f>IFERROR((DATEVALUE(A8760)),A8760)</f>
        <v>45553</v>
      </c>
      <c r="H8760" s="16" t="str">
        <f>IF((IFERROR((VLOOKUP(D8760,'Automation (QBO)'!A:B,2,FALSE)),"0"))=0,"Suspense",(IFERROR((VLOOKUP(D8760,'Automation (QBO)'!A:B,2,FALSE)),"Suspense")))</f>
        <v>Suspense</v>
      </c>
      <c r="I8760" s="17">
        <f t="shared" si="136"/>
        <v>200</v>
      </c>
      <c r="J8760" s="12" t="str">
        <f>H8760</f>
        <v>Suspense</v>
      </c>
    </row>
    <row r="8761" spans="1:10" hidden="1">
      <c r="A8761" s="13" t="s">
        <v>1004</v>
      </c>
      <c r="B8761" s="12" t="s">
        <v>83</v>
      </c>
      <c r="C8761" s="12" t="s">
        <v>99</v>
      </c>
      <c r="D8761" s="12" t="s">
        <v>390</v>
      </c>
      <c r="E8761" s="12">
        <v>187.51</v>
      </c>
      <c r="F8761" s="14" t="str">
        <f>A8761&amp;B8761&amp;C8761&amp;D8761&amp;E8761</f>
        <v>2024-09-18ExpenseJoey Coquitlam21010 Visa Payable (CIBC)187.51</v>
      </c>
      <c r="G8761" s="15">
        <f>IFERROR((DATEVALUE(A8761)),A8761)</f>
        <v>45553</v>
      </c>
      <c r="H8761" s="16" t="str">
        <f>IF((IFERROR((VLOOKUP(D8761,'Automation (QBO)'!A:B,2,FALSE)),"0"))=0,"Suspense",(IFERROR((VLOOKUP(D8761,'Automation (QBO)'!A:B,2,FALSE)),"Suspense")))</f>
        <v>Suspense</v>
      </c>
      <c r="I8761" s="17">
        <f t="shared" si="136"/>
        <v>187.51</v>
      </c>
      <c r="J8761" s="12" t="str">
        <f>H8761</f>
        <v>Suspense</v>
      </c>
    </row>
    <row r="8762" spans="1:10" hidden="1">
      <c r="A8762" s="13" t="s">
        <v>1004</v>
      </c>
      <c r="B8762" s="12" t="s">
        <v>83</v>
      </c>
      <c r="C8762" s="12" t="s">
        <v>89</v>
      </c>
      <c r="D8762" s="12" t="s">
        <v>390</v>
      </c>
      <c r="E8762" s="12">
        <v>66</v>
      </c>
      <c r="F8762" s="14" t="str">
        <f>A8762&amp;B8762&amp;C8762&amp;D8762&amp;E8762</f>
        <v>2024-09-18ExpenseMV Recycling and Waste Centre21010 Visa Payable (CIBC)66</v>
      </c>
      <c r="G8762" s="15">
        <f>IFERROR((DATEVALUE(A8762)),A8762)</f>
        <v>45553</v>
      </c>
      <c r="H8762" s="16" t="str">
        <f>IF((IFERROR((VLOOKUP(D8762,'Automation (QBO)'!A:B,2,FALSE)),"0"))=0,"Suspense",(IFERROR((VLOOKUP(D8762,'Automation (QBO)'!A:B,2,FALSE)),"Suspense")))</f>
        <v>Suspense</v>
      </c>
      <c r="I8762" s="17">
        <f t="shared" si="136"/>
        <v>66</v>
      </c>
      <c r="J8762" s="12" t="str">
        <f>H8762</f>
        <v>Suspense</v>
      </c>
    </row>
    <row r="8763" spans="1:10" hidden="1">
      <c r="A8763" s="13" t="s">
        <v>1004</v>
      </c>
      <c r="B8763" s="12" t="s">
        <v>83</v>
      </c>
      <c r="C8763" s="12" t="s">
        <v>88</v>
      </c>
      <c r="D8763" s="12" t="s">
        <v>390</v>
      </c>
      <c r="E8763" s="12">
        <v>14</v>
      </c>
      <c r="F8763" s="14" t="str">
        <f>A8763&amp;B8763&amp;C8763&amp;D8763&amp;E8763</f>
        <v>2024-09-18ExpenseEasy Park21010 Visa Payable (CIBC)14</v>
      </c>
      <c r="G8763" s="15">
        <f>IFERROR((DATEVALUE(A8763)),A8763)</f>
        <v>45553</v>
      </c>
      <c r="H8763" s="16" t="str">
        <f>IF((IFERROR((VLOOKUP(D8763,'Automation (QBO)'!A:B,2,FALSE)),"0"))=0,"Suspense",(IFERROR((VLOOKUP(D8763,'Automation (QBO)'!A:B,2,FALSE)),"Suspense")))</f>
        <v>Suspense</v>
      </c>
      <c r="I8763" s="17">
        <f t="shared" si="136"/>
        <v>14</v>
      </c>
      <c r="J8763" s="12" t="str">
        <f>H8763</f>
        <v>Suspense</v>
      </c>
    </row>
    <row r="8764" spans="1:10" hidden="1">
      <c r="A8764" s="13" t="s">
        <v>1004</v>
      </c>
      <c r="B8764" s="12" t="s">
        <v>136</v>
      </c>
      <c r="C8764" s="12" t="s">
        <v>151</v>
      </c>
      <c r="D8764" s="12" t="s">
        <v>417</v>
      </c>
      <c r="E8764" s="12">
        <v>-150000</v>
      </c>
      <c r="F8764" s="14" t="str">
        <f>A8764&amp;B8764&amp;C8764&amp;D8764&amp;E8764</f>
        <v>2024-09-18PaymentGarden of Granite Winery:Garden of Granite Project12000 Accounts Receivable-150000</v>
      </c>
      <c r="G8764" s="15">
        <f>IFERROR((DATEVALUE(A8764)),A8764)</f>
        <v>45553</v>
      </c>
      <c r="H8764" s="16" t="str">
        <f>IF((IFERROR((VLOOKUP(D8764,'Automation (QBO)'!A:B,2,FALSE)),"0"))=0,"Suspense",(IFERROR((VLOOKUP(D8764,'Automation (QBO)'!A:B,2,FALSE)),"Suspense")))</f>
        <v>Accounts Recievable - Suspense</v>
      </c>
      <c r="I8764" s="17">
        <f t="shared" si="136"/>
        <v>-150000</v>
      </c>
      <c r="J8764" s="12" t="str">
        <f>H8764</f>
        <v>Accounts Recievable - Suspense</v>
      </c>
    </row>
    <row r="8765" spans="1:10" hidden="1">
      <c r="A8765" s="13" t="s">
        <v>1004</v>
      </c>
      <c r="B8765" s="12" t="s">
        <v>83</v>
      </c>
      <c r="C8765" s="12" t="s">
        <v>99</v>
      </c>
      <c r="D8765" s="12" t="s">
        <v>398</v>
      </c>
      <c r="E8765" s="12">
        <v>149.25</v>
      </c>
      <c r="F8765" s="14" t="str">
        <f>A8765&amp;B8765&amp;C8765&amp;D8765&amp;E8765</f>
        <v>2024-09-18ExpenseJoey Coquitlam52190 Meals &amp; Entertainment149.25</v>
      </c>
      <c r="G8765" s="15">
        <f>IFERROR((DATEVALUE(A8765)),A8765)</f>
        <v>45553</v>
      </c>
      <c r="H8765" s="16" t="str">
        <f>IF((IFERROR((VLOOKUP(D8765,'Automation (QBO)'!A:B,2,FALSE)),"0"))=0,"Suspense",(IFERROR((VLOOKUP(D8765,'Automation (QBO)'!A:B,2,FALSE)),"Suspense")))</f>
        <v>Meals &amp; Entertainment</v>
      </c>
      <c r="I8765" s="17">
        <f t="shared" si="136"/>
        <v>149.25</v>
      </c>
      <c r="J8765" s="12" t="str">
        <f>H8765</f>
        <v>Meals &amp; Entertainment</v>
      </c>
    </row>
    <row r="8766" spans="1:10" hidden="1">
      <c r="A8766" s="13" t="s">
        <v>1004</v>
      </c>
      <c r="B8766" s="12" t="s">
        <v>83</v>
      </c>
      <c r="C8766" s="12" t="s">
        <v>99</v>
      </c>
      <c r="D8766" s="12" t="s">
        <v>398</v>
      </c>
      <c r="E8766" s="12">
        <v>30.8</v>
      </c>
      <c r="F8766" s="14" t="str">
        <f>A8766&amp;B8766&amp;C8766&amp;D8766&amp;E8766</f>
        <v>2024-09-18ExpenseJoey Coquitlam52190 Meals &amp; Entertainment30.8</v>
      </c>
      <c r="G8766" s="15">
        <f>IFERROR((DATEVALUE(A8766)),A8766)</f>
        <v>45553</v>
      </c>
      <c r="H8766" s="16" t="str">
        <f>IF((IFERROR((VLOOKUP(D8766,'Automation (QBO)'!A:B,2,FALSE)),"0"))=0,"Suspense",(IFERROR((VLOOKUP(D8766,'Automation (QBO)'!A:B,2,FALSE)),"Suspense")))</f>
        <v>Meals &amp; Entertainment</v>
      </c>
      <c r="I8766" s="17">
        <f t="shared" si="136"/>
        <v>30.8</v>
      </c>
      <c r="J8766" s="12" t="str">
        <f>H8766</f>
        <v>Meals &amp; Entertainment</v>
      </c>
    </row>
    <row r="8767" spans="1:10" hidden="1">
      <c r="A8767" s="13" t="s">
        <v>1004</v>
      </c>
      <c r="B8767" s="12" t="s">
        <v>83</v>
      </c>
      <c r="C8767" s="12" t="s">
        <v>99</v>
      </c>
      <c r="D8767" s="12" t="s">
        <v>392</v>
      </c>
      <c r="E8767" s="12">
        <v>-7.46</v>
      </c>
      <c r="F8767" s="14" t="str">
        <f>A8767&amp;B8767&amp;C8767&amp;D8767&amp;E8767</f>
        <v>2024-09-18ExpenseJoey Coquitlam21020 GST/HST Payable-7.46</v>
      </c>
      <c r="G8767" s="15">
        <f>IFERROR((DATEVALUE(A8767)),A8767)</f>
        <v>45553</v>
      </c>
      <c r="H8767" s="16" t="str">
        <f>IF((IFERROR((VLOOKUP(D8767,'Automation (QBO)'!A:B,2,FALSE)),"0"))=0,"Suspense",(IFERROR((VLOOKUP(D8767,'Automation (QBO)'!A:B,2,FALSE)),"Suspense")))</f>
        <v>GST/HST Payable</v>
      </c>
      <c r="I8767" s="17">
        <f t="shared" si="136"/>
        <v>-7.46</v>
      </c>
      <c r="J8767" s="12" t="str">
        <f>H8767</f>
        <v>GST/HST Payable</v>
      </c>
    </row>
    <row r="8768" spans="1:10" hidden="1">
      <c r="A8768" s="13" t="s">
        <v>1004</v>
      </c>
      <c r="B8768" s="12" t="s">
        <v>83</v>
      </c>
      <c r="C8768" s="12" t="s">
        <v>99</v>
      </c>
      <c r="D8768" s="12" t="s">
        <v>392</v>
      </c>
      <c r="E8768" s="12">
        <v>0</v>
      </c>
      <c r="F8768" s="14" t="str">
        <f>A8768&amp;B8768&amp;C8768&amp;D8768&amp;E8768</f>
        <v>2024-09-18ExpenseJoey Coquitlam21020 GST/HST Payable0</v>
      </c>
      <c r="G8768" s="15">
        <f>IFERROR((DATEVALUE(A8768)),A8768)</f>
        <v>45553</v>
      </c>
      <c r="H8768" s="16" t="str">
        <f>IF((IFERROR((VLOOKUP(D8768,'Automation (QBO)'!A:B,2,FALSE)),"0"))=0,"Suspense",(IFERROR((VLOOKUP(D8768,'Automation (QBO)'!A:B,2,FALSE)),"Suspense")))</f>
        <v>GST/HST Payable</v>
      </c>
      <c r="I8768" s="17">
        <f t="shared" si="136"/>
        <v>0</v>
      </c>
      <c r="J8768" s="12" t="str">
        <f>H8768</f>
        <v>GST/HST Payable</v>
      </c>
    </row>
    <row r="8769" spans="1:10" hidden="1">
      <c r="A8769" s="13" t="s">
        <v>1004</v>
      </c>
      <c r="B8769" s="12" t="s">
        <v>83</v>
      </c>
      <c r="C8769" s="12" t="s">
        <v>89</v>
      </c>
      <c r="D8769" s="12" t="s">
        <v>392</v>
      </c>
      <c r="E8769" s="12">
        <v>0</v>
      </c>
      <c r="F8769" s="14" t="str">
        <f>A8769&amp;B8769&amp;C8769&amp;D8769&amp;E8769</f>
        <v>2024-09-18ExpenseMV Recycling and Waste Centre21020 GST/HST Payable0</v>
      </c>
      <c r="G8769" s="15">
        <f>IFERROR((DATEVALUE(A8769)),A8769)</f>
        <v>45553</v>
      </c>
      <c r="H8769" s="16" t="str">
        <f>IF((IFERROR((VLOOKUP(D8769,'Automation (QBO)'!A:B,2,FALSE)),"0"))=0,"Suspense",(IFERROR((VLOOKUP(D8769,'Automation (QBO)'!A:B,2,FALSE)),"Suspense")))</f>
        <v>GST/HST Payable</v>
      </c>
      <c r="I8769" s="17">
        <f t="shared" si="136"/>
        <v>0</v>
      </c>
      <c r="J8769" s="12" t="str">
        <f>H8769</f>
        <v>GST/HST Payable</v>
      </c>
    </row>
    <row r="8770" spans="1:10" hidden="1">
      <c r="A8770" s="13" t="s">
        <v>1004</v>
      </c>
      <c r="B8770" s="12" t="s">
        <v>83</v>
      </c>
      <c r="C8770" s="12" t="s">
        <v>89</v>
      </c>
      <c r="D8770" s="12" t="s">
        <v>410</v>
      </c>
      <c r="E8770" s="12">
        <v>66</v>
      </c>
      <c r="F8770" s="14" t="str">
        <f>A8770&amp;B8770&amp;C8770&amp;D8770&amp;E8770</f>
        <v>2024-09-18ExpenseMV Recycling and Waste Centre51315 COGS - Disposal66</v>
      </c>
      <c r="G8770" s="15">
        <f>IFERROR((DATEVALUE(A8770)),A8770)</f>
        <v>45553</v>
      </c>
      <c r="H8770" s="16" t="str">
        <f>IF((IFERROR((VLOOKUP(D8770,'Automation (QBO)'!A:B,2,FALSE)),"0"))=0,"Suspense",(IFERROR((VLOOKUP(D8770,'Automation (QBO)'!A:B,2,FALSE)),"Suspense")))</f>
        <v>COGS - Disposal</v>
      </c>
      <c r="I8770" s="17">
        <f t="shared" si="136"/>
        <v>66</v>
      </c>
      <c r="J8770" s="12" t="str">
        <f>H8770</f>
        <v>COGS - Disposal</v>
      </c>
    </row>
    <row r="8771" spans="1:10" hidden="1">
      <c r="A8771" s="13" t="s">
        <v>1004</v>
      </c>
      <c r="B8771" s="12" t="s">
        <v>83</v>
      </c>
      <c r="C8771" s="12" t="s">
        <v>1005</v>
      </c>
      <c r="D8771" s="12" t="s">
        <v>409</v>
      </c>
      <c r="E8771" s="12">
        <v>190.48</v>
      </c>
      <c r="F8771" s="14" t="str">
        <f>A8771&amp;B8771&amp;C8771&amp;D8771&amp;E8771</f>
        <v>2024-09-18ExpenseBurrard Chev. Self Serve51205 COGS - Fuel190.48</v>
      </c>
      <c r="G8771" s="15">
        <f>IFERROR((DATEVALUE(A8771)),A8771)</f>
        <v>45553</v>
      </c>
      <c r="H8771" s="16" t="str">
        <f>IF((IFERROR((VLOOKUP(D8771,'Automation (QBO)'!A:B,2,FALSE)),"0"))=0,"Suspense",(IFERROR((VLOOKUP(D8771,'Automation (QBO)'!A:B,2,FALSE)),"Suspense")))</f>
        <v>COGS - Fuel</v>
      </c>
      <c r="I8771" s="17">
        <f t="shared" si="136"/>
        <v>190.48</v>
      </c>
      <c r="J8771" s="12" t="str">
        <f>H8771</f>
        <v>COGS - Fuel</v>
      </c>
    </row>
    <row r="8772" spans="1:10" hidden="1">
      <c r="A8772" s="13" t="s">
        <v>1004</v>
      </c>
      <c r="B8772" s="12" t="s">
        <v>83</v>
      </c>
      <c r="C8772" s="12" t="s">
        <v>1005</v>
      </c>
      <c r="D8772" s="12" t="s">
        <v>392</v>
      </c>
      <c r="E8772" s="12">
        <v>-9.52</v>
      </c>
      <c r="F8772" s="14" t="str">
        <f>A8772&amp;B8772&amp;C8772&amp;D8772&amp;E8772</f>
        <v>2024-09-18ExpenseBurrard Chev. Self Serve21020 GST/HST Payable-9.52</v>
      </c>
      <c r="G8772" s="15">
        <f>IFERROR((DATEVALUE(A8772)),A8772)</f>
        <v>45553</v>
      </c>
      <c r="H8772" s="16" t="str">
        <f>IF((IFERROR((VLOOKUP(D8772,'Automation (QBO)'!A:B,2,FALSE)),"0"))=0,"Suspense",(IFERROR((VLOOKUP(D8772,'Automation (QBO)'!A:B,2,FALSE)),"Suspense")))</f>
        <v>GST/HST Payable</v>
      </c>
      <c r="I8772" s="17">
        <f t="shared" si="136"/>
        <v>-9.52</v>
      </c>
      <c r="J8772" s="12" t="str">
        <f>H8772</f>
        <v>GST/HST Payable</v>
      </c>
    </row>
    <row r="8773" spans="1:10" hidden="1">
      <c r="A8773" s="13" t="s">
        <v>1004</v>
      </c>
      <c r="B8773" s="12" t="s">
        <v>83</v>
      </c>
      <c r="C8773" s="12" t="s">
        <v>88</v>
      </c>
      <c r="D8773" s="12" t="s">
        <v>408</v>
      </c>
      <c r="E8773" s="12">
        <v>14</v>
      </c>
      <c r="F8773" s="14" t="str">
        <f>A8773&amp;B8773&amp;C8773&amp;D8773&amp;E8773</f>
        <v>2024-09-18ExpenseEasy Park52205 Travel &amp; Parking14</v>
      </c>
      <c r="G8773" s="15">
        <f>IFERROR((DATEVALUE(A8773)),A8773)</f>
        <v>45553</v>
      </c>
      <c r="H8773" s="16" t="str">
        <f>IF((IFERROR((VLOOKUP(D8773,'Automation (QBO)'!A:B,2,FALSE)),"0"))=0,"Suspense",(IFERROR((VLOOKUP(D8773,'Automation (QBO)'!A:B,2,FALSE)),"Suspense")))</f>
        <v>Travel &amp; Parking</v>
      </c>
      <c r="I8773" s="17">
        <f t="shared" si="136"/>
        <v>14</v>
      </c>
      <c r="J8773" s="12" t="str">
        <f>H8773</f>
        <v>Travel &amp; Parking</v>
      </c>
    </row>
    <row r="8774" spans="1:10" hidden="1">
      <c r="A8774" s="13" t="s">
        <v>1004</v>
      </c>
      <c r="B8774" s="12" t="s">
        <v>83</v>
      </c>
      <c r="C8774" s="12" t="s">
        <v>88</v>
      </c>
      <c r="D8774" s="12" t="s">
        <v>392</v>
      </c>
      <c r="E8774" s="12">
        <v>0</v>
      </c>
      <c r="F8774" s="14" t="str">
        <f>A8774&amp;B8774&amp;C8774&amp;D8774&amp;E8774</f>
        <v>2024-09-18ExpenseEasy Park21020 GST/HST Payable0</v>
      </c>
      <c r="G8774" s="15">
        <f>IFERROR((DATEVALUE(A8774)),A8774)</f>
        <v>45553</v>
      </c>
      <c r="H8774" s="16" t="str">
        <f>IF((IFERROR((VLOOKUP(D8774,'Automation (QBO)'!A:B,2,FALSE)),"0"))=0,"Suspense",(IFERROR((VLOOKUP(D8774,'Automation (QBO)'!A:B,2,FALSE)),"Suspense")))</f>
        <v>GST/HST Payable</v>
      </c>
      <c r="I8774" s="17">
        <f t="shared" si="136"/>
        <v>0</v>
      </c>
      <c r="J8774" s="12" t="str">
        <f>H8774</f>
        <v>GST/HST Payable</v>
      </c>
    </row>
    <row r="8775" spans="1:10" hidden="1">
      <c r="A8775" s="13" t="s">
        <v>1004</v>
      </c>
      <c r="B8775" s="12" t="s">
        <v>83</v>
      </c>
      <c r="C8775" s="12" t="s">
        <v>131</v>
      </c>
      <c r="D8775" s="12" t="s">
        <v>411</v>
      </c>
      <c r="E8775" s="12">
        <v>217.08</v>
      </c>
      <c r="F8775" s="14" t="str">
        <f>A8775&amp;B8775&amp;C8775&amp;D8775&amp;E8775</f>
        <v>2024-09-18ExpenseInsurance Corporation of British Columbia52185 Insurance - Vehicles217.08</v>
      </c>
      <c r="G8775" s="15">
        <f>IFERROR((DATEVALUE(A8775)),A8775)</f>
        <v>45553</v>
      </c>
      <c r="H8775" s="16" t="str">
        <f>IF((IFERROR((VLOOKUP(D8775,'Automation (QBO)'!A:B,2,FALSE)),"0"))=0,"Suspense",(IFERROR((VLOOKUP(D8775,'Automation (QBO)'!A:B,2,FALSE)),"Suspense")))</f>
        <v>Insurance - Vehicles</v>
      </c>
      <c r="I8775" s="17">
        <f t="shared" si="136"/>
        <v>217.08</v>
      </c>
      <c r="J8775" s="12" t="str">
        <f>H8775</f>
        <v>Insurance - Vehicles</v>
      </c>
    </row>
    <row r="8776" spans="1:10" hidden="1">
      <c r="A8776" s="13" t="s">
        <v>1004</v>
      </c>
      <c r="B8776" s="12" t="s">
        <v>83</v>
      </c>
      <c r="C8776" s="12" t="s">
        <v>131</v>
      </c>
      <c r="D8776" s="12" t="s">
        <v>392</v>
      </c>
      <c r="E8776" s="12">
        <v>0</v>
      </c>
      <c r="F8776" s="14" t="str">
        <f>A8776&amp;B8776&amp;C8776&amp;D8776&amp;E8776</f>
        <v>2024-09-18ExpenseInsurance Corporation of British Columbia21020 GST/HST Payable0</v>
      </c>
      <c r="G8776" s="15">
        <f>IFERROR((DATEVALUE(A8776)),A8776)</f>
        <v>45553</v>
      </c>
      <c r="H8776" s="16" t="str">
        <f>IF((IFERROR((VLOOKUP(D8776,'Automation (QBO)'!A:B,2,FALSE)),"0"))=0,"Suspense",(IFERROR((VLOOKUP(D8776,'Automation (QBO)'!A:B,2,FALSE)),"Suspense")))</f>
        <v>GST/HST Payable</v>
      </c>
      <c r="I8776" s="17">
        <f t="shared" si="136"/>
        <v>0</v>
      </c>
      <c r="J8776" s="12" t="str">
        <f>H8776</f>
        <v>GST/HST Payable</v>
      </c>
    </row>
    <row r="8777" spans="1:10" hidden="1">
      <c r="A8777" s="13" t="s">
        <v>1004</v>
      </c>
      <c r="B8777" s="12" t="s">
        <v>83</v>
      </c>
      <c r="C8777" s="12" t="s">
        <v>106</v>
      </c>
      <c r="D8777" s="12" t="s">
        <v>413</v>
      </c>
      <c r="E8777" s="12">
        <v>-1143.4000000000001</v>
      </c>
      <c r="F8777" s="14" t="str">
        <f>A8777&amp;B8777&amp;C8777&amp;D8777&amp;E8777</f>
        <v>2024-09-18ExpenseBDC21040 Shareholder Loan-1143.4</v>
      </c>
      <c r="G8777" s="15">
        <f>IFERROR((DATEVALUE(A8777)),A8777)</f>
        <v>45553</v>
      </c>
      <c r="H8777" s="16" t="str">
        <f>IF((IFERROR((VLOOKUP(D8777,'Automation (QBO)'!A:B,2,FALSE)),"0"))=0,"Suspense",(IFERROR((VLOOKUP(D8777,'Automation (QBO)'!A:B,2,FALSE)),"Suspense")))</f>
        <v>Shareholder Loan</v>
      </c>
      <c r="I8777" s="17">
        <f t="shared" si="136"/>
        <v>-1143.4000000000001</v>
      </c>
      <c r="J8777" s="12" t="str">
        <f>H8777</f>
        <v>Shareholder Loan</v>
      </c>
    </row>
    <row r="8778" spans="1:10" hidden="1">
      <c r="A8778" s="13" t="s">
        <v>1004</v>
      </c>
      <c r="B8778" s="12" t="s">
        <v>83</v>
      </c>
      <c r="C8778" s="12" t="s">
        <v>216</v>
      </c>
      <c r="D8778" s="12" t="s">
        <v>400</v>
      </c>
      <c r="E8778" s="12">
        <v>8571.43</v>
      </c>
      <c r="F8778" s="14" t="str">
        <f>A8778&amp;B8778&amp;C8778&amp;D8778&amp;E8778</f>
        <v>2024-09-18ExpenseBlue Ridge Stucco51320 COGS - Subcontractors8571.43</v>
      </c>
      <c r="G8778" s="15">
        <f>IFERROR((DATEVALUE(A8778)),A8778)</f>
        <v>45553</v>
      </c>
      <c r="H8778" s="16" t="str">
        <f>IF((IFERROR((VLOOKUP(D8778,'Automation (QBO)'!A:B,2,FALSE)),"0"))=0,"Suspense",(IFERROR((VLOOKUP(D8778,'Automation (QBO)'!A:B,2,FALSE)),"Suspense")))</f>
        <v>COGS - Subcontracts</v>
      </c>
      <c r="I8778" s="17">
        <f t="shared" si="136"/>
        <v>8571.43</v>
      </c>
      <c r="J8778" s="12" t="str">
        <f>H8778</f>
        <v>COGS - Subcontracts</v>
      </c>
    </row>
    <row r="8779" spans="1:10" hidden="1">
      <c r="A8779" s="13" t="s">
        <v>1004</v>
      </c>
      <c r="B8779" s="12" t="s">
        <v>83</v>
      </c>
      <c r="C8779" s="12" t="s">
        <v>216</v>
      </c>
      <c r="D8779" s="12" t="s">
        <v>392</v>
      </c>
      <c r="E8779" s="12">
        <v>-428.57</v>
      </c>
      <c r="F8779" s="14" t="str">
        <f>A8779&amp;B8779&amp;C8779&amp;D8779&amp;E8779</f>
        <v>2024-09-18ExpenseBlue Ridge Stucco21020 GST/HST Payable-428.57</v>
      </c>
      <c r="G8779" s="15">
        <f>IFERROR((DATEVALUE(A8779)),A8779)</f>
        <v>45553</v>
      </c>
      <c r="H8779" s="16" t="str">
        <f>IF((IFERROR((VLOOKUP(D8779,'Automation (QBO)'!A:B,2,FALSE)),"0"))=0,"Suspense",(IFERROR((VLOOKUP(D8779,'Automation (QBO)'!A:B,2,FALSE)),"Suspense")))</f>
        <v>GST/HST Payable</v>
      </c>
      <c r="I8779" s="17">
        <f t="shared" si="136"/>
        <v>-428.57</v>
      </c>
      <c r="J8779" s="12" t="str">
        <f>H8779</f>
        <v>GST/HST Payable</v>
      </c>
    </row>
    <row r="8780" spans="1:10" hidden="1">
      <c r="A8780" s="13" t="s">
        <v>1004</v>
      </c>
      <c r="B8780" s="12" t="s">
        <v>83</v>
      </c>
      <c r="C8780" s="12" t="s">
        <v>106</v>
      </c>
      <c r="D8780" s="12" t="s">
        <v>394</v>
      </c>
      <c r="E8780" s="12">
        <v>-1143.4000000000001</v>
      </c>
      <c r="F8780" s="14" t="str">
        <f>A8780&amp;B8780&amp;C8780&amp;D8780&amp;E8780</f>
        <v>2024-09-18ExpenseBDC11005 Chequing (CIBC)-1143.4</v>
      </c>
      <c r="G8780" s="15">
        <f>IFERROR((DATEVALUE(A8780)),A8780)</f>
        <v>45553</v>
      </c>
      <c r="H8780" s="16" t="str">
        <f>IF((IFERROR((VLOOKUP(D8780,'Automation (QBO)'!A:B,2,FALSE)),"0"))=0,"Suspense",(IFERROR((VLOOKUP(D8780,'Automation (QBO)'!A:B,2,FALSE)),"Suspense")))</f>
        <v>Balance (CIBC)</v>
      </c>
      <c r="I8780" s="17">
        <f t="shared" si="136"/>
        <v>-1143.4000000000001</v>
      </c>
      <c r="J8780" s="12" t="str">
        <f>H8780</f>
        <v>Balance (CIBC)</v>
      </c>
    </row>
    <row r="8781" spans="1:10" hidden="1">
      <c r="A8781" s="13" t="s">
        <v>1004</v>
      </c>
      <c r="B8781" s="12" t="s">
        <v>136</v>
      </c>
      <c r="C8781" s="12" t="s">
        <v>151</v>
      </c>
      <c r="D8781" s="12" t="s">
        <v>394</v>
      </c>
      <c r="E8781" s="12">
        <v>150000</v>
      </c>
      <c r="F8781" s="14" t="str">
        <f>A8781&amp;B8781&amp;C8781&amp;D8781&amp;E8781</f>
        <v>2024-09-18PaymentGarden of Granite Winery:Garden of Granite Project11005 Chequing (CIBC)150000</v>
      </c>
      <c r="G8781" s="15">
        <f>IFERROR((DATEVALUE(A8781)),A8781)</f>
        <v>45553</v>
      </c>
      <c r="H8781" s="16" t="str">
        <f>IF((IFERROR((VLOOKUP(D8781,'Automation (QBO)'!A:B,2,FALSE)),"0"))=0,"Suspense",(IFERROR((VLOOKUP(D8781,'Automation (QBO)'!A:B,2,FALSE)),"Suspense")))</f>
        <v>Balance (CIBC)</v>
      </c>
      <c r="I8781" s="17">
        <f t="shared" si="136"/>
        <v>150000</v>
      </c>
      <c r="J8781" s="12" t="str">
        <f>H8781</f>
        <v>Balance (CIBC)</v>
      </c>
    </row>
    <row r="8782" spans="1:10" hidden="1">
      <c r="A8782" s="13" t="s">
        <v>1004</v>
      </c>
      <c r="B8782" s="12" t="s">
        <v>83</v>
      </c>
      <c r="C8782" s="12" t="s">
        <v>216</v>
      </c>
      <c r="D8782" s="12" t="s">
        <v>394</v>
      </c>
      <c r="E8782" s="12">
        <v>-9000</v>
      </c>
      <c r="F8782" s="14" t="str">
        <f>A8782&amp;B8782&amp;C8782&amp;D8782&amp;E8782</f>
        <v>2024-09-18ExpenseBlue Ridge Stucco11005 Chequing (CIBC)-9000</v>
      </c>
      <c r="G8782" s="15">
        <f>IFERROR((DATEVALUE(A8782)),A8782)</f>
        <v>45553</v>
      </c>
      <c r="H8782" s="16" t="str">
        <f>IF((IFERROR((VLOOKUP(D8782,'Automation (QBO)'!A:B,2,FALSE)),"0"))=0,"Suspense",(IFERROR((VLOOKUP(D8782,'Automation (QBO)'!A:B,2,FALSE)),"Suspense")))</f>
        <v>Balance (CIBC)</v>
      </c>
      <c r="I8782" s="17">
        <f t="shared" si="136"/>
        <v>-9000</v>
      </c>
      <c r="J8782" s="12" t="str">
        <f>H8782</f>
        <v>Balance (CIBC)</v>
      </c>
    </row>
    <row r="8783" spans="1:10" hidden="1">
      <c r="A8783" s="13" t="s">
        <v>1004</v>
      </c>
      <c r="B8783" s="12" t="s">
        <v>83</v>
      </c>
      <c r="C8783" s="12" t="s">
        <v>131</v>
      </c>
      <c r="D8783" s="12" t="s">
        <v>394</v>
      </c>
      <c r="E8783" s="12">
        <v>-217.08</v>
      </c>
      <c r="F8783" s="14" t="str">
        <f>A8783&amp;B8783&amp;C8783&amp;D8783&amp;E8783</f>
        <v>2024-09-18ExpenseInsurance Corporation of British Columbia11005 Chequing (CIBC)-217.08</v>
      </c>
      <c r="G8783" s="15">
        <f>IFERROR((DATEVALUE(A8783)),A8783)</f>
        <v>45553</v>
      </c>
      <c r="H8783" s="16" t="str">
        <f>IF((IFERROR((VLOOKUP(D8783,'Automation (QBO)'!A:B,2,FALSE)),"0"))=0,"Suspense",(IFERROR((VLOOKUP(D8783,'Automation (QBO)'!A:B,2,FALSE)),"Suspense")))</f>
        <v>Balance (CIBC)</v>
      </c>
      <c r="I8783" s="17">
        <f t="shared" si="136"/>
        <v>-217.08</v>
      </c>
      <c r="J8783" s="12" t="str">
        <f>H8783</f>
        <v>Balance (CIBC)</v>
      </c>
    </row>
    <row r="8784" spans="1:10" hidden="1">
      <c r="A8784" s="13" t="s">
        <v>1006</v>
      </c>
      <c r="B8784" s="12" t="s">
        <v>83</v>
      </c>
      <c r="C8784" s="12" t="s">
        <v>343</v>
      </c>
      <c r="D8784" s="12" t="s">
        <v>390</v>
      </c>
      <c r="E8784" s="12">
        <v>84.25</v>
      </c>
      <c r="F8784" s="14" t="str">
        <f>A8784&amp;B8784&amp;C8784&amp;D8784&amp;E8784</f>
        <v>2024-09-19ExpenseRomer's Port Moody21010 Visa Payable (CIBC)84.25</v>
      </c>
      <c r="G8784" s="15">
        <f>IFERROR((DATEVALUE(A8784)),A8784)</f>
        <v>45554</v>
      </c>
      <c r="H8784" s="16" t="str">
        <f>IF((IFERROR((VLOOKUP(D8784,'Automation (QBO)'!A:B,2,FALSE)),"0"))=0,"Suspense",(IFERROR((VLOOKUP(D8784,'Automation (QBO)'!A:B,2,FALSE)),"Suspense")))</f>
        <v>Suspense</v>
      </c>
      <c r="I8784" s="17">
        <f t="shared" ref="I8784:I8847" si="137">E8784</f>
        <v>84.25</v>
      </c>
      <c r="J8784" s="12" t="str">
        <f>H8784</f>
        <v>Suspense</v>
      </c>
    </row>
    <row r="8785" spans="1:10" hidden="1">
      <c r="A8785" s="13" t="s">
        <v>1006</v>
      </c>
      <c r="B8785" s="12" t="s">
        <v>83</v>
      </c>
      <c r="C8785" s="12" t="s">
        <v>139</v>
      </c>
      <c r="D8785" s="12" t="s">
        <v>390</v>
      </c>
      <c r="E8785" s="12">
        <v>118.75</v>
      </c>
      <c r="F8785" s="14" t="str">
        <f>A8785&amp;B8785&amp;C8785&amp;D8785&amp;E8785</f>
        <v>2024-09-19ExpenseChevron21010 Visa Payable (CIBC)118.75</v>
      </c>
      <c r="G8785" s="15">
        <f>IFERROR((DATEVALUE(A8785)),A8785)</f>
        <v>45554</v>
      </c>
      <c r="H8785" s="16" t="str">
        <f>IF((IFERROR((VLOOKUP(D8785,'Automation (QBO)'!A:B,2,FALSE)),"0"))=0,"Suspense",(IFERROR((VLOOKUP(D8785,'Automation (QBO)'!A:B,2,FALSE)),"Suspense")))</f>
        <v>Suspense</v>
      </c>
      <c r="I8785" s="17">
        <f t="shared" si="137"/>
        <v>118.75</v>
      </c>
      <c r="J8785" s="12" t="str">
        <f>H8785</f>
        <v>Suspense</v>
      </c>
    </row>
    <row r="8786" spans="1:10" hidden="1">
      <c r="A8786" s="13" t="s">
        <v>1006</v>
      </c>
      <c r="B8786" s="12" t="s">
        <v>83</v>
      </c>
      <c r="C8786" s="12" t="s">
        <v>182</v>
      </c>
      <c r="D8786" s="12" t="s">
        <v>390</v>
      </c>
      <c r="E8786" s="12">
        <v>175.84</v>
      </c>
      <c r="F8786" s="14" t="str">
        <f>A8786&amp;B8786&amp;C8786&amp;D8786&amp;E8786</f>
        <v>2024-09-19ExpensePacific West Systems Supplies21010 Visa Payable (CIBC)175.84</v>
      </c>
      <c r="G8786" s="15">
        <f>IFERROR((DATEVALUE(A8786)),A8786)</f>
        <v>45554</v>
      </c>
      <c r="H8786" s="16" t="str">
        <f>IF((IFERROR((VLOOKUP(D8786,'Automation (QBO)'!A:B,2,FALSE)),"0"))=0,"Suspense",(IFERROR((VLOOKUP(D8786,'Automation (QBO)'!A:B,2,FALSE)),"Suspense")))</f>
        <v>Suspense</v>
      </c>
      <c r="I8786" s="17">
        <f t="shared" si="137"/>
        <v>175.84</v>
      </c>
      <c r="J8786" s="12" t="str">
        <f>H8786</f>
        <v>Suspense</v>
      </c>
    </row>
    <row r="8787" spans="1:10" hidden="1">
      <c r="A8787" s="13" t="s">
        <v>1006</v>
      </c>
      <c r="B8787" s="12" t="s">
        <v>83</v>
      </c>
      <c r="C8787" s="12" t="s">
        <v>87</v>
      </c>
      <c r="D8787" s="12" t="s">
        <v>390</v>
      </c>
      <c r="E8787" s="12">
        <v>65.849999999999994</v>
      </c>
      <c r="F8787" s="14" t="str">
        <f>A8787&amp;B8787&amp;C8787&amp;D8787&amp;E8787</f>
        <v>2024-09-19ExpenseHome Depot21010 Visa Payable (CIBC)65.85</v>
      </c>
      <c r="G8787" s="15">
        <f>IFERROR((DATEVALUE(A8787)),A8787)</f>
        <v>45554</v>
      </c>
      <c r="H8787" s="16" t="str">
        <f>IF((IFERROR((VLOOKUP(D8787,'Automation (QBO)'!A:B,2,FALSE)),"0"))=0,"Suspense",(IFERROR((VLOOKUP(D8787,'Automation (QBO)'!A:B,2,FALSE)),"Suspense")))</f>
        <v>Suspense</v>
      </c>
      <c r="I8787" s="17">
        <f t="shared" si="137"/>
        <v>65.849999999999994</v>
      </c>
      <c r="J8787" s="12" t="str">
        <f>H8787</f>
        <v>Suspense</v>
      </c>
    </row>
    <row r="8788" spans="1:10" hidden="1">
      <c r="A8788" s="13" t="s">
        <v>1006</v>
      </c>
      <c r="B8788" s="12" t="s">
        <v>83</v>
      </c>
      <c r="C8788" s="12" t="s">
        <v>88</v>
      </c>
      <c r="D8788" s="12" t="s">
        <v>390</v>
      </c>
      <c r="E8788" s="12">
        <v>15</v>
      </c>
      <c r="F8788" s="14" t="str">
        <f>A8788&amp;B8788&amp;C8788&amp;D8788&amp;E8788</f>
        <v>2024-09-19ExpenseEasy Park21010 Visa Payable (CIBC)15</v>
      </c>
      <c r="G8788" s="15">
        <f>IFERROR((DATEVALUE(A8788)),A8788)</f>
        <v>45554</v>
      </c>
      <c r="H8788" s="16" t="str">
        <f>IF((IFERROR((VLOOKUP(D8788,'Automation (QBO)'!A:B,2,FALSE)),"0"))=0,"Suspense",(IFERROR((VLOOKUP(D8788,'Automation (QBO)'!A:B,2,FALSE)),"Suspense")))</f>
        <v>Suspense</v>
      </c>
      <c r="I8788" s="17">
        <f t="shared" si="137"/>
        <v>15</v>
      </c>
      <c r="J8788" s="12" t="str">
        <f>H8788</f>
        <v>Suspense</v>
      </c>
    </row>
    <row r="8789" spans="1:10" hidden="1">
      <c r="A8789" s="13" t="s">
        <v>1006</v>
      </c>
      <c r="B8789" s="12" t="s">
        <v>83</v>
      </c>
      <c r="C8789" s="12" t="s">
        <v>88</v>
      </c>
      <c r="D8789" s="12" t="s">
        <v>390</v>
      </c>
      <c r="E8789" s="12">
        <v>14</v>
      </c>
      <c r="F8789" s="14" t="str">
        <f>A8789&amp;B8789&amp;C8789&amp;D8789&amp;E8789</f>
        <v>2024-09-19ExpenseEasy Park21010 Visa Payable (CIBC)14</v>
      </c>
      <c r="G8789" s="15">
        <f>IFERROR((DATEVALUE(A8789)),A8789)</f>
        <v>45554</v>
      </c>
      <c r="H8789" s="16" t="str">
        <f>IF((IFERROR((VLOOKUP(D8789,'Automation (QBO)'!A:B,2,FALSE)),"0"))=0,"Suspense",(IFERROR((VLOOKUP(D8789,'Automation (QBO)'!A:B,2,FALSE)),"Suspense")))</f>
        <v>Suspense</v>
      </c>
      <c r="I8789" s="17">
        <f t="shared" si="137"/>
        <v>14</v>
      </c>
      <c r="J8789" s="12" t="str">
        <f>H8789</f>
        <v>Suspense</v>
      </c>
    </row>
    <row r="8790" spans="1:10" hidden="1">
      <c r="A8790" s="13" t="s">
        <v>1006</v>
      </c>
      <c r="B8790" s="12" t="s">
        <v>83</v>
      </c>
      <c r="C8790" s="12" t="s">
        <v>139</v>
      </c>
      <c r="D8790" s="12" t="s">
        <v>409</v>
      </c>
      <c r="E8790" s="12">
        <v>118.75</v>
      </c>
      <c r="F8790" s="14" t="str">
        <f>A8790&amp;B8790&amp;C8790&amp;D8790&amp;E8790</f>
        <v>2024-09-19ExpenseChevron51205 COGS - Fuel118.75</v>
      </c>
      <c r="G8790" s="15">
        <f>IFERROR((DATEVALUE(A8790)),A8790)</f>
        <v>45554</v>
      </c>
      <c r="H8790" s="16" t="str">
        <f>IF((IFERROR((VLOOKUP(D8790,'Automation (QBO)'!A:B,2,FALSE)),"0"))=0,"Suspense",(IFERROR((VLOOKUP(D8790,'Automation (QBO)'!A:B,2,FALSE)),"Suspense")))</f>
        <v>COGS - Fuel</v>
      </c>
      <c r="I8790" s="17">
        <f t="shared" si="137"/>
        <v>118.75</v>
      </c>
      <c r="J8790" s="12" t="str">
        <f>H8790</f>
        <v>COGS - Fuel</v>
      </c>
    </row>
    <row r="8791" spans="1:10" hidden="1">
      <c r="A8791" s="13" t="s">
        <v>1006</v>
      </c>
      <c r="B8791" s="12" t="s">
        <v>83</v>
      </c>
      <c r="C8791" s="12" t="s">
        <v>139</v>
      </c>
      <c r="D8791" s="12" t="s">
        <v>392</v>
      </c>
      <c r="E8791" s="12">
        <v>0</v>
      </c>
      <c r="F8791" s="14" t="str">
        <f>A8791&amp;B8791&amp;C8791&amp;D8791&amp;E8791</f>
        <v>2024-09-19ExpenseChevron21020 GST/HST Payable0</v>
      </c>
      <c r="G8791" s="15">
        <f>IFERROR((DATEVALUE(A8791)),A8791)</f>
        <v>45554</v>
      </c>
      <c r="H8791" s="16" t="str">
        <f>IF((IFERROR((VLOOKUP(D8791,'Automation (QBO)'!A:B,2,FALSE)),"0"))=0,"Suspense",(IFERROR((VLOOKUP(D8791,'Automation (QBO)'!A:B,2,FALSE)),"Suspense")))</f>
        <v>GST/HST Payable</v>
      </c>
      <c r="I8791" s="17">
        <f t="shared" si="137"/>
        <v>0</v>
      </c>
      <c r="J8791" s="12" t="str">
        <f>H8791</f>
        <v>GST/HST Payable</v>
      </c>
    </row>
    <row r="8792" spans="1:10" hidden="1">
      <c r="A8792" s="13" t="s">
        <v>1006</v>
      </c>
      <c r="B8792" s="12" t="s">
        <v>83</v>
      </c>
      <c r="C8792" s="12" t="s">
        <v>343</v>
      </c>
      <c r="D8792" s="12" t="s">
        <v>398</v>
      </c>
      <c r="E8792" s="12">
        <v>81.69</v>
      </c>
      <c r="F8792" s="14" t="str">
        <f>A8792&amp;B8792&amp;C8792&amp;D8792&amp;E8792</f>
        <v>2024-09-19ExpenseRomer's Port Moody52190 Meals &amp; Entertainment81.69</v>
      </c>
      <c r="G8792" s="15">
        <f>IFERROR((DATEVALUE(A8792)),A8792)</f>
        <v>45554</v>
      </c>
      <c r="H8792" s="16" t="str">
        <f>IF((IFERROR((VLOOKUP(D8792,'Automation (QBO)'!A:B,2,FALSE)),"0"))=0,"Suspense",(IFERROR((VLOOKUP(D8792,'Automation (QBO)'!A:B,2,FALSE)),"Suspense")))</f>
        <v>Meals &amp; Entertainment</v>
      </c>
      <c r="I8792" s="17">
        <f t="shared" si="137"/>
        <v>81.69</v>
      </c>
      <c r="J8792" s="12" t="str">
        <f>H8792</f>
        <v>Meals &amp; Entertainment</v>
      </c>
    </row>
    <row r="8793" spans="1:10" hidden="1">
      <c r="A8793" s="13" t="s">
        <v>1006</v>
      </c>
      <c r="B8793" s="12" t="s">
        <v>83</v>
      </c>
      <c r="C8793" s="12" t="s">
        <v>343</v>
      </c>
      <c r="D8793" s="12" t="s">
        <v>392</v>
      </c>
      <c r="E8793" s="12">
        <v>-2.56</v>
      </c>
      <c r="F8793" s="14" t="str">
        <f>A8793&amp;B8793&amp;C8793&amp;D8793&amp;E8793</f>
        <v>2024-09-19ExpenseRomer's Port Moody21020 GST/HST Payable-2.56</v>
      </c>
      <c r="G8793" s="15">
        <f>IFERROR((DATEVALUE(A8793)),A8793)</f>
        <v>45554</v>
      </c>
      <c r="H8793" s="16" t="str">
        <f>IF((IFERROR((VLOOKUP(D8793,'Automation (QBO)'!A:B,2,FALSE)),"0"))=0,"Suspense",(IFERROR((VLOOKUP(D8793,'Automation (QBO)'!A:B,2,FALSE)),"Suspense")))</f>
        <v>GST/HST Payable</v>
      </c>
      <c r="I8793" s="17">
        <f t="shared" si="137"/>
        <v>-2.56</v>
      </c>
      <c r="J8793" s="12" t="str">
        <f>H8793</f>
        <v>GST/HST Payable</v>
      </c>
    </row>
    <row r="8794" spans="1:10" hidden="1">
      <c r="A8794" s="13" t="s">
        <v>1006</v>
      </c>
      <c r="B8794" s="12" t="s">
        <v>83</v>
      </c>
      <c r="C8794" s="12" t="s">
        <v>87</v>
      </c>
      <c r="D8794" s="12" t="s">
        <v>391</v>
      </c>
      <c r="E8794" s="12">
        <v>62.91</v>
      </c>
      <c r="F8794" s="14" t="str">
        <f>A8794&amp;B8794&amp;C8794&amp;D8794&amp;E8794</f>
        <v>2024-09-19ExpenseHome Depot51335 COGS - Supplies62.91</v>
      </c>
      <c r="G8794" s="15">
        <f>IFERROR((DATEVALUE(A8794)),A8794)</f>
        <v>45554</v>
      </c>
      <c r="H8794" s="16" t="str">
        <f>IF((IFERROR((VLOOKUP(D8794,'Automation (QBO)'!A:B,2,FALSE)),"0"))=0,"Suspense",(IFERROR((VLOOKUP(D8794,'Automation (QBO)'!A:B,2,FALSE)),"Suspense")))</f>
        <v>COGS - Supplies</v>
      </c>
      <c r="I8794" s="17">
        <f t="shared" si="137"/>
        <v>62.91</v>
      </c>
      <c r="J8794" s="12" t="str">
        <f>H8794</f>
        <v>COGS - Supplies</v>
      </c>
    </row>
    <row r="8795" spans="1:10" hidden="1">
      <c r="A8795" s="13" t="s">
        <v>1006</v>
      </c>
      <c r="B8795" s="12" t="s">
        <v>83</v>
      </c>
      <c r="C8795" s="12" t="s">
        <v>87</v>
      </c>
      <c r="D8795" s="12" t="s">
        <v>392</v>
      </c>
      <c r="E8795" s="12">
        <v>-2.94</v>
      </c>
      <c r="F8795" s="14" t="str">
        <f>A8795&amp;B8795&amp;C8795&amp;D8795&amp;E8795</f>
        <v>2024-09-19ExpenseHome Depot21020 GST/HST Payable-2.94</v>
      </c>
      <c r="G8795" s="15">
        <f>IFERROR((DATEVALUE(A8795)),A8795)</f>
        <v>45554</v>
      </c>
      <c r="H8795" s="16" t="str">
        <f>IF((IFERROR((VLOOKUP(D8795,'Automation (QBO)'!A:B,2,FALSE)),"0"))=0,"Suspense",(IFERROR((VLOOKUP(D8795,'Automation (QBO)'!A:B,2,FALSE)),"Suspense")))</f>
        <v>GST/HST Payable</v>
      </c>
      <c r="I8795" s="17">
        <f t="shared" si="137"/>
        <v>-2.94</v>
      </c>
      <c r="J8795" s="12" t="str">
        <f>H8795</f>
        <v>GST/HST Payable</v>
      </c>
    </row>
    <row r="8796" spans="1:10" hidden="1">
      <c r="A8796" s="13" t="s">
        <v>1006</v>
      </c>
      <c r="B8796" s="12" t="s">
        <v>83</v>
      </c>
      <c r="C8796" s="12" t="s">
        <v>182</v>
      </c>
      <c r="D8796" s="12" t="s">
        <v>391</v>
      </c>
      <c r="E8796" s="12">
        <v>167.99</v>
      </c>
      <c r="F8796" s="14" t="str">
        <f>A8796&amp;B8796&amp;C8796&amp;D8796&amp;E8796</f>
        <v>2024-09-19ExpensePacific West Systems Supplies51335 COGS - Supplies167.99</v>
      </c>
      <c r="G8796" s="15">
        <f>IFERROR((DATEVALUE(A8796)),A8796)</f>
        <v>45554</v>
      </c>
      <c r="H8796" s="16" t="str">
        <f>IF((IFERROR((VLOOKUP(D8796,'Automation (QBO)'!A:B,2,FALSE)),"0"))=0,"Suspense",(IFERROR((VLOOKUP(D8796,'Automation (QBO)'!A:B,2,FALSE)),"Suspense")))</f>
        <v>COGS - Supplies</v>
      </c>
      <c r="I8796" s="17">
        <f t="shared" si="137"/>
        <v>167.99</v>
      </c>
      <c r="J8796" s="12" t="str">
        <f>H8796</f>
        <v>COGS - Supplies</v>
      </c>
    </row>
    <row r="8797" spans="1:10" hidden="1">
      <c r="A8797" s="13" t="s">
        <v>1006</v>
      </c>
      <c r="B8797" s="12" t="s">
        <v>83</v>
      </c>
      <c r="C8797" s="12" t="s">
        <v>182</v>
      </c>
      <c r="D8797" s="12" t="s">
        <v>392</v>
      </c>
      <c r="E8797" s="12">
        <v>-7.85</v>
      </c>
      <c r="F8797" s="14" t="str">
        <f>A8797&amp;B8797&amp;C8797&amp;D8797&amp;E8797</f>
        <v>2024-09-19ExpensePacific West Systems Supplies21020 GST/HST Payable-7.85</v>
      </c>
      <c r="G8797" s="15">
        <f>IFERROR((DATEVALUE(A8797)),A8797)</f>
        <v>45554</v>
      </c>
      <c r="H8797" s="16" t="str">
        <f>IF((IFERROR((VLOOKUP(D8797,'Automation (QBO)'!A:B,2,FALSE)),"0"))=0,"Suspense",(IFERROR((VLOOKUP(D8797,'Automation (QBO)'!A:B,2,FALSE)),"Suspense")))</f>
        <v>GST/HST Payable</v>
      </c>
      <c r="I8797" s="17">
        <f t="shared" si="137"/>
        <v>-7.85</v>
      </c>
      <c r="J8797" s="12" t="str">
        <f>H8797</f>
        <v>GST/HST Payable</v>
      </c>
    </row>
    <row r="8798" spans="1:10" hidden="1">
      <c r="A8798" s="13" t="s">
        <v>1006</v>
      </c>
      <c r="B8798" s="12" t="s">
        <v>83</v>
      </c>
      <c r="C8798" s="12" t="s">
        <v>88</v>
      </c>
      <c r="D8798" s="12" t="s">
        <v>408</v>
      </c>
      <c r="E8798" s="12">
        <v>15</v>
      </c>
      <c r="F8798" s="14" t="str">
        <f>A8798&amp;B8798&amp;C8798&amp;D8798&amp;E8798</f>
        <v>2024-09-19ExpenseEasy Park52205 Travel &amp; Parking15</v>
      </c>
      <c r="G8798" s="15">
        <f>IFERROR((DATEVALUE(A8798)),A8798)</f>
        <v>45554</v>
      </c>
      <c r="H8798" s="16" t="str">
        <f>IF((IFERROR((VLOOKUP(D8798,'Automation (QBO)'!A:B,2,FALSE)),"0"))=0,"Suspense",(IFERROR((VLOOKUP(D8798,'Automation (QBO)'!A:B,2,FALSE)),"Suspense")))</f>
        <v>Travel &amp; Parking</v>
      </c>
      <c r="I8798" s="17">
        <f t="shared" si="137"/>
        <v>15</v>
      </c>
      <c r="J8798" s="12" t="str">
        <f>H8798</f>
        <v>Travel &amp; Parking</v>
      </c>
    </row>
    <row r="8799" spans="1:10" hidden="1">
      <c r="A8799" s="13" t="s">
        <v>1006</v>
      </c>
      <c r="B8799" s="12" t="s">
        <v>83</v>
      </c>
      <c r="C8799" s="12" t="s">
        <v>88</v>
      </c>
      <c r="D8799" s="12" t="s">
        <v>392</v>
      </c>
      <c r="E8799" s="12">
        <v>0</v>
      </c>
      <c r="F8799" s="14" t="str">
        <f>A8799&amp;B8799&amp;C8799&amp;D8799&amp;E8799</f>
        <v>2024-09-19ExpenseEasy Park21020 GST/HST Payable0</v>
      </c>
      <c r="G8799" s="15">
        <f>IFERROR((DATEVALUE(A8799)),A8799)</f>
        <v>45554</v>
      </c>
      <c r="H8799" s="16" t="str">
        <f>IF((IFERROR((VLOOKUP(D8799,'Automation (QBO)'!A:B,2,FALSE)),"0"))=0,"Suspense",(IFERROR((VLOOKUP(D8799,'Automation (QBO)'!A:B,2,FALSE)),"Suspense")))</f>
        <v>GST/HST Payable</v>
      </c>
      <c r="I8799" s="17">
        <f t="shared" si="137"/>
        <v>0</v>
      </c>
      <c r="J8799" s="12" t="str">
        <f>H8799</f>
        <v>GST/HST Payable</v>
      </c>
    </row>
    <row r="8800" spans="1:10" hidden="1">
      <c r="A8800" s="13" t="s">
        <v>1006</v>
      </c>
      <c r="B8800" s="12" t="s">
        <v>83</v>
      </c>
      <c r="C8800" s="12" t="s">
        <v>88</v>
      </c>
      <c r="D8800" s="12" t="s">
        <v>408</v>
      </c>
      <c r="E8800" s="12">
        <v>14</v>
      </c>
      <c r="F8800" s="14" t="str">
        <f>A8800&amp;B8800&amp;C8800&amp;D8800&amp;E8800</f>
        <v>2024-09-19ExpenseEasy Park52205 Travel &amp; Parking14</v>
      </c>
      <c r="G8800" s="15">
        <f>IFERROR((DATEVALUE(A8800)),A8800)</f>
        <v>45554</v>
      </c>
      <c r="H8800" s="16" t="str">
        <f>IF((IFERROR((VLOOKUP(D8800,'Automation (QBO)'!A:B,2,FALSE)),"0"))=0,"Suspense",(IFERROR((VLOOKUP(D8800,'Automation (QBO)'!A:B,2,FALSE)),"Suspense")))</f>
        <v>Travel &amp; Parking</v>
      </c>
      <c r="I8800" s="17">
        <f t="shared" si="137"/>
        <v>14</v>
      </c>
      <c r="J8800" s="12" t="str">
        <f>H8800</f>
        <v>Travel &amp; Parking</v>
      </c>
    </row>
    <row r="8801" spans="1:10" hidden="1">
      <c r="A8801" s="13" t="s">
        <v>1006</v>
      </c>
      <c r="B8801" s="12" t="s">
        <v>83</v>
      </c>
      <c r="C8801" s="12" t="s">
        <v>88</v>
      </c>
      <c r="D8801" s="12" t="s">
        <v>392</v>
      </c>
      <c r="E8801" s="12">
        <v>0</v>
      </c>
      <c r="F8801" s="14" t="str">
        <f>A8801&amp;B8801&amp;C8801&amp;D8801&amp;E8801</f>
        <v>2024-09-19ExpenseEasy Park21020 GST/HST Payable0</v>
      </c>
      <c r="G8801" s="15">
        <f>IFERROR((DATEVALUE(A8801)),A8801)</f>
        <v>45554</v>
      </c>
      <c r="H8801" s="16" t="str">
        <f>IF((IFERROR((VLOOKUP(D8801,'Automation (QBO)'!A:B,2,FALSE)),"0"))=0,"Suspense",(IFERROR((VLOOKUP(D8801,'Automation (QBO)'!A:B,2,FALSE)),"Suspense")))</f>
        <v>GST/HST Payable</v>
      </c>
      <c r="I8801" s="17">
        <f t="shared" si="137"/>
        <v>0</v>
      </c>
      <c r="J8801" s="12" t="str">
        <f>H8801</f>
        <v>GST/HST Payable</v>
      </c>
    </row>
    <row r="8802" spans="1:10" hidden="1">
      <c r="A8802" s="13" t="s">
        <v>1007</v>
      </c>
      <c r="B8802" s="12" t="s">
        <v>83</v>
      </c>
      <c r="C8802" s="12" t="s">
        <v>102</v>
      </c>
      <c r="D8802" s="12" t="s">
        <v>390</v>
      </c>
      <c r="E8802" s="12">
        <v>184.96</v>
      </c>
      <c r="F8802" s="14" t="str">
        <f>A8802&amp;B8802&amp;C8802&amp;D8802&amp;E8802</f>
        <v>2024-09-20ExpensePetro Canada21010 Visa Payable (CIBC)184.96</v>
      </c>
      <c r="G8802" s="15">
        <f>IFERROR((DATEVALUE(A8802)),A8802)</f>
        <v>45555</v>
      </c>
      <c r="H8802" s="16" t="str">
        <f>IF((IFERROR((VLOOKUP(D8802,'Automation (QBO)'!A:B,2,FALSE)),"0"))=0,"Suspense",(IFERROR((VLOOKUP(D8802,'Automation (QBO)'!A:B,2,FALSE)),"Suspense")))</f>
        <v>Suspense</v>
      </c>
      <c r="I8802" s="17">
        <f t="shared" si="137"/>
        <v>184.96</v>
      </c>
      <c r="J8802" s="12" t="str">
        <f>H8802</f>
        <v>Suspense</v>
      </c>
    </row>
    <row r="8803" spans="1:10" hidden="1">
      <c r="A8803" s="13" t="s">
        <v>1007</v>
      </c>
      <c r="B8803" s="12" t="s">
        <v>83</v>
      </c>
      <c r="C8803" s="12" t="s">
        <v>88</v>
      </c>
      <c r="D8803" s="12" t="s">
        <v>390</v>
      </c>
      <c r="E8803" s="12">
        <v>14</v>
      </c>
      <c r="F8803" s="14" t="str">
        <f>A8803&amp;B8803&amp;C8803&amp;D8803&amp;E8803</f>
        <v>2024-09-20ExpenseEasy Park21010 Visa Payable (CIBC)14</v>
      </c>
      <c r="G8803" s="15">
        <f>IFERROR((DATEVALUE(A8803)),A8803)</f>
        <v>45555</v>
      </c>
      <c r="H8803" s="16" t="str">
        <f>IF((IFERROR((VLOOKUP(D8803,'Automation (QBO)'!A:B,2,FALSE)),"0"))=0,"Suspense",(IFERROR((VLOOKUP(D8803,'Automation (QBO)'!A:B,2,FALSE)),"Suspense")))</f>
        <v>Suspense</v>
      </c>
      <c r="I8803" s="17">
        <f t="shared" si="137"/>
        <v>14</v>
      </c>
      <c r="J8803" s="12" t="str">
        <f>H8803</f>
        <v>Suspense</v>
      </c>
    </row>
    <row r="8804" spans="1:10" hidden="1">
      <c r="A8804" s="13" t="s">
        <v>1007</v>
      </c>
      <c r="B8804" s="12" t="s">
        <v>83</v>
      </c>
      <c r="C8804" s="12" t="s">
        <v>88</v>
      </c>
      <c r="D8804" s="12" t="s">
        <v>390</v>
      </c>
      <c r="E8804" s="12">
        <v>14</v>
      </c>
      <c r="F8804" s="14" t="str">
        <f>A8804&amp;B8804&amp;C8804&amp;D8804&amp;E8804</f>
        <v>2024-09-20ExpenseEasy Park21010 Visa Payable (CIBC)14</v>
      </c>
      <c r="G8804" s="15">
        <f>IFERROR((DATEVALUE(A8804)),A8804)</f>
        <v>45555</v>
      </c>
      <c r="H8804" s="16" t="str">
        <f>IF((IFERROR((VLOOKUP(D8804,'Automation (QBO)'!A:B,2,FALSE)),"0"))=0,"Suspense",(IFERROR((VLOOKUP(D8804,'Automation (QBO)'!A:B,2,FALSE)),"Suspense")))</f>
        <v>Suspense</v>
      </c>
      <c r="I8804" s="17">
        <f t="shared" si="137"/>
        <v>14</v>
      </c>
      <c r="J8804" s="12" t="str">
        <f>H8804</f>
        <v>Suspense</v>
      </c>
    </row>
    <row r="8805" spans="1:10" hidden="1">
      <c r="A8805" s="13" t="s">
        <v>1007</v>
      </c>
      <c r="B8805" s="12" t="s">
        <v>83</v>
      </c>
      <c r="C8805" s="12" t="s">
        <v>88</v>
      </c>
      <c r="D8805" s="12" t="s">
        <v>390</v>
      </c>
      <c r="E8805" s="12">
        <v>14</v>
      </c>
      <c r="F8805" s="14" t="str">
        <f>A8805&amp;B8805&amp;C8805&amp;D8805&amp;E8805</f>
        <v>2024-09-20ExpenseEasy Park21010 Visa Payable (CIBC)14</v>
      </c>
      <c r="G8805" s="15">
        <f>IFERROR((DATEVALUE(A8805)),A8805)</f>
        <v>45555</v>
      </c>
      <c r="H8805" s="16" t="str">
        <f>IF((IFERROR((VLOOKUP(D8805,'Automation (QBO)'!A:B,2,FALSE)),"0"))=0,"Suspense",(IFERROR((VLOOKUP(D8805,'Automation (QBO)'!A:B,2,FALSE)),"Suspense")))</f>
        <v>Suspense</v>
      </c>
      <c r="I8805" s="17">
        <f t="shared" si="137"/>
        <v>14</v>
      </c>
      <c r="J8805" s="12" t="str">
        <f>H8805</f>
        <v>Suspense</v>
      </c>
    </row>
    <row r="8806" spans="1:10" hidden="1">
      <c r="A8806" s="13" t="s">
        <v>1007</v>
      </c>
      <c r="B8806" s="12" t="s">
        <v>83</v>
      </c>
      <c r="C8806" s="12" t="s">
        <v>102</v>
      </c>
      <c r="D8806" s="12" t="s">
        <v>409</v>
      </c>
      <c r="E8806" s="12">
        <v>176.15</v>
      </c>
      <c r="F8806" s="14" t="str">
        <f>A8806&amp;B8806&amp;C8806&amp;D8806&amp;E8806</f>
        <v>2024-09-20ExpensePetro Canada51205 COGS - Fuel176.15</v>
      </c>
      <c r="G8806" s="15">
        <f>IFERROR((DATEVALUE(A8806)),A8806)</f>
        <v>45555</v>
      </c>
      <c r="H8806" s="16" t="str">
        <f>IF((IFERROR((VLOOKUP(D8806,'Automation (QBO)'!A:B,2,FALSE)),"0"))=0,"Suspense",(IFERROR((VLOOKUP(D8806,'Automation (QBO)'!A:B,2,FALSE)),"Suspense")))</f>
        <v>COGS - Fuel</v>
      </c>
      <c r="I8806" s="17">
        <f t="shared" si="137"/>
        <v>176.15</v>
      </c>
      <c r="J8806" s="12" t="str">
        <f>H8806</f>
        <v>COGS - Fuel</v>
      </c>
    </row>
    <row r="8807" spans="1:10" hidden="1">
      <c r="A8807" s="13" t="s">
        <v>1007</v>
      </c>
      <c r="B8807" s="12" t="s">
        <v>83</v>
      </c>
      <c r="C8807" s="12" t="s">
        <v>102</v>
      </c>
      <c r="D8807" s="12" t="s">
        <v>392</v>
      </c>
      <c r="E8807" s="12">
        <v>-8.81</v>
      </c>
      <c r="F8807" s="14" t="str">
        <f>A8807&amp;B8807&amp;C8807&amp;D8807&amp;E8807</f>
        <v>2024-09-20ExpensePetro Canada21020 GST/HST Payable-8.81</v>
      </c>
      <c r="G8807" s="15">
        <f>IFERROR((DATEVALUE(A8807)),A8807)</f>
        <v>45555</v>
      </c>
      <c r="H8807" s="16" t="str">
        <f>IF((IFERROR((VLOOKUP(D8807,'Automation (QBO)'!A:B,2,FALSE)),"0"))=0,"Suspense",(IFERROR((VLOOKUP(D8807,'Automation (QBO)'!A:B,2,FALSE)),"Suspense")))</f>
        <v>GST/HST Payable</v>
      </c>
      <c r="I8807" s="17">
        <f t="shared" si="137"/>
        <v>-8.81</v>
      </c>
      <c r="J8807" s="12" t="str">
        <f>H8807</f>
        <v>GST/HST Payable</v>
      </c>
    </row>
    <row r="8808" spans="1:10" hidden="1">
      <c r="A8808" s="13" t="s">
        <v>1007</v>
      </c>
      <c r="B8808" s="12" t="s">
        <v>83</v>
      </c>
      <c r="C8808" s="12" t="s">
        <v>88</v>
      </c>
      <c r="D8808" s="12" t="s">
        <v>408</v>
      </c>
      <c r="E8808" s="12">
        <v>14</v>
      </c>
      <c r="F8808" s="14" t="str">
        <f>A8808&amp;B8808&amp;C8808&amp;D8808&amp;E8808</f>
        <v>2024-09-20ExpenseEasy Park52205 Travel &amp; Parking14</v>
      </c>
      <c r="G8808" s="15">
        <f>IFERROR((DATEVALUE(A8808)),A8808)</f>
        <v>45555</v>
      </c>
      <c r="H8808" s="16" t="str">
        <f>IF((IFERROR((VLOOKUP(D8808,'Automation (QBO)'!A:B,2,FALSE)),"0"))=0,"Suspense",(IFERROR((VLOOKUP(D8808,'Automation (QBO)'!A:B,2,FALSE)),"Suspense")))</f>
        <v>Travel &amp; Parking</v>
      </c>
      <c r="I8808" s="17">
        <f t="shared" si="137"/>
        <v>14</v>
      </c>
      <c r="J8808" s="12" t="str">
        <f>H8808</f>
        <v>Travel &amp; Parking</v>
      </c>
    </row>
    <row r="8809" spans="1:10" hidden="1">
      <c r="A8809" s="13" t="s">
        <v>1007</v>
      </c>
      <c r="B8809" s="12" t="s">
        <v>83</v>
      </c>
      <c r="C8809" s="12" t="s">
        <v>88</v>
      </c>
      <c r="D8809" s="12" t="s">
        <v>392</v>
      </c>
      <c r="E8809" s="12">
        <v>0</v>
      </c>
      <c r="F8809" s="14" t="str">
        <f>A8809&amp;B8809&amp;C8809&amp;D8809&amp;E8809</f>
        <v>2024-09-20ExpenseEasy Park21020 GST/HST Payable0</v>
      </c>
      <c r="G8809" s="15">
        <f>IFERROR((DATEVALUE(A8809)),A8809)</f>
        <v>45555</v>
      </c>
      <c r="H8809" s="16" t="str">
        <f>IF((IFERROR((VLOOKUP(D8809,'Automation (QBO)'!A:B,2,FALSE)),"0"))=0,"Suspense",(IFERROR((VLOOKUP(D8809,'Automation (QBO)'!A:B,2,FALSE)),"Suspense")))</f>
        <v>GST/HST Payable</v>
      </c>
      <c r="I8809" s="17">
        <f t="shared" si="137"/>
        <v>0</v>
      </c>
      <c r="J8809" s="12" t="str">
        <f>H8809</f>
        <v>GST/HST Payable</v>
      </c>
    </row>
    <row r="8810" spans="1:10" hidden="1">
      <c r="A8810" s="13" t="s">
        <v>1007</v>
      </c>
      <c r="B8810" s="12" t="s">
        <v>83</v>
      </c>
      <c r="C8810" s="12" t="s">
        <v>88</v>
      </c>
      <c r="D8810" s="12" t="s">
        <v>408</v>
      </c>
      <c r="E8810" s="12">
        <v>14</v>
      </c>
      <c r="F8810" s="14" t="str">
        <f>A8810&amp;B8810&amp;C8810&amp;D8810&amp;E8810</f>
        <v>2024-09-20ExpenseEasy Park52205 Travel &amp; Parking14</v>
      </c>
      <c r="G8810" s="15">
        <f>IFERROR((DATEVALUE(A8810)),A8810)</f>
        <v>45555</v>
      </c>
      <c r="H8810" s="16" t="str">
        <f>IF((IFERROR((VLOOKUP(D8810,'Automation (QBO)'!A:B,2,FALSE)),"0"))=0,"Suspense",(IFERROR((VLOOKUP(D8810,'Automation (QBO)'!A:B,2,FALSE)),"Suspense")))</f>
        <v>Travel &amp; Parking</v>
      </c>
      <c r="I8810" s="17">
        <f t="shared" si="137"/>
        <v>14</v>
      </c>
      <c r="J8810" s="12" t="str">
        <f>H8810</f>
        <v>Travel &amp; Parking</v>
      </c>
    </row>
    <row r="8811" spans="1:10" hidden="1">
      <c r="A8811" s="13" t="s">
        <v>1007</v>
      </c>
      <c r="B8811" s="12" t="s">
        <v>83</v>
      </c>
      <c r="C8811" s="12" t="s">
        <v>88</v>
      </c>
      <c r="D8811" s="12" t="s">
        <v>392</v>
      </c>
      <c r="E8811" s="12">
        <v>0</v>
      </c>
      <c r="F8811" s="14" t="str">
        <f>A8811&amp;B8811&amp;C8811&amp;D8811&amp;E8811</f>
        <v>2024-09-20ExpenseEasy Park21020 GST/HST Payable0</v>
      </c>
      <c r="G8811" s="15">
        <f>IFERROR((DATEVALUE(A8811)),A8811)</f>
        <v>45555</v>
      </c>
      <c r="H8811" s="16" t="str">
        <f>IF((IFERROR((VLOOKUP(D8811,'Automation (QBO)'!A:B,2,FALSE)),"0"))=0,"Suspense",(IFERROR((VLOOKUP(D8811,'Automation (QBO)'!A:B,2,FALSE)),"Suspense")))</f>
        <v>GST/HST Payable</v>
      </c>
      <c r="I8811" s="17">
        <f t="shared" si="137"/>
        <v>0</v>
      </c>
      <c r="J8811" s="12" t="str">
        <f>H8811</f>
        <v>GST/HST Payable</v>
      </c>
    </row>
    <row r="8812" spans="1:10" hidden="1">
      <c r="A8812" s="13" t="s">
        <v>1007</v>
      </c>
      <c r="B8812" s="12" t="s">
        <v>83</v>
      </c>
      <c r="C8812" s="12" t="s">
        <v>88</v>
      </c>
      <c r="D8812" s="12" t="s">
        <v>408</v>
      </c>
      <c r="E8812" s="12">
        <v>14</v>
      </c>
      <c r="F8812" s="14" t="str">
        <f>A8812&amp;B8812&amp;C8812&amp;D8812&amp;E8812</f>
        <v>2024-09-20ExpenseEasy Park52205 Travel &amp; Parking14</v>
      </c>
      <c r="G8812" s="15">
        <f>IFERROR((DATEVALUE(A8812)),A8812)</f>
        <v>45555</v>
      </c>
      <c r="H8812" s="16" t="str">
        <f>IF((IFERROR((VLOOKUP(D8812,'Automation (QBO)'!A:B,2,FALSE)),"0"))=0,"Suspense",(IFERROR((VLOOKUP(D8812,'Automation (QBO)'!A:B,2,FALSE)),"Suspense")))</f>
        <v>Travel &amp; Parking</v>
      </c>
      <c r="I8812" s="17">
        <f t="shared" si="137"/>
        <v>14</v>
      </c>
      <c r="J8812" s="12" t="str">
        <f>H8812</f>
        <v>Travel &amp; Parking</v>
      </c>
    </row>
    <row r="8813" spans="1:10" hidden="1">
      <c r="A8813" s="13" t="s">
        <v>1007</v>
      </c>
      <c r="B8813" s="12" t="s">
        <v>83</v>
      </c>
      <c r="C8813" s="12" t="s">
        <v>88</v>
      </c>
      <c r="D8813" s="12" t="s">
        <v>392</v>
      </c>
      <c r="E8813" s="12">
        <v>0</v>
      </c>
      <c r="F8813" s="14" t="str">
        <f>A8813&amp;B8813&amp;C8813&amp;D8813&amp;E8813</f>
        <v>2024-09-20ExpenseEasy Park21020 GST/HST Payable0</v>
      </c>
      <c r="G8813" s="15">
        <f>IFERROR((DATEVALUE(A8813)),A8813)</f>
        <v>45555</v>
      </c>
      <c r="H8813" s="16" t="str">
        <f>IF((IFERROR((VLOOKUP(D8813,'Automation (QBO)'!A:B,2,FALSE)),"0"))=0,"Suspense",(IFERROR((VLOOKUP(D8813,'Automation (QBO)'!A:B,2,FALSE)),"Suspense")))</f>
        <v>GST/HST Payable</v>
      </c>
      <c r="I8813" s="17">
        <f t="shared" si="137"/>
        <v>0</v>
      </c>
      <c r="J8813" s="12" t="str">
        <f>H8813</f>
        <v>GST/HST Payable</v>
      </c>
    </row>
    <row r="8814" spans="1:10" hidden="1">
      <c r="A8814" s="13" t="s">
        <v>1008</v>
      </c>
      <c r="B8814" s="12" t="s">
        <v>83</v>
      </c>
      <c r="C8814" s="12" t="s">
        <v>305</v>
      </c>
      <c r="D8814" s="12" t="s">
        <v>390</v>
      </c>
      <c r="E8814" s="12">
        <v>577.86</v>
      </c>
      <c r="F8814" s="14" t="str">
        <f>A8814&amp;B8814&amp;C8814&amp;D8814&amp;E8814</f>
        <v>2024-09-21ExpenseIkea21010 Visa Payable (CIBC)577.86</v>
      </c>
      <c r="G8814" s="15">
        <f>IFERROR((DATEVALUE(A8814)),A8814)</f>
        <v>45556</v>
      </c>
      <c r="H8814" s="16" t="str">
        <f>IF((IFERROR((VLOOKUP(D8814,'Automation (QBO)'!A:B,2,FALSE)),"0"))=0,"Suspense",(IFERROR((VLOOKUP(D8814,'Automation (QBO)'!A:B,2,FALSE)),"Suspense")))</f>
        <v>Suspense</v>
      </c>
      <c r="I8814" s="17">
        <f t="shared" si="137"/>
        <v>577.86</v>
      </c>
      <c r="J8814" s="12" t="str">
        <f>H8814</f>
        <v>Suspense</v>
      </c>
    </row>
    <row r="8815" spans="1:10" hidden="1">
      <c r="A8815" s="13" t="s">
        <v>1008</v>
      </c>
      <c r="B8815" s="12" t="s">
        <v>83</v>
      </c>
      <c r="C8815" s="12" t="s">
        <v>305</v>
      </c>
      <c r="D8815" s="12" t="s">
        <v>1009</v>
      </c>
      <c r="E8815" s="12">
        <v>552.05999999999995</v>
      </c>
      <c r="F8815" s="14" t="str">
        <f>A8815&amp;B8815&amp;C8815&amp;D8815&amp;E8815</f>
        <v>2024-09-21ExpenseIkea52170 Donations552.06</v>
      </c>
      <c r="G8815" s="15">
        <f>IFERROR((DATEVALUE(A8815)),A8815)</f>
        <v>45556</v>
      </c>
      <c r="H8815" s="16" t="str">
        <f>IF((IFERROR((VLOOKUP(D8815,'Automation (QBO)'!A:B,2,FALSE)),"0"))=0,"Suspense",(IFERROR((VLOOKUP(D8815,'Automation (QBO)'!A:B,2,FALSE)),"Suspense")))</f>
        <v>Donations</v>
      </c>
      <c r="I8815" s="17">
        <f t="shared" si="137"/>
        <v>552.05999999999995</v>
      </c>
      <c r="J8815" s="12" t="str">
        <f>H8815</f>
        <v>Donations</v>
      </c>
    </row>
    <row r="8816" spans="1:10" hidden="1">
      <c r="A8816" s="13" t="s">
        <v>1008</v>
      </c>
      <c r="B8816" s="12" t="s">
        <v>83</v>
      </c>
      <c r="C8816" s="12" t="s">
        <v>305</v>
      </c>
      <c r="D8816" s="12" t="s">
        <v>392</v>
      </c>
      <c r="E8816" s="12">
        <v>-25.8</v>
      </c>
      <c r="F8816" s="14" t="str">
        <f>A8816&amp;B8816&amp;C8816&amp;D8816&amp;E8816</f>
        <v>2024-09-21ExpenseIkea21020 GST/HST Payable-25.8</v>
      </c>
      <c r="G8816" s="15">
        <f>IFERROR((DATEVALUE(A8816)),A8816)</f>
        <v>45556</v>
      </c>
      <c r="H8816" s="16" t="str">
        <f>IF((IFERROR((VLOOKUP(D8816,'Automation (QBO)'!A:B,2,FALSE)),"0"))=0,"Suspense",(IFERROR((VLOOKUP(D8816,'Automation (QBO)'!A:B,2,FALSE)),"Suspense")))</f>
        <v>GST/HST Payable</v>
      </c>
      <c r="I8816" s="17">
        <f t="shared" si="137"/>
        <v>-25.8</v>
      </c>
      <c r="J8816" s="12" t="str">
        <f>H8816</f>
        <v>GST/HST Payable</v>
      </c>
    </row>
    <row r="8817" spans="1:10" hidden="1">
      <c r="A8817" s="13" t="s">
        <v>1010</v>
      </c>
      <c r="B8817" s="12" t="s">
        <v>83</v>
      </c>
      <c r="C8817" s="12" t="s">
        <v>187</v>
      </c>
      <c r="D8817" s="12" t="s">
        <v>390</v>
      </c>
      <c r="E8817" s="12">
        <v>89.6</v>
      </c>
      <c r="F8817" s="14" t="str">
        <f>A8817&amp;B8817&amp;C8817&amp;D8817&amp;E8817</f>
        <v>2024-09-22ExpenseInuit Quickbooks21010 Visa Payable (CIBC)89.6</v>
      </c>
      <c r="G8817" s="15">
        <f>IFERROR((DATEVALUE(A8817)),A8817)</f>
        <v>45557</v>
      </c>
      <c r="H8817" s="16" t="str">
        <f>IF((IFERROR((VLOOKUP(D8817,'Automation (QBO)'!A:B,2,FALSE)),"0"))=0,"Suspense",(IFERROR((VLOOKUP(D8817,'Automation (QBO)'!A:B,2,FALSE)),"Suspense")))</f>
        <v>Suspense</v>
      </c>
      <c r="I8817" s="17">
        <f t="shared" si="137"/>
        <v>89.6</v>
      </c>
      <c r="J8817" s="12" t="str">
        <f>H8817</f>
        <v>Suspense</v>
      </c>
    </row>
    <row r="8818" spans="1:10" hidden="1">
      <c r="A8818" s="13" t="s">
        <v>1010</v>
      </c>
      <c r="B8818" s="12" t="s">
        <v>83</v>
      </c>
      <c r="C8818" s="12" t="s">
        <v>187</v>
      </c>
      <c r="D8818" s="12" t="s">
        <v>395</v>
      </c>
      <c r="E8818" s="12">
        <v>89.6</v>
      </c>
      <c r="F8818" s="14" t="str">
        <f>A8818&amp;B8818&amp;C8818&amp;D8818&amp;E8818</f>
        <v>2024-09-22ExpenseInuit Quickbooks52165 Computer - Software89.6</v>
      </c>
      <c r="G8818" s="15">
        <f>IFERROR((DATEVALUE(A8818)),A8818)</f>
        <v>45557</v>
      </c>
      <c r="H8818" s="16" t="str">
        <f>IF((IFERROR((VLOOKUP(D8818,'Automation (QBO)'!A:B,2,FALSE)),"0"))=0,"Suspense",(IFERROR((VLOOKUP(D8818,'Automation (QBO)'!A:B,2,FALSE)),"Suspense")))</f>
        <v>Computer - Software</v>
      </c>
      <c r="I8818" s="17">
        <f t="shared" si="137"/>
        <v>89.6</v>
      </c>
      <c r="J8818" s="12" t="str">
        <f>H8818</f>
        <v>Computer - Software</v>
      </c>
    </row>
    <row r="8819" spans="1:10" hidden="1">
      <c r="A8819" s="13" t="s">
        <v>1010</v>
      </c>
      <c r="B8819" s="12" t="s">
        <v>83</v>
      </c>
      <c r="C8819" s="12" t="s">
        <v>187</v>
      </c>
      <c r="D8819" s="12" t="s">
        <v>392</v>
      </c>
      <c r="E8819" s="12">
        <v>0</v>
      </c>
      <c r="F8819" s="14" t="str">
        <f>A8819&amp;B8819&amp;C8819&amp;D8819&amp;E8819</f>
        <v>2024-09-22ExpenseInuit Quickbooks21020 GST/HST Payable0</v>
      </c>
      <c r="G8819" s="15">
        <f>IFERROR((DATEVALUE(A8819)),A8819)</f>
        <v>45557</v>
      </c>
      <c r="H8819" s="16" t="str">
        <f>IF((IFERROR((VLOOKUP(D8819,'Automation (QBO)'!A:B,2,FALSE)),"0"))=0,"Suspense",(IFERROR((VLOOKUP(D8819,'Automation (QBO)'!A:B,2,FALSE)),"Suspense")))</f>
        <v>GST/HST Payable</v>
      </c>
      <c r="I8819" s="17">
        <f t="shared" si="137"/>
        <v>0</v>
      </c>
      <c r="J8819" s="12" t="str">
        <f>H8819</f>
        <v>GST/HST Payable</v>
      </c>
    </row>
    <row r="8820" spans="1:10" hidden="1">
      <c r="A8820" s="13" t="s">
        <v>1011</v>
      </c>
      <c r="B8820" s="12" t="s">
        <v>83</v>
      </c>
      <c r="C8820" s="12" t="s">
        <v>167</v>
      </c>
      <c r="D8820" s="12" t="s">
        <v>390</v>
      </c>
      <c r="E8820" s="12">
        <v>658.74</v>
      </c>
      <c r="F8820" s="14" t="str">
        <f>A8820&amp;B8820&amp;C8820&amp;D8820&amp;E8820</f>
        <v>2024-09-23ExpenseWayfair21010 Visa Payable (CIBC)658.74</v>
      </c>
      <c r="G8820" s="15">
        <f>IFERROR((DATEVALUE(A8820)),A8820)</f>
        <v>45558</v>
      </c>
      <c r="H8820" s="16" t="str">
        <f>IF((IFERROR((VLOOKUP(D8820,'Automation (QBO)'!A:B,2,FALSE)),"0"))=0,"Suspense",(IFERROR((VLOOKUP(D8820,'Automation (QBO)'!A:B,2,FALSE)),"Suspense")))</f>
        <v>Suspense</v>
      </c>
      <c r="I8820" s="17">
        <f t="shared" si="137"/>
        <v>658.74</v>
      </c>
      <c r="J8820" s="12" t="str">
        <f>H8820</f>
        <v>Suspense</v>
      </c>
    </row>
    <row r="8821" spans="1:10" hidden="1">
      <c r="A8821" s="13" t="s">
        <v>1011</v>
      </c>
      <c r="B8821" s="12" t="s">
        <v>83</v>
      </c>
      <c r="C8821" s="12" t="s">
        <v>126</v>
      </c>
      <c r="D8821" s="12" t="s">
        <v>390</v>
      </c>
      <c r="E8821" s="12">
        <v>129.5</v>
      </c>
      <c r="F8821" s="14" t="str">
        <f>A8821&amp;B8821&amp;C8821&amp;D8821&amp;E8821</f>
        <v>2024-09-23ExpenseAmazon21010 Visa Payable (CIBC)129.5</v>
      </c>
      <c r="G8821" s="15">
        <f>IFERROR((DATEVALUE(A8821)),A8821)</f>
        <v>45558</v>
      </c>
      <c r="H8821" s="16" t="str">
        <f>IF((IFERROR((VLOOKUP(D8821,'Automation (QBO)'!A:B,2,FALSE)),"0"))=0,"Suspense",(IFERROR((VLOOKUP(D8821,'Automation (QBO)'!A:B,2,FALSE)),"Suspense")))</f>
        <v>Suspense</v>
      </c>
      <c r="I8821" s="17">
        <f t="shared" si="137"/>
        <v>129.5</v>
      </c>
      <c r="J8821" s="12" t="str">
        <f>H8821</f>
        <v>Suspense</v>
      </c>
    </row>
    <row r="8822" spans="1:10" hidden="1">
      <c r="A8822" s="13" t="s">
        <v>1011</v>
      </c>
      <c r="B8822" s="12" t="s">
        <v>83</v>
      </c>
      <c r="C8822" s="12" t="s">
        <v>86</v>
      </c>
      <c r="D8822" s="12" t="s">
        <v>390</v>
      </c>
      <c r="E8822" s="12">
        <v>502.99</v>
      </c>
      <c r="F8822" s="14" t="str">
        <f>A8822&amp;B8822&amp;C8822&amp;D8822&amp;E8822</f>
        <v>2024-09-23ExpenseApple21010 Visa Payable (CIBC)502.99</v>
      </c>
      <c r="G8822" s="15">
        <f>IFERROR((DATEVALUE(A8822)),A8822)</f>
        <v>45558</v>
      </c>
      <c r="H8822" s="16" t="str">
        <f>IF((IFERROR((VLOOKUP(D8822,'Automation (QBO)'!A:B,2,FALSE)),"0"))=0,"Suspense",(IFERROR((VLOOKUP(D8822,'Automation (QBO)'!A:B,2,FALSE)),"Suspense")))</f>
        <v>Suspense</v>
      </c>
      <c r="I8822" s="17">
        <f t="shared" si="137"/>
        <v>502.99</v>
      </c>
      <c r="J8822" s="12" t="str">
        <f>H8822</f>
        <v>Suspense</v>
      </c>
    </row>
    <row r="8823" spans="1:10" hidden="1">
      <c r="A8823" s="13" t="s">
        <v>1011</v>
      </c>
      <c r="B8823" s="12" t="s">
        <v>83</v>
      </c>
      <c r="C8823" s="12" t="s">
        <v>161</v>
      </c>
      <c r="D8823" s="12" t="s">
        <v>390</v>
      </c>
      <c r="E8823" s="12">
        <v>40.51</v>
      </c>
      <c r="F8823" s="14" t="str">
        <f>A8823&amp;B8823&amp;C8823&amp;D8823&amp;E8823</f>
        <v>2024-09-23ExpenseWebflow21010 Visa Payable (CIBC)40.51</v>
      </c>
      <c r="G8823" s="15">
        <f>IFERROR((DATEVALUE(A8823)),A8823)</f>
        <v>45558</v>
      </c>
      <c r="H8823" s="16" t="str">
        <f>IF((IFERROR((VLOOKUP(D8823,'Automation (QBO)'!A:B,2,FALSE)),"0"))=0,"Suspense",(IFERROR((VLOOKUP(D8823,'Automation (QBO)'!A:B,2,FALSE)),"Suspense")))</f>
        <v>Suspense</v>
      </c>
      <c r="I8823" s="17">
        <f t="shared" si="137"/>
        <v>40.51</v>
      </c>
      <c r="J8823" s="12" t="str">
        <f>H8823</f>
        <v>Suspense</v>
      </c>
    </row>
    <row r="8824" spans="1:10" hidden="1">
      <c r="A8824" s="13" t="s">
        <v>1011</v>
      </c>
      <c r="B8824" s="12" t="s">
        <v>83</v>
      </c>
      <c r="C8824" s="12" t="s">
        <v>88</v>
      </c>
      <c r="D8824" s="12" t="s">
        <v>390</v>
      </c>
      <c r="E8824" s="12">
        <v>14</v>
      </c>
      <c r="F8824" s="14" t="str">
        <f>A8824&amp;B8824&amp;C8824&amp;D8824&amp;E8824</f>
        <v>2024-09-23ExpenseEasy Park21010 Visa Payable (CIBC)14</v>
      </c>
      <c r="G8824" s="15">
        <f>IFERROR((DATEVALUE(A8824)),A8824)</f>
        <v>45558</v>
      </c>
      <c r="H8824" s="16" t="str">
        <f>IF((IFERROR((VLOOKUP(D8824,'Automation (QBO)'!A:B,2,FALSE)),"0"))=0,"Suspense",(IFERROR((VLOOKUP(D8824,'Automation (QBO)'!A:B,2,FALSE)),"Suspense")))</f>
        <v>Suspense</v>
      </c>
      <c r="I8824" s="17">
        <f t="shared" si="137"/>
        <v>14</v>
      </c>
      <c r="J8824" s="12" t="str">
        <f>H8824</f>
        <v>Suspense</v>
      </c>
    </row>
    <row r="8825" spans="1:10" hidden="1">
      <c r="A8825" s="13" t="s">
        <v>1011</v>
      </c>
      <c r="B8825" s="12" t="s">
        <v>83</v>
      </c>
      <c r="C8825" s="12" t="s">
        <v>88</v>
      </c>
      <c r="D8825" s="12" t="s">
        <v>390</v>
      </c>
      <c r="E8825" s="12">
        <v>14</v>
      </c>
      <c r="F8825" s="14" t="str">
        <f>A8825&amp;B8825&amp;C8825&amp;D8825&amp;E8825</f>
        <v>2024-09-23ExpenseEasy Park21010 Visa Payable (CIBC)14</v>
      </c>
      <c r="G8825" s="15">
        <f>IFERROR((DATEVALUE(A8825)),A8825)</f>
        <v>45558</v>
      </c>
      <c r="H8825" s="16" t="str">
        <f>IF((IFERROR((VLOOKUP(D8825,'Automation (QBO)'!A:B,2,FALSE)),"0"))=0,"Suspense",(IFERROR((VLOOKUP(D8825,'Automation (QBO)'!A:B,2,FALSE)),"Suspense")))</f>
        <v>Suspense</v>
      </c>
      <c r="I8825" s="17">
        <f t="shared" si="137"/>
        <v>14</v>
      </c>
      <c r="J8825" s="12" t="str">
        <f>H8825</f>
        <v>Suspense</v>
      </c>
    </row>
    <row r="8826" spans="1:10" hidden="1">
      <c r="A8826" s="13" t="s">
        <v>1011</v>
      </c>
      <c r="B8826" s="12" t="s">
        <v>83</v>
      </c>
      <c r="C8826" s="12" t="s">
        <v>86</v>
      </c>
      <c r="D8826" s="12" t="s">
        <v>589</v>
      </c>
      <c r="E8826" s="12">
        <v>479.04</v>
      </c>
      <c r="F8826" s="14" t="str">
        <f>A8826&amp;B8826&amp;C8826&amp;D8826&amp;E8826</f>
        <v>2024-09-23ExpenseApple52195 Office Supplies479.04</v>
      </c>
      <c r="G8826" s="15">
        <f>IFERROR((DATEVALUE(A8826)),A8826)</f>
        <v>45558</v>
      </c>
      <c r="H8826" s="16" t="str">
        <f>IF((IFERROR((VLOOKUP(D8826,'Automation (QBO)'!A:B,2,FALSE)),"0"))=0,"Suspense",(IFERROR((VLOOKUP(D8826,'Automation (QBO)'!A:B,2,FALSE)),"Suspense")))</f>
        <v>Office Supplies</v>
      </c>
      <c r="I8826" s="17">
        <f t="shared" si="137"/>
        <v>479.04</v>
      </c>
      <c r="J8826" s="12" t="str">
        <f>H8826</f>
        <v>Office Supplies</v>
      </c>
    </row>
    <row r="8827" spans="1:10" hidden="1">
      <c r="A8827" s="13" t="s">
        <v>1011</v>
      </c>
      <c r="B8827" s="12" t="s">
        <v>83</v>
      </c>
      <c r="C8827" s="12" t="s">
        <v>86</v>
      </c>
      <c r="D8827" s="12" t="s">
        <v>392</v>
      </c>
      <c r="E8827" s="12">
        <v>-23.95</v>
      </c>
      <c r="F8827" s="14" t="str">
        <f>A8827&amp;B8827&amp;C8827&amp;D8827&amp;E8827</f>
        <v>2024-09-23ExpenseApple21020 GST/HST Payable-23.95</v>
      </c>
      <c r="G8827" s="15">
        <f>IFERROR((DATEVALUE(A8827)),A8827)</f>
        <v>45558</v>
      </c>
      <c r="H8827" s="16" t="str">
        <f>IF((IFERROR((VLOOKUP(D8827,'Automation (QBO)'!A:B,2,FALSE)),"0"))=0,"Suspense",(IFERROR((VLOOKUP(D8827,'Automation (QBO)'!A:B,2,FALSE)),"Suspense")))</f>
        <v>GST/HST Payable</v>
      </c>
      <c r="I8827" s="17">
        <f t="shared" si="137"/>
        <v>-23.95</v>
      </c>
      <c r="J8827" s="12" t="str">
        <f>H8827</f>
        <v>GST/HST Payable</v>
      </c>
    </row>
    <row r="8828" spans="1:10" hidden="1">
      <c r="A8828" s="13" t="s">
        <v>1011</v>
      </c>
      <c r="B8828" s="12" t="s">
        <v>83</v>
      </c>
      <c r="C8828" s="12" t="s">
        <v>126</v>
      </c>
      <c r="D8828" s="12" t="s">
        <v>391</v>
      </c>
      <c r="E8828" s="12">
        <v>23.27</v>
      </c>
      <c r="F8828" s="14" t="str">
        <f>A8828&amp;B8828&amp;C8828&amp;D8828&amp;E8828</f>
        <v>2024-09-23ExpenseAmazon51335 COGS - Supplies23.27</v>
      </c>
      <c r="G8828" s="15">
        <f>IFERROR((DATEVALUE(A8828)),A8828)</f>
        <v>45558</v>
      </c>
      <c r="H8828" s="16" t="str">
        <f>IF((IFERROR((VLOOKUP(D8828,'Automation (QBO)'!A:B,2,FALSE)),"0"))=0,"Suspense",(IFERROR((VLOOKUP(D8828,'Automation (QBO)'!A:B,2,FALSE)),"Suspense")))</f>
        <v>COGS - Supplies</v>
      </c>
      <c r="I8828" s="17">
        <f t="shared" si="137"/>
        <v>23.27</v>
      </c>
      <c r="J8828" s="12" t="str">
        <f>H8828</f>
        <v>COGS - Supplies</v>
      </c>
    </row>
    <row r="8829" spans="1:10" hidden="1">
      <c r="A8829" s="13" t="s">
        <v>1011</v>
      </c>
      <c r="B8829" s="12" t="s">
        <v>83</v>
      </c>
      <c r="C8829" s="12" t="s">
        <v>126</v>
      </c>
      <c r="D8829" s="12" t="s">
        <v>392</v>
      </c>
      <c r="E8829" s="12">
        <v>-1.0900000000000001</v>
      </c>
      <c r="F8829" s="14" t="str">
        <f>A8829&amp;B8829&amp;C8829&amp;D8829&amp;E8829</f>
        <v>2024-09-23ExpenseAmazon21020 GST/HST Payable-1.09</v>
      </c>
      <c r="G8829" s="15">
        <f>IFERROR((DATEVALUE(A8829)),A8829)</f>
        <v>45558</v>
      </c>
      <c r="H8829" s="16" t="str">
        <f>IF((IFERROR((VLOOKUP(D8829,'Automation (QBO)'!A:B,2,FALSE)),"0"))=0,"Suspense",(IFERROR((VLOOKUP(D8829,'Automation (QBO)'!A:B,2,FALSE)),"Suspense")))</f>
        <v>GST/HST Payable</v>
      </c>
      <c r="I8829" s="17">
        <f t="shared" si="137"/>
        <v>-1.0900000000000001</v>
      </c>
      <c r="J8829" s="12" t="str">
        <f>H8829</f>
        <v>GST/HST Payable</v>
      </c>
    </row>
    <row r="8830" spans="1:10" hidden="1">
      <c r="A8830" s="13" t="s">
        <v>1011</v>
      </c>
      <c r="B8830" s="12" t="s">
        <v>83</v>
      </c>
      <c r="C8830" s="12" t="s">
        <v>126</v>
      </c>
      <c r="D8830" s="12" t="s">
        <v>391</v>
      </c>
      <c r="E8830" s="12">
        <v>81.2</v>
      </c>
      <c r="F8830" s="14" t="str">
        <f>A8830&amp;B8830&amp;C8830&amp;D8830&amp;E8830</f>
        <v>2024-09-23ExpenseAmazon51335 COGS - Supplies81.2</v>
      </c>
      <c r="G8830" s="15">
        <f>IFERROR((DATEVALUE(A8830)),A8830)</f>
        <v>45558</v>
      </c>
      <c r="H8830" s="16" t="str">
        <f>IF((IFERROR((VLOOKUP(D8830,'Automation (QBO)'!A:B,2,FALSE)),"0"))=0,"Suspense",(IFERROR((VLOOKUP(D8830,'Automation (QBO)'!A:B,2,FALSE)),"Suspense")))</f>
        <v>COGS - Supplies</v>
      </c>
      <c r="I8830" s="17">
        <f t="shared" si="137"/>
        <v>81.2</v>
      </c>
      <c r="J8830" s="12" t="str">
        <f>H8830</f>
        <v>COGS - Supplies</v>
      </c>
    </row>
    <row r="8831" spans="1:10" hidden="1">
      <c r="A8831" s="13" t="s">
        <v>1011</v>
      </c>
      <c r="B8831" s="12" t="s">
        <v>83</v>
      </c>
      <c r="C8831" s="12" t="s">
        <v>126</v>
      </c>
      <c r="D8831" s="12" t="s">
        <v>392</v>
      </c>
      <c r="E8831" s="12">
        <v>-5.79</v>
      </c>
      <c r="F8831" s="14" t="str">
        <f>A8831&amp;B8831&amp;C8831&amp;D8831&amp;E8831</f>
        <v>2024-09-23ExpenseAmazon21020 GST/HST Payable-5.79</v>
      </c>
      <c r="G8831" s="15">
        <f>IFERROR((DATEVALUE(A8831)),A8831)</f>
        <v>45558</v>
      </c>
      <c r="H8831" s="16" t="str">
        <f>IF((IFERROR((VLOOKUP(D8831,'Automation (QBO)'!A:B,2,FALSE)),"0"))=0,"Suspense",(IFERROR((VLOOKUP(D8831,'Automation (QBO)'!A:B,2,FALSE)),"Suspense")))</f>
        <v>GST/HST Payable</v>
      </c>
      <c r="I8831" s="17">
        <f t="shared" si="137"/>
        <v>-5.79</v>
      </c>
      <c r="J8831" s="12" t="str">
        <f>H8831</f>
        <v>GST/HST Payable</v>
      </c>
    </row>
    <row r="8832" spans="1:10" hidden="1">
      <c r="A8832" s="13" t="s">
        <v>1011</v>
      </c>
      <c r="B8832" s="12" t="s">
        <v>83</v>
      </c>
      <c r="C8832" s="12" t="s">
        <v>126</v>
      </c>
      <c r="D8832" s="12" t="s">
        <v>589</v>
      </c>
      <c r="E8832" s="12">
        <v>27.81</v>
      </c>
      <c r="F8832" s="14" t="str">
        <f>A8832&amp;B8832&amp;C8832&amp;D8832&amp;E8832</f>
        <v>2024-09-23ExpenseAmazon52195 Office Supplies27.81</v>
      </c>
      <c r="G8832" s="15">
        <f>IFERROR((DATEVALUE(A8832)),A8832)</f>
        <v>45558</v>
      </c>
      <c r="H8832" s="16" t="str">
        <f>IF((IFERROR((VLOOKUP(D8832,'Automation (QBO)'!A:B,2,FALSE)),"0"))=0,"Suspense",(IFERROR((VLOOKUP(D8832,'Automation (QBO)'!A:B,2,FALSE)),"Suspense")))</f>
        <v>Office Supplies</v>
      </c>
      <c r="I8832" s="17">
        <f t="shared" si="137"/>
        <v>27.81</v>
      </c>
      <c r="J8832" s="12" t="str">
        <f>H8832</f>
        <v>Office Supplies</v>
      </c>
    </row>
    <row r="8833" spans="1:10" hidden="1">
      <c r="A8833" s="13" t="s">
        <v>1011</v>
      </c>
      <c r="B8833" s="12" t="s">
        <v>83</v>
      </c>
      <c r="C8833" s="12" t="s">
        <v>167</v>
      </c>
      <c r="D8833" s="12" t="s">
        <v>392</v>
      </c>
      <c r="E8833" s="12">
        <v>-29.4</v>
      </c>
      <c r="F8833" s="14" t="str">
        <f>A8833&amp;B8833&amp;C8833&amp;D8833&amp;E8833</f>
        <v>2024-09-23ExpenseWayfair21020 GST/HST Payable-29.4</v>
      </c>
      <c r="G8833" s="15">
        <f>IFERROR((DATEVALUE(A8833)),A8833)</f>
        <v>45558</v>
      </c>
      <c r="H8833" s="16" t="str">
        <f>IF((IFERROR((VLOOKUP(D8833,'Automation (QBO)'!A:B,2,FALSE)),"0"))=0,"Suspense",(IFERROR((VLOOKUP(D8833,'Automation (QBO)'!A:B,2,FALSE)),"Suspense")))</f>
        <v>GST/HST Payable</v>
      </c>
      <c r="I8833" s="17">
        <f t="shared" si="137"/>
        <v>-29.4</v>
      </c>
      <c r="J8833" s="12" t="str">
        <f>H8833</f>
        <v>GST/HST Payable</v>
      </c>
    </row>
    <row r="8834" spans="1:10" hidden="1">
      <c r="A8834" s="13" t="s">
        <v>1011</v>
      </c>
      <c r="B8834" s="12" t="s">
        <v>83</v>
      </c>
      <c r="C8834" s="12" t="s">
        <v>167</v>
      </c>
      <c r="D8834" s="12" t="s">
        <v>391</v>
      </c>
      <c r="E8834" s="12">
        <v>629.34</v>
      </c>
      <c r="F8834" s="14" t="str">
        <f>A8834&amp;B8834&amp;C8834&amp;D8834&amp;E8834</f>
        <v>2024-09-23ExpenseWayfair51335 COGS - Supplies629.34</v>
      </c>
      <c r="G8834" s="15">
        <f>IFERROR((DATEVALUE(A8834)),A8834)</f>
        <v>45558</v>
      </c>
      <c r="H8834" s="16" t="str">
        <f>IF((IFERROR((VLOOKUP(D8834,'Automation (QBO)'!A:B,2,FALSE)),"0"))=0,"Suspense",(IFERROR((VLOOKUP(D8834,'Automation (QBO)'!A:B,2,FALSE)),"Suspense")))</f>
        <v>COGS - Supplies</v>
      </c>
      <c r="I8834" s="17">
        <f t="shared" si="137"/>
        <v>629.34</v>
      </c>
      <c r="J8834" s="12" t="str">
        <f>H8834</f>
        <v>COGS - Supplies</v>
      </c>
    </row>
    <row r="8835" spans="1:10" hidden="1">
      <c r="A8835" s="13" t="s">
        <v>1011</v>
      </c>
      <c r="B8835" s="12" t="s">
        <v>83</v>
      </c>
      <c r="C8835" s="12" t="s">
        <v>161</v>
      </c>
      <c r="D8835" s="12" t="s">
        <v>397</v>
      </c>
      <c r="E8835" s="12">
        <v>40.51</v>
      </c>
      <c r="F8835" s="14" t="str">
        <f>A8835&amp;B8835&amp;C8835&amp;D8835&amp;E8835</f>
        <v>2024-09-23ExpenseWebflow52152 Technology / Website Expenses40.51</v>
      </c>
      <c r="G8835" s="15">
        <f>IFERROR((DATEVALUE(A8835)),A8835)</f>
        <v>45558</v>
      </c>
      <c r="H8835" s="16" t="str">
        <f>IF((IFERROR((VLOOKUP(D8835,'Automation (QBO)'!A:B,2,FALSE)),"0"))=0,"Suspense",(IFERROR((VLOOKUP(D8835,'Automation (QBO)'!A:B,2,FALSE)),"Suspense")))</f>
        <v>Technology &amp; Website</v>
      </c>
      <c r="I8835" s="17">
        <f t="shared" si="137"/>
        <v>40.51</v>
      </c>
      <c r="J8835" s="12" t="str">
        <f>H8835</f>
        <v>Technology &amp; Website</v>
      </c>
    </row>
    <row r="8836" spans="1:10" hidden="1">
      <c r="A8836" s="13" t="s">
        <v>1011</v>
      </c>
      <c r="B8836" s="12" t="s">
        <v>83</v>
      </c>
      <c r="C8836" s="12" t="s">
        <v>88</v>
      </c>
      <c r="D8836" s="12" t="s">
        <v>408</v>
      </c>
      <c r="E8836" s="12">
        <v>14</v>
      </c>
      <c r="F8836" s="14" t="str">
        <f>A8836&amp;B8836&amp;C8836&amp;D8836&amp;E8836</f>
        <v>2024-09-23ExpenseEasy Park52205 Travel &amp; Parking14</v>
      </c>
      <c r="G8836" s="15">
        <f>IFERROR((DATEVALUE(A8836)),A8836)</f>
        <v>45558</v>
      </c>
      <c r="H8836" s="16" t="str">
        <f>IF((IFERROR((VLOOKUP(D8836,'Automation (QBO)'!A:B,2,FALSE)),"0"))=0,"Suspense",(IFERROR((VLOOKUP(D8836,'Automation (QBO)'!A:B,2,FALSE)),"Suspense")))</f>
        <v>Travel &amp; Parking</v>
      </c>
      <c r="I8836" s="17">
        <f t="shared" si="137"/>
        <v>14</v>
      </c>
      <c r="J8836" s="12" t="str">
        <f>H8836</f>
        <v>Travel &amp; Parking</v>
      </c>
    </row>
    <row r="8837" spans="1:10" hidden="1">
      <c r="A8837" s="13" t="s">
        <v>1011</v>
      </c>
      <c r="B8837" s="12" t="s">
        <v>83</v>
      </c>
      <c r="C8837" s="12" t="s">
        <v>88</v>
      </c>
      <c r="D8837" s="12" t="s">
        <v>392</v>
      </c>
      <c r="E8837" s="12">
        <v>0</v>
      </c>
      <c r="F8837" s="14" t="str">
        <f>A8837&amp;B8837&amp;C8837&amp;D8837&amp;E8837</f>
        <v>2024-09-23ExpenseEasy Park21020 GST/HST Payable0</v>
      </c>
      <c r="G8837" s="15">
        <f>IFERROR((DATEVALUE(A8837)),A8837)</f>
        <v>45558</v>
      </c>
      <c r="H8837" s="16" t="str">
        <f>IF((IFERROR((VLOOKUP(D8837,'Automation (QBO)'!A:B,2,FALSE)),"0"))=0,"Suspense",(IFERROR((VLOOKUP(D8837,'Automation (QBO)'!A:B,2,FALSE)),"Suspense")))</f>
        <v>GST/HST Payable</v>
      </c>
      <c r="I8837" s="17">
        <f t="shared" si="137"/>
        <v>0</v>
      </c>
      <c r="J8837" s="12" t="str">
        <f>H8837</f>
        <v>GST/HST Payable</v>
      </c>
    </row>
    <row r="8838" spans="1:10" hidden="1">
      <c r="A8838" s="13" t="s">
        <v>1011</v>
      </c>
      <c r="B8838" s="12" t="s">
        <v>83</v>
      </c>
      <c r="C8838" s="12" t="s">
        <v>88</v>
      </c>
      <c r="D8838" s="12" t="s">
        <v>408</v>
      </c>
      <c r="E8838" s="12">
        <v>14</v>
      </c>
      <c r="F8838" s="14" t="str">
        <f>A8838&amp;B8838&amp;C8838&amp;D8838&amp;E8838</f>
        <v>2024-09-23ExpenseEasy Park52205 Travel &amp; Parking14</v>
      </c>
      <c r="G8838" s="15">
        <f>IFERROR((DATEVALUE(A8838)),A8838)</f>
        <v>45558</v>
      </c>
      <c r="H8838" s="16" t="str">
        <f>IF((IFERROR((VLOOKUP(D8838,'Automation (QBO)'!A:B,2,FALSE)),"0"))=0,"Suspense",(IFERROR((VLOOKUP(D8838,'Automation (QBO)'!A:B,2,FALSE)),"Suspense")))</f>
        <v>Travel &amp; Parking</v>
      </c>
      <c r="I8838" s="17">
        <f t="shared" si="137"/>
        <v>14</v>
      </c>
      <c r="J8838" s="12" t="str">
        <f>H8838</f>
        <v>Travel &amp; Parking</v>
      </c>
    </row>
    <row r="8839" spans="1:10" hidden="1">
      <c r="A8839" s="13" t="s">
        <v>1011</v>
      </c>
      <c r="B8839" s="12" t="s">
        <v>83</v>
      </c>
      <c r="C8839" s="12" t="s">
        <v>88</v>
      </c>
      <c r="D8839" s="12" t="s">
        <v>392</v>
      </c>
      <c r="E8839" s="12">
        <v>0</v>
      </c>
      <c r="F8839" s="14" t="str">
        <f>A8839&amp;B8839&amp;C8839&amp;D8839&amp;E8839</f>
        <v>2024-09-23ExpenseEasy Park21020 GST/HST Payable0</v>
      </c>
      <c r="G8839" s="15">
        <f>IFERROR((DATEVALUE(A8839)),A8839)</f>
        <v>45558</v>
      </c>
      <c r="H8839" s="16" t="str">
        <f>IF((IFERROR((VLOOKUP(D8839,'Automation (QBO)'!A:B,2,FALSE)),"0"))=0,"Suspense",(IFERROR((VLOOKUP(D8839,'Automation (QBO)'!A:B,2,FALSE)),"Suspense")))</f>
        <v>GST/HST Payable</v>
      </c>
      <c r="I8839" s="17">
        <f t="shared" si="137"/>
        <v>0</v>
      </c>
      <c r="J8839" s="12" t="str">
        <f>H8839</f>
        <v>GST/HST Payable</v>
      </c>
    </row>
    <row r="8840" spans="1:10" hidden="1">
      <c r="A8840" s="13" t="s">
        <v>1011</v>
      </c>
      <c r="B8840" s="12" t="s">
        <v>83</v>
      </c>
      <c r="C8840" s="12" t="s">
        <v>88</v>
      </c>
      <c r="D8840" s="12" t="s">
        <v>408</v>
      </c>
      <c r="E8840" s="12">
        <v>14</v>
      </c>
      <c r="F8840" s="14" t="str">
        <f>A8840&amp;B8840&amp;C8840&amp;D8840&amp;E8840</f>
        <v>2024-09-23ExpenseEasy Park52205 Travel &amp; Parking14</v>
      </c>
      <c r="G8840" s="15">
        <f>IFERROR((DATEVALUE(A8840)),A8840)</f>
        <v>45558</v>
      </c>
      <c r="H8840" s="16" t="str">
        <f>IF((IFERROR((VLOOKUP(D8840,'Automation (QBO)'!A:B,2,FALSE)),"0"))=0,"Suspense",(IFERROR((VLOOKUP(D8840,'Automation (QBO)'!A:B,2,FALSE)),"Suspense")))</f>
        <v>Travel &amp; Parking</v>
      </c>
      <c r="I8840" s="17">
        <f t="shared" si="137"/>
        <v>14</v>
      </c>
      <c r="J8840" s="12" t="str">
        <f>H8840</f>
        <v>Travel &amp; Parking</v>
      </c>
    </row>
    <row r="8841" spans="1:10" hidden="1">
      <c r="A8841" s="13" t="s">
        <v>1011</v>
      </c>
      <c r="B8841" s="12" t="s">
        <v>83</v>
      </c>
      <c r="C8841" s="12" t="s">
        <v>88</v>
      </c>
      <c r="D8841" s="12" t="s">
        <v>392</v>
      </c>
      <c r="E8841" s="12">
        <v>0</v>
      </c>
      <c r="F8841" s="14" t="str">
        <f>A8841&amp;B8841&amp;C8841&amp;D8841&amp;E8841</f>
        <v>2024-09-23ExpenseEasy Park21020 GST/HST Payable0</v>
      </c>
      <c r="G8841" s="15">
        <f>IFERROR((DATEVALUE(A8841)),A8841)</f>
        <v>45558</v>
      </c>
      <c r="H8841" s="16" t="str">
        <f>IF((IFERROR((VLOOKUP(D8841,'Automation (QBO)'!A:B,2,FALSE)),"0"))=0,"Suspense",(IFERROR((VLOOKUP(D8841,'Automation (QBO)'!A:B,2,FALSE)),"Suspense")))</f>
        <v>GST/HST Payable</v>
      </c>
      <c r="I8841" s="17">
        <f t="shared" si="137"/>
        <v>0</v>
      </c>
      <c r="J8841" s="12" t="str">
        <f>H8841</f>
        <v>GST/HST Payable</v>
      </c>
    </row>
    <row r="8842" spans="1:10" hidden="1">
      <c r="A8842" s="13" t="s">
        <v>1011</v>
      </c>
      <c r="B8842" s="12" t="s">
        <v>83</v>
      </c>
      <c r="C8842" s="12" t="s">
        <v>126</v>
      </c>
      <c r="D8842" s="12" t="s">
        <v>1012</v>
      </c>
      <c r="E8842" s="12">
        <v>14.7</v>
      </c>
      <c r="F8842" s="14" t="str">
        <f>A8842&amp;B8842&amp;C8842&amp;D8842&amp;E8842</f>
        <v>2024-09-23ExpenseAmazon52160 Computer - Hardware14.7</v>
      </c>
      <c r="G8842" s="15">
        <f>IFERROR((DATEVALUE(A8842)),A8842)</f>
        <v>45558</v>
      </c>
      <c r="H8842" s="16" t="str">
        <f>IF((IFERROR((VLOOKUP(D8842,'Automation (QBO)'!A:B,2,FALSE)),"0"))=0,"Suspense",(IFERROR((VLOOKUP(D8842,'Automation (QBO)'!A:B,2,FALSE)),"Suspense")))</f>
        <v>Computer - Hardware</v>
      </c>
      <c r="I8842" s="17">
        <f t="shared" si="137"/>
        <v>14.7</v>
      </c>
      <c r="J8842" s="12" t="str">
        <f>H8842</f>
        <v>Computer - Hardware</v>
      </c>
    </row>
    <row r="8843" spans="1:10" hidden="1">
      <c r="A8843" s="13" t="s">
        <v>1011</v>
      </c>
      <c r="B8843" s="12" t="s">
        <v>83</v>
      </c>
      <c r="C8843" s="12" t="s">
        <v>126</v>
      </c>
      <c r="D8843" s="12" t="s">
        <v>390</v>
      </c>
      <c r="E8843" s="12">
        <v>24.36</v>
      </c>
      <c r="F8843" s="14" t="str">
        <f>A8843&amp;B8843&amp;C8843&amp;D8843&amp;E8843</f>
        <v>2024-09-23ExpenseAmazon21010 Visa Payable (CIBC)24.36</v>
      </c>
      <c r="G8843" s="15">
        <f>IFERROR((DATEVALUE(A8843)),A8843)</f>
        <v>45558</v>
      </c>
      <c r="H8843" s="16" t="str">
        <f>IF((IFERROR((VLOOKUP(D8843,'Automation (QBO)'!A:B,2,FALSE)),"0"))=0,"Suspense",(IFERROR((VLOOKUP(D8843,'Automation (QBO)'!A:B,2,FALSE)),"Suspense")))</f>
        <v>Suspense</v>
      </c>
      <c r="I8843" s="17">
        <f t="shared" si="137"/>
        <v>24.36</v>
      </c>
      <c r="J8843" s="12" t="str">
        <f>H8843</f>
        <v>Suspense</v>
      </c>
    </row>
    <row r="8844" spans="1:10" hidden="1">
      <c r="A8844" s="13" t="s">
        <v>1011</v>
      </c>
      <c r="B8844" s="12" t="s">
        <v>83</v>
      </c>
      <c r="C8844" s="12" t="s">
        <v>88</v>
      </c>
      <c r="D8844" s="12" t="s">
        <v>390</v>
      </c>
      <c r="E8844" s="12">
        <v>14</v>
      </c>
      <c r="F8844" s="14" t="str">
        <f>A8844&amp;B8844&amp;C8844&amp;D8844&amp;E8844</f>
        <v>2024-09-23ExpenseEasy Park21010 Visa Payable (CIBC)14</v>
      </c>
      <c r="G8844" s="15">
        <f>IFERROR((DATEVALUE(A8844)),A8844)</f>
        <v>45558</v>
      </c>
      <c r="H8844" s="16" t="str">
        <f>IF((IFERROR((VLOOKUP(D8844,'Automation (QBO)'!A:B,2,FALSE)),"0"))=0,"Suspense",(IFERROR((VLOOKUP(D8844,'Automation (QBO)'!A:B,2,FALSE)),"Suspense")))</f>
        <v>Suspense</v>
      </c>
      <c r="I8844" s="17">
        <f t="shared" si="137"/>
        <v>14</v>
      </c>
      <c r="J8844" s="12" t="str">
        <f>H8844</f>
        <v>Suspense</v>
      </c>
    </row>
    <row r="8845" spans="1:10" hidden="1">
      <c r="A8845" s="13" t="s">
        <v>1013</v>
      </c>
      <c r="B8845" s="12" t="s">
        <v>83</v>
      </c>
      <c r="C8845" s="12" t="s">
        <v>88</v>
      </c>
      <c r="D8845" s="12" t="s">
        <v>390</v>
      </c>
      <c r="E8845" s="12">
        <v>14</v>
      </c>
      <c r="F8845" s="14" t="str">
        <f>A8845&amp;B8845&amp;C8845&amp;D8845&amp;E8845</f>
        <v>2024-09-24ExpenseEasy Park21010 Visa Payable (CIBC)14</v>
      </c>
      <c r="G8845" s="15">
        <f>IFERROR((DATEVALUE(A8845)),A8845)</f>
        <v>45559</v>
      </c>
      <c r="H8845" s="16" t="str">
        <f>IF((IFERROR((VLOOKUP(D8845,'Automation (QBO)'!A:B,2,FALSE)),"0"))=0,"Suspense",(IFERROR((VLOOKUP(D8845,'Automation (QBO)'!A:B,2,FALSE)),"Suspense")))</f>
        <v>Suspense</v>
      </c>
      <c r="I8845" s="17">
        <f t="shared" si="137"/>
        <v>14</v>
      </c>
      <c r="J8845" s="12" t="str">
        <f>H8845</f>
        <v>Suspense</v>
      </c>
    </row>
    <row r="8846" spans="1:10" hidden="1">
      <c r="A8846" s="13" t="s">
        <v>1013</v>
      </c>
      <c r="B8846" s="12" t="s">
        <v>83</v>
      </c>
      <c r="C8846" s="12" t="s">
        <v>113</v>
      </c>
      <c r="D8846" s="12" t="s">
        <v>390</v>
      </c>
      <c r="E8846" s="12">
        <v>5</v>
      </c>
      <c r="F8846" s="14" t="str">
        <f>A8846&amp;B8846&amp;C8846&amp;D8846&amp;E8846</f>
        <v>2024-09-24ExpenseImpark21010 Visa Payable (CIBC)5</v>
      </c>
      <c r="G8846" s="15">
        <f>IFERROR((DATEVALUE(A8846)),A8846)</f>
        <v>45559</v>
      </c>
      <c r="H8846" s="16" t="str">
        <f>IF((IFERROR((VLOOKUP(D8846,'Automation (QBO)'!A:B,2,FALSE)),"0"))=0,"Suspense",(IFERROR((VLOOKUP(D8846,'Automation (QBO)'!A:B,2,FALSE)),"Suspense")))</f>
        <v>Suspense</v>
      </c>
      <c r="I8846" s="17">
        <f t="shared" si="137"/>
        <v>5</v>
      </c>
      <c r="J8846" s="12" t="str">
        <f>H8846</f>
        <v>Suspense</v>
      </c>
    </row>
    <row r="8847" spans="1:10" hidden="1">
      <c r="A8847" s="13" t="s">
        <v>1013</v>
      </c>
      <c r="B8847" s="12" t="s">
        <v>83</v>
      </c>
      <c r="C8847" s="12" t="s">
        <v>182</v>
      </c>
      <c r="D8847" s="12" t="s">
        <v>390</v>
      </c>
      <c r="E8847" s="12">
        <v>285.86</v>
      </c>
      <c r="F8847" s="14" t="str">
        <f>A8847&amp;B8847&amp;C8847&amp;D8847&amp;E8847</f>
        <v>2024-09-24ExpensePacific West Systems Supplies21010 Visa Payable (CIBC)285.86</v>
      </c>
      <c r="G8847" s="15">
        <f>IFERROR((DATEVALUE(A8847)),A8847)</f>
        <v>45559</v>
      </c>
      <c r="H8847" s="16" t="str">
        <f>IF((IFERROR((VLOOKUP(D8847,'Automation (QBO)'!A:B,2,FALSE)),"0"))=0,"Suspense",(IFERROR((VLOOKUP(D8847,'Automation (QBO)'!A:B,2,FALSE)),"Suspense")))</f>
        <v>Suspense</v>
      </c>
      <c r="I8847" s="17">
        <f t="shared" si="137"/>
        <v>285.86</v>
      </c>
      <c r="J8847" s="12" t="str">
        <f>H8847</f>
        <v>Suspense</v>
      </c>
    </row>
    <row r="8848" spans="1:10" hidden="1">
      <c r="A8848" s="13" t="s">
        <v>1013</v>
      </c>
      <c r="B8848" s="12" t="s">
        <v>83</v>
      </c>
      <c r="C8848" s="12" t="s">
        <v>126</v>
      </c>
      <c r="D8848" s="12" t="s">
        <v>390</v>
      </c>
      <c r="E8848" s="12">
        <v>19.079999999999998</v>
      </c>
      <c r="F8848" s="14" t="str">
        <f>A8848&amp;B8848&amp;C8848&amp;D8848&amp;E8848</f>
        <v>2024-09-24ExpenseAmazon21010 Visa Payable (CIBC)19.08</v>
      </c>
      <c r="G8848" s="15">
        <f>IFERROR((DATEVALUE(A8848)),A8848)</f>
        <v>45559</v>
      </c>
      <c r="H8848" s="16" t="str">
        <f>IF((IFERROR((VLOOKUP(D8848,'Automation (QBO)'!A:B,2,FALSE)),"0"))=0,"Suspense",(IFERROR((VLOOKUP(D8848,'Automation (QBO)'!A:B,2,FALSE)),"Suspense")))</f>
        <v>Suspense</v>
      </c>
      <c r="I8848" s="17">
        <f t="shared" ref="I8848:I8911" si="138">E8848</f>
        <v>19.079999999999998</v>
      </c>
      <c r="J8848" s="12" t="str">
        <f>H8848</f>
        <v>Suspense</v>
      </c>
    </row>
    <row r="8849" spans="1:10" hidden="1">
      <c r="A8849" s="13" t="s">
        <v>1013</v>
      </c>
      <c r="B8849" s="12" t="s">
        <v>83</v>
      </c>
      <c r="C8849" s="12" t="s">
        <v>88</v>
      </c>
      <c r="D8849" s="12" t="s">
        <v>390</v>
      </c>
      <c r="E8849" s="12">
        <v>14</v>
      </c>
      <c r="F8849" s="14" t="str">
        <f>A8849&amp;B8849&amp;C8849&amp;D8849&amp;E8849</f>
        <v>2024-09-24ExpenseEasy Park21010 Visa Payable (CIBC)14</v>
      </c>
      <c r="G8849" s="15">
        <f>IFERROR((DATEVALUE(A8849)),A8849)</f>
        <v>45559</v>
      </c>
      <c r="H8849" s="16" t="str">
        <f>IF((IFERROR((VLOOKUP(D8849,'Automation (QBO)'!A:B,2,FALSE)),"0"))=0,"Suspense",(IFERROR((VLOOKUP(D8849,'Automation (QBO)'!A:B,2,FALSE)),"Suspense")))</f>
        <v>Suspense</v>
      </c>
      <c r="I8849" s="17">
        <f t="shared" si="138"/>
        <v>14</v>
      </c>
      <c r="J8849" s="12" t="str">
        <f>H8849</f>
        <v>Suspense</v>
      </c>
    </row>
    <row r="8850" spans="1:10" hidden="1">
      <c r="A8850" s="13" t="s">
        <v>1013</v>
      </c>
      <c r="B8850" s="12" t="s">
        <v>135</v>
      </c>
      <c r="D8850" s="12" t="s">
        <v>426</v>
      </c>
      <c r="E8850" s="12">
        <v>-5.94</v>
      </c>
      <c r="F8850" s="14" t="str">
        <f>A8850&amp;B8850&amp;C8850&amp;D8850&amp;E8850</f>
        <v>2024-09-24Journal Entry21031 GST/HST Suspense-5.94</v>
      </c>
      <c r="G8850" s="15">
        <f>IFERROR((DATEVALUE(A8850)),A8850)</f>
        <v>45559</v>
      </c>
      <c r="H8850" s="16" t="str">
        <f>IF((IFERROR((VLOOKUP(D8850,'Automation (QBO)'!A:B,2,FALSE)),"0"))=0,"Suspense",(IFERROR((VLOOKUP(D8850,'Automation (QBO)'!A:B,2,FALSE)),"Suspense")))</f>
        <v>GST/HST Suspense</v>
      </c>
      <c r="I8850" s="17">
        <f t="shared" si="138"/>
        <v>-5.94</v>
      </c>
      <c r="J8850" s="12" t="str">
        <f>H8850</f>
        <v>GST/HST Suspense</v>
      </c>
    </row>
    <row r="8851" spans="1:10" hidden="1">
      <c r="A8851" s="13" t="s">
        <v>1013</v>
      </c>
      <c r="B8851" s="12" t="s">
        <v>135</v>
      </c>
      <c r="D8851" s="12" t="s">
        <v>422</v>
      </c>
      <c r="E8851" s="12">
        <v>19586.939999999999</v>
      </c>
      <c r="F8851" s="14" t="str">
        <f>A8851&amp;B8851&amp;C8851&amp;D8851&amp;E8851</f>
        <v>2024-09-24Journal Entry52505 Payroll - Hourly19586.94</v>
      </c>
      <c r="G8851" s="15">
        <f>IFERROR((DATEVALUE(A8851)),A8851)</f>
        <v>45559</v>
      </c>
      <c r="H8851" s="16" t="str">
        <f>IF((IFERROR((VLOOKUP(D8851,'Automation (QBO)'!A:B,2,FALSE)),"0"))=0,"Suspense",(IFERROR((VLOOKUP(D8851,'Automation (QBO)'!A:B,2,FALSE)),"Suspense")))</f>
        <v>Payroll - Hourly</v>
      </c>
      <c r="I8851" s="17">
        <f t="shared" si="138"/>
        <v>19586.939999999999</v>
      </c>
      <c r="J8851" s="12" t="str">
        <f>H8851</f>
        <v>Payroll - Hourly</v>
      </c>
    </row>
    <row r="8852" spans="1:10" hidden="1">
      <c r="A8852" s="13" t="s">
        <v>1013</v>
      </c>
      <c r="B8852" s="12" t="s">
        <v>135</v>
      </c>
      <c r="D8852" s="12" t="s">
        <v>423</v>
      </c>
      <c r="E8852" s="12">
        <v>468.79</v>
      </c>
      <c r="F8852" s="14" t="str">
        <f>A8852&amp;B8852&amp;C8852&amp;D8852&amp;E8852</f>
        <v>2024-09-24Journal Entry52535 Payroll - WCB (Employees)468.79</v>
      </c>
      <c r="G8852" s="15">
        <f>IFERROR((DATEVALUE(A8852)),A8852)</f>
        <v>45559</v>
      </c>
      <c r="H8852" s="16" t="str">
        <f>IF((IFERROR((VLOOKUP(D8852,'Automation (QBO)'!A:B,2,FALSE)),"0"))=0,"Suspense",(IFERROR((VLOOKUP(D8852,'Automation (QBO)'!A:B,2,FALSE)),"Suspense")))</f>
        <v>Payroll - WCB (Employees)</v>
      </c>
      <c r="I8852" s="17">
        <f t="shared" si="138"/>
        <v>468.79</v>
      </c>
      <c r="J8852" s="12" t="str">
        <f>H8852</f>
        <v>Payroll - WCB (Employees)</v>
      </c>
    </row>
    <row r="8853" spans="1:10" hidden="1">
      <c r="A8853" s="13" t="s">
        <v>1013</v>
      </c>
      <c r="B8853" s="12" t="s">
        <v>135</v>
      </c>
      <c r="D8853" s="12" t="s">
        <v>424</v>
      </c>
      <c r="E8853" s="12">
        <v>584.79</v>
      </c>
      <c r="F8853" s="14" t="str">
        <f>A8853&amp;B8853&amp;C8853&amp;D8853&amp;E8853</f>
        <v>2024-09-24Journal Entry52525 Payroll - CPP584.79</v>
      </c>
      <c r="G8853" s="15">
        <f>IFERROR((DATEVALUE(A8853)),A8853)</f>
        <v>45559</v>
      </c>
      <c r="H8853" s="16" t="str">
        <f>IF((IFERROR((VLOOKUP(D8853,'Automation (QBO)'!A:B,2,FALSE)),"0"))=0,"Suspense",(IFERROR((VLOOKUP(D8853,'Automation (QBO)'!A:B,2,FALSE)),"Suspense")))</f>
        <v>Payroll - CPP + EI</v>
      </c>
      <c r="I8853" s="17">
        <f t="shared" si="138"/>
        <v>584.79</v>
      </c>
      <c r="J8853" s="12" t="str">
        <f>H8853</f>
        <v>Payroll - CPP + EI</v>
      </c>
    </row>
    <row r="8854" spans="1:10" hidden="1">
      <c r="A8854" s="13" t="s">
        <v>1013</v>
      </c>
      <c r="B8854" s="12" t="s">
        <v>135</v>
      </c>
      <c r="D8854" s="12" t="s">
        <v>425</v>
      </c>
      <c r="E8854" s="12">
        <v>191.89</v>
      </c>
      <c r="F8854" s="14" t="str">
        <f>A8854&amp;B8854&amp;C8854&amp;D8854&amp;E8854</f>
        <v>2024-09-24Journal Entry52520 Payroll - EI191.89</v>
      </c>
      <c r="G8854" s="15">
        <f>IFERROR((DATEVALUE(A8854)),A8854)</f>
        <v>45559</v>
      </c>
      <c r="H8854" s="16" t="str">
        <f>IF((IFERROR((VLOOKUP(D8854,'Automation (QBO)'!A:B,2,FALSE)),"0"))=0,"Suspense",(IFERROR((VLOOKUP(D8854,'Automation (QBO)'!A:B,2,FALSE)),"Suspense")))</f>
        <v>Payroll - CPP + EI</v>
      </c>
      <c r="I8854" s="17">
        <f t="shared" si="138"/>
        <v>191.89</v>
      </c>
      <c r="J8854" s="12" t="str">
        <f>H8854</f>
        <v>Payroll - CPP + EI</v>
      </c>
    </row>
    <row r="8855" spans="1:10" hidden="1">
      <c r="A8855" s="13" t="s">
        <v>1013</v>
      </c>
      <c r="B8855" s="12" t="s">
        <v>135</v>
      </c>
      <c r="D8855" s="12" t="s">
        <v>403</v>
      </c>
      <c r="E8855" s="12">
        <v>118.81</v>
      </c>
      <c r="F8855" s="14" t="str">
        <f>A8855&amp;B8855&amp;C8855&amp;D8855&amp;E8855</f>
        <v>2024-09-24Journal Entry52115 Bank Fees118.81</v>
      </c>
      <c r="G8855" s="15">
        <f>IFERROR((DATEVALUE(A8855)),A8855)</f>
        <v>45559</v>
      </c>
      <c r="H8855" s="16" t="str">
        <f>IF((IFERROR((VLOOKUP(D8855,'Automation (QBO)'!A:B,2,FALSE)),"0"))=0,"Suspense",(IFERROR((VLOOKUP(D8855,'Automation (QBO)'!A:B,2,FALSE)),"Suspense")))</f>
        <v>Bank Fees</v>
      </c>
      <c r="I8855" s="17">
        <f t="shared" si="138"/>
        <v>118.81</v>
      </c>
      <c r="J8855" s="12" t="str">
        <f>H8855</f>
        <v>Bank Fees</v>
      </c>
    </row>
    <row r="8856" spans="1:10" hidden="1">
      <c r="A8856" s="13" t="s">
        <v>1013</v>
      </c>
      <c r="B8856" s="12" t="s">
        <v>135</v>
      </c>
      <c r="D8856" s="12" t="s">
        <v>427</v>
      </c>
      <c r="E8856" s="12">
        <v>1147.3800000000001</v>
      </c>
      <c r="F8856" s="14" t="str">
        <f>A8856&amp;B8856&amp;C8856&amp;D8856&amp;E8856</f>
        <v>2024-09-24Journal Entry21001 Payroll Clearing account1147.38</v>
      </c>
      <c r="G8856" s="15">
        <f>IFERROR((DATEVALUE(A8856)),A8856)</f>
        <v>45559</v>
      </c>
      <c r="H8856" s="16" t="str">
        <f>IF((IFERROR((VLOOKUP(D8856,'Automation (QBO)'!A:B,2,FALSE)),"0"))=0,"Suspense",(IFERROR((VLOOKUP(D8856,'Automation (QBO)'!A:B,2,FALSE)),"Suspense")))</f>
        <v>Clearings &amp; Transfers</v>
      </c>
      <c r="I8856" s="17">
        <f t="shared" si="138"/>
        <v>1147.3800000000001</v>
      </c>
      <c r="J8856" s="12" t="str">
        <f>H8856</f>
        <v>Clearings &amp; Transfers</v>
      </c>
    </row>
    <row r="8857" spans="1:10" hidden="1">
      <c r="A8857" s="13" t="s">
        <v>1013</v>
      </c>
      <c r="B8857" s="12" t="s">
        <v>83</v>
      </c>
      <c r="C8857" s="12" t="s">
        <v>113</v>
      </c>
      <c r="D8857" s="12" t="s">
        <v>408</v>
      </c>
      <c r="E8857" s="12">
        <v>5</v>
      </c>
      <c r="F8857" s="14" t="str">
        <f>A8857&amp;B8857&amp;C8857&amp;D8857&amp;E8857</f>
        <v>2024-09-24ExpenseImpark52205 Travel &amp; Parking5</v>
      </c>
      <c r="G8857" s="15">
        <f>IFERROR((DATEVALUE(A8857)),A8857)</f>
        <v>45559</v>
      </c>
      <c r="H8857" s="16" t="str">
        <f>IF((IFERROR((VLOOKUP(D8857,'Automation (QBO)'!A:B,2,FALSE)),"0"))=0,"Suspense",(IFERROR((VLOOKUP(D8857,'Automation (QBO)'!A:B,2,FALSE)),"Suspense")))</f>
        <v>Travel &amp; Parking</v>
      </c>
      <c r="I8857" s="17">
        <f t="shared" si="138"/>
        <v>5</v>
      </c>
      <c r="J8857" s="12" t="str">
        <f>H8857</f>
        <v>Travel &amp; Parking</v>
      </c>
    </row>
    <row r="8858" spans="1:10" hidden="1">
      <c r="A8858" s="13" t="s">
        <v>1013</v>
      </c>
      <c r="B8858" s="12" t="s">
        <v>83</v>
      </c>
      <c r="C8858" s="12" t="s">
        <v>113</v>
      </c>
      <c r="D8858" s="12" t="s">
        <v>392</v>
      </c>
      <c r="E8858" s="12">
        <v>0</v>
      </c>
      <c r="F8858" s="14" t="str">
        <f>A8858&amp;B8858&amp;C8858&amp;D8858&amp;E8858</f>
        <v>2024-09-24ExpenseImpark21020 GST/HST Payable0</v>
      </c>
      <c r="G8858" s="15">
        <f>IFERROR((DATEVALUE(A8858)),A8858)</f>
        <v>45559</v>
      </c>
      <c r="H8858" s="16" t="str">
        <f>IF((IFERROR((VLOOKUP(D8858,'Automation (QBO)'!A:B,2,FALSE)),"0"))=0,"Suspense",(IFERROR((VLOOKUP(D8858,'Automation (QBO)'!A:B,2,FALSE)),"Suspense")))</f>
        <v>GST/HST Payable</v>
      </c>
      <c r="I8858" s="17">
        <f t="shared" si="138"/>
        <v>0</v>
      </c>
      <c r="J8858" s="12" t="str">
        <f>H8858</f>
        <v>GST/HST Payable</v>
      </c>
    </row>
    <row r="8859" spans="1:10" hidden="1">
      <c r="A8859" s="13" t="s">
        <v>1013</v>
      </c>
      <c r="B8859" s="12" t="s">
        <v>83</v>
      </c>
      <c r="C8859" s="12" t="s">
        <v>126</v>
      </c>
      <c r="D8859" s="12" t="s">
        <v>391</v>
      </c>
      <c r="E8859" s="12">
        <v>19.079999999999998</v>
      </c>
      <c r="F8859" s="14" t="str">
        <f>A8859&amp;B8859&amp;C8859&amp;D8859&amp;E8859</f>
        <v>2024-09-24ExpenseAmazon51335 COGS - Supplies19.08</v>
      </c>
      <c r="G8859" s="15">
        <f>IFERROR((DATEVALUE(A8859)),A8859)</f>
        <v>45559</v>
      </c>
      <c r="H8859" s="16" t="str">
        <f>IF((IFERROR((VLOOKUP(D8859,'Automation (QBO)'!A:B,2,FALSE)),"0"))=0,"Suspense",(IFERROR((VLOOKUP(D8859,'Automation (QBO)'!A:B,2,FALSE)),"Suspense")))</f>
        <v>COGS - Supplies</v>
      </c>
      <c r="I8859" s="17">
        <f t="shared" si="138"/>
        <v>19.079999999999998</v>
      </c>
      <c r="J8859" s="12" t="str">
        <f>H8859</f>
        <v>COGS - Supplies</v>
      </c>
    </row>
    <row r="8860" spans="1:10" hidden="1">
      <c r="A8860" s="13" t="s">
        <v>1013</v>
      </c>
      <c r="B8860" s="12" t="s">
        <v>83</v>
      </c>
      <c r="C8860" s="12" t="s">
        <v>126</v>
      </c>
      <c r="D8860" s="12" t="s">
        <v>392</v>
      </c>
      <c r="E8860" s="12">
        <v>0</v>
      </c>
      <c r="F8860" s="14" t="str">
        <f>A8860&amp;B8860&amp;C8860&amp;D8860&amp;E8860</f>
        <v>2024-09-24ExpenseAmazon21020 GST/HST Payable0</v>
      </c>
      <c r="G8860" s="15">
        <f>IFERROR((DATEVALUE(A8860)),A8860)</f>
        <v>45559</v>
      </c>
      <c r="H8860" s="16" t="str">
        <f>IF((IFERROR((VLOOKUP(D8860,'Automation (QBO)'!A:B,2,FALSE)),"0"))=0,"Suspense",(IFERROR((VLOOKUP(D8860,'Automation (QBO)'!A:B,2,FALSE)),"Suspense")))</f>
        <v>GST/HST Payable</v>
      </c>
      <c r="I8860" s="17">
        <f t="shared" si="138"/>
        <v>0</v>
      </c>
      <c r="J8860" s="12" t="str">
        <f>H8860</f>
        <v>GST/HST Payable</v>
      </c>
    </row>
    <row r="8861" spans="1:10" hidden="1">
      <c r="A8861" s="13" t="s">
        <v>1013</v>
      </c>
      <c r="B8861" s="12" t="s">
        <v>83</v>
      </c>
      <c r="C8861" s="12" t="s">
        <v>182</v>
      </c>
      <c r="D8861" s="12" t="s">
        <v>391</v>
      </c>
      <c r="E8861" s="12">
        <v>273.10000000000002</v>
      </c>
      <c r="F8861" s="14" t="str">
        <f>A8861&amp;B8861&amp;C8861&amp;D8861&amp;E8861</f>
        <v>2024-09-24ExpensePacific West Systems Supplies51335 COGS - Supplies273.1</v>
      </c>
      <c r="G8861" s="15">
        <f>IFERROR((DATEVALUE(A8861)),A8861)</f>
        <v>45559</v>
      </c>
      <c r="H8861" s="16" t="str">
        <f>IF((IFERROR((VLOOKUP(D8861,'Automation (QBO)'!A:B,2,FALSE)),"0"))=0,"Suspense",(IFERROR((VLOOKUP(D8861,'Automation (QBO)'!A:B,2,FALSE)),"Suspense")))</f>
        <v>COGS - Supplies</v>
      </c>
      <c r="I8861" s="17">
        <f t="shared" si="138"/>
        <v>273.10000000000002</v>
      </c>
      <c r="J8861" s="12" t="str">
        <f>H8861</f>
        <v>COGS - Supplies</v>
      </c>
    </row>
    <row r="8862" spans="1:10" hidden="1">
      <c r="A8862" s="13" t="s">
        <v>1013</v>
      </c>
      <c r="B8862" s="12" t="s">
        <v>83</v>
      </c>
      <c r="C8862" s="12" t="s">
        <v>182</v>
      </c>
      <c r="D8862" s="12" t="s">
        <v>392</v>
      </c>
      <c r="E8862" s="12">
        <v>-12.76</v>
      </c>
      <c r="F8862" s="14" t="str">
        <f>A8862&amp;B8862&amp;C8862&amp;D8862&amp;E8862</f>
        <v>2024-09-24ExpensePacific West Systems Supplies21020 GST/HST Payable-12.76</v>
      </c>
      <c r="G8862" s="15">
        <f>IFERROR((DATEVALUE(A8862)),A8862)</f>
        <v>45559</v>
      </c>
      <c r="H8862" s="16" t="str">
        <f>IF((IFERROR((VLOOKUP(D8862,'Automation (QBO)'!A:B,2,FALSE)),"0"))=0,"Suspense",(IFERROR((VLOOKUP(D8862,'Automation (QBO)'!A:B,2,FALSE)),"Suspense")))</f>
        <v>GST/HST Payable</v>
      </c>
      <c r="I8862" s="17">
        <f t="shared" si="138"/>
        <v>-12.76</v>
      </c>
      <c r="J8862" s="12" t="str">
        <f>H8862</f>
        <v>GST/HST Payable</v>
      </c>
    </row>
    <row r="8863" spans="1:10" hidden="1">
      <c r="A8863" s="13" t="s">
        <v>1013</v>
      </c>
      <c r="B8863" s="12" t="s">
        <v>83</v>
      </c>
      <c r="C8863" s="12" t="s">
        <v>88</v>
      </c>
      <c r="D8863" s="12" t="s">
        <v>408</v>
      </c>
      <c r="E8863" s="12">
        <v>14</v>
      </c>
      <c r="F8863" s="14" t="str">
        <f>A8863&amp;B8863&amp;C8863&amp;D8863&amp;E8863</f>
        <v>2024-09-24ExpenseEasy Park52205 Travel &amp; Parking14</v>
      </c>
      <c r="G8863" s="15">
        <f>IFERROR((DATEVALUE(A8863)),A8863)</f>
        <v>45559</v>
      </c>
      <c r="H8863" s="16" t="str">
        <f>IF((IFERROR((VLOOKUP(D8863,'Automation (QBO)'!A:B,2,FALSE)),"0"))=0,"Suspense",(IFERROR((VLOOKUP(D8863,'Automation (QBO)'!A:B,2,FALSE)),"Suspense")))</f>
        <v>Travel &amp; Parking</v>
      </c>
      <c r="I8863" s="17">
        <f t="shared" si="138"/>
        <v>14</v>
      </c>
      <c r="J8863" s="12" t="str">
        <f>H8863</f>
        <v>Travel &amp; Parking</v>
      </c>
    </row>
    <row r="8864" spans="1:10" hidden="1">
      <c r="A8864" s="13" t="s">
        <v>1013</v>
      </c>
      <c r="B8864" s="12" t="s">
        <v>83</v>
      </c>
      <c r="C8864" s="12" t="s">
        <v>88</v>
      </c>
      <c r="D8864" s="12" t="s">
        <v>392</v>
      </c>
      <c r="E8864" s="12">
        <v>0</v>
      </c>
      <c r="F8864" s="14" t="str">
        <f>A8864&amp;B8864&amp;C8864&amp;D8864&amp;E8864</f>
        <v>2024-09-24ExpenseEasy Park21020 GST/HST Payable0</v>
      </c>
      <c r="G8864" s="15">
        <f>IFERROR((DATEVALUE(A8864)),A8864)</f>
        <v>45559</v>
      </c>
      <c r="H8864" s="16" t="str">
        <f>IF((IFERROR((VLOOKUP(D8864,'Automation (QBO)'!A:B,2,FALSE)),"0"))=0,"Suspense",(IFERROR((VLOOKUP(D8864,'Automation (QBO)'!A:B,2,FALSE)),"Suspense")))</f>
        <v>GST/HST Payable</v>
      </c>
      <c r="I8864" s="17">
        <f t="shared" si="138"/>
        <v>0</v>
      </c>
      <c r="J8864" s="12" t="str">
        <f>H8864</f>
        <v>GST/HST Payable</v>
      </c>
    </row>
    <row r="8865" spans="1:10" hidden="1">
      <c r="A8865" s="13" t="s">
        <v>1013</v>
      </c>
      <c r="B8865" s="12" t="s">
        <v>83</v>
      </c>
      <c r="C8865" s="12" t="s">
        <v>88</v>
      </c>
      <c r="D8865" s="12" t="s">
        <v>408</v>
      </c>
      <c r="E8865" s="12">
        <v>14</v>
      </c>
      <c r="F8865" s="14" t="str">
        <f>A8865&amp;B8865&amp;C8865&amp;D8865&amp;E8865</f>
        <v>2024-09-24ExpenseEasy Park52205 Travel &amp; Parking14</v>
      </c>
      <c r="G8865" s="15">
        <f>IFERROR((DATEVALUE(A8865)),A8865)</f>
        <v>45559</v>
      </c>
      <c r="H8865" s="16" t="str">
        <f>IF((IFERROR((VLOOKUP(D8865,'Automation (QBO)'!A:B,2,FALSE)),"0"))=0,"Suspense",(IFERROR((VLOOKUP(D8865,'Automation (QBO)'!A:B,2,FALSE)),"Suspense")))</f>
        <v>Travel &amp; Parking</v>
      </c>
      <c r="I8865" s="17">
        <f t="shared" si="138"/>
        <v>14</v>
      </c>
      <c r="J8865" s="12" t="str">
        <f>H8865</f>
        <v>Travel &amp; Parking</v>
      </c>
    </row>
    <row r="8866" spans="1:10" hidden="1">
      <c r="A8866" s="13" t="s">
        <v>1013</v>
      </c>
      <c r="B8866" s="12" t="s">
        <v>83</v>
      </c>
      <c r="C8866" s="12" t="s">
        <v>88</v>
      </c>
      <c r="D8866" s="12" t="s">
        <v>392</v>
      </c>
      <c r="E8866" s="12">
        <v>0</v>
      </c>
      <c r="F8866" s="14" t="str">
        <f>A8866&amp;B8866&amp;C8866&amp;D8866&amp;E8866</f>
        <v>2024-09-24ExpenseEasy Park21020 GST/HST Payable0</v>
      </c>
      <c r="G8866" s="15">
        <f>IFERROR((DATEVALUE(A8866)),A8866)</f>
        <v>45559</v>
      </c>
      <c r="H8866" s="16" t="str">
        <f>IF((IFERROR((VLOOKUP(D8866,'Automation (QBO)'!A:B,2,FALSE)),"0"))=0,"Suspense",(IFERROR((VLOOKUP(D8866,'Automation (QBO)'!A:B,2,FALSE)),"Suspense")))</f>
        <v>GST/HST Payable</v>
      </c>
      <c r="I8866" s="17">
        <f t="shared" si="138"/>
        <v>0</v>
      </c>
      <c r="J8866" s="12" t="str">
        <f>H8866</f>
        <v>GST/HST Payable</v>
      </c>
    </row>
    <row r="8867" spans="1:10" hidden="1">
      <c r="A8867" s="13" t="s">
        <v>1013</v>
      </c>
      <c r="B8867" s="12" t="s">
        <v>83</v>
      </c>
      <c r="C8867" s="12" t="s">
        <v>106</v>
      </c>
      <c r="D8867" s="12" t="s">
        <v>413</v>
      </c>
      <c r="E8867" s="12">
        <v>-774.61</v>
      </c>
      <c r="F8867" s="14" t="str">
        <f>A8867&amp;B8867&amp;C8867&amp;D8867&amp;E8867</f>
        <v>2024-09-24ExpenseBDC21040 Shareholder Loan-774.61</v>
      </c>
      <c r="G8867" s="15">
        <f>IFERROR((DATEVALUE(A8867)),A8867)</f>
        <v>45559</v>
      </c>
      <c r="H8867" s="16" t="str">
        <f>IF((IFERROR((VLOOKUP(D8867,'Automation (QBO)'!A:B,2,FALSE)),"0"))=0,"Suspense",(IFERROR((VLOOKUP(D8867,'Automation (QBO)'!A:B,2,FALSE)),"Suspense")))</f>
        <v>Shareholder Loan</v>
      </c>
      <c r="I8867" s="17">
        <f t="shared" si="138"/>
        <v>-774.61</v>
      </c>
      <c r="J8867" s="12" t="str">
        <f>H8867</f>
        <v>Shareholder Loan</v>
      </c>
    </row>
    <row r="8868" spans="1:10" hidden="1">
      <c r="A8868" s="13" t="s">
        <v>1013</v>
      </c>
      <c r="B8868" s="12" t="s">
        <v>245</v>
      </c>
      <c r="C8868" s="12" t="s">
        <v>311</v>
      </c>
      <c r="D8868" s="12" t="s">
        <v>405</v>
      </c>
      <c r="E8868" s="12">
        <v>-728</v>
      </c>
      <c r="F8868" s="14" t="str">
        <f>A8868&amp;B8868&amp;C8868&amp;D8868&amp;E8868</f>
        <v>2024-09-24Supplier CreditGolbey Law Corporation52135 Legal-728</v>
      </c>
      <c r="G8868" s="15">
        <f>IFERROR((DATEVALUE(A8868)),A8868)</f>
        <v>45559</v>
      </c>
      <c r="H8868" s="16" t="str">
        <f>IF((IFERROR((VLOOKUP(D8868,'Automation (QBO)'!A:B,2,FALSE)),"0"))=0,"Suspense",(IFERROR((VLOOKUP(D8868,'Automation (QBO)'!A:B,2,FALSE)),"Suspense")))</f>
        <v>Legal</v>
      </c>
      <c r="I8868" s="17">
        <f t="shared" si="138"/>
        <v>-728</v>
      </c>
      <c r="J8868" s="12" t="str">
        <f>H8868</f>
        <v>Legal</v>
      </c>
    </row>
    <row r="8869" spans="1:10" hidden="1">
      <c r="A8869" s="13" t="s">
        <v>1013</v>
      </c>
      <c r="B8869" s="12" t="s">
        <v>245</v>
      </c>
      <c r="C8869" s="12" t="s">
        <v>311</v>
      </c>
      <c r="D8869" s="12" t="s">
        <v>392</v>
      </c>
      <c r="E8869" s="12">
        <v>0</v>
      </c>
      <c r="F8869" s="14" t="str">
        <f>A8869&amp;B8869&amp;C8869&amp;D8869&amp;E8869</f>
        <v>2024-09-24Supplier CreditGolbey Law Corporation21020 GST/HST Payable0</v>
      </c>
      <c r="G8869" s="15">
        <f>IFERROR((DATEVALUE(A8869)),A8869)</f>
        <v>45559</v>
      </c>
      <c r="H8869" s="16" t="str">
        <f>IF((IFERROR((VLOOKUP(D8869,'Automation (QBO)'!A:B,2,FALSE)),"0"))=0,"Suspense",(IFERROR((VLOOKUP(D8869,'Automation (QBO)'!A:B,2,FALSE)),"Suspense")))</f>
        <v>GST/HST Payable</v>
      </c>
      <c r="I8869" s="17">
        <f t="shared" si="138"/>
        <v>0</v>
      </c>
      <c r="J8869" s="12" t="str">
        <f>H8869</f>
        <v>GST/HST Payable</v>
      </c>
    </row>
    <row r="8870" spans="1:10" hidden="1">
      <c r="A8870" s="13" t="s">
        <v>1013</v>
      </c>
      <c r="B8870" s="12" t="s">
        <v>493</v>
      </c>
      <c r="C8870" s="12" t="s">
        <v>311</v>
      </c>
      <c r="F8870" s="14" t="str">
        <f>A8870&amp;B8870&amp;C8870&amp;D8870&amp;E8870</f>
        <v>2024-09-24Bill Payment (Credit Card)Golbey Law Corporation</v>
      </c>
      <c r="G8870" s="15">
        <f>IFERROR((DATEVALUE(A8870)),A8870)</f>
        <v>45559</v>
      </c>
      <c r="H8870" s="16" t="str">
        <f>IF((IFERROR((VLOOKUP(D8870,'Automation (QBO)'!A:B,2,FALSE)),"0"))=0,"Suspense",(IFERROR((VLOOKUP(D8870,'Automation (QBO)'!A:B,2,FALSE)),"Suspense")))</f>
        <v>Suspense</v>
      </c>
      <c r="I8870" s="17">
        <f t="shared" si="138"/>
        <v>0</v>
      </c>
      <c r="J8870" s="12" t="str">
        <f>H8870</f>
        <v>Suspense</v>
      </c>
    </row>
    <row r="8871" spans="1:10" hidden="1">
      <c r="A8871" s="13" t="s">
        <v>1013</v>
      </c>
      <c r="B8871" s="12" t="s">
        <v>493</v>
      </c>
      <c r="C8871" s="12" t="s">
        <v>311</v>
      </c>
      <c r="D8871" s="12" t="s">
        <v>496</v>
      </c>
      <c r="F8871" s="14" t="str">
        <f>A8871&amp;B8871&amp;C8871&amp;D8871&amp;E8871</f>
        <v>2024-09-24Bill Payment (Credit Card)Golbey Law Corporation21000 Accounts Payable</v>
      </c>
      <c r="G8871" s="15">
        <f>IFERROR((DATEVALUE(A8871)),A8871)</f>
        <v>45559</v>
      </c>
      <c r="H8871" s="16" t="str">
        <f>IF((IFERROR((VLOOKUP(D8871,'Automation (QBO)'!A:B,2,FALSE)),"0"))=0,"Suspense",(IFERROR((VLOOKUP(D8871,'Automation (QBO)'!A:B,2,FALSE)),"Suspense")))</f>
        <v>Accounts Payable - Unknown</v>
      </c>
      <c r="I8871" s="17">
        <f t="shared" si="138"/>
        <v>0</v>
      </c>
      <c r="J8871" s="12" t="str">
        <f>H8871</f>
        <v>Accounts Payable - Unknown</v>
      </c>
    </row>
    <row r="8872" spans="1:10" hidden="1">
      <c r="A8872" s="13" t="s">
        <v>1013</v>
      </c>
      <c r="B8872" s="12" t="s">
        <v>245</v>
      </c>
      <c r="C8872" s="12" t="s">
        <v>311</v>
      </c>
      <c r="D8872" s="12" t="s">
        <v>496</v>
      </c>
      <c r="E8872" s="12">
        <v>-728</v>
      </c>
      <c r="F8872" s="14" t="str">
        <f>A8872&amp;B8872&amp;C8872&amp;D8872&amp;E8872</f>
        <v>2024-09-24Supplier CreditGolbey Law Corporation21000 Accounts Payable-728</v>
      </c>
      <c r="G8872" s="15">
        <f>IFERROR((DATEVALUE(A8872)),A8872)</f>
        <v>45559</v>
      </c>
      <c r="H8872" s="16" t="str">
        <f>IF((IFERROR((VLOOKUP(D8872,'Automation (QBO)'!A:B,2,FALSE)),"0"))=0,"Suspense",(IFERROR((VLOOKUP(D8872,'Automation (QBO)'!A:B,2,FALSE)),"Suspense")))</f>
        <v>Accounts Payable - Unknown</v>
      </c>
      <c r="I8872" s="17">
        <f t="shared" si="138"/>
        <v>-728</v>
      </c>
      <c r="J8872" s="12" t="str">
        <f>H8872</f>
        <v>Accounts Payable - Unknown</v>
      </c>
    </row>
    <row r="8873" spans="1:10" hidden="1">
      <c r="A8873" s="13" t="s">
        <v>1013</v>
      </c>
      <c r="B8873" s="12" t="s">
        <v>123</v>
      </c>
      <c r="D8873" s="12" t="s">
        <v>390</v>
      </c>
      <c r="E8873" s="12">
        <v>-5000</v>
      </c>
      <c r="F8873" s="14" t="str">
        <f>A8873&amp;B8873&amp;C8873&amp;D8873&amp;E8873</f>
        <v>2024-09-24Credit Card Payment21010 Visa Payable (CIBC)-5000</v>
      </c>
      <c r="G8873" s="15">
        <f>IFERROR((DATEVALUE(A8873)),A8873)</f>
        <v>45559</v>
      </c>
      <c r="H8873" s="16" t="str">
        <f>IF((IFERROR((VLOOKUP(D8873,'Automation (QBO)'!A:B,2,FALSE)),"0"))=0,"Suspense",(IFERROR((VLOOKUP(D8873,'Automation (QBO)'!A:B,2,FALSE)),"Suspense")))</f>
        <v>Suspense</v>
      </c>
      <c r="I8873" s="17">
        <f t="shared" si="138"/>
        <v>-5000</v>
      </c>
      <c r="J8873" s="12" t="str">
        <f>H8873</f>
        <v>Suspense</v>
      </c>
    </row>
    <row r="8874" spans="1:10" hidden="1">
      <c r="A8874" s="13" t="s">
        <v>1013</v>
      </c>
      <c r="B8874" s="12" t="s">
        <v>83</v>
      </c>
      <c r="C8874" s="12" t="s">
        <v>106</v>
      </c>
      <c r="D8874" s="12" t="s">
        <v>394</v>
      </c>
      <c r="E8874" s="12">
        <v>-774.61</v>
      </c>
      <c r="F8874" s="14" t="str">
        <f>A8874&amp;B8874&amp;C8874&amp;D8874&amp;E8874</f>
        <v>2024-09-24ExpenseBDC11005 Chequing (CIBC)-774.61</v>
      </c>
      <c r="G8874" s="15">
        <f>IFERROR((DATEVALUE(A8874)),A8874)</f>
        <v>45559</v>
      </c>
      <c r="H8874" s="16" t="str">
        <f>IF((IFERROR((VLOOKUP(D8874,'Automation (QBO)'!A:B,2,FALSE)),"0"))=0,"Suspense",(IFERROR((VLOOKUP(D8874,'Automation (QBO)'!A:B,2,FALSE)),"Suspense")))</f>
        <v>Balance (CIBC)</v>
      </c>
      <c r="I8874" s="17">
        <f t="shared" si="138"/>
        <v>-774.61</v>
      </c>
      <c r="J8874" s="12" t="str">
        <f>H8874</f>
        <v>Balance (CIBC)</v>
      </c>
    </row>
    <row r="8875" spans="1:10" hidden="1">
      <c r="A8875" s="13" t="s">
        <v>1013</v>
      </c>
      <c r="B8875" s="12" t="s">
        <v>123</v>
      </c>
      <c r="D8875" s="12" t="s">
        <v>394</v>
      </c>
      <c r="E8875" s="12">
        <v>-5000</v>
      </c>
      <c r="F8875" s="14" t="str">
        <f>A8875&amp;B8875&amp;C8875&amp;D8875&amp;E8875</f>
        <v>2024-09-24Credit Card Payment11005 Chequing (CIBC)-5000</v>
      </c>
      <c r="G8875" s="15">
        <f>IFERROR((DATEVALUE(A8875)),A8875)</f>
        <v>45559</v>
      </c>
      <c r="H8875" s="16" t="str">
        <f>IF((IFERROR((VLOOKUP(D8875,'Automation (QBO)'!A:B,2,FALSE)),"0"))=0,"Suspense",(IFERROR((VLOOKUP(D8875,'Automation (QBO)'!A:B,2,FALSE)),"Suspense")))</f>
        <v>Balance (CIBC)</v>
      </c>
      <c r="I8875" s="17">
        <f t="shared" si="138"/>
        <v>-5000</v>
      </c>
      <c r="J8875" s="12" t="str">
        <f>H8875</f>
        <v>Balance (CIBC)</v>
      </c>
    </row>
    <row r="8876" spans="1:10" hidden="1">
      <c r="A8876" s="13" t="s">
        <v>1013</v>
      </c>
      <c r="B8876" s="12" t="s">
        <v>135</v>
      </c>
      <c r="D8876" s="12" t="s">
        <v>394</v>
      </c>
      <c r="E8876" s="12">
        <v>-10915.96</v>
      </c>
      <c r="F8876" s="14" t="str">
        <f>A8876&amp;B8876&amp;C8876&amp;D8876&amp;E8876</f>
        <v>2024-09-24Journal Entry11005 Chequing (CIBC)-10915.96</v>
      </c>
      <c r="G8876" s="15">
        <f>IFERROR((DATEVALUE(A8876)),A8876)</f>
        <v>45559</v>
      </c>
      <c r="H8876" s="16" t="str">
        <f>IF((IFERROR((VLOOKUP(D8876,'Automation (QBO)'!A:B,2,FALSE)),"0"))=0,"Suspense",(IFERROR((VLOOKUP(D8876,'Automation (QBO)'!A:B,2,FALSE)),"Suspense")))</f>
        <v>Balance (CIBC)</v>
      </c>
      <c r="I8876" s="17">
        <f t="shared" si="138"/>
        <v>-10915.96</v>
      </c>
      <c r="J8876" s="12" t="str">
        <f>H8876</f>
        <v>Balance (CIBC)</v>
      </c>
    </row>
    <row r="8877" spans="1:10" hidden="1">
      <c r="A8877" s="13" t="s">
        <v>1013</v>
      </c>
      <c r="B8877" s="12" t="s">
        <v>135</v>
      </c>
      <c r="D8877" s="12" t="s">
        <v>428</v>
      </c>
      <c r="E8877" s="12">
        <v>10769.23</v>
      </c>
      <c r="F8877" s="14" t="str">
        <f>A8877&amp;B8877&amp;C8877&amp;D8877&amp;E8877</f>
        <v>2024-09-24Journal Entry52510 Payroll - Salary10769.23</v>
      </c>
      <c r="G8877" s="15">
        <f>IFERROR((DATEVALUE(A8877)),A8877)</f>
        <v>45559</v>
      </c>
      <c r="H8877" s="16" t="str">
        <f>IF((IFERROR((VLOOKUP(D8877,'Automation (QBO)'!A:B,2,FALSE)),"0"))=0,"Suspense",(IFERROR((VLOOKUP(D8877,'Automation (QBO)'!A:B,2,FALSE)),"Suspense")))</f>
        <v>Payroll - Salary</v>
      </c>
      <c r="I8877" s="17">
        <f t="shared" si="138"/>
        <v>10769.23</v>
      </c>
      <c r="J8877" s="12" t="str">
        <f>H8877</f>
        <v>Payroll - Salary</v>
      </c>
    </row>
    <row r="8878" spans="1:10" hidden="1">
      <c r="A8878" s="13" t="s">
        <v>1013</v>
      </c>
      <c r="B8878" s="12" t="s">
        <v>135</v>
      </c>
      <c r="D8878" s="12" t="s">
        <v>423</v>
      </c>
      <c r="E8878" s="12">
        <v>76</v>
      </c>
      <c r="F8878" s="14" t="str">
        <f>A8878&amp;B8878&amp;C8878&amp;D8878&amp;E8878</f>
        <v>2024-09-24Journal Entry52535 Payroll - WCB (Employees)76</v>
      </c>
      <c r="G8878" s="15">
        <f>IFERROR((DATEVALUE(A8878)),A8878)</f>
        <v>45559</v>
      </c>
      <c r="H8878" s="16" t="str">
        <f>IF((IFERROR((VLOOKUP(D8878,'Automation (QBO)'!A:B,2,FALSE)),"0"))=0,"Suspense",(IFERROR((VLOOKUP(D8878,'Automation (QBO)'!A:B,2,FALSE)),"Suspense")))</f>
        <v>Payroll - WCB (Employees)</v>
      </c>
      <c r="I8878" s="17">
        <f t="shared" si="138"/>
        <v>76</v>
      </c>
      <c r="J8878" s="12" t="str">
        <f>H8878</f>
        <v>Payroll - WCB (Employees)</v>
      </c>
    </row>
    <row r="8879" spans="1:10" hidden="1">
      <c r="A8879" s="13" t="s">
        <v>1013</v>
      </c>
      <c r="B8879" s="12" t="s">
        <v>135</v>
      </c>
      <c r="D8879" s="12" t="s">
        <v>424</v>
      </c>
      <c r="E8879" s="12">
        <v>0</v>
      </c>
      <c r="F8879" s="14" t="str">
        <f>A8879&amp;B8879&amp;C8879&amp;D8879&amp;E8879</f>
        <v>2024-09-24Journal Entry52525 Payroll - CPP0</v>
      </c>
      <c r="G8879" s="15">
        <f>IFERROR((DATEVALUE(A8879)),A8879)</f>
        <v>45559</v>
      </c>
      <c r="H8879" s="16" t="str">
        <f>IF((IFERROR((VLOOKUP(D8879,'Automation (QBO)'!A:B,2,FALSE)),"0"))=0,"Suspense",(IFERROR((VLOOKUP(D8879,'Automation (QBO)'!A:B,2,FALSE)),"Suspense")))</f>
        <v>Payroll - CPP + EI</v>
      </c>
      <c r="I8879" s="17">
        <f t="shared" si="138"/>
        <v>0</v>
      </c>
      <c r="J8879" s="12" t="str">
        <f>H8879</f>
        <v>Payroll - CPP + EI</v>
      </c>
    </row>
    <row r="8880" spans="1:10" hidden="1">
      <c r="A8880" s="13" t="s">
        <v>1013</v>
      </c>
      <c r="B8880" s="12" t="s">
        <v>135</v>
      </c>
      <c r="D8880" s="12" t="s">
        <v>425</v>
      </c>
      <c r="E8880" s="12">
        <v>0</v>
      </c>
      <c r="F8880" s="14" t="str">
        <f>A8880&amp;B8880&amp;C8880&amp;D8880&amp;E8880</f>
        <v>2024-09-24Journal Entry52520 Payroll - EI0</v>
      </c>
      <c r="G8880" s="15">
        <f>IFERROR((DATEVALUE(A8880)),A8880)</f>
        <v>45559</v>
      </c>
      <c r="H8880" s="16" t="str">
        <f>IF((IFERROR((VLOOKUP(D8880,'Automation (QBO)'!A:B,2,FALSE)),"0"))=0,"Suspense",(IFERROR((VLOOKUP(D8880,'Automation (QBO)'!A:B,2,FALSE)),"Suspense")))</f>
        <v>Payroll - CPP + EI</v>
      </c>
      <c r="I8880" s="17">
        <f t="shared" si="138"/>
        <v>0</v>
      </c>
      <c r="J8880" s="12" t="str">
        <f>H8880</f>
        <v>Payroll - CPP + EI</v>
      </c>
    </row>
    <row r="8881" spans="1:12" hidden="1">
      <c r="A8881" s="13" t="s">
        <v>1013</v>
      </c>
      <c r="B8881" s="12" t="s">
        <v>135</v>
      </c>
      <c r="D8881" s="12" t="s">
        <v>403</v>
      </c>
      <c r="E8881" s="12">
        <v>0</v>
      </c>
      <c r="F8881" s="14" t="str">
        <f>A8881&amp;B8881&amp;C8881&amp;D8881&amp;E8881</f>
        <v>2024-09-24Journal Entry52115 Bank Fees0</v>
      </c>
      <c r="G8881" s="15">
        <f>IFERROR((DATEVALUE(A8881)),A8881)</f>
        <v>45559</v>
      </c>
      <c r="H8881" s="16" t="str">
        <f>IF((IFERROR((VLOOKUP(D8881,'Automation (QBO)'!A:B,2,FALSE)),"0"))=0,"Suspense",(IFERROR((VLOOKUP(D8881,'Automation (QBO)'!A:B,2,FALSE)),"Suspense")))</f>
        <v>Bank Fees</v>
      </c>
      <c r="I8881" s="17">
        <f t="shared" si="138"/>
        <v>0</v>
      </c>
      <c r="J8881" s="12" t="str">
        <f>H8881</f>
        <v>Bank Fees</v>
      </c>
    </row>
    <row r="8882" spans="1:12" hidden="1">
      <c r="A8882" s="13" t="s">
        <v>1013</v>
      </c>
      <c r="B8882" s="12" t="s">
        <v>135</v>
      </c>
      <c r="D8882" s="12" t="s">
        <v>426</v>
      </c>
      <c r="E8882" s="12">
        <v>0</v>
      </c>
      <c r="F8882" s="14" t="str">
        <f>A8882&amp;B8882&amp;C8882&amp;D8882&amp;E8882</f>
        <v>2024-09-24Journal Entry21031 GST/HST Suspense0</v>
      </c>
      <c r="G8882" s="15">
        <f>IFERROR((DATEVALUE(A8882)),A8882)</f>
        <v>45559</v>
      </c>
      <c r="H8882" s="16" t="str">
        <f>IF((IFERROR((VLOOKUP(D8882,'Automation (QBO)'!A:B,2,FALSE)),"0"))=0,"Suspense",(IFERROR((VLOOKUP(D8882,'Automation (QBO)'!A:B,2,FALSE)),"Suspense")))</f>
        <v>GST/HST Suspense</v>
      </c>
      <c r="I8882" s="17">
        <f t="shared" si="138"/>
        <v>0</v>
      </c>
      <c r="J8882" s="12" t="str">
        <f>H8882</f>
        <v>GST/HST Suspense</v>
      </c>
    </row>
    <row r="8883" spans="1:12" hidden="1">
      <c r="A8883" s="13" t="s">
        <v>1013</v>
      </c>
      <c r="B8883" s="12" t="s">
        <v>135</v>
      </c>
      <c r="D8883" s="12" t="s">
        <v>427</v>
      </c>
      <c r="E8883" s="12">
        <v>-35.74</v>
      </c>
      <c r="F8883" s="14" t="str">
        <f>A8883&amp;B8883&amp;C8883&amp;D8883&amp;E8883</f>
        <v>2024-09-24Journal Entry21001 Payroll Clearing account-35.74</v>
      </c>
      <c r="G8883" s="15">
        <f>IFERROR((DATEVALUE(A8883)),A8883)</f>
        <v>45559</v>
      </c>
      <c r="H8883" s="16" t="str">
        <f>IF((IFERROR((VLOOKUP(D8883,'Automation (QBO)'!A:B,2,FALSE)),"0"))=0,"Suspense",(IFERROR((VLOOKUP(D8883,'Automation (QBO)'!A:B,2,FALSE)),"Suspense")))</f>
        <v>Clearings &amp; Transfers</v>
      </c>
      <c r="I8883" s="17">
        <f t="shared" si="138"/>
        <v>-35.74</v>
      </c>
      <c r="J8883" s="12" t="str">
        <f>H8883</f>
        <v>Clearings &amp; Transfers</v>
      </c>
    </row>
    <row r="8884" spans="1:12" hidden="1">
      <c r="A8884" s="13" t="s">
        <v>1013</v>
      </c>
      <c r="B8884" s="12" t="s">
        <v>135</v>
      </c>
      <c r="D8884" s="12" t="s">
        <v>394</v>
      </c>
      <c r="E8884" s="12">
        <v>-20513.38</v>
      </c>
      <c r="F8884" s="14" t="str">
        <f>A8884&amp;B8884&amp;C8884&amp;D8884&amp;E8884</f>
        <v>2024-09-24Journal Entry11005 Chequing (CIBC)-20513.38</v>
      </c>
      <c r="G8884" s="15">
        <f>IFERROR((DATEVALUE(A8884)),A8884)</f>
        <v>45559</v>
      </c>
      <c r="H8884" s="16" t="str">
        <f>IF((IFERROR((VLOOKUP(D8884,'Automation (QBO)'!A:B,2,FALSE)),"0"))=0,"Suspense",(IFERROR((VLOOKUP(D8884,'Automation (QBO)'!A:B,2,FALSE)),"Suspense")))</f>
        <v>Balance (CIBC)</v>
      </c>
      <c r="I8884" s="17">
        <f t="shared" si="138"/>
        <v>-20513.38</v>
      </c>
      <c r="J8884" s="12" t="str">
        <f>H8884</f>
        <v>Balance (CIBC)</v>
      </c>
    </row>
    <row r="8885" spans="1:12" hidden="1">
      <c r="A8885" s="13" t="s">
        <v>1013</v>
      </c>
      <c r="B8885" s="12" t="s">
        <v>135</v>
      </c>
      <c r="D8885" s="12" t="s">
        <v>1054</v>
      </c>
      <c r="E8885" s="12">
        <v>703.6</v>
      </c>
      <c r="F8885" s="14" t="str">
        <f>A8885&amp;B8885&amp;C8885&amp;D8885&amp;E8885</f>
        <v>2024-09-24Journal Entry52545 Payroll - Employee Benefits (Paid)703.6</v>
      </c>
      <c r="G8885" s="15">
        <f>IFERROR((DATEVALUE(A8885)),A8885)</f>
        <v>45559</v>
      </c>
      <c r="H8885" s="16" t="str">
        <f>IF((IFERROR((VLOOKUP(D8885,'Automation (QBO)'!A:B,2,FALSE)),"0"))=0,"Suspense",(IFERROR((VLOOKUP(D8885,'Automation (QBO)'!A:B,2,FALSE)),"Suspense")))</f>
        <v>Payroll - Employee Benefits (Paid)</v>
      </c>
      <c r="I8885" s="17">
        <f t="shared" si="138"/>
        <v>703.6</v>
      </c>
      <c r="J8885" s="12" t="str">
        <f>H8885</f>
        <v>Payroll - Employee Benefits (Paid)</v>
      </c>
      <c r="L8885" s="61" t="s">
        <v>1051</v>
      </c>
    </row>
    <row r="8886" spans="1:12" hidden="1">
      <c r="A8886" s="13" t="s">
        <v>1013</v>
      </c>
      <c r="B8886" s="12" t="s">
        <v>135</v>
      </c>
      <c r="D8886" s="12" t="s">
        <v>1054</v>
      </c>
      <c r="E8886" s="12">
        <v>34.99</v>
      </c>
      <c r="F8886" s="14" t="str">
        <f>A8886&amp;B8886&amp;C8886&amp;D8886&amp;E8886</f>
        <v>2024-09-24Journal Entry52545 Payroll - Employee Benefits (Paid)34.99</v>
      </c>
      <c r="G8886" s="15">
        <f>IFERROR((DATEVALUE(A8886)),A8886)</f>
        <v>45559</v>
      </c>
      <c r="H8886" s="16" t="str">
        <f>IF((IFERROR((VLOOKUP(D8886,'Automation (QBO)'!A:B,2,FALSE)),"0"))=0,"Suspense",(IFERROR((VLOOKUP(D8886,'Automation (QBO)'!A:B,2,FALSE)),"Suspense")))</f>
        <v>Payroll - Employee Benefits (Paid)</v>
      </c>
      <c r="I8886" s="17">
        <f t="shared" si="138"/>
        <v>34.99</v>
      </c>
      <c r="J8886" s="12" t="str">
        <f>H8886</f>
        <v>Payroll - Employee Benefits (Paid)</v>
      </c>
      <c r="L8886" s="61" t="s">
        <v>1051</v>
      </c>
    </row>
    <row r="8887" spans="1:12" hidden="1">
      <c r="A8887" s="13" t="s">
        <v>1014</v>
      </c>
      <c r="B8887" s="12" t="s">
        <v>83</v>
      </c>
      <c r="C8887" s="12" t="s">
        <v>87</v>
      </c>
      <c r="D8887" s="12" t="s">
        <v>390</v>
      </c>
      <c r="E8887" s="12">
        <v>146.25</v>
      </c>
      <c r="F8887" s="14" t="str">
        <f>A8887&amp;B8887&amp;C8887&amp;D8887&amp;E8887</f>
        <v>2024-09-25ExpenseHome Depot21010 Visa Payable (CIBC)146.25</v>
      </c>
      <c r="G8887" s="15">
        <f>IFERROR((DATEVALUE(A8887)),A8887)</f>
        <v>45560</v>
      </c>
      <c r="H8887" s="16" t="str">
        <f>IF((IFERROR((VLOOKUP(D8887,'Automation (QBO)'!A:B,2,FALSE)),"0"))=0,"Suspense",(IFERROR((VLOOKUP(D8887,'Automation (QBO)'!A:B,2,FALSE)),"Suspense")))</f>
        <v>Suspense</v>
      </c>
      <c r="I8887" s="17">
        <f t="shared" si="138"/>
        <v>146.25</v>
      </c>
      <c r="J8887" s="12" t="str">
        <f>H8887</f>
        <v>Suspense</v>
      </c>
    </row>
    <row r="8888" spans="1:12" hidden="1">
      <c r="A8888" s="13" t="s">
        <v>1014</v>
      </c>
      <c r="B8888" s="12" t="s">
        <v>83</v>
      </c>
      <c r="C8888" s="12" t="s">
        <v>88</v>
      </c>
      <c r="D8888" s="12" t="s">
        <v>390</v>
      </c>
      <c r="E8888" s="12">
        <v>10</v>
      </c>
      <c r="F8888" s="14" t="str">
        <f>A8888&amp;B8888&amp;C8888&amp;D8888&amp;E8888</f>
        <v>2024-09-25ExpenseEasy Park21010 Visa Payable (CIBC)10</v>
      </c>
      <c r="G8888" s="15">
        <f>IFERROR((DATEVALUE(A8888)),A8888)</f>
        <v>45560</v>
      </c>
      <c r="H8888" s="16" t="str">
        <f>IF((IFERROR((VLOOKUP(D8888,'Automation (QBO)'!A:B,2,FALSE)),"0"))=0,"Suspense",(IFERROR((VLOOKUP(D8888,'Automation (QBO)'!A:B,2,FALSE)),"Suspense")))</f>
        <v>Suspense</v>
      </c>
      <c r="I8888" s="17">
        <f t="shared" si="138"/>
        <v>10</v>
      </c>
      <c r="J8888" s="12" t="str">
        <f>H8888</f>
        <v>Suspense</v>
      </c>
    </row>
    <row r="8889" spans="1:12" hidden="1">
      <c r="A8889" s="13" t="s">
        <v>1014</v>
      </c>
      <c r="B8889" s="12" t="s">
        <v>83</v>
      </c>
      <c r="C8889" s="12" t="s">
        <v>197</v>
      </c>
      <c r="D8889" s="12" t="s">
        <v>390</v>
      </c>
      <c r="E8889" s="12">
        <v>36.5</v>
      </c>
      <c r="F8889" s="14" t="str">
        <f>A8889&amp;B8889&amp;C8889&amp;D8889&amp;E8889</f>
        <v>2024-09-25ExpenseThe Coquitlam Grill21010 Visa Payable (CIBC)36.5</v>
      </c>
      <c r="G8889" s="15">
        <f>IFERROR((DATEVALUE(A8889)),A8889)</f>
        <v>45560</v>
      </c>
      <c r="H8889" s="16" t="str">
        <f>IF((IFERROR((VLOOKUP(D8889,'Automation (QBO)'!A:B,2,FALSE)),"0"))=0,"Suspense",(IFERROR((VLOOKUP(D8889,'Automation (QBO)'!A:B,2,FALSE)),"Suspense")))</f>
        <v>Suspense</v>
      </c>
      <c r="I8889" s="17">
        <f t="shared" si="138"/>
        <v>36.5</v>
      </c>
      <c r="J8889" s="12" t="str">
        <f>H8889</f>
        <v>Suspense</v>
      </c>
    </row>
    <row r="8890" spans="1:12" hidden="1">
      <c r="A8890" s="13" t="s">
        <v>1014</v>
      </c>
      <c r="B8890" s="12" t="s">
        <v>83</v>
      </c>
      <c r="C8890" s="12" t="s">
        <v>87</v>
      </c>
      <c r="D8890" s="12" t="s">
        <v>390</v>
      </c>
      <c r="E8890" s="12">
        <v>67.06</v>
      </c>
      <c r="F8890" s="14" t="str">
        <f>A8890&amp;B8890&amp;C8890&amp;D8890&amp;E8890</f>
        <v>2024-09-25ExpenseHome Depot21010 Visa Payable (CIBC)67.06</v>
      </c>
      <c r="G8890" s="15">
        <f>IFERROR((DATEVALUE(A8890)),A8890)</f>
        <v>45560</v>
      </c>
      <c r="H8890" s="16" t="str">
        <f>IF((IFERROR((VLOOKUP(D8890,'Automation (QBO)'!A:B,2,FALSE)),"0"))=0,"Suspense",(IFERROR((VLOOKUP(D8890,'Automation (QBO)'!A:B,2,FALSE)),"Suspense")))</f>
        <v>Suspense</v>
      </c>
      <c r="I8890" s="17">
        <f t="shared" si="138"/>
        <v>67.06</v>
      </c>
      <c r="J8890" s="12" t="str">
        <f>H8890</f>
        <v>Suspense</v>
      </c>
    </row>
    <row r="8891" spans="1:12" hidden="1">
      <c r="A8891" s="13" t="s">
        <v>1014</v>
      </c>
      <c r="B8891" s="12" t="s">
        <v>245</v>
      </c>
      <c r="C8891" s="12" t="s">
        <v>94</v>
      </c>
      <c r="D8891" s="12" t="s">
        <v>409</v>
      </c>
      <c r="E8891" s="12">
        <v>-209.52</v>
      </c>
      <c r="F8891" s="14" t="str">
        <f>A8891&amp;B8891&amp;C8891&amp;D8891&amp;E8891</f>
        <v>2024-09-25Supplier CreditEsso51205 COGS - Fuel-209.52</v>
      </c>
      <c r="G8891" s="15">
        <f>IFERROR((DATEVALUE(A8891)),A8891)</f>
        <v>45560</v>
      </c>
      <c r="H8891" s="16" t="str">
        <f>IF((IFERROR((VLOOKUP(D8891,'Automation (QBO)'!A:B,2,FALSE)),"0"))=0,"Suspense",(IFERROR((VLOOKUP(D8891,'Automation (QBO)'!A:B,2,FALSE)),"Suspense")))</f>
        <v>COGS - Fuel</v>
      </c>
      <c r="I8891" s="17">
        <f t="shared" si="138"/>
        <v>-209.52</v>
      </c>
      <c r="J8891" s="12" t="str">
        <f>H8891</f>
        <v>COGS - Fuel</v>
      </c>
    </row>
    <row r="8892" spans="1:12" hidden="1">
      <c r="A8892" s="13" t="s">
        <v>1014</v>
      </c>
      <c r="B8892" s="12" t="s">
        <v>245</v>
      </c>
      <c r="C8892" s="12" t="s">
        <v>94</v>
      </c>
      <c r="D8892" s="12" t="s">
        <v>392</v>
      </c>
      <c r="E8892" s="12">
        <v>10.48</v>
      </c>
      <c r="F8892" s="14" t="str">
        <f>A8892&amp;B8892&amp;C8892&amp;D8892&amp;E8892</f>
        <v>2024-09-25Supplier CreditEsso21020 GST/HST Payable10.48</v>
      </c>
      <c r="G8892" s="15">
        <f>IFERROR((DATEVALUE(A8892)),A8892)</f>
        <v>45560</v>
      </c>
      <c r="H8892" s="16" t="str">
        <f>IF((IFERROR((VLOOKUP(D8892,'Automation (QBO)'!A:B,2,FALSE)),"0"))=0,"Suspense",(IFERROR((VLOOKUP(D8892,'Automation (QBO)'!A:B,2,FALSE)),"Suspense")))</f>
        <v>GST/HST Payable</v>
      </c>
      <c r="I8892" s="17">
        <f t="shared" si="138"/>
        <v>10.48</v>
      </c>
      <c r="J8892" s="12" t="str">
        <f>H8892</f>
        <v>GST/HST Payable</v>
      </c>
    </row>
    <row r="8893" spans="1:12" hidden="1">
      <c r="A8893" s="13" t="s">
        <v>1014</v>
      </c>
      <c r="B8893" s="12" t="s">
        <v>247</v>
      </c>
      <c r="C8893" s="12" t="s">
        <v>94</v>
      </c>
      <c r="F8893" s="14" t="str">
        <f>A8893&amp;B8893&amp;C8893&amp;D8893&amp;E8893</f>
        <v>2024-09-25Bill Payment (Cheque)Esso</v>
      </c>
      <c r="G8893" s="15">
        <f>IFERROR((DATEVALUE(A8893)),A8893)</f>
        <v>45560</v>
      </c>
      <c r="H8893" s="16" t="str">
        <f>IF((IFERROR((VLOOKUP(D8893,'Automation (QBO)'!A:B,2,FALSE)),"0"))=0,"Suspense",(IFERROR((VLOOKUP(D8893,'Automation (QBO)'!A:B,2,FALSE)),"Suspense")))</f>
        <v>Suspense</v>
      </c>
      <c r="I8893" s="17">
        <f t="shared" si="138"/>
        <v>0</v>
      </c>
      <c r="J8893" s="12" t="str">
        <f>H8893</f>
        <v>Suspense</v>
      </c>
    </row>
    <row r="8894" spans="1:12" hidden="1">
      <c r="A8894" s="13" t="s">
        <v>1014</v>
      </c>
      <c r="B8894" s="12" t="s">
        <v>247</v>
      </c>
      <c r="C8894" s="12" t="s">
        <v>94</v>
      </c>
      <c r="D8894" s="12" t="s">
        <v>496</v>
      </c>
      <c r="F8894" s="14" t="str">
        <f>A8894&amp;B8894&amp;C8894&amp;D8894&amp;E8894</f>
        <v>2024-09-25Bill Payment (Cheque)Esso21000 Accounts Payable</v>
      </c>
      <c r="G8894" s="15">
        <f>IFERROR((DATEVALUE(A8894)),A8894)</f>
        <v>45560</v>
      </c>
      <c r="H8894" s="16" t="str">
        <f>IF((IFERROR((VLOOKUP(D8894,'Automation (QBO)'!A:B,2,FALSE)),"0"))=0,"Suspense",(IFERROR((VLOOKUP(D8894,'Automation (QBO)'!A:B,2,FALSE)),"Suspense")))</f>
        <v>Accounts Payable - Unknown</v>
      </c>
      <c r="I8894" s="17">
        <f t="shared" si="138"/>
        <v>0</v>
      </c>
      <c r="J8894" s="12" t="str">
        <f>H8894</f>
        <v>Accounts Payable - Unknown</v>
      </c>
    </row>
    <row r="8895" spans="1:12" hidden="1">
      <c r="A8895" s="13" t="s">
        <v>1014</v>
      </c>
      <c r="B8895" s="12" t="s">
        <v>245</v>
      </c>
      <c r="C8895" s="12" t="s">
        <v>94</v>
      </c>
      <c r="D8895" s="12" t="s">
        <v>496</v>
      </c>
      <c r="E8895" s="12">
        <v>-220</v>
      </c>
      <c r="F8895" s="14" t="str">
        <f>A8895&amp;B8895&amp;C8895&amp;D8895&amp;E8895</f>
        <v>2024-09-25Supplier CreditEsso21000 Accounts Payable-220</v>
      </c>
      <c r="G8895" s="15">
        <f>IFERROR((DATEVALUE(A8895)),A8895)</f>
        <v>45560</v>
      </c>
      <c r="H8895" s="16" t="str">
        <f>IF((IFERROR((VLOOKUP(D8895,'Automation (QBO)'!A:B,2,FALSE)),"0"))=0,"Suspense",(IFERROR((VLOOKUP(D8895,'Automation (QBO)'!A:B,2,FALSE)),"Suspense")))</f>
        <v>Accounts Payable - Unknown</v>
      </c>
      <c r="I8895" s="17">
        <f t="shared" si="138"/>
        <v>-220</v>
      </c>
      <c r="J8895" s="12" t="str">
        <f>H8895</f>
        <v>Accounts Payable - Unknown</v>
      </c>
    </row>
    <row r="8896" spans="1:12" hidden="1">
      <c r="A8896" s="13" t="s">
        <v>1014</v>
      </c>
      <c r="B8896" s="12" t="s">
        <v>83</v>
      </c>
      <c r="C8896" s="12" t="s">
        <v>930</v>
      </c>
      <c r="D8896" s="12" t="s">
        <v>390</v>
      </c>
      <c r="E8896" s="12">
        <v>1746.2</v>
      </c>
      <c r="F8896" s="14" t="str">
        <f>A8896&amp;B8896&amp;C8896&amp;D8896&amp;E8896</f>
        <v>2024-09-25ExpenseMetro Ford LTD.21010 Visa Payable (CIBC)1746.2</v>
      </c>
      <c r="G8896" s="15">
        <f>IFERROR((DATEVALUE(A8896)),A8896)</f>
        <v>45560</v>
      </c>
      <c r="H8896" s="16" t="str">
        <f>IF((IFERROR((VLOOKUP(D8896,'Automation (QBO)'!A:B,2,FALSE)),"0"))=0,"Suspense",(IFERROR((VLOOKUP(D8896,'Automation (QBO)'!A:B,2,FALSE)),"Suspense")))</f>
        <v>Suspense</v>
      </c>
      <c r="I8896" s="17">
        <f t="shared" si="138"/>
        <v>1746.2</v>
      </c>
      <c r="J8896" s="12" t="str">
        <f>H8896</f>
        <v>Suspense</v>
      </c>
    </row>
    <row r="8897" spans="1:10" hidden="1">
      <c r="A8897" s="13" t="s">
        <v>1014</v>
      </c>
      <c r="B8897" s="12" t="s">
        <v>83</v>
      </c>
      <c r="C8897" s="12" t="s">
        <v>88</v>
      </c>
      <c r="D8897" s="12" t="s">
        <v>390</v>
      </c>
      <c r="E8897" s="12">
        <v>3.5</v>
      </c>
      <c r="F8897" s="14" t="str">
        <f>A8897&amp;B8897&amp;C8897&amp;D8897&amp;E8897</f>
        <v>2024-09-25ExpenseEasy Park21010 Visa Payable (CIBC)3.5</v>
      </c>
      <c r="G8897" s="15">
        <f>IFERROR((DATEVALUE(A8897)),A8897)</f>
        <v>45560</v>
      </c>
      <c r="H8897" s="16" t="str">
        <f>IF((IFERROR((VLOOKUP(D8897,'Automation (QBO)'!A:B,2,FALSE)),"0"))=0,"Suspense",(IFERROR((VLOOKUP(D8897,'Automation (QBO)'!A:B,2,FALSE)),"Suspense")))</f>
        <v>Suspense</v>
      </c>
      <c r="I8897" s="17">
        <f t="shared" si="138"/>
        <v>3.5</v>
      </c>
      <c r="J8897" s="12" t="str">
        <f>H8897</f>
        <v>Suspense</v>
      </c>
    </row>
    <row r="8898" spans="1:10" hidden="1">
      <c r="A8898" s="13" t="s">
        <v>1014</v>
      </c>
      <c r="B8898" s="12" t="s">
        <v>136</v>
      </c>
      <c r="C8898" s="12" t="s">
        <v>137</v>
      </c>
      <c r="D8898" s="12" t="s">
        <v>417</v>
      </c>
      <c r="E8898" s="12">
        <v>-5000</v>
      </c>
      <c r="F8898" s="14" t="str">
        <f>A8898&amp;B8898&amp;C8898&amp;D8898&amp;E8898</f>
        <v>2024-09-25PaymentBump Physio Co12000 Accounts Receivable-5000</v>
      </c>
      <c r="G8898" s="15">
        <f>IFERROR((DATEVALUE(A8898)),A8898)</f>
        <v>45560</v>
      </c>
      <c r="H8898" s="16" t="str">
        <f>IF((IFERROR((VLOOKUP(D8898,'Automation (QBO)'!A:B,2,FALSE)),"0"))=0,"Suspense",(IFERROR((VLOOKUP(D8898,'Automation (QBO)'!A:B,2,FALSE)),"Suspense")))</f>
        <v>Accounts Recievable - Suspense</v>
      </c>
      <c r="I8898" s="17">
        <f t="shared" si="138"/>
        <v>-5000</v>
      </c>
      <c r="J8898" s="12" t="str">
        <f>H8898</f>
        <v>Accounts Recievable - Suspense</v>
      </c>
    </row>
    <row r="8899" spans="1:10" hidden="1">
      <c r="A8899" s="13" t="s">
        <v>1014</v>
      </c>
      <c r="B8899" s="12" t="s">
        <v>83</v>
      </c>
      <c r="C8899" s="12" t="s">
        <v>87</v>
      </c>
      <c r="D8899" s="12" t="s">
        <v>391</v>
      </c>
      <c r="E8899" s="12">
        <v>64.069999999999993</v>
      </c>
      <c r="F8899" s="14" t="str">
        <f>A8899&amp;B8899&amp;C8899&amp;D8899&amp;E8899</f>
        <v>2024-09-25ExpenseHome Depot51335 COGS - Supplies64.07</v>
      </c>
      <c r="G8899" s="15">
        <f>IFERROR((DATEVALUE(A8899)),A8899)</f>
        <v>45560</v>
      </c>
      <c r="H8899" s="16" t="str">
        <f>IF((IFERROR((VLOOKUP(D8899,'Automation (QBO)'!A:B,2,FALSE)),"0"))=0,"Suspense",(IFERROR((VLOOKUP(D8899,'Automation (QBO)'!A:B,2,FALSE)),"Suspense")))</f>
        <v>COGS - Supplies</v>
      </c>
      <c r="I8899" s="17">
        <f t="shared" si="138"/>
        <v>64.069999999999993</v>
      </c>
      <c r="J8899" s="12" t="str">
        <f>H8899</f>
        <v>COGS - Supplies</v>
      </c>
    </row>
    <row r="8900" spans="1:10" hidden="1">
      <c r="A8900" s="13" t="s">
        <v>1014</v>
      </c>
      <c r="B8900" s="12" t="s">
        <v>83</v>
      </c>
      <c r="C8900" s="12" t="s">
        <v>87</v>
      </c>
      <c r="D8900" s="12" t="s">
        <v>392</v>
      </c>
      <c r="E8900" s="12">
        <v>-2.99</v>
      </c>
      <c r="F8900" s="14" t="str">
        <f>A8900&amp;B8900&amp;C8900&amp;D8900&amp;E8900</f>
        <v>2024-09-25ExpenseHome Depot21020 GST/HST Payable-2.99</v>
      </c>
      <c r="G8900" s="15">
        <f>IFERROR((DATEVALUE(A8900)),A8900)</f>
        <v>45560</v>
      </c>
      <c r="H8900" s="16" t="str">
        <f>IF((IFERROR((VLOOKUP(D8900,'Automation (QBO)'!A:B,2,FALSE)),"0"))=0,"Suspense",(IFERROR((VLOOKUP(D8900,'Automation (QBO)'!A:B,2,FALSE)),"Suspense")))</f>
        <v>GST/HST Payable</v>
      </c>
      <c r="I8900" s="17">
        <f t="shared" si="138"/>
        <v>-2.99</v>
      </c>
      <c r="J8900" s="12" t="str">
        <f>H8900</f>
        <v>GST/HST Payable</v>
      </c>
    </row>
    <row r="8901" spans="1:10" hidden="1">
      <c r="A8901" s="13" t="s">
        <v>1014</v>
      </c>
      <c r="B8901" s="12" t="s">
        <v>83</v>
      </c>
      <c r="C8901" s="12" t="s">
        <v>197</v>
      </c>
      <c r="D8901" s="12" t="s">
        <v>398</v>
      </c>
      <c r="E8901" s="12">
        <v>34.76</v>
      </c>
      <c r="F8901" s="14" t="str">
        <f>A8901&amp;B8901&amp;C8901&amp;D8901&amp;E8901</f>
        <v>2024-09-25ExpenseThe Coquitlam Grill52190 Meals &amp; Entertainment34.76</v>
      </c>
      <c r="G8901" s="15">
        <f>IFERROR((DATEVALUE(A8901)),A8901)</f>
        <v>45560</v>
      </c>
      <c r="H8901" s="16" t="str">
        <f>IF((IFERROR((VLOOKUP(D8901,'Automation (QBO)'!A:B,2,FALSE)),"0"))=0,"Suspense",(IFERROR((VLOOKUP(D8901,'Automation (QBO)'!A:B,2,FALSE)),"Suspense")))</f>
        <v>Meals &amp; Entertainment</v>
      </c>
      <c r="I8901" s="17">
        <f t="shared" si="138"/>
        <v>34.76</v>
      </c>
      <c r="J8901" s="12" t="str">
        <f>H8901</f>
        <v>Meals &amp; Entertainment</v>
      </c>
    </row>
    <row r="8902" spans="1:10" hidden="1">
      <c r="A8902" s="13" t="s">
        <v>1014</v>
      </c>
      <c r="B8902" s="12" t="s">
        <v>83</v>
      </c>
      <c r="C8902" s="12" t="s">
        <v>197</v>
      </c>
      <c r="D8902" s="12" t="s">
        <v>392</v>
      </c>
      <c r="E8902" s="12">
        <v>-1.74</v>
      </c>
      <c r="F8902" s="14" t="str">
        <f>A8902&amp;B8902&amp;C8902&amp;D8902&amp;E8902</f>
        <v>2024-09-25ExpenseThe Coquitlam Grill21020 GST/HST Payable-1.74</v>
      </c>
      <c r="G8902" s="15">
        <f>IFERROR((DATEVALUE(A8902)),A8902)</f>
        <v>45560</v>
      </c>
      <c r="H8902" s="16" t="str">
        <f>IF((IFERROR((VLOOKUP(D8902,'Automation (QBO)'!A:B,2,FALSE)),"0"))=0,"Suspense",(IFERROR((VLOOKUP(D8902,'Automation (QBO)'!A:B,2,FALSE)),"Suspense")))</f>
        <v>GST/HST Payable</v>
      </c>
      <c r="I8902" s="17">
        <f t="shared" si="138"/>
        <v>-1.74</v>
      </c>
      <c r="J8902" s="12" t="str">
        <f>H8902</f>
        <v>GST/HST Payable</v>
      </c>
    </row>
    <row r="8903" spans="1:10" hidden="1">
      <c r="A8903" s="13" t="s">
        <v>1014</v>
      </c>
      <c r="B8903" s="12" t="s">
        <v>83</v>
      </c>
      <c r="C8903" s="12" t="s">
        <v>930</v>
      </c>
      <c r="D8903" s="12" t="s">
        <v>412</v>
      </c>
      <c r="E8903" s="12">
        <v>1668.24</v>
      </c>
      <c r="F8903" s="14" t="str">
        <f>A8903&amp;B8903&amp;C8903&amp;D8903&amp;E8903</f>
        <v>2024-09-25ExpenseMetro Ford LTD.51305 COGS - Miscellaneous (Vehicle)1668.24</v>
      </c>
      <c r="G8903" s="15">
        <f>IFERROR((DATEVALUE(A8903)),A8903)</f>
        <v>45560</v>
      </c>
      <c r="H8903" s="16" t="str">
        <f>IF((IFERROR((VLOOKUP(D8903,'Automation (QBO)'!A:B,2,FALSE)),"0"))=0,"Suspense",(IFERROR((VLOOKUP(D8903,'Automation (QBO)'!A:B,2,FALSE)),"Suspense")))</f>
        <v>COGS - Miscellaneous (Vehicle)</v>
      </c>
      <c r="I8903" s="17">
        <f t="shared" si="138"/>
        <v>1668.24</v>
      </c>
      <c r="J8903" s="12" t="str">
        <f>H8903</f>
        <v>COGS - Miscellaneous (Vehicle)</v>
      </c>
    </row>
    <row r="8904" spans="1:10" hidden="1">
      <c r="A8904" s="13" t="s">
        <v>1014</v>
      </c>
      <c r="B8904" s="12" t="s">
        <v>83</v>
      </c>
      <c r="C8904" s="12" t="s">
        <v>930</v>
      </c>
      <c r="D8904" s="12" t="s">
        <v>392</v>
      </c>
      <c r="E8904" s="12">
        <v>-77.959999999999994</v>
      </c>
      <c r="F8904" s="14" t="str">
        <f>A8904&amp;B8904&amp;C8904&amp;D8904&amp;E8904</f>
        <v>2024-09-25ExpenseMetro Ford LTD.21020 GST/HST Payable-77.96</v>
      </c>
      <c r="G8904" s="15">
        <f>IFERROR((DATEVALUE(A8904)),A8904)</f>
        <v>45560</v>
      </c>
      <c r="H8904" s="16" t="str">
        <f>IF((IFERROR((VLOOKUP(D8904,'Automation (QBO)'!A:B,2,FALSE)),"0"))=0,"Suspense",(IFERROR((VLOOKUP(D8904,'Automation (QBO)'!A:B,2,FALSE)),"Suspense")))</f>
        <v>GST/HST Payable</v>
      </c>
      <c r="I8904" s="17">
        <f t="shared" si="138"/>
        <v>-77.959999999999994</v>
      </c>
      <c r="J8904" s="12" t="str">
        <f>H8904</f>
        <v>GST/HST Payable</v>
      </c>
    </row>
    <row r="8905" spans="1:10" hidden="1">
      <c r="A8905" s="13" t="s">
        <v>1014</v>
      </c>
      <c r="B8905" s="12" t="s">
        <v>83</v>
      </c>
      <c r="C8905" s="12" t="s">
        <v>88</v>
      </c>
      <c r="D8905" s="12" t="s">
        <v>408</v>
      </c>
      <c r="E8905" s="12">
        <v>14</v>
      </c>
      <c r="F8905" s="14" t="str">
        <f>A8905&amp;B8905&amp;C8905&amp;D8905&amp;E8905</f>
        <v>2024-09-25ExpenseEasy Park52205 Travel &amp; Parking14</v>
      </c>
      <c r="G8905" s="15">
        <f>IFERROR((DATEVALUE(A8905)),A8905)</f>
        <v>45560</v>
      </c>
      <c r="H8905" s="16" t="str">
        <f>IF((IFERROR((VLOOKUP(D8905,'Automation (QBO)'!A:B,2,FALSE)),"0"))=0,"Suspense",(IFERROR((VLOOKUP(D8905,'Automation (QBO)'!A:B,2,FALSE)),"Suspense")))</f>
        <v>Travel &amp; Parking</v>
      </c>
      <c r="I8905" s="17">
        <f t="shared" si="138"/>
        <v>14</v>
      </c>
      <c r="J8905" s="12" t="str">
        <f>H8905</f>
        <v>Travel &amp; Parking</v>
      </c>
    </row>
    <row r="8906" spans="1:10" hidden="1">
      <c r="A8906" s="13" t="s">
        <v>1014</v>
      </c>
      <c r="B8906" s="12" t="s">
        <v>83</v>
      </c>
      <c r="C8906" s="12" t="s">
        <v>88</v>
      </c>
      <c r="D8906" s="12" t="s">
        <v>392</v>
      </c>
      <c r="E8906" s="12">
        <v>0</v>
      </c>
      <c r="F8906" s="14" t="str">
        <f>A8906&amp;B8906&amp;C8906&amp;D8906&amp;E8906</f>
        <v>2024-09-25ExpenseEasy Park21020 GST/HST Payable0</v>
      </c>
      <c r="G8906" s="15">
        <f>IFERROR((DATEVALUE(A8906)),A8906)</f>
        <v>45560</v>
      </c>
      <c r="H8906" s="16" t="str">
        <f>IF((IFERROR((VLOOKUP(D8906,'Automation (QBO)'!A:B,2,FALSE)),"0"))=0,"Suspense",(IFERROR((VLOOKUP(D8906,'Automation (QBO)'!A:B,2,FALSE)),"Suspense")))</f>
        <v>GST/HST Payable</v>
      </c>
      <c r="I8906" s="17">
        <f t="shared" si="138"/>
        <v>0</v>
      </c>
      <c r="J8906" s="12" t="str">
        <f>H8906</f>
        <v>GST/HST Payable</v>
      </c>
    </row>
    <row r="8907" spans="1:10" hidden="1">
      <c r="A8907" s="13" t="s">
        <v>1014</v>
      </c>
      <c r="B8907" s="12" t="s">
        <v>83</v>
      </c>
      <c r="C8907" s="12" t="s">
        <v>88</v>
      </c>
      <c r="D8907" s="12" t="s">
        <v>408</v>
      </c>
      <c r="E8907" s="12">
        <v>10</v>
      </c>
      <c r="F8907" s="14" t="str">
        <f>A8907&amp;B8907&amp;C8907&amp;D8907&amp;E8907</f>
        <v>2024-09-25ExpenseEasy Park52205 Travel &amp; Parking10</v>
      </c>
      <c r="G8907" s="15">
        <f>IFERROR((DATEVALUE(A8907)),A8907)</f>
        <v>45560</v>
      </c>
      <c r="H8907" s="16" t="str">
        <f>IF((IFERROR((VLOOKUP(D8907,'Automation (QBO)'!A:B,2,FALSE)),"0"))=0,"Suspense",(IFERROR((VLOOKUP(D8907,'Automation (QBO)'!A:B,2,FALSE)),"Suspense")))</f>
        <v>Travel &amp; Parking</v>
      </c>
      <c r="I8907" s="17">
        <f t="shared" si="138"/>
        <v>10</v>
      </c>
      <c r="J8907" s="12" t="str">
        <f>H8907</f>
        <v>Travel &amp; Parking</v>
      </c>
    </row>
    <row r="8908" spans="1:10" hidden="1">
      <c r="A8908" s="13" t="s">
        <v>1014</v>
      </c>
      <c r="B8908" s="12" t="s">
        <v>83</v>
      </c>
      <c r="C8908" s="12" t="s">
        <v>88</v>
      </c>
      <c r="D8908" s="12" t="s">
        <v>392</v>
      </c>
      <c r="E8908" s="12">
        <v>0</v>
      </c>
      <c r="F8908" s="14" t="str">
        <f>A8908&amp;B8908&amp;C8908&amp;D8908&amp;E8908</f>
        <v>2024-09-25ExpenseEasy Park21020 GST/HST Payable0</v>
      </c>
      <c r="G8908" s="15">
        <f>IFERROR((DATEVALUE(A8908)),A8908)</f>
        <v>45560</v>
      </c>
      <c r="H8908" s="16" t="str">
        <f>IF((IFERROR((VLOOKUP(D8908,'Automation (QBO)'!A:B,2,FALSE)),"0"))=0,"Suspense",(IFERROR((VLOOKUP(D8908,'Automation (QBO)'!A:B,2,FALSE)),"Suspense")))</f>
        <v>GST/HST Payable</v>
      </c>
      <c r="I8908" s="17">
        <f t="shared" si="138"/>
        <v>0</v>
      </c>
      <c r="J8908" s="12" t="str">
        <f>H8908</f>
        <v>GST/HST Payable</v>
      </c>
    </row>
    <row r="8909" spans="1:10" hidden="1">
      <c r="A8909" s="13" t="s">
        <v>1014</v>
      </c>
      <c r="B8909" s="12" t="s">
        <v>83</v>
      </c>
      <c r="C8909" s="12" t="s">
        <v>1015</v>
      </c>
      <c r="D8909" s="12" t="s">
        <v>397</v>
      </c>
      <c r="E8909" s="12">
        <v>9250</v>
      </c>
      <c r="F8909" s="14" t="str">
        <f>A8909&amp;B8909&amp;C8909&amp;D8909&amp;E8909</f>
        <v>2024-09-25ExpenseEmily Chow Marketing52152 Technology / Website Expenses9250</v>
      </c>
      <c r="G8909" s="15">
        <f>IFERROR((DATEVALUE(A8909)),A8909)</f>
        <v>45560</v>
      </c>
      <c r="H8909" s="16" t="str">
        <f>IF((IFERROR((VLOOKUP(D8909,'Automation (QBO)'!A:B,2,FALSE)),"0"))=0,"Suspense",(IFERROR((VLOOKUP(D8909,'Automation (QBO)'!A:B,2,FALSE)),"Suspense")))</f>
        <v>Technology &amp; Website</v>
      </c>
      <c r="I8909" s="17">
        <f t="shared" si="138"/>
        <v>9250</v>
      </c>
      <c r="J8909" s="12" t="str">
        <f>H8909</f>
        <v>Technology &amp; Website</v>
      </c>
    </row>
    <row r="8910" spans="1:10" hidden="1">
      <c r="A8910" s="13" t="s">
        <v>1014</v>
      </c>
      <c r="B8910" s="12" t="s">
        <v>83</v>
      </c>
      <c r="C8910" s="12" t="s">
        <v>1015</v>
      </c>
      <c r="D8910" s="12" t="s">
        <v>392</v>
      </c>
      <c r="E8910" s="12">
        <v>-462.5</v>
      </c>
      <c r="F8910" s="14" t="str">
        <f>A8910&amp;B8910&amp;C8910&amp;D8910&amp;E8910</f>
        <v>2024-09-25ExpenseEmily Chow Marketing21020 GST/HST Payable-462.5</v>
      </c>
      <c r="G8910" s="15">
        <f>IFERROR((DATEVALUE(A8910)),A8910)</f>
        <v>45560</v>
      </c>
      <c r="H8910" s="16" t="str">
        <f>IF((IFERROR((VLOOKUP(D8910,'Automation (QBO)'!A:B,2,FALSE)),"0"))=0,"Suspense",(IFERROR((VLOOKUP(D8910,'Automation (QBO)'!A:B,2,FALSE)),"Suspense")))</f>
        <v>GST/HST Payable</v>
      </c>
      <c r="I8910" s="17">
        <f t="shared" si="138"/>
        <v>-462.5</v>
      </c>
      <c r="J8910" s="12" t="str">
        <f>H8910</f>
        <v>GST/HST Payable</v>
      </c>
    </row>
    <row r="8911" spans="1:10" hidden="1">
      <c r="A8911" s="13" t="s">
        <v>1014</v>
      </c>
      <c r="B8911" s="12" t="s">
        <v>83</v>
      </c>
      <c r="C8911" s="12" t="s">
        <v>88</v>
      </c>
      <c r="D8911" s="12" t="s">
        <v>408</v>
      </c>
      <c r="E8911" s="12">
        <v>3.5</v>
      </c>
      <c r="F8911" s="14" t="str">
        <f>A8911&amp;B8911&amp;C8911&amp;D8911&amp;E8911</f>
        <v>2024-09-25ExpenseEasy Park52205 Travel &amp; Parking3.5</v>
      </c>
      <c r="G8911" s="15">
        <f>IFERROR((DATEVALUE(A8911)),A8911)</f>
        <v>45560</v>
      </c>
      <c r="H8911" s="16" t="str">
        <f>IF((IFERROR((VLOOKUP(D8911,'Automation (QBO)'!A:B,2,FALSE)),"0"))=0,"Suspense",(IFERROR((VLOOKUP(D8911,'Automation (QBO)'!A:B,2,FALSE)),"Suspense")))</f>
        <v>Travel &amp; Parking</v>
      </c>
      <c r="I8911" s="17">
        <f t="shared" si="138"/>
        <v>3.5</v>
      </c>
      <c r="J8911" s="12" t="str">
        <f>H8911</f>
        <v>Travel &amp; Parking</v>
      </c>
    </row>
    <row r="8912" spans="1:10" hidden="1">
      <c r="A8912" s="13" t="s">
        <v>1014</v>
      </c>
      <c r="B8912" s="12" t="s">
        <v>83</v>
      </c>
      <c r="C8912" s="12" t="s">
        <v>88</v>
      </c>
      <c r="D8912" s="12" t="s">
        <v>392</v>
      </c>
      <c r="E8912" s="12">
        <v>0</v>
      </c>
      <c r="F8912" s="14" t="str">
        <f>A8912&amp;B8912&amp;C8912&amp;D8912&amp;E8912</f>
        <v>2024-09-25ExpenseEasy Park21020 GST/HST Payable0</v>
      </c>
      <c r="G8912" s="15">
        <f>IFERROR((DATEVALUE(A8912)),A8912)</f>
        <v>45560</v>
      </c>
      <c r="H8912" s="16" t="str">
        <f>IF((IFERROR((VLOOKUP(D8912,'Automation (QBO)'!A:B,2,FALSE)),"0"))=0,"Suspense",(IFERROR((VLOOKUP(D8912,'Automation (QBO)'!A:B,2,FALSE)),"Suspense")))</f>
        <v>GST/HST Payable</v>
      </c>
      <c r="I8912" s="17">
        <f t="shared" ref="I8912:I8975" si="139">E8912</f>
        <v>0</v>
      </c>
      <c r="J8912" s="12" t="str">
        <f>H8912</f>
        <v>GST/HST Payable</v>
      </c>
    </row>
    <row r="8913" spans="1:10" hidden="1">
      <c r="A8913" s="13" t="s">
        <v>1014</v>
      </c>
      <c r="B8913" s="12" t="s">
        <v>83</v>
      </c>
      <c r="C8913" s="12" t="s">
        <v>87</v>
      </c>
      <c r="D8913" s="12" t="s">
        <v>391</v>
      </c>
      <c r="E8913" s="12">
        <v>139.29</v>
      </c>
      <c r="F8913" s="14" t="str">
        <f>A8913&amp;B8913&amp;C8913&amp;D8913&amp;E8913</f>
        <v>2024-09-25ExpenseHome Depot51335 COGS - Supplies139.29</v>
      </c>
      <c r="G8913" s="15">
        <f>IFERROR((DATEVALUE(A8913)),A8913)</f>
        <v>45560</v>
      </c>
      <c r="H8913" s="16" t="str">
        <f>IF((IFERROR((VLOOKUP(D8913,'Automation (QBO)'!A:B,2,FALSE)),"0"))=0,"Suspense",(IFERROR((VLOOKUP(D8913,'Automation (QBO)'!A:B,2,FALSE)),"Suspense")))</f>
        <v>COGS - Supplies</v>
      </c>
      <c r="I8913" s="17">
        <f t="shared" si="139"/>
        <v>139.29</v>
      </c>
      <c r="J8913" s="12" t="str">
        <f>H8913</f>
        <v>COGS - Supplies</v>
      </c>
    </row>
    <row r="8914" spans="1:10" hidden="1">
      <c r="A8914" s="13" t="s">
        <v>1014</v>
      </c>
      <c r="B8914" s="12" t="s">
        <v>83</v>
      </c>
      <c r="C8914" s="12" t="s">
        <v>87</v>
      </c>
      <c r="D8914" s="12" t="s">
        <v>392</v>
      </c>
      <c r="E8914" s="12">
        <v>-6.96</v>
      </c>
      <c r="F8914" s="14" t="str">
        <f>A8914&amp;B8914&amp;C8914&amp;D8914&amp;E8914</f>
        <v>2024-09-25ExpenseHome Depot21020 GST/HST Payable-6.96</v>
      </c>
      <c r="G8914" s="15">
        <f>IFERROR((DATEVALUE(A8914)),A8914)</f>
        <v>45560</v>
      </c>
      <c r="H8914" s="16" t="str">
        <f>IF((IFERROR((VLOOKUP(D8914,'Automation (QBO)'!A:B,2,FALSE)),"0"))=0,"Suspense",(IFERROR((VLOOKUP(D8914,'Automation (QBO)'!A:B,2,FALSE)),"Suspense")))</f>
        <v>GST/HST Payable</v>
      </c>
      <c r="I8914" s="17">
        <f t="shared" si="139"/>
        <v>-6.96</v>
      </c>
      <c r="J8914" s="12" t="str">
        <f>H8914</f>
        <v>GST/HST Payable</v>
      </c>
    </row>
    <row r="8915" spans="1:10" hidden="1">
      <c r="A8915" s="13" t="s">
        <v>1014</v>
      </c>
      <c r="B8915" s="12" t="s">
        <v>83</v>
      </c>
      <c r="C8915" s="12" t="s">
        <v>87</v>
      </c>
      <c r="D8915" s="12" t="s">
        <v>391</v>
      </c>
      <c r="E8915" s="12">
        <v>0</v>
      </c>
      <c r="F8915" s="14" t="str">
        <f>A8915&amp;B8915&amp;C8915&amp;D8915&amp;E8915</f>
        <v>2024-09-25ExpenseHome Depot51335 COGS - Supplies0</v>
      </c>
      <c r="G8915" s="15">
        <f>IFERROR((DATEVALUE(A8915)),A8915)</f>
        <v>45560</v>
      </c>
      <c r="H8915" s="16" t="str">
        <f>IF((IFERROR((VLOOKUP(D8915,'Automation (QBO)'!A:B,2,FALSE)),"0"))=0,"Suspense",(IFERROR((VLOOKUP(D8915,'Automation (QBO)'!A:B,2,FALSE)),"Suspense")))</f>
        <v>COGS - Supplies</v>
      </c>
      <c r="I8915" s="17">
        <f t="shared" si="139"/>
        <v>0</v>
      </c>
      <c r="J8915" s="12" t="str">
        <f>H8915</f>
        <v>COGS - Supplies</v>
      </c>
    </row>
    <row r="8916" spans="1:10" hidden="1">
      <c r="A8916" s="13" t="s">
        <v>1014</v>
      </c>
      <c r="B8916" s="12" t="s">
        <v>83</v>
      </c>
      <c r="C8916" s="12" t="s">
        <v>87</v>
      </c>
      <c r="D8916" s="12" t="s">
        <v>392</v>
      </c>
      <c r="E8916" s="12">
        <v>0</v>
      </c>
      <c r="F8916" s="14" t="str">
        <f>A8916&amp;B8916&amp;C8916&amp;D8916&amp;E8916</f>
        <v>2024-09-25ExpenseHome Depot21020 GST/HST Payable0</v>
      </c>
      <c r="G8916" s="15">
        <f>IFERROR((DATEVALUE(A8916)),A8916)</f>
        <v>45560</v>
      </c>
      <c r="H8916" s="16" t="str">
        <f>IF((IFERROR((VLOOKUP(D8916,'Automation (QBO)'!A:B,2,FALSE)),"0"))=0,"Suspense",(IFERROR((VLOOKUP(D8916,'Automation (QBO)'!A:B,2,FALSE)),"Suspense")))</f>
        <v>GST/HST Payable</v>
      </c>
      <c r="I8916" s="17">
        <f t="shared" si="139"/>
        <v>0</v>
      </c>
      <c r="J8916" s="12" t="str">
        <f>H8916</f>
        <v>GST/HST Payable</v>
      </c>
    </row>
    <row r="8917" spans="1:10" hidden="1">
      <c r="A8917" s="13" t="s">
        <v>1014</v>
      </c>
      <c r="B8917" s="12" t="s">
        <v>123</v>
      </c>
      <c r="D8917" s="12" t="s">
        <v>390</v>
      </c>
      <c r="E8917" s="12">
        <v>-10000</v>
      </c>
      <c r="F8917" s="14" t="str">
        <f>A8917&amp;B8917&amp;C8917&amp;D8917&amp;E8917</f>
        <v>2024-09-25Credit Card Payment21010 Visa Payable (CIBC)-10000</v>
      </c>
      <c r="G8917" s="15">
        <f>IFERROR((DATEVALUE(A8917)),A8917)</f>
        <v>45560</v>
      </c>
      <c r="H8917" s="16" t="str">
        <f>IF((IFERROR((VLOOKUP(D8917,'Automation (QBO)'!A:B,2,FALSE)),"0"))=0,"Suspense",(IFERROR((VLOOKUP(D8917,'Automation (QBO)'!A:B,2,FALSE)),"Suspense")))</f>
        <v>Suspense</v>
      </c>
      <c r="I8917" s="17">
        <f t="shared" si="139"/>
        <v>-10000</v>
      </c>
      <c r="J8917" s="12" t="str">
        <f>H8917</f>
        <v>Suspense</v>
      </c>
    </row>
    <row r="8918" spans="1:10" hidden="1">
      <c r="A8918" s="13" t="s">
        <v>1014</v>
      </c>
      <c r="B8918" s="12" t="s">
        <v>83</v>
      </c>
      <c r="C8918" s="12" t="s">
        <v>88</v>
      </c>
      <c r="D8918" s="12" t="s">
        <v>390</v>
      </c>
      <c r="E8918" s="12">
        <v>14</v>
      </c>
      <c r="F8918" s="14" t="str">
        <f>A8918&amp;B8918&amp;C8918&amp;D8918&amp;E8918</f>
        <v>2024-09-25ExpenseEasy Park21010 Visa Payable (CIBC)14</v>
      </c>
      <c r="G8918" s="15">
        <f>IFERROR((DATEVALUE(A8918)),A8918)</f>
        <v>45560</v>
      </c>
      <c r="H8918" s="16" t="str">
        <f>IF((IFERROR((VLOOKUP(D8918,'Automation (QBO)'!A:B,2,FALSE)),"0"))=0,"Suspense",(IFERROR((VLOOKUP(D8918,'Automation (QBO)'!A:B,2,FALSE)),"Suspense")))</f>
        <v>Suspense</v>
      </c>
      <c r="I8918" s="17">
        <f t="shared" si="139"/>
        <v>14</v>
      </c>
      <c r="J8918" s="12" t="str">
        <f>H8918</f>
        <v>Suspense</v>
      </c>
    </row>
    <row r="8919" spans="1:10" hidden="1">
      <c r="A8919" s="13" t="s">
        <v>1014</v>
      </c>
      <c r="B8919" s="12" t="s">
        <v>83</v>
      </c>
      <c r="C8919" s="12" t="s">
        <v>87</v>
      </c>
      <c r="D8919" s="12" t="s">
        <v>390</v>
      </c>
      <c r="E8919" s="12">
        <v>0</v>
      </c>
      <c r="F8919" s="14" t="str">
        <f>A8919&amp;B8919&amp;C8919&amp;D8919&amp;E8919</f>
        <v>2024-09-25ExpenseHome Depot21010 Visa Payable (CIBC)0</v>
      </c>
      <c r="G8919" s="15">
        <f>IFERROR((DATEVALUE(A8919)),A8919)</f>
        <v>45560</v>
      </c>
      <c r="H8919" s="16" t="str">
        <f>IF((IFERROR((VLOOKUP(D8919,'Automation (QBO)'!A:B,2,FALSE)),"0"))=0,"Suspense",(IFERROR((VLOOKUP(D8919,'Automation (QBO)'!A:B,2,FALSE)),"Suspense")))</f>
        <v>Suspense</v>
      </c>
      <c r="I8919" s="17">
        <f t="shared" si="139"/>
        <v>0</v>
      </c>
      <c r="J8919" s="12" t="str">
        <f>H8919</f>
        <v>Suspense</v>
      </c>
    </row>
    <row r="8920" spans="1:10" hidden="1">
      <c r="A8920" s="13" t="s">
        <v>1014</v>
      </c>
      <c r="B8920" s="12" t="s">
        <v>83</v>
      </c>
      <c r="C8920" s="12" t="s">
        <v>1015</v>
      </c>
      <c r="D8920" s="12" t="s">
        <v>394</v>
      </c>
      <c r="E8920" s="12">
        <v>-9712.5</v>
      </c>
      <c r="F8920" s="14" t="str">
        <f>A8920&amp;B8920&amp;C8920&amp;D8920&amp;E8920</f>
        <v>2024-09-25ExpenseEmily Chow Marketing11005 Chequing (CIBC)-9712.5</v>
      </c>
      <c r="G8920" s="15">
        <f>IFERROR((DATEVALUE(A8920)),A8920)</f>
        <v>45560</v>
      </c>
      <c r="H8920" s="16" t="str">
        <f>IF((IFERROR((VLOOKUP(D8920,'Automation (QBO)'!A:B,2,FALSE)),"0"))=0,"Suspense",(IFERROR((VLOOKUP(D8920,'Automation (QBO)'!A:B,2,FALSE)),"Suspense")))</f>
        <v>Balance (CIBC)</v>
      </c>
      <c r="I8920" s="17">
        <f t="shared" si="139"/>
        <v>-9712.5</v>
      </c>
      <c r="J8920" s="12" t="str">
        <f>H8920</f>
        <v>Balance (CIBC)</v>
      </c>
    </row>
    <row r="8921" spans="1:10" hidden="1">
      <c r="A8921" s="13" t="s">
        <v>1014</v>
      </c>
      <c r="B8921" s="12" t="s">
        <v>123</v>
      </c>
      <c r="D8921" s="12" t="s">
        <v>394</v>
      </c>
      <c r="E8921" s="12">
        <v>-10000</v>
      </c>
      <c r="F8921" s="14" t="str">
        <f>A8921&amp;B8921&amp;C8921&amp;D8921&amp;E8921</f>
        <v>2024-09-25Credit Card Payment11005 Chequing (CIBC)-10000</v>
      </c>
      <c r="G8921" s="15">
        <f>IFERROR((DATEVALUE(A8921)),A8921)</f>
        <v>45560</v>
      </c>
      <c r="H8921" s="16" t="str">
        <f>IF((IFERROR((VLOOKUP(D8921,'Automation (QBO)'!A:B,2,FALSE)),"0"))=0,"Suspense",(IFERROR((VLOOKUP(D8921,'Automation (QBO)'!A:B,2,FALSE)),"Suspense")))</f>
        <v>Balance (CIBC)</v>
      </c>
      <c r="I8921" s="17">
        <f t="shared" si="139"/>
        <v>-10000</v>
      </c>
      <c r="J8921" s="12" t="str">
        <f>H8921</f>
        <v>Balance (CIBC)</v>
      </c>
    </row>
    <row r="8922" spans="1:10" hidden="1">
      <c r="A8922" s="13" t="s">
        <v>1014</v>
      </c>
      <c r="B8922" s="12" t="s">
        <v>136</v>
      </c>
      <c r="C8922" s="12" t="s">
        <v>137</v>
      </c>
      <c r="D8922" s="12" t="s">
        <v>394</v>
      </c>
      <c r="E8922" s="12">
        <v>5000</v>
      </c>
      <c r="F8922" s="14" t="str">
        <f>A8922&amp;B8922&amp;C8922&amp;D8922&amp;E8922</f>
        <v>2024-09-25PaymentBump Physio Co11005 Chequing (CIBC)5000</v>
      </c>
      <c r="G8922" s="15">
        <f>IFERROR((DATEVALUE(A8922)),A8922)</f>
        <v>45560</v>
      </c>
      <c r="H8922" s="16" t="str">
        <f>IF((IFERROR((VLOOKUP(D8922,'Automation (QBO)'!A:B,2,FALSE)),"0"))=0,"Suspense",(IFERROR((VLOOKUP(D8922,'Automation (QBO)'!A:B,2,FALSE)),"Suspense")))</f>
        <v>Balance (CIBC)</v>
      </c>
      <c r="I8922" s="17">
        <f t="shared" si="139"/>
        <v>5000</v>
      </c>
      <c r="J8922" s="12" t="str">
        <f>H8922</f>
        <v>Balance (CIBC)</v>
      </c>
    </row>
    <row r="8923" spans="1:10" hidden="1">
      <c r="A8923" s="13" t="s">
        <v>1016</v>
      </c>
      <c r="B8923" s="12" t="s">
        <v>83</v>
      </c>
      <c r="C8923" s="12" t="s">
        <v>207</v>
      </c>
      <c r="D8923" s="12" t="s">
        <v>390</v>
      </c>
      <c r="E8923" s="12">
        <v>3206.28</v>
      </c>
      <c r="F8923" s="14" t="str">
        <f>A8923&amp;B8923&amp;C8923&amp;D8923&amp;E8923</f>
        <v>2024-09-26ExpenseUnited Rentals21010 Visa Payable (CIBC)3206.28</v>
      </c>
      <c r="G8923" s="15">
        <f>IFERROR((DATEVALUE(A8923)),A8923)</f>
        <v>45561</v>
      </c>
      <c r="H8923" s="16" t="str">
        <f>IF((IFERROR((VLOOKUP(D8923,'Automation (QBO)'!A:B,2,FALSE)),"0"))=0,"Suspense",(IFERROR((VLOOKUP(D8923,'Automation (QBO)'!A:B,2,FALSE)),"Suspense")))</f>
        <v>Suspense</v>
      </c>
      <c r="I8923" s="17">
        <f t="shared" si="139"/>
        <v>3206.28</v>
      </c>
      <c r="J8923" s="12" t="str">
        <f>H8923</f>
        <v>Suspense</v>
      </c>
    </row>
    <row r="8924" spans="1:10" hidden="1">
      <c r="A8924" s="13" t="s">
        <v>1016</v>
      </c>
      <c r="B8924" s="12" t="s">
        <v>83</v>
      </c>
      <c r="C8924" s="12" t="s">
        <v>176</v>
      </c>
      <c r="D8924" s="12" t="s">
        <v>390</v>
      </c>
      <c r="E8924" s="12">
        <v>10000</v>
      </c>
      <c r="F8924" s="14" t="str">
        <f>A8924&amp;B8924&amp;C8924&amp;D8924&amp;E8924</f>
        <v>2024-09-26ExpenseMCL Motor Cars 2010 LTD21010 Visa Payable (CIBC)10000</v>
      </c>
      <c r="G8924" s="15">
        <f>IFERROR((DATEVALUE(A8924)),A8924)</f>
        <v>45561</v>
      </c>
      <c r="H8924" s="16" t="str">
        <f>IF((IFERROR((VLOOKUP(D8924,'Automation (QBO)'!A:B,2,FALSE)),"0"))=0,"Suspense",(IFERROR((VLOOKUP(D8924,'Automation (QBO)'!A:B,2,FALSE)),"Suspense")))</f>
        <v>Suspense</v>
      </c>
      <c r="I8924" s="17">
        <f t="shared" si="139"/>
        <v>10000</v>
      </c>
      <c r="J8924" s="12" t="str">
        <f>H8924</f>
        <v>Suspense</v>
      </c>
    </row>
    <row r="8925" spans="1:10" hidden="1">
      <c r="A8925" s="13" t="s">
        <v>1016</v>
      </c>
      <c r="B8925" s="12" t="s">
        <v>83</v>
      </c>
      <c r="C8925" s="12" t="s">
        <v>171</v>
      </c>
      <c r="D8925" s="12" t="s">
        <v>390</v>
      </c>
      <c r="E8925" s="12">
        <v>1502.82</v>
      </c>
      <c r="F8925" s="14" t="str">
        <f>A8925&amp;B8925&amp;C8925&amp;D8925&amp;E8925</f>
        <v>2024-09-26ExpenseLafarge Pitt River Quarri21010 Visa Payable (CIBC)1502.82</v>
      </c>
      <c r="G8925" s="15">
        <f>IFERROR((DATEVALUE(A8925)),A8925)</f>
        <v>45561</v>
      </c>
      <c r="H8925" s="16" t="str">
        <f>IF((IFERROR((VLOOKUP(D8925,'Automation (QBO)'!A:B,2,FALSE)),"0"))=0,"Suspense",(IFERROR((VLOOKUP(D8925,'Automation (QBO)'!A:B,2,FALSE)),"Suspense")))</f>
        <v>Suspense</v>
      </c>
      <c r="I8925" s="17">
        <f t="shared" si="139"/>
        <v>1502.82</v>
      </c>
      <c r="J8925" s="12" t="str">
        <f>H8925</f>
        <v>Suspense</v>
      </c>
    </row>
    <row r="8926" spans="1:10" hidden="1">
      <c r="A8926" s="13" t="s">
        <v>1016</v>
      </c>
      <c r="B8926" s="12" t="s">
        <v>83</v>
      </c>
      <c r="C8926" s="12" t="s">
        <v>171</v>
      </c>
      <c r="D8926" s="12" t="s">
        <v>390</v>
      </c>
      <c r="E8926" s="12">
        <v>1493.1</v>
      </c>
      <c r="F8926" s="14" t="str">
        <f>A8926&amp;B8926&amp;C8926&amp;D8926&amp;E8926</f>
        <v>2024-09-26ExpenseLafarge Pitt River Quarri21010 Visa Payable (CIBC)1493.1</v>
      </c>
      <c r="G8926" s="15">
        <f>IFERROR((DATEVALUE(A8926)),A8926)</f>
        <v>45561</v>
      </c>
      <c r="H8926" s="16" t="str">
        <f>IF((IFERROR((VLOOKUP(D8926,'Automation (QBO)'!A:B,2,FALSE)),"0"))=0,"Suspense",(IFERROR((VLOOKUP(D8926,'Automation (QBO)'!A:B,2,FALSE)),"Suspense")))</f>
        <v>Suspense</v>
      </c>
      <c r="I8926" s="17">
        <f t="shared" si="139"/>
        <v>1493.1</v>
      </c>
      <c r="J8926" s="12" t="str">
        <f>H8926</f>
        <v>Suspense</v>
      </c>
    </row>
    <row r="8927" spans="1:10" hidden="1">
      <c r="A8927" s="13" t="s">
        <v>1016</v>
      </c>
      <c r="B8927" s="12" t="s">
        <v>83</v>
      </c>
      <c r="C8927" s="12" t="s">
        <v>98</v>
      </c>
      <c r="D8927" s="12" t="s">
        <v>390</v>
      </c>
      <c r="E8927" s="12">
        <v>513.69000000000005</v>
      </c>
      <c r="F8927" s="14" t="str">
        <f>A8927&amp;B8927&amp;C8927&amp;D8927&amp;E8927</f>
        <v>2024-09-26ExpenseBell Canada21010 Visa Payable (CIBC)513.69</v>
      </c>
      <c r="G8927" s="15">
        <f>IFERROR((DATEVALUE(A8927)),A8927)</f>
        <v>45561</v>
      </c>
      <c r="H8927" s="16" t="str">
        <f>IF((IFERROR((VLOOKUP(D8927,'Automation (QBO)'!A:B,2,FALSE)),"0"))=0,"Suspense",(IFERROR((VLOOKUP(D8927,'Automation (QBO)'!A:B,2,FALSE)),"Suspense")))</f>
        <v>Suspense</v>
      </c>
      <c r="I8927" s="17">
        <f t="shared" si="139"/>
        <v>513.69000000000005</v>
      </c>
      <c r="J8927" s="12" t="str">
        <f>H8927</f>
        <v>Suspense</v>
      </c>
    </row>
    <row r="8928" spans="1:10" hidden="1">
      <c r="A8928" s="13" t="s">
        <v>1016</v>
      </c>
      <c r="B8928" s="12" t="s">
        <v>83</v>
      </c>
      <c r="C8928" s="12" t="s">
        <v>176</v>
      </c>
      <c r="D8928" s="12" t="s">
        <v>412</v>
      </c>
      <c r="E8928" s="12">
        <v>9523.81</v>
      </c>
      <c r="F8928" s="14" t="str">
        <f>A8928&amp;B8928&amp;C8928&amp;D8928&amp;E8928</f>
        <v>2024-09-26ExpenseMCL Motor Cars 2010 LTD51305 COGS - Miscellaneous (Vehicle)9523.81</v>
      </c>
      <c r="G8928" s="15">
        <f>IFERROR((DATEVALUE(A8928)),A8928)</f>
        <v>45561</v>
      </c>
      <c r="H8928" s="16" t="str">
        <f>IF((IFERROR((VLOOKUP(D8928,'Automation (QBO)'!A:B,2,FALSE)),"0"))=0,"Suspense",(IFERROR((VLOOKUP(D8928,'Automation (QBO)'!A:B,2,FALSE)),"Suspense")))</f>
        <v>COGS - Miscellaneous (Vehicle)</v>
      </c>
      <c r="I8928" s="17">
        <f t="shared" si="139"/>
        <v>9523.81</v>
      </c>
      <c r="J8928" s="12" t="str">
        <f>H8928</f>
        <v>COGS - Miscellaneous (Vehicle)</v>
      </c>
    </row>
    <row r="8929" spans="1:10" hidden="1">
      <c r="A8929" s="13" t="s">
        <v>1016</v>
      </c>
      <c r="B8929" s="12" t="s">
        <v>83</v>
      </c>
      <c r="C8929" s="12" t="s">
        <v>176</v>
      </c>
      <c r="D8929" s="12" t="s">
        <v>392</v>
      </c>
      <c r="E8929" s="12">
        <v>-476.19</v>
      </c>
      <c r="F8929" s="14" t="str">
        <f>A8929&amp;B8929&amp;C8929&amp;D8929&amp;E8929</f>
        <v>2024-09-26ExpenseMCL Motor Cars 2010 LTD21020 GST/HST Payable-476.19</v>
      </c>
      <c r="G8929" s="15">
        <f>IFERROR((DATEVALUE(A8929)),A8929)</f>
        <v>45561</v>
      </c>
      <c r="H8929" s="16" t="str">
        <f>IF((IFERROR((VLOOKUP(D8929,'Automation (QBO)'!A:B,2,FALSE)),"0"))=0,"Suspense",(IFERROR((VLOOKUP(D8929,'Automation (QBO)'!A:B,2,FALSE)),"Suspense")))</f>
        <v>GST/HST Payable</v>
      </c>
      <c r="I8929" s="17">
        <f t="shared" si="139"/>
        <v>-476.19</v>
      </c>
      <c r="J8929" s="12" t="str">
        <f>H8929</f>
        <v>GST/HST Payable</v>
      </c>
    </row>
    <row r="8930" spans="1:10" hidden="1">
      <c r="A8930" s="13" t="s">
        <v>1016</v>
      </c>
      <c r="B8930" s="12" t="s">
        <v>83</v>
      </c>
      <c r="C8930" s="12" t="s">
        <v>171</v>
      </c>
      <c r="D8930" s="12" t="s">
        <v>392</v>
      </c>
      <c r="E8930" s="12">
        <v>-67.75</v>
      </c>
      <c r="F8930" s="14" t="str">
        <f>A8930&amp;B8930&amp;C8930&amp;D8930&amp;E8930</f>
        <v>2024-09-26ExpenseLafarge Pitt River Quarri21020 GST/HST Payable-67.75</v>
      </c>
      <c r="G8930" s="15">
        <f>IFERROR((DATEVALUE(A8930)),A8930)</f>
        <v>45561</v>
      </c>
      <c r="H8930" s="16" t="str">
        <f>IF((IFERROR((VLOOKUP(D8930,'Automation (QBO)'!A:B,2,FALSE)),"0"))=0,"Suspense",(IFERROR((VLOOKUP(D8930,'Automation (QBO)'!A:B,2,FALSE)),"Suspense")))</f>
        <v>GST/HST Payable</v>
      </c>
      <c r="I8930" s="17">
        <f t="shared" si="139"/>
        <v>-67.75</v>
      </c>
      <c r="J8930" s="12" t="str">
        <f>H8930</f>
        <v>GST/HST Payable</v>
      </c>
    </row>
    <row r="8931" spans="1:10" hidden="1">
      <c r="A8931" s="13" t="s">
        <v>1016</v>
      </c>
      <c r="B8931" s="12" t="s">
        <v>83</v>
      </c>
      <c r="C8931" s="12" t="s">
        <v>171</v>
      </c>
      <c r="D8931" s="12" t="s">
        <v>392</v>
      </c>
      <c r="E8931" s="12">
        <v>-68.19</v>
      </c>
      <c r="F8931" s="14" t="str">
        <f>A8931&amp;B8931&amp;C8931&amp;D8931&amp;E8931</f>
        <v>2024-09-26ExpenseLafarge Pitt River Quarri21020 GST/HST Payable-68.19</v>
      </c>
      <c r="G8931" s="15">
        <f>IFERROR((DATEVALUE(A8931)),A8931)</f>
        <v>45561</v>
      </c>
      <c r="H8931" s="16" t="str">
        <f>IF((IFERROR((VLOOKUP(D8931,'Automation (QBO)'!A:B,2,FALSE)),"0"))=0,"Suspense",(IFERROR((VLOOKUP(D8931,'Automation (QBO)'!A:B,2,FALSE)),"Suspense")))</f>
        <v>GST/HST Payable</v>
      </c>
      <c r="I8931" s="17">
        <f t="shared" si="139"/>
        <v>-68.19</v>
      </c>
      <c r="J8931" s="12" t="str">
        <f>H8931</f>
        <v>GST/HST Payable</v>
      </c>
    </row>
    <row r="8932" spans="1:10" hidden="1">
      <c r="A8932" s="13" t="s">
        <v>1016</v>
      </c>
      <c r="B8932" s="12" t="s">
        <v>83</v>
      </c>
      <c r="C8932" s="12" t="s">
        <v>98</v>
      </c>
      <c r="D8932" s="12" t="s">
        <v>414</v>
      </c>
      <c r="E8932" s="12">
        <v>490.76</v>
      </c>
      <c r="F8932" s="14" t="str">
        <f>A8932&amp;B8932&amp;C8932&amp;D8932&amp;E8932</f>
        <v>2024-09-26ExpenseBell Canada52206 Telephone490.76</v>
      </c>
      <c r="G8932" s="15">
        <f>IFERROR((DATEVALUE(A8932)),A8932)</f>
        <v>45561</v>
      </c>
      <c r="H8932" s="16" t="str">
        <f>IF((IFERROR((VLOOKUP(D8932,'Automation (QBO)'!A:B,2,FALSE)),"0"))=0,"Suspense",(IFERROR((VLOOKUP(D8932,'Automation (QBO)'!A:B,2,FALSE)),"Suspense")))</f>
        <v>Telephone</v>
      </c>
      <c r="I8932" s="17">
        <f t="shared" si="139"/>
        <v>490.76</v>
      </c>
      <c r="J8932" s="12" t="str">
        <f>H8932</f>
        <v>Telephone</v>
      </c>
    </row>
    <row r="8933" spans="1:10" hidden="1">
      <c r="A8933" s="13" t="s">
        <v>1016</v>
      </c>
      <c r="B8933" s="12" t="s">
        <v>83</v>
      </c>
      <c r="C8933" s="12" t="s">
        <v>98</v>
      </c>
      <c r="D8933" s="12" t="s">
        <v>392</v>
      </c>
      <c r="E8933" s="12">
        <v>-22.93</v>
      </c>
      <c r="F8933" s="14" t="str">
        <f>A8933&amp;B8933&amp;C8933&amp;D8933&amp;E8933</f>
        <v>2024-09-26ExpenseBell Canada21020 GST/HST Payable-22.93</v>
      </c>
      <c r="G8933" s="15">
        <f>IFERROR((DATEVALUE(A8933)),A8933)</f>
        <v>45561</v>
      </c>
      <c r="H8933" s="16" t="str">
        <f>IF((IFERROR((VLOOKUP(D8933,'Automation (QBO)'!A:B,2,FALSE)),"0"))=0,"Suspense",(IFERROR((VLOOKUP(D8933,'Automation (QBO)'!A:B,2,FALSE)),"Suspense")))</f>
        <v>GST/HST Payable</v>
      </c>
      <c r="I8933" s="17">
        <f t="shared" si="139"/>
        <v>-22.93</v>
      </c>
      <c r="J8933" s="12" t="str">
        <f>H8933</f>
        <v>GST/HST Payable</v>
      </c>
    </row>
    <row r="8934" spans="1:10" hidden="1">
      <c r="A8934" s="13" t="s">
        <v>1016</v>
      </c>
      <c r="B8934" s="12" t="s">
        <v>83</v>
      </c>
      <c r="C8934" s="12" t="s">
        <v>88</v>
      </c>
      <c r="D8934" s="12" t="s">
        <v>408</v>
      </c>
      <c r="E8934" s="12">
        <v>13</v>
      </c>
      <c r="F8934" s="14" t="str">
        <f>A8934&amp;B8934&amp;C8934&amp;D8934&amp;E8934</f>
        <v>2024-09-26ExpenseEasy Park52205 Travel &amp; Parking13</v>
      </c>
      <c r="G8934" s="15">
        <f>IFERROR((DATEVALUE(A8934)),A8934)</f>
        <v>45561</v>
      </c>
      <c r="H8934" s="16" t="str">
        <f>IF((IFERROR((VLOOKUP(D8934,'Automation (QBO)'!A:B,2,FALSE)),"0"))=0,"Suspense",(IFERROR((VLOOKUP(D8934,'Automation (QBO)'!A:B,2,FALSE)),"Suspense")))</f>
        <v>Travel &amp; Parking</v>
      </c>
      <c r="I8934" s="17">
        <f t="shared" si="139"/>
        <v>13</v>
      </c>
      <c r="J8934" s="12" t="str">
        <f>H8934</f>
        <v>Travel &amp; Parking</v>
      </c>
    </row>
    <row r="8935" spans="1:10" hidden="1">
      <c r="A8935" s="13" t="s">
        <v>1016</v>
      </c>
      <c r="B8935" s="12" t="s">
        <v>83</v>
      </c>
      <c r="C8935" s="12" t="s">
        <v>88</v>
      </c>
      <c r="D8935" s="12" t="s">
        <v>392</v>
      </c>
      <c r="E8935" s="12">
        <v>0</v>
      </c>
      <c r="F8935" s="14" t="str">
        <f>A8935&amp;B8935&amp;C8935&amp;D8935&amp;E8935</f>
        <v>2024-09-26ExpenseEasy Park21020 GST/HST Payable0</v>
      </c>
      <c r="G8935" s="15">
        <f>IFERROR((DATEVALUE(A8935)),A8935)</f>
        <v>45561</v>
      </c>
      <c r="H8935" s="16" t="str">
        <f>IF((IFERROR((VLOOKUP(D8935,'Automation (QBO)'!A:B,2,FALSE)),"0"))=0,"Suspense",(IFERROR((VLOOKUP(D8935,'Automation (QBO)'!A:B,2,FALSE)),"Suspense")))</f>
        <v>GST/HST Payable</v>
      </c>
      <c r="I8935" s="17">
        <f t="shared" si="139"/>
        <v>0</v>
      </c>
      <c r="J8935" s="12" t="str">
        <f>H8935</f>
        <v>GST/HST Payable</v>
      </c>
    </row>
    <row r="8936" spans="1:10" hidden="1">
      <c r="A8936" s="13" t="s">
        <v>1016</v>
      </c>
      <c r="B8936" s="12" t="s">
        <v>83</v>
      </c>
      <c r="C8936" s="12" t="s">
        <v>1017</v>
      </c>
      <c r="D8936" s="12" t="s">
        <v>391</v>
      </c>
      <c r="E8936" s="12">
        <v>4697.5</v>
      </c>
      <c r="F8936" s="14" t="str">
        <f>A8936&amp;B8936&amp;C8936&amp;D8936&amp;E8936</f>
        <v>2024-09-26ExpenseBlue Steel Ltd.51335 COGS - Supplies4697.5</v>
      </c>
      <c r="G8936" s="15">
        <f>IFERROR((DATEVALUE(A8936)),A8936)</f>
        <v>45561</v>
      </c>
      <c r="H8936" s="16" t="str">
        <f>IF((IFERROR((VLOOKUP(D8936,'Automation (QBO)'!A:B,2,FALSE)),"0"))=0,"Suspense",(IFERROR((VLOOKUP(D8936,'Automation (QBO)'!A:B,2,FALSE)),"Suspense")))</f>
        <v>COGS - Supplies</v>
      </c>
      <c r="I8936" s="17">
        <f t="shared" si="139"/>
        <v>4697.5</v>
      </c>
      <c r="J8936" s="12" t="str">
        <f>H8936</f>
        <v>COGS - Supplies</v>
      </c>
    </row>
    <row r="8937" spans="1:10" hidden="1">
      <c r="A8937" s="13" t="s">
        <v>1016</v>
      </c>
      <c r="B8937" s="12" t="s">
        <v>83</v>
      </c>
      <c r="C8937" s="12" t="s">
        <v>1017</v>
      </c>
      <c r="D8937" s="12" t="s">
        <v>392</v>
      </c>
      <c r="E8937" s="12">
        <v>-220</v>
      </c>
      <c r="F8937" s="14" t="str">
        <f>A8937&amp;B8937&amp;C8937&amp;D8937&amp;E8937</f>
        <v>2024-09-26ExpenseBlue Steel Ltd.21020 GST/HST Payable-220</v>
      </c>
      <c r="G8937" s="15">
        <f>IFERROR((DATEVALUE(A8937)),A8937)</f>
        <v>45561</v>
      </c>
      <c r="H8937" s="16" t="str">
        <f>IF((IFERROR((VLOOKUP(D8937,'Automation (QBO)'!A:B,2,FALSE)),"0"))=0,"Suspense",(IFERROR((VLOOKUP(D8937,'Automation (QBO)'!A:B,2,FALSE)),"Suspense")))</f>
        <v>GST/HST Payable</v>
      </c>
      <c r="I8937" s="17">
        <f t="shared" si="139"/>
        <v>-220</v>
      </c>
      <c r="J8937" s="12" t="str">
        <f>H8937</f>
        <v>GST/HST Payable</v>
      </c>
    </row>
    <row r="8938" spans="1:10" hidden="1">
      <c r="A8938" s="13" t="s">
        <v>1016</v>
      </c>
      <c r="B8938" s="12" t="s">
        <v>83</v>
      </c>
      <c r="C8938" s="12" t="s">
        <v>207</v>
      </c>
      <c r="D8938" s="12" t="s">
        <v>391</v>
      </c>
      <c r="E8938" s="12">
        <v>3053.6</v>
      </c>
      <c r="F8938" s="14" t="str">
        <f>A8938&amp;B8938&amp;C8938&amp;D8938&amp;E8938</f>
        <v>2024-09-26ExpenseUnited Rentals51335 COGS - Supplies3053.6</v>
      </c>
      <c r="G8938" s="15">
        <f>IFERROR((DATEVALUE(A8938)),A8938)</f>
        <v>45561</v>
      </c>
      <c r="H8938" s="16" t="str">
        <f>IF((IFERROR((VLOOKUP(D8938,'Automation (QBO)'!A:B,2,FALSE)),"0"))=0,"Suspense",(IFERROR((VLOOKUP(D8938,'Automation (QBO)'!A:B,2,FALSE)),"Suspense")))</f>
        <v>COGS - Supplies</v>
      </c>
      <c r="I8938" s="17">
        <f t="shared" si="139"/>
        <v>3053.6</v>
      </c>
      <c r="J8938" s="12" t="str">
        <f>H8938</f>
        <v>COGS - Supplies</v>
      </c>
    </row>
    <row r="8939" spans="1:10" hidden="1">
      <c r="A8939" s="13" t="s">
        <v>1016</v>
      </c>
      <c r="B8939" s="12" t="s">
        <v>83</v>
      </c>
      <c r="C8939" s="12" t="s">
        <v>207</v>
      </c>
      <c r="D8939" s="12" t="s">
        <v>392</v>
      </c>
      <c r="E8939" s="12">
        <v>-152.68</v>
      </c>
      <c r="F8939" s="14" t="str">
        <f>A8939&amp;B8939&amp;C8939&amp;D8939&amp;E8939</f>
        <v>2024-09-26ExpenseUnited Rentals21020 GST/HST Payable-152.68</v>
      </c>
      <c r="G8939" s="15">
        <f>IFERROR((DATEVALUE(A8939)),A8939)</f>
        <v>45561</v>
      </c>
      <c r="H8939" s="16" t="str">
        <f>IF((IFERROR((VLOOKUP(D8939,'Automation (QBO)'!A:B,2,FALSE)),"0"))=0,"Suspense",(IFERROR((VLOOKUP(D8939,'Automation (QBO)'!A:B,2,FALSE)),"Suspense")))</f>
        <v>GST/HST Payable</v>
      </c>
      <c r="I8939" s="17">
        <f t="shared" si="139"/>
        <v>-152.68</v>
      </c>
      <c r="J8939" s="12" t="str">
        <f>H8939</f>
        <v>GST/HST Payable</v>
      </c>
    </row>
    <row r="8940" spans="1:10" hidden="1">
      <c r="A8940" s="13" t="s">
        <v>1016</v>
      </c>
      <c r="B8940" s="12" t="s">
        <v>83</v>
      </c>
      <c r="C8940" s="12" t="s">
        <v>171</v>
      </c>
      <c r="D8940" s="12" t="s">
        <v>391</v>
      </c>
      <c r="E8940" s="12">
        <v>1425.35</v>
      </c>
      <c r="F8940" s="14" t="str">
        <f>A8940&amp;B8940&amp;C8940&amp;D8940&amp;E8940</f>
        <v>2024-09-26ExpenseLafarge Pitt River Quarri51335 COGS - Supplies1425.35</v>
      </c>
      <c r="G8940" s="15">
        <f>IFERROR((DATEVALUE(A8940)),A8940)</f>
        <v>45561</v>
      </c>
      <c r="H8940" s="16" t="str">
        <f>IF((IFERROR((VLOOKUP(D8940,'Automation (QBO)'!A:B,2,FALSE)),"0"))=0,"Suspense",(IFERROR((VLOOKUP(D8940,'Automation (QBO)'!A:B,2,FALSE)),"Suspense")))</f>
        <v>COGS - Supplies</v>
      </c>
      <c r="I8940" s="17">
        <f t="shared" si="139"/>
        <v>1425.35</v>
      </c>
      <c r="J8940" s="12" t="str">
        <f>H8940</f>
        <v>COGS - Supplies</v>
      </c>
    </row>
    <row r="8941" spans="1:10" hidden="1">
      <c r="A8941" s="13" t="s">
        <v>1016</v>
      </c>
      <c r="B8941" s="12" t="s">
        <v>83</v>
      </c>
      <c r="C8941" s="12" t="s">
        <v>171</v>
      </c>
      <c r="D8941" s="12" t="s">
        <v>391</v>
      </c>
      <c r="E8941" s="12">
        <v>1434.63</v>
      </c>
      <c r="F8941" s="14" t="str">
        <f>A8941&amp;B8941&amp;C8941&amp;D8941&amp;E8941</f>
        <v>2024-09-26ExpenseLafarge Pitt River Quarri51335 COGS - Supplies1434.63</v>
      </c>
      <c r="G8941" s="15">
        <f>IFERROR((DATEVALUE(A8941)),A8941)</f>
        <v>45561</v>
      </c>
      <c r="H8941" s="16" t="str">
        <f>IF((IFERROR((VLOOKUP(D8941,'Automation (QBO)'!A:B,2,FALSE)),"0"))=0,"Suspense",(IFERROR((VLOOKUP(D8941,'Automation (QBO)'!A:B,2,FALSE)),"Suspense")))</f>
        <v>COGS - Supplies</v>
      </c>
      <c r="I8941" s="17">
        <f t="shared" si="139"/>
        <v>1434.63</v>
      </c>
      <c r="J8941" s="12" t="str">
        <f>H8941</f>
        <v>COGS - Supplies</v>
      </c>
    </row>
    <row r="8942" spans="1:10" hidden="1">
      <c r="A8942" s="13" t="s">
        <v>1016</v>
      </c>
      <c r="B8942" s="12" t="s">
        <v>123</v>
      </c>
      <c r="D8942" s="12" t="s">
        <v>390</v>
      </c>
      <c r="E8942" s="12">
        <v>-10000</v>
      </c>
      <c r="F8942" s="14" t="str">
        <f>A8942&amp;B8942&amp;C8942&amp;D8942&amp;E8942</f>
        <v>2024-09-26Credit Card Payment21010 Visa Payable (CIBC)-10000</v>
      </c>
      <c r="G8942" s="15">
        <f>IFERROR((DATEVALUE(A8942)),A8942)</f>
        <v>45561</v>
      </c>
      <c r="H8942" s="16" t="str">
        <f>IF((IFERROR((VLOOKUP(D8942,'Automation (QBO)'!A:B,2,FALSE)),"0"))=0,"Suspense",(IFERROR((VLOOKUP(D8942,'Automation (QBO)'!A:B,2,FALSE)),"Suspense")))</f>
        <v>Suspense</v>
      </c>
      <c r="I8942" s="17">
        <f t="shared" si="139"/>
        <v>-10000</v>
      </c>
      <c r="J8942" s="12" t="str">
        <f>H8942</f>
        <v>Suspense</v>
      </c>
    </row>
    <row r="8943" spans="1:10" hidden="1">
      <c r="A8943" s="13" t="s">
        <v>1016</v>
      </c>
      <c r="B8943" s="12" t="s">
        <v>83</v>
      </c>
      <c r="C8943" s="12" t="s">
        <v>88</v>
      </c>
      <c r="D8943" s="12" t="s">
        <v>390</v>
      </c>
      <c r="E8943" s="12">
        <v>13</v>
      </c>
      <c r="F8943" s="14" t="str">
        <f>A8943&amp;B8943&amp;C8943&amp;D8943&amp;E8943</f>
        <v>2024-09-26ExpenseEasy Park21010 Visa Payable (CIBC)13</v>
      </c>
      <c r="G8943" s="15">
        <f>IFERROR((DATEVALUE(A8943)),A8943)</f>
        <v>45561</v>
      </c>
      <c r="H8943" s="16" t="str">
        <f>IF((IFERROR((VLOOKUP(D8943,'Automation (QBO)'!A:B,2,FALSE)),"0"))=0,"Suspense",(IFERROR((VLOOKUP(D8943,'Automation (QBO)'!A:B,2,FALSE)),"Suspense")))</f>
        <v>Suspense</v>
      </c>
      <c r="I8943" s="17">
        <f t="shared" si="139"/>
        <v>13</v>
      </c>
      <c r="J8943" s="12" t="str">
        <f>H8943</f>
        <v>Suspense</v>
      </c>
    </row>
    <row r="8944" spans="1:10" hidden="1">
      <c r="A8944" s="13" t="s">
        <v>1016</v>
      </c>
      <c r="B8944" s="12" t="s">
        <v>123</v>
      </c>
      <c r="D8944" s="12" t="s">
        <v>394</v>
      </c>
      <c r="E8944" s="12">
        <v>-10000</v>
      </c>
      <c r="F8944" s="14" t="str">
        <f>A8944&amp;B8944&amp;C8944&amp;D8944&amp;E8944</f>
        <v>2024-09-26Credit Card Payment11005 Chequing (CIBC)-10000</v>
      </c>
      <c r="G8944" s="15">
        <f>IFERROR((DATEVALUE(A8944)),A8944)</f>
        <v>45561</v>
      </c>
      <c r="H8944" s="16" t="str">
        <f>IF((IFERROR((VLOOKUP(D8944,'Automation (QBO)'!A:B,2,FALSE)),"0"))=0,"Suspense",(IFERROR((VLOOKUP(D8944,'Automation (QBO)'!A:B,2,FALSE)),"Suspense")))</f>
        <v>Balance (CIBC)</v>
      </c>
      <c r="I8944" s="17">
        <f t="shared" si="139"/>
        <v>-10000</v>
      </c>
      <c r="J8944" s="12" t="str">
        <f>H8944</f>
        <v>Balance (CIBC)</v>
      </c>
    </row>
    <row r="8945" spans="1:12" hidden="1">
      <c r="A8945" s="13" t="s">
        <v>1016</v>
      </c>
      <c r="B8945" s="12" t="s">
        <v>83</v>
      </c>
      <c r="C8945" s="12" t="s">
        <v>1017</v>
      </c>
      <c r="D8945" s="12" t="s">
        <v>394</v>
      </c>
      <c r="E8945" s="12">
        <v>-4917.5</v>
      </c>
      <c r="F8945" s="14" t="str">
        <f>A8945&amp;B8945&amp;C8945&amp;D8945&amp;E8945</f>
        <v>2024-09-26ExpenseBlue Steel Ltd.11005 Chequing (CIBC)-4917.5</v>
      </c>
      <c r="G8945" s="15">
        <f>IFERROR((DATEVALUE(A8945)),A8945)</f>
        <v>45561</v>
      </c>
      <c r="H8945" s="16" t="str">
        <f>IF((IFERROR((VLOOKUP(D8945,'Automation (QBO)'!A:B,2,FALSE)),"0"))=0,"Suspense",(IFERROR((VLOOKUP(D8945,'Automation (QBO)'!A:B,2,FALSE)),"Suspense")))</f>
        <v>Balance (CIBC)</v>
      </c>
      <c r="I8945" s="17">
        <f t="shared" si="139"/>
        <v>-4917.5</v>
      </c>
      <c r="J8945" s="12" t="str">
        <f>H8945</f>
        <v>Balance (CIBC)</v>
      </c>
    </row>
    <row r="8946" spans="1:12" hidden="1">
      <c r="A8946" s="13" t="s">
        <v>1018</v>
      </c>
      <c r="B8946" s="12" t="s">
        <v>83</v>
      </c>
      <c r="C8946" s="12" t="s">
        <v>225</v>
      </c>
      <c r="D8946" s="12" t="s">
        <v>403</v>
      </c>
      <c r="E8946" s="12">
        <v>6</v>
      </c>
      <c r="F8946" s="14" t="str">
        <f>A8946&amp;B8946&amp;C8946&amp;D8946&amp;E8946</f>
        <v>2024-09-27ExpenseService Charge52115 Bank Fees6</v>
      </c>
      <c r="G8946" s="15">
        <f>IFERROR((DATEVALUE(A8946)),A8946)</f>
        <v>45562</v>
      </c>
      <c r="H8946" s="16" t="str">
        <f>IF((IFERROR((VLOOKUP(D8946,'Automation (QBO)'!A:B,2,FALSE)),"0"))=0,"Suspense",(IFERROR((VLOOKUP(D8946,'Automation (QBO)'!A:B,2,FALSE)),"Suspense")))</f>
        <v>Bank Fees</v>
      </c>
      <c r="I8946" s="17">
        <f t="shared" si="139"/>
        <v>6</v>
      </c>
      <c r="J8946" s="12" t="str">
        <f>H8946</f>
        <v>Bank Fees</v>
      </c>
    </row>
    <row r="8947" spans="1:12" hidden="1">
      <c r="A8947" s="13" t="s">
        <v>1018</v>
      </c>
      <c r="B8947" s="12" t="s">
        <v>83</v>
      </c>
      <c r="C8947" s="12" t="s">
        <v>225</v>
      </c>
      <c r="D8947" s="12" t="s">
        <v>392</v>
      </c>
      <c r="E8947" s="12">
        <v>0</v>
      </c>
      <c r="F8947" s="14" t="str">
        <f>A8947&amp;B8947&amp;C8947&amp;D8947&amp;E8947</f>
        <v>2024-09-27ExpenseService Charge21020 GST/HST Payable0</v>
      </c>
      <c r="G8947" s="15">
        <f>IFERROR((DATEVALUE(A8947)),A8947)</f>
        <v>45562</v>
      </c>
      <c r="H8947" s="16" t="str">
        <f>IF((IFERROR((VLOOKUP(D8947,'Automation (QBO)'!A:B,2,FALSE)),"0"))=0,"Suspense",(IFERROR((VLOOKUP(D8947,'Automation (QBO)'!A:B,2,FALSE)),"Suspense")))</f>
        <v>GST/HST Payable</v>
      </c>
      <c r="I8947" s="17">
        <f t="shared" si="139"/>
        <v>0</v>
      </c>
      <c r="J8947" s="12" t="str">
        <f>H8947</f>
        <v>GST/HST Payable</v>
      </c>
    </row>
    <row r="8948" spans="1:12" hidden="1">
      <c r="A8948" s="13" t="s">
        <v>1018</v>
      </c>
      <c r="B8948" s="12" t="s">
        <v>83</v>
      </c>
      <c r="D8948" s="12" t="s">
        <v>403</v>
      </c>
      <c r="E8948" s="12">
        <v>40</v>
      </c>
      <c r="F8948" s="14" t="str">
        <f>A8948&amp;B8948&amp;C8948&amp;D8948&amp;E8948</f>
        <v>2024-09-27Expense52115 Bank Fees40</v>
      </c>
      <c r="G8948" s="15">
        <f>IFERROR((DATEVALUE(A8948)),A8948)</f>
        <v>45562</v>
      </c>
      <c r="H8948" s="16" t="str">
        <f>IF((IFERROR((VLOOKUP(D8948,'Automation (QBO)'!A:B,2,FALSE)),"0"))=0,"Suspense",(IFERROR((VLOOKUP(D8948,'Automation (QBO)'!A:B,2,FALSE)),"Suspense")))</f>
        <v>Bank Fees</v>
      </c>
      <c r="I8948" s="17">
        <f t="shared" si="139"/>
        <v>40</v>
      </c>
      <c r="J8948" s="12" t="str">
        <f>H8948</f>
        <v>Bank Fees</v>
      </c>
    </row>
    <row r="8949" spans="1:12" hidden="1">
      <c r="A8949" s="13" t="s">
        <v>1018</v>
      </c>
      <c r="B8949" s="12" t="s">
        <v>83</v>
      </c>
      <c r="D8949" s="12" t="s">
        <v>392</v>
      </c>
      <c r="E8949" s="12">
        <v>0</v>
      </c>
      <c r="F8949" s="14" t="str">
        <f>A8949&amp;B8949&amp;C8949&amp;D8949&amp;E8949</f>
        <v>2024-09-27Expense21020 GST/HST Payable0</v>
      </c>
      <c r="G8949" s="15">
        <f>IFERROR((DATEVALUE(A8949)),A8949)</f>
        <v>45562</v>
      </c>
      <c r="H8949" s="16" t="str">
        <f>IF((IFERROR((VLOOKUP(D8949,'Automation (QBO)'!A:B,2,FALSE)),"0"))=0,"Suspense",(IFERROR((VLOOKUP(D8949,'Automation (QBO)'!A:B,2,FALSE)),"Suspense")))</f>
        <v>GST/HST Payable</v>
      </c>
      <c r="I8949" s="17">
        <f t="shared" si="139"/>
        <v>0</v>
      </c>
      <c r="J8949" s="12" t="str">
        <f>H8949</f>
        <v>GST/HST Payable</v>
      </c>
    </row>
    <row r="8950" spans="1:12" hidden="1">
      <c r="A8950" s="13" t="s">
        <v>1018</v>
      </c>
      <c r="B8950" s="12" t="s">
        <v>83</v>
      </c>
      <c r="C8950" s="12" t="s">
        <v>225</v>
      </c>
      <c r="D8950" s="12" t="s">
        <v>404</v>
      </c>
      <c r="E8950" s="12">
        <v>-6</v>
      </c>
      <c r="F8950" s="14" t="str">
        <f>A8950&amp;B8950&amp;C8950&amp;D8950&amp;E8950</f>
        <v>2024-09-27ExpenseService Charge11010 Savings (CIBC)-6</v>
      </c>
      <c r="G8950" s="15">
        <f>IFERROR((DATEVALUE(A8950)),A8950)</f>
        <v>45562</v>
      </c>
      <c r="H8950" s="16" t="str">
        <f>IF((IFERROR((VLOOKUP(D8950,'Automation (QBO)'!A:B,2,FALSE)),"0"))=0,"Suspense",(IFERROR((VLOOKUP(D8950,'Automation (QBO)'!A:B,2,FALSE)),"Suspense")))</f>
        <v>Savings (CIBC)</v>
      </c>
      <c r="I8950" s="17">
        <f t="shared" si="139"/>
        <v>-6</v>
      </c>
      <c r="J8950" s="12" t="str">
        <f>H8950</f>
        <v>Savings (CIBC)</v>
      </c>
    </row>
    <row r="8951" spans="1:12" hidden="1">
      <c r="A8951" s="13" t="s">
        <v>1018</v>
      </c>
      <c r="B8951" s="12" t="s">
        <v>83</v>
      </c>
      <c r="D8951" s="12" t="s">
        <v>394</v>
      </c>
      <c r="E8951" s="12">
        <v>-40</v>
      </c>
      <c r="F8951" s="14" t="str">
        <f>A8951&amp;B8951&amp;C8951&amp;D8951&amp;E8951</f>
        <v>2024-09-27Expense11005 Chequing (CIBC)-40</v>
      </c>
      <c r="G8951" s="15">
        <f>IFERROR((DATEVALUE(A8951)),A8951)</f>
        <v>45562</v>
      </c>
      <c r="H8951" s="16" t="str">
        <f>IF((IFERROR((VLOOKUP(D8951,'Automation (QBO)'!A:B,2,FALSE)),"0"))=0,"Suspense",(IFERROR((VLOOKUP(D8951,'Automation (QBO)'!A:B,2,FALSE)),"Suspense")))</f>
        <v>Balance (CIBC)</v>
      </c>
      <c r="I8951" s="17">
        <f t="shared" si="139"/>
        <v>-40</v>
      </c>
      <c r="J8951" s="12" t="str">
        <f>H8951</f>
        <v>Balance (CIBC)</v>
      </c>
    </row>
    <row r="8952" spans="1:12" hidden="1">
      <c r="A8952" s="13" t="s">
        <v>1019</v>
      </c>
      <c r="B8952" s="12" t="s">
        <v>135</v>
      </c>
      <c r="D8952" s="12" t="s">
        <v>392</v>
      </c>
      <c r="E8952" s="12">
        <v>6750</v>
      </c>
      <c r="F8952" s="14" t="str">
        <f>A8952&amp;B8952&amp;C8952&amp;D8952&amp;E8952</f>
        <v>2024-09-30Journal Entry21020 GST/HST Payable6750</v>
      </c>
      <c r="G8952" s="15">
        <f>IFERROR((DATEVALUE(A8952)),A8952)</f>
        <v>45565</v>
      </c>
      <c r="H8952" s="16" t="str">
        <f>IF((IFERROR((VLOOKUP(D8952,'Automation (QBO)'!A:B,2,FALSE)),"0"))=0,"Suspense",(IFERROR((VLOOKUP(D8952,'Automation (QBO)'!A:B,2,FALSE)),"Suspense")))</f>
        <v>GST/HST Payable</v>
      </c>
      <c r="I8952" s="17">
        <f t="shared" si="139"/>
        <v>6750</v>
      </c>
      <c r="J8952" s="12" t="str">
        <f>H8952</f>
        <v>GST/HST Payable</v>
      </c>
    </row>
    <row r="8953" spans="1:12" hidden="1">
      <c r="A8953" s="13" t="s">
        <v>1019</v>
      </c>
      <c r="B8953" s="12" t="s">
        <v>135</v>
      </c>
      <c r="D8953" s="12" t="s">
        <v>417</v>
      </c>
      <c r="E8953" s="12">
        <v>141750</v>
      </c>
      <c r="F8953" s="14" t="str">
        <f>A8953&amp;B8953&amp;C8953&amp;D8953&amp;E8953</f>
        <v>2024-09-30Journal Entry12000 Accounts Receivable141750</v>
      </c>
      <c r="G8953" s="15">
        <f>IFERROR((DATEVALUE(A8953)),A8953)</f>
        <v>45565</v>
      </c>
      <c r="H8953" s="16" t="str">
        <f>IF((IFERROR((VLOOKUP(D8953,'Automation (QBO)'!A:B,2,FALSE)),"0"))=0,"Suspense",(IFERROR((VLOOKUP(D8953,'Automation (QBO)'!A:B,2,FALSE)),"Suspense")))</f>
        <v>Accounts Recievable - Suspense</v>
      </c>
      <c r="I8953" s="17">
        <f t="shared" si="139"/>
        <v>141750</v>
      </c>
      <c r="J8953" s="12" t="str">
        <f>H8953</f>
        <v>Accounts Recievable - Suspense</v>
      </c>
    </row>
    <row r="8954" spans="1:12" hidden="1">
      <c r="A8954" s="13" t="s">
        <v>1019</v>
      </c>
      <c r="B8954" s="12" t="s">
        <v>135</v>
      </c>
      <c r="D8954" s="12" t="s">
        <v>420</v>
      </c>
      <c r="E8954" s="12">
        <v>-306000</v>
      </c>
      <c r="F8954" s="14" t="str">
        <f>A8954&amp;B8954&amp;C8954&amp;D8954&amp;E8954</f>
        <v>2024-09-30Journal Entry21045 Deposit Received-306000</v>
      </c>
      <c r="G8954" s="15">
        <f>IFERROR((DATEVALUE(A8954)),A8954)</f>
        <v>45565</v>
      </c>
      <c r="H8954" s="16" t="str">
        <f>IF((IFERROR((VLOOKUP(D8954,'Automation (QBO)'!A:B,2,FALSE)),"0"))=0,"Suspense",(IFERROR((VLOOKUP(D8954,'Automation (QBO)'!A:B,2,FALSE)),"Suspense")))</f>
        <v>Liability - Depostis Received</v>
      </c>
      <c r="I8954" s="17">
        <f t="shared" si="139"/>
        <v>-306000</v>
      </c>
      <c r="J8954" s="12" t="str">
        <f>H8954</f>
        <v>Liability - Depostis Received</v>
      </c>
    </row>
    <row r="8955" spans="1:12" hidden="1">
      <c r="A8955" s="13" t="s">
        <v>1019</v>
      </c>
      <c r="B8955" s="12" t="s">
        <v>247</v>
      </c>
      <c r="C8955" s="12" t="s">
        <v>904</v>
      </c>
      <c r="F8955" s="14" t="str">
        <f>A8955&amp;B8955&amp;C8955&amp;D8955&amp;E8955</f>
        <v>2024-09-30Bill Payment (Cheque)The Radius Group Division of 0777792 BC Ltd.</v>
      </c>
      <c r="G8955" s="15">
        <f>IFERROR((DATEVALUE(A8955)),A8955)</f>
        <v>45565</v>
      </c>
      <c r="H8955" s="16" t="str">
        <f>IF((IFERROR((VLOOKUP(D8955,'Automation (QBO)'!A:B,2,FALSE)),"0"))=0,"Suspense",(IFERROR((VLOOKUP(D8955,'Automation (QBO)'!A:B,2,FALSE)),"Suspense")))</f>
        <v>Suspense</v>
      </c>
      <c r="I8955" s="17">
        <f t="shared" si="139"/>
        <v>0</v>
      </c>
      <c r="J8955" s="12" t="str">
        <f>H8955</f>
        <v>Suspense</v>
      </c>
    </row>
    <row r="8956" spans="1:12" hidden="1">
      <c r="A8956" s="13" t="s">
        <v>1019</v>
      </c>
      <c r="B8956" s="12" t="s">
        <v>247</v>
      </c>
      <c r="C8956" s="12" t="s">
        <v>904</v>
      </c>
      <c r="D8956" s="12" t="s">
        <v>496</v>
      </c>
      <c r="E8956" s="12">
        <v>0</v>
      </c>
      <c r="F8956" s="14" t="str">
        <f>A8956&amp;B8956&amp;C8956&amp;D8956&amp;E8956</f>
        <v>2024-09-30Bill Payment (Cheque)The Radius Group Division of 0777792 BC Ltd.21000 Accounts Payable0</v>
      </c>
      <c r="G8956" s="15">
        <f>IFERROR((DATEVALUE(A8956)),A8956)</f>
        <v>45565</v>
      </c>
      <c r="H8956" s="16" t="str">
        <f>IF((IFERROR((VLOOKUP(D8956,'Automation (QBO)'!A:B,2,FALSE)),"0"))=0,"Suspense",(IFERROR((VLOOKUP(D8956,'Automation (QBO)'!A:B,2,FALSE)),"Suspense")))</f>
        <v>Accounts Payable - Unknown</v>
      </c>
      <c r="I8956" s="17">
        <f t="shared" si="139"/>
        <v>0</v>
      </c>
      <c r="J8956" s="12" t="str">
        <f>H8956</f>
        <v>Accounts Payable - Unknown</v>
      </c>
    </row>
    <row r="8957" spans="1:12" hidden="1">
      <c r="A8957" s="13" t="s">
        <v>1019</v>
      </c>
      <c r="B8957" s="12" t="s">
        <v>135</v>
      </c>
      <c r="D8957" s="12" t="s">
        <v>419</v>
      </c>
      <c r="E8957" s="12">
        <v>135000</v>
      </c>
      <c r="F8957" s="14" t="str">
        <f>A8957&amp;B8957&amp;C8957&amp;D8957&amp;E8957</f>
        <v>2024-09-30Journal Entry41005 Income - Project Management135000</v>
      </c>
      <c r="G8957" s="15">
        <f>IFERROR((DATEVALUE(A8957)),A8957)</f>
        <v>45565</v>
      </c>
      <c r="H8957" s="16" t="str">
        <f>IF((IFERROR((VLOOKUP(D8957,'Automation (QBO)'!A:B,2,FALSE)),"0"))=0,"Suspense",(IFERROR((VLOOKUP(D8957,'Automation (QBO)'!A:B,2,FALSE)),"Suspense")))</f>
        <v>Labour - Management ($)</v>
      </c>
      <c r="I8957" s="17">
        <f t="shared" si="139"/>
        <v>135000</v>
      </c>
      <c r="J8957" s="12" t="str">
        <f>H8957</f>
        <v>Labour - Management ($)</v>
      </c>
    </row>
    <row r="8958" spans="1:12" hidden="1">
      <c r="A8958" s="13" t="s">
        <v>1019</v>
      </c>
      <c r="B8958" s="12" t="s">
        <v>135</v>
      </c>
      <c r="D8958" s="12" t="s">
        <v>419</v>
      </c>
      <c r="E8958" s="12">
        <v>306000</v>
      </c>
      <c r="F8958" s="14" t="str">
        <f>A8958&amp;B8958&amp;C8958&amp;D8958&amp;E8958</f>
        <v>2024-09-30Journal Entry41005 Income - Project Management306000</v>
      </c>
      <c r="G8958" s="15">
        <f>IFERROR((DATEVALUE(A8958)),A8958)</f>
        <v>45565</v>
      </c>
      <c r="H8958" s="16" t="str">
        <f>IF((IFERROR((VLOOKUP(D8958,'Automation (QBO)'!A:B,2,FALSE)),"0"))=0,"Suspense",(IFERROR((VLOOKUP(D8958,'Automation (QBO)'!A:B,2,FALSE)),"Suspense")))</f>
        <v>Labour - Management ($)</v>
      </c>
      <c r="I8958" s="17">
        <f t="shared" si="139"/>
        <v>306000</v>
      </c>
      <c r="J8958" s="12" t="str">
        <f>H8958</f>
        <v>Labour - Management ($)</v>
      </c>
    </row>
    <row r="8959" spans="1:12" hidden="1">
      <c r="A8959" s="13" t="s">
        <v>82</v>
      </c>
      <c r="B8959" s="12" t="s">
        <v>83</v>
      </c>
      <c r="C8959" s="12" t="s">
        <v>93</v>
      </c>
      <c r="D8959" s="12" t="s">
        <v>402</v>
      </c>
      <c r="E8959" s="12">
        <v>1392.02</v>
      </c>
      <c r="F8959" s="14" t="str">
        <f>A8959&amp;B8959&amp;C8959&amp;D8959&amp;E8959</f>
        <v>2024-10-01ExpenseChambers of Commerce Group Insurance Plan52173 Health Insurance1392.02</v>
      </c>
      <c r="G8959" s="15">
        <f>IFERROR((DATEVALUE(A8959)),A8959)</f>
        <v>45566</v>
      </c>
      <c r="H8959" s="16" t="str">
        <f>IF((IFERROR((VLOOKUP(D8959,'Automation (QBO)'!A:B,2,FALSE)),"0"))=0,"Suspense",(IFERROR((VLOOKUP(D8959,'Automation (QBO)'!A:B,2,FALSE)),"Suspense")))</f>
        <v>Health Spending - Scott</v>
      </c>
      <c r="I8959" s="17">
        <f t="shared" si="139"/>
        <v>1392.02</v>
      </c>
      <c r="J8959" s="12" t="s">
        <v>1053</v>
      </c>
      <c r="L8959" s="61" t="s">
        <v>1051</v>
      </c>
    </row>
    <row r="8960" spans="1:12" hidden="1">
      <c r="A8960" s="13" t="s">
        <v>82</v>
      </c>
      <c r="B8960" s="12" t="s">
        <v>83</v>
      </c>
      <c r="C8960" s="12" t="s">
        <v>99</v>
      </c>
      <c r="D8960" s="12" t="s">
        <v>390</v>
      </c>
      <c r="E8960" s="12">
        <v>168.32</v>
      </c>
      <c r="F8960" s="14" t="str">
        <f>A8960&amp;B8960&amp;C8960&amp;D8960&amp;E8960</f>
        <v>2024-10-01ExpenseJoey Coquitlam21010 Visa Payable (CIBC)168.32</v>
      </c>
      <c r="G8960" s="15">
        <f>IFERROR((DATEVALUE(A8960)),A8960)</f>
        <v>45566</v>
      </c>
      <c r="H8960" s="16" t="str">
        <f>IF((IFERROR((VLOOKUP(D8960,'Automation (QBO)'!A:B,2,FALSE)),"0"))=0,"Suspense",(IFERROR((VLOOKUP(D8960,'Automation (QBO)'!A:B,2,FALSE)),"Suspense")))</f>
        <v>Suspense</v>
      </c>
      <c r="I8960" s="17">
        <f t="shared" si="139"/>
        <v>168.32</v>
      </c>
      <c r="J8960" s="12" t="str">
        <f>H8960</f>
        <v>Suspense</v>
      </c>
    </row>
    <row r="8961" spans="1:10" hidden="1">
      <c r="A8961" s="13" t="s">
        <v>82</v>
      </c>
      <c r="B8961" s="12" t="s">
        <v>83</v>
      </c>
      <c r="C8961" s="12" t="s">
        <v>98</v>
      </c>
      <c r="D8961" s="12" t="s">
        <v>390</v>
      </c>
      <c r="E8961" s="12">
        <v>51.51</v>
      </c>
      <c r="F8961" s="14" t="str">
        <f>A8961&amp;B8961&amp;C8961&amp;D8961&amp;E8961</f>
        <v>2024-10-01ExpenseBell Canada21010 Visa Payable (CIBC)51.51</v>
      </c>
      <c r="G8961" s="15">
        <f>IFERROR((DATEVALUE(A8961)),A8961)</f>
        <v>45566</v>
      </c>
      <c r="H8961" s="16" t="str">
        <f>IF((IFERROR((VLOOKUP(D8961,'Automation (QBO)'!A:B,2,FALSE)),"0"))=0,"Suspense",(IFERROR((VLOOKUP(D8961,'Automation (QBO)'!A:B,2,FALSE)),"Suspense")))</f>
        <v>Suspense</v>
      </c>
      <c r="I8961" s="17">
        <f t="shared" si="139"/>
        <v>51.51</v>
      </c>
      <c r="J8961" s="12" t="str">
        <f>H8961</f>
        <v>Suspense</v>
      </c>
    </row>
    <row r="8962" spans="1:10" hidden="1">
      <c r="A8962" s="13" t="s">
        <v>82</v>
      </c>
      <c r="B8962" s="12" t="s">
        <v>83</v>
      </c>
      <c r="C8962" s="12" t="s">
        <v>90</v>
      </c>
      <c r="D8962" s="12" t="s">
        <v>390</v>
      </c>
      <c r="E8962" s="12">
        <v>213.61</v>
      </c>
      <c r="F8962" s="14" t="str">
        <f>A8962&amp;B8962&amp;C8962&amp;D8962&amp;E8962</f>
        <v>2024-10-01ExpenseGranville Island Brewery Restaurant21010 Visa Payable (CIBC)213.61</v>
      </c>
      <c r="G8962" s="15">
        <f>IFERROR((DATEVALUE(A8962)),A8962)</f>
        <v>45566</v>
      </c>
      <c r="H8962" s="16" t="str">
        <f>IF((IFERROR((VLOOKUP(D8962,'Automation (QBO)'!A:B,2,FALSE)),"0"))=0,"Suspense",(IFERROR((VLOOKUP(D8962,'Automation (QBO)'!A:B,2,FALSE)),"Suspense")))</f>
        <v>Suspense</v>
      </c>
      <c r="I8962" s="17">
        <f t="shared" si="139"/>
        <v>213.61</v>
      </c>
      <c r="J8962" s="12" t="str">
        <f>H8962</f>
        <v>Suspense</v>
      </c>
    </row>
    <row r="8963" spans="1:10" hidden="1">
      <c r="A8963" s="13" t="s">
        <v>82</v>
      </c>
      <c r="B8963" s="12" t="s">
        <v>83</v>
      </c>
      <c r="C8963" s="12" t="s">
        <v>88</v>
      </c>
      <c r="D8963" s="12" t="s">
        <v>390</v>
      </c>
      <c r="E8963" s="12">
        <v>13</v>
      </c>
      <c r="F8963" s="14" t="str">
        <f>A8963&amp;B8963&amp;C8963&amp;D8963&amp;E8963</f>
        <v>2024-10-01ExpenseEasy Park21010 Visa Payable (CIBC)13</v>
      </c>
      <c r="G8963" s="15">
        <f>IFERROR((DATEVALUE(A8963)),A8963)</f>
        <v>45566</v>
      </c>
      <c r="H8963" s="16" t="str">
        <f>IF((IFERROR((VLOOKUP(D8963,'Automation (QBO)'!A:B,2,FALSE)),"0"))=0,"Suspense",(IFERROR((VLOOKUP(D8963,'Automation (QBO)'!A:B,2,FALSE)),"Suspense")))</f>
        <v>Suspense</v>
      </c>
      <c r="I8963" s="17">
        <f t="shared" si="139"/>
        <v>13</v>
      </c>
      <c r="J8963" s="12" t="str">
        <f>H8963</f>
        <v>Suspense</v>
      </c>
    </row>
    <row r="8964" spans="1:10" hidden="1">
      <c r="A8964" s="13" t="s">
        <v>82</v>
      </c>
      <c r="B8964" s="12" t="s">
        <v>83</v>
      </c>
      <c r="C8964" s="12" t="s">
        <v>102</v>
      </c>
      <c r="D8964" s="12" t="s">
        <v>390</v>
      </c>
      <c r="E8964" s="12">
        <v>113.77</v>
      </c>
      <c r="F8964" s="14" t="str">
        <f>A8964&amp;B8964&amp;C8964&amp;D8964&amp;E8964</f>
        <v>2024-10-01ExpensePetro Canada21010 Visa Payable (CIBC)113.77</v>
      </c>
      <c r="G8964" s="15">
        <f>IFERROR((DATEVALUE(A8964)),A8964)</f>
        <v>45566</v>
      </c>
      <c r="H8964" s="16" t="str">
        <f>IF((IFERROR((VLOOKUP(D8964,'Automation (QBO)'!A:B,2,FALSE)),"0"))=0,"Suspense",(IFERROR((VLOOKUP(D8964,'Automation (QBO)'!A:B,2,FALSE)),"Suspense")))</f>
        <v>Suspense</v>
      </c>
      <c r="I8964" s="17">
        <f t="shared" si="139"/>
        <v>113.77</v>
      </c>
      <c r="J8964" s="12" t="str">
        <f>H8964</f>
        <v>Suspense</v>
      </c>
    </row>
    <row r="8965" spans="1:10" hidden="1">
      <c r="A8965" s="13" t="s">
        <v>82</v>
      </c>
      <c r="B8965" s="12" t="s">
        <v>83</v>
      </c>
      <c r="C8965" s="12" t="s">
        <v>94</v>
      </c>
      <c r="D8965" s="12" t="s">
        <v>390</v>
      </c>
      <c r="E8965" s="12">
        <v>126.01</v>
      </c>
      <c r="F8965" s="14" t="str">
        <f>A8965&amp;B8965&amp;C8965&amp;D8965&amp;E8965</f>
        <v>2024-10-01ExpenseEsso21010 Visa Payable (CIBC)126.01</v>
      </c>
      <c r="G8965" s="15">
        <f>IFERROR((DATEVALUE(A8965)),A8965)</f>
        <v>45566</v>
      </c>
      <c r="H8965" s="16" t="str">
        <f>IF((IFERROR((VLOOKUP(D8965,'Automation (QBO)'!A:B,2,FALSE)),"0"))=0,"Suspense",(IFERROR((VLOOKUP(D8965,'Automation (QBO)'!A:B,2,FALSE)),"Suspense")))</f>
        <v>Suspense</v>
      </c>
      <c r="I8965" s="17">
        <f t="shared" si="139"/>
        <v>126.01</v>
      </c>
      <c r="J8965" s="12" t="str">
        <f>H8965</f>
        <v>Suspense</v>
      </c>
    </row>
    <row r="8966" spans="1:10" hidden="1">
      <c r="A8966" s="13" t="s">
        <v>82</v>
      </c>
      <c r="B8966" s="12" t="s">
        <v>83</v>
      </c>
      <c r="C8966" s="12" t="s">
        <v>84</v>
      </c>
      <c r="D8966" s="12" t="s">
        <v>390</v>
      </c>
      <c r="E8966" s="12">
        <v>224</v>
      </c>
      <c r="F8966" s="14" t="str">
        <f>A8966&amp;B8966&amp;C8966&amp;D8966&amp;E8966</f>
        <v>2024-10-01ExpenseBigChip Accounting21010 Visa Payable (CIBC)224</v>
      </c>
      <c r="G8966" s="15">
        <f>IFERROR((DATEVALUE(A8966)),A8966)</f>
        <v>45566</v>
      </c>
      <c r="H8966" s="16" t="str">
        <f>IF((IFERROR((VLOOKUP(D8966,'Automation (QBO)'!A:B,2,FALSE)),"0"))=0,"Suspense",(IFERROR((VLOOKUP(D8966,'Automation (QBO)'!A:B,2,FALSE)),"Suspense")))</f>
        <v>Suspense</v>
      </c>
      <c r="I8966" s="17">
        <f t="shared" si="139"/>
        <v>224</v>
      </c>
      <c r="J8966" s="12" t="str">
        <f>H8966</f>
        <v>Suspense</v>
      </c>
    </row>
    <row r="8967" spans="1:10" hidden="1">
      <c r="A8967" s="13" t="s">
        <v>82</v>
      </c>
      <c r="B8967" s="12" t="s">
        <v>83</v>
      </c>
      <c r="C8967" s="12" t="s">
        <v>97</v>
      </c>
      <c r="D8967" s="12" t="s">
        <v>390</v>
      </c>
      <c r="E8967" s="12">
        <v>189.59</v>
      </c>
      <c r="F8967" s="14" t="str">
        <f>A8967&amp;B8967&amp;C8967&amp;D8967&amp;E8967</f>
        <v>2024-10-01ExpenseLonsdale Chevron21010 Visa Payable (CIBC)189.59</v>
      </c>
      <c r="G8967" s="15">
        <f>IFERROR((DATEVALUE(A8967)),A8967)</f>
        <v>45566</v>
      </c>
      <c r="H8967" s="16" t="str">
        <f>IF((IFERROR((VLOOKUP(D8967,'Automation (QBO)'!A:B,2,FALSE)),"0"))=0,"Suspense",(IFERROR((VLOOKUP(D8967,'Automation (QBO)'!A:B,2,FALSE)),"Suspense")))</f>
        <v>Suspense</v>
      </c>
      <c r="I8967" s="17">
        <f t="shared" si="139"/>
        <v>189.59</v>
      </c>
      <c r="J8967" s="12" t="str">
        <f>H8967</f>
        <v>Suspense</v>
      </c>
    </row>
    <row r="8968" spans="1:10" hidden="1">
      <c r="A8968" s="13" t="s">
        <v>82</v>
      </c>
      <c r="B8968" s="12" t="s">
        <v>83</v>
      </c>
      <c r="C8968" s="12" t="s">
        <v>101</v>
      </c>
      <c r="D8968" s="12" t="s">
        <v>390</v>
      </c>
      <c r="E8968" s="12">
        <v>159.77000000000001</v>
      </c>
      <c r="F8968" s="14" t="str">
        <f>A8968&amp;B8968&amp;C8968&amp;D8968&amp;E8968</f>
        <v>2024-10-01ExpenseShell Canada21010 Visa Payable (CIBC)159.77</v>
      </c>
      <c r="G8968" s="15">
        <f>IFERROR((DATEVALUE(A8968)),A8968)</f>
        <v>45566</v>
      </c>
      <c r="H8968" s="16" t="str">
        <f>IF((IFERROR((VLOOKUP(D8968,'Automation (QBO)'!A:B,2,FALSE)),"0"))=0,"Suspense",(IFERROR((VLOOKUP(D8968,'Automation (QBO)'!A:B,2,FALSE)),"Suspense")))</f>
        <v>Suspense</v>
      </c>
      <c r="I8968" s="17">
        <f t="shared" si="139"/>
        <v>159.77000000000001</v>
      </c>
      <c r="J8968" s="12" t="str">
        <f>H8968</f>
        <v>Suspense</v>
      </c>
    </row>
    <row r="8969" spans="1:10" hidden="1">
      <c r="A8969" s="13" t="s">
        <v>82</v>
      </c>
      <c r="B8969" s="12" t="s">
        <v>83</v>
      </c>
      <c r="C8969" s="12" t="s">
        <v>104</v>
      </c>
      <c r="D8969" s="12" t="s">
        <v>390</v>
      </c>
      <c r="E8969" s="12">
        <v>151.96</v>
      </c>
      <c r="F8969" s="14" t="str">
        <f>A8969&amp;B8969&amp;C8969&amp;D8969&amp;E8969</f>
        <v>2024-10-01ExpenseUniversal Commercial Lighting21010 Visa Payable (CIBC)151.96</v>
      </c>
      <c r="G8969" s="15">
        <f>IFERROR((DATEVALUE(A8969)),A8969)</f>
        <v>45566</v>
      </c>
      <c r="H8969" s="16" t="str">
        <f>IF((IFERROR((VLOOKUP(D8969,'Automation (QBO)'!A:B,2,FALSE)),"0"))=0,"Suspense",(IFERROR((VLOOKUP(D8969,'Automation (QBO)'!A:B,2,FALSE)),"Suspense")))</f>
        <v>Suspense</v>
      </c>
      <c r="I8969" s="17">
        <f t="shared" si="139"/>
        <v>151.96</v>
      </c>
      <c r="J8969" s="12" t="str">
        <f>H8969</f>
        <v>Suspense</v>
      </c>
    </row>
    <row r="8970" spans="1:10" hidden="1">
      <c r="A8970" s="13" t="s">
        <v>82</v>
      </c>
      <c r="B8970" s="12" t="s">
        <v>83</v>
      </c>
      <c r="C8970" s="12" t="s">
        <v>87</v>
      </c>
      <c r="D8970" s="12" t="s">
        <v>390</v>
      </c>
      <c r="E8970" s="12">
        <v>149.62</v>
      </c>
      <c r="F8970" s="14" t="str">
        <f>A8970&amp;B8970&amp;C8970&amp;D8970&amp;E8970</f>
        <v>2024-10-01ExpenseHome Depot21010 Visa Payable (CIBC)149.62</v>
      </c>
      <c r="G8970" s="15">
        <f>IFERROR((DATEVALUE(A8970)),A8970)</f>
        <v>45566</v>
      </c>
      <c r="H8970" s="16" t="str">
        <f>IF((IFERROR((VLOOKUP(D8970,'Automation (QBO)'!A:B,2,FALSE)),"0"))=0,"Suspense",(IFERROR((VLOOKUP(D8970,'Automation (QBO)'!A:B,2,FALSE)),"Suspense")))</f>
        <v>Suspense</v>
      </c>
      <c r="I8970" s="17">
        <f t="shared" si="139"/>
        <v>149.62</v>
      </c>
      <c r="J8970" s="12" t="str">
        <f>H8970</f>
        <v>Suspense</v>
      </c>
    </row>
    <row r="8971" spans="1:10" hidden="1">
      <c r="A8971" s="13" t="s">
        <v>82</v>
      </c>
      <c r="B8971" s="12" t="s">
        <v>83</v>
      </c>
      <c r="C8971" s="12" t="s">
        <v>89</v>
      </c>
      <c r="D8971" s="12" t="s">
        <v>390</v>
      </c>
      <c r="E8971" s="12">
        <v>144</v>
      </c>
      <c r="F8971" s="14" t="str">
        <f>A8971&amp;B8971&amp;C8971&amp;D8971&amp;E8971</f>
        <v>2024-10-01ExpenseMV Recycling and Waste Centre21010 Visa Payable (CIBC)144</v>
      </c>
      <c r="G8971" s="15">
        <f>IFERROR((DATEVALUE(A8971)),A8971)</f>
        <v>45566</v>
      </c>
      <c r="H8971" s="16" t="str">
        <f>IF((IFERROR((VLOOKUP(D8971,'Automation (QBO)'!A:B,2,FALSE)),"0"))=0,"Suspense",(IFERROR((VLOOKUP(D8971,'Automation (QBO)'!A:B,2,FALSE)),"Suspense")))</f>
        <v>Suspense</v>
      </c>
      <c r="I8971" s="17">
        <f t="shared" si="139"/>
        <v>144</v>
      </c>
      <c r="J8971" s="12" t="str">
        <f>H8971</f>
        <v>Suspense</v>
      </c>
    </row>
    <row r="8972" spans="1:10" hidden="1">
      <c r="A8972" s="13" t="s">
        <v>82</v>
      </c>
      <c r="B8972" s="12" t="s">
        <v>83</v>
      </c>
      <c r="C8972" s="12" t="s">
        <v>95</v>
      </c>
      <c r="D8972" s="12" t="s">
        <v>390</v>
      </c>
      <c r="E8972" s="12">
        <v>62.85</v>
      </c>
      <c r="F8972" s="14" t="str">
        <f>A8972&amp;B8972&amp;C8972&amp;D8972&amp;E8972</f>
        <v>2024-10-01ExpenseVector Repro Graphics21010 Visa Payable (CIBC)62.85</v>
      </c>
      <c r="G8972" s="15">
        <f>IFERROR((DATEVALUE(A8972)),A8972)</f>
        <v>45566</v>
      </c>
      <c r="H8972" s="16" t="str">
        <f>IF((IFERROR((VLOOKUP(D8972,'Automation (QBO)'!A:B,2,FALSE)),"0"))=0,"Suspense",(IFERROR((VLOOKUP(D8972,'Automation (QBO)'!A:B,2,FALSE)),"Suspense")))</f>
        <v>Suspense</v>
      </c>
      <c r="I8972" s="17">
        <f t="shared" si="139"/>
        <v>62.85</v>
      </c>
      <c r="J8972" s="12" t="str">
        <f>H8972</f>
        <v>Suspense</v>
      </c>
    </row>
    <row r="8973" spans="1:10" hidden="1">
      <c r="A8973" s="13" t="s">
        <v>82</v>
      </c>
      <c r="B8973" s="12" t="s">
        <v>83</v>
      </c>
      <c r="C8973" s="12" t="s">
        <v>96</v>
      </c>
      <c r="D8973" s="12" t="s">
        <v>390</v>
      </c>
      <c r="E8973" s="12">
        <v>33.549999999999997</v>
      </c>
      <c r="F8973" s="14" t="str">
        <f>A8973&amp;B8973&amp;C8973&amp;D8973&amp;E8973</f>
        <v>2024-10-01ExpenseApple Coquitlam Centre21010 Visa Payable (CIBC)33.55</v>
      </c>
      <c r="G8973" s="15">
        <f>IFERROR((DATEVALUE(A8973)),A8973)</f>
        <v>45566</v>
      </c>
      <c r="H8973" s="16" t="str">
        <f>IF((IFERROR((VLOOKUP(D8973,'Automation (QBO)'!A:B,2,FALSE)),"0"))=0,"Suspense",(IFERROR((VLOOKUP(D8973,'Automation (QBO)'!A:B,2,FALSE)),"Suspense")))</f>
        <v>Suspense</v>
      </c>
      <c r="I8973" s="17">
        <f t="shared" si="139"/>
        <v>33.549999999999997</v>
      </c>
      <c r="J8973" s="12" t="str">
        <f>H8973</f>
        <v>Suspense</v>
      </c>
    </row>
    <row r="8974" spans="1:10" hidden="1">
      <c r="A8974" s="13" t="s">
        <v>82</v>
      </c>
      <c r="B8974" s="12" t="s">
        <v>83</v>
      </c>
      <c r="C8974" s="12" t="s">
        <v>103</v>
      </c>
      <c r="D8974" s="12" t="s">
        <v>390</v>
      </c>
      <c r="E8974" s="12">
        <v>29.92</v>
      </c>
      <c r="F8974" s="14" t="str">
        <f>A8974&amp;B8974&amp;C8974&amp;D8974&amp;E8974</f>
        <v>2024-10-01ExpenseAmes Tile &amp; Stone21010 Visa Payable (CIBC)29.92</v>
      </c>
      <c r="G8974" s="15">
        <f>IFERROR((DATEVALUE(A8974)),A8974)</f>
        <v>45566</v>
      </c>
      <c r="H8974" s="16" t="str">
        <f>IF((IFERROR((VLOOKUP(D8974,'Automation (QBO)'!A:B,2,FALSE)),"0"))=0,"Suspense",(IFERROR((VLOOKUP(D8974,'Automation (QBO)'!A:B,2,FALSE)),"Suspense")))</f>
        <v>Suspense</v>
      </c>
      <c r="I8974" s="17">
        <f t="shared" si="139"/>
        <v>29.92</v>
      </c>
      <c r="J8974" s="12" t="str">
        <f>H8974</f>
        <v>Suspense</v>
      </c>
    </row>
    <row r="8975" spans="1:10" hidden="1">
      <c r="A8975" s="13" t="s">
        <v>82</v>
      </c>
      <c r="B8975" s="12" t="s">
        <v>83</v>
      </c>
      <c r="C8975" s="12" t="s">
        <v>103</v>
      </c>
      <c r="D8975" s="12" t="s">
        <v>390</v>
      </c>
      <c r="E8975" s="12">
        <v>29.92</v>
      </c>
      <c r="F8975" s="14" t="str">
        <f>A8975&amp;B8975&amp;C8975&amp;D8975&amp;E8975</f>
        <v>2024-10-01ExpenseAmes Tile &amp; Stone21010 Visa Payable (CIBC)29.92</v>
      </c>
      <c r="G8975" s="15">
        <f>IFERROR((DATEVALUE(A8975)),A8975)</f>
        <v>45566</v>
      </c>
      <c r="H8975" s="16" t="str">
        <f>IF((IFERROR((VLOOKUP(D8975,'Automation (QBO)'!A:B,2,FALSE)),"0"))=0,"Suspense",(IFERROR((VLOOKUP(D8975,'Automation (QBO)'!A:B,2,FALSE)),"Suspense")))</f>
        <v>Suspense</v>
      </c>
      <c r="I8975" s="17">
        <f t="shared" si="139"/>
        <v>29.92</v>
      </c>
      <c r="J8975" s="12" t="str">
        <f>H8975</f>
        <v>Suspense</v>
      </c>
    </row>
    <row r="8976" spans="1:10" hidden="1">
      <c r="A8976" s="13" t="s">
        <v>82</v>
      </c>
      <c r="B8976" s="12" t="s">
        <v>83</v>
      </c>
      <c r="C8976" s="12" t="s">
        <v>100</v>
      </c>
      <c r="D8976" s="12" t="s">
        <v>390</v>
      </c>
      <c r="E8976" s="12">
        <v>17.91</v>
      </c>
      <c r="F8976" s="14" t="str">
        <f>A8976&amp;B8976&amp;C8976&amp;D8976&amp;E8976</f>
        <v>2024-10-01ExpenseDropbox21010 Visa Payable (CIBC)17.91</v>
      </c>
      <c r="G8976" s="15">
        <f>IFERROR((DATEVALUE(A8976)),A8976)</f>
        <v>45566</v>
      </c>
      <c r="H8976" s="16" t="str">
        <f>IF((IFERROR((VLOOKUP(D8976,'Automation (QBO)'!A:B,2,FALSE)),"0"))=0,"Suspense",(IFERROR((VLOOKUP(D8976,'Automation (QBO)'!A:B,2,FALSE)),"Suspense")))</f>
        <v>Suspense</v>
      </c>
      <c r="I8976" s="17">
        <f t="shared" ref="I8976:I9039" si="140">E8976</f>
        <v>17.91</v>
      </c>
      <c r="J8976" s="12" t="str">
        <f>H8976</f>
        <v>Suspense</v>
      </c>
    </row>
    <row r="8977" spans="1:10" hidden="1">
      <c r="A8977" s="13" t="s">
        <v>82</v>
      </c>
      <c r="B8977" s="12" t="s">
        <v>83</v>
      </c>
      <c r="C8977" s="12" t="s">
        <v>86</v>
      </c>
      <c r="D8977" s="12" t="s">
        <v>390</v>
      </c>
      <c r="E8977" s="12">
        <v>14.55</v>
      </c>
      <c r="F8977" s="14" t="str">
        <f>A8977&amp;B8977&amp;C8977&amp;D8977&amp;E8977</f>
        <v>2024-10-01ExpenseApple21010 Visa Payable (CIBC)14.55</v>
      </c>
      <c r="G8977" s="15">
        <f>IFERROR((DATEVALUE(A8977)),A8977)</f>
        <v>45566</v>
      </c>
      <c r="H8977" s="16" t="str">
        <f>IF((IFERROR((VLOOKUP(D8977,'Automation (QBO)'!A:B,2,FALSE)),"0"))=0,"Suspense",(IFERROR((VLOOKUP(D8977,'Automation (QBO)'!A:B,2,FALSE)),"Suspense")))</f>
        <v>Suspense</v>
      </c>
      <c r="I8977" s="17">
        <f t="shared" si="140"/>
        <v>14.55</v>
      </c>
      <c r="J8977" s="12" t="str">
        <f>H8977</f>
        <v>Suspense</v>
      </c>
    </row>
    <row r="8978" spans="1:10" hidden="1">
      <c r="A8978" s="13" t="s">
        <v>82</v>
      </c>
      <c r="B8978" s="12" t="s">
        <v>83</v>
      </c>
      <c r="C8978" s="12" t="s">
        <v>88</v>
      </c>
      <c r="D8978" s="12" t="s">
        <v>390</v>
      </c>
      <c r="E8978" s="12">
        <v>14</v>
      </c>
      <c r="F8978" s="14" t="str">
        <f>A8978&amp;B8978&amp;C8978&amp;D8978&amp;E8978</f>
        <v>2024-10-01ExpenseEasy Park21010 Visa Payable (CIBC)14</v>
      </c>
      <c r="G8978" s="15">
        <f>IFERROR((DATEVALUE(A8978)),A8978)</f>
        <v>45566</v>
      </c>
      <c r="H8978" s="16" t="str">
        <f>IF((IFERROR((VLOOKUP(D8978,'Automation (QBO)'!A:B,2,FALSE)),"0"))=0,"Suspense",(IFERROR((VLOOKUP(D8978,'Automation (QBO)'!A:B,2,FALSE)),"Suspense")))</f>
        <v>Suspense</v>
      </c>
      <c r="I8978" s="17">
        <f t="shared" si="140"/>
        <v>14</v>
      </c>
      <c r="J8978" s="12" t="str">
        <f>H8978</f>
        <v>Suspense</v>
      </c>
    </row>
    <row r="8979" spans="1:10" hidden="1">
      <c r="A8979" s="13" t="s">
        <v>82</v>
      </c>
      <c r="B8979" s="12" t="s">
        <v>83</v>
      </c>
      <c r="C8979" s="12" t="s">
        <v>88</v>
      </c>
      <c r="D8979" s="12" t="s">
        <v>390</v>
      </c>
      <c r="E8979" s="12">
        <v>13</v>
      </c>
      <c r="F8979" s="14" t="str">
        <f>A8979&amp;B8979&amp;C8979&amp;D8979&amp;E8979</f>
        <v>2024-10-01ExpenseEasy Park21010 Visa Payable (CIBC)13</v>
      </c>
      <c r="G8979" s="15">
        <f>IFERROR((DATEVALUE(A8979)),A8979)</f>
        <v>45566</v>
      </c>
      <c r="H8979" s="16" t="str">
        <f>IF((IFERROR((VLOOKUP(D8979,'Automation (QBO)'!A:B,2,FALSE)),"0"))=0,"Suspense",(IFERROR((VLOOKUP(D8979,'Automation (QBO)'!A:B,2,FALSE)),"Suspense")))</f>
        <v>Suspense</v>
      </c>
      <c r="I8979" s="17">
        <f t="shared" si="140"/>
        <v>13</v>
      </c>
      <c r="J8979" s="12" t="str">
        <f>H8979</f>
        <v>Suspense</v>
      </c>
    </row>
    <row r="8980" spans="1:10" hidden="1">
      <c r="A8980" s="13" t="s">
        <v>82</v>
      </c>
      <c r="B8980" s="12" t="s">
        <v>83</v>
      </c>
      <c r="C8980" s="12" t="s">
        <v>88</v>
      </c>
      <c r="D8980" s="12" t="s">
        <v>390</v>
      </c>
      <c r="E8980" s="12">
        <v>8</v>
      </c>
      <c r="F8980" s="14" t="str">
        <f>A8980&amp;B8980&amp;C8980&amp;D8980&amp;E8980</f>
        <v>2024-10-01ExpenseEasy Park21010 Visa Payable (CIBC)8</v>
      </c>
      <c r="G8980" s="15">
        <f>IFERROR((DATEVALUE(A8980)),A8980)</f>
        <v>45566</v>
      </c>
      <c r="H8980" s="16" t="str">
        <f>IF((IFERROR((VLOOKUP(D8980,'Automation (QBO)'!A:B,2,FALSE)),"0"))=0,"Suspense",(IFERROR((VLOOKUP(D8980,'Automation (QBO)'!A:B,2,FALSE)),"Suspense")))</f>
        <v>Suspense</v>
      </c>
      <c r="I8980" s="17">
        <f t="shared" si="140"/>
        <v>8</v>
      </c>
      <c r="J8980" s="12" t="str">
        <f>H8980</f>
        <v>Suspense</v>
      </c>
    </row>
    <row r="8981" spans="1:10" hidden="1">
      <c r="A8981" s="13" t="s">
        <v>82</v>
      </c>
      <c r="B8981" s="12" t="s">
        <v>83</v>
      </c>
      <c r="C8981" s="12" t="s">
        <v>84</v>
      </c>
      <c r="D8981" s="12" t="s">
        <v>396</v>
      </c>
      <c r="E8981" s="12">
        <v>214</v>
      </c>
      <c r="F8981" s="14" t="str">
        <f>A8981&amp;B8981&amp;C8981&amp;D8981&amp;E8981</f>
        <v>2024-10-01ExpenseBigChip Accounting52110 Accounting214</v>
      </c>
      <c r="G8981" s="15">
        <f>IFERROR((DATEVALUE(A8981)),A8981)</f>
        <v>45566</v>
      </c>
      <c r="H8981" s="16" t="str">
        <f>IF((IFERROR((VLOOKUP(D8981,'Automation (QBO)'!A:B,2,FALSE)),"0"))=0,"Suspense",(IFERROR((VLOOKUP(D8981,'Automation (QBO)'!A:B,2,FALSE)),"Suspense")))</f>
        <v>Accounting</v>
      </c>
      <c r="I8981" s="17">
        <f t="shared" si="140"/>
        <v>214</v>
      </c>
      <c r="J8981" s="12" t="str">
        <f>H8981</f>
        <v>Accounting</v>
      </c>
    </row>
    <row r="8982" spans="1:10" hidden="1">
      <c r="A8982" s="13" t="s">
        <v>82</v>
      </c>
      <c r="B8982" s="12" t="s">
        <v>83</v>
      </c>
      <c r="C8982" s="12" t="s">
        <v>84</v>
      </c>
      <c r="D8982" s="12" t="s">
        <v>392</v>
      </c>
      <c r="E8982" s="12">
        <v>-10</v>
      </c>
      <c r="F8982" s="14" t="str">
        <f>A8982&amp;B8982&amp;C8982&amp;D8982&amp;E8982</f>
        <v>2024-10-01ExpenseBigChip Accounting21020 GST/HST Payable-10</v>
      </c>
      <c r="G8982" s="15">
        <f>IFERROR((DATEVALUE(A8982)),A8982)</f>
        <v>45566</v>
      </c>
      <c r="H8982" s="16" t="str">
        <f>IF((IFERROR((VLOOKUP(D8982,'Automation (QBO)'!A:B,2,FALSE)),"0"))=0,"Suspense",(IFERROR((VLOOKUP(D8982,'Automation (QBO)'!A:B,2,FALSE)),"Suspense")))</f>
        <v>GST/HST Payable</v>
      </c>
      <c r="I8982" s="17">
        <f t="shared" si="140"/>
        <v>-10</v>
      </c>
      <c r="J8982" s="12" t="str">
        <f>H8982</f>
        <v>GST/HST Payable</v>
      </c>
    </row>
    <row r="8983" spans="1:10" hidden="1">
      <c r="A8983" s="13" t="s">
        <v>82</v>
      </c>
      <c r="B8983" s="12" t="s">
        <v>83</v>
      </c>
      <c r="C8983" s="12" t="s">
        <v>85</v>
      </c>
      <c r="D8983" s="12" t="s">
        <v>392</v>
      </c>
      <c r="E8983" s="12">
        <v>0</v>
      </c>
      <c r="F8983" s="14" t="str">
        <f>A8983&amp;B8983&amp;C8983&amp;D8983&amp;E8983</f>
        <v>2024-10-01ExpenseLaird Plastics21020 GST/HST Payable0</v>
      </c>
      <c r="G8983" s="15">
        <f>IFERROR((DATEVALUE(A8983)),A8983)</f>
        <v>45566</v>
      </c>
      <c r="H8983" s="16" t="str">
        <f>IF((IFERROR((VLOOKUP(D8983,'Automation (QBO)'!A:B,2,FALSE)),"0"))=0,"Suspense",(IFERROR((VLOOKUP(D8983,'Automation (QBO)'!A:B,2,FALSE)),"Suspense")))</f>
        <v>GST/HST Payable</v>
      </c>
      <c r="I8983" s="17">
        <f t="shared" si="140"/>
        <v>0</v>
      </c>
      <c r="J8983" s="12" t="str">
        <f>H8983</f>
        <v>GST/HST Payable</v>
      </c>
    </row>
    <row r="8984" spans="1:10" hidden="1">
      <c r="A8984" s="13" t="s">
        <v>82</v>
      </c>
      <c r="B8984" s="12" t="s">
        <v>83</v>
      </c>
      <c r="C8984" s="12" t="s">
        <v>86</v>
      </c>
      <c r="D8984" s="12" t="s">
        <v>395</v>
      </c>
      <c r="E8984" s="12">
        <v>14.55</v>
      </c>
      <c r="F8984" s="14" t="str">
        <f>A8984&amp;B8984&amp;C8984&amp;D8984&amp;E8984</f>
        <v>2024-10-01ExpenseApple52165 Computer - Software14.55</v>
      </c>
      <c r="G8984" s="15">
        <f>IFERROR((DATEVALUE(A8984)),A8984)</f>
        <v>45566</v>
      </c>
      <c r="H8984" s="16" t="str">
        <f>IF((IFERROR((VLOOKUP(D8984,'Automation (QBO)'!A:B,2,FALSE)),"0"))=0,"Suspense",(IFERROR((VLOOKUP(D8984,'Automation (QBO)'!A:B,2,FALSE)),"Suspense")))</f>
        <v>Computer - Software</v>
      </c>
      <c r="I8984" s="17">
        <f t="shared" si="140"/>
        <v>14.55</v>
      </c>
      <c r="J8984" s="12" t="str">
        <f>H8984</f>
        <v>Computer - Software</v>
      </c>
    </row>
    <row r="8985" spans="1:10" hidden="1">
      <c r="A8985" s="13" t="s">
        <v>82</v>
      </c>
      <c r="B8985" s="12" t="s">
        <v>83</v>
      </c>
      <c r="C8985" s="12" t="s">
        <v>86</v>
      </c>
      <c r="D8985" s="12" t="s">
        <v>392</v>
      </c>
      <c r="E8985" s="12">
        <v>0</v>
      </c>
      <c r="F8985" s="14" t="str">
        <f>A8985&amp;B8985&amp;C8985&amp;D8985&amp;E8985</f>
        <v>2024-10-01ExpenseApple21020 GST/HST Payable0</v>
      </c>
      <c r="G8985" s="15">
        <f>IFERROR((DATEVALUE(A8985)),A8985)</f>
        <v>45566</v>
      </c>
      <c r="H8985" s="16" t="str">
        <f>IF((IFERROR((VLOOKUP(D8985,'Automation (QBO)'!A:B,2,FALSE)),"0"))=0,"Suspense",(IFERROR((VLOOKUP(D8985,'Automation (QBO)'!A:B,2,FALSE)),"Suspense")))</f>
        <v>GST/HST Payable</v>
      </c>
      <c r="I8985" s="17">
        <f t="shared" si="140"/>
        <v>0</v>
      </c>
      <c r="J8985" s="12" t="str">
        <f>H8985</f>
        <v>GST/HST Payable</v>
      </c>
    </row>
    <row r="8986" spans="1:10" hidden="1">
      <c r="A8986" s="13" t="s">
        <v>82</v>
      </c>
      <c r="B8986" s="12" t="s">
        <v>83</v>
      </c>
      <c r="C8986" s="12" t="s">
        <v>87</v>
      </c>
      <c r="D8986" s="12" t="s">
        <v>391</v>
      </c>
      <c r="E8986" s="12">
        <v>142.91</v>
      </c>
      <c r="F8986" s="14" t="str">
        <f>A8986&amp;B8986&amp;C8986&amp;D8986&amp;E8986</f>
        <v>2024-10-01ExpenseHome Depot51335 COGS - Supplies142.91</v>
      </c>
      <c r="G8986" s="15">
        <f>IFERROR((DATEVALUE(A8986)),A8986)</f>
        <v>45566</v>
      </c>
      <c r="H8986" s="16" t="str">
        <f>IF((IFERROR((VLOOKUP(D8986,'Automation (QBO)'!A:B,2,FALSE)),"0"))=0,"Suspense",(IFERROR((VLOOKUP(D8986,'Automation (QBO)'!A:B,2,FALSE)),"Suspense")))</f>
        <v>COGS - Supplies</v>
      </c>
      <c r="I8986" s="17">
        <f t="shared" si="140"/>
        <v>142.91</v>
      </c>
      <c r="J8986" s="12" t="str">
        <f>H8986</f>
        <v>COGS - Supplies</v>
      </c>
    </row>
    <row r="8987" spans="1:10" hidden="1">
      <c r="A8987" s="13" t="s">
        <v>82</v>
      </c>
      <c r="B8987" s="12" t="s">
        <v>83</v>
      </c>
      <c r="C8987" s="12" t="s">
        <v>88</v>
      </c>
      <c r="D8987" s="12" t="s">
        <v>408</v>
      </c>
      <c r="E8987" s="12">
        <v>14</v>
      </c>
      <c r="F8987" s="14" t="str">
        <f>A8987&amp;B8987&amp;C8987&amp;D8987&amp;E8987</f>
        <v>2024-10-01ExpenseEasy Park52205 Travel &amp; Parking14</v>
      </c>
      <c r="G8987" s="15">
        <f>IFERROR((DATEVALUE(A8987)),A8987)</f>
        <v>45566</v>
      </c>
      <c r="H8987" s="16" t="str">
        <f>IF((IFERROR((VLOOKUP(D8987,'Automation (QBO)'!A:B,2,FALSE)),"0"))=0,"Suspense",(IFERROR((VLOOKUP(D8987,'Automation (QBO)'!A:B,2,FALSE)),"Suspense")))</f>
        <v>Travel &amp; Parking</v>
      </c>
      <c r="I8987" s="17">
        <f t="shared" si="140"/>
        <v>14</v>
      </c>
      <c r="J8987" s="12" t="str">
        <f>H8987</f>
        <v>Travel &amp; Parking</v>
      </c>
    </row>
    <row r="8988" spans="1:10" hidden="1">
      <c r="A8988" s="13" t="s">
        <v>82</v>
      </c>
      <c r="B8988" s="12" t="s">
        <v>83</v>
      </c>
      <c r="C8988" s="12" t="s">
        <v>88</v>
      </c>
      <c r="D8988" s="12" t="s">
        <v>392</v>
      </c>
      <c r="E8988" s="12">
        <v>0</v>
      </c>
      <c r="F8988" s="14" t="str">
        <f>A8988&amp;B8988&amp;C8988&amp;D8988&amp;E8988</f>
        <v>2024-10-01ExpenseEasy Park21020 GST/HST Payable0</v>
      </c>
      <c r="G8988" s="15">
        <f>IFERROR((DATEVALUE(A8988)),A8988)</f>
        <v>45566</v>
      </c>
      <c r="H8988" s="16" t="str">
        <f>IF((IFERROR((VLOOKUP(D8988,'Automation (QBO)'!A:B,2,FALSE)),"0"))=0,"Suspense",(IFERROR((VLOOKUP(D8988,'Automation (QBO)'!A:B,2,FALSE)),"Suspense")))</f>
        <v>GST/HST Payable</v>
      </c>
      <c r="I8988" s="17">
        <f t="shared" si="140"/>
        <v>0</v>
      </c>
      <c r="J8988" s="12" t="str">
        <f>H8988</f>
        <v>GST/HST Payable</v>
      </c>
    </row>
    <row r="8989" spans="1:10" hidden="1">
      <c r="A8989" s="13" t="s">
        <v>82</v>
      </c>
      <c r="B8989" s="12" t="s">
        <v>83</v>
      </c>
      <c r="C8989" s="12" t="s">
        <v>89</v>
      </c>
      <c r="D8989" s="12" t="s">
        <v>410</v>
      </c>
      <c r="E8989" s="12">
        <v>144</v>
      </c>
      <c r="F8989" s="14" t="str">
        <f>A8989&amp;B8989&amp;C8989&amp;D8989&amp;E8989</f>
        <v>2024-10-01ExpenseMV Recycling and Waste Centre51315 COGS - Disposal144</v>
      </c>
      <c r="G8989" s="15">
        <f>IFERROR((DATEVALUE(A8989)),A8989)</f>
        <v>45566</v>
      </c>
      <c r="H8989" s="16" t="str">
        <f>IF((IFERROR((VLOOKUP(D8989,'Automation (QBO)'!A:B,2,FALSE)),"0"))=0,"Suspense",(IFERROR((VLOOKUP(D8989,'Automation (QBO)'!A:B,2,FALSE)),"Suspense")))</f>
        <v>COGS - Disposal</v>
      </c>
      <c r="I8989" s="17">
        <f t="shared" si="140"/>
        <v>144</v>
      </c>
      <c r="J8989" s="12" t="str">
        <f>H8989</f>
        <v>COGS - Disposal</v>
      </c>
    </row>
    <row r="8990" spans="1:10" hidden="1">
      <c r="A8990" s="13" t="s">
        <v>82</v>
      </c>
      <c r="B8990" s="12" t="s">
        <v>83</v>
      </c>
      <c r="C8990" s="12" t="s">
        <v>89</v>
      </c>
      <c r="D8990" s="12" t="s">
        <v>392</v>
      </c>
      <c r="E8990" s="12">
        <v>0</v>
      </c>
      <c r="F8990" s="14" t="str">
        <f>A8990&amp;B8990&amp;C8990&amp;D8990&amp;E8990</f>
        <v>2024-10-01ExpenseMV Recycling and Waste Centre21020 GST/HST Payable0</v>
      </c>
      <c r="G8990" s="15">
        <f>IFERROR((DATEVALUE(A8990)),A8990)</f>
        <v>45566</v>
      </c>
      <c r="H8990" s="16" t="str">
        <f>IF((IFERROR((VLOOKUP(D8990,'Automation (QBO)'!A:B,2,FALSE)),"0"))=0,"Suspense",(IFERROR((VLOOKUP(D8990,'Automation (QBO)'!A:B,2,FALSE)),"Suspense")))</f>
        <v>GST/HST Payable</v>
      </c>
      <c r="I8990" s="17">
        <f t="shared" si="140"/>
        <v>0</v>
      </c>
      <c r="J8990" s="12" t="str">
        <f>H8990</f>
        <v>GST/HST Payable</v>
      </c>
    </row>
    <row r="8991" spans="1:10" hidden="1">
      <c r="A8991" s="13" t="s">
        <v>82</v>
      </c>
      <c r="B8991" s="12" t="s">
        <v>83</v>
      </c>
      <c r="C8991" s="12" t="s">
        <v>90</v>
      </c>
      <c r="D8991" s="12" t="s">
        <v>398</v>
      </c>
      <c r="E8991" s="12">
        <v>205.69</v>
      </c>
      <c r="F8991" s="14" t="str">
        <f>A8991&amp;B8991&amp;C8991&amp;D8991&amp;E8991</f>
        <v>2024-10-01ExpenseGranville Island Brewery Restaurant52190 Meals &amp; Entertainment205.69</v>
      </c>
      <c r="G8991" s="15">
        <f>IFERROR((DATEVALUE(A8991)),A8991)</f>
        <v>45566</v>
      </c>
      <c r="H8991" s="16" t="str">
        <f>IF((IFERROR((VLOOKUP(D8991,'Automation (QBO)'!A:B,2,FALSE)),"0"))=0,"Suspense",(IFERROR((VLOOKUP(D8991,'Automation (QBO)'!A:B,2,FALSE)),"Suspense")))</f>
        <v>Meals &amp; Entertainment</v>
      </c>
      <c r="I8991" s="17">
        <f t="shared" si="140"/>
        <v>205.69</v>
      </c>
      <c r="J8991" s="12" t="str">
        <f>H8991</f>
        <v>Meals &amp; Entertainment</v>
      </c>
    </row>
    <row r="8992" spans="1:10" hidden="1">
      <c r="A8992" s="13" t="s">
        <v>82</v>
      </c>
      <c r="B8992" s="12" t="s">
        <v>91</v>
      </c>
      <c r="C8992" s="12" t="s">
        <v>92</v>
      </c>
      <c r="D8992" s="12" t="s">
        <v>417</v>
      </c>
      <c r="E8992" s="12">
        <v>100000</v>
      </c>
      <c r="F8992" s="14" t="str">
        <f>A8992&amp;B8992&amp;C8992&amp;D8992&amp;E8992</f>
        <v>2024-10-01InvoiceGarden of Granite Winery12000 Accounts Receivable100000</v>
      </c>
      <c r="G8992" s="15">
        <f>IFERROR((DATEVALUE(A8992)),A8992)</f>
        <v>45566</v>
      </c>
      <c r="H8992" s="16" t="str">
        <f>IF((IFERROR((VLOOKUP(D8992,'Automation (QBO)'!A:B,2,FALSE)),"0"))=0,"Suspense",(IFERROR((VLOOKUP(D8992,'Automation (QBO)'!A:B,2,FALSE)),"Suspense")))</f>
        <v>Accounts Recievable - Suspense</v>
      </c>
      <c r="I8992" s="17">
        <f t="shared" si="140"/>
        <v>100000</v>
      </c>
      <c r="J8992" s="12" t="str">
        <f>H8992</f>
        <v>Accounts Recievable - Suspense</v>
      </c>
    </row>
    <row r="8993" spans="1:10" hidden="1">
      <c r="A8993" s="13" t="s">
        <v>82</v>
      </c>
      <c r="B8993" s="12" t="s">
        <v>83</v>
      </c>
      <c r="C8993" s="12" t="s">
        <v>93</v>
      </c>
      <c r="D8993" s="12" t="s">
        <v>392</v>
      </c>
      <c r="E8993" s="12">
        <v>0</v>
      </c>
      <c r="F8993" s="14" t="str">
        <f>A8993&amp;B8993&amp;C8993&amp;D8993&amp;E8993</f>
        <v>2024-10-01ExpenseChambers of Commerce Group Insurance Plan21020 GST/HST Payable0</v>
      </c>
      <c r="G8993" s="15">
        <f>IFERROR((DATEVALUE(A8993)),A8993)</f>
        <v>45566</v>
      </c>
      <c r="H8993" s="16" t="str">
        <f>IF((IFERROR((VLOOKUP(D8993,'Automation (QBO)'!A:B,2,FALSE)),"0"))=0,"Suspense",(IFERROR((VLOOKUP(D8993,'Automation (QBO)'!A:B,2,FALSE)),"Suspense")))</f>
        <v>GST/HST Payable</v>
      </c>
      <c r="I8993" s="17">
        <f t="shared" si="140"/>
        <v>0</v>
      </c>
      <c r="J8993" s="12" t="str">
        <f>H8993</f>
        <v>GST/HST Payable</v>
      </c>
    </row>
    <row r="8994" spans="1:10" hidden="1">
      <c r="A8994" s="13" t="s">
        <v>82</v>
      </c>
      <c r="B8994" s="12" t="s">
        <v>91</v>
      </c>
      <c r="C8994" s="12" t="s">
        <v>92</v>
      </c>
      <c r="D8994" s="12" t="s">
        <v>420</v>
      </c>
      <c r="E8994" s="12">
        <v>100000</v>
      </c>
      <c r="F8994" s="14" t="str">
        <f>A8994&amp;B8994&amp;C8994&amp;D8994&amp;E8994</f>
        <v>2024-10-01InvoiceGarden of Granite Winery21045 Deposit Received100000</v>
      </c>
      <c r="G8994" s="15">
        <f>IFERROR((DATEVALUE(A8994)),A8994)</f>
        <v>45566</v>
      </c>
      <c r="H8994" s="16" t="str">
        <f>IF((IFERROR((VLOOKUP(D8994,'Automation (QBO)'!A:B,2,FALSE)),"0"))=0,"Suspense",(IFERROR((VLOOKUP(D8994,'Automation (QBO)'!A:B,2,FALSE)),"Suspense")))</f>
        <v>Liability - Depostis Received</v>
      </c>
      <c r="I8994" s="17">
        <f t="shared" si="140"/>
        <v>100000</v>
      </c>
      <c r="J8994" s="12" t="str">
        <f>H8994</f>
        <v>Liability - Depostis Received</v>
      </c>
    </row>
    <row r="8995" spans="1:10" hidden="1">
      <c r="A8995" s="13" t="s">
        <v>82</v>
      </c>
      <c r="B8995" s="12" t="s">
        <v>91</v>
      </c>
      <c r="C8995" s="12" t="s">
        <v>92</v>
      </c>
      <c r="D8995" s="12" t="s">
        <v>392</v>
      </c>
      <c r="E8995" s="12">
        <v>0</v>
      </c>
      <c r="F8995" s="14" t="str">
        <f>A8995&amp;B8995&amp;C8995&amp;D8995&amp;E8995</f>
        <v>2024-10-01InvoiceGarden of Granite Winery21020 GST/HST Payable0</v>
      </c>
      <c r="G8995" s="15">
        <f>IFERROR((DATEVALUE(A8995)),A8995)</f>
        <v>45566</v>
      </c>
      <c r="H8995" s="16" t="str">
        <f>IF((IFERROR((VLOOKUP(D8995,'Automation (QBO)'!A:B,2,FALSE)),"0"))=0,"Suspense",(IFERROR((VLOOKUP(D8995,'Automation (QBO)'!A:B,2,FALSE)),"Suspense")))</f>
        <v>GST/HST Payable</v>
      </c>
      <c r="I8995" s="17">
        <f t="shared" si="140"/>
        <v>0</v>
      </c>
      <c r="J8995" s="12" t="str">
        <f>H8995</f>
        <v>GST/HST Payable</v>
      </c>
    </row>
    <row r="8996" spans="1:10" hidden="1">
      <c r="A8996" s="13" t="s">
        <v>82</v>
      </c>
      <c r="B8996" s="12" t="s">
        <v>83</v>
      </c>
      <c r="C8996" s="12" t="s">
        <v>94</v>
      </c>
      <c r="D8996" s="12" t="s">
        <v>409</v>
      </c>
      <c r="E8996" s="12">
        <v>120.01</v>
      </c>
      <c r="F8996" s="14" t="str">
        <f>A8996&amp;B8996&amp;C8996&amp;D8996&amp;E8996</f>
        <v>2024-10-01ExpenseEsso51205 COGS - Fuel120.01</v>
      </c>
      <c r="G8996" s="15">
        <f>IFERROR((DATEVALUE(A8996)),A8996)</f>
        <v>45566</v>
      </c>
      <c r="H8996" s="16" t="str">
        <f>IF((IFERROR((VLOOKUP(D8996,'Automation (QBO)'!A:B,2,FALSE)),"0"))=0,"Suspense",(IFERROR((VLOOKUP(D8996,'Automation (QBO)'!A:B,2,FALSE)),"Suspense")))</f>
        <v>COGS - Fuel</v>
      </c>
      <c r="I8996" s="17">
        <f t="shared" si="140"/>
        <v>120.01</v>
      </c>
      <c r="J8996" s="12" t="str">
        <f>H8996</f>
        <v>COGS - Fuel</v>
      </c>
    </row>
    <row r="8997" spans="1:10" hidden="1">
      <c r="A8997" s="13" t="s">
        <v>82</v>
      </c>
      <c r="B8997" s="12" t="s">
        <v>83</v>
      </c>
      <c r="C8997" s="12" t="s">
        <v>94</v>
      </c>
      <c r="D8997" s="12" t="s">
        <v>392</v>
      </c>
      <c r="E8997" s="12">
        <v>-6</v>
      </c>
      <c r="F8997" s="14" t="str">
        <f>A8997&amp;B8997&amp;C8997&amp;D8997&amp;E8997</f>
        <v>2024-10-01ExpenseEsso21020 GST/HST Payable-6</v>
      </c>
      <c r="G8997" s="15">
        <f>IFERROR((DATEVALUE(A8997)),A8997)</f>
        <v>45566</v>
      </c>
      <c r="H8997" s="16" t="str">
        <f>IF((IFERROR((VLOOKUP(D8997,'Automation (QBO)'!A:B,2,FALSE)),"0"))=0,"Suspense",(IFERROR((VLOOKUP(D8997,'Automation (QBO)'!A:B,2,FALSE)),"Suspense")))</f>
        <v>GST/HST Payable</v>
      </c>
      <c r="I8997" s="17">
        <f t="shared" si="140"/>
        <v>-6</v>
      </c>
      <c r="J8997" s="12" t="str">
        <f>H8997</f>
        <v>GST/HST Payable</v>
      </c>
    </row>
    <row r="8998" spans="1:10" hidden="1">
      <c r="A8998" s="13" t="s">
        <v>82</v>
      </c>
      <c r="B8998" s="12" t="s">
        <v>83</v>
      </c>
      <c r="C8998" s="12" t="s">
        <v>95</v>
      </c>
      <c r="D8998" s="12" t="s">
        <v>391</v>
      </c>
      <c r="E8998" s="12">
        <v>60.04</v>
      </c>
      <c r="F8998" s="14" t="str">
        <f>A8998&amp;B8998&amp;C8998&amp;D8998&amp;E8998</f>
        <v>2024-10-01ExpenseVector Repro Graphics51335 COGS - Supplies60.04</v>
      </c>
      <c r="G8998" s="15">
        <f>IFERROR((DATEVALUE(A8998)),A8998)</f>
        <v>45566</v>
      </c>
      <c r="H8998" s="16" t="str">
        <f>IF((IFERROR((VLOOKUP(D8998,'Automation (QBO)'!A:B,2,FALSE)),"0"))=0,"Suspense",(IFERROR((VLOOKUP(D8998,'Automation (QBO)'!A:B,2,FALSE)),"Suspense")))</f>
        <v>COGS - Supplies</v>
      </c>
      <c r="I8998" s="17">
        <f t="shared" si="140"/>
        <v>60.04</v>
      </c>
      <c r="J8998" s="12" t="str">
        <f>H8998</f>
        <v>COGS - Supplies</v>
      </c>
    </row>
    <row r="8999" spans="1:10" hidden="1">
      <c r="A8999" s="13" t="s">
        <v>82</v>
      </c>
      <c r="B8999" s="12" t="s">
        <v>83</v>
      </c>
      <c r="C8999" s="12" t="s">
        <v>95</v>
      </c>
      <c r="D8999" s="12" t="s">
        <v>392</v>
      </c>
      <c r="E8999" s="12">
        <v>-2.81</v>
      </c>
      <c r="F8999" s="14" t="str">
        <f>A8999&amp;B8999&amp;C8999&amp;D8999&amp;E8999</f>
        <v>2024-10-01ExpenseVector Repro Graphics21020 GST/HST Payable-2.81</v>
      </c>
      <c r="G8999" s="15">
        <f>IFERROR((DATEVALUE(A8999)),A8999)</f>
        <v>45566</v>
      </c>
      <c r="H8999" s="16" t="str">
        <f>IF((IFERROR((VLOOKUP(D8999,'Automation (QBO)'!A:B,2,FALSE)),"0"))=0,"Suspense",(IFERROR((VLOOKUP(D8999,'Automation (QBO)'!A:B,2,FALSE)),"Suspense")))</f>
        <v>GST/HST Payable</v>
      </c>
      <c r="I8999" s="17">
        <f t="shared" si="140"/>
        <v>-2.81</v>
      </c>
      <c r="J8999" s="12" t="str">
        <f>H8999</f>
        <v>GST/HST Payable</v>
      </c>
    </row>
    <row r="9000" spans="1:10" hidden="1">
      <c r="A9000" s="13" t="s">
        <v>82</v>
      </c>
      <c r="B9000" s="12" t="s">
        <v>83</v>
      </c>
      <c r="C9000" s="12" t="s">
        <v>87</v>
      </c>
      <c r="D9000" s="12" t="s">
        <v>392</v>
      </c>
      <c r="E9000" s="12">
        <v>-6.71</v>
      </c>
      <c r="F9000" s="14" t="str">
        <f>A9000&amp;B9000&amp;C9000&amp;D9000&amp;E9000</f>
        <v>2024-10-01ExpenseHome Depot21020 GST/HST Payable-6.71</v>
      </c>
      <c r="G9000" s="15">
        <f>IFERROR((DATEVALUE(A9000)),A9000)</f>
        <v>45566</v>
      </c>
      <c r="H9000" s="16" t="str">
        <f>IF((IFERROR((VLOOKUP(D9000,'Automation (QBO)'!A:B,2,FALSE)),"0"))=0,"Suspense",(IFERROR((VLOOKUP(D9000,'Automation (QBO)'!A:B,2,FALSE)),"Suspense")))</f>
        <v>GST/HST Payable</v>
      </c>
      <c r="I9000" s="17">
        <f t="shared" si="140"/>
        <v>-6.71</v>
      </c>
      <c r="J9000" s="12" t="str">
        <f>H9000</f>
        <v>GST/HST Payable</v>
      </c>
    </row>
    <row r="9001" spans="1:10" hidden="1">
      <c r="A9001" s="13" t="s">
        <v>82</v>
      </c>
      <c r="B9001" s="12" t="s">
        <v>83</v>
      </c>
      <c r="C9001" s="12" t="s">
        <v>96</v>
      </c>
      <c r="D9001" s="12" t="s">
        <v>392</v>
      </c>
      <c r="E9001" s="12">
        <v>-1.6</v>
      </c>
      <c r="F9001" s="14" t="str">
        <f>A9001&amp;B9001&amp;C9001&amp;D9001&amp;E9001</f>
        <v>2024-10-01ExpenseApple Coquitlam Centre21020 GST/HST Payable-1.6</v>
      </c>
      <c r="G9001" s="15">
        <f>IFERROR((DATEVALUE(A9001)),A9001)</f>
        <v>45566</v>
      </c>
      <c r="H9001" s="16" t="str">
        <f>IF((IFERROR((VLOOKUP(D9001,'Automation (QBO)'!A:B,2,FALSE)),"0"))=0,"Suspense",(IFERROR((VLOOKUP(D9001,'Automation (QBO)'!A:B,2,FALSE)),"Suspense")))</f>
        <v>GST/HST Payable</v>
      </c>
      <c r="I9001" s="17">
        <f t="shared" si="140"/>
        <v>-1.6</v>
      </c>
      <c r="J9001" s="12" t="str">
        <f>H9001</f>
        <v>GST/HST Payable</v>
      </c>
    </row>
    <row r="9002" spans="1:10" hidden="1">
      <c r="A9002" s="13" t="s">
        <v>82</v>
      </c>
      <c r="B9002" s="12" t="s">
        <v>83</v>
      </c>
      <c r="C9002" s="12" t="s">
        <v>88</v>
      </c>
      <c r="D9002" s="12" t="s">
        <v>408</v>
      </c>
      <c r="E9002" s="12">
        <v>13</v>
      </c>
      <c r="F9002" s="14" t="str">
        <f>A9002&amp;B9002&amp;C9002&amp;D9002&amp;E9002</f>
        <v>2024-10-01ExpenseEasy Park52205 Travel &amp; Parking13</v>
      </c>
      <c r="G9002" s="15">
        <f>IFERROR((DATEVALUE(A9002)),A9002)</f>
        <v>45566</v>
      </c>
      <c r="H9002" s="16" t="str">
        <f>IF((IFERROR((VLOOKUP(D9002,'Automation (QBO)'!A:B,2,FALSE)),"0"))=0,"Suspense",(IFERROR((VLOOKUP(D9002,'Automation (QBO)'!A:B,2,FALSE)),"Suspense")))</f>
        <v>Travel &amp; Parking</v>
      </c>
      <c r="I9002" s="17">
        <f t="shared" si="140"/>
        <v>13</v>
      </c>
      <c r="J9002" s="12" t="str">
        <f>H9002</f>
        <v>Travel &amp; Parking</v>
      </c>
    </row>
    <row r="9003" spans="1:10" hidden="1">
      <c r="A9003" s="13" t="s">
        <v>82</v>
      </c>
      <c r="B9003" s="12" t="s">
        <v>83</v>
      </c>
      <c r="C9003" s="12" t="s">
        <v>88</v>
      </c>
      <c r="D9003" s="12" t="s">
        <v>392</v>
      </c>
      <c r="E9003" s="12">
        <v>0</v>
      </c>
      <c r="F9003" s="14" t="str">
        <f>A9003&amp;B9003&amp;C9003&amp;D9003&amp;E9003</f>
        <v>2024-10-01ExpenseEasy Park21020 GST/HST Payable0</v>
      </c>
      <c r="G9003" s="15">
        <f>IFERROR((DATEVALUE(A9003)),A9003)</f>
        <v>45566</v>
      </c>
      <c r="H9003" s="16" t="str">
        <f>IF((IFERROR((VLOOKUP(D9003,'Automation (QBO)'!A:B,2,FALSE)),"0"))=0,"Suspense",(IFERROR((VLOOKUP(D9003,'Automation (QBO)'!A:B,2,FALSE)),"Suspense")))</f>
        <v>GST/HST Payable</v>
      </c>
      <c r="I9003" s="17">
        <f t="shared" si="140"/>
        <v>0</v>
      </c>
      <c r="J9003" s="12" t="str">
        <f>H9003</f>
        <v>GST/HST Payable</v>
      </c>
    </row>
    <row r="9004" spans="1:10" hidden="1">
      <c r="A9004" s="13" t="s">
        <v>82</v>
      </c>
      <c r="B9004" s="12" t="s">
        <v>83</v>
      </c>
      <c r="C9004" s="12" t="s">
        <v>88</v>
      </c>
      <c r="D9004" s="12" t="s">
        <v>408</v>
      </c>
      <c r="E9004" s="12">
        <v>13</v>
      </c>
      <c r="F9004" s="14" t="str">
        <f>A9004&amp;B9004&amp;C9004&amp;D9004&amp;E9004</f>
        <v>2024-10-01ExpenseEasy Park52205 Travel &amp; Parking13</v>
      </c>
      <c r="G9004" s="15">
        <f>IFERROR((DATEVALUE(A9004)),A9004)</f>
        <v>45566</v>
      </c>
      <c r="H9004" s="16" t="str">
        <f>IF((IFERROR((VLOOKUP(D9004,'Automation (QBO)'!A:B,2,FALSE)),"0"))=0,"Suspense",(IFERROR((VLOOKUP(D9004,'Automation (QBO)'!A:B,2,FALSE)),"Suspense")))</f>
        <v>Travel &amp; Parking</v>
      </c>
      <c r="I9004" s="17">
        <f t="shared" si="140"/>
        <v>13</v>
      </c>
      <c r="J9004" s="12" t="str">
        <f>H9004</f>
        <v>Travel &amp; Parking</v>
      </c>
    </row>
    <row r="9005" spans="1:10" hidden="1">
      <c r="A9005" s="13" t="s">
        <v>82</v>
      </c>
      <c r="B9005" s="12" t="s">
        <v>83</v>
      </c>
      <c r="C9005" s="12" t="s">
        <v>88</v>
      </c>
      <c r="D9005" s="12" t="s">
        <v>392</v>
      </c>
      <c r="E9005" s="12">
        <v>0</v>
      </c>
      <c r="F9005" s="14" t="str">
        <f>A9005&amp;B9005&amp;C9005&amp;D9005&amp;E9005</f>
        <v>2024-10-01ExpenseEasy Park21020 GST/HST Payable0</v>
      </c>
      <c r="G9005" s="15">
        <f>IFERROR((DATEVALUE(A9005)),A9005)</f>
        <v>45566</v>
      </c>
      <c r="H9005" s="16" t="str">
        <f>IF((IFERROR((VLOOKUP(D9005,'Automation (QBO)'!A:B,2,FALSE)),"0"))=0,"Suspense",(IFERROR((VLOOKUP(D9005,'Automation (QBO)'!A:B,2,FALSE)),"Suspense")))</f>
        <v>GST/HST Payable</v>
      </c>
      <c r="I9005" s="17">
        <f t="shared" si="140"/>
        <v>0</v>
      </c>
      <c r="J9005" s="12" t="str">
        <f>H9005</f>
        <v>GST/HST Payable</v>
      </c>
    </row>
    <row r="9006" spans="1:10" hidden="1">
      <c r="A9006" s="13" t="s">
        <v>82</v>
      </c>
      <c r="B9006" s="12" t="s">
        <v>83</v>
      </c>
      <c r="C9006" s="12" t="s">
        <v>85</v>
      </c>
      <c r="D9006" s="12" t="s">
        <v>391</v>
      </c>
      <c r="E9006" s="12">
        <v>431.2</v>
      </c>
      <c r="F9006" s="14" t="str">
        <f>A9006&amp;B9006&amp;C9006&amp;D9006&amp;E9006</f>
        <v>2024-10-01ExpenseLaird Plastics51335 COGS - Supplies431.2</v>
      </c>
      <c r="G9006" s="15">
        <f>IFERROR((DATEVALUE(A9006)),A9006)</f>
        <v>45566</v>
      </c>
      <c r="H9006" s="16" t="str">
        <f>IF((IFERROR((VLOOKUP(D9006,'Automation (QBO)'!A:B,2,FALSE)),"0"))=0,"Suspense",(IFERROR((VLOOKUP(D9006,'Automation (QBO)'!A:B,2,FALSE)),"Suspense")))</f>
        <v>COGS - Supplies</v>
      </c>
      <c r="I9006" s="17">
        <f t="shared" si="140"/>
        <v>431.2</v>
      </c>
      <c r="J9006" s="12" t="str">
        <f>H9006</f>
        <v>COGS - Supplies</v>
      </c>
    </row>
    <row r="9007" spans="1:10" hidden="1">
      <c r="A9007" s="13" t="s">
        <v>82</v>
      </c>
      <c r="B9007" s="12" t="s">
        <v>83</v>
      </c>
      <c r="C9007" s="12" t="s">
        <v>97</v>
      </c>
      <c r="D9007" s="12" t="s">
        <v>409</v>
      </c>
      <c r="E9007" s="12">
        <v>180.56</v>
      </c>
      <c r="F9007" s="14" t="str">
        <f>A9007&amp;B9007&amp;C9007&amp;D9007&amp;E9007</f>
        <v>2024-10-01ExpenseLonsdale Chevron51205 COGS - Fuel180.56</v>
      </c>
      <c r="G9007" s="15">
        <f>IFERROR((DATEVALUE(A9007)),A9007)</f>
        <v>45566</v>
      </c>
      <c r="H9007" s="16" t="str">
        <f>IF((IFERROR((VLOOKUP(D9007,'Automation (QBO)'!A:B,2,FALSE)),"0"))=0,"Suspense",(IFERROR((VLOOKUP(D9007,'Automation (QBO)'!A:B,2,FALSE)),"Suspense")))</f>
        <v>COGS - Fuel</v>
      </c>
      <c r="I9007" s="17">
        <f t="shared" si="140"/>
        <v>180.56</v>
      </c>
      <c r="J9007" s="12" t="str">
        <f>H9007</f>
        <v>COGS - Fuel</v>
      </c>
    </row>
    <row r="9008" spans="1:10" hidden="1">
      <c r="A9008" s="13" t="s">
        <v>82</v>
      </c>
      <c r="B9008" s="12" t="s">
        <v>83</v>
      </c>
      <c r="C9008" s="12" t="s">
        <v>97</v>
      </c>
      <c r="D9008" s="12" t="s">
        <v>392</v>
      </c>
      <c r="E9008" s="12">
        <v>-9.0299999999999994</v>
      </c>
      <c r="F9008" s="14" t="str">
        <f>A9008&amp;B9008&amp;C9008&amp;D9008&amp;E9008</f>
        <v>2024-10-01ExpenseLonsdale Chevron21020 GST/HST Payable-9.03</v>
      </c>
      <c r="G9008" s="15">
        <f>IFERROR((DATEVALUE(A9008)),A9008)</f>
        <v>45566</v>
      </c>
      <c r="H9008" s="16" t="str">
        <f>IF((IFERROR((VLOOKUP(D9008,'Automation (QBO)'!A:B,2,FALSE)),"0"))=0,"Suspense",(IFERROR((VLOOKUP(D9008,'Automation (QBO)'!A:B,2,FALSE)),"Suspense")))</f>
        <v>GST/HST Payable</v>
      </c>
      <c r="I9008" s="17">
        <f t="shared" si="140"/>
        <v>-9.0299999999999994</v>
      </c>
      <c r="J9008" s="12" t="str">
        <f>H9008</f>
        <v>GST/HST Payable</v>
      </c>
    </row>
    <row r="9009" spans="1:10" hidden="1">
      <c r="A9009" s="13" t="s">
        <v>82</v>
      </c>
      <c r="B9009" s="12" t="s">
        <v>83</v>
      </c>
      <c r="C9009" s="12" t="s">
        <v>98</v>
      </c>
      <c r="D9009" s="12" t="s">
        <v>414</v>
      </c>
      <c r="E9009" s="12">
        <v>51.51</v>
      </c>
      <c r="F9009" s="14" t="str">
        <f>A9009&amp;B9009&amp;C9009&amp;D9009&amp;E9009</f>
        <v>2024-10-01ExpenseBell Canada52206 Telephone51.51</v>
      </c>
      <c r="G9009" s="15">
        <f>IFERROR((DATEVALUE(A9009)),A9009)</f>
        <v>45566</v>
      </c>
      <c r="H9009" s="16" t="str">
        <f>IF((IFERROR((VLOOKUP(D9009,'Automation (QBO)'!A:B,2,FALSE)),"0"))=0,"Suspense",(IFERROR((VLOOKUP(D9009,'Automation (QBO)'!A:B,2,FALSE)),"Suspense")))</f>
        <v>Telephone</v>
      </c>
      <c r="I9009" s="17">
        <f t="shared" si="140"/>
        <v>51.51</v>
      </c>
      <c r="J9009" s="12" t="str">
        <f>H9009</f>
        <v>Telephone</v>
      </c>
    </row>
    <row r="9010" spans="1:10" hidden="1">
      <c r="A9010" s="13" t="s">
        <v>82</v>
      </c>
      <c r="B9010" s="12" t="s">
        <v>83</v>
      </c>
      <c r="C9010" s="12" t="s">
        <v>98</v>
      </c>
      <c r="D9010" s="12" t="s">
        <v>392</v>
      </c>
      <c r="E9010" s="12">
        <v>0</v>
      </c>
      <c r="F9010" s="14" t="str">
        <f>A9010&amp;B9010&amp;C9010&amp;D9010&amp;E9010</f>
        <v>2024-10-01ExpenseBell Canada21020 GST/HST Payable0</v>
      </c>
      <c r="G9010" s="15">
        <f>IFERROR((DATEVALUE(A9010)),A9010)</f>
        <v>45566</v>
      </c>
      <c r="H9010" s="16" t="str">
        <f>IF((IFERROR((VLOOKUP(D9010,'Automation (QBO)'!A:B,2,FALSE)),"0"))=0,"Suspense",(IFERROR((VLOOKUP(D9010,'Automation (QBO)'!A:B,2,FALSE)),"Suspense")))</f>
        <v>GST/HST Payable</v>
      </c>
      <c r="I9010" s="17">
        <f t="shared" si="140"/>
        <v>0</v>
      </c>
      <c r="J9010" s="12" t="str">
        <f>H9010</f>
        <v>GST/HST Payable</v>
      </c>
    </row>
    <row r="9011" spans="1:10" hidden="1">
      <c r="A9011" s="13" t="s">
        <v>82</v>
      </c>
      <c r="B9011" s="12" t="s">
        <v>83</v>
      </c>
      <c r="C9011" s="12" t="s">
        <v>88</v>
      </c>
      <c r="D9011" s="12" t="s">
        <v>392</v>
      </c>
      <c r="E9011" s="12">
        <v>0</v>
      </c>
      <c r="F9011" s="14" t="str">
        <f>A9011&amp;B9011&amp;C9011&amp;D9011&amp;E9011</f>
        <v>2024-10-01ExpenseEasy Park21020 GST/HST Payable0</v>
      </c>
      <c r="G9011" s="15">
        <f>IFERROR((DATEVALUE(A9011)),A9011)</f>
        <v>45566</v>
      </c>
      <c r="H9011" s="16" t="str">
        <f>IF((IFERROR((VLOOKUP(D9011,'Automation (QBO)'!A:B,2,FALSE)),"0"))=0,"Suspense",(IFERROR((VLOOKUP(D9011,'Automation (QBO)'!A:B,2,FALSE)),"Suspense")))</f>
        <v>GST/HST Payable</v>
      </c>
      <c r="I9011" s="17">
        <f t="shared" si="140"/>
        <v>0</v>
      </c>
      <c r="J9011" s="12" t="str">
        <f>H9011</f>
        <v>GST/HST Payable</v>
      </c>
    </row>
    <row r="9012" spans="1:10" hidden="1">
      <c r="A9012" s="13" t="s">
        <v>82</v>
      </c>
      <c r="B9012" s="12" t="s">
        <v>83</v>
      </c>
      <c r="C9012" s="12" t="s">
        <v>88</v>
      </c>
      <c r="D9012" s="12" t="s">
        <v>408</v>
      </c>
      <c r="E9012" s="12">
        <v>8</v>
      </c>
      <c r="F9012" s="14" t="str">
        <f>A9012&amp;B9012&amp;C9012&amp;D9012&amp;E9012</f>
        <v>2024-10-01ExpenseEasy Park52205 Travel &amp; Parking8</v>
      </c>
      <c r="G9012" s="15">
        <f>IFERROR((DATEVALUE(A9012)),A9012)</f>
        <v>45566</v>
      </c>
      <c r="H9012" s="16" t="str">
        <f>IF((IFERROR((VLOOKUP(D9012,'Automation (QBO)'!A:B,2,FALSE)),"0"))=0,"Suspense",(IFERROR((VLOOKUP(D9012,'Automation (QBO)'!A:B,2,FALSE)),"Suspense")))</f>
        <v>Travel &amp; Parking</v>
      </c>
      <c r="I9012" s="17">
        <f t="shared" si="140"/>
        <v>8</v>
      </c>
      <c r="J9012" s="12" t="str">
        <f>H9012</f>
        <v>Travel &amp; Parking</v>
      </c>
    </row>
    <row r="9013" spans="1:10" hidden="1">
      <c r="A9013" s="13" t="s">
        <v>82</v>
      </c>
      <c r="B9013" s="12" t="s">
        <v>83</v>
      </c>
      <c r="C9013" s="12" t="s">
        <v>99</v>
      </c>
      <c r="D9013" s="12" t="s">
        <v>398</v>
      </c>
      <c r="E9013" s="12">
        <v>133.83000000000001</v>
      </c>
      <c r="F9013" s="14" t="str">
        <f>A9013&amp;B9013&amp;C9013&amp;D9013&amp;E9013</f>
        <v>2024-10-01ExpenseJoey Coquitlam52190 Meals &amp; Entertainment133.83</v>
      </c>
      <c r="G9013" s="15">
        <f>IFERROR((DATEVALUE(A9013)),A9013)</f>
        <v>45566</v>
      </c>
      <c r="H9013" s="16" t="str">
        <f>IF((IFERROR((VLOOKUP(D9013,'Automation (QBO)'!A:B,2,FALSE)),"0"))=0,"Suspense",(IFERROR((VLOOKUP(D9013,'Automation (QBO)'!A:B,2,FALSE)),"Suspense")))</f>
        <v>Meals &amp; Entertainment</v>
      </c>
      <c r="I9013" s="17">
        <f t="shared" si="140"/>
        <v>133.83000000000001</v>
      </c>
      <c r="J9013" s="12" t="str">
        <f>H9013</f>
        <v>Meals &amp; Entertainment</v>
      </c>
    </row>
    <row r="9014" spans="1:10" hidden="1">
      <c r="A9014" s="13" t="s">
        <v>82</v>
      </c>
      <c r="B9014" s="12" t="s">
        <v>83</v>
      </c>
      <c r="C9014" s="12" t="s">
        <v>99</v>
      </c>
      <c r="D9014" s="12" t="s">
        <v>398</v>
      </c>
      <c r="E9014" s="12">
        <v>28.05</v>
      </c>
      <c r="F9014" s="14" t="str">
        <f>A9014&amp;B9014&amp;C9014&amp;D9014&amp;E9014</f>
        <v>2024-10-01ExpenseJoey Coquitlam52190 Meals &amp; Entertainment28.05</v>
      </c>
      <c r="G9014" s="15">
        <f>IFERROR((DATEVALUE(A9014)),A9014)</f>
        <v>45566</v>
      </c>
      <c r="H9014" s="16" t="str">
        <f>IF((IFERROR((VLOOKUP(D9014,'Automation (QBO)'!A:B,2,FALSE)),"0"))=0,"Suspense",(IFERROR((VLOOKUP(D9014,'Automation (QBO)'!A:B,2,FALSE)),"Suspense")))</f>
        <v>Meals &amp; Entertainment</v>
      </c>
      <c r="I9014" s="17">
        <f t="shared" si="140"/>
        <v>28.05</v>
      </c>
      <c r="J9014" s="12" t="str">
        <f>H9014</f>
        <v>Meals &amp; Entertainment</v>
      </c>
    </row>
    <row r="9015" spans="1:10" hidden="1">
      <c r="A9015" s="13" t="s">
        <v>82</v>
      </c>
      <c r="B9015" s="12" t="s">
        <v>83</v>
      </c>
      <c r="C9015" s="12" t="s">
        <v>99</v>
      </c>
      <c r="D9015" s="12" t="s">
        <v>392</v>
      </c>
      <c r="E9015" s="12">
        <v>-6.44</v>
      </c>
      <c r="F9015" s="14" t="str">
        <f>A9015&amp;B9015&amp;C9015&amp;D9015&amp;E9015</f>
        <v>2024-10-01ExpenseJoey Coquitlam21020 GST/HST Payable-6.44</v>
      </c>
      <c r="G9015" s="15">
        <f>IFERROR((DATEVALUE(A9015)),A9015)</f>
        <v>45566</v>
      </c>
      <c r="H9015" s="16" t="str">
        <f>IF((IFERROR((VLOOKUP(D9015,'Automation (QBO)'!A:B,2,FALSE)),"0"))=0,"Suspense",(IFERROR((VLOOKUP(D9015,'Automation (QBO)'!A:B,2,FALSE)),"Suspense")))</f>
        <v>GST/HST Payable</v>
      </c>
      <c r="I9015" s="17">
        <f t="shared" si="140"/>
        <v>-6.44</v>
      </c>
      <c r="J9015" s="12" t="str">
        <f>H9015</f>
        <v>GST/HST Payable</v>
      </c>
    </row>
    <row r="9016" spans="1:10" hidden="1">
      <c r="A9016" s="13" t="s">
        <v>82</v>
      </c>
      <c r="B9016" s="12" t="s">
        <v>83</v>
      </c>
      <c r="C9016" s="12" t="s">
        <v>99</v>
      </c>
      <c r="D9016" s="12" t="s">
        <v>392</v>
      </c>
      <c r="E9016" s="12">
        <v>0</v>
      </c>
      <c r="F9016" s="14" t="str">
        <f>A9016&amp;B9016&amp;C9016&amp;D9016&amp;E9016</f>
        <v>2024-10-01ExpenseJoey Coquitlam21020 GST/HST Payable0</v>
      </c>
      <c r="G9016" s="15">
        <f>IFERROR((DATEVALUE(A9016)),A9016)</f>
        <v>45566</v>
      </c>
      <c r="H9016" s="16" t="str">
        <f>IF((IFERROR((VLOOKUP(D9016,'Automation (QBO)'!A:B,2,FALSE)),"0"))=0,"Suspense",(IFERROR((VLOOKUP(D9016,'Automation (QBO)'!A:B,2,FALSE)),"Suspense")))</f>
        <v>GST/HST Payable</v>
      </c>
      <c r="I9016" s="17">
        <f t="shared" si="140"/>
        <v>0</v>
      </c>
      <c r="J9016" s="12" t="str">
        <f>H9016</f>
        <v>GST/HST Payable</v>
      </c>
    </row>
    <row r="9017" spans="1:10" hidden="1">
      <c r="A9017" s="13" t="s">
        <v>82</v>
      </c>
      <c r="B9017" s="12" t="s">
        <v>83</v>
      </c>
      <c r="C9017" s="12" t="s">
        <v>100</v>
      </c>
      <c r="D9017" s="12" t="s">
        <v>395</v>
      </c>
      <c r="E9017" s="12">
        <v>17.91</v>
      </c>
      <c r="F9017" s="14" t="str">
        <f>A9017&amp;B9017&amp;C9017&amp;D9017&amp;E9017</f>
        <v>2024-10-01ExpenseDropbox52165 Computer - Software17.91</v>
      </c>
      <c r="G9017" s="15">
        <f>IFERROR((DATEVALUE(A9017)),A9017)</f>
        <v>45566</v>
      </c>
      <c r="H9017" s="16" t="str">
        <f>IF((IFERROR((VLOOKUP(D9017,'Automation (QBO)'!A:B,2,FALSE)),"0"))=0,"Suspense",(IFERROR((VLOOKUP(D9017,'Automation (QBO)'!A:B,2,FALSE)),"Suspense")))</f>
        <v>Computer - Software</v>
      </c>
      <c r="I9017" s="17">
        <f t="shared" si="140"/>
        <v>17.91</v>
      </c>
      <c r="J9017" s="12" t="str">
        <f>H9017</f>
        <v>Computer - Software</v>
      </c>
    </row>
    <row r="9018" spans="1:10" hidden="1">
      <c r="A9018" s="13" t="s">
        <v>82</v>
      </c>
      <c r="B9018" s="12" t="s">
        <v>83</v>
      </c>
      <c r="C9018" s="12" t="s">
        <v>100</v>
      </c>
      <c r="D9018" s="12" t="s">
        <v>392</v>
      </c>
      <c r="E9018" s="12">
        <v>0</v>
      </c>
      <c r="F9018" s="14" t="str">
        <f>A9018&amp;B9018&amp;C9018&amp;D9018&amp;E9018</f>
        <v>2024-10-01ExpenseDropbox21020 GST/HST Payable0</v>
      </c>
      <c r="G9018" s="15">
        <f>IFERROR((DATEVALUE(A9018)),A9018)</f>
        <v>45566</v>
      </c>
      <c r="H9018" s="16" t="str">
        <f>IF((IFERROR((VLOOKUP(D9018,'Automation (QBO)'!A:B,2,FALSE)),"0"))=0,"Suspense",(IFERROR((VLOOKUP(D9018,'Automation (QBO)'!A:B,2,FALSE)),"Suspense")))</f>
        <v>GST/HST Payable</v>
      </c>
      <c r="I9018" s="17">
        <f t="shared" si="140"/>
        <v>0</v>
      </c>
      <c r="J9018" s="12" t="str">
        <f>H9018</f>
        <v>GST/HST Payable</v>
      </c>
    </row>
    <row r="9019" spans="1:10" hidden="1">
      <c r="A9019" s="13" t="s">
        <v>82</v>
      </c>
      <c r="B9019" s="12" t="s">
        <v>83</v>
      </c>
      <c r="C9019" s="12" t="s">
        <v>90</v>
      </c>
      <c r="D9019" s="12" t="s">
        <v>392</v>
      </c>
      <c r="E9019" s="12">
        <v>-7.92</v>
      </c>
      <c r="F9019" s="14" t="str">
        <f>A9019&amp;B9019&amp;C9019&amp;D9019&amp;E9019</f>
        <v>2024-10-01ExpenseGranville Island Brewery Restaurant21020 GST/HST Payable-7.92</v>
      </c>
      <c r="G9019" s="15">
        <f>IFERROR((DATEVALUE(A9019)),A9019)</f>
        <v>45566</v>
      </c>
      <c r="H9019" s="16" t="str">
        <f>IF((IFERROR((VLOOKUP(D9019,'Automation (QBO)'!A:B,2,FALSE)),"0"))=0,"Suspense",(IFERROR((VLOOKUP(D9019,'Automation (QBO)'!A:B,2,FALSE)),"Suspense")))</f>
        <v>GST/HST Payable</v>
      </c>
      <c r="I9019" s="17">
        <f t="shared" si="140"/>
        <v>-7.92</v>
      </c>
      <c r="J9019" s="12" t="str">
        <f>H9019</f>
        <v>GST/HST Payable</v>
      </c>
    </row>
    <row r="9020" spans="1:10" hidden="1">
      <c r="A9020" s="13" t="s">
        <v>82</v>
      </c>
      <c r="B9020" s="12" t="s">
        <v>83</v>
      </c>
      <c r="C9020" s="12" t="s">
        <v>101</v>
      </c>
      <c r="D9020" s="12" t="s">
        <v>399</v>
      </c>
      <c r="E9020" s="12">
        <v>152.16</v>
      </c>
      <c r="F9020" s="14" t="str">
        <f>A9020&amp;B9020&amp;C9020&amp;D9020&amp;E9020</f>
        <v>2024-10-01ExpenseShell Canada52225 Fuel152.16</v>
      </c>
      <c r="G9020" s="15">
        <f>IFERROR((DATEVALUE(A9020)),A9020)</f>
        <v>45566</v>
      </c>
      <c r="H9020" s="16" t="str">
        <f>IF((IFERROR((VLOOKUP(D9020,'Automation (QBO)'!A:B,2,FALSE)),"0"))=0,"Suspense",(IFERROR((VLOOKUP(D9020,'Automation (QBO)'!A:B,2,FALSE)),"Suspense")))</f>
        <v>COGS - Fuel</v>
      </c>
      <c r="I9020" s="17">
        <f t="shared" si="140"/>
        <v>152.16</v>
      </c>
      <c r="J9020" s="12" t="str">
        <f>H9020</f>
        <v>COGS - Fuel</v>
      </c>
    </row>
    <row r="9021" spans="1:10" hidden="1">
      <c r="A9021" s="13" t="s">
        <v>82</v>
      </c>
      <c r="B9021" s="12" t="s">
        <v>83</v>
      </c>
      <c r="C9021" s="12" t="s">
        <v>101</v>
      </c>
      <c r="D9021" s="12" t="s">
        <v>392</v>
      </c>
      <c r="E9021" s="12">
        <v>-7.61</v>
      </c>
      <c r="F9021" s="14" t="str">
        <f>A9021&amp;B9021&amp;C9021&amp;D9021&amp;E9021</f>
        <v>2024-10-01ExpenseShell Canada21020 GST/HST Payable-7.61</v>
      </c>
      <c r="G9021" s="15">
        <f>IFERROR((DATEVALUE(A9021)),A9021)</f>
        <v>45566</v>
      </c>
      <c r="H9021" s="16" t="str">
        <f>IF((IFERROR((VLOOKUP(D9021,'Automation (QBO)'!A:B,2,FALSE)),"0"))=0,"Suspense",(IFERROR((VLOOKUP(D9021,'Automation (QBO)'!A:B,2,FALSE)),"Suspense")))</f>
        <v>GST/HST Payable</v>
      </c>
      <c r="I9021" s="17">
        <f t="shared" si="140"/>
        <v>-7.61</v>
      </c>
      <c r="J9021" s="12" t="str">
        <f>H9021</f>
        <v>GST/HST Payable</v>
      </c>
    </row>
    <row r="9022" spans="1:10" hidden="1">
      <c r="A9022" s="13" t="s">
        <v>82</v>
      </c>
      <c r="B9022" s="12" t="s">
        <v>83</v>
      </c>
      <c r="C9022" s="12" t="s">
        <v>102</v>
      </c>
      <c r="D9022" s="12" t="s">
        <v>399</v>
      </c>
      <c r="E9022" s="12">
        <v>108.35</v>
      </c>
      <c r="F9022" s="14" t="str">
        <f>A9022&amp;B9022&amp;C9022&amp;D9022&amp;E9022</f>
        <v>2024-10-01ExpensePetro Canada52225 Fuel108.35</v>
      </c>
      <c r="G9022" s="15">
        <f>IFERROR((DATEVALUE(A9022)),A9022)</f>
        <v>45566</v>
      </c>
      <c r="H9022" s="16" t="str">
        <f>IF((IFERROR((VLOOKUP(D9022,'Automation (QBO)'!A:B,2,FALSE)),"0"))=0,"Suspense",(IFERROR((VLOOKUP(D9022,'Automation (QBO)'!A:B,2,FALSE)),"Suspense")))</f>
        <v>COGS - Fuel</v>
      </c>
      <c r="I9022" s="17">
        <f t="shared" si="140"/>
        <v>108.35</v>
      </c>
      <c r="J9022" s="12" t="str">
        <f>H9022</f>
        <v>COGS - Fuel</v>
      </c>
    </row>
    <row r="9023" spans="1:10" hidden="1">
      <c r="A9023" s="13" t="s">
        <v>82</v>
      </c>
      <c r="B9023" s="12" t="s">
        <v>83</v>
      </c>
      <c r="C9023" s="12" t="s">
        <v>102</v>
      </c>
      <c r="D9023" s="12" t="s">
        <v>392</v>
      </c>
      <c r="E9023" s="12">
        <v>-5.42</v>
      </c>
      <c r="F9023" s="14" t="str">
        <f>A9023&amp;B9023&amp;C9023&amp;D9023&amp;E9023</f>
        <v>2024-10-01ExpensePetro Canada21020 GST/HST Payable-5.42</v>
      </c>
      <c r="G9023" s="15">
        <f>IFERROR((DATEVALUE(A9023)),A9023)</f>
        <v>45566</v>
      </c>
      <c r="H9023" s="16" t="str">
        <f>IF((IFERROR((VLOOKUP(D9023,'Automation (QBO)'!A:B,2,FALSE)),"0"))=0,"Suspense",(IFERROR((VLOOKUP(D9023,'Automation (QBO)'!A:B,2,FALSE)),"Suspense")))</f>
        <v>GST/HST Payable</v>
      </c>
      <c r="I9023" s="17">
        <f t="shared" si="140"/>
        <v>-5.42</v>
      </c>
      <c r="J9023" s="12" t="str">
        <f>H9023</f>
        <v>GST/HST Payable</v>
      </c>
    </row>
    <row r="9024" spans="1:10" hidden="1">
      <c r="A9024" s="13" t="s">
        <v>82</v>
      </c>
      <c r="B9024" s="12" t="s">
        <v>83</v>
      </c>
      <c r="C9024" s="12" t="s">
        <v>103</v>
      </c>
      <c r="D9024" s="12" t="s">
        <v>391</v>
      </c>
      <c r="E9024" s="12">
        <v>28.58</v>
      </c>
      <c r="F9024" s="14" t="str">
        <f>A9024&amp;B9024&amp;C9024&amp;D9024&amp;E9024</f>
        <v>2024-10-01ExpenseAmes Tile &amp; Stone51335 COGS - Supplies28.58</v>
      </c>
      <c r="G9024" s="15">
        <f>IFERROR((DATEVALUE(A9024)),A9024)</f>
        <v>45566</v>
      </c>
      <c r="H9024" s="16" t="str">
        <f>IF((IFERROR((VLOOKUP(D9024,'Automation (QBO)'!A:B,2,FALSE)),"0"))=0,"Suspense",(IFERROR((VLOOKUP(D9024,'Automation (QBO)'!A:B,2,FALSE)),"Suspense")))</f>
        <v>COGS - Supplies</v>
      </c>
      <c r="I9024" s="17">
        <f t="shared" si="140"/>
        <v>28.58</v>
      </c>
      <c r="J9024" s="12" t="str">
        <f>H9024</f>
        <v>COGS - Supplies</v>
      </c>
    </row>
    <row r="9025" spans="1:10" hidden="1">
      <c r="A9025" s="13" t="s">
        <v>82</v>
      </c>
      <c r="B9025" s="12" t="s">
        <v>83</v>
      </c>
      <c r="C9025" s="12" t="s">
        <v>103</v>
      </c>
      <c r="D9025" s="12" t="s">
        <v>392</v>
      </c>
      <c r="E9025" s="12">
        <v>-1.34</v>
      </c>
      <c r="F9025" s="14" t="str">
        <f>A9025&amp;B9025&amp;C9025&amp;D9025&amp;E9025</f>
        <v>2024-10-01ExpenseAmes Tile &amp; Stone21020 GST/HST Payable-1.34</v>
      </c>
      <c r="G9025" s="15">
        <f>IFERROR((DATEVALUE(A9025)),A9025)</f>
        <v>45566</v>
      </c>
      <c r="H9025" s="16" t="str">
        <f>IF((IFERROR((VLOOKUP(D9025,'Automation (QBO)'!A:B,2,FALSE)),"0"))=0,"Suspense",(IFERROR((VLOOKUP(D9025,'Automation (QBO)'!A:B,2,FALSE)),"Suspense")))</f>
        <v>GST/HST Payable</v>
      </c>
      <c r="I9025" s="17">
        <f t="shared" si="140"/>
        <v>-1.34</v>
      </c>
      <c r="J9025" s="12" t="str">
        <f>H9025</f>
        <v>GST/HST Payable</v>
      </c>
    </row>
    <row r="9026" spans="1:10" hidden="1">
      <c r="A9026" s="13" t="s">
        <v>82</v>
      </c>
      <c r="B9026" s="12" t="s">
        <v>83</v>
      </c>
      <c r="C9026" s="12" t="s">
        <v>104</v>
      </c>
      <c r="D9026" s="12" t="s">
        <v>391</v>
      </c>
      <c r="E9026" s="12">
        <v>144.72</v>
      </c>
      <c r="F9026" s="14" t="str">
        <f>A9026&amp;B9026&amp;C9026&amp;D9026&amp;E9026</f>
        <v>2024-10-01ExpenseUniversal Commercial Lighting51335 COGS - Supplies144.72</v>
      </c>
      <c r="G9026" s="15">
        <f>IFERROR((DATEVALUE(A9026)),A9026)</f>
        <v>45566</v>
      </c>
      <c r="H9026" s="16" t="str">
        <f>IF((IFERROR((VLOOKUP(D9026,'Automation (QBO)'!A:B,2,FALSE)),"0"))=0,"Suspense",(IFERROR((VLOOKUP(D9026,'Automation (QBO)'!A:B,2,FALSE)),"Suspense")))</f>
        <v>COGS - Supplies</v>
      </c>
      <c r="I9026" s="17">
        <f t="shared" si="140"/>
        <v>144.72</v>
      </c>
      <c r="J9026" s="12" t="str">
        <f>H9026</f>
        <v>COGS - Supplies</v>
      </c>
    </row>
    <row r="9027" spans="1:10" hidden="1">
      <c r="A9027" s="13" t="s">
        <v>82</v>
      </c>
      <c r="B9027" s="12" t="s">
        <v>83</v>
      </c>
      <c r="C9027" s="12" t="s">
        <v>104</v>
      </c>
      <c r="D9027" s="12" t="s">
        <v>392</v>
      </c>
      <c r="E9027" s="12">
        <v>-7.24</v>
      </c>
      <c r="F9027" s="14" t="str">
        <f>A9027&amp;B9027&amp;C9027&amp;D9027&amp;E9027</f>
        <v>2024-10-01ExpenseUniversal Commercial Lighting21020 GST/HST Payable-7.24</v>
      </c>
      <c r="G9027" s="15">
        <f>IFERROR((DATEVALUE(A9027)),A9027)</f>
        <v>45566</v>
      </c>
      <c r="H9027" s="16" t="str">
        <f>IF((IFERROR((VLOOKUP(D9027,'Automation (QBO)'!A:B,2,FALSE)),"0"))=0,"Suspense",(IFERROR((VLOOKUP(D9027,'Automation (QBO)'!A:B,2,FALSE)),"Suspense")))</f>
        <v>GST/HST Payable</v>
      </c>
      <c r="I9027" s="17">
        <f t="shared" si="140"/>
        <v>-7.24</v>
      </c>
      <c r="J9027" s="12" t="str">
        <f>H9027</f>
        <v>GST/HST Payable</v>
      </c>
    </row>
    <row r="9028" spans="1:10" hidden="1">
      <c r="A9028" s="13" t="s">
        <v>82</v>
      </c>
      <c r="B9028" s="12" t="s">
        <v>83</v>
      </c>
      <c r="C9028" s="12" t="s">
        <v>88</v>
      </c>
      <c r="D9028" s="12" t="s">
        <v>408</v>
      </c>
      <c r="E9028" s="12">
        <v>10</v>
      </c>
      <c r="F9028" s="14" t="str">
        <f>A9028&amp;B9028&amp;C9028&amp;D9028&amp;E9028</f>
        <v>2024-10-01ExpenseEasy Park52205 Travel &amp; Parking10</v>
      </c>
      <c r="G9028" s="15">
        <f>IFERROR((DATEVALUE(A9028)),A9028)</f>
        <v>45566</v>
      </c>
      <c r="H9028" s="16" t="str">
        <f>IF((IFERROR((VLOOKUP(D9028,'Automation (QBO)'!A:B,2,FALSE)),"0"))=0,"Suspense",(IFERROR((VLOOKUP(D9028,'Automation (QBO)'!A:B,2,FALSE)),"Suspense")))</f>
        <v>Travel &amp; Parking</v>
      </c>
      <c r="I9028" s="17">
        <f t="shared" si="140"/>
        <v>10</v>
      </c>
      <c r="J9028" s="12" t="str">
        <f>H9028</f>
        <v>Travel &amp; Parking</v>
      </c>
    </row>
    <row r="9029" spans="1:10" hidden="1">
      <c r="A9029" s="13" t="s">
        <v>82</v>
      </c>
      <c r="B9029" s="12" t="s">
        <v>83</v>
      </c>
      <c r="C9029" s="12" t="s">
        <v>88</v>
      </c>
      <c r="D9029" s="12" t="s">
        <v>392</v>
      </c>
      <c r="E9029" s="12">
        <v>0</v>
      </c>
      <c r="F9029" s="14" t="str">
        <f>A9029&amp;B9029&amp;C9029&amp;D9029&amp;E9029</f>
        <v>2024-10-01ExpenseEasy Park21020 GST/HST Payable0</v>
      </c>
      <c r="G9029" s="15">
        <f>IFERROR((DATEVALUE(A9029)),A9029)</f>
        <v>45566</v>
      </c>
      <c r="H9029" s="16" t="str">
        <f>IF((IFERROR((VLOOKUP(D9029,'Automation (QBO)'!A:B,2,FALSE)),"0"))=0,"Suspense",(IFERROR((VLOOKUP(D9029,'Automation (QBO)'!A:B,2,FALSE)),"Suspense")))</f>
        <v>GST/HST Payable</v>
      </c>
      <c r="I9029" s="17">
        <f t="shared" si="140"/>
        <v>0</v>
      </c>
      <c r="J9029" s="12" t="str">
        <f>H9029</f>
        <v>GST/HST Payable</v>
      </c>
    </row>
    <row r="9030" spans="1:10" hidden="1">
      <c r="A9030" s="13" t="s">
        <v>82</v>
      </c>
      <c r="B9030" s="12" t="s">
        <v>83</v>
      </c>
      <c r="C9030" s="12" t="s">
        <v>105</v>
      </c>
      <c r="D9030" s="12" t="s">
        <v>397</v>
      </c>
      <c r="E9030" s="12">
        <v>34.79</v>
      </c>
      <c r="F9030" s="14" t="str">
        <f>A9030&amp;B9030&amp;C9030&amp;D9030&amp;E9030</f>
        <v>2024-10-01ExpenseWix52152 Technology / Website Expenses34.79</v>
      </c>
      <c r="G9030" s="15">
        <f>IFERROR((DATEVALUE(A9030)),A9030)</f>
        <v>45566</v>
      </c>
      <c r="H9030" s="16" t="str">
        <f>IF((IFERROR((VLOOKUP(D9030,'Automation (QBO)'!A:B,2,FALSE)),"0"))=0,"Suspense",(IFERROR((VLOOKUP(D9030,'Automation (QBO)'!A:B,2,FALSE)),"Suspense")))</f>
        <v>Technology &amp; Website</v>
      </c>
      <c r="I9030" s="17">
        <f t="shared" si="140"/>
        <v>34.79</v>
      </c>
      <c r="J9030" s="12" t="str">
        <f>H9030</f>
        <v>Technology &amp; Website</v>
      </c>
    </row>
    <row r="9031" spans="1:10" hidden="1">
      <c r="A9031" s="13" t="s">
        <v>82</v>
      </c>
      <c r="B9031" s="12" t="s">
        <v>83</v>
      </c>
      <c r="C9031" s="12" t="s">
        <v>106</v>
      </c>
      <c r="D9031" s="12" t="s">
        <v>413</v>
      </c>
      <c r="E9031" s="12">
        <v>-520.89</v>
      </c>
      <c r="F9031" s="14" t="str">
        <f>A9031&amp;B9031&amp;C9031&amp;D9031&amp;E9031</f>
        <v>2024-10-01ExpenseBDC21040 Shareholder Loan-520.89</v>
      </c>
      <c r="G9031" s="15">
        <f>IFERROR((DATEVALUE(A9031)),A9031)</f>
        <v>45566</v>
      </c>
      <c r="H9031" s="16" t="str">
        <f>IF((IFERROR((VLOOKUP(D9031,'Automation (QBO)'!A:B,2,FALSE)),"0"))=0,"Suspense",(IFERROR((VLOOKUP(D9031,'Automation (QBO)'!A:B,2,FALSE)),"Suspense")))</f>
        <v>Shareholder Loan</v>
      </c>
      <c r="I9031" s="17">
        <f t="shared" si="140"/>
        <v>-520.89</v>
      </c>
      <c r="J9031" s="12" t="str">
        <f>H9031</f>
        <v>Shareholder Loan</v>
      </c>
    </row>
    <row r="9032" spans="1:10" hidden="1">
      <c r="A9032" s="13" t="s">
        <v>82</v>
      </c>
      <c r="B9032" s="12" t="s">
        <v>83</v>
      </c>
      <c r="C9032" s="12" t="s">
        <v>103</v>
      </c>
      <c r="D9032" s="12" t="s">
        <v>391</v>
      </c>
      <c r="E9032" s="12">
        <v>29.92</v>
      </c>
      <c r="F9032" s="14" t="str">
        <f>A9032&amp;B9032&amp;C9032&amp;D9032&amp;E9032</f>
        <v>2024-10-01ExpenseAmes Tile &amp; Stone51335 COGS - Supplies29.92</v>
      </c>
      <c r="G9032" s="15">
        <f>IFERROR((DATEVALUE(A9032)),A9032)</f>
        <v>45566</v>
      </c>
      <c r="H9032" s="16" t="str">
        <f>IF((IFERROR((VLOOKUP(D9032,'Automation (QBO)'!A:B,2,FALSE)),"0"))=0,"Suspense",(IFERROR((VLOOKUP(D9032,'Automation (QBO)'!A:B,2,FALSE)),"Suspense")))</f>
        <v>COGS - Supplies</v>
      </c>
      <c r="I9032" s="17">
        <f t="shared" si="140"/>
        <v>29.92</v>
      </c>
      <c r="J9032" s="12" t="str">
        <f>H9032</f>
        <v>COGS - Supplies</v>
      </c>
    </row>
    <row r="9033" spans="1:10" hidden="1">
      <c r="A9033" s="13" t="s">
        <v>82</v>
      </c>
      <c r="B9033" s="12" t="s">
        <v>83</v>
      </c>
      <c r="C9033" s="12" t="s">
        <v>103</v>
      </c>
      <c r="D9033" s="12" t="s">
        <v>392</v>
      </c>
      <c r="E9033" s="12">
        <v>0</v>
      </c>
      <c r="F9033" s="14" t="str">
        <f>A9033&amp;B9033&amp;C9033&amp;D9033&amp;E9033</f>
        <v>2024-10-01ExpenseAmes Tile &amp; Stone21020 GST/HST Payable0</v>
      </c>
      <c r="G9033" s="15">
        <f>IFERROR((DATEVALUE(A9033)),A9033)</f>
        <v>45566</v>
      </c>
      <c r="H9033" s="16" t="str">
        <f>IF((IFERROR((VLOOKUP(D9033,'Automation (QBO)'!A:B,2,FALSE)),"0"))=0,"Suspense",(IFERROR((VLOOKUP(D9033,'Automation (QBO)'!A:B,2,FALSE)),"Suspense")))</f>
        <v>GST/HST Payable</v>
      </c>
      <c r="I9033" s="17">
        <f t="shared" si="140"/>
        <v>0</v>
      </c>
      <c r="J9033" s="12" t="str">
        <f>H9033</f>
        <v>GST/HST Payable</v>
      </c>
    </row>
    <row r="9034" spans="1:10" hidden="1">
      <c r="A9034" s="13" t="s">
        <v>82</v>
      </c>
      <c r="B9034" s="12" t="s">
        <v>83</v>
      </c>
      <c r="C9034" s="12" t="s">
        <v>96</v>
      </c>
      <c r="D9034" s="12" t="s">
        <v>1012</v>
      </c>
      <c r="E9034" s="12">
        <v>31.95</v>
      </c>
      <c r="F9034" s="14" t="str">
        <f>A9034&amp;B9034&amp;C9034&amp;D9034&amp;E9034</f>
        <v>2024-10-01ExpenseApple Coquitlam Centre52160 Computer - Hardware31.95</v>
      </c>
      <c r="G9034" s="15">
        <f>IFERROR((DATEVALUE(A9034)),A9034)</f>
        <v>45566</v>
      </c>
      <c r="H9034" s="16" t="str">
        <f>IF((IFERROR((VLOOKUP(D9034,'Automation (QBO)'!A:B,2,FALSE)),"0"))=0,"Suspense",(IFERROR((VLOOKUP(D9034,'Automation (QBO)'!A:B,2,FALSE)),"Suspense")))</f>
        <v>Computer - Hardware</v>
      </c>
      <c r="I9034" s="17">
        <f t="shared" si="140"/>
        <v>31.95</v>
      </c>
      <c r="J9034" s="12" t="str">
        <f>H9034</f>
        <v>Computer - Hardware</v>
      </c>
    </row>
    <row r="9035" spans="1:10" hidden="1">
      <c r="A9035" s="13" t="s">
        <v>82</v>
      </c>
      <c r="B9035" s="12" t="s">
        <v>83</v>
      </c>
      <c r="C9035" s="12" t="s">
        <v>85</v>
      </c>
      <c r="D9035" s="12" t="s">
        <v>390</v>
      </c>
      <c r="E9035" s="12">
        <v>431.2</v>
      </c>
      <c r="F9035" s="14" t="str">
        <f>A9035&amp;B9035&amp;C9035&amp;D9035&amp;E9035</f>
        <v>2024-10-01ExpenseLaird Plastics21010 Visa Payable (CIBC)431.2</v>
      </c>
      <c r="G9035" s="15">
        <f>IFERROR((DATEVALUE(A9035)),A9035)</f>
        <v>45566</v>
      </c>
      <c r="H9035" s="16" t="str">
        <f>IF((IFERROR((VLOOKUP(D9035,'Automation (QBO)'!A:B,2,FALSE)),"0"))=0,"Suspense",(IFERROR((VLOOKUP(D9035,'Automation (QBO)'!A:B,2,FALSE)),"Suspense")))</f>
        <v>Suspense</v>
      </c>
      <c r="I9035" s="17">
        <f t="shared" si="140"/>
        <v>431.2</v>
      </c>
      <c r="J9035" s="12" t="str">
        <f>H9035</f>
        <v>Suspense</v>
      </c>
    </row>
    <row r="9036" spans="1:10" hidden="1">
      <c r="A9036" s="13" t="s">
        <v>82</v>
      </c>
      <c r="B9036" s="12" t="s">
        <v>83</v>
      </c>
      <c r="C9036" s="12" t="s">
        <v>105</v>
      </c>
      <c r="D9036" s="12" t="s">
        <v>390</v>
      </c>
      <c r="E9036" s="12">
        <v>34.79</v>
      </c>
      <c r="F9036" s="14" t="str">
        <f>A9036&amp;B9036&amp;C9036&amp;D9036&amp;E9036</f>
        <v>2024-10-01ExpenseWix21010 Visa Payable (CIBC)34.79</v>
      </c>
      <c r="G9036" s="15">
        <f>IFERROR((DATEVALUE(A9036)),A9036)</f>
        <v>45566</v>
      </c>
      <c r="H9036" s="16" t="str">
        <f>IF((IFERROR((VLOOKUP(D9036,'Automation (QBO)'!A:B,2,FALSE)),"0"))=0,"Suspense",(IFERROR((VLOOKUP(D9036,'Automation (QBO)'!A:B,2,FALSE)),"Suspense")))</f>
        <v>Suspense</v>
      </c>
      <c r="I9036" s="17">
        <f t="shared" si="140"/>
        <v>34.79</v>
      </c>
      <c r="J9036" s="12" t="str">
        <f>H9036</f>
        <v>Suspense</v>
      </c>
    </row>
    <row r="9037" spans="1:10" hidden="1">
      <c r="A9037" s="13" t="s">
        <v>82</v>
      </c>
      <c r="B9037" s="12" t="s">
        <v>83</v>
      </c>
      <c r="C9037" s="12" t="s">
        <v>88</v>
      </c>
      <c r="D9037" s="12" t="s">
        <v>390</v>
      </c>
      <c r="E9037" s="12">
        <v>10</v>
      </c>
      <c r="F9037" s="14" t="str">
        <f>A9037&amp;B9037&amp;C9037&amp;D9037&amp;E9037</f>
        <v>2024-10-01ExpenseEasy Park21010 Visa Payable (CIBC)10</v>
      </c>
      <c r="G9037" s="15">
        <f>IFERROR((DATEVALUE(A9037)),A9037)</f>
        <v>45566</v>
      </c>
      <c r="H9037" s="16" t="str">
        <f>IF((IFERROR((VLOOKUP(D9037,'Automation (QBO)'!A:B,2,FALSE)),"0"))=0,"Suspense",(IFERROR((VLOOKUP(D9037,'Automation (QBO)'!A:B,2,FALSE)),"Suspense")))</f>
        <v>Suspense</v>
      </c>
      <c r="I9037" s="17">
        <f t="shared" si="140"/>
        <v>10</v>
      </c>
      <c r="J9037" s="12" t="str">
        <f>H9037</f>
        <v>Suspense</v>
      </c>
    </row>
    <row r="9038" spans="1:10" hidden="1">
      <c r="A9038" s="13" t="s">
        <v>82</v>
      </c>
      <c r="B9038" s="12" t="s">
        <v>83</v>
      </c>
      <c r="C9038" s="12" t="s">
        <v>93</v>
      </c>
      <c r="D9038" s="12" t="s">
        <v>394</v>
      </c>
      <c r="E9038" s="12">
        <v>-1392.02</v>
      </c>
      <c r="F9038" s="14" t="str">
        <f>A9038&amp;B9038&amp;C9038&amp;D9038&amp;E9038</f>
        <v>2024-10-01ExpenseChambers of Commerce Group Insurance Plan11005 Chequing (CIBC)-1392.02</v>
      </c>
      <c r="G9038" s="15">
        <f>IFERROR((DATEVALUE(A9038)),A9038)</f>
        <v>45566</v>
      </c>
      <c r="H9038" s="16" t="str">
        <f>IF((IFERROR((VLOOKUP(D9038,'Automation (QBO)'!A:B,2,FALSE)),"0"))=0,"Suspense",(IFERROR((VLOOKUP(D9038,'Automation (QBO)'!A:B,2,FALSE)),"Suspense")))</f>
        <v>Balance (CIBC)</v>
      </c>
      <c r="I9038" s="17">
        <f t="shared" si="140"/>
        <v>-1392.02</v>
      </c>
      <c r="J9038" s="12" t="str">
        <f>H9038</f>
        <v>Balance (CIBC)</v>
      </c>
    </row>
    <row r="9039" spans="1:10" hidden="1">
      <c r="A9039" s="13" t="s">
        <v>82</v>
      </c>
      <c r="B9039" s="12" t="s">
        <v>83</v>
      </c>
      <c r="C9039" s="12" t="s">
        <v>106</v>
      </c>
      <c r="D9039" s="12" t="s">
        <v>394</v>
      </c>
      <c r="E9039" s="12">
        <v>-520.89</v>
      </c>
      <c r="F9039" s="14" t="str">
        <f>A9039&amp;B9039&amp;C9039&amp;D9039&amp;E9039</f>
        <v>2024-10-01ExpenseBDC11005 Chequing (CIBC)-520.89</v>
      </c>
      <c r="G9039" s="15">
        <f>IFERROR((DATEVALUE(A9039)),A9039)</f>
        <v>45566</v>
      </c>
      <c r="H9039" s="16" t="str">
        <f>IF((IFERROR((VLOOKUP(D9039,'Automation (QBO)'!A:B,2,FALSE)),"0"))=0,"Suspense",(IFERROR((VLOOKUP(D9039,'Automation (QBO)'!A:B,2,FALSE)),"Suspense")))</f>
        <v>Balance (CIBC)</v>
      </c>
      <c r="I9039" s="17">
        <f t="shared" si="140"/>
        <v>-520.89</v>
      </c>
      <c r="J9039" s="12" t="str">
        <f>H9039</f>
        <v>Balance (CIBC)</v>
      </c>
    </row>
    <row r="9040" spans="1:10" hidden="1">
      <c r="A9040" s="13" t="s">
        <v>107</v>
      </c>
      <c r="B9040" s="12" t="s">
        <v>83</v>
      </c>
      <c r="C9040" s="12" t="s">
        <v>87</v>
      </c>
      <c r="D9040" s="12" t="s">
        <v>390</v>
      </c>
      <c r="E9040" s="12">
        <v>81.72</v>
      </c>
      <c r="F9040" s="14" t="str">
        <f>A9040&amp;B9040&amp;C9040&amp;D9040&amp;E9040</f>
        <v>2024-10-02ExpenseHome Depot21010 Visa Payable (CIBC)81.72</v>
      </c>
      <c r="G9040" s="15">
        <f>IFERROR((DATEVALUE(A9040)),A9040)</f>
        <v>45567</v>
      </c>
      <c r="H9040" s="16" t="str">
        <f>IF((IFERROR((VLOOKUP(D9040,'Automation (QBO)'!A:B,2,FALSE)),"0"))=0,"Suspense",(IFERROR((VLOOKUP(D9040,'Automation (QBO)'!A:B,2,FALSE)),"Suspense")))</f>
        <v>Suspense</v>
      </c>
      <c r="I9040" s="17">
        <f t="shared" ref="I9040:I9103" si="141">E9040</f>
        <v>81.72</v>
      </c>
      <c r="J9040" s="12" t="str">
        <f>H9040</f>
        <v>Suspense</v>
      </c>
    </row>
    <row r="9041" spans="1:10" hidden="1">
      <c r="A9041" s="13" t="s">
        <v>107</v>
      </c>
      <c r="B9041" s="12" t="s">
        <v>83</v>
      </c>
      <c r="C9041" s="12" t="s">
        <v>87</v>
      </c>
      <c r="D9041" s="12" t="s">
        <v>390</v>
      </c>
      <c r="E9041" s="12">
        <v>150</v>
      </c>
      <c r="F9041" s="14" t="str">
        <f>A9041&amp;B9041&amp;C9041&amp;D9041&amp;E9041</f>
        <v>2024-10-02ExpenseHome Depot21010 Visa Payable (CIBC)150</v>
      </c>
      <c r="G9041" s="15">
        <f>IFERROR((DATEVALUE(A9041)),A9041)</f>
        <v>45567</v>
      </c>
      <c r="H9041" s="16" t="str">
        <f>IF((IFERROR((VLOOKUP(D9041,'Automation (QBO)'!A:B,2,FALSE)),"0"))=0,"Suspense",(IFERROR((VLOOKUP(D9041,'Automation (QBO)'!A:B,2,FALSE)),"Suspense")))</f>
        <v>Suspense</v>
      </c>
      <c r="I9041" s="17">
        <f t="shared" si="141"/>
        <v>150</v>
      </c>
      <c r="J9041" s="12" t="str">
        <f>H9041</f>
        <v>Suspense</v>
      </c>
    </row>
    <row r="9042" spans="1:10" hidden="1">
      <c r="A9042" s="13" t="s">
        <v>107</v>
      </c>
      <c r="B9042" s="12" t="s">
        <v>83</v>
      </c>
      <c r="C9042" s="12" t="s">
        <v>108</v>
      </c>
      <c r="D9042" s="12" t="s">
        <v>390</v>
      </c>
      <c r="E9042" s="12">
        <v>12.06</v>
      </c>
      <c r="F9042" s="14" t="str">
        <f>A9042&amp;B9042&amp;C9042&amp;D9042&amp;E9042</f>
        <v>2024-10-02ExpenseFullHost21010 Visa Payable (CIBC)12.06</v>
      </c>
      <c r="G9042" s="15">
        <f>IFERROR((DATEVALUE(A9042)),A9042)</f>
        <v>45567</v>
      </c>
      <c r="H9042" s="16" t="str">
        <f>IF((IFERROR((VLOOKUP(D9042,'Automation (QBO)'!A:B,2,FALSE)),"0"))=0,"Suspense",(IFERROR((VLOOKUP(D9042,'Automation (QBO)'!A:B,2,FALSE)),"Suspense")))</f>
        <v>Suspense</v>
      </c>
      <c r="I9042" s="17">
        <f t="shared" si="141"/>
        <v>12.06</v>
      </c>
      <c r="J9042" s="12" t="str">
        <f>H9042</f>
        <v>Suspense</v>
      </c>
    </row>
    <row r="9043" spans="1:10" hidden="1">
      <c r="A9043" s="13" t="s">
        <v>107</v>
      </c>
      <c r="B9043" s="12" t="s">
        <v>83</v>
      </c>
      <c r="C9043" s="12" t="s">
        <v>87</v>
      </c>
      <c r="D9043" s="12" t="s">
        <v>392</v>
      </c>
      <c r="E9043" s="12">
        <v>0</v>
      </c>
      <c r="F9043" s="14" t="str">
        <f>A9043&amp;B9043&amp;C9043&amp;D9043&amp;E9043</f>
        <v>2024-10-02ExpenseHome Depot21020 GST/HST Payable0</v>
      </c>
      <c r="G9043" s="15">
        <f>IFERROR((DATEVALUE(A9043)),A9043)</f>
        <v>45567</v>
      </c>
      <c r="H9043" s="16" t="str">
        <f>IF((IFERROR((VLOOKUP(D9043,'Automation (QBO)'!A:B,2,FALSE)),"0"))=0,"Suspense",(IFERROR((VLOOKUP(D9043,'Automation (QBO)'!A:B,2,FALSE)),"Suspense")))</f>
        <v>GST/HST Payable</v>
      </c>
      <c r="I9043" s="17">
        <f t="shared" si="141"/>
        <v>0</v>
      </c>
      <c r="J9043" s="12" t="str">
        <f>H9043</f>
        <v>GST/HST Payable</v>
      </c>
    </row>
    <row r="9044" spans="1:10" hidden="1">
      <c r="A9044" s="13" t="s">
        <v>107</v>
      </c>
      <c r="B9044" s="12" t="s">
        <v>83</v>
      </c>
      <c r="C9044" s="12" t="s">
        <v>87</v>
      </c>
      <c r="D9044" s="12" t="s">
        <v>391</v>
      </c>
      <c r="E9044" s="12">
        <v>150</v>
      </c>
      <c r="F9044" s="14" t="str">
        <f>A9044&amp;B9044&amp;C9044&amp;D9044&amp;E9044</f>
        <v>2024-10-02ExpenseHome Depot51335 COGS - Supplies150</v>
      </c>
      <c r="G9044" s="15">
        <f>IFERROR((DATEVALUE(A9044)),A9044)</f>
        <v>45567</v>
      </c>
      <c r="H9044" s="16" t="str">
        <f>IF((IFERROR((VLOOKUP(D9044,'Automation (QBO)'!A:B,2,FALSE)),"0"))=0,"Suspense",(IFERROR((VLOOKUP(D9044,'Automation (QBO)'!A:B,2,FALSE)),"Suspense")))</f>
        <v>COGS - Supplies</v>
      </c>
      <c r="I9044" s="17">
        <f t="shared" si="141"/>
        <v>150</v>
      </c>
      <c r="J9044" s="12" t="str">
        <f>H9044</f>
        <v>COGS - Supplies</v>
      </c>
    </row>
    <row r="9045" spans="1:10" hidden="1">
      <c r="A9045" s="13" t="s">
        <v>107</v>
      </c>
      <c r="B9045" s="12" t="s">
        <v>83</v>
      </c>
      <c r="C9045" s="12" t="s">
        <v>87</v>
      </c>
      <c r="D9045" s="12" t="s">
        <v>391</v>
      </c>
      <c r="E9045" s="12">
        <v>78.06</v>
      </c>
      <c r="F9045" s="14" t="str">
        <f>A9045&amp;B9045&amp;C9045&amp;D9045&amp;E9045</f>
        <v>2024-10-02ExpenseHome Depot51335 COGS - Supplies78.06</v>
      </c>
      <c r="G9045" s="15">
        <f>IFERROR((DATEVALUE(A9045)),A9045)</f>
        <v>45567</v>
      </c>
      <c r="H9045" s="16" t="str">
        <f>IF((IFERROR((VLOOKUP(D9045,'Automation (QBO)'!A:B,2,FALSE)),"0"))=0,"Suspense",(IFERROR((VLOOKUP(D9045,'Automation (QBO)'!A:B,2,FALSE)),"Suspense")))</f>
        <v>COGS - Supplies</v>
      </c>
      <c r="I9045" s="17">
        <f t="shared" si="141"/>
        <v>78.06</v>
      </c>
      <c r="J9045" s="12" t="str">
        <f>H9045</f>
        <v>COGS - Supplies</v>
      </c>
    </row>
    <row r="9046" spans="1:10" hidden="1">
      <c r="A9046" s="13" t="s">
        <v>107</v>
      </c>
      <c r="B9046" s="12" t="s">
        <v>83</v>
      </c>
      <c r="C9046" s="12" t="s">
        <v>87</v>
      </c>
      <c r="D9046" s="12" t="s">
        <v>392</v>
      </c>
      <c r="E9046" s="12">
        <v>-3.66</v>
      </c>
      <c r="F9046" s="14" t="str">
        <f>A9046&amp;B9046&amp;C9046&amp;D9046&amp;E9046</f>
        <v>2024-10-02ExpenseHome Depot21020 GST/HST Payable-3.66</v>
      </c>
      <c r="G9046" s="15">
        <f>IFERROR((DATEVALUE(A9046)),A9046)</f>
        <v>45567</v>
      </c>
      <c r="H9046" s="16" t="str">
        <f>IF((IFERROR((VLOOKUP(D9046,'Automation (QBO)'!A:B,2,FALSE)),"0"))=0,"Suspense",(IFERROR((VLOOKUP(D9046,'Automation (QBO)'!A:B,2,FALSE)),"Suspense")))</f>
        <v>GST/HST Payable</v>
      </c>
      <c r="I9046" s="17">
        <f t="shared" si="141"/>
        <v>-3.66</v>
      </c>
      <c r="J9046" s="12" t="str">
        <f>H9046</f>
        <v>GST/HST Payable</v>
      </c>
    </row>
    <row r="9047" spans="1:10" hidden="1">
      <c r="A9047" s="13" t="s">
        <v>107</v>
      </c>
      <c r="B9047" s="12" t="s">
        <v>83</v>
      </c>
      <c r="C9047" s="12" t="s">
        <v>108</v>
      </c>
      <c r="D9047" s="12" t="s">
        <v>395</v>
      </c>
      <c r="E9047" s="12">
        <v>12.06</v>
      </c>
      <c r="F9047" s="14" t="str">
        <f>A9047&amp;B9047&amp;C9047&amp;D9047&amp;E9047</f>
        <v>2024-10-02ExpenseFullHost52165 Computer - Software12.06</v>
      </c>
      <c r="G9047" s="15">
        <f>IFERROR((DATEVALUE(A9047)),A9047)</f>
        <v>45567</v>
      </c>
      <c r="H9047" s="16" t="str">
        <f>IF((IFERROR((VLOOKUP(D9047,'Automation (QBO)'!A:B,2,FALSE)),"0"))=0,"Suspense",(IFERROR((VLOOKUP(D9047,'Automation (QBO)'!A:B,2,FALSE)),"Suspense")))</f>
        <v>Computer - Software</v>
      </c>
      <c r="I9047" s="17">
        <f t="shared" si="141"/>
        <v>12.06</v>
      </c>
      <c r="J9047" s="12" t="str">
        <f>H9047</f>
        <v>Computer - Software</v>
      </c>
    </row>
    <row r="9048" spans="1:10" hidden="1">
      <c r="A9048" s="13" t="s">
        <v>107</v>
      </c>
      <c r="B9048" s="12" t="s">
        <v>83</v>
      </c>
      <c r="C9048" s="12" t="s">
        <v>108</v>
      </c>
      <c r="D9048" s="12" t="s">
        <v>392</v>
      </c>
      <c r="E9048" s="12">
        <v>0</v>
      </c>
      <c r="F9048" s="14" t="str">
        <f>A9048&amp;B9048&amp;C9048&amp;D9048&amp;E9048</f>
        <v>2024-10-02ExpenseFullHost21020 GST/HST Payable0</v>
      </c>
      <c r="G9048" s="15">
        <f>IFERROR((DATEVALUE(A9048)),A9048)</f>
        <v>45567</v>
      </c>
      <c r="H9048" s="16" t="str">
        <f>IF((IFERROR((VLOOKUP(D9048,'Automation (QBO)'!A:B,2,FALSE)),"0"))=0,"Suspense",(IFERROR((VLOOKUP(D9048,'Automation (QBO)'!A:B,2,FALSE)),"Suspense")))</f>
        <v>GST/HST Payable</v>
      </c>
      <c r="I9048" s="17">
        <f t="shared" si="141"/>
        <v>0</v>
      </c>
      <c r="J9048" s="12" t="str">
        <f>H9048</f>
        <v>GST/HST Payable</v>
      </c>
    </row>
    <row r="9049" spans="1:10" hidden="1">
      <c r="A9049" s="13" t="s">
        <v>109</v>
      </c>
      <c r="B9049" s="12" t="s">
        <v>83</v>
      </c>
      <c r="C9049" s="12" t="s">
        <v>88</v>
      </c>
      <c r="D9049" s="12" t="s">
        <v>390</v>
      </c>
      <c r="E9049" s="12">
        <v>4</v>
      </c>
      <c r="F9049" s="14" t="str">
        <f>A9049&amp;B9049&amp;C9049&amp;D9049&amp;E9049</f>
        <v>2024-10-03ExpenseEasy Park21010 Visa Payable (CIBC)4</v>
      </c>
      <c r="G9049" s="15">
        <f>IFERROR((DATEVALUE(A9049)),A9049)</f>
        <v>45568</v>
      </c>
      <c r="H9049" s="16" t="str">
        <f>IF((IFERROR((VLOOKUP(D9049,'Automation (QBO)'!A:B,2,FALSE)),"0"))=0,"Suspense",(IFERROR((VLOOKUP(D9049,'Automation (QBO)'!A:B,2,FALSE)),"Suspense")))</f>
        <v>Suspense</v>
      </c>
      <c r="I9049" s="17">
        <f t="shared" si="141"/>
        <v>4</v>
      </c>
      <c r="J9049" s="12" t="str">
        <f>H9049</f>
        <v>Suspense</v>
      </c>
    </row>
    <row r="9050" spans="1:10" hidden="1">
      <c r="A9050" s="13" t="s">
        <v>109</v>
      </c>
      <c r="B9050" s="12" t="s">
        <v>83</v>
      </c>
      <c r="C9050" s="12" t="s">
        <v>113</v>
      </c>
      <c r="D9050" s="12" t="s">
        <v>390</v>
      </c>
      <c r="E9050" s="12">
        <v>2</v>
      </c>
      <c r="F9050" s="14" t="str">
        <f>A9050&amp;B9050&amp;C9050&amp;D9050&amp;E9050</f>
        <v>2024-10-03ExpenseImpark21010 Visa Payable (CIBC)2</v>
      </c>
      <c r="G9050" s="15">
        <f>IFERROR((DATEVALUE(A9050)),A9050)</f>
        <v>45568</v>
      </c>
      <c r="H9050" s="16" t="str">
        <f>IF((IFERROR((VLOOKUP(D9050,'Automation (QBO)'!A:B,2,FALSE)),"0"))=0,"Suspense",(IFERROR((VLOOKUP(D9050,'Automation (QBO)'!A:B,2,FALSE)),"Suspense")))</f>
        <v>Suspense</v>
      </c>
      <c r="I9050" s="17">
        <f t="shared" si="141"/>
        <v>2</v>
      </c>
      <c r="J9050" s="12" t="str">
        <f>H9050</f>
        <v>Suspense</v>
      </c>
    </row>
    <row r="9051" spans="1:10" hidden="1">
      <c r="A9051" s="13" t="s">
        <v>109</v>
      </c>
      <c r="B9051" s="12" t="s">
        <v>83</v>
      </c>
      <c r="C9051" s="12" t="s">
        <v>88</v>
      </c>
      <c r="D9051" s="12" t="s">
        <v>390</v>
      </c>
      <c r="E9051" s="12">
        <v>9</v>
      </c>
      <c r="F9051" s="14" t="str">
        <f>A9051&amp;B9051&amp;C9051&amp;D9051&amp;E9051</f>
        <v>2024-10-03ExpenseEasy Park21010 Visa Payable (CIBC)9</v>
      </c>
      <c r="G9051" s="15">
        <f>IFERROR((DATEVALUE(A9051)),A9051)</f>
        <v>45568</v>
      </c>
      <c r="H9051" s="16" t="str">
        <f>IF((IFERROR((VLOOKUP(D9051,'Automation (QBO)'!A:B,2,FALSE)),"0"))=0,"Suspense",(IFERROR((VLOOKUP(D9051,'Automation (QBO)'!A:B,2,FALSE)),"Suspense")))</f>
        <v>Suspense</v>
      </c>
      <c r="I9051" s="17">
        <f t="shared" si="141"/>
        <v>9</v>
      </c>
      <c r="J9051" s="12" t="str">
        <f>H9051</f>
        <v>Suspense</v>
      </c>
    </row>
    <row r="9052" spans="1:10" hidden="1">
      <c r="A9052" s="13" t="s">
        <v>109</v>
      </c>
      <c r="B9052" s="12" t="s">
        <v>83</v>
      </c>
      <c r="C9052" s="12" t="s">
        <v>112</v>
      </c>
      <c r="D9052" s="12" t="s">
        <v>390</v>
      </c>
      <c r="E9052" s="12">
        <v>3.5</v>
      </c>
      <c r="F9052" s="14" t="str">
        <f>A9052&amp;B9052&amp;C9052&amp;D9052&amp;E9052</f>
        <v>2024-10-03ExpenseIndigo Lot 03421010 Visa Payable (CIBC)3.5</v>
      </c>
      <c r="G9052" s="15">
        <f>IFERROR((DATEVALUE(A9052)),A9052)</f>
        <v>45568</v>
      </c>
      <c r="H9052" s="16" t="str">
        <f>IF((IFERROR((VLOOKUP(D9052,'Automation (QBO)'!A:B,2,FALSE)),"0"))=0,"Suspense",(IFERROR((VLOOKUP(D9052,'Automation (QBO)'!A:B,2,FALSE)),"Suspense")))</f>
        <v>Suspense</v>
      </c>
      <c r="I9052" s="17">
        <f t="shared" si="141"/>
        <v>3.5</v>
      </c>
      <c r="J9052" s="12" t="str">
        <f>H9052</f>
        <v>Suspense</v>
      </c>
    </row>
    <row r="9053" spans="1:10" hidden="1">
      <c r="A9053" s="13" t="s">
        <v>109</v>
      </c>
      <c r="B9053" s="12" t="s">
        <v>83</v>
      </c>
      <c r="C9053" s="12" t="s">
        <v>87</v>
      </c>
      <c r="D9053" s="12" t="s">
        <v>390</v>
      </c>
      <c r="E9053" s="12">
        <v>189.76</v>
      </c>
      <c r="F9053" s="14" t="str">
        <f>A9053&amp;B9053&amp;C9053&amp;D9053&amp;E9053</f>
        <v>2024-10-03ExpenseHome Depot21010 Visa Payable (CIBC)189.76</v>
      </c>
      <c r="G9053" s="15">
        <f>IFERROR((DATEVALUE(A9053)),A9053)</f>
        <v>45568</v>
      </c>
      <c r="H9053" s="16" t="str">
        <f>IF((IFERROR((VLOOKUP(D9053,'Automation (QBO)'!A:B,2,FALSE)),"0"))=0,"Suspense",(IFERROR((VLOOKUP(D9053,'Automation (QBO)'!A:B,2,FALSE)),"Suspense")))</f>
        <v>Suspense</v>
      </c>
      <c r="I9053" s="17">
        <f t="shared" si="141"/>
        <v>189.76</v>
      </c>
      <c r="J9053" s="12" t="str">
        <f>H9053</f>
        <v>Suspense</v>
      </c>
    </row>
    <row r="9054" spans="1:10" hidden="1">
      <c r="A9054" s="13" t="s">
        <v>109</v>
      </c>
      <c r="B9054" s="12" t="s">
        <v>83</v>
      </c>
      <c r="C9054" s="12" t="s">
        <v>110</v>
      </c>
      <c r="D9054" s="12" t="s">
        <v>390</v>
      </c>
      <c r="E9054" s="12">
        <v>178.73</v>
      </c>
      <c r="F9054" s="14" t="str">
        <f>A9054&amp;B9054&amp;C9054&amp;D9054&amp;E9054</f>
        <v>2024-10-03ExpenseDicks Lumber21010 Visa Payable (CIBC)178.73</v>
      </c>
      <c r="G9054" s="15">
        <f>IFERROR((DATEVALUE(A9054)),A9054)</f>
        <v>45568</v>
      </c>
      <c r="H9054" s="16" t="str">
        <f>IF((IFERROR((VLOOKUP(D9054,'Automation (QBO)'!A:B,2,FALSE)),"0"))=0,"Suspense",(IFERROR((VLOOKUP(D9054,'Automation (QBO)'!A:B,2,FALSE)),"Suspense")))</f>
        <v>Suspense</v>
      </c>
      <c r="I9054" s="17">
        <f t="shared" si="141"/>
        <v>178.73</v>
      </c>
      <c r="J9054" s="12" t="str">
        <f>H9054</f>
        <v>Suspense</v>
      </c>
    </row>
    <row r="9055" spans="1:10" hidden="1">
      <c r="A9055" s="13" t="s">
        <v>109</v>
      </c>
      <c r="B9055" s="12" t="s">
        <v>83</v>
      </c>
      <c r="C9055" s="12" t="s">
        <v>114</v>
      </c>
      <c r="D9055" s="12" t="s">
        <v>390</v>
      </c>
      <c r="E9055" s="12">
        <v>173.25</v>
      </c>
      <c r="F9055" s="14" t="str">
        <f>A9055&amp;B9055&amp;C9055&amp;D9055&amp;E9055</f>
        <v>2024-10-03ExpenseKinetic OHS Services Ltd.21010 Visa Payable (CIBC)173.25</v>
      </c>
      <c r="G9055" s="15">
        <f>IFERROR((DATEVALUE(A9055)),A9055)</f>
        <v>45568</v>
      </c>
      <c r="H9055" s="16" t="str">
        <f>IF((IFERROR((VLOOKUP(D9055,'Automation (QBO)'!A:B,2,FALSE)),"0"))=0,"Suspense",(IFERROR((VLOOKUP(D9055,'Automation (QBO)'!A:B,2,FALSE)),"Suspense")))</f>
        <v>Suspense</v>
      </c>
      <c r="I9055" s="17">
        <f t="shared" si="141"/>
        <v>173.25</v>
      </c>
      <c r="J9055" s="12" t="str">
        <f>H9055</f>
        <v>Suspense</v>
      </c>
    </row>
    <row r="9056" spans="1:10" hidden="1">
      <c r="A9056" s="13" t="s">
        <v>109</v>
      </c>
      <c r="B9056" s="12" t="s">
        <v>83</v>
      </c>
      <c r="C9056" s="12" t="s">
        <v>111</v>
      </c>
      <c r="D9056" s="12" t="s">
        <v>390</v>
      </c>
      <c r="E9056" s="12">
        <v>110.68</v>
      </c>
      <c r="F9056" s="14" t="str">
        <f>A9056&amp;B9056&amp;C9056&amp;D9056&amp;E9056</f>
        <v>2024-10-03ExpenseAstley Gilbert Limited21010 Visa Payable (CIBC)110.68</v>
      </c>
      <c r="G9056" s="15">
        <f>IFERROR((DATEVALUE(A9056)),A9056)</f>
        <v>45568</v>
      </c>
      <c r="H9056" s="16" t="str">
        <f>IF((IFERROR((VLOOKUP(D9056,'Automation (QBO)'!A:B,2,FALSE)),"0"))=0,"Suspense",(IFERROR((VLOOKUP(D9056,'Automation (QBO)'!A:B,2,FALSE)),"Suspense")))</f>
        <v>Suspense</v>
      </c>
      <c r="I9056" s="17">
        <f t="shared" si="141"/>
        <v>110.68</v>
      </c>
      <c r="J9056" s="12" t="str">
        <f>H9056</f>
        <v>Suspense</v>
      </c>
    </row>
    <row r="9057" spans="1:10" hidden="1">
      <c r="A9057" s="13" t="s">
        <v>109</v>
      </c>
      <c r="B9057" s="12" t="s">
        <v>83</v>
      </c>
      <c r="C9057" s="12" t="s">
        <v>101</v>
      </c>
      <c r="D9057" s="12" t="s">
        <v>390</v>
      </c>
      <c r="E9057" s="12">
        <v>25.78</v>
      </c>
      <c r="F9057" s="14" t="str">
        <f>A9057&amp;B9057&amp;C9057&amp;D9057&amp;E9057</f>
        <v>2024-10-03ExpenseShell Canada21010 Visa Payable (CIBC)25.78</v>
      </c>
      <c r="G9057" s="15">
        <f>IFERROR((DATEVALUE(A9057)),A9057)</f>
        <v>45568</v>
      </c>
      <c r="H9057" s="16" t="str">
        <f>IF((IFERROR((VLOOKUP(D9057,'Automation (QBO)'!A:B,2,FALSE)),"0"))=0,"Suspense",(IFERROR((VLOOKUP(D9057,'Automation (QBO)'!A:B,2,FALSE)),"Suspense")))</f>
        <v>Suspense</v>
      </c>
      <c r="I9057" s="17">
        <f t="shared" si="141"/>
        <v>25.78</v>
      </c>
      <c r="J9057" s="12" t="str">
        <f>H9057</f>
        <v>Suspense</v>
      </c>
    </row>
    <row r="9058" spans="1:10" hidden="1">
      <c r="A9058" s="13" t="s">
        <v>109</v>
      </c>
      <c r="B9058" s="12" t="s">
        <v>83</v>
      </c>
      <c r="C9058" s="12" t="s">
        <v>87</v>
      </c>
      <c r="D9058" s="12" t="s">
        <v>390</v>
      </c>
      <c r="E9058" s="12">
        <v>23.27</v>
      </c>
      <c r="F9058" s="14" t="str">
        <f>A9058&amp;B9058&amp;C9058&amp;D9058&amp;E9058</f>
        <v>2024-10-03ExpenseHome Depot21010 Visa Payable (CIBC)23.27</v>
      </c>
      <c r="G9058" s="15">
        <f>IFERROR((DATEVALUE(A9058)),A9058)</f>
        <v>45568</v>
      </c>
      <c r="H9058" s="16" t="str">
        <f>IF((IFERROR((VLOOKUP(D9058,'Automation (QBO)'!A:B,2,FALSE)),"0"))=0,"Suspense",(IFERROR((VLOOKUP(D9058,'Automation (QBO)'!A:B,2,FALSE)),"Suspense")))</f>
        <v>Suspense</v>
      </c>
      <c r="I9058" s="17">
        <f t="shared" si="141"/>
        <v>23.27</v>
      </c>
      <c r="J9058" s="12" t="str">
        <f>H9058</f>
        <v>Suspense</v>
      </c>
    </row>
    <row r="9059" spans="1:10" hidden="1">
      <c r="A9059" s="13" t="s">
        <v>109</v>
      </c>
      <c r="B9059" s="12" t="s">
        <v>83</v>
      </c>
      <c r="C9059" s="12" t="s">
        <v>110</v>
      </c>
      <c r="D9059" s="12" t="s">
        <v>391</v>
      </c>
      <c r="E9059" s="12">
        <v>170.75</v>
      </c>
      <c r="F9059" s="14" t="str">
        <f>A9059&amp;B9059&amp;C9059&amp;D9059&amp;E9059</f>
        <v>2024-10-03ExpenseDicks Lumber51335 COGS - Supplies170.75</v>
      </c>
      <c r="G9059" s="15">
        <f>IFERROR((DATEVALUE(A9059)),A9059)</f>
        <v>45568</v>
      </c>
      <c r="H9059" s="16" t="str">
        <f>IF((IFERROR((VLOOKUP(D9059,'Automation (QBO)'!A:B,2,FALSE)),"0"))=0,"Suspense",(IFERROR((VLOOKUP(D9059,'Automation (QBO)'!A:B,2,FALSE)),"Suspense")))</f>
        <v>COGS - Supplies</v>
      </c>
      <c r="I9059" s="17">
        <f t="shared" si="141"/>
        <v>170.75</v>
      </c>
      <c r="J9059" s="12" t="str">
        <f>H9059</f>
        <v>COGS - Supplies</v>
      </c>
    </row>
    <row r="9060" spans="1:10" hidden="1">
      <c r="A9060" s="13" t="s">
        <v>109</v>
      </c>
      <c r="B9060" s="12" t="s">
        <v>83</v>
      </c>
      <c r="C9060" s="12" t="s">
        <v>110</v>
      </c>
      <c r="D9060" s="12" t="s">
        <v>392</v>
      </c>
      <c r="E9060" s="12">
        <v>-7.98</v>
      </c>
      <c r="F9060" s="14" t="str">
        <f>A9060&amp;B9060&amp;C9060&amp;D9060&amp;E9060</f>
        <v>2024-10-03ExpenseDicks Lumber21020 GST/HST Payable-7.98</v>
      </c>
      <c r="G9060" s="15">
        <f>IFERROR((DATEVALUE(A9060)),A9060)</f>
        <v>45568</v>
      </c>
      <c r="H9060" s="16" t="str">
        <f>IF((IFERROR((VLOOKUP(D9060,'Automation (QBO)'!A:B,2,FALSE)),"0"))=0,"Suspense",(IFERROR((VLOOKUP(D9060,'Automation (QBO)'!A:B,2,FALSE)),"Suspense")))</f>
        <v>GST/HST Payable</v>
      </c>
      <c r="I9060" s="17">
        <f t="shared" si="141"/>
        <v>-7.98</v>
      </c>
      <c r="J9060" s="12" t="str">
        <f>H9060</f>
        <v>GST/HST Payable</v>
      </c>
    </row>
    <row r="9061" spans="1:10" hidden="1">
      <c r="A9061" s="13" t="s">
        <v>109</v>
      </c>
      <c r="B9061" s="12" t="s">
        <v>83</v>
      </c>
      <c r="C9061" s="12" t="s">
        <v>111</v>
      </c>
      <c r="D9061" s="12" t="s">
        <v>391</v>
      </c>
      <c r="E9061" s="12">
        <v>105.74</v>
      </c>
      <c r="F9061" s="14" t="str">
        <f>A9061&amp;B9061&amp;C9061&amp;D9061&amp;E9061</f>
        <v>2024-10-03ExpenseAstley Gilbert Limited51335 COGS - Supplies105.74</v>
      </c>
      <c r="G9061" s="15">
        <f>IFERROR((DATEVALUE(A9061)),A9061)</f>
        <v>45568</v>
      </c>
      <c r="H9061" s="16" t="str">
        <f>IF((IFERROR((VLOOKUP(D9061,'Automation (QBO)'!A:B,2,FALSE)),"0"))=0,"Suspense",(IFERROR((VLOOKUP(D9061,'Automation (QBO)'!A:B,2,FALSE)),"Suspense")))</f>
        <v>COGS - Supplies</v>
      </c>
      <c r="I9061" s="17">
        <f t="shared" si="141"/>
        <v>105.74</v>
      </c>
      <c r="J9061" s="12" t="str">
        <f>H9061</f>
        <v>COGS - Supplies</v>
      </c>
    </row>
    <row r="9062" spans="1:10" hidden="1">
      <c r="A9062" s="13" t="s">
        <v>109</v>
      </c>
      <c r="B9062" s="12" t="s">
        <v>83</v>
      </c>
      <c r="C9062" s="12" t="s">
        <v>111</v>
      </c>
      <c r="D9062" s="12" t="s">
        <v>392</v>
      </c>
      <c r="E9062" s="12">
        <v>-4.9400000000000004</v>
      </c>
      <c r="F9062" s="14" t="str">
        <f>A9062&amp;B9062&amp;C9062&amp;D9062&amp;E9062</f>
        <v>2024-10-03ExpenseAstley Gilbert Limited21020 GST/HST Payable-4.94</v>
      </c>
      <c r="G9062" s="15">
        <f>IFERROR((DATEVALUE(A9062)),A9062)</f>
        <v>45568</v>
      </c>
      <c r="H9062" s="16" t="str">
        <f>IF((IFERROR((VLOOKUP(D9062,'Automation (QBO)'!A:B,2,FALSE)),"0"))=0,"Suspense",(IFERROR((VLOOKUP(D9062,'Automation (QBO)'!A:B,2,FALSE)),"Suspense")))</f>
        <v>GST/HST Payable</v>
      </c>
      <c r="I9062" s="17">
        <f t="shared" si="141"/>
        <v>-4.9400000000000004</v>
      </c>
      <c r="J9062" s="12" t="str">
        <f>H9062</f>
        <v>GST/HST Payable</v>
      </c>
    </row>
    <row r="9063" spans="1:10" hidden="1">
      <c r="A9063" s="13" t="s">
        <v>109</v>
      </c>
      <c r="B9063" s="12" t="s">
        <v>83</v>
      </c>
      <c r="C9063" s="12" t="s">
        <v>87</v>
      </c>
      <c r="D9063" s="12" t="s">
        <v>391</v>
      </c>
      <c r="E9063" s="12">
        <v>181.29</v>
      </c>
      <c r="F9063" s="14" t="str">
        <f>A9063&amp;B9063&amp;C9063&amp;D9063&amp;E9063</f>
        <v>2024-10-03ExpenseHome Depot51335 COGS - Supplies181.29</v>
      </c>
      <c r="G9063" s="15">
        <f>IFERROR((DATEVALUE(A9063)),A9063)</f>
        <v>45568</v>
      </c>
      <c r="H9063" s="16" t="str">
        <f>IF((IFERROR((VLOOKUP(D9063,'Automation (QBO)'!A:B,2,FALSE)),"0"))=0,"Suspense",(IFERROR((VLOOKUP(D9063,'Automation (QBO)'!A:B,2,FALSE)),"Suspense")))</f>
        <v>COGS - Supplies</v>
      </c>
      <c r="I9063" s="17">
        <f t="shared" si="141"/>
        <v>181.29</v>
      </c>
      <c r="J9063" s="12" t="str">
        <f>H9063</f>
        <v>COGS - Supplies</v>
      </c>
    </row>
    <row r="9064" spans="1:10" hidden="1">
      <c r="A9064" s="13" t="s">
        <v>109</v>
      </c>
      <c r="B9064" s="12" t="s">
        <v>83</v>
      </c>
      <c r="C9064" s="12" t="s">
        <v>87</v>
      </c>
      <c r="D9064" s="12" t="s">
        <v>392</v>
      </c>
      <c r="E9064" s="12">
        <v>-8.4700000000000006</v>
      </c>
      <c r="F9064" s="14" t="str">
        <f>A9064&amp;B9064&amp;C9064&amp;D9064&amp;E9064</f>
        <v>2024-10-03ExpenseHome Depot21020 GST/HST Payable-8.47</v>
      </c>
      <c r="G9064" s="15">
        <f>IFERROR((DATEVALUE(A9064)),A9064)</f>
        <v>45568</v>
      </c>
      <c r="H9064" s="16" t="str">
        <f>IF((IFERROR((VLOOKUP(D9064,'Automation (QBO)'!A:B,2,FALSE)),"0"))=0,"Suspense",(IFERROR((VLOOKUP(D9064,'Automation (QBO)'!A:B,2,FALSE)),"Suspense")))</f>
        <v>GST/HST Payable</v>
      </c>
      <c r="I9064" s="17">
        <f t="shared" si="141"/>
        <v>-8.4700000000000006</v>
      </c>
      <c r="J9064" s="12" t="str">
        <f>H9064</f>
        <v>GST/HST Payable</v>
      </c>
    </row>
    <row r="9065" spans="1:10" hidden="1">
      <c r="A9065" s="13" t="s">
        <v>109</v>
      </c>
      <c r="B9065" s="12" t="s">
        <v>83</v>
      </c>
      <c r="C9065" s="12" t="s">
        <v>101</v>
      </c>
      <c r="D9065" s="12" t="s">
        <v>391</v>
      </c>
      <c r="E9065" s="12">
        <v>25.37</v>
      </c>
      <c r="F9065" s="14" t="str">
        <f>A9065&amp;B9065&amp;C9065&amp;D9065&amp;E9065</f>
        <v>2024-10-03ExpenseShell Canada51335 COGS - Supplies25.37</v>
      </c>
      <c r="G9065" s="15">
        <f>IFERROR((DATEVALUE(A9065)),A9065)</f>
        <v>45568</v>
      </c>
      <c r="H9065" s="16" t="str">
        <f>IF((IFERROR((VLOOKUP(D9065,'Automation (QBO)'!A:B,2,FALSE)),"0"))=0,"Suspense",(IFERROR((VLOOKUP(D9065,'Automation (QBO)'!A:B,2,FALSE)),"Suspense")))</f>
        <v>COGS - Supplies</v>
      </c>
      <c r="I9065" s="17">
        <f t="shared" si="141"/>
        <v>25.37</v>
      </c>
      <c r="J9065" s="12" t="str">
        <f>H9065</f>
        <v>COGS - Supplies</v>
      </c>
    </row>
    <row r="9066" spans="1:10" hidden="1">
      <c r="A9066" s="13" t="s">
        <v>109</v>
      </c>
      <c r="B9066" s="12" t="s">
        <v>83</v>
      </c>
      <c r="C9066" s="12" t="s">
        <v>101</v>
      </c>
      <c r="D9066" s="12" t="s">
        <v>426</v>
      </c>
      <c r="E9066" s="12">
        <v>-0.41</v>
      </c>
      <c r="F9066" s="14" t="str">
        <f>A9066&amp;B9066&amp;C9066&amp;D9066&amp;E9066</f>
        <v>2024-10-03ExpenseShell Canada21031 GST/HST Suspense-0.41</v>
      </c>
      <c r="G9066" s="15">
        <f>IFERROR((DATEVALUE(A9066)),A9066)</f>
        <v>45568</v>
      </c>
      <c r="H9066" s="16" t="str">
        <f>IF((IFERROR((VLOOKUP(D9066,'Automation (QBO)'!A:B,2,FALSE)),"0"))=0,"Suspense",(IFERROR((VLOOKUP(D9066,'Automation (QBO)'!A:B,2,FALSE)),"Suspense")))</f>
        <v>GST/HST Suspense</v>
      </c>
      <c r="I9066" s="17">
        <f t="shared" si="141"/>
        <v>-0.41</v>
      </c>
      <c r="J9066" s="12" t="str">
        <f>H9066</f>
        <v>GST/HST Suspense</v>
      </c>
    </row>
    <row r="9067" spans="1:10" hidden="1">
      <c r="A9067" s="13" t="s">
        <v>109</v>
      </c>
      <c r="B9067" s="12" t="s">
        <v>83</v>
      </c>
      <c r="C9067" s="12" t="s">
        <v>88</v>
      </c>
      <c r="D9067" s="12" t="s">
        <v>408</v>
      </c>
      <c r="E9067" s="12">
        <v>9</v>
      </c>
      <c r="F9067" s="14" t="str">
        <f>A9067&amp;B9067&amp;C9067&amp;D9067&amp;E9067</f>
        <v>2024-10-03ExpenseEasy Park52205 Travel &amp; Parking9</v>
      </c>
      <c r="G9067" s="15">
        <f>IFERROR((DATEVALUE(A9067)),A9067)</f>
        <v>45568</v>
      </c>
      <c r="H9067" s="16" t="str">
        <f>IF((IFERROR((VLOOKUP(D9067,'Automation (QBO)'!A:B,2,FALSE)),"0"))=0,"Suspense",(IFERROR((VLOOKUP(D9067,'Automation (QBO)'!A:B,2,FALSE)),"Suspense")))</f>
        <v>Travel &amp; Parking</v>
      </c>
      <c r="I9067" s="17">
        <f t="shared" si="141"/>
        <v>9</v>
      </c>
      <c r="J9067" s="12" t="str">
        <f>H9067</f>
        <v>Travel &amp; Parking</v>
      </c>
    </row>
    <row r="9068" spans="1:10" hidden="1">
      <c r="A9068" s="13" t="s">
        <v>109</v>
      </c>
      <c r="B9068" s="12" t="s">
        <v>83</v>
      </c>
      <c r="C9068" s="12" t="s">
        <v>88</v>
      </c>
      <c r="D9068" s="12" t="s">
        <v>392</v>
      </c>
      <c r="E9068" s="12">
        <v>0</v>
      </c>
      <c r="F9068" s="14" t="str">
        <f>A9068&amp;B9068&amp;C9068&amp;D9068&amp;E9068</f>
        <v>2024-10-03ExpenseEasy Park21020 GST/HST Payable0</v>
      </c>
      <c r="G9068" s="15">
        <f>IFERROR((DATEVALUE(A9068)),A9068)</f>
        <v>45568</v>
      </c>
      <c r="H9068" s="16" t="str">
        <f>IF((IFERROR((VLOOKUP(D9068,'Automation (QBO)'!A:B,2,FALSE)),"0"))=0,"Suspense",(IFERROR((VLOOKUP(D9068,'Automation (QBO)'!A:B,2,FALSE)),"Suspense")))</f>
        <v>GST/HST Payable</v>
      </c>
      <c r="I9068" s="17">
        <f t="shared" si="141"/>
        <v>0</v>
      </c>
      <c r="J9068" s="12" t="str">
        <f>H9068</f>
        <v>GST/HST Payable</v>
      </c>
    </row>
    <row r="9069" spans="1:10" hidden="1">
      <c r="A9069" s="13" t="s">
        <v>109</v>
      </c>
      <c r="B9069" s="12" t="s">
        <v>83</v>
      </c>
      <c r="C9069" s="12" t="s">
        <v>87</v>
      </c>
      <c r="D9069" s="12" t="s">
        <v>391</v>
      </c>
      <c r="E9069" s="12">
        <v>22.23</v>
      </c>
      <c r="F9069" s="14" t="str">
        <f>A9069&amp;B9069&amp;C9069&amp;D9069&amp;E9069</f>
        <v>2024-10-03ExpenseHome Depot51335 COGS - Supplies22.23</v>
      </c>
      <c r="G9069" s="15">
        <f>IFERROR((DATEVALUE(A9069)),A9069)</f>
        <v>45568</v>
      </c>
      <c r="H9069" s="16" t="str">
        <f>IF((IFERROR((VLOOKUP(D9069,'Automation (QBO)'!A:B,2,FALSE)),"0"))=0,"Suspense",(IFERROR((VLOOKUP(D9069,'Automation (QBO)'!A:B,2,FALSE)),"Suspense")))</f>
        <v>COGS - Supplies</v>
      </c>
      <c r="I9069" s="17">
        <f t="shared" si="141"/>
        <v>22.23</v>
      </c>
      <c r="J9069" s="12" t="str">
        <f>H9069</f>
        <v>COGS - Supplies</v>
      </c>
    </row>
    <row r="9070" spans="1:10" hidden="1">
      <c r="A9070" s="13" t="s">
        <v>109</v>
      </c>
      <c r="B9070" s="12" t="s">
        <v>83</v>
      </c>
      <c r="C9070" s="12" t="s">
        <v>87</v>
      </c>
      <c r="D9070" s="12" t="s">
        <v>392</v>
      </c>
      <c r="E9070" s="12">
        <v>-1.04</v>
      </c>
      <c r="F9070" s="14" t="str">
        <f>A9070&amp;B9070&amp;C9070&amp;D9070&amp;E9070</f>
        <v>2024-10-03ExpenseHome Depot21020 GST/HST Payable-1.04</v>
      </c>
      <c r="G9070" s="15">
        <f>IFERROR((DATEVALUE(A9070)),A9070)</f>
        <v>45568</v>
      </c>
      <c r="H9070" s="16" t="str">
        <f>IF((IFERROR((VLOOKUP(D9070,'Automation (QBO)'!A:B,2,FALSE)),"0"))=0,"Suspense",(IFERROR((VLOOKUP(D9070,'Automation (QBO)'!A:B,2,FALSE)),"Suspense")))</f>
        <v>GST/HST Payable</v>
      </c>
      <c r="I9070" s="17">
        <f t="shared" si="141"/>
        <v>-1.04</v>
      </c>
      <c r="J9070" s="12" t="str">
        <f>H9070</f>
        <v>GST/HST Payable</v>
      </c>
    </row>
    <row r="9071" spans="1:10" hidden="1">
      <c r="A9071" s="13" t="s">
        <v>109</v>
      </c>
      <c r="B9071" s="12" t="s">
        <v>83</v>
      </c>
      <c r="C9071" s="12" t="s">
        <v>112</v>
      </c>
      <c r="D9071" s="12" t="s">
        <v>408</v>
      </c>
      <c r="E9071" s="12">
        <v>3.5</v>
      </c>
      <c r="F9071" s="14" t="str">
        <f>A9071&amp;B9071&amp;C9071&amp;D9071&amp;E9071</f>
        <v>2024-10-03ExpenseIndigo Lot 03452205 Travel &amp; Parking3.5</v>
      </c>
      <c r="G9071" s="15">
        <f>IFERROR((DATEVALUE(A9071)),A9071)</f>
        <v>45568</v>
      </c>
      <c r="H9071" s="16" t="str">
        <f>IF((IFERROR((VLOOKUP(D9071,'Automation (QBO)'!A:B,2,FALSE)),"0"))=0,"Suspense",(IFERROR((VLOOKUP(D9071,'Automation (QBO)'!A:B,2,FALSE)),"Suspense")))</f>
        <v>Travel &amp; Parking</v>
      </c>
      <c r="I9071" s="17">
        <f t="shared" si="141"/>
        <v>3.5</v>
      </c>
      <c r="J9071" s="12" t="str">
        <f>H9071</f>
        <v>Travel &amp; Parking</v>
      </c>
    </row>
    <row r="9072" spans="1:10" hidden="1">
      <c r="A9072" s="13" t="s">
        <v>109</v>
      </c>
      <c r="B9072" s="12" t="s">
        <v>83</v>
      </c>
      <c r="C9072" s="12" t="s">
        <v>112</v>
      </c>
      <c r="D9072" s="12" t="s">
        <v>392</v>
      </c>
      <c r="E9072" s="12">
        <v>0</v>
      </c>
      <c r="F9072" s="14" t="str">
        <f>A9072&amp;B9072&amp;C9072&amp;D9072&amp;E9072</f>
        <v>2024-10-03ExpenseIndigo Lot 03421020 GST/HST Payable0</v>
      </c>
      <c r="G9072" s="15">
        <f>IFERROR((DATEVALUE(A9072)),A9072)</f>
        <v>45568</v>
      </c>
      <c r="H9072" s="16" t="str">
        <f>IF((IFERROR((VLOOKUP(D9072,'Automation (QBO)'!A:B,2,FALSE)),"0"))=0,"Suspense",(IFERROR((VLOOKUP(D9072,'Automation (QBO)'!A:B,2,FALSE)),"Suspense")))</f>
        <v>GST/HST Payable</v>
      </c>
      <c r="I9072" s="17">
        <f t="shared" si="141"/>
        <v>0</v>
      </c>
      <c r="J9072" s="12" t="str">
        <f>H9072</f>
        <v>GST/HST Payable</v>
      </c>
    </row>
    <row r="9073" spans="1:10" hidden="1">
      <c r="A9073" s="13" t="s">
        <v>109</v>
      </c>
      <c r="B9073" s="12" t="s">
        <v>83</v>
      </c>
      <c r="C9073" s="12" t="s">
        <v>113</v>
      </c>
      <c r="D9073" s="12" t="s">
        <v>408</v>
      </c>
      <c r="E9073" s="12">
        <v>2</v>
      </c>
      <c r="F9073" s="14" t="str">
        <f>A9073&amp;B9073&amp;C9073&amp;D9073&amp;E9073</f>
        <v>2024-10-03ExpenseImpark52205 Travel &amp; Parking2</v>
      </c>
      <c r="G9073" s="15">
        <f>IFERROR((DATEVALUE(A9073)),A9073)</f>
        <v>45568</v>
      </c>
      <c r="H9073" s="16" t="str">
        <f>IF((IFERROR((VLOOKUP(D9073,'Automation (QBO)'!A:B,2,FALSE)),"0"))=0,"Suspense",(IFERROR((VLOOKUP(D9073,'Automation (QBO)'!A:B,2,FALSE)),"Suspense")))</f>
        <v>Travel &amp; Parking</v>
      </c>
      <c r="I9073" s="17">
        <f t="shared" si="141"/>
        <v>2</v>
      </c>
      <c r="J9073" s="12" t="str">
        <f>H9073</f>
        <v>Travel &amp; Parking</v>
      </c>
    </row>
    <row r="9074" spans="1:10" hidden="1">
      <c r="A9074" s="13" t="s">
        <v>109</v>
      </c>
      <c r="B9074" s="12" t="s">
        <v>83</v>
      </c>
      <c r="C9074" s="12" t="s">
        <v>113</v>
      </c>
      <c r="D9074" s="12" t="s">
        <v>392</v>
      </c>
      <c r="E9074" s="12">
        <v>0</v>
      </c>
      <c r="F9074" s="14" t="str">
        <f>A9074&amp;B9074&amp;C9074&amp;D9074&amp;E9074</f>
        <v>2024-10-03ExpenseImpark21020 GST/HST Payable0</v>
      </c>
      <c r="G9074" s="15">
        <f>IFERROR((DATEVALUE(A9074)),A9074)</f>
        <v>45568</v>
      </c>
      <c r="H9074" s="16" t="str">
        <f>IF((IFERROR((VLOOKUP(D9074,'Automation (QBO)'!A:B,2,FALSE)),"0"))=0,"Suspense",(IFERROR((VLOOKUP(D9074,'Automation (QBO)'!A:B,2,FALSE)),"Suspense")))</f>
        <v>GST/HST Payable</v>
      </c>
      <c r="I9074" s="17">
        <f t="shared" si="141"/>
        <v>0</v>
      </c>
      <c r="J9074" s="12" t="str">
        <f>H9074</f>
        <v>GST/HST Payable</v>
      </c>
    </row>
    <row r="9075" spans="1:10" hidden="1">
      <c r="A9075" s="13" t="s">
        <v>109</v>
      </c>
      <c r="B9075" s="12" t="s">
        <v>83</v>
      </c>
      <c r="C9075" s="12" t="s">
        <v>88</v>
      </c>
      <c r="D9075" s="12" t="s">
        <v>408</v>
      </c>
      <c r="E9075" s="12">
        <v>4</v>
      </c>
      <c r="F9075" s="14" t="str">
        <f>A9075&amp;B9075&amp;C9075&amp;D9075&amp;E9075</f>
        <v>2024-10-03ExpenseEasy Park52205 Travel &amp; Parking4</v>
      </c>
      <c r="G9075" s="15">
        <f>IFERROR((DATEVALUE(A9075)),A9075)</f>
        <v>45568</v>
      </c>
      <c r="H9075" s="16" t="str">
        <f>IF((IFERROR((VLOOKUP(D9075,'Automation (QBO)'!A:B,2,FALSE)),"0"))=0,"Suspense",(IFERROR((VLOOKUP(D9075,'Automation (QBO)'!A:B,2,FALSE)),"Suspense")))</f>
        <v>Travel &amp; Parking</v>
      </c>
      <c r="I9075" s="17">
        <f t="shared" si="141"/>
        <v>4</v>
      </c>
      <c r="J9075" s="12" t="str">
        <f>H9075</f>
        <v>Travel &amp; Parking</v>
      </c>
    </row>
    <row r="9076" spans="1:10" hidden="1">
      <c r="A9076" s="13" t="s">
        <v>109</v>
      </c>
      <c r="B9076" s="12" t="s">
        <v>83</v>
      </c>
      <c r="C9076" s="12" t="s">
        <v>88</v>
      </c>
      <c r="D9076" s="12" t="s">
        <v>392</v>
      </c>
      <c r="E9076" s="12">
        <v>0</v>
      </c>
      <c r="F9076" s="14" t="str">
        <f>A9076&amp;B9076&amp;C9076&amp;D9076&amp;E9076</f>
        <v>2024-10-03ExpenseEasy Park21020 GST/HST Payable0</v>
      </c>
      <c r="G9076" s="15">
        <f>IFERROR((DATEVALUE(A9076)),A9076)</f>
        <v>45568</v>
      </c>
      <c r="H9076" s="16" t="str">
        <f>IF((IFERROR((VLOOKUP(D9076,'Automation (QBO)'!A:B,2,FALSE)),"0"))=0,"Suspense",(IFERROR((VLOOKUP(D9076,'Automation (QBO)'!A:B,2,FALSE)),"Suspense")))</f>
        <v>GST/HST Payable</v>
      </c>
      <c r="I9076" s="17">
        <f t="shared" si="141"/>
        <v>0</v>
      </c>
      <c r="J9076" s="12" t="str">
        <f>H9076</f>
        <v>GST/HST Payable</v>
      </c>
    </row>
    <row r="9077" spans="1:10" hidden="1">
      <c r="A9077" s="13" t="s">
        <v>109</v>
      </c>
      <c r="B9077" s="12" t="s">
        <v>83</v>
      </c>
      <c r="C9077" s="12" t="s">
        <v>114</v>
      </c>
      <c r="D9077" s="12" t="s">
        <v>391</v>
      </c>
      <c r="E9077" s="12">
        <v>165</v>
      </c>
      <c r="F9077" s="14" t="str">
        <f>A9077&amp;B9077&amp;C9077&amp;D9077&amp;E9077</f>
        <v>2024-10-03ExpenseKinetic OHS Services Ltd.51335 COGS - Supplies165</v>
      </c>
      <c r="G9077" s="15">
        <f>IFERROR((DATEVALUE(A9077)),A9077)</f>
        <v>45568</v>
      </c>
      <c r="H9077" s="16" t="str">
        <f>IF((IFERROR((VLOOKUP(D9077,'Automation (QBO)'!A:B,2,FALSE)),"0"))=0,"Suspense",(IFERROR((VLOOKUP(D9077,'Automation (QBO)'!A:B,2,FALSE)),"Suspense")))</f>
        <v>COGS - Supplies</v>
      </c>
      <c r="I9077" s="17">
        <f t="shared" si="141"/>
        <v>165</v>
      </c>
      <c r="J9077" s="12" t="str">
        <f>H9077</f>
        <v>COGS - Supplies</v>
      </c>
    </row>
    <row r="9078" spans="1:10" hidden="1">
      <c r="A9078" s="13" t="s">
        <v>109</v>
      </c>
      <c r="B9078" s="12" t="s">
        <v>83</v>
      </c>
      <c r="C9078" s="12" t="s">
        <v>114</v>
      </c>
      <c r="D9078" s="12" t="s">
        <v>392</v>
      </c>
      <c r="E9078" s="12">
        <v>-8.25</v>
      </c>
      <c r="F9078" s="14" t="str">
        <f>A9078&amp;B9078&amp;C9078&amp;D9078&amp;E9078</f>
        <v>2024-10-03ExpenseKinetic OHS Services Ltd.21020 GST/HST Payable-8.25</v>
      </c>
      <c r="G9078" s="15">
        <f>IFERROR((DATEVALUE(A9078)),A9078)</f>
        <v>45568</v>
      </c>
      <c r="H9078" s="16" t="str">
        <f>IF((IFERROR((VLOOKUP(D9078,'Automation (QBO)'!A:B,2,FALSE)),"0"))=0,"Suspense",(IFERROR((VLOOKUP(D9078,'Automation (QBO)'!A:B,2,FALSE)),"Suspense")))</f>
        <v>GST/HST Payable</v>
      </c>
      <c r="I9078" s="17">
        <f t="shared" si="141"/>
        <v>-8.25</v>
      </c>
      <c r="J9078" s="12" t="str">
        <f>H9078</f>
        <v>GST/HST Payable</v>
      </c>
    </row>
    <row r="9079" spans="1:10" hidden="1">
      <c r="A9079" s="13" t="s">
        <v>115</v>
      </c>
      <c r="B9079" s="12" t="s">
        <v>83</v>
      </c>
      <c r="C9079" s="12" t="s">
        <v>119</v>
      </c>
      <c r="D9079" s="12" t="s">
        <v>390</v>
      </c>
      <c r="E9079" s="12">
        <v>50</v>
      </c>
      <c r="F9079" s="14" t="str">
        <f>A9079&amp;B9079&amp;C9079&amp;D9079&amp;E9079</f>
        <v>2024-10-04ExpensePort Moody Town Pantry21010 Visa Payable (CIBC)50</v>
      </c>
      <c r="G9079" s="15">
        <f>IFERROR((DATEVALUE(A9079)),A9079)</f>
        <v>45569</v>
      </c>
      <c r="H9079" s="16" t="str">
        <f>IF((IFERROR((VLOOKUP(D9079,'Automation (QBO)'!A:B,2,FALSE)),"0"))=0,"Suspense",(IFERROR((VLOOKUP(D9079,'Automation (QBO)'!A:B,2,FALSE)),"Suspense")))</f>
        <v>Suspense</v>
      </c>
      <c r="I9079" s="17">
        <f t="shared" si="141"/>
        <v>50</v>
      </c>
      <c r="J9079" s="12" t="str">
        <f>H9079</f>
        <v>Suspense</v>
      </c>
    </row>
    <row r="9080" spans="1:10" hidden="1">
      <c r="A9080" s="13" t="s">
        <v>115</v>
      </c>
      <c r="B9080" s="12" t="s">
        <v>83</v>
      </c>
      <c r="C9080" s="12" t="s">
        <v>117</v>
      </c>
      <c r="D9080" s="12" t="s">
        <v>390</v>
      </c>
      <c r="E9080" s="12">
        <v>2313.5500000000002</v>
      </c>
      <c r="F9080" s="14" t="str">
        <f>A9080&amp;B9080&amp;C9080&amp;D9080&amp;E9080</f>
        <v>2024-10-04ExpenseStandard Building Supplies21010 Visa Payable (CIBC)2313.55</v>
      </c>
      <c r="G9080" s="15">
        <f>IFERROR((DATEVALUE(A9080)),A9080)</f>
        <v>45569</v>
      </c>
      <c r="H9080" s="16" t="str">
        <f>IF((IFERROR((VLOOKUP(D9080,'Automation (QBO)'!A:B,2,FALSE)),"0"))=0,"Suspense",(IFERROR((VLOOKUP(D9080,'Automation (QBO)'!A:B,2,FALSE)),"Suspense")))</f>
        <v>Suspense</v>
      </c>
      <c r="I9080" s="17">
        <f t="shared" si="141"/>
        <v>2313.5500000000002</v>
      </c>
      <c r="J9080" s="12" t="str">
        <f>H9080</f>
        <v>Suspense</v>
      </c>
    </row>
    <row r="9081" spans="1:10" hidden="1">
      <c r="A9081" s="13" t="s">
        <v>115</v>
      </c>
      <c r="B9081" s="12" t="s">
        <v>122</v>
      </c>
      <c r="C9081" s="12" t="s">
        <v>121</v>
      </c>
      <c r="D9081" s="12" t="s">
        <v>390</v>
      </c>
      <c r="E9081" s="12">
        <v>-985.6</v>
      </c>
      <c r="F9081" s="14" t="str">
        <f>A9081&amp;B9081&amp;C9081&amp;D9081&amp;E9081</f>
        <v>2024-10-04Credit Card CreditArtistic Design Ltd.21010 Visa Payable (CIBC)-985.6</v>
      </c>
      <c r="G9081" s="15">
        <f>IFERROR((DATEVALUE(A9081)),A9081)</f>
        <v>45569</v>
      </c>
      <c r="H9081" s="16" t="str">
        <f>IF((IFERROR((VLOOKUP(D9081,'Automation (QBO)'!A:B,2,FALSE)),"0"))=0,"Suspense",(IFERROR((VLOOKUP(D9081,'Automation (QBO)'!A:B,2,FALSE)),"Suspense")))</f>
        <v>Suspense</v>
      </c>
      <c r="I9081" s="17">
        <f t="shared" si="141"/>
        <v>-985.6</v>
      </c>
      <c r="J9081" s="12" t="str">
        <f>H9081</f>
        <v>Suspense</v>
      </c>
    </row>
    <row r="9082" spans="1:10" hidden="1">
      <c r="A9082" s="13" t="s">
        <v>115</v>
      </c>
      <c r="B9082" s="12" t="s">
        <v>83</v>
      </c>
      <c r="C9082" s="12" t="s">
        <v>121</v>
      </c>
      <c r="D9082" s="12" t="s">
        <v>390</v>
      </c>
      <c r="E9082" s="12">
        <v>985.6</v>
      </c>
      <c r="F9082" s="14" t="str">
        <f>A9082&amp;B9082&amp;C9082&amp;D9082&amp;E9082</f>
        <v>2024-10-04ExpenseArtistic Design Ltd.21010 Visa Payable (CIBC)985.6</v>
      </c>
      <c r="G9082" s="15">
        <f>IFERROR((DATEVALUE(A9082)),A9082)</f>
        <v>45569</v>
      </c>
      <c r="H9082" s="16" t="str">
        <f>IF((IFERROR((VLOOKUP(D9082,'Automation (QBO)'!A:B,2,FALSE)),"0"))=0,"Suspense",(IFERROR((VLOOKUP(D9082,'Automation (QBO)'!A:B,2,FALSE)),"Suspense")))</f>
        <v>Suspense</v>
      </c>
      <c r="I9082" s="17">
        <f t="shared" si="141"/>
        <v>985.6</v>
      </c>
      <c r="J9082" s="12" t="str">
        <f>H9082</f>
        <v>Suspense</v>
      </c>
    </row>
    <row r="9083" spans="1:10" hidden="1">
      <c r="A9083" s="13" t="s">
        <v>115</v>
      </c>
      <c r="B9083" s="12" t="s">
        <v>83</v>
      </c>
      <c r="C9083" s="12" t="s">
        <v>87</v>
      </c>
      <c r="D9083" s="12" t="s">
        <v>390</v>
      </c>
      <c r="E9083" s="12">
        <v>535.98</v>
      </c>
      <c r="F9083" s="14" t="str">
        <f>A9083&amp;B9083&amp;C9083&amp;D9083&amp;E9083</f>
        <v>2024-10-04ExpenseHome Depot21010 Visa Payable (CIBC)535.98</v>
      </c>
      <c r="G9083" s="15">
        <f>IFERROR((DATEVALUE(A9083)),A9083)</f>
        <v>45569</v>
      </c>
      <c r="H9083" s="16" t="str">
        <f>IF((IFERROR((VLOOKUP(D9083,'Automation (QBO)'!A:B,2,FALSE)),"0"))=0,"Suspense",(IFERROR((VLOOKUP(D9083,'Automation (QBO)'!A:B,2,FALSE)),"Suspense")))</f>
        <v>Suspense</v>
      </c>
      <c r="I9083" s="17">
        <f t="shared" si="141"/>
        <v>535.98</v>
      </c>
      <c r="J9083" s="12" t="str">
        <f>H9083</f>
        <v>Suspense</v>
      </c>
    </row>
    <row r="9084" spans="1:10" hidden="1">
      <c r="A9084" s="13" t="s">
        <v>115</v>
      </c>
      <c r="B9084" s="12" t="s">
        <v>83</v>
      </c>
      <c r="C9084" s="12" t="s">
        <v>120</v>
      </c>
      <c r="D9084" s="12" t="s">
        <v>390</v>
      </c>
      <c r="E9084" s="12">
        <v>189.47</v>
      </c>
      <c r="F9084" s="14" t="str">
        <f>A9084&amp;B9084&amp;C9084&amp;D9084&amp;E9084</f>
        <v>2024-10-04ExpenseBrowns Socialhouse Restaurant21010 Visa Payable (CIBC)189.47</v>
      </c>
      <c r="G9084" s="15">
        <f>IFERROR((DATEVALUE(A9084)),A9084)</f>
        <v>45569</v>
      </c>
      <c r="H9084" s="16" t="str">
        <f>IF((IFERROR((VLOOKUP(D9084,'Automation (QBO)'!A:B,2,FALSE)),"0"))=0,"Suspense",(IFERROR((VLOOKUP(D9084,'Automation (QBO)'!A:B,2,FALSE)),"Suspense")))</f>
        <v>Suspense</v>
      </c>
      <c r="I9084" s="17">
        <f t="shared" si="141"/>
        <v>189.47</v>
      </c>
      <c r="J9084" s="12" t="str">
        <f>H9084</f>
        <v>Suspense</v>
      </c>
    </row>
    <row r="9085" spans="1:10" hidden="1">
      <c r="A9085" s="13" t="s">
        <v>115</v>
      </c>
      <c r="B9085" s="12" t="s">
        <v>83</v>
      </c>
      <c r="C9085" s="12" t="s">
        <v>110</v>
      </c>
      <c r="D9085" s="12" t="s">
        <v>390</v>
      </c>
      <c r="E9085" s="12">
        <v>115.66</v>
      </c>
      <c r="F9085" s="14" t="str">
        <f>A9085&amp;B9085&amp;C9085&amp;D9085&amp;E9085</f>
        <v>2024-10-04ExpenseDicks Lumber21010 Visa Payable (CIBC)115.66</v>
      </c>
      <c r="G9085" s="15">
        <f>IFERROR((DATEVALUE(A9085)),A9085)</f>
        <v>45569</v>
      </c>
      <c r="H9085" s="16" t="str">
        <f>IF((IFERROR((VLOOKUP(D9085,'Automation (QBO)'!A:B,2,FALSE)),"0"))=0,"Suspense",(IFERROR((VLOOKUP(D9085,'Automation (QBO)'!A:B,2,FALSE)),"Suspense")))</f>
        <v>Suspense</v>
      </c>
      <c r="I9085" s="17">
        <f t="shared" si="141"/>
        <v>115.66</v>
      </c>
      <c r="J9085" s="12" t="str">
        <f>H9085</f>
        <v>Suspense</v>
      </c>
    </row>
    <row r="9086" spans="1:10" hidden="1">
      <c r="A9086" s="13" t="s">
        <v>115</v>
      </c>
      <c r="B9086" s="12" t="s">
        <v>83</v>
      </c>
      <c r="C9086" s="12" t="s">
        <v>118</v>
      </c>
      <c r="D9086" s="12" t="s">
        <v>390</v>
      </c>
      <c r="E9086" s="12">
        <v>101.51</v>
      </c>
      <c r="F9086" s="14" t="str">
        <f>A9086&amp;B9086&amp;C9086&amp;D9086&amp;E9086</f>
        <v>2024-10-04ExpenseStaples21010 Visa Payable (CIBC)101.51</v>
      </c>
      <c r="G9086" s="15">
        <f>IFERROR((DATEVALUE(A9086)),A9086)</f>
        <v>45569</v>
      </c>
      <c r="H9086" s="16" t="str">
        <f>IF((IFERROR((VLOOKUP(D9086,'Automation (QBO)'!A:B,2,FALSE)),"0"))=0,"Suspense",(IFERROR((VLOOKUP(D9086,'Automation (QBO)'!A:B,2,FALSE)),"Suspense")))</f>
        <v>Suspense</v>
      </c>
      <c r="I9086" s="17">
        <f t="shared" si="141"/>
        <v>101.51</v>
      </c>
      <c r="J9086" s="12" t="str">
        <f>H9086</f>
        <v>Suspense</v>
      </c>
    </row>
    <row r="9087" spans="1:10" hidden="1">
      <c r="A9087" s="13" t="s">
        <v>115</v>
      </c>
      <c r="B9087" s="12" t="s">
        <v>91</v>
      </c>
      <c r="C9087" s="12" t="s">
        <v>116</v>
      </c>
      <c r="D9087" s="12" t="s">
        <v>392</v>
      </c>
      <c r="E9087" s="12">
        <v>4887.38</v>
      </c>
      <c r="F9087" s="14" t="str">
        <f>A9087&amp;B9087&amp;C9087&amp;D9087&amp;E9087</f>
        <v>2024-10-04InvoiceSix Pints Specialty Beer Co.21020 GST/HST Payable4887.38</v>
      </c>
      <c r="G9087" s="15">
        <f>IFERROR((DATEVALUE(A9087)),A9087)</f>
        <v>45569</v>
      </c>
      <c r="H9087" s="16" t="str">
        <f>IF((IFERROR((VLOOKUP(D9087,'Automation (QBO)'!A:B,2,FALSE)),"0"))=0,"Suspense",(IFERROR((VLOOKUP(D9087,'Automation (QBO)'!A:B,2,FALSE)),"Suspense")))</f>
        <v>GST/HST Payable</v>
      </c>
      <c r="I9087" s="17">
        <f t="shared" si="141"/>
        <v>4887.38</v>
      </c>
      <c r="J9087" s="12" t="str">
        <f>H9087</f>
        <v>GST/HST Payable</v>
      </c>
    </row>
    <row r="9088" spans="1:10" hidden="1">
      <c r="A9088" s="13" t="s">
        <v>115</v>
      </c>
      <c r="B9088" s="12" t="s">
        <v>83</v>
      </c>
      <c r="C9088" s="12" t="s">
        <v>117</v>
      </c>
      <c r="D9088" s="12" t="s">
        <v>391</v>
      </c>
      <c r="E9088" s="12">
        <v>2210.27</v>
      </c>
      <c r="F9088" s="14" t="str">
        <f>A9088&amp;B9088&amp;C9088&amp;D9088&amp;E9088</f>
        <v>2024-10-04ExpenseStandard Building Supplies51335 COGS - Supplies2210.27</v>
      </c>
      <c r="G9088" s="15">
        <f>IFERROR((DATEVALUE(A9088)),A9088)</f>
        <v>45569</v>
      </c>
      <c r="H9088" s="16" t="str">
        <f>IF((IFERROR((VLOOKUP(D9088,'Automation (QBO)'!A:B,2,FALSE)),"0"))=0,"Suspense",(IFERROR((VLOOKUP(D9088,'Automation (QBO)'!A:B,2,FALSE)),"Suspense")))</f>
        <v>COGS - Supplies</v>
      </c>
      <c r="I9088" s="17">
        <f t="shared" si="141"/>
        <v>2210.27</v>
      </c>
      <c r="J9088" s="12" t="str">
        <f>H9088</f>
        <v>COGS - Supplies</v>
      </c>
    </row>
    <row r="9089" spans="1:10" hidden="1">
      <c r="A9089" s="13" t="s">
        <v>115</v>
      </c>
      <c r="B9089" s="12" t="s">
        <v>83</v>
      </c>
      <c r="C9089" s="12" t="s">
        <v>117</v>
      </c>
      <c r="D9089" s="12" t="s">
        <v>392</v>
      </c>
      <c r="E9089" s="12">
        <v>-103.28</v>
      </c>
      <c r="F9089" s="14" t="str">
        <f>A9089&amp;B9089&amp;C9089&amp;D9089&amp;E9089</f>
        <v>2024-10-04ExpenseStandard Building Supplies21020 GST/HST Payable-103.28</v>
      </c>
      <c r="G9089" s="15">
        <f>IFERROR((DATEVALUE(A9089)),A9089)</f>
        <v>45569</v>
      </c>
      <c r="H9089" s="16" t="str">
        <f>IF((IFERROR((VLOOKUP(D9089,'Automation (QBO)'!A:B,2,FALSE)),"0"))=0,"Suspense",(IFERROR((VLOOKUP(D9089,'Automation (QBO)'!A:B,2,FALSE)),"Suspense")))</f>
        <v>GST/HST Payable</v>
      </c>
      <c r="I9089" s="17">
        <f t="shared" si="141"/>
        <v>-103.28</v>
      </c>
      <c r="J9089" s="12" t="str">
        <f>H9089</f>
        <v>GST/HST Payable</v>
      </c>
    </row>
    <row r="9090" spans="1:10" hidden="1">
      <c r="A9090" s="13" t="s">
        <v>115</v>
      </c>
      <c r="B9090" s="12" t="s">
        <v>83</v>
      </c>
      <c r="C9090" s="12" t="s">
        <v>87</v>
      </c>
      <c r="D9090" s="12" t="s">
        <v>391</v>
      </c>
      <c r="E9090" s="12">
        <v>512.04999999999995</v>
      </c>
      <c r="F9090" s="14" t="str">
        <f>A9090&amp;B9090&amp;C9090&amp;D9090&amp;E9090</f>
        <v>2024-10-04ExpenseHome Depot51335 COGS - Supplies512.05</v>
      </c>
      <c r="G9090" s="15">
        <f>IFERROR((DATEVALUE(A9090)),A9090)</f>
        <v>45569</v>
      </c>
      <c r="H9090" s="16" t="str">
        <f>IF((IFERROR((VLOOKUP(D9090,'Automation (QBO)'!A:B,2,FALSE)),"0"))=0,"Suspense",(IFERROR((VLOOKUP(D9090,'Automation (QBO)'!A:B,2,FALSE)),"Suspense")))</f>
        <v>COGS - Supplies</v>
      </c>
      <c r="I9090" s="17">
        <f t="shared" si="141"/>
        <v>512.04999999999995</v>
      </c>
      <c r="J9090" s="12" t="str">
        <f>H9090</f>
        <v>COGS - Supplies</v>
      </c>
    </row>
    <row r="9091" spans="1:10" hidden="1">
      <c r="A9091" s="13" t="s">
        <v>115</v>
      </c>
      <c r="B9091" s="12" t="s">
        <v>83</v>
      </c>
      <c r="C9091" s="12" t="s">
        <v>87</v>
      </c>
      <c r="D9091" s="12" t="s">
        <v>392</v>
      </c>
      <c r="E9091" s="12">
        <v>-23.93</v>
      </c>
      <c r="F9091" s="14" t="str">
        <f>A9091&amp;B9091&amp;C9091&amp;D9091&amp;E9091</f>
        <v>2024-10-04ExpenseHome Depot21020 GST/HST Payable-23.93</v>
      </c>
      <c r="G9091" s="15">
        <f>IFERROR((DATEVALUE(A9091)),A9091)</f>
        <v>45569</v>
      </c>
      <c r="H9091" s="16" t="str">
        <f>IF((IFERROR((VLOOKUP(D9091,'Automation (QBO)'!A:B,2,FALSE)),"0"))=0,"Suspense",(IFERROR((VLOOKUP(D9091,'Automation (QBO)'!A:B,2,FALSE)),"Suspense")))</f>
        <v>GST/HST Payable</v>
      </c>
      <c r="I9091" s="17">
        <f t="shared" si="141"/>
        <v>-23.93</v>
      </c>
      <c r="J9091" s="12" t="str">
        <f>H9091</f>
        <v>GST/HST Payable</v>
      </c>
    </row>
    <row r="9092" spans="1:10" hidden="1">
      <c r="A9092" s="13" t="s">
        <v>115</v>
      </c>
      <c r="B9092" s="12" t="s">
        <v>83</v>
      </c>
      <c r="C9092" s="12" t="s">
        <v>110</v>
      </c>
      <c r="D9092" s="12" t="s">
        <v>391</v>
      </c>
      <c r="E9092" s="12">
        <v>110.46</v>
      </c>
      <c r="F9092" s="14" t="str">
        <f>A9092&amp;B9092&amp;C9092&amp;D9092&amp;E9092</f>
        <v>2024-10-04ExpenseDicks Lumber51335 COGS - Supplies110.46</v>
      </c>
      <c r="G9092" s="15">
        <f>IFERROR((DATEVALUE(A9092)),A9092)</f>
        <v>45569</v>
      </c>
      <c r="H9092" s="16" t="str">
        <f>IF((IFERROR((VLOOKUP(D9092,'Automation (QBO)'!A:B,2,FALSE)),"0"))=0,"Suspense",(IFERROR((VLOOKUP(D9092,'Automation (QBO)'!A:B,2,FALSE)),"Suspense")))</f>
        <v>COGS - Supplies</v>
      </c>
      <c r="I9092" s="17">
        <f t="shared" si="141"/>
        <v>110.46</v>
      </c>
      <c r="J9092" s="12" t="str">
        <f>H9092</f>
        <v>COGS - Supplies</v>
      </c>
    </row>
    <row r="9093" spans="1:10" hidden="1">
      <c r="A9093" s="13" t="s">
        <v>115</v>
      </c>
      <c r="B9093" s="12" t="s">
        <v>83</v>
      </c>
      <c r="C9093" s="12" t="s">
        <v>110</v>
      </c>
      <c r="D9093" s="12" t="s">
        <v>392</v>
      </c>
      <c r="E9093" s="12">
        <v>-5.2</v>
      </c>
      <c r="F9093" s="14" t="str">
        <f>A9093&amp;B9093&amp;C9093&amp;D9093&amp;E9093</f>
        <v>2024-10-04ExpenseDicks Lumber21020 GST/HST Payable-5.2</v>
      </c>
      <c r="G9093" s="15">
        <f>IFERROR((DATEVALUE(A9093)),A9093)</f>
        <v>45569</v>
      </c>
      <c r="H9093" s="16" t="str">
        <f>IF((IFERROR((VLOOKUP(D9093,'Automation (QBO)'!A:B,2,FALSE)),"0"))=0,"Suspense",(IFERROR((VLOOKUP(D9093,'Automation (QBO)'!A:B,2,FALSE)),"Suspense")))</f>
        <v>GST/HST Payable</v>
      </c>
      <c r="I9093" s="17">
        <f t="shared" si="141"/>
        <v>-5.2</v>
      </c>
      <c r="J9093" s="12" t="str">
        <f>H9093</f>
        <v>GST/HST Payable</v>
      </c>
    </row>
    <row r="9094" spans="1:10" hidden="1">
      <c r="A9094" s="13" t="s">
        <v>115</v>
      </c>
      <c r="B9094" s="12" t="s">
        <v>83</v>
      </c>
      <c r="C9094" s="12" t="s">
        <v>118</v>
      </c>
      <c r="D9094" s="12" t="s">
        <v>391</v>
      </c>
      <c r="E9094" s="12">
        <v>96.98</v>
      </c>
      <c r="F9094" s="14" t="str">
        <f>A9094&amp;B9094&amp;C9094&amp;D9094&amp;E9094</f>
        <v>2024-10-04ExpenseStaples51335 COGS - Supplies96.98</v>
      </c>
      <c r="G9094" s="15">
        <f>IFERROR((DATEVALUE(A9094)),A9094)</f>
        <v>45569</v>
      </c>
      <c r="H9094" s="16" t="str">
        <f>IF((IFERROR((VLOOKUP(D9094,'Automation (QBO)'!A:B,2,FALSE)),"0"))=0,"Suspense",(IFERROR((VLOOKUP(D9094,'Automation (QBO)'!A:B,2,FALSE)),"Suspense")))</f>
        <v>COGS - Supplies</v>
      </c>
      <c r="I9094" s="17">
        <f t="shared" si="141"/>
        <v>96.98</v>
      </c>
      <c r="J9094" s="12" t="str">
        <f>H9094</f>
        <v>COGS - Supplies</v>
      </c>
    </row>
    <row r="9095" spans="1:10" hidden="1">
      <c r="A9095" s="13" t="s">
        <v>115</v>
      </c>
      <c r="B9095" s="12" t="s">
        <v>83</v>
      </c>
      <c r="C9095" s="12" t="s">
        <v>118</v>
      </c>
      <c r="D9095" s="12" t="s">
        <v>392</v>
      </c>
      <c r="E9095" s="12">
        <v>-4.53</v>
      </c>
      <c r="F9095" s="14" t="str">
        <f>A9095&amp;B9095&amp;C9095&amp;D9095&amp;E9095</f>
        <v>2024-10-04ExpenseStaples21020 GST/HST Payable-4.53</v>
      </c>
      <c r="G9095" s="15">
        <f>IFERROR((DATEVALUE(A9095)),A9095)</f>
        <v>45569</v>
      </c>
      <c r="H9095" s="16" t="str">
        <f>IF((IFERROR((VLOOKUP(D9095,'Automation (QBO)'!A:B,2,FALSE)),"0"))=0,"Suspense",(IFERROR((VLOOKUP(D9095,'Automation (QBO)'!A:B,2,FALSE)),"Suspense")))</f>
        <v>GST/HST Payable</v>
      </c>
      <c r="I9095" s="17">
        <f t="shared" si="141"/>
        <v>-4.53</v>
      </c>
      <c r="J9095" s="12" t="str">
        <f>H9095</f>
        <v>GST/HST Payable</v>
      </c>
    </row>
    <row r="9096" spans="1:10" hidden="1">
      <c r="A9096" s="13" t="s">
        <v>115</v>
      </c>
      <c r="B9096" s="12" t="s">
        <v>83</v>
      </c>
      <c r="C9096" s="12" t="s">
        <v>119</v>
      </c>
      <c r="D9096" s="12" t="s">
        <v>399</v>
      </c>
      <c r="E9096" s="12">
        <v>47.62</v>
      </c>
      <c r="F9096" s="14" t="str">
        <f>A9096&amp;B9096&amp;C9096&amp;D9096&amp;E9096</f>
        <v>2024-10-04ExpensePort Moody Town Pantry52225 Fuel47.62</v>
      </c>
      <c r="G9096" s="15">
        <f>IFERROR((DATEVALUE(A9096)),A9096)</f>
        <v>45569</v>
      </c>
      <c r="H9096" s="16" t="str">
        <f>IF((IFERROR((VLOOKUP(D9096,'Automation (QBO)'!A:B,2,FALSE)),"0"))=0,"Suspense",(IFERROR((VLOOKUP(D9096,'Automation (QBO)'!A:B,2,FALSE)),"Suspense")))</f>
        <v>COGS - Fuel</v>
      </c>
      <c r="I9096" s="17">
        <f t="shared" si="141"/>
        <v>47.62</v>
      </c>
      <c r="J9096" s="12" t="str">
        <f>H9096</f>
        <v>COGS - Fuel</v>
      </c>
    </row>
    <row r="9097" spans="1:10" hidden="1">
      <c r="A9097" s="13" t="s">
        <v>115</v>
      </c>
      <c r="B9097" s="12" t="s">
        <v>83</v>
      </c>
      <c r="C9097" s="12" t="s">
        <v>119</v>
      </c>
      <c r="D9097" s="12" t="s">
        <v>392</v>
      </c>
      <c r="E9097" s="12">
        <v>-2.38</v>
      </c>
      <c r="F9097" s="14" t="str">
        <f>A9097&amp;B9097&amp;C9097&amp;D9097&amp;E9097</f>
        <v>2024-10-04ExpensePort Moody Town Pantry21020 GST/HST Payable-2.38</v>
      </c>
      <c r="G9097" s="15">
        <f>IFERROR((DATEVALUE(A9097)),A9097)</f>
        <v>45569</v>
      </c>
      <c r="H9097" s="16" t="str">
        <f>IF((IFERROR((VLOOKUP(D9097,'Automation (QBO)'!A:B,2,FALSE)),"0"))=0,"Suspense",(IFERROR((VLOOKUP(D9097,'Automation (QBO)'!A:B,2,FALSE)),"Suspense")))</f>
        <v>GST/HST Payable</v>
      </c>
      <c r="I9097" s="17">
        <f t="shared" si="141"/>
        <v>-2.38</v>
      </c>
      <c r="J9097" s="12" t="str">
        <f>H9097</f>
        <v>GST/HST Payable</v>
      </c>
    </row>
    <row r="9098" spans="1:10" hidden="1">
      <c r="A9098" s="13" t="s">
        <v>115</v>
      </c>
      <c r="B9098" s="12" t="s">
        <v>83</v>
      </c>
      <c r="C9098" s="12" t="s">
        <v>120</v>
      </c>
      <c r="D9098" s="12" t="s">
        <v>398</v>
      </c>
      <c r="E9098" s="12">
        <v>148.30000000000001</v>
      </c>
      <c r="F9098" s="14" t="str">
        <f>A9098&amp;B9098&amp;C9098&amp;D9098&amp;E9098</f>
        <v>2024-10-04ExpenseBrowns Socialhouse Restaurant52190 Meals &amp; Entertainment148.3</v>
      </c>
      <c r="G9098" s="15">
        <f>IFERROR((DATEVALUE(A9098)),A9098)</f>
        <v>45569</v>
      </c>
      <c r="H9098" s="16" t="str">
        <f>IF((IFERROR((VLOOKUP(D9098,'Automation (QBO)'!A:B,2,FALSE)),"0"))=0,"Suspense",(IFERROR((VLOOKUP(D9098,'Automation (QBO)'!A:B,2,FALSE)),"Suspense")))</f>
        <v>Meals &amp; Entertainment</v>
      </c>
      <c r="I9098" s="17">
        <f t="shared" si="141"/>
        <v>148.30000000000001</v>
      </c>
      <c r="J9098" s="12" t="str">
        <f>H9098</f>
        <v>Meals &amp; Entertainment</v>
      </c>
    </row>
    <row r="9099" spans="1:10" hidden="1">
      <c r="A9099" s="13" t="s">
        <v>115</v>
      </c>
      <c r="B9099" s="12" t="s">
        <v>83</v>
      </c>
      <c r="C9099" s="12" t="s">
        <v>120</v>
      </c>
      <c r="D9099" s="12" t="s">
        <v>398</v>
      </c>
      <c r="E9099" s="12">
        <v>34.17</v>
      </c>
      <c r="F9099" s="14" t="str">
        <f>A9099&amp;B9099&amp;C9099&amp;D9099&amp;E9099</f>
        <v>2024-10-04ExpenseBrowns Socialhouse Restaurant52190 Meals &amp; Entertainment34.17</v>
      </c>
      <c r="G9099" s="15">
        <f>IFERROR((DATEVALUE(A9099)),A9099)</f>
        <v>45569</v>
      </c>
      <c r="H9099" s="16" t="str">
        <f>IF((IFERROR((VLOOKUP(D9099,'Automation (QBO)'!A:B,2,FALSE)),"0"))=0,"Suspense",(IFERROR((VLOOKUP(D9099,'Automation (QBO)'!A:B,2,FALSE)),"Suspense")))</f>
        <v>Meals &amp; Entertainment</v>
      </c>
      <c r="I9099" s="17">
        <f t="shared" si="141"/>
        <v>34.17</v>
      </c>
      <c r="J9099" s="12" t="str">
        <f>H9099</f>
        <v>Meals &amp; Entertainment</v>
      </c>
    </row>
    <row r="9100" spans="1:10" hidden="1">
      <c r="A9100" s="13" t="s">
        <v>115</v>
      </c>
      <c r="B9100" s="12" t="s">
        <v>83</v>
      </c>
      <c r="C9100" s="12" t="s">
        <v>120</v>
      </c>
      <c r="D9100" s="12" t="s">
        <v>392</v>
      </c>
      <c r="E9100" s="12">
        <v>-7</v>
      </c>
      <c r="F9100" s="14" t="str">
        <f>A9100&amp;B9100&amp;C9100&amp;D9100&amp;E9100</f>
        <v>2024-10-04ExpenseBrowns Socialhouse Restaurant21020 GST/HST Payable-7</v>
      </c>
      <c r="G9100" s="15">
        <f>IFERROR((DATEVALUE(A9100)),A9100)</f>
        <v>45569</v>
      </c>
      <c r="H9100" s="16" t="str">
        <f>IF((IFERROR((VLOOKUP(D9100,'Automation (QBO)'!A:B,2,FALSE)),"0"))=0,"Suspense",(IFERROR((VLOOKUP(D9100,'Automation (QBO)'!A:B,2,FALSE)),"Suspense")))</f>
        <v>GST/HST Payable</v>
      </c>
      <c r="I9100" s="17">
        <f t="shared" si="141"/>
        <v>-7</v>
      </c>
      <c r="J9100" s="12" t="str">
        <f>H9100</f>
        <v>GST/HST Payable</v>
      </c>
    </row>
    <row r="9101" spans="1:10" hidden="1">
      <c r="A9101" s="13" t="s">
        <v>115</v>
      </c>
      <c r="B9101" s="12" t="s">
        <v>83</v>
      </c>
      <c r="C9101" s="12" t="s">
        <v>120</v>
      </c>
      <c r="D9101" s="12" t="s">
        <v>392</v>
      </c>
      <c r="E9101" s="12">
        <v>0</v>
      </c>
      <c r="F9101" s="14" t="str">
        <f>A9101&amp;B9101&amp;C9101&amp;D9101&amp;E9101</f>
        <v>2024-10-04ExpenseBrowns Socialhouse Restaurant21020 GST/HST Payable0</v>
      </c>
      <c r="G9101" s="15">
        <f>IFERROR((DATEVALUE(A9101)),A9101)</f>
        <v>45569</v>
      </c>
      <c r="H9101" s="16" t="str">
        <f>IF((IFERROR((VLOOKUP(D9101,'Automation (QBO)'!A:B,2,FALSE)),"0"))=0,"Suspense",(IFERROR((VLOOKUP(D9101,'Automation (QBO)'!A:B,2,FALSE)),"Suspense")))</f>
        <v>GST/HST Payable</v>
      </c>
      <c r="I9101" s="17">
        <f t="shared" si="141"/>
        <v>0</v>
      </c>
      <c r="J9101" s="12" t="str">
        <f>H9101</f>
        <v>GST/HST Payable</v>
      </c>
    </row>
    <row r="9102" spans="1:10" hidden="1">
      <c r="A9102" s="13" t="s">
        <v>115</v>
      </c>
      <c r="B9102" s="12" t="s">
        <v>91</v>
      </c>
      <c r="C9102" s="12" t="s">
        <v>116</v>
      </c>
      <c r="D9102" s="12" t="s">
        <v>417</v>
      </c>
      <c r="E9102" s="12">
        <v>102635.02</v>
      </c>
      <c r="F9102" s="14" t="str">
        <f>A9102&amp;B9102&amp;C9102&amp;D9102&amp;E9102</f>
        <v>2024-10-04InvoiceSix Pints Specialty Beer Co.12000 Accounts Receivable102635.02</v>
      </c>
      <c r="G9102" s="15">
        <f>IFERROR((DATEVALUE(A9102)),A9102)</f>
        <v>45569</v>
      </c>
      <c r="H9102" s="16" t="str">
        <f>IF((IFERROR((VLOOKUP(D9102,'Automation (QBO)'!A:B,2,FALSE)),"0"))=0,"Suspense",(IFERROR((VLOOKUP(D9102,'Automation (QBO)'!A:B,2,FALSE)),"Suspense")))</f>
        <v>Accounts Recievable - Suspense</v>
      </c>
      <c r="I9102" s="17">
        <f t="shared" si="141"/>
        <v>102635.02</v>
      </c>
      <c r="J9102" s="12" t="str">
        <f>H9102</f>
        <v>Accounts Recievable - Suspense</v>
      </c>
    </row>
    <row r="9103" spans="1:10" hidden="1">
      <c r="A9103" s="13" t="s">
        <v>115</v>
      </c>
      <c r="B9103" s="12" t="s">
        <v>83</v>
      </c>
      <c r="C9103" s="12" t="s">
        <v>121</v>
      </c>
      <c r="D9103" s="12" t="s">
        <v>391</v>
      </c>
      <c r="E9103" s="12">
        <v>985.6</v>
      </c>
      <c r="F9103" s="14" t="str">
        <f>A9103&amp;B9103&amp;C9103&amp;D9103&amp;E9103</f>
        <v>2024-10-04ExpenseArtistic Design Ltd.51335 COGS - Supplies985.6</v>
      </c>
      <c r="G9103" s="15">
        <f>IFERROR((DATEVALUE(A9103)),A9103)</f>
        <v>45569</v>
      </c>
      <c r="H9103" s="16" t="str">
        <f>IF((IFERROR((VLOOKUP(D9103,'Automation (QBO)'!A:B,2,FALSE)),"0"))=0,"Suspense",(IFERROR((VLOOKUP(D9103,'Automation (QBO)'!A:B,2,FALSE)),"Suspense")))</f>
        <v>COGS - Supplies</v>
      </c>
      <c r="I9103" s="17">
        <f t="shared" si="141"/>
        <v>985.6</v>
      </c>
      <c r="J9103" s="12" t="str">
        <f>H9103</f>
        <v>COGS - Supplies</v>
      </c>
    </row>
    <row r="9104" spans="1:10" hidden="1">
      <c r="A9104" s="13" t="s">
        <v>115</v>
      </c>
      <c r="B9104" s="12" t="s">
        <v>83</v>
      </c>
      <c r="C9104" s="12" t="s">
        <v>121</v>
      </c>
      <c r="D9104" s="12" t="s">
        <v>392</v>
      </c>
      <c r="E9104" s="12">
        <v>0</v>
      </c>
      <c r="F9104" s="14" t="str">
        <f>A9104&amp;B9104&amp;C9104&amp;D9104&amp;E9104</f>
        <v>2024-10-04ExpenseArtistic Design Ltd.21020 GST/HST Payable0</v>
      </c>
      <c r="G9104" s="15">
        <f>IFERROR((DATEVALUE(A9104)),A9104)</f>
        <v>45569</v>
      </c>
      <c r="H9104" s="16" t="str">
        <f>IF((IFERROR((VLOOKUP(D9104,'Automation (QBO)'!A:B,2,FALSE)),"0"))=0,"Suspense",(IFERROR((VLOOKUP(D9104,'Automation (QBO)'!A:B,2,FALSE)),"Suspense")))</f>
        <v>GST/HST Payable</v>
      </c>
      <c r="I9104" s="17">
        <f t="shared" ref="I9104:I9167" si="142">E9104</f>
        <v>0</v>
      </c>
      <c r="J9104" s="12" t="str">
        <f>H9104</f>
        <v>GST/HST Payable</v>
      </c>
    </row>
    <row r="9105" spans="1:10" hidden="1">
      <c r="A9105" s="13" t="s">
        <v>115</v>
      </c>
      <c r="B9105" s="12" t="s">
        <v>122</v>
      </c>
      <c r="C9105" s="12" t="s">
        <v>121</v>
      </c>
      <c r="D9105" s="12" t="s">
        <v>391</v>
      </c>
      <c r="E9105" s="12">
        <v>-985.6</v>
      </c>
      <c r="F9105" s="14" t="str">
        <f>A9105&amp;B9105&amp;C9105&amp;D9105&amp;E9105</f>
        <v>2024-10-04Credit Card CreditArtistic Design Ltd.51335 COGS - Supplies-985.6</v>
      </c>
      <c r="G9105" s="15">
        <f>IFERROR((DATEVALUE(A9105)),A9105)</f>
        <v>45569</v>
      </c>
      <c r="H9105" s="16" t="str">
        <f>IF((IFERROR((VLOOKUP(D9105,'Automation (QBO)'!A:B,2,FALSE)),"0"))=0,"Suspense",(IFERROR((VLOOKUP(D9105,'Automation (QBO)'!A:B,2,FALSE)),"Suspense")))</f>
        <v>COGS - Supplies</v>
      </c>
      <c r="I9105" s="17">
        <f t="shared" si="142"/>
        <v>-985.6</v>
      </c>
      <c r="J9105" s="12" t="str">
        <f>H9105</f>
        <v>COGS - Supplies</v>
      </c>
    </row>
    <row r="9106" spans="1:10" hidden="1">
      <c r="A9106" s="13" t="s">
        <v>115</v>
      </c>
      <c r="B9106" s="12" t="s">
        <v>122</v>
      </c>
      <c r="C9106" s="12" t="s">
        <v>121</v>
      </c>
      <c r="D9106" s="12" t="s">
        <v>392</v>
      </c>
      <c r="E9106" s="12">
        <v>0</v>
      </c>
      <c r="F9106" s="14" t="str">
        <f>A9106&amp;B9106&amp;C9106&amp;D9106&amp;E9106</f>
        <v>2024-10-04Credit Card CreditArtistic Design Ltd.21020 GST/HST Payable0</v>
      </c>
      <c r="G9106" s="15">
        <f>IFERROR((DATEVALUE(A9106)),A9106)</f>
        <v>45569</v>
      </c>
      <c r="H9106" s="16" t="str">
        <f>IF((IFERROR((VLOOKUP(D9106,'Automation (QBO)'!A:B,2,FALSE)),"0"))=0,"Suspense",(IFERROR((VLOOKUP(D9106,'Automation (QBO)'!A:B,2,FALSE)),"Suspense")))</f>
        <v>GST/HST Payable</v>
      </c>
      <c r="I9106" s="17">
        <f t="shared" si="142"/>
        <v>0</v>
      </c>
      <c r="J9106" s="12" t="str">
        <f>H9106</f>
        <v>GST/HST Payable</v>
      </c>
    </row>
    <row r="9107" spans="1:10" hidden="1">
      <c r="A9107" s="13" t="s">
        <v>115</v>
      </c>
      <c r="B9107" s="12" t="s">
        <v>123</v>
      </c>
      <c r="D9107" s="12" t="s">
        <v>390</v>
      </c>
      <c r="E9107" s="12">
        <v>-10000</v>
      </c>
      <c r="F9107" s="14" t="str">
        <f>A9107&amp;B9107&amp;C9107&amp;D9107&amp;E9107</f>
        <v>2024-10-04Credit Card Payment21010 Visa Payable (CIBC)-10000</v>
      </c>
      <c r="G9107" s="15">
        <f>IFERROR((DATEVALUE(A9107)),A9107)</f>
        <v>45569</v>
      </c>
      <c r="H9107" s="16" t="str">
        <f>IF((IFERROR((VLOOKUP(D9107,'Automation (QBO)'!A:B,2,FALSE)),"0"))=0,"Suspense",(IFERROR((VLOOKUP(D9107,'Automation (QBO)'!A:B,2,FALSE)),"Suspense")))</f>
        <v>Suspense</v>
      </c>
      <c r="I9107" s="17">
        <f t="shared" si="142"/>
        <v>-10000</v>
      </c>
      <c r="J9107" s="12" t="str">
        <f>H9107</f>
        <v>Suspense</v>
      </c>
    </row>
    <row r="9108" spans="1:10" hidden="1">
      <c r="A9108" s="13" t="s">
        <v>115</v>
      </c>
      <c r="B9108" s="12" t="s">
        <v>123</v>
      </c>
      <c r="D9108" s="12" t="s">
        <v>394</v>
      </c>
      <c r="E9108" s="12">
        <v>-10000</v>
      </c>
      <c r="F9108" s="14" t="str">
        <f>A9108&amp;B9108&amp;C9108&amp;D9108&amp;E9108</f>
        <v>2024-10-04Credit Card Payment11005 Chequing (CIBC)-10000</v>
      </c>
      <c r="G9108" s="15">
        <f>IFERROR((DATEVALUE(A9108)),A9108)</f>
        <v>45569</v>
      </c>
      <c r="H9108" s="16" t="str">
        <f>IF((IFERROR((VLOOKUP(D9108,'Automation (QBO)'!A:B,2,FALSE)),"0"))=0,"Suspense",(IFERROR((VLOOKUP(D9108,'Automation (QBO)'!A:B,2,FALSE)),"Suspense")))</f>
        <v>Balance (CIBC)</v>
      </c>
      <c r="I9108" s="17">
        <f t="shared" si="142"/>
        <v>-10000</v>
      </c>
      <c r="J9108" s="12" t="str">
        <f>H9108</f>
        <v>Balance (CIBC)</v>
      </c>
    </row>
    <row r="9109" spans="1:10" hidden="1">
      <c r="A9109" s="13" t="s">
        <v>115</v>
      </c>
      <c r="B9109" s="12" t="s">
        <v>91</v>
      </c>
      <c r="C9109" s="12" t="s">
        <v>116</v>
      </c>
      <c r="D9109" s="12" t="s">
        <v>419</v>
      </c>
      <c r="E9109" s="12">
        <v>97747.64</v>
      </c>
      <c r="F9109" s="14" t="str">
        <f>A9109&amp;B9109&amp;C9109&amp;D9109&amp;E9109</f>
        <v>2024-10-04InvoiceSix Pints Specialty Beer Co.41005 Income - Project Management97747.64</v>
      </c>
      <c r="G9109" s="15">
        <f>IFERROR((DATEVALUE(A9109)),A9109)</f>
        <v>45569</v>
      </c>
      <c r="H9109" s="16" t="str">
        <f>IF((IFERROR((VLOOKUP(D9109,'Automation (QBO)'!A:B,2,FALSE)),"0"))=0,"Suspense",(IFERROR((VLOOKUP(D9109,'Automation (QBO)'!A:B,2,FALSE)),"Suspense")))</f>
        <v>Labour - Management ($)</v>
      </c>
      <c r="I9109" s="17">
        <f t="shared" si="142"/>
        <v>97747.64</v>
      </c>
      <c r="J9109" s="12" t="str">
        <f>H9109</f>
        <v>Labour - Management ($)</v>
      </c>
    </row>
    <row r="9110" spans="1:10" hidden="1">
      <c r="A9110" s="13" t="s">
        <v>124</v>
      </c>
      <c r="B9110" s="12" t="s">
        <v>122</v>
      </c>
      <c r="C9110" s="12" t="s">
        <v>128</v>
      </c>
      <c r="D9110" s="12" t="s">
        <v>390</v>
      </c>
      <c r="E9110" s="12">
        <v>-178.08</v>
      </c>
      <c r="F9110" s="14" t="str">
        <f>A9110&amp;B9110&amp;C9110&amp;D9110&amp;E9110</f>
        <v>2024-10-05Credit Card CreditBig Steel Box21010 Visa Payable (CIBC)-178.08</v>
      </c>
      <c r="G9110" s="15">
        <f>IFERROR((DATEVALUE(A9110)),A9110)</f>
        <v>45570</v>
      </c>
      <c r="H9110" s="16" t="str">
        <f>IF((IFERROR((VLOOKUP(D9110,'Automation (QBO)'!A:B,2,FALSE)),"0"))=0,"Suspense",(IFERROR((VLOOKUP(D9110,'Automation (QBO)'!A:B,2,FALSE)),"Suspense")))</f>
        <v>Suspense</v>
      </c>
      <c r="I9110" s="17">
        <f t="shared" si="142"/>
        <v>-178.08</v>
      </c>
      <c r="J9110" s="12" t="str">
        <f>H9110</f>
        <v>Suspense</v>
      </c>
    </row>
    <row r="9111" spans="1:10" hidden="1">
      <c r="A9111" s="13" t="s">
        <v>124</v>
      </c>
      <c r="B9111" s="12" t="s">
        <v>83</v>
      </c>
      <c r="C9111" s="12" t="s">
        <v>102</v>
      </c>
      <c r="D9111" s="12" t="s">
        <v>390</v>
      </c>
      <c r="E9111" s="12">
        <v>94.62</v>
      </c>
      <c r="F9111" s="14" t="str">
        <f>A9111&amp;B9111&amp;C9111&amp;D9111&amp;E9111</f>
        <v>2024-10-05ExpensePetro Canada21010 Visa Payable (CIBC)94.62</v>
      </c>
      <c r="G9111" s="15">
        <f>IFERROR((DATEVALUE(A9111)),A9111)</f>
        <v>45570</v>
      </c>
      <c r="H9111" s="16" t="str">
        <f>IF((IFERROR((VLOOKUP(D9111,'Automation (QBO)'!A:B,2,FALSE)),"0"))=0,"Suspense",(IFERROR((VLOOKUP(D9111,'Automation (QBO)'!A:B,2,FALSE)),"Suspense")))</f>
        <v>Suspense</v>
      </c>
      <c r="I9111" s="17">
        <f t="shared" si="142"/>
        <v>94.62</v>
      </c>
      <c r="J9111" s="12" t="str">
        <f>H9111</f>
        <v>Suspense</v>
      </c>
    </row>
    <row r="9112" spans="1:10" hidden="1">
      <c r="A9112" s="13" t="s">
        <v>124</v>
      </c>
      <c r="B9112" s="12" t="s">
        <v>83</v>
      </c>
      <c r="C9112" s="12" t="s">
        <v>127</v>
      </c>
      <c r="D9112" s="12" t="s">
        <v>390</v>
      </c>
      <c r="E9112" s="12">
        <v>41.68</v>
      </c>
      <c r="F9112" s="14" t="str">
        <f>A9112&amp;B9112&amp;C9112&amp;D9112&amp;E9112</f>
        <v>2024-10-05ExpenseSt James Well Restaurant21010 Visa Payable (CIBC)41.68</v>
      </c>
      <c r="G9112" s="15">
        <f>IFERROR((DATEVALUE(A9112)),A9112)</f>
        <v>45570</v>
      </c>
      <c r="H9112" s="16" t="str">
        <f>IF((IFERROR((VLOOKUP(D9112,'Automation (QBO)'!A:B,2,FALSE)),"0"))=0,"Suspense",(IFERROR((VLOOKUP(D9112,'Automation (QBO)'!A:B,2,FALSE)),"Suspense")))</f>
        <v>Suspense</v>
      </c>
      <c r="I9112" s="17">
        <f t="shared" si="142"/>
        <v>41.68</v>
      </c>
      <c r="J9112" s="12" t="str">
        <f>H9112</f>
        <v>Suspense</v>
      </c>
    </row>
    <row r="9113" spans="1:10" hidden="1">
      <c r="A9113" s="13" t="s">
        <v>124</v>
      </c>
      <c r="B9113" s="12" t="s">
        <v>83</v>
      </c>
      <c r="C9113" s="12" t="s">
        <v>125</v>
      </c>
      <c r="D9113" s="12" t="s">
        <v>390</v>
      </c>
      <c r="E9113" s="12">
        <v>18.16</v>
      </c>
      <c r="F9113" s="14" t="str">
        <f>A9113&amp;B9113&amp;C9113&amp;D9113&amp;E9113</f>
        <v>2024-10-05ExpenseMicrosoft Canada Inc21010 Visa Payable (CIBC)18.16</v>
      </c>
      <c r="G9113" s="15">
        <f>IFERROR((DATEVALUE(A9113)),A9113)</f>
        <v>45570</v>
      </c>
      <c r="H9113" s="16" t="str">
        <f>IF((IFERROR((VLOOKUP(D9113,'Automation (QBO)'!A:B,2,FALSE)),"0"))=0,"Suspense",(IFERROR((VLOOKUP(D9113,'Automation (QBO)'!A:B,2,FALSE)),"Suspense")))</f>
        <v>Suspense</v>
      </c>
      <c r="I9113" s="17">
        <f t="shared" si="142"/>
        <v>18.16</v>
      </c>
      <c r="J9113" s="12" t="str">
        <f>H9113</f>
        <v>Suspense</v>
      </c>
    </row>
    <row r="9114" spans="1:10" hidden="1">
      <c r="A9114" s="13" t="s">
        <v>124</v>
      </c>
      <c r="B9114" s="12" t="s">
        <v>83</v>
      </c>
      <c r="C9114" s="12" t="s">
        <v>126</v>
      </c>
      <c r="D9114" s="12" t="s">
        <v>390</v>
      </c>
      <c r="E9114" s="12">
        <v>11.19</v>
      </c>
      <c r="F9114" s="14" t="str">
        <f>A9114&amp;B9114&amp;C9114&amp;D9114&amp;E9114</f>
        <v>2024-10-05ExpenseAmazon21010 Visa Payable (CIBC)11.19</v>
      </c>
      <c r="G9114" s="15">
        <f>IFERROR((DATEVALUE(A9114)),A9114)</f>
        <v>45570</v>
      </c>
      <c r="H9114" s="16" t="str">
        <f>IF((IFERROR((VLOOKUP(D9114,'Automation (QBO)'!A:B,2,FALSE)),"0"))=0,"Suspense",(IFERROR((VLOOKUP(D9114,'Automation (QBO)'!A:B,2,FALSE)),"Suspense")))</f>
        <v>Suspense</v>
      </c>
      <c r="I9114" s="17">
        <f t="shared" si="142"/>
        <v>11.19</v>
      </c>
      <c r="J9114" s="12" t="str">
        <f>H9114</f>
        <v>Suspense</v>
      </c>
    </row>
    <row r="9115" spans="1:10" hidden="1">
      <c r="A9115" s="13" t="s">
        <v>124</v>
      </c>
      <c r="B9115" s="12" t="s">
        <v>83</v>
      </c>
      <c r="C9115" s="12" t="s">
        <v>125</v>
      </c>
      <c r="D9115" s="12" t="s">
        <v>395</v>
      </c>
      <c r="E9115" s="12">
        <v>18.16</v>
      </c>
      <c r="F9115" s="14" t="str">
        <f>A9115&amp;B9115&amp;C9115&amp;D9115&amp;E9115</f>
        <v>2024-10-05ExpenseMicrosoft Canada Inc52165 Computer - Software18.16</v>
      </c>
      <c r="G9115" s="15">
        <f>IFERROR((DATEVALUE(A9115)),A9115)</f>
        <v>45570</v>
      </c>
      <c r="H9115" s="16" t="str">
        <f>IF((IFERROR((VLOOKUP(D9115,'Automation (QBO)'!A:B,2,FALSE)),"0"))=0,"Suspense",(IFERROR((VLOOKUP(D9115,'Automation (QBO)'!A:B,2,FALSE)),"Suspense")))</f>
        <v>Computer - Software</v>
      </c>
      <c r="I9115" s="17">
        <f t="shared" si="142"/>
        <v>18.16</v>
      </c>
      <c r="J9115" s="12" t="str">
        <f>H9115</f>
        <v>Computer - Software</v>
      </c>
    </row>
    <row r="9116" spans="1:10" hidden="1">
      <c r="A9116" s="13" t="s">
        <v>124</v>
      </c>
      <c r="B9116" s="12" t="s">
        <v>83</v>
      </c>
      <c r="C9116" s="12" t="s">
        <v>125</v>
      </c>
      <c r="D9116" s="12" t="s">
        <v>392</v>
      </c>
      <c r="E9116" s="12">
        <v>0</v>
      </c>
      <c r="F9116" s="14" t="str">
        <f>A9116&amp;B9116&amp;C9116&amp;D9116&amp;E9116</f>
        <v>2024-10-05ExpenseMicrosoft Canada Inc21020 GST/HST Payable0</v>
      </c>
      <c r="G9116" s="15">
        <f>IFERROR((DATEVALUE(A9116)),A9116)</f>
        <v>45570</v>
      </c>
      <c r="H9116" s="16" t="str">
        <f>IF((IFERROR((VLOOKUP(D9116,'Automation (QBO)'!A:B,2,FALSE)),"0"))=0,"Suspense",(IFERROR((VLOOKUP(D9116,'Automation (QBO)'!A:B,2,FALSE)),"Suspense")))</f>
        <v>GST/HST Payable</v>
      </c>
      <c r="I9116" s="17">
        <f t="shared" si="142"/>
        <v>0</v>
      </c>
      <c r="J9116" s="12" t="str">
        <f>H9116</f>
        <v>GST/HST Payable</v>
      </c>
    </row>
    <row r="9117" spans="1:10" hidden="1">
      <c r="A9117" s="13" t="s">
        <v>124</v>
      </c>
      <c r="B9117" s="12" t="s">
        <v>83</v>
      </c>
      <c r="C9117" s="12" t="s">
        <v>126</v>
      </c>
      <c r="D9117" s="12" t="s">
        <v>395</v>
      </c>
      <c r="E9117" s="12">
        <v>11.19</v>
      </c>
      <c r="F9117" s="14" t="str">
        <f>A9117&amp;B9117&amp;C9117&amp;D9117&amp;E9117</f>
        <v>2024-10-05ExpenseAmazon52165 Computer - Software11.19</v>
      </c>
      <c r="G9117" s="15">
        <f>IFERROR((DATEVALUE(A9117)),A9117)</f>
        <v>45570</v>
      </c>
      <c r="H9117" s="16" t="str">
        <f>IF((IFERROR((VLOOKUP(D9117,'Automation (QBO)'!A:B,2,FALSE)),"0"))=0,"Suspense",(IFERROR((VLOOKUP(D9117,'Automation (QBO)'!A:B,2,FALSE)),"Suspense")))</f>
        <v>Computer - Software</v>
      </c>
      <c r="I9117" s="17">
        <f t="shared" si="142"/>
        <v>11.19</v>
      </c>
      <c r="J9117" s="12" t="str">
        <f>H9117</f>
        <v>Computer - Software</v>
      </c>
    </row>
    <row r="9118" spans="1:10" hidden="1">
      <c r="A9118" s="13" t="s">
        <v>124</v>
      </c>
      <c r="B9118" s="12" t="s">
        <v>83</v>
      </c>
      <c r="C9118" s="12" t="s">
        <v>126</v>
      </c>
      <c r="D9118" s="12" t="s">
        <v>392</v>
      </c>
      <c r="E9118" s="12">
        <v>0</v>
      </c>
      <c r="F9118" s="14" t="str">
        <f>A9118&amp;B9118&amp;C9118&amp;D9118&amp;E9118</f>
        <v>2024-10-05ExpenseAmazon21020 GST/HST Payable0</v>
      </c>
      <c r="G9118" s="15">
        <f>IFERROR((DATEVALUE(A9118)),A9118)</f>
        <v>45570</v>
      </c>
      <c r="H9118" s="16" t="str">
        <f>IF((IFERROR((VLOOKUP(D9118,'Automation (QBO)'!A:B,2,FALSE)),"0"))=0,"Suspense",(IFERROR((VLOOKUP(D9118,'Automation (QBO)'!A:B,2,FALSE)),"Suspense")))</f>
        <v>GST/HST Payable</v>
      </c>
      <c r="I9118" s="17">
        <f t="shared" si="142"/>
        <v>0</v>
      </c>
      <c r="J9118" s="12" t="str">
        <f>H9118</f>
        <v>GST/HST Payable</v>
      </c>
    </row>
    <row r="9119" spans="1:10" hidden="1">
      <c r="A9119" s="13" t="s">
        <v>124</v>
      </c>
      <c r="B9119" s="12" t="s">
        <v>83</v>
      </c>
      <c r="C9119" s="12" t="s">
        <v>127</v>
      </c>
      <c r="D9119" s="12" t="s">
        <v>398</v>
      </c>
      <c r="E9119" s="12">
        <v>20.6</v>
      </c>
      <c r="F9119" s="14" t="str">
        <f>A9119&amp;B9119&amp;C9119&amp;D9119&amp;E9119</f>
        <v>2024-10-05ExpenseSt James Well Restaurant52190 Meals &amp; Entertainment20.6</v>
      </c>
      <c r="G9119" s="15">
        <f>IFERROR((DATEVALUE(A9119)),A9119)</f>
        <v>45570</v>
      </c>
      <c r="H9119" s="16" t="str">
        <f>IF((IFERROR((VLOOKUP(D9119,'Automation (QBO)'!A:B,2,FALSE)),"0"))=0,"Suspense",(IFERROR((VLOOKUP(D9119,'Automation (QBO)'!A:B,2,FALSE)),"Suspense")))</f>
        <v>Meals &amp; Entertainment</v>
      </c>
      <c r="I9119" s="17">
        <f t="shared" si="142"/>
        <v>20.6</v>
      </c>
      <c r="J9119" s="12" t="str">
        <f>H9119</f>
        <v>Meals &amp; Entertainment</v>
      </c>
    </row>
    <row r="9120" spans="1:10" hidden="1">
      <c r="A9120" s="13" t="s">
        <v>124</v>
      </c>
      <c r="B9120" s="12" t="s">
        <v>83</v>
      </c>
      <c r="C9120" s="12" t="s">
        <v>127</v>
      </c>
      <c r="D9120" s="12" t="s">
        <v>398</v>
      </c>
      <c r="E9120" s="12">
        <v>20.05</v>
      </c>
      <c r="F9120" s="14" t="str">
        <f>A9120&amp;B9120&amp;C9120&amp;D9120&amp;E9120</f>
        <v>2024-10-05ExpenseSt James Well Restaurant52190 Meals &amp; Entertainment20.05</v>
      </c>
      <c r="G9120" s="15">
        <f>IFERROR((DATEVALUE(A9120)),A9120)</f>
        <v>45570</v>
      </c>
      <c r="H9120" s="16" t="str">
        <f>IF((IFERROR((VLOOKUP(D9120,'Automation (QBO)'!A:B,2,FALSE)),"0"))=0,"Suspense",(IFERROR((VLOOKUP(D9120,'Automation (QBO)'!A:B,2,FALSE)),"Suspense")))</f>
        <v>Meals &amp; Entertainment</v>
      </c>
      <c r="I9120" s="17">
        <f t="shared" si="142"/>
        <v>20.05</v>
      </c>
      <c r="J9120" s="12" t="str">
        <f>H9120</f>
        <v>Meals &amp; Entertainment</v>
      </c>
    </row>
    <row r="9121" spans="1:10" hidden="1">
      <c r="A9121" s="13" t="s">
        <v>124</v>
      </c>
      <c r="B9121" s="12" t="s">
        <v>83</v>
      </c>
      <c r="C9121" s="12" t="s">
        <v>127</v>
      </c>
      <c r="D9121" s="12" t="s">
        <v>392</v>
      </c>
      <c r="E9121" s="12">
        <v>-1.03</v>
      </c>
      <c r="F9121" s="14" t="str">
        <f>A9121&amp;B9121&amp;C9121&amp;D9121&amp;E9121</f>
        <v>2024-10-05ExpenseSt James Well Restaurant21020 GST/HST Payable-1.03</v>
      </c>
      <c r="G9121" s="15">
        <f>IFERROR((DATEVALUE(A9121)),A9121)</f>
        <v>45570</v>
      </c>
      <c r="H9121" s="16" t="str">
        <f>IF((IFERROR((VLOOKUP(D9121,'Automation (QBO)'!A:B,2,FALSE)),"0"))=0,"Suspense",(IFERROR((VLOOKUP(D9121,'Automation (QBO)'!A:B,2,FALSE)),"Suspense")))</f>
        <v>GST/HST Payable</v>
      </c>
      <c r="I9121" s="17">
        <f t="shared" si="142"/>
        <v>-1.03</v>
      </c>
      <c r="J9121" s="12" t="str">
        <f>H9121</f>
        <v>GST/HST Payable</v>
      </c>
    </row>
    <row r="9122" spans="1:10" hidden="1">
      <c r="A9122" s="13" t="s">
        <v>124</v>
      </c>
      <c r="B9122" s="12" t="s">
        <v>83</v>
      </c>
      <c r="C9122" s="12" t="s">
        <v>127</v>
      </c>
      <c r="D9122" s="12" t="s">
        <v>392</v>
      </c>
      <c r="E9122" s="12">
        <v>0</v>
      </c>
      <c r="F9122" s="14" t="str">
        <f>A9122&amp;B9122&amp;C9122&amp;D9122&amp;E9122</f>
        <v>2024-10-05ExpenseSt James Well Restaurant21020 GST/HST Payable0</v>
      </c>
      <c r="G9122" s="15">
        <f>IFERROR((DATEVALUE(A9122)),A9122)</f>
        <v>45570</v>
      </c>
      <c r="H9122" s="16" t="str">
        <f>IF((IFERROR((VLOOKUP(D9122,'Automation (QBO)'!A:B,2,FALSE)),"0"))=0,"Suspense",(IFERROR((VLOOKUP(D9122,'Automation (QBO)'!A:B,2,FALSE)),"Suspense")))</f>
        <v>GST/HST Payable</v>
      </c>
      <c r="I9122" s="17">
        <f t="shared" si="142"/>
        <v>0</v>
      </c>
      <c r="J9122" s="12" t="str">
        <f>H9122</f>
        <v>GST/HST Payable</v>
      </c>
    </row>
    <row r="9123" spans="1:10" hidden="1">
      <c r="A9123" s="13" t="s">
        <v>124</v>
      </c>
      <c r="B9123" s="12" t="s">
        <v>83</v>
      </c>
      <c r="C9123" s="12" t="s">
        <v>102</v>
      </c>
      <c r="D9123" s="12" t="s">
        <v>399</v>
      </c>
      <c r="E9123" s="12">
        <v>90.11</v>
      </c>
      <c r="F9123" s="14" t="str">
        <f>A9123&amp;B9123&amp;C9123&amp;D9123&amp;E9123</f>
        <v>2024-10-05ExpensePetro Canada52225 Fuel90.11</v>
      </c>
      <c r="G9123" s="15">
        <f>IFERROR((DATEVALUE(A9123)),A9123)</f>
        <v>45570</v>
      </c>
      <c r="H9123" s="16" t="str">
        <f>IF((IFERROR((VLOOKUP(D9123,'Automation (QBO)'!A:B,2,FALSE)),"0"))=0,"Suspense",(IFERROR((VLOOKUP(D9123,'Automation (QBO)'!A:B,2,FALSE)),"Suspense")))</f>
        <v>COGS - Fuel</v>
      </c>
      <c r="I9123" s="17">
        <f t="shared" si="142"/>
        <v>90.11</v>
      </c>
      <c r="J9123" s="12" t="str">
        <f>H9123</f>
        <v>COGS - Fuel</v>
      </c>
    </row>
    <row r="9124" spans="1:10" hidden="1">
      <c r="A9124" s="13" t="s">
        <v>124</v>
      </c>
      <c r="B9124" s="12" t="s">
        <v>83</v>
      </c>
      <c r="C9124" s="12" t="s">
        <v>102</v>
      </c>
      <c r="D9124" s="12" t="s">
        <v>392</v>
      </c>
      <c r="E9124" s="12">
        <v>-4.51</v>
      </c>
      <c r="F9124" s="14" t="str">
        <f>A9124&amp;B9124&amp;C9124&amp;D9124&amp;E9124</f>
        <v>2024-10-05ExpensePetro Canada21020 GST/HST Payable-4.51</v>
      </c>
      <c r="G9124" s="15">
        <f>IFERROR((DATEVALUE(A9124)),A9124)</f>
        <v>45570</v>
      </c>
      <c r="H9124" s="16" t="str">
        <f>IF((IFERROR((VLOOKUP(D9124,'Automation (QBO)'!A:B,2,FALSE)),"0"))=0,"Suspense",(IFERROR((VLOOKUP(D9124,'Automation (QBO)'!A:B,2,FALSE)),"Suspense")))</f>
        <v>GST/HST Payable</v>
      </c>
      <c r="I9124" s="17">
        <f t="shared" si="142"/>
        <v>-4.51</v>
      </c>
      <c r="J9124" s="12" t="str">
        <f>H9124</f>
        <v>GST/HST Payable</v>
      </c>
    </row>
    <row r="9125" spans="1:10" hidden="1">
      <c r="A9125" s="13" t="s">
        <v>124</v>
      </c>
      <c r="B9125" s="12" t="s">
        <v>122</v>
      </c>
      <c r="C9125" s="12" t="s">
        <v>128</v>
      </c>
      <c r="D9125" s="12" t="s">
        <v>391</v>
      </c>
      <c r="E9125" s="12">
        <v>-178.08</v>
      </c>
      <c r="F9125" s="14" t="str">
        <f>A9125&amp;B9125&amp;C9125&amp;D9125&amp;E9125</f>
        <v>2024-10-05Credit Card CreditBig Steel Box51335 COGS - Supplies-178.08</v>
      </c>
      <c r="G9125" s="15">
        <f>IFERROR((DATEVALUE(A9125)),A9125)</f>
        <v>45570</v>
      </c>
      <c r="H9125" s="16" t="str">
        <f>IF((IFERROR((VLOOKUP(D9125,'Automation (QBO)'!A:B,2,FALSE)),"0"))=0,"Suspense",(IFERROR((VLOOKUP(D9125,'Automation (QBO)'!A:B,2,FALSE)),"Suspense")))</f>
        <v>COGS - Supplies</v>
      </c>
      <c r="I9125" s="17">
        <f t="shared" si="142"/>
        <v>-178.08</v>
      </c>
      <c r="J9125" s="12" t="str">
        <f>H9125</f>
        <v>COGS - Supplies</v>
      </c>
    </row>
    <row r="9126" spans="1:10" hidden="1">
      <c r="A9126" s="13" t="s">
        <v>124</v>
      </c>
      <c r="B9126" s="12" t="s">
        <v>122</v>
      </c>
      <c r="C9126" s="12" t="s">
        <v>128</v>
      </c>
      <c r="D9126" s="12" t="s">
        <v>392</v>
      </c>
      <c r="E9126" s="12">
        <v>0</v>
      </c>
      <c r="F9126" s="14" t="str">
        <f>A9126&amp;B9126&amp;C9126&amp;D9126&amp;E9126</f>
        <v>2024-10-05Credit Card CreditBig Steel Box21020 GST/HST Payable0</v>
      </c>
      <c r="G9126" s="15">
        <f>IFERROR((DATEVALUE(A9126)),A9126)</f>
        <v>45570</v>
      </c>
      <c r="H9126" s="16" t="str">
        <f>IF((IFERROR((VLOOKUP(D9126,'Automation (QBO)'!A:B,2,FALSE)),"0"))=0,"Suspense",(IFERROR((VLOOKUP(D9126,'Automation (QBO)'!A:B,2,FALSE)),"Suspense")))</f>
        <v>GST/HST Payable</v>
      </c>
      <c r="I9126" s="17">
        <f t="shared" si="142"/>
        <v>0</v>
      </c>
      <c r="J9126" s="12" t="str">
        <f>H9126</f>
        <v>GST/HST Payable</v>
      </c>
    </row>
    <row r="9127" spans="1:10" hidden="1">
      <c r="A9127" s="13" t="s">
        <v>129</v>
      </c>
      <c r="B9127" s="12" t="s">
        <v>83</v>
      </c>
      <c r="C9127" s="12" t="s">
        <v>126</v>
      </c>
      <c r="D9127" s="12" t="s">
        <v>390</v>
      </c>
      <c r="E9127" s="12">
        <v>12.31</v>
      </c>
      <c r="F9127" s="14" t="str">
        <f>A9127&amp;B9127&amp;C9127&amp;D9127&amp;E9127</f>
        <v>2024-10-06ExpenseAmazon21010 Visa Payable (CIBC)12.31</v>
      </c>
      <c r="G9127" s="15">
        <f>IFERROR((DATEVALUE(A9127)),A9127)</f>
        <v>45571</v>
      </c>
      <c r="H9127" s="16" t="str">
        <f>IF((IFERROR((VLOOKUP(D9127,'Automation (QBO)'!A:B,2,FALSE)),"0"))=0,"Suspense",(IFERROR((VLOOKUP(D9127,'Automation (QBO)'!A:B,2,FALSE)),"Suspense")))</f>
        <v>Suspense</v>
      </c>
      <c r="I9127" s="17">
        <f t="shared" si="142"/>
        <v>12.31</v>
      </c>
      <c r="J9127" s="12" t="str">
        <f>H9127</f>
        <v>Suspense</v>
      </c>
    </row>
    <row r="9128" spans="1:10" hidden="1">
      <c r="A9128" s="13" t="s">
        <v>129</v>
      </c>
      <c r="B9128" s="12" t="s">
        <v>83</v>
      </c>
      <c r="C9128" s="12" t="s">
        <v>126</v>
      </c>
      <c r="D9128" s="12" t="s">
        <v>395</v>
      </c>
      <c r="E9128" s="12">
        <v>12.31</v>
      </c>
      <c r="F9128" s="14" t="str">
        <f>A9128&amp;B9128&amp;C9128&amp;D9128&amp;E9128</f>
        <v>2024-10-06ExpenseAmazon52165 Computer - Software12.31</v>
      </c>
      <c r="G9128" s="15">
        <f>IFERROR((DATEVALUE(A9128)),A9128)</f>
        <v>45571</v>
      </c>
      <c r="H9128" s="16" t="str">
        <f>IF((IFERROR((VLOOKUP(D9128,'Automation (QBO)'!A:B,2,FALSE)),"0"))=0,"Suspense",(IFERROR((VLOOKUP(D9128,'Automation (QBO)'!A:B,2,FALSE)),"Suspense")))</f>
        <v>Computer - Software</v>
      </c>
      <c r="I9128" s="17">
        <f t="shared" si="142"/>
        <v>12.31</v>
      </c>
      <c r="J9128" s="12" t="str">
        <f>H9128</f>
        <v>Computer - Software</v>
      </c>
    </row>
    <row r="9129" spans="1:10" hidden="1">
      <c r="A9129" s="13" t="s">
        <v>129</v>
      </c>
      <c r="B9129" s="12" t="s">
        <v>83</v>
      </c>
      <c r="C9129" s="12" t="s">
        <v>126</v>
      </c>
      <c r="D9129" s="12" t="s">
        <v>392</v>
      </c>
      <c r="E9129" s="12">
        <v>0</v>
      </c>
      <c r="F9129" s="14" t="str">
        <f>A9129&amp;B9129&amp;C9129&amp;D9129&amp;E9129</f>
        <v>2024-10-06ExpenseAmazon21020 GST/HST Payable0</v>
      </c>
      <c r="G9129" s="15">
        <f>IFERROR((DATEVALUE(A9129)),A9129)</f>
        <v>45571</v>
      </c>
      <c r="H9129" s="16" t="str">
        <f>IF((IFERROR((VLOOKUP(D9129,'Automation (QBO)'!A:B,2,FALSE)),"0"))=0,"Suspense",(IFERROR((VLOOKUP(D9129,'Automation (QBO)'!A:B,2,FALSE)),"Suspense")))</f>
        <v>GST/HST Payable</v>
      </c>
      <c r="I9129" s="17">
        <f t="shared" si="142"/>
        <v>0</v>
      </c>
      <c r="J9129" s="12" t="str">
        <f>H9129</f>
        <v>GST/HST Payable</v>
      </c>
    </row>
    <row r="9130" spans="1:10" hidden="1">
      <c r="A9130" s="13" t="s">
        <v>130</v>
      </c>
      <c r="B9130" s="12" t="s">
        <v>83</v>
      </c>
      <c r="C9130" s="12" t="s">
        <v>103</v>
      </c>
      <c r="D9130" s="12" t="s">
        <v>390</v>
      </c>
      <c r="E9130" s="12">
        <v>29.92</v>
      </c>
      <c r="F9130" s="14" t="str">
        <f>A9130&amp;B9130&amp;C9130&amp;D9130&amp;E9130</f>
        <v>2024-10-07ExpenseAmes Tile &amp; Stone21010 Visa Payable (CIBC)29.92</v>
      </c>
      <c r="G9130" s="15">
        <f>IFERROR((DATEVALUE(A9130)),A9130)</f>
        <v>45572</v>
      </c>
      <c r="H9130" s="16" t="str">
        <f>IF((IFERROR((VLOOKUP(D9130,'Automation (QBO)'!A:B,2,FALSE)),"0"))=0,"Suspense",(IFERROR((VLOOKUP(D9130,'Automation (QBO)'!A:B,2,FALSE)),"Suspense")))</f>
        <v>Suspense</v>
      </c>
      <c r="I9130" s="17">
        <f t="shared" si="142"/>
        <v>29.92</v>
      </c>
      <c r="J9130" s="12" t="str">
        <f>H9130</f>
        <v>Suspense</v>
      </c>
    </row>
    <row r="9131" spans="1:10" hidden="1">
      <c r="A9131" s="13" t="s">
        <v>130</v>
      </c>
      <c r="B9131" s="12" t="s">
        <v>122</v>
      </c>
      <c r="C9131" s="12" t="s">
        <v>103</v>
      </c>
      <c r="D9131" s="12" t="s">
        <v>390</v>
      </c>
      <c r="E9131" s="12">
        <v>-29.92</v>
      </c>
      <c r="F9131" s="14" t="str">
        <f>A9131&amp;B9131&amp;C9131&amp;D9131&amp;E9131</f>
        <v>2024-10-07Credit Card CreditAmes Tile &amp; Stone21010 Visa Payable (CIBC)-29.92</v>
      </c>
      <c r="G9131" s="15">
        <f>IFERROR((DATEVALUE(A9131)),A9131)</f>
        <v>45572</v>
      </c>
      <c r="H9131" s="16" t="str">
        <f>IF((IFERROR((VLOOKUP(D9131,'Automation (QBO)'!A:B,2,FALSE)),"0"))=0,"Suspense",(IFERROR((VLOOKUP(D9131,'Automation (QBO)'!A:B,2,FALSE)),"Suspense")))</f>
        <v>Suspense</v>
      </c>
      <c r="I9131" s="17">
        <f t="shared" si="142"/>
        <v>-29.92</v>
      </c>
      <c r="J9131" s="12" t="str">
        <f>H9131</f>
        <v>Suspense</v>
      </c>
    </row>
    <row r="9132" spans="1:10" hidden="1">
      <c r="A9132" s="13" t="s">
        <v>130</v>
      </c>
      <c r="B9132" s="12" t="s">
        <v>83</v>
      </c>
      <c r="C9132" s="12" t="s">
        <v>132</v>
      </c>
      <c r="D9132" s="12" t="s">
        <v>390</v>
      </c>
      <c r="E9132" s="12">
        <v>641.22</v>
      </c>
      <c r="F9132" s="14" t="str">
        <f>A9132&amp;B9132&amp;C9132&amp;D9132&amp;E9132</f>
        <v>2024-10-07ExpenseRona21010 Visa Payable (CIBC)641.22</v>
      </c>
      <c r="G9132" s="15">
        <f>IFERROR((DATEVALUE(A9132)),A9132)</f>
        <v>45572</v>
      </c>
      <c r="H9132" s="16" t="str">
        <f>IF((IFERROR((VLOOKUP(D9132,'Automation (QBO)'!A:B,2,FALSE)),"0"))=0,"Suspense",(IFERROR((VLOOKUP(D9132,'Automation (QBO)'!A:B,2,FALSE)),"Suspense")))</f>
        <v>Suspense</v>
      </c>
      <c r="I9132" s="17">
        <f t="shared" si="142"/>
        <v>641.22</v>
      </c>
      <c r="J9132" s="12" t="str">
        <f>H9132</f>
        <v>Suspense</v>
      </c>
    </row>
    <row r="9133" spans="1:10" hidden="1">
      <c r="A9133" s="13" t="s">
        <v>130</v>
      </c>
      <c r="B9133" s="12" t="s">
        <v>83</v>
      </c>
      <c r="C9133" s="12" t="s">
        <v>133</v>
      </c>
      <c r="D9133" s="12" t="s">
        <v>390</v>
      </c>
      <c r="E9133" s="12">
        <v>59.83</v>
      </c>
      <c r="F9133" s="14" t="str">
        <f>A9133&amp;B9133&amp;C9133&amp;D9133&amp;E9133</f>
        <v>2024-10-07ExpenseProsol21010 Visa Payable (CIBC)59.83</v>
      </c>
      <c r="G9133" s="15">
        <f>IFERROR((DATEVALUE(A9133)),A9133)</f>
        <v>45572</v>
      </c>
      <c r="H9133" s="16" t="str">
        <f>IF((IFERROR((VLOOKUP(D9133,'Automation (QBO)'!A:B,2,FALSE)),"0"))=0,"Suspense",(IFERROR((VLOOKUP(D9133,'Automation (QBO)'!A:B,2,FALSE)),"Suspense")))</f>
        <v>Suspense</v>
      </c>
      <c r="I9133" s="17">
        <f t="shared" si="142"/>
        <v>59.83</v>
      </c>
      <c r="J9133" s="12" t="str">
        <f>H9133</f>
        <v>Suspense</v>
      </c>
    </row>
    <row r="9134" spans="1:10" hidden="1">
      <c r="A9134" s="13" t="s">
        <v>130</v>
      </c>
      <c r="B9134" s="12" t="s">
        <v>83</v>
      </c>
      <c r="C9134" s="12" t="s">
        <v>102</v>
      </c>
      <c r="D9134" s="12" t="s">
        <v>390</v>
      </c>
      <c r="E9134" s="12">
        <v>37.24</v>
      </c>
      <c r="F9134" s="14" t="str">
        <f>A9134&amp;B9134&amp;C9134&amp;D9134&amp;E9134</f>
        <v>2024-10-07ExpensePetro Canada21010 Visa Payable (CIBC)37.24</v>
      </c>
      <c r="G9134" s="15">
        <f>IFERROR((DATEVALUE(A9134)),A9134)</f>
        <v>45572</v>
      </c>
      <c r="H9134" s="16" t="str">
        <f>IF((IFERROR((VLOOKUP(D9134,'Automation (QBO)'!A:B,2,FALSE)),"0"))=0,"Suspense",(IFERROR((VLOOKUP(D9134,'Automation (QBO)'!A:B,2,FALSE)),"Suspense")))</f>
        <v>Suspense</v>
      </c>
      <c r="I9134" s="17">
        <f t="shared" si="142"/>
        <v>37.24</v>
      </c>
      <c r="J9134" s="12" t="str">
        <f>H9134</f>
        <v>Suspense</v>
      </c>
    </row>
    <row r="9135" spans="1:10" hidden="1">
      <c r="A9135" s="13" t="s">
        <v>130</v>
      </c>
      <c r="B9135" s="12" t="s">
        <v>83</v>
      </c>
      <c r="C9135" s="12" t="s">
        <v>131</v>
      </c>
      <c r="D9135" s="12" t="s">
        <v>394</v>
      </c>
      <c r="E9135" s="12">
        <v>-202.11</v>
      </c>
      <c r="F9135" s="14" t="str">
        <f>A9135&amp;B9135&amp;C9135&amp;D9135&amp;E9135</f>
        <v>2024-10-07ExpenseInsurance Corporation of British Columbia11005 Chequing (CIBC)-202.11</v>
      </c>
      <c r="G9135" s="15">
        <f>IFERROR((DATEVALUE(A9135)),A9135)</f>
        <v>45572</v>
      </c>
      <c r="H9135" s="16" t="str">
        <f>IF((IFERROR((VLOOKUP(D9135,'Automation (QBO)'!A:B,2,FALSE)),"0"))=0,"Suspense",(IFERROR((VLOOKUP(D9135,'Automation (QBO)'!A:B,2,FALSE)),"Suspense")))</f>
        <v>Balance (CIBC)</v>
      </c>
      <c r="I9135" s="17">
        <f t="shared" si="142"/>
        <v>-202.11</v>
      </c>
      <c r="J9135" s="12" t="str">
        <f>H9135</f>
        <v>Balance (CIBC)</v>
      </c>
    </row>
    <row r="9136" spans="1:10" hidden="1">
      <c r="A9136" s="13" t="s">
        <v>130</v>
      </c>
      <c r="B9136" s="12" t="s">
        <v>83</v>
      </c>
      <c r="C9136" s="12" t="s">
        <v>132</v>
      </c>
      <c r="D9136" s="12" t="s">
        <v>391</v>
      </c>
      <c r="E9136" s="12">
        <v>612.59</v>
      </c>
      <c r="F9136" s="14" t="str">
        <f>A9136&amp;B9136&amp;C9136&amp;D9136&amp;E9136</f>
        <v>2024-10-07ExpenseRona51335 COGS - Supplies612.59</v>
      </c>
      <c r="G9136" s="15">
        <f>IFERROR((DATEVALUE(A9136)),A9136)</f>
        <v>45572</v>
      </c>
      <c r="H9136" s="16" t="str">
        <f>IF((IFERROR((VLOOKUP(D9136,'Automation (QBO)'!A:B,2,FALSE)),"0"))=0,"Suspense",(IFERROR((VLOOKUP(D9136,'Automation (QBO)'!A:B,2,FALSE)),"Suspense")))</f>
        <v>COGS - Supplies</v>
      </c>
      <c r="I9136" s="17">
        <f t="shared" si="142"/>
        <v>612.59</v>
      </c>
      <c r="J9136" s="12" t="str">
        <f>H9136</f>
        <v>COGS - Supplies</v>
      </c>
    </row>
    <row r="9137" spans="1:10" hidden="1">
      <c r="A9137" s="13" t="s">
        <v>130</v>
      </c>
      <c r="B9137" s="12" t="s">
        <v>83</v>
      </c>
      <c r="C9137" s="12" t="s">
        <v>132</v>
      </c>
      <c r="D9137" s="12" t="s">
        <v>392</v>
      </c>
      <c r="E9137" s="12">
        <v>-28.63</v>
      </c>
      <c r="F9137" s="14" t="str">
        <f>A9137&amp;B9137&amp;C9137&amp;D9137&amp;E9137</f>
        <v>2024-10-07ExpenseRona21020 GST/HST Payable-28.63</v>
      </c>
      <c r="G9137" s="15">
        <f>IFERROR((DATEVALUE(A9137)),A9137)</f>
        <v>45572</v>
      </c>
      <c r="H9137" s="16" t="str">
        <f>IF((IFERROR((VLOOKUP(D9137,'Automation (QBO)'!A:B,2,FALSE)),"0"))=0,"Suspense",(IFERROR((VLOOKUP(D9137,'Automation (QBO)'!A:B,2,FALSE)),"Suspense")))</f>
        <v>GST/HST Payable</v>
      </c>
      <c r="I9137" s="17">
        <f t="shared" si="142"/>
        <v>-28.63</v>
      </c>
      <c r="J9137" s="12" t="str">
        <f>H9137</f>
        <v>GST/HST Payable</v>
      </c>
    </row>
    <row r="9138" spans="1:10" hidden="1">
      <c r="A9138" s="13" t="s">
        <v>130</v>
      </c>
      <c r="B9138" s="12" t="s">
        <v>83</v>
      </c>
      <c r="C9138" s="12" t="s">
        <v>133</v>
      </c>
      <c r="D9138" s="12" t="s">
        <v>391</v>
      </c>
      <c r="E9138" s="12">
        <v>57.16</v>
      </c>
      <c r="F9138" s="14" t="str">
        <f>A9138&amp;B9138&amp;C9138&amp;D9138&amp;E9138</f>
        <v>2024-10-07ExpenseProsol51335 COGS - Supplies57.16</v>
      </c>
      <c r="G9138" s="15">
        <f>IFERROR((DATEVALUE(A9138)),A9138)</f>
        <v>45572</v>
      </c>
      <c r="H9138" s="16" t="str">
        <f>IF((IFERROR((VLOOKUP(D9138,'Automation (QBO)'!A:B,2,FALSE)),"0"))=0,"Suspense",(IFERROR((VLOOKUP(D9138,'Automation (QBO)'!A:B,2,FALSE)),"Suspense")))</f>
        <v>COGS - Supplies</v>
      </c>
      <c r="I9138" s="17">
        <f t="shared" si="142"/>
        <v>57.16</v>
      </c>
      <c r="J9138" s="12" t="str">
        <f>H9138</f>
        <v>COGS - Supplies</v>
      </c>
    </row>
    <row r="9139" spans="1:10" hidden="1">
      <c r="A9139" s="13" t="s">
        <v>130</v>
      </c>
      <c r="B9139" s="12" t="s">
        <v>83</v>
      </c>
      <c r="C9139" s="12" t="s">
        <v>133</v>
      </c>
      <c r="D9139" s="12" t="s">
        <v>392</v>
      </c>
      <c r="E9139" s="12">
        <v>-2.67</v>
      </c>
      <c r="F9139" s="14" t="str">
        <f>A9139&amp;B9139&amp;C9139&amp;D9139&amp;E9139</f>
        <v>2024-10-07ExpenseProsol21020 GST/HST Payable-2.67</v>
      </c>
      <c r="G9139" s="15">
        <f>IFERROR((DATEVALUE(A9139)),A9139)</f>
        <v>45572</v>
      </c>
      <c r="H9139" s="16" t="str">
        <f>IF((IFERROR((VLOOKUP(D9139,'Automation (QBO)'!A:B,2,FALSE)),"0"))=0,"Suspense",(IFERROR((VLOOKUP(D9139,'Automation (QBO)'!A:B,2,FALSE)),"Suspense")))</f>
        <v>GST/HST Payable</v>
      </c>
      <c r="I9139" s="17">
        <f t="shared" si="142"/>
        <v>-2.67</v>
      </c>
      <c r="J9139" s="12" t="str">
        <f>H9139</f>
        <v>GST/HST Payable</v>
      </c>
    </row>
    <row r="9140" spans="1:10" hidden="1">
      <c r="A9140" s="13" t="s">
        <v>130</v>
      </c>
      <c r="B9140" s="12" t="s">
        <v>83</v>
      </c>
      <c r="C9140" s="12" t="s">
        <v>103</v>
      </c>
      <c r="D9140" s="12" t="s">
        <v>391</v>
      </c>
      <c r="E9140" s="12">
        <v>28.58</v>
      </c>
      <c r="F9140" s="14" t="str">
        <f>A9140&amp;B9140&amp;C9140&amp;D9140&amp;E9140</f>
        <v>2024-10-07ExpenseAmes Tile &amp; Stone51335 COGS - Supplies28.58</v>
      </c>
      <c r="G9140" s="15">
        <f>IFERROR((DATEVALUE(A9140)),A9140)</f>
        <v>45572</v>
      </c>
      <c r="H9140" s="16" t="str">
        <f>IF((IFERROR((VLOOKUP(D9140,'Automation (QBO)'!A:B,2,FALSE)),"0"))=0,"Suspense",(IFERROR((VLOOKUP(D9140,'Automation (QBO)'!A:B,2,FALSE)),"Suspense")))</f>
        <v>COGS - Supplies</v>
      </c>
      <c r="I9140" s="17">
        <f t="shared" si="142"/>
        <v>28.58</v>
      </c>
      <c r="J9140" s="12" t="str">
        <f>H9140</f>
        <v>COGS - Supplies</v>
      </c>
    </row>
    <row r="9141" spans="1:10" hidden="1">
      <c r="A9141" s="13" t="s">
        <v>130</v>
      </c>
      <c r="B9141" s="12" t="s">
        <v>83</v>
      </c>
      <c r="C9141" s="12" t="s">
        <v>103</v>
      </c>
      <c r="D9141" s="12" t="s">
        <v>392</v>
      </c>
      <c r="E9141" s="12">
        <v>-1.34</v>
      </c>
      <c r="F9141" s="14" t="str">
        <f>A9141&amp;B9141&amp;C9141&amp;D9141&amp;E9141</f>
        <v>2024-10-07ExpenseAmes Tile &amp; Stone21020 GST/HST Payable-1.34</v>
      </c>
      <c r="G9141" s="15">
        <f>IFERROR((DATEVALUE(A9141)),A9141)</f>
        <v>45572</v>
      </c>
      <c r="H9141" s="16" t="str">
        <f>IF((IFERROR((VLOOKUP(D9141,'Automation (QBO)'!A:B,2,FALSE)),"0"))=0,"Suspense",(IFERROR((VLOOKUP(D9141,'Automation (QBO)'!A:B,2,FALSE)),"Suspense")))</f>
        <v>GST/HST Payable</v>
      </c>
      <c r="I9141" s="17">
        <f t="shared" si="142"/>
        <v>-1.34</v>
      </c>
      <c r="J9141" s="12" t="str">
        <f>H9141</f>
        <v>GST/HST Payable</v>
      </c>
    </row>
    <row r="9142" spans="1:10" hidden="1">
      <c r="A9142" s="13" t="s">
        <v>130</v>
      </c>
      <c r="B9142" s="12" t="s">
        <v>122</v>
      </c>
      <c r="C9142" s="12" t="s">
        <v>103</v>
      </c>
      <c r="D9142" s="12" t="s">
        <v>391</v>
      </c>
      <c r="E9142" s="12">
        <v>-28.58</v>
      </c>
      <c r="F9142" s="14" t="str">
        <f>A9142&amp;B9142&amp;C9142&amp;D9142&amp;E9142</f>
        <v>2024-10-07Credit Card CreditAmes Tile &amp; Stone51335 COGS - Supplies-28.58</v>
      </c>
      <c r="G9142" s="15">
        <f>IFERROR((DATEVALUE(A9142)),A9142)</f>
        <v>45572</v>
      </c>
      <c r="H9142" s="16" t="str">
        <f>IF((IFERROR((VLOOKUP(D9142,'Automation (QBO)'!A:B,2,FALSE)),"0"))=0,"Suspense",(IFERROR((VLOOKUP(D9142,'Automation (QBO)'!A:B,2,FALSE)),"Suspense")))</f>
        <v>COGS - Supplies</v>
      </c>
      <c r="I9142" s="17">
        <f t="shared" si="142"/>
        <v>-28.58</v>
      </c>
      <c r="J9142" s="12" t="str">
        <f>H9142</f>
        <v>COGS - Supplies</v>
      </c>
    </row>
    <row r="9143" spans="1:10" hidden="1">
      <c r="A9143" s="13" t="s">
        <v>130</v>
      </c>
      <c r="B9143" s="12" t="s">
        <v>122</v>
      </c>
      <c r="C9143" s="12" t="s">
        <v>103</v>
      </c>
      <c r="D9143" s="12" t="s">
        <v>392</v>
      </c>
      <c r="E9143" s="12">
        <v>1.34</v>
      </c>
      <c r="F9143" s="14" t="str">
        <f>A9143&amp;B9143&amp;C9143&amp;D9143&amp;E9143</f>
        <v>2024-10-07Credit Card CreditAmes Tile &amp; Stone21020 GST/HST Payable1.34</v>
      </c>
      <c r="G9143" s="15">
        <f>IFERROR((DATEVALUE(A9143)),A9143)</f>
        <v>45572</v>
      </c>
      <c r="H9143" s="16" t="str">
        <f>IF((IFERROR((VLOOKUP(D9143,'Automation (QBO)'!A:B,2,FALSE)),"0"))=0,"Suspense",(IFERROR((VLOOKUP(D9143,'Automation (QBO)'!A:B,2,FALSE)),"Suspense")))</f>
        <v>GST/HST Payable</v>
      </c>
      <c r="I9143" s="17">
        <f t="shared" si="142"/>
        <v>1.34</v>
      </c>
      <c r="J9143" s="12" t="str">
        <f>H9143</f>
        <v>GST/HST Payable</v>
      </c>
    </row>
    <row r="9144" spans="1:10" hidden="1">
      <c r="A9144" s="13" t="s">
        <v>130</v>
      </c>
      <c r="B9144" s="12" t="s">
        <v>83</v>
      </c>
      <c r="C9144" s="12" t="s">
        <v>102</v>
      </c>
      <c r="D9144" s="12" t="s">
        <v>391</v>
      </c>
      <c r="E9144" s="12">
        <v>35.47</v>
      </c>
      <c r="F9144" s="14" t="str">
        <f>A9144&amp;B9144&amp;C9144&amp;D9144&amp;E9144</f>
        <v>2024-10-07ExpensePetro Canada51335 COGS - Supplies35.47</v>
      </c>
      <c r="G9144" s="15">
        <f>IFERROR((DATEVALUE(A9144)),A9144)</f>
        <v>45572</v>
      </c>
      <c r="H9144" s="16" t="str">
        <f>IF((IFERROR((VLOOKUP(D9144,'Automation (QBO)'!A:B,2,FALSE)),"0"))=0,"Suspense",(IFERROR((VLOOKUP(D9144,'Automation (QBO)'!A:B,2,FALSE)),"Suspense")))</f>
        <v>COGS - Supplies</v>
      </c>
      <c r="I9144" s="17">
        <f t="shared" si="142"/>
        <v>35.47</v>
      </c>
      <c r="J9144" s="12" t="str">
        <f>H9144</f>
        <v>COGS - Supplies</v>
      </c>
    </row>
    <row r="9145" spans="1:10" hidden="1">
      <c r="A9145" s="13" t="s">
        <v>130</v>
      </c>
      <c r="B9145" s="12" t="s">
        <v>83</v>
      </c>
      <c r="C9145" s="12" t="s">
        <v>102</v>
      </c>
      <c r="D9145" s="12" t="s">
        <v>392</v>
      </c>
      <c r="E9145" s="12">
        <v>-1.77</v>
      </c>
      <c r="F9145" s="14" t="str">
        <f>A9145&amp;B9145&amp;C9145&amp;D9145&amp;E9145</f>
        <v>2024-10-07ExpensePetro Canada21020 GST/HST Payable-1.77</v>
      </c>
      <c r="G9145" s="15">
        <f>IFERROR((DATEVALUE(A9145)),A9145)</f>
        <v>45572</v>
      </c>
      <c r="H9145" s="16" t="str">
        <f>IF((IFERROR((VLOOKUP(D9145,'Automation (QBO)'!A:B,2,FALSE)),"0"))=0,"Suspense",(IFERROR((VLOOKUP(D9145,'Automation (QBO)'!A:B,2,FALSE)),"Suspense")))</f>
        <v>GST/HST Payable</v>
      </c>
      <c r="I9145" s="17">
        <f t="shared" si="142"/>
        <v>-1.77</v>
      </c>
      <c r="J9145" s="12" t="str">
        <f>H9145</f>
        <v>GST/HST Payable</v>
      </c>
    </row>
    <row r="9146" spans="1:10" hidden="1">
      <c r="A9146" s="13" t="s">
        <v>130</v>
      </c>
      <c r="B9146" s="12" t="s">
        <v>83</v>
      </c>
      <c r="C9146" s="12" t="s">
        <v>131</v>
      </c>
      <c r="D9146" s="12" t="s">
        <v>411</v>
      </c>
      <c r="E9146" s="12">
        <v>202.11</v>
      </c>
      <c r="F9146" s="14" t="str">
        <f>A9146&amp;B9146&amp;C9146&amp;D9146&amp;E9146</f>
        <v>2024-10-07ExpenseInsurance Corporation of British Columbia52185 Insurance - Vehicles202.11</v>
      </c>
      <c r="G9146" s="15">
        <f>IFERROR((DATEVALUE(A9146)),A9146)</f>
        <v>45572</v>
      </c>
      <c r="H9146" s="16" t="str">
        <f>IF((IFERROR((VLOOKUP(D9146,'Automation (QBO)'!A:B,2,FALSE)),"0"))=0,"Suspense",(IFERROR((VLOOKUP(D9146,'Automation (QBO)'!A:B,2,FALSE)),"Suspense")))</f>
        <v>Insurance - Vehicles</v>
      </c>
      <c r="I9146" s="17">
        <f t="shared" si="142"/>
        <v>202.11</v>
      </c>
      <c r="J9146" s="12" t="str">
        <f>H9146</f>
        <v>Insurance - Vehicles</v>
      </c>
    </row>
    <row r="9147" spans="1:10" hidden="1">
      <c r="A9147" s="13" t="s">
        <v>130</v>
      </c>
      <c r="B9147" s="12" t="s">
        <v>83</v>
      </c>
      <c r="C9147" s="12" t="s">
        <v>131</v>
      </c>
      <c r="D9147" s="12" t="s">
        <v>392</v>
      </c>
      <c r="E9147" s="12">
        <v>0</v>
      </c>
      <c r="F9147" s="14" t="str">
        <f>A9147&amp;B9147&amp;C9147&amp;D9147&amp;E9147</f>
        <v>2024-10-07ExpenseInsurance Corporation of British Columbia21020 GST/HST Payable0</v>
      </c>
      <c r="G9147" s="15">
        <f>IFERROR((DATEVALUE(A9147)),A9147)</f>
        <v>45572</v>
      </c>
      <c r="H9147" s="16" t="str">
        <f>IF((IFERROR((VLOOKUP(D9147,'Automation (QBO)'!A:B,2,FALSE)),"0"))=0,"Suspense",(IFERROR((VLOOKUP(D9147,'Automation (QBO)'!A:B,2,FALSE)),"Suspense")))</f>
        <v>GST/HST Payable</v>
      </c>
      <c r="I9147" s="17">
        <f t="shared" si="142"/>
        <v>0</v>
      </c>
      <c r="J9147" s="12" t="str">
        <f>H9147</f>
        <v>GST/HST Payable</v>
      </c>
    </row>
    <row r="9148" spans="1:10" hidden="1">
      <c r="A9148" s="13" t="s">
        <v>134</v>
      </c>
      <c r="B9148" s="12" t="s">
        <v>83</v>
      </c>
      <c r="C9148" s="12" t="s">
        <v>121</v>
      </c>
      <c r="D9148" s="12" t="s">
        <v>390</v>
      </c>
      <c r="E9148" s="12">
        <v>1624</v>
      </c>
      <c r="F9148" s="14" t="str">
        <f>A9148&amp;B9148&amp;C9148&amp;D9148&amp;E9148</f>
        <v>2024-10-08ExpenseArtistic Design Ltd.21010 Visa Payable (CIBC)1624</v>
      </c>
      <c r="G9148" s="15">
        <f>IFERROR((DATEVALUE(A9148)),A9148)</f>
        <v>45573</v>
      </c>
      <c r="H9148" s="16" t="str">
        <f>IF((IFERROR((VLOOKUP(D9148,'Automation (QBO)'!A:B,2,FALSE)),"0"))=0,"Suspense",(IFERROR((VLOOKUP(D9148,'Automation (QBO)'!A:B,2,FALSE)),"Suspense")))</f>
        <v>Suspense</v>
      </c>
      <c r="I9148" s="17">
        <f t="shared" si="142"/>
        <v>1624</v>
      </c>
      <c r="J9148" s="12" t="str">
        <f>H9148</f>
        <v>Suspense</v>
      </c>
    </row>
    <row r="9149" spans="1:10" hidden="1">
      <c r="A9149" s="13" t="s">
        <v>134</v>
      </c>
      <c r="B9149" s="12" t="s">
        <v>83</v>
      </c>
      <c r="C9149" s="12" t="s">
        <v>110</v>
      </c>
      <c r="D9149" s="12" t="s">
        <v>390</v>
      </c>
      <c r="E9149" s="12">
        <v>319.05</v>
      </c>
      <c r="F9149" s="14" t="str">
        <f>A9149&amp;B9149&amp;C9149&amp;D9149&amp;E9149</f>
        <v>2024-10-08ExpenseDicks Lumber21010 Visa Payable (CIBC)319.05</v>
      </c>
      <c r="G9149" s="15">
        <f>IFERROR((DATEVALUE(A9149)),A9149)</f>
        <v>45573</v>
      </c>
      <c r="H9149" s="16" t="str">
        <f>IF((IFERROR((VLOOKUP(D9149,'Automation (QBO)'!A:B,2,FALSE)),"0"))=0,"Suspense",(IFERROR((VLOOKUP(D9149,'Automation (QBO)'!A:B,2,FALSE)),"Suspense")))</f>
        <v>Suspense</v>
      </c>
      <c r="I9149" s="17">
        <f t="shared" si="142"/>
        <v>319.05</v>
      </c>
      <c r="J9149" s="12" t="str">
        <f>H9149</f>
        <v>Suspense</v>
      </c>
    </row>
    <row r="9150" spans="1:10" hidden="1">
      <c r="A9150" s="13" t="s">
        <v>134</v>
      </c>
      <c r="B9150" s="12" t="s">
        <v>83</v>
      </c>
      <c r="C9150" s="12" t="s">
        <v>133</v>
      </c>
      <c r="D9150" s="12" t="s">
        <v>390</v>
      </c>
      <c r="E9150" s="12">
        <v>199.8</v>
      </c>
      <c r="F9150" s="14" t="str">
        <f>A9150&amp;B9150&amp;C9150&amp;D9150&amp;E9150</f>
        <v>2024-10-08ExpenseProsol21010 Visa Payable (CIBC)199.8</v>
      </c>
      <c r="G9150" s="15">
        <f>IFERROR((DATEVALUE(A9150)),A9150)</f>
        <v>45573</v>
      </c>
      <c r="H9150" s="16" t="str">
        <f>IF((IFERROR((VLOOKUP(D9150,'Automation (QBO)'!A:B,2,FALSE)),"0"))=0,"Suspense",(IFERROR((VLOOKUP(D9150,'Automation (QBO)'!A:B,2,FALSE)),"Suspense")))</f>
        <v>Suspense</v>
      </c>
      <c r="I9150" s="17">
        <f t="shared" si="142"/>
        <v>199.8</v>
      </c>
      <c r="J9150" s="12" t="str">
        <f>H9150</f>
        <v>Suspense</v>
      </c>
    </row>
    <row r="9151" spans="1:10" hidden="1">
      <c r="A9151" s="13" t="s">
        <v>134</v>
      </c>
      <c r="B9151" s="12" t="s">
        <v>83</v>
      </c>
      <c r="C9151" s="12" t="s">
        <v>103</v>
      </c>
      <c r="D9151" s="12" t="s">
        <v>390</v>
      </c>
      <c r="E9151" s="12">
        <v>154.36000000000001</v>
      </c>
      <c r="F9151" s="14" t="str">
        <f>A9151&amp;B9151&amp;C9151&amp;D9151&amp;E9151</f>
        <v>2024-10-08ExpenseAmes Tile &amp; Stone21010 Visa Payable (CIBC)154.36</v>
      </c>
      <c r="G9151" s="15">
        <f>IFERROR((DATEVALUE(A9151)),A9151)</f>
        <v>45573</v>
      </c>
      <c r="H9151" s="16" t="str">
        <f>IF((IFERROR((VLOOKUP(D9151,'Automation (QBO)'!A:B,2,FALSE)),"0"))=0,"Suspense",(IFERROR((VLOOKUP(D9151,'Automation (QBO)'!A:B,2,FALSE)),"Suspense")))</f>
        <v>Suspense</v>
      </c>
      <c r="I9151" s="17">
        <f t="shared" si="142"/>
        <v>154.36000000000001</v>
      </c>
      <c r="J9151" s="12" t="str">
        <f>H9151</f>
        <v>Suspense</v>
      </c>
    </row>
    <row r="9152" spans="1:10" hidden="1">
      <c r="A9152" s="13" t="s">
        <v>134</v>
      </c>
      <c r="B9152" s="12" t="s">
        <v>83</v>
      </c>
      <c r="C9152" s="12" t="s">
        <v>139</v>
      </c>
      <c r="D9152" s="12" t="s">
        <v>390</v>
      </c>
      <c r="E9152" s="12">
        <v>114.23</v>
      </c>
      <c r="F9152" s="14" t="str">
        <f>A9152&amp;B9152&amp;C9152&amp;D9152&amp;E9152</f>
        <v>2024-10-08ExpenseChevron21010 Visa Payable (CIBC)114.23</v>
      </c>
      <c r="G9152" s="15">
        <f>IFERROR((DATEVALUE(A9152)),A9152)</f>
        <v>45573</v>
      </c>
      <c r="H9152" s="16" t="str">
        <f>IF((IFERROR((VLOOKUP(D9152,'Automation (QBO)'!A:B,2,FALSE)),"0"))=0,"Suspense",(IFERROR((VLOOKUP(D9152,'Automation (QBO)'!A:B,2,FALSE)),"Suspense")))</f>
        <v>Suspense</v>
      </c>
      <c r="I9152" s="17">
        <f t="shared" si="142"/>
        <v>114.23</v>
      </c>
      <c r="J9152" s="12" t="str">
        <f>H9152</f>
        <v>Suspense</v>
      </c>
    </row>
    <row r="9153" spans="1:10" hidden="1">
      <c r="A9153" s="13" t="s">
        <v>134</v>
      </c>
      <c r="B9153" s="12" t="s">
        <v>136</v>
      </c>
      <c r="C9153" s="12" t="s">
        <v>137</v>
      </c>
      <c r="D9153" s="12" t="s">
        <v>394</v>
      </c>
      <c r="E9153" s="12">
        <v>5770.85</v>
      </c>
      <c r="F9153" s="14" t="str">
        <f>A9153&amp;B9153&amp;C9153&amp;D9153&amp;E9153</f>
        <v>2024-10-08PaymentBump Physio Co11005 Chequing (CIBC)5770.85</v>
      </c>
      <c r="G9153" s="15">
        <f>IFERROR((DATEVALUE(A9153)),A9153)</f>
        <v>45573</v>
      </c>
      <c r="H9153" s="16" t="str">
        <f>IF((IFERROR((VLOOKUP(D9153,'Automation (QBO)'!A:B,2,FALSE)),"0"))=0,"Suspense",(IFERROR((VLOOKUP(D9153,'Automation (QBO)'!A:B,2,FALSE)),"Suspense")))</f>
        <v>Balance (CIBC)</v>
      </c>
      <c r="I9153" s="17">
        <f t="shared" si="142"/>
        <v>5770.85</v>
      </c>
      <c r="J9153" s="12" t="str">
        <f>H9153</f>
        <v>Balance (CIBC)</v>
      </c>
    </row>
    <row r="9154" spans="1:10" hidden="1">
      <c r="A9154" s="13" t="s">
        <v>134</v>
      </c>
      <c r="B9154" s="12" t="s">
        <v>135</v>
      </c>
      <c r="D9154" s="12" t="s">
        <v>422</v>
      </c>
      <c r="E9154" s="12">
        <v>18770.12</v>
      </c>
      <c r="F9154" s="14" t="str">
        <f>A9154&amp;B9154&amp;C9154&amp;D9154&amp;E9154</f>
        <v>2024-10-08Journal Entry52505 Payroll - Hourly18770.12</v>
      </c>
      <c r="G9154" s="15">
        <f>IFERROR((DATEVALUE(A9154)),A9154)</f>
        <v>45573</v>
      </c>
      <c r="H9154" s="16" t="str">
        <f>IF((IFERROR((VLOOKUP(D9154,'Automation (QBO)'!A:B,2,FALSE)),"0"))=0,"Suspense",(IFERROR((VLOOKUP(D9154,'Automation (QBO)'!A:B,2,FALSE)),"Suspense")))</f>
        <v>Payroll - Hourly</v>
      </c>
      <c r="I9154" s="17">
        <f t="shared" si="142"/>
        <v>18770.12</v>
      </c>
      <c r="J9154" s="12" t="str">
        <f>H9154</f>
        <v>Payroll - Hourly</v>
      </c>
    </row>
    <row r="9155" spans="1:10" hidden="1">
      <c r="A9155" s="13" t="s">
        <v>134</v>
      </c>
      <c r="B9155" s="12" t="s">
        <v>135</v>
      </c>
      <c r="D9155" s="12" t="s">
        <v>423</v>
      </c>
      <c r="E9155" s="12">
        <v>348.88</v>
      </c>
      <c r="F9155" s="14" t="str">
        <f>A9155&amp;B9155&amp;C9155&amp;D9155&amp;E9155</f>
        <v>2024-10-08Journal Entry52535 Payroll - WCB (Employees)348.88</v>
      </c>
      <c r="G9155" s="15">
        <f>IFERROR((DATEVALUE(A9155)),A9155)</f>
        <v>45573</v>
      </c>
      <c r="H9155" s="16" t="str">
        <f>IF((IFERROR((VLOOKUP(D9155,'Automation (QBO)'!A:B,2,FALSE)),"0"))=0,"Suspense",(IFERROR((VLOOKUP(D9155,'Automation (QBO)'!A:B,2,FALSE)),"Suspense")))</f>
        <v>Payroll - WCB (Employees)</v>
      </c>
      <c r="I9155" s="17">
        <f t="shared" si="142"/>
        <v>348.88</v>
      </c>
      <c r="J9155" s="12" t="str">
        <f>H9155</f>
        <v>Payroll - WCB (Employees)</v>
      </c>
    </row>
    <row r="9156" spans="1:10" hidden="1">
      <c r="A9156" s="13" t="s">
        <v>134</v>
      </c>
      <c r="B9156" s="12" t="s">
        <v>135</v>
      </c>
      <c r="D9156" s="12" t="s">
        <v>424</v>
      </c>
      <c r="E9156" s="12">
        <v>532.62</v>
      </c>
      <c r="F9156" s="14" t="str">
        <f>A9156&amp;B9156&amp;C9156&amp;D9156&amp;E9156</f>
        <v>2024-10-08Journal Entry52525 Payroll - CPP532.62</v>
      </c>
      <c r="G9156" s="15">
        <f>IFERROR((DATEVALUE(A9156)),A9156)</f>
        <v>45573</v>
      </c>
      <c r="H9156" s="16" t="str">
        <f>IF((IFERROR((VLOOKUP(D9156,'Automation (QBO)'!A:B,2,FALSE)),"0"))=0,"Suspense",(IFERROR((VLOOKUP(D9156,'Automation (QBO)'!A:B,2,FALSE)),"Suspense")))</f>
        <v>Payroll - CPP + EI</v>
      </c>
      <c r="I9156" s="17">
        <f t="shared" si="142"/>
        <v>532.62</v>
      </c>
      <c r="J9156" s="12" t="str">
        <f>H9156</f>
        <v>Payroll - CPP + EI</v>
      </c>
    </row>
    <row r="9157" spans="1:10" hidden="1">
      <c r="A9157" s="13" t="s">
        <v>134</v>
      </c>
      <c r="B9157" s="12" t="s">
        <v>135</v>
      </c>
      <c r="D9157" s="12" t="s">
        <v>425</v>
      </c>
      <c r="E9157" s="12">
        <v>173.85</v>
      </c>
      <c r="F9157" s="14" t="str">
        <f>A9157&amp;B9157&amp;C9157&amp;D9157&amp;E9157</f>
        <v>2024-10-08Journal Entry52520 Payroll - EI173.85</v>
      </c>
      <c r="G9157" s="15">
        <f>IFERROR((DATEVALUE(A9157)),A9157)</f>
        <v>45573</v>
      </c>
      <c r="H9157" s="16" t="str">
        <f>IF((IFERROR((VLOOKUP(D9157,'Automation (QBO)'!A:B,2,FALSE)),"0"))=0,"Suspense",(IFERROR((VLOOKUP(D9157,'Automation (QBO)'!A:B,2,FALSE)),"Suspense")))</f>
        <v>Payroll - CPP + EI</v>
      </c>
      <c r="I9157" s="17">
        <f t="shared" si="142"/>
        <v>173.85</v>
      </c>
      <c r="J9157" s="12" t="str">
        <f>H9157</f>
        <v>Payroll - CPP + EI</v>
      </c>
    </row>
    <row r="9158" spans="1:10" hidden="1">
      <c r="A9158" s="13" t="s">
        <v>134</v>
      </c>
      <c r="B9158" s="12" t="s">
        <v>135</v>
      </c>
      <c r="D9158" s="12" t="s">
        <v>403</v>
      </c>
      <c r="E9158" s="12">
        <v>79.150000000000006</v>
      </c>
      <c r="F9158" s="14" t="str">
        <f>A9158&amp;B9158&amp;C9158&amp;D9158&amp;E9158</f>
        <v>2024-10-08Journal Entry52115 Bank Fees79.15</v>
      </c>
      <c r="G9158" s="15">
        <f>IFERROR((DATEVALUE(A9158)),A9158)</f>
        <v>45573</v>
      </c>
      <c r="H9158" s="16" t="str">
        <f>IF((IFERROR((VLOOKUP(D9158,'Automation (QBO)'!A:B,2,FALSE)),"0"))=0,"Suspense",(IFERROR((VLOOKUP(D9158,'Automation (QBO)'!A:B,2,FALSE)),"Suspense")))</f>
        <v>Bank Fees</v>
      </c>
      <c r="I9158" s="17">
        <f t="shared" si="142"/>
        <v>79.150000000000006</v>
      </c>
      <c r="J9158" s="12" t="str">
        <f>H9158</f>
        <v>Bank Fees</v>
      </c>
    </row>
    <row r="9159" spans="1:10" hidden="1">
      <c r="A9159" s="13" t="s">
        <v>134</v>
      </c>
      <c r="B9159" s="12" t="s">
        <v>135</v>
      </c>
      <c r="D9159" s="12" t="s">
        <v>426</v>
      </c>
      <c r="E9159" s="12">
        <v>-3.96</v>
      </c>
      <c r="F9159" s="14" t="str">
        <f>A9159&amp;B9159&amp;C9159&amp;D9159&amp;E9159</f>
        <v>2024-10-08Journal Entry21031 GST/HST Suspense-3.96</v>
      </c>
      <c r="G9159" s="15">
        <f>IFERROR((DATEVALUE(A9159)),A9159)</f>
        <v>45573</v>
      </c>
      <c r="H9159" s="16" t="str">
        <f>IF((IFERROR((VLOOKUP(D9159,'Automation (QBO)'!A:B,2,FALSE)),"0"))=0,"Suspense",(IFERROR((VLOOKUP(D9159,'Automation (QBO)'!A:B,2,FALSE)),"Suspense")))</f>
        <v>GST/HST Suspense</v>
      </c>
      <c r="I9159" s="17">
        <f t="shared" si="142"/>
        <v>-3.96</v>
      </c>
      <c r="J9159" s="12" t="str">
        <f>H9159</f>
        <v>GST/HST Suspense</v>
      </c>
    </row>
    <row r="9160" spans="1:10" hidden="1">
      <c r="A9160" s="13" t="s">
        <v>134</v>
      </c>
      <c r="B9160" s="12" t="s">
        <v>135</v>
      </c>
      <c r="D9160" s="12" t="s">
        <v>427</v>
      </c>
      <c r="E9160" s="12">
        <v>1147.3800000000001</v>
      </c>
      <c r="F9160" s="14" t="str">
        <f>A9160&amp;B9160&amp;C9160&amp;D9160&amp;E9160</f>
        <v>2024-10-08Journal Entry21001 Payroll Clearing account1147.38</v>
      </c>
      <c r="G9160" s="15">
        <f>IFERROR((DATEVALUE(A9160)),A9160)</f>
        <v>45573</v>
      </c>
      <c r="H9160" s="16" t="str">
        <f>IF((IFERROR((VLOOKUP(D9160,'Automation (QBO)'!A:B,2,FALSE)),"0"))=0,"Suspense",(IFERROR((VLOOKUP(D9160,'Automation (QBO)'!A:B,2,FALSE)),"Suspense")))</f>
        <v>Clearings &amp; Transfers</v>
      </c>
      <c r="I9160" s="17">
        <f t="shared" si="142"/>
        <v>1147.3800000000001</v>
      </c>
      <c r="J9160" s="12" t="str">
        <f>H9160</f>
        <v>Clearings &amp; Transfers</v>
      </c>
    </row>
    <row r="9161" spans="1:10" hidden="1">
      <c r="A9161" s="13" t="s">
        <v>134</v>
      </c>
      <c r="B9161" s="12" t="s">
        <v>136</v>
      </c>
      <c r="C9161" s="12" t="s">
        <v>137</v>
      </c>
      <c r="D9161" s="12" t="s">
        <v>417</v>
      </c>
      <c r="E9161" s="12">
        <v>-5770.85</v>
      </c>
      <c r="F9161" s="14" t="str">
        <f>A9161&amp;B9161&amp;C9161&amp;D9161&amp;E9161</f>
        <v>2024-10-08PaymentBump Physio Co12000 Accounts Receivable-5770.85</v>
      </c>
      <c r="G9161" s="15">
        <f>IFERROR((DATEVALUE(A9161)),A9161)</f>
        <v>45573</v>
      </c>
      <c r="H9161" s="16" t="str">
        <f>IF((IFERROR((VLOOKUP(D9161,'Automation (QBO)'!A:B,2,FALSE)),"0"))=0,"Suspense",(IFERROR((VLOOKUP(D9161,'Automation (QBO)'!A:B,2,FALSE)),"Suspense")))</f>
        <v>Accounts Recievable - Suspense</v>
      </c>
      <c r="I9161" s="17">
        <f t="shared" si="142"/>
        <v>-5770.85</v>
      </c>
      <c r="J9161" s="12" t="str">
        <f>H9161</f>
        <v>Accounts Recievable - Suspense</v>
      </c>
    </row>
    <row r="9162" spans="1:10" hidden="1">
      <c r="A9162" s="13" t="s">
        <v>134</v>
      </c>
      <c r="B9162" s="12" t="s">
        <v>136</v>
      </c>
      <c r="C9162" s="12" t="s">
        <v>92</v>
      </c>
      <c r="D9162" s="12" t="s">
        <v>417</v>
      </c>
      <c r="E9162" s="12">
        <v>-100000</v>
      </c>
      <c r="F9162" s="14" t="str">
        <f>A9162&amp;B9162&amp;C9162&amp;D9162&amp;E9162</f>
        <v>2024-10-08PaymentGarden of Granite Winery12000 Accounts Receivable-100000</v>
      </c>
      <c r="G9162" s="15">
        <f>IFERROR((DATEVALUE(A9162)),A9162)</f>
        <v>45573</v>
      </c>
      <c r="H9162" s="16" t="str">
        <f>IF((IFERROR((VLOOKUP(D9162,'Automation (QBO)'!A:B,2,FALSE)),"0"))=0,"Suspense",(IFERROR((VLOOKUP(D9162,'Automation (QBO)'!A:B,2,FALSE)),"Suspense")))</f>
        <v>Accounts Recievable - Suspense</v>
      </c>
      <c r="I9162" s="17">
        <f t="shared" si="142"/>
        <v>-100000</v>
      </c>
      <c r="J9162" s="12" t="str">
        <f>H9162</f>
        <v>Accounts Recievable - Suspense</v>
      </c>
    </row>
    <row r="9163" spans="1:10" hidden="1">
      <c r="A9163" s="13" t="s">
        <v>134</v>
      </c>
      <c r="B9163" s="12" t="s">
        <v>136</v>
      </c>
      <c r="C9163" s="12" t="s">
        <v>138</v>
      </c>
      <c r="D9163" s="12" t="s">
        <v>417</v>
      </c>
      <c r="E9163" s="12">
        <v>-14424.8</v>
      </c>
      <c r="F9163" s="14" t="str">
        <f>A9163&amp;B9163&amp;C9163&amp;D9163&amp;E9163</f>
        <v>2024-10-08PaymentSix Pints Specialty Beer Co.:Six Pint Project12000 Accounts Receivable-14424.8</v>
      </c>
      <c r="G9163" s="15">
        <f>IFERROR((DATEVALUE(A9163)),A9163)</f>
        <v>45573</v>
      </c>
      <c r="H9163" s="16" t="str">
        <f>IF((IFERROR((VLOOKUP(D9163,'Automation (QBO)'!A:B,2,FALSE)),"0"))=0,"Suspense",(IFERROR((VLOOKUP(D9163,'Automation (QBO)'!A:B,2,FALSE)),"Suspense")))</f>
        <v>Accounts Recievable - Suspense</v>
      </c>
      <c r="I9163" s="17">
        <f t="shared" si="142"/>
        <v>-14424.8</v>
      </c>
      <c r="J9163" s="12" t="str">
        <f>H9163</f>
        <v>Accounts Recievable - Suspense</v>
      </c>
    </row>
    <row r="9164" spans="1:10" hidden="1">
      <c r="A9164" s="13" t="s">
        <v>134</v>
      </c>
      <c r="B9164" s="12" t="s">
        <v>83</v>
      </c>
      <c r="C9164" s="12" t="s">
        <v>110</v>
      </c>
      <c r="D9164" s="12" t="s">
        <v>391</v>
      </c>
      <c r="E9164" s="12">
        <v>304.81</v>
      </c>
      <c r="F9164" s="14" t="str">
        <f>A9164&amp;B9164&amp;C9164&amp;D9164&amp;E9164</f>
        <v>2024-10-08ExpenseDicks Lumber51335 COGS - Supplies304.81</v>
      </c>
      <c r="G9164" s="15">
        <f>IFERROR((DATEVALUE(A9164)),A9164)</f>
        <v>45573</v>
      </c>
      <c r="H9164" s="16" t="str">
        <f>IF((IFERROR((VLOOKUP(D9164,'Automation (QBO)'!A:B,2,FALSE)),"0"))=0,"Suspense",(IFERROR((VLOOKUP(D9164,'Automation (QBO)'!A:B,2,FALSE)),"Suspense")))</f>
        <v>COGS - Supplies</v>
      </c>
      <c r="I9164" s="17">
        <f t="shared" si="142"/>
        <v>304.81</v>
      </c>
      <c r="J9164" s="12" t="str">
        <f>H9164</f>
        <v>COGS - Supplies</v>
      </c>
    </row>
    <row r="9165" spans="1:10" hidden="1">
      <c r="A9165" s="13" t="s">
        <v>134</v>
      </c>
      <c r="B9165" s="12" t="s">
        <v>83</v>
      </c>
      <c r="C9165" s="12" t="s">
        <v>110</v>
      </c>
      <c r="D9165" s="12" t="s">
        <v>392</v>
      </c>
      <c r="E9165" s="12">
        <v>-14.24</v>
      </c>
      <c r="F9165" s="14" t="str">
        <f>A9165&amp;B9165&amp;C9165&amp;D9165&amp;E9165</f>
        <v>2024-10-08ExpenseDicks Lumber21020 GST/HST Payable-14.24</v>
      </c>
      <c r="G9165" s="15">
        <f>IFERROR((DATEVALUE(A9165)),A9165)</f>
        <v>45573</v>
      </c>
      <c r="H9165" s="16" t="str">
        <f>IF((IFERROR((VLOOKUP(D9165,'Automation (QBO)'!A:B,2,FALSE)),"0"))=0,"Suspense",(IFERROR((VLOOKUP(D9165,'Automation (QBO)'!A:B,2,FALSE)),"Suspense")))</f>
        <v>GST/HST Payable</v>
      </c>
      <c r="I9165" s="17">
        <f t="shared" si="142"/>
        <v>-14.24</v>
      </c>
      <c r="J9165" s="12" t="str">
        <f>H9165</f>
        <v>GST/HST Payable</v>
      </c>
    </row>
    <row r="9166" spans="1:10" hidden="1">
      <c r="A9166" s="13" t="s">
        <v>134</v>
      </c>
      <c r="B9166" s="12" t="s">
        <v>83</v>
      </c>
      <c r="C9166" s="12" t="s">
        <v>139</v>
      </c>
      <c r="D9166" s="12" t="s">
        <v>399</v>
      </c>
      <c r="E9166" s="12">
        <v>108.79</v>
      </c>
      <c r="F9166" s="14" t="str">
        <f>A9166&amp;B9166&amp;C9166&amp;D9166&amp;E9166</f>
        <v>2024-10-08ExpenseChevron52225 Fuel108.79</v>
      </c>
      <c r="G9166" s="15">
        <f>IFERROR((DATEVALUE(A9166)),A9166)</f>
        <v>45573</v>
      </c>
      <c r="H9166" s="16" t="str">
        <f>IF((IFERROR((VLOOKUP(D9166,'Automation (QBO)'!A:B,2,FALSE)),"0"))=0,"Suspense",(IFERROR((VLOOKUP(D9166,'Automation (QBO)'!A:B,2,FALSE)),"Suspense")))</f>
        <v>COGS - Fuel</v>
      </c>
      <c r="I9166" s="17">
        <f t="shared" si="142"/>
        <v>108.79</v>
      </c>
      <c r="J9166" s="12" t="str">
        <f>H9166</f>
        <v>COGS - Fuel</v>
      </c>
    </row>
    <row r="9167" spans="1:10" hidden="1">
      <c r="A9167" s="13" t="s">
        <v>134</v>
      </c>
      <c r="B9167" s="12" t="s">
        <v>83</v>
      </c>
      <c r="C9167" s="12" t="s">
        <v>139</v>
      </c>
      <c r="D9167" s="12" t="s">
        <v>392</v>
      </c>
      <c r="E9167" s="12">
        <v>-5.44</v>
      </c>
      <c r="F9167" s="14" t="str">
        <f>A9167&amp;B9167&amp;C9167&amp;D9167&amp;E9167</f>
        <v>2024-10-08ExpenseChevron21020 GST/HST Payable-5.44</v>
      </c>
      <c r="G9167" s="15">
        <f>IFERROR((DATEVALUE(A9167)),A9167)</f>
        <v>45573</v>
      </c>
      <c r="H9167" s="16" t="str">
        <f>IF((IFERROR((VLOOKUP(D9167,'Automation (QBO)'!A:B,2,FALSE)),"0"))=0,"Suspense",(IFERROR((VLOOKUP(D9167,'Automation (QBO)'!A:B,2,FALSE)),"Suspense")))</f>
        <v>GST/HST Payable</v>
      </c>
      <c r="I9167" s="17">
        <f t="shared" si="142"/>
        <v>-5.44</v>
      </c>
      <c r="J9167" s="12" t="str">
        <f>H9167</f>
        <v>GST/HST Payable</v>
      </c>
    </row>
    <row r="9168" spans="1:10" hidden="1">
      <c r="A9168" s="13" t="s">
        <v>134</v>
      </c>
      <c r="B9168" s="12" t="s">
        <v>83</v>
      </c>
      <c r="C9168" s="12" t="s">
        <v>103</v>
      </c>
      <c r="D9168" s="12" t="s">
        <v>391</v>
      </c>
      <c r="E9168" s="12">
        <v>147.47</v>
      </c>
      <c r="F9168" s="14" t="str">
        <f>A9168&amp;B9168&amp;C9168&amp;D9168&amp;E9168</f>
        <v>2024-10-08ExpenseAmes Tile &amp; Stone51335 COGS - Supplies147.47</v>
      </c>
      <c r="G9168" s="15">
        <f>IFERROR((DATEVALUE(A9168)),A9168)</f>
        <v>45573</v>
      </c>
      <c r="H9168" s="16" t="str">
        <f>IF((IFERROR((VLOOKUP(D9168,'Automation (QBO)'!A:B,2,FALSE)),"0"))=0,"Suspense",(IFERROR((VLOOKUP(D9168,'Automation (QBO)'!A:B,2,FALSE)),"Suspense")))</f>
        <v>COGS - Supplies</v>
      </c>
      <c r="I9168" s="17">
        <f t="shared" ref="I9168:I9231" si="143">E9168</f>
        <v>147.47</v>
      </c>
      <c r="J9168" s="12" t="str">
        <f>H9168</f>
        <v>COGS - Supplies</v>
      </c>
    </row>
    <row r="9169" spans="1:10" hidden="1">
      <c r="A9169" s="13" t="s">
        <v>134</v>
      </c>
      <c r="B9169" s="12" t="s">
        <v>83</v>
      </c>
      <c r="C9169" s="12" t="s">
        <v>103</v>
      </c>
      <c r="D9169" s="12" t="s">
        <v>392</v>
      </c>
      <c r="E9169" s="12">
        <v>-6.89</v>
      </c>
      <c r="F9169" s="14" t="str">
        <f>A9169&amp;B9169&amp;C9169&amp;D9169&amp;E9169</f>
        <v>2024-10-08ExpenseAmes Tile &amp; Stone21020 GST/HST Payable-6.89</v>
      </c>
      <c r="G9169" s="15">
        <f>IFERROR((DATEVALUE(A9169)),A9169)</f>
        <v>45573</v>
      </c>
      <c r="H9169" s="16" t="str">
        <f>IF((IFERROR((VLOOKUP(D9169,'Automation (QBO)'!A:B,2,FALSE)),"0"))=0,"Suspense",(IFERROR((VLOOKUP(D9169,'Automation (QBO)'!A:B,2,FALSE)),"Suspense")))</f>
        <v>GST/HST Payable</v>
      </c>
      <c r="I9169" s="17">
        <f t="shared" si="143"/>
        <v>-6.89</v>
      </c>
      <c r="J9169" s="12" t="str">
        <f>H9169</f>
        <v>GST/HST Payable</v>
      </c>
    </row>
    <row r="9170" spans="1:10" hidden="1">
      <c r="A9170" s="13" t="s">
        <v>134</v>
      </c>
      <c r="B9170" s="12" t="s">
        <v>83</v>
      </c>
      <c r="C9170" s="12" t="s">
        <v>133</v>
      </c>
      <c r="D9170" s="12" t="s">
        <v>391</v>
      </c>
      <c r="E9170" s="12">
        <v>190.88</v>
      </c>
      <c r="F9170" s="14" t="str">
        <f>A9170&amp;B9170&amp;C9170&amp;D9170&amp;E9170</f>
        <v>2024-10-08ExpenseProsol51335 COGS - Supplies190.88</v>
      </c>
      <c r="G9170" s="15">
        <f>IFERROR((DATEVALUE(A9170)),A9170)</f>
        <v>45573</v>
      </c>
      <c r="H9170" s="16" t="str">
        <f>IF((IFERROR((VLOOKUP(D9170,'Automation (QBO)'!A:B,2,FALSE)),"0"))=0,"Suspense",(IFERROR((VLOOKUP(D9170,'Automation (QBO)'!A:B,2,FALSE)),"Suspense")))</f>
        <v>COGS - Supplies</v>
      </c>
      <c r="I9170" s="17">
        <f t="shared" si="143"/>
        <v>190.88</v>
      </c>
      <c r="J9170" s="12" t="str">
        <f>H9170</f>
        <v>COGS - Supplies</v>
      </c>
    </row>
    <row r="9171" spans="1:10" hidden="1">
      <c r="A9171" s="13" t="s">
        <v>134</v>
      </c>
      <c r="B9171" s="12" t="s">
        <v>83</v>
      </c>
      <c r="C9171" s="12" t="s">
        <v>133</v>
      </c>
      <c r="D9171" s="12" t="s">
        <v>392</v>
      </c>
      <c r="E9171" s="12">
        <v>-8.92</v>
      </c>
      <c r="F9171" s="14" t="str">
        <f>A9171&amp;B9171&amp;C9171&amp;D9171&amp;E9171</f>
        <v>2024-10-08ExpenseProsol21020 GST/HST Payable-8.92</v>
      </c>
      <c r="G9171" s="15">
        <f>IFERROR((DATEVALUE(A9171)),A9171)</f>
        <v>45573</v>
      </c>
      <c r="H9171" s="16" t="str">
        <f>IF((IFERROR((VLOOKUP(D9171,'Automation (QBO)'!A:B,2,FALSE)),"0"))=0,"Suspense",(IFERROR((VLOOKUP(D9171,'Automation (QBO)'!A:B,2,FALSE)),"Suspense")))</f>
        <v>GST/HST Payable</v>
      </c>
      <c r="I9171" s="17">
        <f t="shared" si="143"/>
        <v>-8.92</v>
      </c>
      <c r="J9171" s="12" t="str">
        <f>H9171</f>
        <v>GST/HST Payable</v>
      </c>
    </row>
    <row r="9172" spans="1:10" hidden="1">
      <c r="A9172" s="13" t="s">
        <v>134</v>
      </c>
      <c r="B9172" s="12" t="s">
        <v>83</v>
      </c>
      <c r="C9172" s="12" t="s">
        <v>121</v>
      </c>
      <c r="D9172" s="12" t="s">
        <v>400</v>
      </c>
      <c r="E9172" s="12">
        <v>1551.5</v>
      </c>
      <c r="F9172" s="14" t="str">
        <f>A9172&amp;B9172&amp;C9172&amp;D9172&amp;E9172</f>
        <v>2024-10-08ExpenseArtistic Design Ltd.51320 COGS - Subcontractors1551.5</v>
      </c>
      <c r="G9172" s="15">
        <f>IFERROR((DATEVALUE(A9172)),A9172)</f>
        <v>45573</v>
      </c>
      <c r="H9172" s="16" t="str">
        <f>IF((IFERROR((VLOOKUP(D9172,'Automation (QBO)'!A:B,2,FALSE)),"0"))=0,"Suspense",(IFERROR((VLOOKUP(D9172,'Automation (QBO)'!A:B,2,FALSE)),"Suspense")))</f>
        <v>COGS - Subcontracts</v>
      </c>
      <c r="I9172" s="17">
        <f t="shared" si="143"/>
        <v>1551.5</v>
      </c>
      <c r="J9172" s="12" t="str">
        <f>H9172</f>
        <v>COGS - Subcontracts</v>
      </c>
    </row>
    <row r="9173" spans="1:10" hidden="1">
      <c r="A9173" s="13" t="s">
        <v>134</v>
      </c>
      <c r="B9173" s="12" t="s">
        <v>83</v>
      </c>
      <c r="C9173" s="12" t="s">
        <v>121</v>
      </c>
      <c r="D9173" s="12" t="s">
        <v>392</v>
      </c>
      <c r="E9173" s="12">
        <v>-72.5</v>
      </c>
      <c r="F9173" s="14" t="str">
        <f>A9173&amp;B9173&amp;C9173&amp;D9173&amp;E9173</f>
        <v>2024-10-08ExpenseArtistic Design Ltd.21020 GST/HST Payable-72.5</v>
      </c>
      <c r="G9173" s="15">
        <f>IFERROR((DATEVALUE(A9173)),A9173)</f>
        <v>45573</v>
      </c>
      <c r="H9173" s="16" t="str">
        <f>IF((IFERROR((VLOOKUP(D9173,'Automation (QBO)'!A:B,2,FALSE)),"0"))=0,"Suspense",(IFERROR((VLOOKUP(D9173,'Automation (QBO)'!A:B,2,FALSE)),"Suspense")))</f>
        <v>GST/HST Payable</v>
      </c>
      <c r="I9173" s="17">
        <f t="shared" si="143"/>
        <v>-72.5</v>
      </c>
      <c r="J9173" s="12" t="str">
        <f>H9173</f>
        <v>GST/HST Payable</v>
      </c>
    </row>
    <row r="9174" spans="1:10" hidden="1">
      <c r="A9174" s="13" t="s">
        <v>134</v>
      </c>
      <c r="B9174" s="12" t="s">
        <v>135</v>
      </c>
      <c r="D9174" s="12" t="s">
        <v>428</v>
      </c>
      <c r="E9174" s="12">
        <v>10769.23</v>
      </c>
      <c r="F9174" s="14" t="str">
        <f>A9174&amp;B9174&amp;C9174&amp;D9174&amp;E9174</f>
        <v>2024-10-08Journal Entry52510 Payroll - Salary10769.23</v>
      </c>
      <c r="G9174" s="15">
        <f>IFERROR((DATEVALUE(A9174)),A9174)</f>
        <v>45573</v>
      </c>
      <c r="H9174" s="16" t="str">
        <f>IF((IFERROR((VLOOKUP(D9174,'Automation (QBO)'!A:B,2,FALSE)),"0"))=0,"Suspense",(IFERROR((VLOOKUP(D9174,'Automation (QBO)'!A:B,2,FALSE)),"Suspense")))</f>
        <v>Payroll - Salary</v>
      </c>
      <c r="I9174" s="17">
        <f t="shared" si="143"/>
        <v>10769.23</v>
      </c>
      <c r="J9174" s="12" t="str">
        <f>H9174</f>
        <v>Payroll - Salary</v>
      </c>
    </row>
    <row r="9175" spans="1:10" hidden="1">
      <c r="A9175" s="13" t="s">
        <v>134</v>
      </c>
      <c r="B9175" s="12" t="s">
        <v>135</v>
      </c>
      <c r="D9175" s="12" t="s">
        <v>423</v>
      </c>
      <c r="E9175" s="12">
        <v>76</v>
      </c>
      <c r="F9175" s="14" t="str">
        <f>A9175&amp;B9175&amp;C9175&amp;D9175&amp;E9175</f>
        <v>2024-10-08Journal Entry52535 Payroll - WCB (Employees)76</v>
      </c>
      <c r="G9175" s="15">
        <f>IFERROR((DATEVALUE(A9175)),A9175)</f>
        <v>45573</v>
      </c>
      <c r="H9175" s="16" t="str">
        <f>IF((IFERROR((VLOOKUP(D9175,'Automation (QBO)'!A:B,2,FALSE)),"0"))=0,"Suspense",(IFERROR((VLOOKUP(D9175,'Automation (QBO)'!A:B,2,FALSE)),"Suspense")))</f>
        <v>Payroll - WCB (Employees)</v>
      </c>
      <c r="I9175" s="17">
        <f t="shared" si="143"/>
        <v>76</v>
      </c>
      <c r="J9175" s="12" t="str">
        <f>H9175</f>
        <v>Payroll - WCB (Employees)</v>
      </c>
    </row>
    <row r="9176" spans="1:10" hidden="1">
      <c r="A9176" s="13" t="s">
        <v>134</v>
      </c>
      <c r="B9176" s="12" t="s">
        <v>135</v>
      </c>
      <c r="D9176" s="12" t="s">
        <v>424</v>
      </c>
      <c r="E9176" s="12">
        <v>0</v>
      </c>
      <c r="F9176" s="14" t="str">
        <f>A9176&amp;B9176&amp;C9176&amp;D9176&amp;E9176</f>
        <v>2024-10-08Journal Entry52525 Payroll - CPP0</v>
      </c>
      <c r="G9176" s="15">
        <f>IFERROR((DATEVALUE(A9176)),A9176)</f>
        <v>45573</v>
      </c>
      <c r="H9176" s="16" t="str">
        <f>IF((IFERROR((VLOOKUP(D9176,'Automation (QBO)'!A:B,2,FALSE)),"0"))=0,"Suspense",(IFERROR((VLOOKUP(D9176,'Automation (QBO)'!A:B,2,FALSE)),"Suspense")))</f>
        <v>Payroll - CPP + EI</v>
      </c>
      <c r="I9176" s="17">
        <f t="shared" si="143"/>
        <v>0</v>
      </c>
      <c r="J9176" s="12" t="str">
        <f>H9176</f>
        <v>Payroll - CPP + EI</v>
      </c>
    </row>
    <row r="9177" spans="1:10" hidden="1">
      <c r="A9177" s="13" t="s">
        <v>134</v>
      </c>
      <c r="B9177" s="12" t="s">
        <v>135</v>
      </c>
      <c r="D9177" s="12" t="s">
        <v>425</v>
      </c>
      <c r="E9177" s="12">
        <v>0</v>
      </c>
      <c r="F9177" s="14" t="str">
        <f>A9177&amp;B9177&amp;C9177&amp;D9177&amp;E9177</f>
        <v>2024-10-08Journal Entry52520 Payroll - EI0</v>
      </c>
      <c r="G9177" s="15">
        <f>IFERROR((DATEVALUE(A9177)),A9177)</f>
        <v>45573</v>
      </c>
      <c r="H9177" s="16" t="str">
        <f>IF((IFERROR((VLOOKUP(D9177,'Automation (QBO)'!A:B,2,FALSE)),"0"))=0,"Suspense",(IFERROR((VLOOKUP(D9177,'Automation (QBO)'!A:B,2,FALSE)),"Suspense")))</f>
        <v>Payroll - CPP + EI</v>
      </c>
      <c r="I9177" s="17">
        <f t="shared" si="143"/>
        <v>0</v>
      </c>
      <c r="J9177" s="12" t="str">
        <f>H9177</f>
        <v>Payroll - CPP + EI</v>
      </c>
    </row>
    <row r="9178" spans="1:10" hidden="1">
      <c r="A9178" s="13" t="s">
        <v>134</v>
      </c>
      <c r="B9178" s="12" t="s">
        <v>135</v>
      </c>
      <c r="D9178" s="12" t="s">
        <v>426</v>
      </c>
      <c r="E9178" s="12">
        <v>0</v>
      </c>
      <c r="F9178" s="14" t="str">
        <f>A9178&amp;B9178&amp;C9178&amp;D9178&amp;E9178</f>
        <v>2024-10-08Journal Entry21031 GST/HST Suspense0</v>
      </c>
      <c r="G9178" s="15">
        <f>IFERROR((DATEVALUE(A9178)),A9178)</f>
        <v>45573</v>
      </c>
      <c r="H9178" s="16" t="str">
        <f>IF((IFERROR((VLOOKUP(D9178,'Automation (QBO)'!A:B,2,FALSE)),"0"))=0,"Suspense",(IFERROR((VLOOKUP(D9178,'Automation (QBO)'!A:B,2,FALSE)),"Suspense")))</f>
        <v>GST/HST Suspense</v>
      </c>
      <c r="I9178" s="17">
        <f t="shared" si="143"/>
        <v>0</v>
      </c>
      <c r="J9178" s="12" t="str">
        <f>H9178</f>
        <v>GST/HST Suspense</v>
      </c>
    </row>
    <row r="9179" spans="1:10" hidden="1">
      <c r="A9179" s="13" t="s">
        <v>134</v>
      </c>
      <c r="B9179" s="12" t="s">
        <v>135</v>
      </c>
      <c r="D9179" s="12" t="s">
        <v>427</v>
      </c>
      <c r="E9179" s="12">
        <v>58.31</v>
      </c>
      <c r="F9179" s="14" t="str">
        <f>A9179&amp;B9179&amp;C9179&amp;D9179&amp;E9179</f>
        <v>2024-10-08Journal Entry21001 Payroll Clearing account58.31</v>
      </c>
      <c r="G9179" s="15">
        <f>IFERROR((DATEVALUE(A9179)),A9179)</f>
        <v>45573</v>
      </c>
      <c r="H9179" s="16" t="str">
        <f>IF((IFERROR((VLOOKUP(D9179,'Automation (QBO)'!A:B,2,FALSE)),"0"))=0,"Suspense",(IFERROR((VLOOKUP(D9179,'Automation (QBO)'!A:B,2,FALSE)),"Suspense")))</f>
        <v>Clearings &amp; Transfers</v>
      </c>
      <c r="I9179" s="17">
        <f t="shared" si="143"/>
        <v>58.31</v>
      </c>
      <c r="J9179" s="12" t="str">
        <f>H9179</f>
        <v>Clearings &amp; Transfers</v>
      </c>
    </row>
    <row r="9180" spans="1:10" hidden="1">
      <c r="A9180" s="13" t="s">
        <v>134</v>
      </c>
      <c r="B9180" s="12" t="s">
        <v>135</v>
      </c>
      <c r="D9180" s="12" t="s">
        <v>403</v>
      </c>
      <c r="E9180" s="12">
        <v>0</v>
      </c>
      <c r="F9180" s="14" t="str">
        <f>A9180&amp;B9180&amp;C9180&amp;D9180&amp;E9180</f>
        <v>2024-10-08Journal Entry52115 Bank Fees0</v>
      </c>
      <c r="G9180" s="15">
        <f>IFERROR((DATEVALUE(A9180)),A9180)</f>
        <v>45573</v>
      </c>
      <c r="H9180" s="16" t="str">
        <f>IF((IFERROR((VLOOKUP(D9180,'Automation (QBO)'!A:B,2,FALSE)),"0"))=0,"Suspense",(IFERROR((VLOOKUP(D9180,'Automation (QBO)'!A:B,2,FALSE)),"Suspense")))</f>
        <v>Bank Fees</v>
      </c>
      <c r="I9180" s="17">
        <f t="shared" si="143"/>
        <v>0</v>
      </c>
      <c r="J9180" s="12" t="str">
        <f>H9180</f>
        <v>Bank Fees</v>
      </c>
    </row>
    <row r="9181" spans="1:10" hidden="1">
      <c r="A9181" s="13" t="s">
        <v>134</v>
      </c>
      <c r="B9181" s="12" t="s">
        <v>83</v>
      </c>
      <c r="C9181" s="12" t="s">
        <v>140</v>
      </c>
      <c r="D9181" s="12" t="s">
        <v>406</v>
      </c>
      <c r="E9181" s="12">
        <v>5000</v>
      </c>
      <c r="F9181" s="14" t="str">
        <f>A9181&amp;B9181&amp;C9181&amp;D9181&amp;E9181</f>
        <v>2024-10-08ExpenseSaltire Rentals13000 Due to/from Saltire Rentals5000</v>
      </c>
      <c r="G9181" s="15">
        <f>IFERROR((DATEVALUE(A9181)),A9181)</f>
        <v>45573</v>
      </c>
      <c r="H9181" s="16" t="str">
        <f>IF((IFERROR((VLOOKUP(D9181,'Automation (QBO)'!A:B,2,FALSE)),"0"))=0,"Suspense",(IFERROR((VLOOKUP(D9181,'Automation (QBO)'!A:B,2,FALSE)),"Suspense")))</f>
        <v>Due to/from Saltire Rentals</v>
      </c>
      <c r="I9181" s="17">
        <f t="shared" si="143"/>
        <v>5000</v>
      </c>
      <c r="J9181" s="12" t="str">
        <f>H9181</f>
        <v>Due to/from Saltire Rentals</v>
      </c>
    </row>
    <row r="9182" spans="1:10" hidden="1">
      <c r="A9182" s="13" t="s">
        <v>134</v>
      </c>
      <c r="B9182" s="12" t="s">
        <v>83</v>
      </c>
      <c r="C9182" s="12" t="s">
        <v>140</v>
      </c>
      <c r="D9182" s="12" t="s">
        <v>392</v>
      </c>
      <c r="E9182" s="12">
        <v>0</v>
      </c>
      <c r="F9182" s="14" t="str">
        <f>A9182&amp;B9182&amp;C9182&amp;D9182&amp;E9182</f>
        <v>2024-10-08ExpenseSaltire Rentals21020 GST/HST Payable0</v>
      </c>
      <c r="G9182" s="15">
        <f>IFERROR((DATEVALUE(A9182)),A9182)</f>
        <v>45573</v>
      </c>
      <c r="H9182" s="16" t="str">
        <f>IF((IFERROR((VLOOKUP(D9182,'Automation (QBO)'!A:B,2,FALSE)),"0"))=0,"Suspense",(IFERROR((VLOOKUP(D9182,'Automation (QBO)'!A:B,2,FALSE)),"Suspense")))</f>
        <v>GST/HST Payable</v>
      </c>
      <c r="I9182" s="17">
        <f t="shared" si="143"/>
        <v>0</v>
      </c>
      <c r="J9182" s="12" t="str">
        <f>H9182</f>
        <v>GST/HST Payable</v>
      </c>
    </row>
    <row r="9183" spans="1:10" hidden="1">
      <c r="A9183" s="13" t="s">
        <v>134</v>
      </c>
      <c r="B9183" s="12" t="s">
        <v>135</v>
      </c>
      <c r="D9183" s="12" t="s">
        <v>394</v>
      </c>
      <c r="E9183" s="12">
        <v>-19464.8</v>
      </c>
      <c r="F9183" s="14" t="str">
        <f>A9183&amp;B9183&amp;C9183&amp;D9183&amp;E9183</f>
        <v>2024-10-08Journal Entry11005 Chequing (CIBC)-19464.8</v>
      </c>
      <c r="G9183" s="15">
        <f>IFERROR((DATEVALUE(A9183)),A9183)</f>
        <v>45573</v>
      </c>
      <c r="H9183" s="16" t="str">
        <f>IF((IFERROR((VLOOKUP(D9183,'Automation (QBO)'!A:B,2,FALSE)),"0"))=0,"Suspense",(IFERROR((VLOOKUP(D9183,'Automation (QBO)'!A:B,2,FALSE)),"Suspense")))</f>
        <v>Balance (CIBC)</v>
      </c>
      <c r="I9183" s="17">
        <f t="shared" si="143"/>
        <v>-19464.8</v>
      </c>
      <c r="J9183" s="12" t="str">
        <f>H9183</f>
        <v>Balance (CIBC)</v>
      </c>
    </row>
    <row r="9184" spans="1:10" hidden="1">
      <c r="A9184" s="13" t="s">
        <v>134</v>
      </c>
      <c r="B9184" s="12" t="s">
        <v>136</v>
      </c>
      <c r="C9184" s="12" t="s">
        <v>92</v>
      </c>
      <c r="D9184" s="12" t="s">
        <v>394</v>
      </c>
      <c r="E9184" s="12">
        <v>100000</v>
      </c>
      <c r="F9184" s="14" t="str">
        <f>A9184&amp;B9184&amp;C9184&amp;D9184&amp;E9184</f>
        <v>2024-10-08PaymentGarden of Granite Winery11005 Chequing (CIBC)100000</v>
      </c>
      <c r="G9184" s="15">
        <f>IFERROR((DATEVALUE(A9184)),A9184)</f>
        <v>45573</v>
      </c>
      <c r="H9184" s="16" t="str">
        <f>IF((IFERROR((VLOOKUP(D9184,'Automation (QBO)'!A:B,2,FALSE)),"0"))=0,"Suspense",(IFERROR((VLOOKUP(D9184,'Automation (QBO)'!A:B,2,FALSE)),"Suspense")))</f>
        <v>Balance (CIBC)</v>
      </c>
      <c r="I9184" s="17">
        <f t="shared" si="143"/>
        <v>100000</v>
      </c>
      <c r="J9184" s="12" t="str">
        <f>H9184</f>
        <v>Balance (CIBC)</v>
      </c>
    </row>
    <row r="9185" spans="1:12" hidden="1">
      <c r="A9185" s="13" t="s">
        <v>134</v>
      </c>
      <c r="B9185" s="12" t="s">
        <v>135</v>
      </c>
      <c r="D9185" s="12" t="s">
        <v>394</v>
      </c>
      <c r="E9185" s="12">
        <v>-10821.91</v>
      </c>
      <c r="F9185" s="14" t="str">
        <f>A9185&amp;B9185&amp;C9185&amp;D9185&amp;E9185</f>
        <v>2024-10-08Journal Entry11005 Chequing (CIBC)-10821.91</v>
      </c>
      <c r="G9185" s="15">
        <f>IFERROR((DATEVALUE(A9185)),A9185)</f>
        <v>45573</v>
      </c>
      <c r="H9185" s="16" t="str">
        <f>IF((IFERROR((VLOOKUP(D9185,'Automation (QBO)'!A:B,2,FALSE)),"0"))=0,"Suspense",(IFERROR((VLOOKUP(D9185,'Automation (QBO)'!A:B,2,FALSE)),"Suspense")))</f>
        <v>Balance (CIBC)</v>
      </c>
      <c r="I9185" s="17">
        <f t="shared" si="143"/>
        <v>-10821.91</v>
      </c>
      <c r="J9185" s="12" t="str">
        <f>H9185</f>
        <v>Balance (CIBC)</v>
      </c>
    </row>
    <row r="9186" spans="1:12" hidden="1">
      <c r="A9186" s="13" t="s">
        <v>134</v>
      </c>
      <c r="B9186" s="12" t="s">
        <v>83</v>
      </c>
      <c r="C9186" s="12" t="s">
        <v>140</v>
      </c>
      <c r="D9186" s="12" t="s">
        <v>394</v>
      </c>
      <c r="E9186" s="12">
        <v>-5000</v>
      </c>
      <c r="F9186" s="14" t="str">
        <f>A9186&amp;B9186&amp;C9186&amp;D9186&amp;E9186</f>
        <v>2024-10-08ExpenseSaltire Rentals11005 Chequing (CIBC)-5000</v>
      </c>
      <c r="G9186" s="15">
        <f>IFERROR((DATEVALUE(A9186)),A9186)</f>
        <v>45573</v>
      </c>
      <c r="H9186" s="16" t="str">
        <f>IF((IFERROR((VLOOKUP(D9186,'Automation (QBO)'!A:B,2,FALSE)),"0"))=0,"Suspense",(IFERROR((VLOOKUP(D9186,'Automation (QBO)'!A:B,2,FALSE)),"Suspense")))</f>
        <v>Balance (CIBC)</v>
      </c>
      <c r="I9186" s="17">
        <f t="shared" si="143"/>
        <v>-5000</v>
      </c>
      <c r="J9186" s="12" t="str">
        <f>H9186</f>
        <v>Balance (CIBC)</v>
      </c>
    </row>
    <row r="9187" spans="1:12" hidden="1">
      <c r="A9187" s="13" t="s">
        <v>134</v>
      </c>
      <c r="B9187" s="12" t="s">
        <v>136</v>
      </c>
      <c r="C9187" s="12" t="s">
        <v>138</v>
      </c>
      <c r="D9187" s="12" t="s">
        <v>394</v>
      </c>
      <c r="E9187" s="12">
        <v>14424.8</v>
      </c>
      <c r="F9187" s="14" t="str">
        <f>A9187&amp;B9187&amp;C9187&amp;D9187&amp;E9187</f>
        <v>2024-10-08PaymentSix Pints Specialty Beer Co.:Six Pint Project11005 Chequing (CIBC)14424.8</v>
      </c>
      <c r="G9187" s="15">
        <f>IFERROR((DATEVALUE(A9187)),A9187)</f>
        <v>45573</v>
      </c>
      <c r="H9187" s="16" t="str">
        <f>IF((IFERROR((VLOOKUP(D9187,'Automation (QBO)'!A:B,2,FALSE)),"0"))=0,"Suspense",(IFERROR((VLOOKUP(D9187,'Automation (QBO)'!A:B,2,FALSE)),"Suspense")))</f>
        <v>Balance (CIBC)</v>
      </c>
      <c r="I9187" s="17">
        <f t="shared" si="143"/>
        <v>14424.8</v>
      </c>
      <c r="J9187" s="12" t="str">
        <f>H9187</f>
        <v>Balance (CIBC)</v>
      </c>
    </row>
    <row r="9188" spans="1:12" hidden="1">
      <c r="A9188" s="13" t="s">
        <v>134</v>
      </c>
      <c r="B9188" s="12" t="s">
        <v>135</v>
      </c>
      <c r="D9188" s="12" t="s">
        <v>1054</v>
      </c>
      <c r="E9188" s="12">
        <v>703.6</v>
      </c>
      <c r="F9188" s="14" t="str">
        <f>A9188&amp;B9188&amp;C9188&amp;D9188&amp;E9188</f>
        <v>2024-10-08Journal Entry52545 Payroll - Employee Benefits (Paid)703.6</v>
      </c>
      <c r="G9188" s="15">
        <f>IFERROR((DATEVALUE(A9188)),A9188)</f>
        <v>45573</v>
      </c>
      <c r="H9188" s="16" t="str">
        <f>IF((IFERROR((VLOOKUP(D9188,'Automation (QBO)'!A:B,2,FALSE)),"0"))=0,"Suspense",(IFERROR((VLOOKUP(D9188,'Automation (QBO)'!A:B,2,FALSE)),"Suspense")))</f>
        <v>Payroll - Employee Benefits (Paid)</v>
      </c>
      <c r="I9188" s="17">
        <f t="shared" si="143"/>
        <v>703.6</v>
      </c>
      <c r="J9188" s="12" t="str">
        <f>H9188</f>
        <v>Payroll - Employee Benefits (Paid)</v>
      </c>
      <c r="L9188" s="61" t="s">
        <v>1051</v>
      </c>
    </row>
    <row r="9189" spans="1:12" hidden="1">
      <c r="A9189" s="13" t="s">
        <v>134</v>
      </c>
      <c r="B9189" s="12" t="s">
        <v>135</v>
      </c>
      <c r="D9189" s="12" t="s">
        <v>1054</v>
      </c>
      <c r="E9189" s="12">
        <v>34.99</v>
      </c>
      <c r="F9189" s="14" t="str">
        <f>A9189&amp;B9189&amp;C9189&amp;D9189&amp;E9189</f>
        <v>2024-10-08Journal Entry52545 Payroll - Employee Benefits (Paid)34.99</v>
      </c>
      <c r="G9189" s="15">
        <f>IFERROR((DATEVALUE(A9189)),A9189)</f>
        <v>45573</v>
      </c>
      <c r="H9189" s="16" t="str">
        <f>IF((IFERROR((VLOOKUP(D9189,'Automation (QBO)'!A:B,2,FALSE)),"0"))=0,"Suspense",(IFERROR((VLOOKUP(D9189,'Automation (QBO)'!A:B,2,FALSE)),"Suspense")))</f>
        <v>Payroll - Employee Benefits (Paid)</v>
      </c>
      <c r="I9189" s="17">
        <f t="shared" si="143"/>
        <v>34.99</v>
      </c>
      <c r="J9189" s="12" t="str">
        <f>H9189</f>
        <v>Payroll - Employee Benefits (Paid)</v>
      </c>
      <c r="L9189" s="61" t="s">
        <v>1051</v>
      </c>
    </row>
    <row r="9190" spans="1:12" hidden="1">
      <c r="A9190" s="13" t="s">
        <v>141</v>
      </c>
      <c r="B9190" s="12" t="s">
        <v>83</v>
      </c>
      <c r="C9190" s="12" t="s">
        <v>89</v>
      </c>
      <c r="D9190" s="12" t="s">
        <v>390</v>
      </c>
      <c r="E9190" s="12">
        <v>130</v>
      </c>
      <c r="F9190" s="14" t="str">
        <f>A9190&amp;B9190&amp;C9190&amp;D9190&amp;E9190</f>
        <v>2024-10-09ExpenseMV Recycling and Waste Centre21010 Visa Payable (CIBC)130</v>
      </c>
      <c r="G9190" s="15">
        <f>IFERROR((DATEVALUE(A9190)),A9190)</f>
        <v>45574</v>
      </c>
      <c r="H9190" s="16" t="str">
        <f>IF((IFERROR((VLOOKUP(D9190,'Automation (QBO)'!A:B,2,FALSE)),"0"))=0,"Suspense",(IFERROR((VLOOKUP(D9190,'Automation (QBO)'!A:B,2,FALSE)),"Suspense")))</f>
        <v>Suspense</v>
      </c>
      <c r="I9190" s="17">
        <f t="shared" si="143"/>
        <v>130</v>
      </c>
      <c r="J9190" s="12" t="str">
        <f>H9190</f>
        <v>Suspense</v>
      </c>
    </row>
    <row r="9191" spans="1:12" hidden="1">
      <c r="A9191" s="13" t="s">
        <v>141</v>
      </c>
      <c r="B9191" s="12" t="s">
        <v>83</v>
      </c>
      <c r="C9191" s="12" t="s">
        <v>94</v>
      </c>
      <c r="D9191" s="12" t="s">
        <v>390</v>
      </c>
      <c r="E9191" s="12">
        <v>220</v>
      </c>
      <c r="F9191" s="14" t="str">
        <f>A9191&amp;B9191&amp;C9191&amp;D9191&amp;E9191</f>
        <v>2024-10-09ExpenseEsso21010 Visa Payable (CIBC)220</v>
      </c>
      <c r="G9191" s="15">
        <f>IFERROR((DATEVALUE(A9191)),A9191)</f>
        <v>45574</v>
      </c>
      <c r="H9191" s="16" t="str">
        <f>IF((IFERROR((VLOOKUP(D9191,'Automation (QBO)'!A:B,2,FALSE)),"0"))=0,"Suspense",(IFERROR((VLOOKUP(D9191,'Automation (QBO)'!A:B,2,FALSE)),"Suspense")))</f>
        <v>Suspense</v>
      </c>
      <c r="I9191" s="17">
        <f t="shared" si="143"/>
        <v>220</v>
      </c>
      <c r="J9191" s="12" t="str">
        <f>H9191</f>
        <v>Suspense</v>
      </c>
    </row>
    <row r="9192" spans="1:12" hidden="1">
      <c r="A9192" s="13" t="s">
        <v>141</v>
      </c>
      <c r="B9192" s="12" t="s">
        <v>83</v>
      </c>
      <c r="C9192" s="12" t="s">
        <v>87</v>
      </c>
      <c r="D9192" s="12" t="s">
        <v>390</v>
      </c>
      <c r="E9192" s="12">
        <v>396</v>
      </c>
      <c r="F9192" s="14" t="str">
        <f>A9192&amp;B9192&amp;C9192&amp;D9192&amp;E9192</f>
        <v>2024-10-09ExpenseHome Depot21010 Visa Payable (CIBC)396</v>
      </c>
      <c r="G9192" s="15">
        <f>IFERROR((DATEVALUE(A9192)),A9192)</f>
        <v>45574</v>
      </c>
      <c r="H9192" s="16" t="str">
        <f>IF((IFERROR((VLOOKUP(D9192,'Automation (QBO)'!A:B,2,FALSE)),"0"))=0,"Suspense",(IFERROR((VLOOKUP(D9192,'Automation (QBO)'!A:B,2,FALSE)),"Suspense")))</f>
        <v>Suspense</v>
      </c>
      <c r="I9192" s="17">
        <f t="shared" si="143"/>
        <v>396</v>
      </c>
      <c r="J9192" s="12" t="str">
        <f>H9192</f>
        <v>Suspense</v>
      </c>
    </row>
    <row r="9193" spans="1:12" hidden="1">
      <c r="A9193" s="13" t="s">
        <v>141</v>
      </c>
      <c r="B9193" s="12" t="s">
        <v>136</v>
      </c>
      <c r="C9193" s="12" t="s">
        <v>137</v>
      </c>
      <c r="D9193" s="12" t="s">
        <v>417</v>
      </c>
      <c r="E9193" s="12">
        <v>-5000</v>
      </c>
      <c r="F9193" s="14" t="str">
        <f>A9193&amp;B9193&amp;C9193&amp;D9193&amp;E9193</f>
        <v>2024-10-09PaymentBump Physio Co12000 Accounts Receivable-5000</v>
      </c>
      <c r="G9193" s="15">
        <f>IFERROR((DATEVALUE(A9193)),A9193)</f>
        <v>45574</v>
      </c>
      <c r="H9193" s="16" t="str">
        <f>IF((IFERROR((VLOOKUP(D9193,'Automation (QBO)'!A:B,2,FALSE)),"0"))=0,"Suspense",(IFERROR((VLOOKUP(D9193,'Automation (QBO)'!A:B,2,FALSE)),"Suspense")))</f>
        <v>Accounts Recievable - Suspense</v>
      </c>
      <c r="I9193" s="17">
        <f t="shared" si="143"/>
        <v>-5000</v>
      </c>
      <c r="J9193" s="12" t="str">
        <f>H9193</f>
        <v>Accounts Recievable - Suspense</v>
      </c>
    </row>
    <row r="9194" spans="1:12" hidden="1">
      <c r="A9194" s="13" t="s">
        <v>141</v>
      </c>
      <c r="B9194" s="12" t="s">
        <v>83</v>
      </c>
      <c r="C9194" s="12" t="s">
        <v>110</v>
      </c>
      <c r="D9194" s="12" t="s">
        <v>390</v>
      </c>
      <c r="E9194" s="12">
        <v>146.57</v>
      </c>
      <c r="F9194" s="14" t="str">
        <f>A9194&amp;B9194&amp;C9194&amp;D9194&amp;E9194</f>
        <v>2024-10-09ExpenseDicks Lumber21010 Visa Payable (CIBC)146.57</v>
      </c>
      <c r="G9194" s="15">
        <f>IFERROR((DATEVALUE(A9194)),A9194)</f>
        <v>45574</v>
      </c>
      <c r="H9194" s="16" t="str">
        <f>IF((IFERROR((VLOOKUP(D9194,'Automation (QBO)'!A:B,2,FALSE)),"0"))=0,"Suspense",(IFERROR((VLOOKUP(D9194,'Automation (QBO)'!A:B,2,FALSE)),"Suspense")))</f>
        <v>Suspense</v>
      </c>
      <c r="I9194" s="17">
        <f t="shared" si="143"/>
        <v>146.57</v>
      </c>
      <c r="J9194" s="12" t="str">
        <f>H9194</f>
        <v>Suspense</v>
      </c>
    </row>
    <row r="9195" spans="1:12" hidden="1">
      <c r="A9195" s="13" t="s">
        <v>141</v>
      </c>
      <c r="B9195" s="12" t="s">
        <v>83</v>
      </c>
      <c r="C9195" s="12" t="s">
        <v>142</v>
      </c>
      <c r="D9195" s="12" t="s">
        <v>390</v>
      </c>
      <c r="E9195" s="12">
        <v>95.69</v>
      </c>
      <c r="F9195" s="14" t="str">
        <f>A9195&amp;B9195&amp;C9195&amp;D9195&amp;E9195</f>
        <v>2024-10-09ExpenseHilti (Canada) Corporation21010 Visa Payable (CIBC)95.69</v>
      </c>
      <c r="G9195" s="15">
        <f>IFERROR((DATEVALUE(A9195)),A9195)</f>
        <v>45574</v>
      </c>
      <c r="H9195" s="16" t="str">
        <f>IF((IFERROR((VLOOKUP(D9195,'Automation (QBO)'!A:B,2,FALSE)),"0"))=0,"Suspense",(IFERROR((VLOOKUP(D9195,'Automation (QBO)'!A:B,2,FALSE)),"Suspense")))</f>
        <v>Suspense</v>
      </c>
      <c r="I9195" s="17">
        <f t="shared" si="143"/>
        <v>95.69</v>
      </c>
      <c r="J9195" s="12" t="str">
        <f>H9195</f>
        <v>Suspense</v>
      </c>
    </row>
    <row r="9196" spans="1:12" hidden="1">
      <c r="A9196" s="13" t="s">
        <v>141</v>
      </c>
      <c r="B9196" s="12" t="s">
        <v>83</v>
      </c>
      <c r="C9196" s="12" t="s">
        <v>142</v>
      </c>
      <c r="D9196" s="12" t="s">
        <v>391</v>
      </c>
      <c r="E9196" s="12">
        <v>91.42</v>
      </c>
      <c r="F9196" s="14" t="str">
        <f>A9196&amp;B9196&amp;C9196&amp;D9196&amp;E9196</f>
        <v>2024-10-09ExpenseHilti (Canada) Corporation51335 COGS - Supplies91.42</v>
      </c>
      <c r="G9196" s="15">
        <f>IFERROR((DATEVALUE(A9196)),A9196)</f>
        <v>45574</v>
      </c>
      <c r="H9196" s="16" t="str">
        <f>IF((IFERROR((VLOOKUP(D9196,'Automation (QBO)'!A:B,2,FALSE)),"0"))=0,"Suspense",(IFERROR((VLOOKUP(D9196,'Automation (QBO)'!A:B,2,FALSE)),"Suspense")))</f>
        <v>COGS - Supplies</v>
      </c>
      <c r="I9196" s="17">
        <f t="shared" si="143"/>
        <v>91.42</v>
      </c>
      <c r="J9196" s="12" t="str">
        <f>H9196</f>
        <v>COGS - Supplies</v>
      </c>
    </row>
    <row r="9197" spans="1:12" hidden="1">
      <c r="A9197" s="13" t="s">
        <v>141</v>
      </c>
      <c r="B9197" s="12" t="s">
        <v>83</v>
      </c>
      <c r="C9197" s="12" t="s">
        <v>142</v>
      </c>
      <c r="D9197" s="12" t="s">
        <v>392</v>
      </c>
      <c r="E9197" s="12">
        <v>-4.2699999999999996</v>
      </c>
      <c r="F9197" s="14" t="str">
        <f>A9197&amp;B9197&amp;C9197&amp;D9197&amp;E9197</f>
        <v>2024-10-09ExpenseHilti (Canada) Corporation21020 GST/HST Payable-4.27</v>
      </c>
      <c r="G9197" s="15">
        <f>IFERROR((DATEVALUE(A9197)),A9197)</f>
        <v>45574</v>
      </c>
      <c r="H9197" s="16" t="str">
        <f>IF((IFERROR((VLOOKUP(D9197,'Automation (QBO)'!A:B,2,FALSE)),"0"))=0,"Suspense",(IFERROR((VLOOKUP(D9197,'Automation (QBO)'!A:B,2,FALSE)),"Suspense")))</f>
        <v>GST/HST Payable</v>
      </c>
      <c r="I9197" s="17">
        <f t="shared" si="143"/>
        <v>-4.2699999999999996</v>
      </c>
      <c r="J9197" s="12" t="str">
        <f>H9197</f>
        <v>GST/HST Payable</v>
      </c>
    </row>
    <row r="9198" spans="1:12" hidden="1">
      <c r="A9198" s="13" t="s">
        <v>141</v>
      </c>
      <c r="B9198" s="12" t="s">
        <v>83</v>
      </c>
      <c r="C9198" s="12" t="s">
        <v>143</v>
      </c>
      <c r="D9198" s="12" t="s">
        <v>400</v>
      </c>
      <c r="E9198" s="12">
        <v>1080</v>
      </c>
      <c r="F9198" s="14" t="str">
        <f>A9198&amp;B9198&amp;C9198&amp;D9198&amp;E9198</f>
        <v>2024-10-09ExpenseScan Pro Concrete Imaging Inc.51320 COGS - Subcontractors1080</v>
      </c>
      <c r="G9198" s="15">
        <f>IFERROR((DATEVALUE(A9198)),A9198)</f>
        <v>45574</v>
      </c>
      <c r="H9198" s="16" t="str">
        <f>IF((IFERROR((VLOOKUP(D9198,'Automation (QBO)'!A:B,2,FALSE)),"0"))=0,"Suspense",(IFERROR((VLOOKUP(D9198,'Automation (QBO)'!A:B,2,FALSE)),"Suspense")))</f>
        <v>COGS - Subcontracts</v>
      </c>
      <c r="I9198" s="17">
        <f t="shared" si="143"/>
        <v>1080</v>
      </c>
      <c r="J9198" s="12" t="str">
        <f>H9198</f>
        <v>COGS - Subcontracts</v>
      </c>
    </row>
    <row r="9199" spans="1:12" hidden="1">
      <c r="A9199" s="13" t="s">
        <v>141</v>
      </c>
      <c r="B9199" s="12" t="s">
        <v>83</v>
      </c>
      <c r="C9199" s="12" t="s">
        <v>143</v>
      </c>
      <c r="D9199" s="12" t="s">
        <v>392</v>
      </c>
      <c r="E9199" s="12">
        <v>-54</v>
      </c>
      <c r="F9199" s="14" t="str">
        <f>A9199&amp;B9199&amp;C9199&amp;D9199&amp;E9199</f>
        <v>2024-10-09ExpenseScan Pro Concrete Imaging Inc.21020 GST/HST Payable-54</v>
      </c>
      <c r="G9199" s="15">
        <f>IFERROR((DATEVALUE(A9199)),A9199)</f>
        <v>45574</v>
      </c>
      <c r="H9199" s="16" t="str">
        <f>IF((IFERROR((VLOOKUP(D9199,'Automation (QBO)'!A:B,2,FALSE)),"0"))=0,"Suspense",(IFERROR((VLOOKUP(D9199,'Automation (QBO)'!A:B,2,FALSE)),"Suspense")))</f>
        <v>GST/HST Payable</v>
      </c>
      <c r="I9199" s="17">
        <f t="shared" si="143"/>
        <v>-54</v>
      </c>
      <c r="J9199" s="12" t="str">
        <f>H9199</f>
        <v>GST/HST Payable</v>
      </c>
    </row>
    <row r="9200" spans="1:12" hidden="1">
      <c r="A9200" s="13" t="s">
        <v>141</v>
      </c>
      <c r="B9200" s="12" t="s">
        <v>83</v>
      </c>
      <c r="C9200" s="12" t="s">
        <v>110</v>
      </c>
      <c r="D9200" s="12" t="s">
        <v>391</v>
      </c>
      <c r="E9200" s="12">
        <v>140.03</v>
      </c>
      <c r="F9200" s="14" t="str">
        <f>A9200&amp;B9200&amp;C9200&amp;D9200&amp;E9200</f>
        <v>2024-10-09ExpenseDicks Lumber51335 COGS - Supplies140.03</v>
      </c>
      <c r="G9200" s="15">
        <f>IFERROR((DATEVALUE(A9200)),A9200)</f>
        <v>45574</v>
      </c>
      <c r="H9200" s="16" t="str">
        <f>IF((IFERROR((VLOOKUP(D9200,'Automation (QBO)'!A:B,2,FALSE)),"0"))=0,"Suspense",(IFERROR((VLOOKUP(D9200,'Automation (QBO)'!A:B,2,FALSE)),"Suspense")))</f>
        <v>COGS - Supplies</v>
      </c>
      <c r="I9200" s="17">
        <f t="shared" si="143"/>
        <v>140.03</v>
      </c>
      <c r="J9200" s="12" t="str">
        <f>H9200</f>
        <v>COGS - Supplies</v>
      </c>
    </row>
    <row r="9201" spans="1:10" hidden="1">
      <c r="A9201" s="13" t="s">
        <v>141</v>
      </c>
      <c r="B9201" s="12" t="s">
        <v>83</v>
      </c>
      <c r="C9201" s="12" t="s">
        <v>110</v>
      </c>
      <c r="D9201" s="12" t="s">
        <v>392</v>
      </c>
      <c r="E9201" s="12">
        <v>-6.54</v>
      </c>
      <c r="F9201" s="14" t="str">
        <f>A9201&amp;B9201&amp;C9201&amp;D9201&amp;E9201</f>
        <v>2024-10-09ExpenseDicks Lumber21020 GST/HST Payable-6.54</v>
      </c>
      <c r="G9201" s="15">
        <f>IFERROR((DATEVALUE(A9201)),A9201)</f>
        <v>45574</v>
      </c>
      <c r="H9201" s="16" t="str">
        <f>IF((IFERROR((VLOOKUP(D9201,'Automation (QBO)'!A:B,2,FALSE)),"0"))=0,"Suspense",(IFERROR((VLOOKUP(D9201,'Automation (QBO)'!A:B,2,FALSE)),"Suspense")))</f>
        <v>GST/HST Payable</v>
      </c>
      <c r="I9201" s="17">
        <f t="shared" si="143"/>
        <v>-6.54</v>
      </c>
      <c r="J9201" s="12" t="str">
        <f>H9201</f>
        <v>GST/HST Payable</v>
      </c>
    </row>
    <row r="9202" spans="1:10" hidden="1">
      <c r="A9202" s="13" t="s">
        <v>141</v>
      </c>
      <c r="B9202" s="12" t="s">
        <v>83</v>
      </c>
      <c r="C9202" s="12" t="s">
        <v>94</v>
      </c>
      <c r="D9202" s="12" t="s">
        <v>399</v>
      </c>
      <c r="E9202" s="12">
        <v>209.52</v>
      </c>
      <c r="F9202" s="14" t="str">
        <f>A9202&amp;B9202&amp;C9202&amp;D9202&amp;E9202</f>
        <v>2024-10-09ExpenseEsso52225 Fuel209.52</v>
      </c>
      <c r="G9202" s="15">
        <f>IFERROR((DATEVALUE(A9202)),A9202)</f>
        <v>45574</v>
      </c>
      <c r="H9202" s="16" t="str">
        <f>IF((IFERROR((VLOOKUP(D9202,'Automation (QBO)'!A:B,2,FALSE)),"0"))=0,"Suspense",(IFERROR((VLOOKUP(D9202,'Automation (QBO)'!A:B,2,FALSE)),"Suspense")))</f>
        <v>COGS - Fuel</v>
      </c>
      <c r="I9202" s="17">
        <f t="shared" si="143"/>
        <v>209.52</v>
      </c>
      <c r="J9202" s="12" t="str">
        <f>H9202</f>
        <v>COGS - Fuel</v>
      </c>
    </row>
    <row r="9203" spans="1:10" hidden="1">
      <c r="A9203" s="13" t="s">
        <v>141</v>
      </c>
      <c r="B9203" s="12" t="s">
        <v>83</v>
      </c>
      <c r="C9203" s="12" t="s">
        <v>94</v>
      </c>
      <c r="D9203" s="12" t="s">
        <v>392</v>
      </c>
      <c r="E9203" s="12">
        <v>-10.48</v>
      </c>
      <c r="F9203" s="14" t="str">
        <f>A9203&amp;B9203&amp;C9203&amp;D9203&amp;E9203</f>
        <v>2024-10-09ExpenseEsso21020 GST/HST Payable-10.48</v>
      </c>
      <c r="G9203" s="15">
        <f>IFERROR((DATEVALUE(A9203)),A9203)</f>
        <v>45574</v>
      </c>
      <c r="H9203" s="16" t="str">
        <f>IF((IFERROR((VLOOKUP(D9203,'Automation (QBO)'!A:B,2,FALSE)),"0"))=0,"Suspense",(IFERROR((VLOOKUP(D9203,'Automation (QBO)'!A:B,2,FALSE)),"Suspense")))</f>
        <v>GST/HST Payable</v>
      </c>
      <c r="I9203" s="17">
        <f t="shared" si="143"/>
        <v>-10.48</v>
      </c>
      <c r="J9203" s="12" t="str">
        <f>H9203</f>
        <v>GST/HST Payable</v>
      </c>
    </row>
    <row r="9204" spans="1:10" hidden="1">
      <c r="A9204" s="13" t="s">
        <v>141</v>
      </c>
      <c r="B9204" s="12" t="s">
        <v>83</v>
      </c>
      <c r="C9204" s="12" t="s">
        <v>144</v>
      </c>
      <c r="D9204" s="12" t="s">
        <v>400</v>
      </c>
      <c r="E9204" s="12">
        <v>284</v>
      </c>
      <c r="F9204" s="14" t="str">
        <f>A9204&amp;B9204&amp;C9204&amp;D9204&amp;E9204</f>
        <v>2024-10-09ExpenseReload Contracting Ltd.51320 COGS - Subcontractors284</v>
      </c>
      <c r="G9204" s="15">
        <f>IFERROR((DATEVALUE(A9204)),A9204)</f>
        <v>45574</v>
      </c>
      <c r="H9204" s="16" t="str">
        <f>IF((IFERROR((VLOOKUP(D9204,'Automation (QBO)'!A:B,2,FALSE)),"0"))=0,"Suspense",(IFERROR((VLOOKUP(D9204,'Automation (QBO)'!A:B,2,FALSE)),"Suspense")))</f>
        <v>COGS - Subcontracts</v>
      </c>
      <c r="I9204" s="17">
        <f t="shared" si="143"/>
        <v>284</v>
      </c>
      <c r="J9204" s="12" t="str">
        <f>H9204</f>
        <v>COGS - Subcontracts</v>
      </c>
    </row>
    <row r="9205" spans="1:10" hidden="1">
      <c r="A9205" s="13" t="s">
        <v>141</v>
      </c>
      <c r="B9205" s="12" t="s">
        <v>83</v>
      </c>
      <c r="C9205" s="12" t="s">
        <v>144</v>
      </c>
      <c r="D9205" s="12" t="s">
        <v>392</v>
      </c>
      <c r="E9205" s="12">
        <v>-14.2</v>
      </c>
      <c r="F9205" s="14" t="str">
        <f>A9205&amp;B9205&amp;C9205&amp;D9205&amp;E9205</f>
        <v>2024-10-09ExpenseReload Contracting Ltd.21020 GST/HST Payable-14.2</v>
      </c>
      <c r="G9205" s="15">
        <f>IFERROR((DATEVALUE(A9205)),A9205)</f>
        <v>45574</v>
      </c>
      <c r="H9205" s="16" t="str">
        <f>IF((IFERROR((VLOOKUP(D9205,'Automation (QBO)'!A:B,2,FALSE)),"0"))=0,"Suspense",(IFERROR((VLOOKUP(D9205,'Automation (QBO)'!A:B,2,FALSE)),"Suspense")))</f>
        <v>GST/HST Payable</v>
      </c>
      <c r="I9205" s="17">
        <f t="shared" si="143"/>
        <v>-14.2</v>
      </c>
      <c r="J9205" s="12" t="str">
        <f>H9205</f>
        <v>GST/HST Payable</v>
      </c>
    </row>
    <row r="9206" spans="1:10" hidden="1">
      <c r="A9206" s="13" t="s">
        <v>141</v>
      </c>
      <c r="B9206" s="12" t="s">
        <v>83</v>
      </c>
      <c r="C9206" s="12" t="s">
        <v>89</v>
      </c>
      <c r="D9206" s="12" t="s">
        <v>410</v>
      </c>
      <c r="E9206" s="12">
        <v>130</v>
      </c>
      <c r="F9206" s="14" t="str">
        <f>A9206&amp;B9206&amp;C9206&amp;D9206&amp;E9206</f>
        <v>2024-10-09ExpenseMV Recycling and Waste Centre51315 COGS - Disposal130</v>
      </c>
      <c r="G9206" s="15">
        <f>IFERROR((DATEVALUE(A9206)),A9206)</f>
        <v>45574</v>
      </c>
      <c r="H9206" s="16" t="str">
        <f>IF((IFERROR((VLOOKUP(D9206,'Automation (QBO)'!A:B,2,FALSE)),"0"))=0,"Suspense",(IFERROR((VLOOKUP(D9206,'Automation (QBO)'!A:B,2,FALSE)),"Suspense")))</f>
        <v>COGS - Disposal</v>
      </c>
      <c r="I9206" s="17">
        <f t="shared" si="143"/>
        <v>130</v>
      </c>
      <c r="J9206" s="12" t="str">
        <f>H9206</f>
        <v>COGS - Disposal</v>
      </c>
    </row>
    <row r="9207" spans="1:10" hidden="1">
      <c r="A9207" s="13" t="s">
        <v>141</v>
      </c>
      <c r="B9207" s="12" t="s">
        <v>83</v>
      </c>
      <c r="C9207" s="12" t="s">
        <v>89</v>
      </c>
      <c r="D9207" s="12" t="s">
        <v>392</v>
      </c>
      <c r="E9207" s="12">
        <v>0</v>
      </c>
      <c r="F9207" s="14" t="str">
        <f>A9207&amp;B9207&amp;C9207&amp;D9207&amp;E9207</f>
        <v>2024-10-09ExpenseMV Recycling and Waste Centre21020 GST/HST Payable0</v>
      </c>
      <c r="G9207" s="15">
        <f>IFERROR((DATEVALUE(A9207)),A9207)</f>
        <v>45574</v>
      </c>
      <c r="H9207" s="16" t="str">
        <f>IF((IFERROR((VLOOKUP(D9207,'Automation (QBO)'!A:B,2,FALSE)),"0"))=0,"Suspense",(IFERROR((VLOOKUP(D9207,'Automation (QBO)'!A:B,2,FALSE)),"Suspense")))</f>
        <v>GST/HST Payable</v>
      </c>
      <c r="I9207" s="17">
        <f t="shared" si="143"/>
        <v>0</v>
      </c>
      <c r="J9207" s="12" t="str">
        <f>H9207</f>
        <v>GST/HST Payable</v>
      </c>
    </row>
    <row r="9208" spans="1:10" hidden="1">
      <c r="A9208" s="13" t="s">
        <v>141</v>
      </c>
      <c r="B9208" s="12" t="s">
        <v>83</v>
      </c>
      <c r="C9208" s="12" t="s">
        <v>144</v>
      </c>
      <c r="D9208" s="12" t="s">
        <v>400</v>
      </c>
      <c r="E9208" s="12">
        <v>717</v>
      </c>
      <c r="F9208" s="14" t="str">
        <f>A9208&amp;B9208&amp;C9208&amp;D9208&amp;E9208</f>
        <v>2024-10-09ExpenseReload Contracting Ltd.51320 COGS - Subcontractors717</v>
      </c>
      <c r="G9208" s="15">
        <f>IFERROR((DATEVALUE(A9208)),A9208)</f>
        <v>45574</v>
      </c>
      <c r="H9208" s="16" t="str">
        <f>IF((IFERROR((VLOOKUP(D9208,'Automation (QBO)'!A:B,2,FALSE)),"0"))=0,"Suspense",(IFERROR((VLOOKUP(D9208,'Automation (QBO)'!A:B,2,FALSE)),"Suspense")))</f>
        <v>COGS - Subcontracts</v>
      </c>
      <c r="I9208" s="17">
        <f t="shared" si="143"/>
        <v>717</v>
      </c>
      <c r="J9208" s="12" t="str">
        <f>H9208</f>
        <v>COGS - Subcontracts</v>
      </c>
    </row>
    <row r="9209" spans="1:10" hidden="1">
      <c r="A9209" s="13" t="s">
        <v>141</v>
      </c>
      <c r="B9209" s="12" t="s">
        <v>83</v>
      </c>
      <c r="C9209" s="12" t="s">
        <v>144</v>
      </c>
      <c r="D9209" s="12" t="s">
        <v>392</v>
      </c>
      <c r="E9209" s="12">
        <v>-35.85</v>
      </c>
      <c r="F9209" s="14" t="str">
        <f>A9209&amp;B9209&amp;C9209&amp;D9209&amp;E9209</f>
        <v>2024-10-09ExpenseReload Contracting Ltd.21020 GST/HST Payable-35.85</v>
      </c>
      <c r="G9209" s="15">
        <f>IFERROR((DATEVALUE(A9209)),A9209)</f>
        <v>45574</v>
      </c>
      <c r="H9209" s="16" t="str">
        <f>IF((IFERROR((VLOOKUP(D9209,'Automation (QBO)'!A:B,2,FALSE)),"0"))=0,"Suspense",(IFERROR((VLOOKUP(D9209,'Automation (QBO)'!A:B,2,FALSE)),"Suspense")))</f>
        <v>GST/HST Payable</v>
      </c>
      <c r="I9209" s="17">
        <f t="shared" si="143"/>
        <v>-35.85</v>
      </c>
      <c r="J9209" s="12" t="str">
        <f>H9209</f>
        <v>GST/HST Payable</v>
      </c>
    </row>
    <row r="9210" spans="1:10" hidden="1">
      <c r="A9210" s="13" t="s">
        <v>141</v>
      </c>
      <c r="B9210" s="12" t="s">
        <v>83</v>
      </c>
      <c r="C9210" s="12" t="s">
        <v>145</v>
      </c>
      <c r="D9210" s="12" t="s">
        <v>400</v>
      </c>
      <c r="E9210" s="12">
        <v>6160.19</v>
      </c>
      <c r="F9210" s="14" t="str">
        <f>A9210&amp;B9210&amp;C9210&amp;D9210&amp;E9210</f>
        <v>2024-10-09ExpenseBKS Mechanical51320 COGS - Subcontractors6160.19</v>
      </c>
      <c r="G9210" s="15">
        <f>IFERROR((DATEVALUE(A9210)),A9210)</f>
        <v>45574</v>
      </c>
      <c r="H9210" s="16" t="str">
        <f>IF((IFERROR((VLOOKUP(D9210,'Automation (QBO)'!A:B,2,FALSE)),"0"))=0,"Suspense",(IFERROR((VLOOKUP(D9210,'Automation (QBO)'!A:B,2,FALSE)),"Suspense")))</f>
        <v>COGS - Subcontracts</v>
      </c>
      <c r="I9210" s="17">
        <f t="shared" si="143"/>
        <v>6160.19</v>
      </c>
      <c r="J9210" s="12" t="str">
        <f>H9210</f>
        <v>COGS - Subcontracts</v>
      </c>
    </row>
    <row r="9211" spans="1:10" hidden="1">
      <c r="A9211" s="13" t="s">
        <v>141</v>
      </c>
      <c r="B9211" s="12" t="s">
        <v>83</v>
      </c>
      <c r="C9211" s="12" t="s">
        <v>145</v>
      </c>
      <c r="D9211" s="12" t="s">
        <v>392</v>
      </c>
      <c r="E9211" s="12">
        <v>-308.01</v>
      </c>
      <c r="F9211" s="14" t="str">
        <f>A9211&amp;B9211&amp;C9211&amp;D9211&amp;E9211</f>
        <v>2024-10-09ExpenseBKS Mechanical21020 GST/HST Payable-308.01</v>
      </c>
      <c r="G9211" s="15">
        <f>IFERROR((DATEVALUE(A9211)),A9211)</f>
        <v>45574</v>
      </c>
      <c r="H9211" s="16" t="str">
        <f>IF((IFERROR((VLOOKUP(D9211,'Automation (QBO)'!A:B,2,FALSE)),"0"))=0,"Suspense",(IFERROR((VLOOKUP(D9211,'Automation (QBO)'!A:B,2,FALSE)),"Suspense")))</f>
        <v>GST/HST Payable</v>
      </c>
      <c r="I9211" s="17">
        <f t="shared" si="143"/>
        <v>-308.01</v>
      </c>
      <c r="J9211" s="12" t="str">
        <f>H9211</f>
        <v>GST/HST Payable</v>
      </c>
    </row>
    <row r="9212" spans="1:10" hidden="1">
      <c r="A9212" s="13" t="s">
        <v>141</v>
      </c>
      <c r="B9212" s="12" t="s">
        <v>83</v>
      </c>
      <c r="C9212" s="12" t="s">
        <v>144</v>
      </c>
      <c r="D9212" s="12" t="s">
        <v>400</v>
      </c>
      <c r="E9212" s="12">
        <v>140</v>
      </c>
      <c r="F9212" s="14" t="str">
        <f>A9212&amp;B9212&amp;C9212&amp;D9212&amp;E9212</f>
        <v>2024-10-09ExpenseReload Contracting Ltd.51320 COGS - Subcontractors140</v>
      </c>
      <c r="G9212" s="15">
        <f>IFERROR((DATEVALUE(A9212)),A9212)</f>
        <v>45574</v>
      </c>
      <c r="H9212" s="16" t="str">
        <f>IF((IFERROR((VLOOKUP(D9212,'Automation (QBO)'!A:B,2,FALSE)),"0"))=0,"Suspense",(IFERROR((VLOOKUP(D9212,'Automation (QBO)'!A:B,2,FALSE)),"Suspense")))</f>
        <v>COGS - Subcontracts</v>
      </c>
      <c r="I9212" s="17">
        <f t="shared" si="143"/>
        <v>140</v>
      </c>
      <c r="J9212" s="12" t="str">
        <f>H9212</f>
        <v>COGS - Subcontracts</v>
      </c>
    </row>
    <row r="9213" spans="1:10" hidden="1">
      <c r="A9213" s="13" t="s">
        <v>141</v>
      </c>
      <c r="B9213" s="12" t="s">
        <v>83</v>
      </c>
      <c r="C9213" s="12" t="s">
        <v>144</v>
      </c>
      <c r="D9213" s="12" t="s">
        <v>392</v>
      </c>
      <c r="E9213" s="12">
        <v>-7</v>
      </c>
      <c r="F9213" s="14" t="str">
        <f>A9213&amp;B9213&amp;C9213&amp;D9213&amp;E9213</f>
        <v>2024-10-09ExpenseReload Contracting Ltd.21020 GST/HST Payable-7</v>
      </c>
      <c r="G9213" s="15">
        <f>IFERROR((DATEVALUE(A9213)),A9213)</f>
        <v>45574</v>
      </c>
      <c r="H9213" s="16" t="str">
        <f>IF((IFERROR((VLOOKUP(D9213,'Automation (QBO)'!A:B,2,FALSE)),"0"))=0,"Suspense",(IFERROR((VLOOKUP(D9213,'Automation (QBO)'!A:B,2,FALSE)),"Suspense")))</f>
        <v>GST/HST Payable</v>
      </c>
      <c r="I9213" s="17">
        <f t="shared" si="143"/>
        <v>-7</v>
      </c>
      <c r="J9213" s="12" t="str">
        <f>H9213</f>
        <v>GST/HST Payable</v>
      </c>
    </row>
    <row r="9214" spans="1:10" hidden="1">
      <c r="A9214" s="13" t="s">
        <v>141</v>
      </c>
      <c r="B9214" s="12" t="s">
        <v>83</v>
      </c>
      <c r="C9214" s="12" t="s">
        <v>144</v>
      </c>
      <c r="D9214" s="12" t="s">
        <v>400</v>
      </c>
      <c r="E9214" s="12">
        <v>270</v>
      </c>
      <c r="F9214" s="14" t="str">
        <f>A9214&amp;B9214&amp;C9214&amp;D9214&amp;E9214</f>
        <v>2024-10-09ExpenseReload Contracting Ltd.51320 COGS - Subcontractors270</v>
      </c>
      <c r="G9214" s="15">
        <f>IFERROR((DATEVALUE(A9214)),A9214)</f>
        <v>45574</v>
      </c>
      <c r="H9214" s="16" t="str">
        <f>IF((IFERROR((VLOOKUP(D9214,'Automation (QBO)'!A:B,2,FALSE)),"0"))=0,"Suspense",(IFERROR((VLOOKUP(D9214,'Automation (QBO)'!A:B,2,FALSE)),"Suspense")))</f>
        <v>COGS - Subcontracts</v>
      </c>
      <c r="I9214" s="17">
        <f t="shared" si="143"/>
        <v>270</v>
      </c>
      <c r="J9214" s="12" t="str">
        <f>H9214</f>
        <v>COGS - Subcontracts</v>
      </c>
    </row>
    <row r="9215" spans="1:10" hidden="1">
      <c r="A9215" s="13" t="s">
        <v>141</v>
      </c>
      <c r="B9215" s="12" t="s">
        <v>83</v>
      </c>
      <c r="C9215" s="12" t="s">
        <v>144</v>
      </c>
      <c r="D9215" s="12" t="s">
        <v>392</v>
      </c>
      <c r="E9215" s="12">
        <v>-13.5</v>
      </c>
      <c r="F9215" s="14" t="str">
        <f>A9215&amp;B9215&amp;C9215&amp;D9215&amp;E9215</f>
        <v>2024-10-09ExpenseReload Contracting Ltd.21020 GST/HST Payable-13.5</v>
      </c>
      <c r="G9215" s="15">
        <f>IFERROR((DATEVALUE(A9215)),A9215)</f>
        <v>45574</v>
      </c>
      <c r="H9215" s="16" t="str">
        <f>IF((IFERROR((VLOOKUP(D9215,'Automation (QBO)'!A:B,2,FALSE)),"0"))=0,"Suspense",(IFERROR((VLOOKUP(D9215,'Automation (QBO)'!A:B,2,FALSE)),"Suspense")))</f>
        <v>GST/HST Payable</v>
      </c>
      <c r="I9215" s="17">
        <f t="shared" si="143"/>
        <v>-13.5</v>
      </c>
      <c r="J9215" s="12" t="str">
        <f>H9215</f>
        <v>GST/HST Payable</v>
      </c>
    </row>
    <row r="9216" spans="1:10" hidden="1">
      <c r="A9216" s="13" t="s">
        <v>141</v>
      </c>
      <c r="B9216" s="12" t="s">
        <v>83</v>
      </c>
      <c r="C9216" s="12" t="s">
        <v>98</v>
      </c>
      <c r="D9216" s="12" t="s">
        <v>414</v>
      </c>
      <c r="E9216" s="12">
        <v>133.41</v>
      </c>
      <c r="F9216" s="14" t="str">
        <f>A9216&amp;B9216&amp;C9216&amp;D9216&amp;E9216</f>
        <v>2024-10-09ExpenseBell Canada52206 Telephone133.41</v>
      </c>
      <c r="G9216" s="15">
        <f>IFERROR((DATEVALUE(A9216)),A9216)</f>
        <v>45574</v>
      </c>
      <c r="H9216" s="16" t="str">
        <f>IF((IFERROR((VLOOKUP(D9216,'Automation (QBO)'!A:B,2,FALSE)),"0"))=0,"Suspense",(IFERROR((VLOOKUP(D9216,'Automation (QBO)'!A:B,2,FALSE)),"Suspense")))</f>
        <v>Telephone</v>
      </c>
      <c r="I9216" s="17">
        <f t="shared" si="143"/>
        <v>133.41</v>
      </c>
      <c r="J9216" s="12" t="str">
        <f>H9216</f>
        <v>Telephone</v>
      </c>
    </row>
    <row r="9217" spans="1:10" hidden="1">
      <c r="A9217" s="13" t="s">
        <v>141</v>
      </c>
      <c r="B9217" s="12" t="s">
        <v>83</v>
      </c>
      <c r="C9217" s="12" t="s">
        <v>98</v>
      </c>
      <c r="D9217" s="12" t="s">
        <v>392</v>
      </c>
      <c r="E9217" s="12">
        <v>-6.23</v>
      </c>
      <c r="F9217" s="14" t="str">
        <f>A9217&amp;B9217&amp;C9217&amp;D9217&amp;E9217</f>
        <v>2024-10-09ExpenseBell Canada21020 GST/HST Payable-6.23</v>
      </c>
      <c r="G9217" s="15">
        <f>IFERROR((DATEVALUE(A9217)),A9217)</f>
        <v>45574</v>
      </c>
      <c r="H9217" s="16" t="str">
        <f>IF((IFERROR((VLOOKUP(D9217,'Automation (QBO)'!A:B,2,FALSE)),"0"))=0,"Suspense",(IFERROR((VLOOKUP(D9217,'Automation (QBO)'!A:B,2,FALSE)),"Suspense")))</f>
        <v>GST/HST Payable</v>
      </c>
      <c r="I9217" s="17">
        <f t="shared" si="143"/>
        <v>-6.23</v>
      </c>
      <c r="J9217" s="12" t="str">
        <f>H9217</f>
        <v>GST/HST Payable</v>
      </c>
    </row>
    <row r="9218" spans="1:10" hidden="1">
      <c r="A9218" s="13" t="s">
        <v>141</v>
      </c>
      <c r="B9218" s="12" t="s">
        <v>83</v>
      </c>
      <c r="C9218" s="12" t="s">
        <v>87</v>
      </c>
      <c r="D9218" s="12" t="s">
        <v>391</v>
      </c>
      <c r="E9218" s="12">
        <v>377.14</v>
      </c>
      <c r="F9218" s="14" t="str">
        <f>A9218&amp;B9218&amp;C9218&amp;D9218&amp;E9218</f>
        <v>2024-10-09ExpenseHome Depot51335 COGS - Supplies377.14</v>
      </c>
      <c r="G9218" s="15">
        <f>IFERROR((DATEVALUE(A9218)),A9218)</f>
        <v>45574</v>
      </c>
      <c r="H9218" s="16" t="str">
        <f>IF((IFERROR((VLOOKUP(D9218,'Automation (QBO)'!A:B,2,FALSE)),"0"))=0,"Suspense",(IFERROR((VLOOKUP(D9218,'Automation (QBO)'!A:B,2,FALSE)),"Suspense")))</f>
        <v>COGS - Supplies</v>
      </c>
      <c r="I9218" s="17">
        <f t="shared" si="143"/>
        <v>377.14</v>
      </c>
      <c r="J9218" s="12" t="str">
        <f>H9218</f>
        <v>COGS - Supplies</v>
      </c>
    </row>
    <row r="9219" spans="1:10" hidden="1">
      <c r="A9219" s="13" t="s">
        <v>141</v>
      </c>
      <c r="B9219" s="12" t="s">
        <v>83</v>
      </c>
      <c r="C9219" s="12" t="s">
        <v>87</v>
      </c>
      <c r="D9219" s="12" t="s">
        <v>392</v>
      </c>
      <c r="E9219" s="12">
        <v>-18.86</v>
      </c>
      <c r="F9219" s="14" t="str">
        <f>A9219&amp;B9219&amp;C9219&amp;D9219&amp;E9219</f>
        <v>2024-10-09ExpenseHome Depot21020 GST/HST Payable-18.86</v>
      </c>
      <c r="G9219" s="15">
        <f>IFERROR((DATEVALUE(A9219)),A9219)</f>
        <v>45574</v>
      </c>
      <c r="H9219" s="16" t="str">
        <f>IF((IFERROR((VLOOKUP(D9219,'Automation (QBO)'!A:B,2,FALSE)),"0"))=0,"Suspense",(IFERROR((VLOOKUP(D9219,'Automation (QBO)'!A:B,2,FALSE)),"Suspense")))</f>
        <v>GST/HST Payable</v>
      </c>
      <c r="I9219" s="17">
        <f t="shared" si="143"/>
        <v>-18.86</v>
      </c>
      <c r="J9219" s="12" t="str">
        <f>H9219</f>
        <v>GST/HST Payable</v>
      </c>
    </row>
    <row r="9220" spans="1:10" hidden="1">
      <c r="A9220" s="13" t="s">
        <v>141</v>
      </c>
      <c r="B9220" s="12" t="s">
        <v>83</v>
      </c>
      <c r="C9220" s="12" t="s">
        <v>98</v>
      </c>
      <c r="D9220" s="12" t="s">
        <v>390</v>
      </c>
      <c r="E9220" s="12">
        <v>139.63999999999999</v>
      </c>
      <c r="F9220" s="14" t="str">
        <f>A9220&amp;B9220&amp;C9220&amp;D9220&amp;E9220</f>
        <v>2024-10-09ExpenseBell Canada21010 Visa Payable (CIBC)139.64</v>
      </c>
      <c r="G9220" s="15">
        <f>IFERROR((DATEVALUE(A9220)),A9220)</f>
        <v>45574</v>
      </c>
      <c r="H9220" s="16" t="str">
        <f>IF((IFERROR((VLOOKUP(D9220,'Automation (QBO)'!A:B,2,FALSE)),"0"))=0,"Suspense",(IFERROR((VLOOKUP(D9220,'Automation (QBO)'!A:B,2,FALSE)),"Suspense")))</f>
        <v>Suspense</v>
      </c>
      <c r="I9220" s="17">
        <f t="shared" si="143"/>
        <v>139.63999999999999</v>
      </c>
      <c r="J9220" s="12" t="str">
        <f>H9220</f>
        <v>Suspense</v>
      </c>
    </row>
    <row r="9221" spans="1:10" hidden="1">
      <c r="A9221" s="13" t="s">
        <v>141</v>
      </c>
      <c r="B9221" s="12" t="s">
        <v>83</v>
      </c>
      <c r="C9221" s="12" t="s">
        <v>144</v>
      </c>
      <c r="D9221" s="12" t="s">
        <v>394</v>
      </c>
      <c r="E9221" s="12">
        <v>-283.5</v>
      </c>
      <c r="F9221" s="14" t="str">
        <f>A9221&amp;B9221&amp;C9221&amp;D9221&amp;E9221</f>
        <v>2024-10-09ExpenseReload Contracting Ltd.11005 Chequing (CIBC)-283.5</v>
      </c>
      <c r="G9221" s="15">
        <f>IFERROR((DATEVALUE(A9221)),A9221)</f>
        <v>45574</v>
      </c>
      <c r="H9221" s="16" t="str">
        <f>IF((IFERROR((VLOOKUP(D9221,'Automation (QBO)'!A:B,2,FALSE)),"0"))=0,"Suspense",(IFERROR((VLOOKUP(D9221,'Automation (QBO)'!A:B,2,FALSE)),"Suspense")))</f>
        <v>Balance (CIBC)</v>
      </c>
      <c r="I9221" s="17">
        <f t="shared" si="143"/>
        <v>-283.5</v>
      </c>
      <c r="J9221" s="12" t="str">
        <f>H9221</f>
        <v>Balance (CIBC)</v>
      </c>
    </row>
    <row r="9222" spans="1:10" hidden="1">
      <c r="A9222" s="13" t="s">
        <v>141</v>
      </c>
      <c r="B9222" s="12" t="s">
        <v>136</v>
      </c>
      <c r="C9222" s="12" t="s">
        <v>137</v>
      </c>
      <c r="D9222" s="12" t="s">
        <v>394</v>
      </c>
      <c r="E9222" s="12">
        <v>5000</v>
      </c>
      <c r="F9222" s="14" t="str">
        <f>A9222&amp;B9222&amp;C9222&amp;D9222&amp;E9222</f>
        <v>2024-10-09PaymentBump Physio Co11005 Chequing (CIBC)5000</v>
      </c>
      <c r="G9222" s="15">
        <f>IFERROR((DATEVALUE(A9222)),A9222)</f>
        <v>45574</v>
      </c>
      <c r="H9222" s="16" t="str">
        <f>IF((IFERROR((VLOOKUP(D9222,'Automation (QBO)'!A:B,2,FALSE)),"0"))=0,"Suspense",(IFERROR((VLOOKUP(D9222,'Automation (QBO)'!A:B,2,FALSE)),"Suspense")))</f>
        <v>Balance (CIBC)</v>
      </c>
      <c r="I9222" s="17">
        <f t="shared" si="143"/>
        <v>5000</v>
      </c>
      <c r="J9222" s="12" t="str">
        <f>H9222</f>
        <v>Balance (CIBC)</v>
      </c>
    </row>
    <row r="9223" spans="1:10" hidden="1">
      <c r="A9223" s="13" t="s">
        <v>141</v>
      </c>
      <c r="B9223" s="12" t="s">
        <v>83</v>
      </c>
      <c r="C9223" s="12" t="s">
        <v>144</v>
      </c>
      <c r="D9223" s="12" t="s">
        <v>394</v>
      </c>
      <c r="E9223" s="12">
        <v>-752.85</v>
      </c>
      <c r="F9223" s="14" t="str">
        <f>A9223&amp;B9223&amp;C9223&amp;D9223&amp;E9223</f>
        <v>2024-10-09ExpenseReload Contracting Ltd.11005 Chequing (CIBC)-752.85</v>
      </c>
      <c r="G9223" s="15">
        <f>IFERROR((DATEVALUE(A9223)),A9223)</f>
        <v>45574</v>
      </c>
      <c r="H9223" s="16" t="str">
        <f>IF((IFERROR((VLOOKUP(D9223,'Automation (QBO)'!A:B,2,FALSE)),"0"))=0,"Suspense",(IFERROR((VLOOKUP(D9223,'Automation (QBO)'!A:B,2,FALSE)),"Suspense")))</f>
        <v>Balance (CIBC)</v>
      </c>
      <c r="I9223" s="17">
        <f t="shared" si="143"/>
        <v>-752.85</v>
      </c>
      <c r="J9223" s="12" t="str">
        <f>H9223</f>
        <v>Balance (CIBC)</v>
      </c>
    </row>
    <row r="9224" spans="1:10" hidden="1">
      <c r="A9224" s="13" t="s">
        <v>141</v>
      </c>
      <c r="B9224" s="12" t="s">
        <v>83</v>
      </c>
      <c r="C9224" s="12" t="s">
        <v>144</v>
      </c>
      <c r="D9224" s="12" t="s">
        <v>394</v>
      </c>
      <c r="E9224" s="12">
        <v>-298.2</v>
      </c>
      <c r="F9224" s="14" t="str">
        <f>A9224&amp;B9224&amp;C9224&amp;D9224&amp;E9224</f>
        <v>2024-10-09ExpenseReload Contracting Ltd.11005 Chequing (CIBC)-298.2</v>
      </c>
      <c r="G9224" s="15">
        <f>IFERROR((DATEVALUE(A9224)),A9224)</f>
        <v>45574</v>
      </c>
      <c r="H9224" s="16" t="str">
        <f>IF((IFERROR((VLOOKUP(D9224,'Automation (QBO)'!A:B,2,FALSE)),"0"))=0,"Suspense",(IFERROR((VLOOKUP(D9224,'Automation (QBO)'!A:B,2,FALSE)),"Suspense")))</f>
        <v>Balance (CIBC)</v>
      </c>
      <c r="I9224" s="17">
        <f t="shared" si="143"/>
        <v>-298.2</v>
      </c>
      <c r="J9224" s="12" t="str">
        <f>H9224</f>
        <v>Balance (CIBC)</v>
      </c>
    </row>
    <row r="9225" spans="1:10" hidden="1">
      <c r="A9225" s="13" t="s">
        <v>141</v>
      </c>
      <c r="B9225" s="12" t="s">
        <v>83</v>
      </c>
      <c r="C9225" s="12" t="s">
        <v>145</v>
      </c>
      <c r="D9225" s="12" t="s">
        <v>394</v>
      </c>
      <c r="E9225" s="12">
        <v>-6468.2</v>
      </c>
      <c r="F9225" s="14" t="str">
        <f>A9225&amp;B9225&amp;C9225&amp;D9225&amp;E9225</f>
        <v>2024-10-09ExpenseBKS Mechanical11005 Chequing (CIBC)-6468.2</v>
      </c>
      <c r="G9225" s="15">
        <f>IFERROR((DATEVALUE(A9225)),A9225)</f>
        <v>45574</v>
      </c>
      <c r="H9225" s="16" t="str">
        <f>IF((IFERROR((VLOOKUP(D9225,'Automation (QBO)'!A:B,2,FALSE)),"0"))=0,"Suspense",(IFERROR((VLOOKUP(D9225,'Automation (QBO)'!A:B,2,FALSE)),"Suspense")))</f>
        <v>Balance (CIBC)</v>
      </c>
      <c r="I9225" s="17">
        <f t="shared" si="143"/>
        <v>-6468.2</v>
      </c>
      <c r="J9225" s="12" t="str">
        <f>H9225</f>
        <v>Balance (CIBC)</v>
      </c>
    </row>
    <row r="9226" spans="1:10" hidden="1">
      <c r="A9226" s="13" t="s">
        <v>141</v>
      </c>
      <c r="B9226" s="12" t="s">
        <v>83</v>
      </c>
      <c r="C9226" s="12" t="s">
        <v>143</v>
      </c>
      <c r="D9226" s="12" t="s">
        <v>394</v>
      </c>
      <c r="E9226" s="12">
        <v>-1134</v>
      </c>
      <c r="F9226" s="14" t="str">
        <f>A9226&amp;B9226&amp;C9226&amp;D9226&amp;E9226</f>
        <v>2024-10-09ExpenseScan Pro Concrete Imaging Inc.11005 Chequing (CIBC)-1134</v>
      </c>
      <c r="G9226" s="15">
        <f>IFERROR((DATEVALUE(A9226)),A9226)</f>
        <v>45574</v>
      </c>
      <c r="H9226" s="16" t="str">
        <f>IF((IFERROR((VLOOKUP(D9226,'Automation (QBO)'!A:B,2,FALSE)),"0"))=0,"Suspense",(IFERROR((VLOOKUP(D9226,'Automation (QBO)'!A:B,2,FALSE)),"Suspense")))</f>
        <v>Balance (CIBC)</v>
      </c>
      <c r="I9226" s="17">
        <f t="shared" si="143"/>
        <v>-1134</v>
      </c>
      <c r="J9226" s="12" t="str">
        <f>H9226</f>
        <v>Balance (CIBC)</v>
      </c>
    </row>
    <row r="9227" spans="1:10" hidden="1">
      <c r="A9227" s="13" t="s">
        <v>141</v>
      </c>
      <c r="B9227" s="12" t="s">
        <v>83</v>
      </c>
      <c r="C9227" s="12" t="s">
        <v>144</v>
      </c>
      <c r="D9227" s="12" t="s">
        <v>394</v>
      </c>
      <c r="E9227" s="12">
        <v>-147</v>
      </c>
      <c r="F9227" s="14" t="str">
        <f>A9227&amp;B9227&amp;C9227&amp;D9227&amp;E9227</f>
        <v>2024-10-09ExpenseReload Contracting Ltd.11005 Chequing (CIBC)-147</v>
      </c>
      <c r="G9227" s="15">
        <f>IFERROR((DATEVALUE(A9227)),A9227)</f>
        <v>45574</v>
      </c>
      <c r="H9227" s="16" t="str">
        <f>IF((IFERROR((VLOOKUP(D9227,'Automation (QBO)'!A:B,2,FALSE)),"0"))=0,"Suspense",(IFERROR((VLOOKUP(D9227,'Automation (QBO)'!A:B,2,FALSE)),"Suspense")))</f>
        <v>Balance (CIBC)</v>
      </c>
      <c r="I9227" s="17">
        <f t="shared" si="143"/>
        <v>-147</v>
      </c>
      <c r="J9227" s="12" t="str">
        <f>H9227</f>
        <v>Balance (CIBC)</v>
      </c>
    </row>
    <row r="9228" spans="1:10" hidden="1">
      <c r="A9228" s="13" t="s">
        <v>146</v>
      </c>
      <c r="B9228" s="12" t="s">
        <v>83</v>
      </c>
      <c r="C9228" s="12" t="s">
        <v>139</v>
      </c>
      <c r="D9228" s="12" t="s">
        <v>390</v>
      </c>
      <c r="E9228" s="12">
        <v>123.88</v>
      </c>
      <c r="F9228" s="14" t="str">
        <f>A9228&amp;B9228&amp;C9228&amp;D9228&amp;E9228</f>
        <v>2024-10-10ExpenseChevron21010 Visa Payable (CIBC)123.88</v>
      </c>
      <c r="G9228" s="15">
        <f>IFERROR((DATEVALUE(A9228)),A9228)</f>
        <v>45575</v>
      </c>
      <c r="H9228" s="16" t="str">
        <f>IF((IFERROR((VLOOKUP(D9228,'Automation (QBO)'!A:B,2,FALSE)),"0"))=0,"Suspense",(IFERROR((VLOOKUP(D9228,'Automation (QBO)'!A:B,2,FALSE)),"Suspense")))</f>
        <v>Suspense</v>
      </c>
      <c r="I9228" s="17">
        <f t="shared" si="143"/>
        <v>123.88</v>
      </c>
      <c r="J9228" s="12" t="str">
        <f>H9228</f>
        <v>Suspense</v>
      </c>
    </row>
    <row r="9229" spans="1:10" hidden="1">
      <c r="A9229" s="13" t="s">
        <v>146</v>
      </c>
      <c r="B9229" s="12" t="s">
        <v>83</v>
      </c>
      <c r="C9229" s="12" t="s">
        <v>148</v>
      </c>
      <c r="D9229" s="12" t="s">
        <v>390</v>
      </c>
      <c r="E9229" s="12">
        <v>299.60000000000002</v>
      </c>
      <c r="F9229" s="14" t="str">
        <f>A9229&amp;B9229&amp;C9229&amp;D9229&amp;E9229</f>
        <v>2024-10-10ExpenseDeakin Industries21010 Visa Payable (CIBC)299.6</v>
      </c>
      <c r="G9229" s="15">
        <f>IFERROR((DATEVALUE(A9229)),A9229)</f>
        <v>45575</v>
      </c>
      <c r="H9229" s="16" t="str">
        <f>IF((IFERROR((VLOOKUP(D9229,'Automation (QBO)'!A:B,2,FALSE)),"0"))=0,"Suspense",(IFERROR((VLOOKUP(D9229,'Automation (QBO)'!A:B,2,FALSE)),"Suspense")))</f>
        <v>Suspense</v>
      </c>
      <c r="I9229" s="17">
        <f t="shared" si="143"/>
        <v>299.60000000000002</v>
      </c>
      <c r="J9229" s="12" t="str">
        <f>H9229</f>
        <v>Suspense</v>
      </c>
    </row>
    <row r="9230" spans="1:10" hidden="1">
      <c r="A9230" s="13" t="s">
        <v>146</v>
      </c>
      <c r="B9230" s="12" t="s">
        <v>83</v>
      </c>
      <c r="C9230" s="12" t="s">
        <v>149</v>
      </c>
      <c r="D9230" s="12" t="s">
        <v>390</v>
      </c>
      <c r="E9230" s="12">
        <v>131.6</v>
      </c>
      <c r="F9230" s="14" t="str">
        <f>A9230&amp;B9230&amp;C9230&amp;D9230&amp;E9230</f>
        <v>2024-10-10ExpenseThe Pint Public House21010 Visa Payable (CIBC)131.6</v>
      </c>
      <c r="G9230" s="15">
        <f>IFERROR((DATEVALUE(A9230)),A9230)</f>
        <v>45575</v>
      </c>
      <c r="H9230" s="16" t="str">
        <f>IF((IFERROR((VLOOKUP(D9230,'Automation (QBO)'!A:B,2,FALSE)),"0"))=0,"Suspense",(IFERROR((VLOOKUP(D9230,'Automation (QBO)'!A:B,2,FALSE)),"Suspense")))</f>
        <v>Suspense</v>
      </c>
      <c r="I9230" s="17">
        <f t="shared" si="143"/>
        <v>131.6</v>
      </c>
      <c r="J9230" s="12" t="str">
        <f>H9230</f>
        <v>Suspense</v>
      </c>
    </row>
    <row r="9231" spans="1:10" hidden="1">
      <c r="A9231" s="13" t="s">
        <v>146</v>
      </c>
      <c r="B9231" s="12" t="s">
        <v>83</v>
      </c>
      <c r="C9231" s="12" t="s">
        <v>87</v>
      </c>
      <c r="D9231" s="12" t="s">
        <v>390</v>
      </c>
      <c r="E9231" s="12">
        <v>73.44</v>
      </c>
      <c r="F9231" s="14" t="str">
        <f>A9231&amp;B9231&amp;C9231&amp;D9231&amp;E9231</f>
        <v>2024-10-10ExpenseHome Depot21010 Visa Payable (CIBC)73.44</v>
      </c>
      <c r="G9231" s="15">
        <f>IFERROR((DATEVALUE(A9231)),A9231)</f>
        <v>45575</v>
      </c>
      <c r="H9231" s="16" t="str">
        <f>IF((IFERROR((VLOOKUP(D9231,'Automation (QBO)'!A:B,2,FALSE)),"0"))=0,"Suspense",(IFERROR((VLOOKUP(D9231,'Automation (QBO)'!A:B,2,FALSE)),"Suspense")))</f>
        <v>Suspense</v>
      </c>
      <c r="I9231" s="17">
        <f t="shared" si="143"/>
        <v>73.44</v>
      </c>
      <c r="J9231" s="12" t="str">
        <f>H9231</f>
        <v>Suspense</v>
      </c>
    </row>
    <row r="9232" spans="1:10" hidden="1">
      <c r="A9232" s="13" t="s">
        <v>146</v>
      </c>
      <c r="B9232" s="12" t="s">
        <v>83</v>
      </c>
      <c r="C9232" s="12" t="s">
        <v>113</v>
      </c>
      <c r="D9232" s="12" t="s">
        <v>390</v>
      </c>
      <c r="E9232" s="12">
        <v>8</v>
      </c>
      <c r="F9232" s="14" t="str">
        <f>A9232&amp;B9232&amp;C9232&amp;D9232&amp;E9232</f>
        <v>2024-10-10ExpenseImpark21010 Visa Payable (CIBC)8</v>
      </c>
      <c r="G9232" s="15">
        <f>IFERROR((DATEVALUE(A9232)),A9232)</f>
        <v>45575</v>
      </c>
      <c r="H9232" s="16" t="str">
        <f>IF((IFERROR((VLOOKUP(D9232,'Automation (QBO)'!A:B,2,FALSE)),"0"))=0,"Suspense",(IFERROR((VLOOKUP(D9232,'Automation (QBO)'!A:B,2,FALSE)),"Suspense")))</f>
        <v>Suspense</v>
      </c>
      <c r="I9232" s="17">
        <f t="shared" ref="I9232:I9295" si="144">E9232</f>
        <v>8</v>
      </c>
      <c r="J9232" s="12" t="str">
        <f>H9232</f>
        <v>Suspense</v>
      </c>
    </row>
    <row r="9233" spans="1:10" hidden="1">
      <c r="A9233" s="13" t="s">
        <v>146</v>
      </c>
      <c r="B9233" s="12" t="s">
        <v>83</v>
      </c>
      <c r="C9233" s="12" t="s">
        <v>112</v>
      </c>
      <c r="D9233" s="12" t="s">
        <v>390</v>
      </c>
      <c r="E9233" s="12">
        <v>3.5</v>
      </c>
      <c r="F9233" s="14" t="str">
        <f>A9233&amp;B9233&amp;C9233&amp;D9233&amp;E9233</f>
        <v>2024-10-10ExpenseIndigo Lot 03421010 Visa Payable (CIBC)3.5</v>
      </c>
      <c r="G9233" s="15">
        <f>IFERROR((DATEVALUE(A9233)),A9233)</f>
        <v>45575</v>
      </c>
      <c r="H9233" s="16" t="str">
        <f>IF((IFERROR((VLOOKUP(D9233,'Automation (QBO)'!A:B,2,FALSE)),"0"))=0,"Suspense",(IFERROR((VLOOKUP(D9233,'Automation (QBO)'!A:B,2,FALSE)),"Suspense")))</f>
        <v>Suspense</v>
      </c>
      <c r="I9233" s="17">
        <f t="shared" si="144"/>
        <v>3.5</v>
      </c>
      <c r="J9233" s="12" t="str">
        <f>H9233</f>
        <v>Suspense</v>
      </c>
    </row>
    <row r="9234" spans="1:10" hidden="1">
      <c r="A9234" s="13" t="s">
        <v>146</v>
      </c>
      <c r="B9234" s="12" t="s">
        <v>83</v>
      </c>
      <c r="C9234" s="12" t="s">
        <v>139</v>
      </c>
      <c r="D9234" s="12" t="s">
        <v>399</v>
      </c>
      <c r="E9234" s="12">
        <v>117.98</v>
      </c>
      <c r="F9234" s="14" t="str">
        <f>A9234&amp;B9234&amp;C9234&amp;D9234&amp;E9234</f>
        <v>2024-10-10ExpenseChevron52225 Fuel117.98</v>
      </c>
      <c r="G9234" s="15">
        <f>IFERROR((DATEVALUE(A9234)),A9234)</f>
        <v>45575</v>
      </c>
      <c r="H9234" s="16" t="str">
        <f>IF((IFERROR((VLOOKUP(D9234,'Automation (QBO)'!A:B,2,FALSE)),"0"))=0,"Suspense",(IFERROR((VLOOKUP(D9234,'Automation (QBO)'!A:B,2,FALSE)),"Suspense")))</f>
        <v>COGS - Fuel</v>
      </c>
      <c r="I9234" s="17">
        <f t="shared" si="144"/>
        <v>117.98</v>
      </c>
      <c r="J9234" s="12" t="str">
        <f>H9234</f>
        <v>COGS - Fuel</v>
      </c>
    </row>
    <row r="9235" spans="1:10" hidden="1">
      <c r="A9235" s="13" t="s">
        <v>146</v>
      </c>
      <c r="B9235" s="12" t="s">
        <v>83</v>
      </c>
      <c r="C9235" s="12" t="s">
        <v>139</v>
      </c>
      <c r="D9235" s="12" t="s">
        <v>392</v>
      </c>
      <c r="E9235" s="12">
        <v>-5.9</v>
      </c>
      <c r="F9235" s="14" t="str">
        <f>A9235&amp;B9235&amp;C9235&amp;D9235&amp;E9235</f>
        <v>2024-10-10ExpenseChevron21020 GST/HST Payable-5.9</v>
      </c>
      <c r="G9235" s="15">
        <f>IFERROR((DATEVALUE(A9235)),A9235)</f>
        <v>45575</v>
      </c>
      <c r="H9235" s="16" t="str">
        <f>IF((IFERROR((VLOOKUP(D9235,'Automation (QBO)'!A:B,2,FALSE)),"0"))=0,"Suspense",(IFERROR((VLOOKUP(D9235,'Automation (QBO)'!A:B,2,FALSE)),"Suspense")))</f>
        <v>GST/HST Payable</v>
      </c>
      <c r="I9235" s="17">
        <f t="shared" si="144"/>
        <v>-5.9</v>
      </c>
      <c r="J9235" s="12" t="str">
        <f>H9235</f>
        <v>GST/HST Payable</v>
      </c>
    </row>
    <row r="9236" spans="1:10" hidden="1">
      <c r="A9236" s="13" t="s">
        <v>146</v>
      </c>
      <c r="B9236" s="12" t="s">
        <v>83</v>
      </c>
      <c r="C9236" s="12" t="s">
        <v>87</v>
      </c>
      <c r="D9236" s="12" t="s">
        <v>391</v>
      </c>
      <c r="E9236" s="12">
        <v>70.16</v>
      </c>
      <c r="F9236" s="14" t="str">
        <f>A9236&amp;B9236&amp;C9236&amp;D9236&amp;E9236</f>
        <v>2024-10-10ExpenseHome Depot51335 COGS - Supplies70.16</v>
      </c>
      <c r="G9236" s="15">
        <f>IFERROR((DATEVALUE(A9236)),A9236)</f>
        <v>45575</v>
      </c>
      <c r="H9236" s="16" t="str">
        <f>IF((IFERROR((VLOOKUP(D9236,'Automation (QBO)'!A:B,2,FALSE)),"0"))=0,"Suspense",(IFERROR((VLOOKUP(D9236,'Automation (QBO)'!A:B,2,FALSE)),"Suspense")))</f>
        <v>COGS - Supplies</v>
      </c>
      <c r="I9236" s="17">
        <f t="shared" si="144"/>
        <v>70.16</v>
      </c>
      <c r="J9236" s="12" t="str">
        <f>H9236</f>
        <v>COGS - Supplies</v>
      </c>
    </row>
    <row r="9237" spans="1:10" hidden="1">
      <c r="A9237" s="13" t="s">
        <v>146</v>
      </c>
      <c r="B9237" s="12" t="s">
        <v>83</v>
      </c>
      <c r="C9237" s="12" t="s">
        <v>87</v>
      </c>
      <c r="D9237" s="12" t="s">
        <v>392</v>
      </c>
      <c r="E9237" s="12">
        <v>-3.28</v>
      </c>
      <c r="F9237" s="14" t="str">
        <f>A9237&amp;B9237&amp;C9237&amp;D9237&amp;E9237</f>
        <v>2024-10-10ExpenseHome Depot21020 GST/HST Payable-3.28</v>
      </c>
      <c r="G9237" s="15">
        <f>IFERROR((DATEVALUE(A9237)),A9237)</f>
        <v>45575</v>
      </c>
      <c r="H9237" s="16" t="str">
        <f>IF((IFERROR((VLOOKUP(D9237,'Automation (QBO)'!A:B,2,FALSE)),"0"))=0,"Suspense",(IFERROR((VLOOKUP(D9237,'Automation (QBO)'!A:B,2,FALSE)),"Suspense")))</f>
        <v>GST/HST Payable</v>
      </c>
      <c r="I9237" s="17">
        <f t="shared" si="144"/>
        <v>-3.28</v>
      </c>
      <c r="J9237" s="12" t="str">
        <f>H9237</f>
        <v>GST/HST Payable</v>
      </c>
    </row>
    <row r="9238" spans="1:10" hidden="1">
      <c r="A9238" s="13" t="s">
        <v>146</v>
      </c>
      <c r="B9238" s="12" t="s">
        <v>83</v>
      </c>
      <c r="C9238" s="12" t="s">
        <v>147</v>
      </c>
      <c r="D9238" s="12" t="s">
        <v>400</v>
      </c>
      <c r="E9238" s="12">
        <v>3200</v>
      </c>
      <c r="F9238" s="14" t="str">
        <f>A9238&amp;B9238&amp;C9238&amp;D9238&amp;E9238</f>
        <v>2024-10-10ExpenseCS Drywall LTD51320 COGS - Subcontractors3200</v>
      </c>
      <c r="G9238" s="15">
        <f>IFERROR((DATEVALUE(A9238)),A9238)</f>
        <v>45575</v>
      </c>
      <c r="H9238" s="16" t="str">
        <f>IF((IFERROR((VLOOKUP(D9238,'Automation (QBO)'!A:B,2,FALSE)),"0"))=0,"Suspense",(IFERROR((VLOOKUP(D9238,'Automation (QBO)'!A:B,2,FALSE)),"Suspense")))</f>
        <v>COGS - Subcontracts</v>
      </c>
      <c r="I9238" s="17">
        <f t="shared" si="144"/>
        <v>3200</v>
      </c>
      <c r="J9238" s="12" t="str">
        <f>H9238</f>
        <v>COGS - Subcontracts</v>
      </c>
    </row>
    <row r="9239" spans="1:10" hidden="1">
      <c r="A9239" s="13" t="s">
        <v>146</v>
      </c>
      <c r="B9239" s="12" t="s">
        <v>83</v>
      </c>
      <c r="C9239" s="12" t="s">
        <v>147</v>
      </c>
      <c r="D9239" s="12" t="s">
        <v>392</v>
      </c>
      <c r="E9239" s="12">
        <v>-160</v>
      </c>
      <c r="F9239" s="14" t="str">
        <f>A9239&amp;B9239&amp;C9239&amp;D9239&amp;E9239</f>
        <v>2024-10-10ExpenseCS Drywall LTD21020 GST/HST Payable-160</v>
      </c>
      <c r="G9239" s="15">
        <f>IFERROR((DATEVALUE(A9239)),A9239)</f>
        <v>45575</v>
      </c>
      <c r="H9239" s="16" t="str">
        <f>IF((IFERROR((VLOOKUP(D9239,'Automation (QBO)'!A:B,2,FALSE)),"0"))=0,"Suspense",(IFERROR((VLOOKUP(D9239,'Automation (QBO)'!A:B,2,FALSE)),"Suspense")))</f>
        <v>GST/HST Payable</v>
      </c>
      <c r="I9239" s="17">
        <f t="shared" si="144"/>
        <v>-160</v>
      </c>
      <c r="J9239" s="12" t="str">
        <f>H9239</f>
        <v>GST/HST Payable</v>
      </c>
    </row>
    <row r="9240" spans="1:10" hidden="1">
      <c r="A9240" s="13" t="s">
        <v>146</v>
      </c>
      <c r="B9240" s="12" t="s">
        <v>83</v>
      </c>
      <c r="C9240" s="12" t="s">
        <v>144</v>
      </c>
      <c r="D9240" s="12" t="s">
        <v>400</v>
      </c>
      <c r="E9240" s="12">
        <v>2390.19</v>
      </c>
      <c r="F9240" s="14" t="str">
        <f>A9240&amp;B9240&amp;C9240&amp;D9240&amp;E9240</f>
        <v>2024-10-10ExpenseReload Contracting Ltd.51320 COGS - Subcontractors2390.19</v>
      </c>
      <c r="G9240" s="15">
        <f>IFERROR((DATEVALUE(A9240)),A9240)</f>
        <v>45575</v>
      </c>
      <c r="H9240" s="16" t="str">
        <f>IF((IFERROR((VLOOKUP(D9240,'Automation (QBO)'!A:B,2,FALSE)),"0"))=0,"Suspense",(IFERROR((VLOOKUP(D9240,'Automation (QBO)'!A:B,2,FALSE)),"Suspense")))</f>
        <v>COGS - Subcontracts</v>
      </c>
      <c r="I9240" s="17">
        <f t="shared" si="144"/>
        <v>2390.19</v>
      </c>
      <c r="J9240" s="12" t="str">
        <f>H9240</f>
        <v>COGS - Subcontracts</v>
      </c>
    </row>
    <row r="9241" spans="1:10" hidden="1">
      <c r="A9241" s="13" t="s">
        <v>146</v>
      </c>
      <c r="B9241" s="12" t="s">
        <v>83</v>
      </c>
      <c r="C9241" s="12" t="s">
        <v>144</v>
      </c>
      <c r="D9241" s="12" t="s">
        <v>392</v>
      </c>
      <c r="E9241" s="12">
        <v>-119.52</v>
      </c>
      <c r="F9241" s="14" t="str">
        <f>A9241&amp;B9241&amp;C9241&amp;D9241&amp;E9241</f>
        <v>2024-10-10ExpenseReload Contracting Ltd.21020 GST/HST Payable-119.52</v>
      </c>
      <c r="G9241" s="15">
        <f>IFERROR((DATEVALUE(A9241)),A9241)</f>
        <v>45575</v>
      </c>
      <c r="H9241" s="16" t="str">
        <f>IF((IFERROR((VLOOKUP(D9241,'Automation (QBO)'!A:B,2,FALSE)),"0"))=0,"Suspense",(IFERROR((VLOOKUP(D9241,'Automation (QBO)'!A:B,2,FALSE)),"Suspense")))</f>
        <v>GST/HST Payable</v>
      </c>
      <c r="I9241" s="17">
        <f t="shared" si="144"/>
        <v>-119.52</v>
      </c>
      <c r="J9241" s="12" t="str">
        <f>H9241</f>
        <v>GST/HST Payable</v>
      </c>
    </row>
    <row r="9242" spans="1:10" hidden="1">
      <c r="A9242" s="13" t="s">
        <v>146</v>
      </c>
      <c r="B9242" s="12" t="s">
        <v>83</v>
      </c>
      <c r="C9242" s="12" t="s">
        <v>148</v>
      </c>
      <c r="D9242" s="12" t="s">
        <v>504</v>
      </c>
      <c r="E9242" s="12">
        <v>286.22000000000003</v>
      </c>
      <c r="F9242" s="14" t="str">
        <f>A9242&amp;B9242&amp;C9242&amp;D9242&amp;E9242</f>
        <v>2024-10-10ExpenseDeakin Industries52210 Uniforms and Laundry286.22</v>
      </c>
      <c r="G9242" s="15">
        <f>IFERROR((DATEVALUE(A9242)),A9242)</f>
        <v>45575</v>
      </c>
      <c r="H9242" s="16" t="str">
        <f>IF((IFERROR((VLOOKUP(D9242,'Automation (QBO)'!A:B,2,FALSE)),"0"))=0,"Suspense",(IFERROR((VLOOKUP(D9242,'Automation (QBO)'!A:B,2,FALSE)),"Suspense")))</f>
        <v>Uniforms &amp; Laundry</v>
      </c>
      <c r="I9242" s="17">
        <f t="shared" si="144"/>
        <v>286.22000000000003</v>
      </c>
      <c r="J9242" s="12" t="str">
        <f>H9242</f>
        <v>Uniforms &amp; Laundry</v>
      </c>
    </row>
    <row r="9243" spans="1:10" hidden="1">
      <c r="A9243" s="13" t="s">
        <v>146</v>
      </c>
      <c r="B9243" s="12" t="s">
        <v>83</v>
      </c>
      <c r="C9243" s="12" t="s">
        <v>148</v>
      </c>
      <c r="D9243" s="12" t="s">
        <v>392</v>
      </c>
      <c r="E9243" s="12">
        <v>-13.38</v>
      </c>
      <c r="F9243" s="14" t="str">
        <f>A9243&amp;B9243&amp;C9243&amp;D9243&amp;E9243</f>
        <v>2024-10-10ExpenseDeakin Industries21020 GST/HST Payable-13.38</v>
      </c>
      <c r="G9243" s="15">
        <f>IFERROR((DATEVALUE(A9243)),A9243)</f>
        <v>45575</v>
      </c>
      <c r="H9243" s="16" t="str">
        <f>IF((IFERROR((VLOOKUP(D9243,'Automation (QBO)'!A:B,2,FALSE)),"0"))=0,"Suspense",(IFERROR((VLOOKUP(D9243,'Automation (QBO)'!A:B,2,FALSE)),"Suspense")))</f>
        <v>GST/HST Payable</v>
      </c>
      <c r="I9243" s="17">
        <f t="shared" si="144"/>
        <v>-13.38</v>
      </c>
      <c r="J9243" s="12" t="str">
        <f>H9243</f>
        <v>GST/HST Payable</v>
      </c>
    </row>
    <row r="9244" spans="1:10" hidden="1">
      <c r="A9244" s="13" t="s">
        <v>146</v>
      </c>
      <c r="B9244" s="12" t="s">
        <v>83</v>
      </c>
      <c r="C9244" s="12" t="s">
        <v>149</v>
      </c>
      <c r="D9244" s="12" t="s">
        <v>398</v>
      </c>
      <c r="E9244" s="12">
        <v>104.69</v>
      </c>
      <c r="F9244" s="14" t="str">
        <f>A9244&amp;B9244&amp;C9244&amp;D9244&amp;E9244</f>
        <v>2024-10-10ExpenseThe Pint Public House52190 Meals &amp; Entertainment104.69</v>
      </c>
      <c r="G9244" s="15">
        <f>IFERROR((DATEVALUE(A9244)),A9244)</f>
        <v>45575</v>
      </c>
      <c r="H9244" s="16" t="str">
        <f>IF((IFERROR((VLOOKUP(D9244,'Automation (QBO)'!A:B,2,FALSE)),"0"))=0,"Suspense",(IFERROR((VLOOKUP(D9244,'Automation (QBO)'!A:B,2,FALSE)),"Suspense")))</f>
        <v>Meals &amp; Entertainment</v>
      </c>
      <c r="I9244" s="17">
        <f t="shared" si="144"/>
        <v>104.69</v>
      </c>
      <c r="J9244" s="12" t="str">
        <f>H9244</f>
        <v>Meals &amp; Entertainment</v>
      </c>
    </row>
    <row r="9245" spans="1:10" hidden="1">
      <c r="A9245" s="13" t="s">
        <v>146</v>
      </c>
      <c r="B9245" s="12" t="s">
        <v>83</v>
      </c>
      <c r="C9245" s="12" t="s">
        <v>149</v>
      </c>
      <c r="D9245" s="12" t="s">
        <v>398</v>
      </c>
      <c r="E9245" s="12">
        <v>21.93</v>
      </c>
      <c r="F9245" s="14" t="str">
        <f>A9245&amp;B9245&amp;C9245&amp;D9245&amp;E9245</f>
        <v>2024-10-10ExpenseThe Pint Public House52190 Meals &amp; Entertainment21.93</v>
      </c>
      <c r="G9245" s="15">
        <f>IFERROR((DATEVALUE(A9245)),A9245)</f>
        <v>45575</v>
      </c>
      <c r="H9245" s="16" t="str">
        <f>IF((IFERROR((VLOOKUP(D9245,'Automation (QBO)'!A:B,2,FALSE)),"0"))=0,"Suspense",(IFERROR((VLOOKUP(D9245,'Automation (QBO)'!A:B,2,FALSE)),"Suspense")))</f>
        <v>Meals &amp; Entertainment</v>
      </c>
      <c r="I9245" s="17">
        <f t="shared" si="144"/>
        <v>21.93</v>
      </c>
      <c r="J9245" s="12" t="str">
        <f>H9245</f>
        <v>Meals &amp; Entertainment</v>
      </c>
    </row>
    <row r="9246" spans="1:10" hidden="1">
      <c r="A9246" s="13" t="s">
        <v>146</v>
      </c>
      <c r="B9246" s="12" t="s">
        <v>83</v>
      </c>
      <c r="C9246" s="12" t="s">
        <v>149</v>
      </c>
      <c r="D9246" s="12" t="s">
        <v>392</v>
      </c>
      <c r="E9246" s="12">
        <v>-4.9800000000000004</v>
      </c>
      <c r="F9246" s="14" t="str">
        <f>A9246&amp;B9246&amp;C9246&amp;D9246&amp;E9246</f>
        <v>2024-10-10ExpenseThe Pint Public House21020 GST/HST Payable-4.98</v>
      </c>
      <c r="G9246" s="15">
        <f>IFERROR((DATEVALUE(A9246)),A9246)</f>
        <v>45575</v>
      </c>
      <c r="H9246" s="16" t="str">
        <f>IF((IFERROR((VLOOKUP(D9246,'Automation (QBO)'!A:B,2,FALSE)),"0"))=0,"Suspense",(IFERROR((VLOOKUP(D9246,'Automation (QBO)'!A:B,2,FALSE)),"Suspense")))</f>
        <v>GST/HST Payable</v>
      </c>
      <c r="I9246" s="17">
        <f t="shared" si="144"/>
        <v>-4.9800000000000004</v>
      </c>
      <c r="J9246" s="12" t="str">
        <f>H9246</f>
        <v>GST/HST Payable</v>
      </c>
    </row>
    <row r="9247" spans="1:10" hidden="1">
      <c r="A9247" s="13" t="s">
        <v>146</v>
      </c>
      <c r="B9247" s="12" t="s">
        <v>83</v>
      </c>
      <c r="C9247" s="12" t="s">
        <v>149</v>
      </c>
      <c r="D9247" s="12" t="s">
        <v>392</v>
      </c>
      <c r="E9247" s="12">
        <v>0</v>
      </c>
      <c r="F9247" s="14" t="str">
        <f>A9247&amp;B9247&amp;C9247&amp;D9247&amp;E9247</f>
        <v>2024-10-10ExpenseThe Pint Public House21020 GST/HST Payable0</v>
      </c>
      <c r="G9247" s="15">
        <f>IFERROR((DATEVALUE(A9247)),A9247)</f>
        <v>45575</v>
      </c>
      <c r="H9247" s="16" t="str">
        <f>IF((IFERROR((VLOOKUP(D9247,'Automation (QBO)'!A:B,2,FALSE)),"0"))=0,"Suspense",(IFERROR((VLOOKUP(D9247,'Automation (QBO)'!A:B,2,FALSE)),"Suspense")))</f>
        <v>GST/HST Payable</v>
      </c>
      <c r="I9247" s="17">
        <f t="shared" si="144"/>
        <v>0</v>
      </c>
      <c r="J9247" s="12" t="str">
        <f>H9247</f>
        <v>GST/HST Payable</v>
      </c>
    </row>
    <row r="9248" spans="1:10" hidden="1">
      <c r="A9248" s="13" t="s">
        <v>146</v>
      </c>
      <c r="B9248" s="12" t="s">
        <v>83</v>
      </c>
      <c r="C9248" s="12" t="s">
        <v>113</v>
      </c>
      <c r="D9248" s="12" t="s">
        <v>408</v>
      </c>
      <c r="E9248" s="12">
        <v>8</v>
      </c>
      <c r="F9248" s="14" t="str">
        <f>A9248&amp;B9248&amp;C9248&amp;D9248&amp;E9248</f>
        <v>2024-10-10ExpenseImpark52205 Travel &amp; Parking8</v>
      </c>
      <c r="G9248" s="15">
        <f>IFERROR((DATEVALUE(A9248)),A9248)</f>
        <v>45575</v>
      </c>
      <c r="H9248" s="16" t="str">
        <f>IF((IFERROR((VLOOKUP(D9248,'Automation (QBO)'!A:B,2,FALSE)),"0"))=0,"Suspense",(IFERROR((VLOOKUP(D9248,'Automation (QBO)'!A:B,2,FALSE)),"Suspense")))</f>
        <v>Travel &amp; Parking</v>
      </c>
      <c r="I9248" s="17">
        <f t="shared" si="144"/>
        <v>8</v>
      </c>
      <c r="J9248" s="12" t="str">
        <f>H9248</f>
        <v>Travel &amp; Parking</v>
      </c>
    </row>
    <row r="9249" spans="1:10" hidden="1">
      <c r="A9249" s="13" t="s">
        <v>146</v>
      </c>
      <c r="B9249" s="12" t="s">
        <v>83</v>
      </c>
      <c r="C9249" s="12" t="s">
        <v>113</v>
      </c>
      <c r="D9249" s="12" t="s">
        <v>392</v>
      </c>
      <c r="E9249" s="12">
        <v>0</v>
      </c>
      <c r="F9249" s="14" t="str">
        <f>A9249&amp;B9249&amp;C9249&amp;D9249&amp;E9249</f>
        <v>2024-10-10ExpenseImpark21020 GST/HST Payable0</v>
      </c>
      <c r="G9249" s="15">
        <f>IFERROR((DATEVALUE(A9249)),A9249)</f>
        <v>45575</v>
      </c>
      <c r="H9249" s="16" t="str">
        <f>IF((IFERROR((VLOOKUP(D9249,'Automation (QBO)'!A:B,2,FALSE)),"0"))=0,"Suspense",(IFERROR((VLOOKUP(D9249,'Automation (QBO)'!A:B,2,FALSE)),"Suspense")))</f>
        <v>GST/HST Payable</v>
      </c>
      <c r="I9249" s="17">
        <f t="shared" si="144"/>
        <v>0</v>
      </c>
      <c r="J9249" s="12" t="str">
        <f>H9249</f>
        <v>GST/HST Payable</v>
      </c>
    </row>
    <row r="9250" spans="1:10" hidden="1">
      <c r="A9250" s="13" t="s">
        <v>146</v>
      </c>
      <c r="B9250" s="12" t="s">
        <v>83</v>
      </c>
      <c r="C9250" s="12" t="s">
        <v>112</v>
      </c>
      <c r="D9250" s="12" t="s">
        <v>408</v>
      </c>
      <c r="E9250" s="12">
        <v>3.5</v>
      </c>
      <c r="F9250" s="14" t="str">
        <f>A9250&amp;B9250&amp;C9250&amp;D9250&amp;E9250</f>
        <v>2024-10-10ExpenseIndigo Lot 03452205 Travel &amp; Parking3.5</v>
      </c>
      <c r="G9250" s="15">
        <f>IFERROR((DATEVALUE(A9250)),A9250)</f>
        <v>45575</v>
      </c>
      <c r="H9250" s="16" t="str">
        <f>IF((IFERROR((VLOOKUP(D9250,'Automation (QBO)'!A:B,2,FALSE)),"0"))=0,"Suspense",(IFERROR((VLOOKUP(D9250,'Automation (QBO)'!A:B,2,FALSE)),"Suspense")))</f>
        <v>Travel &amp; Parking</v>
      </c>
      <c r="I9250" s="17">
        <f t="shared" si="144"/>
        <v>3.5</v>
      </c>
      <c r="J9250" s="12" t="str">
        <f>H9250</f>
        <v>Travel &amp; Parking</v>
      </c>
    </row>
    <row r="9251" spans="1:10" hidden="1">
      <c r="A9251" s="13" t="s">
        <v>146</v>
      </c>
      <c r="B9251" s="12" t="s">
        <v>83</v>
      </c>
      <c r="C9251" s="12" t="s">
        <v>112</v>
      </c>
      <c r="D9251" s="12" t="s">
        <v>392</v>
      </c>
      <c r="E9251" s="12">
        <v>0</v>
      </c>
      <c r="F9251" s="14" t="str">
        <f>A9251&amp;B9251&amp;C9251&amp;D9251&amp;E9251</f>
        <v>2024-10-10ExpenseIndigo Lot 03421020 GST/HST Payable0</v>
      </c>
      <c r="G9251" s="15">
        <f>IFERROR((DATEVALUE(A9251)),A9251)</f>
        <v>45575</v>
      </c>
      <c r="H9251" s="16" t="str">
        <f>IF((IFERROR((VLOOKUP(D9251,'Automation (QBO)'!A:B,2,FALSE)),"0"))=0,"Suspense",(IFERROR((VLOOKUP(D9251,'Automation (QBO)'!A:B,2,FALSE)),"Suspense")))</f>
        <v>GST/HST Payable</v>
      </c>
      <c r="I9251" s="17">
        <f t="shared" si="144"/>
        <v>0</v>
      </c>
      <c r="J9251" s="12" t="str">
        <f>H9251</f>
        <v>GST/HST Payable</v>
      </c>
    </row>
    <row r="9252" spans="1:10" hidden="1">
      <c r="A9252" s="13" t="s">
        <v>146</v>
      </c>
      <c r="B9252" s="12" t="s">
        <v>83</v>
      </c>
      <c r="C9252" s="12" t="s">
        <v>144</v>
      </c>
      <c r="D9252" s="12" t="s">
        <v>400</v>
      </c>
      <c r="E9252" s="12">
        <v>2196.7399999999998</v>
      </c>
      <c r="F9252" s="14" t="str">
        <f>A9252&amp;B9252&amp;C9252&amp;D9252&amp;E9252</f>
        <v>2024-10-10ExpenseReload Contracting Ltd.51320 COGS - Subcontractors2196.74</v>
      </c>
      <c r="G9252" s="15">
        <f>IFERROR((DATEVALUE(A9252)),A9252)</f>
        <v>45575</v>
      </c>
      <c r="H9252" s="16" t="str">
        <f>IF((IFERROR((VLOOKUP(D9252,'Automation (QBO)'!A:B,2,FALSE)),"0"))=0,"Suspense",(IFERROR((VLOOKUP(D9252,'Automation (QBO)'!A:B,2,FALSE)),"Suspense")))</f>
        <v>COGS - Subcontracts</v>
      </c>
      <c r="I9252" s="17">
        <f t="shared" si="144"/>
        <v>2196.7399999999998</v>
      </c>
      <c r="J9252" s="12" t="str">
        <f>H9252</f>
        <v>COGS - Subcontracts</v>
      </c>
    </row>
    <row r="9253" spans="1:10" hidden="1">
      <c r="A9253" s="13" t="s">
        <v>146</v>
      </c>
      <c r="B9253" s="12" t="s">
        <v>83</v>
      </c>
      <c r="C9253" s="12" t="s">
        <v>144</v>
      </c>
      <c r="D9253" s="12" t="s">
        <v>392</v>
      </c>
      <c r="E9253" s="12">
        <v>-109.84</v>
      </c>
      <c r="F9253" s="14" t="str">
        <f>A9253&amp;B9253&amp;C9253&amp;D9253&amp;E9253</f>
        <v>2024-10-10ExpenseReload Contracting Ltd.21020 GST/HST Payable-109.84</v>
      </c>
      <c r="G9253" s="15">
        <f>IFERROR((DATEVALUE(A9253)),A9253)</f>
        <v>45575</v>
      </c>
      <c r="H9253" s="16" t="str">
        <f>IF((IFERROR((VLOOKUP(D9253,'Automation (QBO)'!A:B,2,FALSE)),"0"))=0,"Suspense",(IFERROR((VLOOKUP(D9253,'Automation (QBO)'!A:B,2,FALSE)),"Suspense")))</f>
        <v>GST/HST Payable</v>
      </c>
      <c r="I9253" s="17">
        <f t="shared" si="144"/>
        <v>-109.84</v>
      </c>
      <c r="J9253" s="12" t="str">
        <f>H9253</f>
        <v>GST/HST Payable</v>
      </c>
    </row>
    <row r="9254" spans="1:10" hidden="1">
      <c r="A9254" s="13" t="s">
        <v>146</v>
      </c>
      <c r="B9254" s="12" t="s">
        <v>83</v>
      </c>
      <c r="C9254" s="12" t="s">
        <v>144</v>
      </c>
      <c r="D9254" s="12" t="s">
        <v>394</v>
      </c>
      <c r="E9254" s="12">
        <v>-2306.58</v>
      </c>
      <c r="F9254" s="14" t="str">
        <f>A9254&amp;B9254&amp;C9254&amp;D9254&amp;E9254</f>
        <v>2024-10-10ExpenseReload Contracting Ltd.11005 Chequing (CIBC)-2306.58</v>
      </c>
      <c r="G9254" s="15">
        <f>IFERROR((DATEVALUE(A9254)),A9254)</f>
        <v>45575</v>
      </c>
      <c r="H9254" s="16" t="str">
        <f>IF((IFERROR((VLOOKUP(D9254,'Automation (QBO)'!A:B,2,FALSE)),"0"))=0,"Suspense",(IFERROR((VLOOKUP(D9254,'Automation (QBO)'!A:B,2,FALSE)),"Suspense")))</f>
        <v>Balance (CIBC)</v>
      </c>
      <c r="I9254" s="17">
        <f t="shared" si="144"/>
        <v>-2306.58</v>
      </c>
      <c r="J9254" s="12" t="str">
        <f>H9254</f>
        <v>Balance (CIBC)</v>
      </c>
    </row>
    <row r="9255" spans="1:10" hidden="1">
      <c r="A9255" s="13" t="s">
        <v>146</v>
      </c>
      <c r="B9255" s="12" t="s">
        <v>83</v>
      </c>
      <c r="C9255" s="12" t="s">
        <v>147</v>
      </c>
      <c r="D9255" s="12" t="s">
        <v>394</v>
      </c>
      <c r="E9255" s="12">
        <v>-3360</v>
      </c>
      <c r="F9255" s="14" t="str">
        <f>A9255&amp;B9255&amp;C9255&amp;D9255&amp;E9255</f>
        <v>2024-10-10ExpenseCS Drywall LTD11005 Chequing (CIBC)-3360</v>
      </c>
      <c r="G9255" s="15">
        <f>IFERROR((DATEVALUE(A9255)),A9255)</f>
        <v>45575</v>
      </c>
      <c r="H9255" s="16" t="str">
        <f>IF((IFERROR((VLOOKUP(D9255,'Automation (QBO)'!A:B,2,FALSE)),"0"))=0,"Suspense",(IFERROR((VLOOKUP(D9255,'Automation (QBO)'!A:B,2,FALSE)),"Suspense")))</f>
        <v>Balance (CIBC)</v>
      </c>
      <c r="I9255" s="17">
        <f t="shared" si="144"/>
        <v>-3360</v>
      </c>
      <c r="J9255" s="12" t="str">
        <f>H9255</f>
        <v>Balance (CIBC)</v>
      </c>
    </row>
    <row r="9256" spans="1:10" hidden="1">
      <c r="A9256" s="13" t="s">
        <v>146</v>
      </c>
      <c r="B9256" s="12" t="s">
        <v>83</v>
      </c>
      <c r="C9256" s="12" t="s">
        <v>144</v>
      </c>
      <c r="D9256" s="12" t="s">
        <v>394</v>
      </c>
      <c r="E9256" s="12">
        <v>-2509.71</v>
      </c>
      <c r="F9256" s="14" t="str">
        <f>A9256&amp;B9256&amp;C9256&amp;D9256&amp;E9256</f>
        <v>2024-10-10ExpenseReload Contracting Ltd.11005 Chequing (CIBC)-2509.71</v>
      </c>
      <c r="G9256" s="15">
        <f>IFERROR((DATEVALUE(A9256)),A9256)</f>
        <v>45575</v>
      </c>
      <c r="H9256" s="16" t="str">
        <f>IF((IFERROR((VLOOKUP(D9256,'Automation (QBO)'!A:B,2,FALSE)),"0"))=0,"Suspense",(IFERROR((VLOOKUP(D9256,'Automation (QBO)'!A:B,2,FALSE)),"Suspense")))</f>
        <v>Balance (CIBC)</v>
      </c>
      <c r="I9256" s="17">
        <f t="shared" si="144"/>
        <v>-2509.71</v>
      </c>
      <c r="J9256" s="12" t="str">
        <f>H9256</f>
        <v>Balance (CIBC)</v>
      </c>
    </row>
    <row r="9257" spans="1:10" hidden="1">
      <c r="A9257" s="13" t="s">
        <v>150</v>
      </c>
      <c r="B9257" s="12" t="s">
        <v>91</v>
      </c>
      <c r="C9257" s="12" t="s">
        <v>151</v>
      </c>
      <c r="D9257" s="12" t="s">
        <v>418</v>
      </c>
      <c r="E9257" s="12">
        <v>3593.59</v>
      </c>
      <c r="F9257" s="14" t="str">
        <f>A9257&amp;B9257&amp;C9257&amp;D9257&amp;E9257</f>
        <v>2024-10-11InvoiceGarden of Granite Winery:Garden of Granite ProjectBillable Expense Income3593.59</v>
      </c>
      <c r="G9257" s="15">
        <f>IFERROR((DATEVALUE(A9257)),A9257)</f>
        <v>45576</v>
      </c>
      <c r="H9257" s="16" t="str">
        <f>IF((IFERROR((VLOOKUP(D9257,'Automation (QBO)'!A:B,2,FALSE)),"0"))=0,"Suspense",(IFERROR((VLOOKUP(D9257,'Automation (QBO)'!A:B,2,FALSE)),"Suspense")))</f>
        <v>Project Income - Materials</v>
      </c>
      <c r="I9257" s="17">
        <f t="shared" si="144"/>
        <v>3593.59</v>
      </c>
      <c r="J9257" s="12" t="str">
        <f>H9257</f>
        <v>Project Income - Materials</v>
      </c>
    </row>
    <row r="9258" spans="1:10" hidden="1">
      <c r="A9258" s="13" t="s">
        <v>150</v>
      </c>
      <c r="B9258" s="12" t="s">
        <v>83</v>
      </c>
      <c r="C9258" s="12" t="s">
        <v>157</v>
      </c>
      <c r="D9258" s="12" t="s">
        <v>390</v>
      </c>
      <c r="E9258" s="12">
        <v>867.06</v>
      </c>
      <c r="F9258" s="14" t="str">
        <f>A9258&amp;B9258&amp;C9258&amp;D9258&amp;E9258</f>
        <v>2024-10-11ExpenseElisa21010 Visa Payable (CIBC)867.06</v>
      </c>
      <c r="G9258" s="15">
        <f>IFERROR((DATEVALUE(A9258)),A9258)</f>
        <v>45576</v>
      </c>
      <c r="H9258" s="16" t="str">
        <f>IF((IFERROR((VLOOKUP(D9258,'Automation (QBO)'!A:B,2,FALSE)),"0"))=0,"Suspense",(IFERROR((VLOOKUP(D9258,'Automation (QBO)'!A:B,2,FALSE)),"Suspense")))</f>
        <v>Suspense</v>
      </c>
      <c r="I9258" s="17">
        <f t="shared" si="144"/>
        <v>867.06</v>
      </c>
      <c r="J9258" s="12" t="str">
        <f>H9258</f>
        <v>Suspense</v>
      </c>
    </row>
    <row r="9259" spans="1:10" hidden="1">
      <c r="A9259" s="13" t="s">
        <v>150</v>
      </c>
      <c r="B9259" s="12" t="s">
        <v>91</v>
      </c>
      <c r="C9259" s="12" t="s">
        <v>151</v>
      </c>
      <c r="D9259" s="12" t="s">
        <v>417</v>
      </c>
      <c r="E9259" s="12">
        <v>0</v>
      </c>
      <c r="F9259" s="14" t="str">
        <f>A9259&amp;B9259&amp;C9259&amp;D9259&amp;E9259</f>
        <v>2024-10-11InvoiceGarden of Granite Winery:Garden of Granite Project12000 Accounts Receivable0</v>
      </c>
      <c r="G9259" s="15">
        <f>IFERROR((DATEVALUE(A9259)),A9259)</f>
        <v>45576</v>
      </c>
      <c r="H9259" s="16" t="str">
        <f>IF((IFERROR((VLOOKUP(D9259,'Automation (QBO)'!A:B,2,FALSE)),"0"))=0,"Suspense",(IFERROR((VLOOKUP(D9259,'Automation (QBO)'!A:B,2,FALSE)),"Suspense")))</f>
        <v>Accounts Recievable - Suspense</v>
      </c>
      <c r="I9259" s="17">
        <f t="shared" si="144"/>
        <v>0</v>
      </c>
      <c r="J9259" s="12" t="str">
        <f>H9259</f>
        <v>Accounts Recievable - Suspense</v>
      </c>
    </row>
    <row r="9260" spans="1:10" hidden="1">
      <c r="A9260" s="13" t="s">
        <v>150</v>
      </c>
      <c r="B9260" s="12" t="s">
        <v>91</v>
      </c>
      <c r="C9260" s="12" t="s">
        <v>151</v>
      </c>
      <c r="D9260" s="12" t="s">
        <v>420</v>
      </c>
      <c r="E9260" s="12">
        <v>-72018.89</v>
      </c>
      <c r="F9260" s="14" t="str">
        <f>A9260&amp;B9260&amp;C9260&amp;D9260&amp;E9260</f>
        <v>2024-10-11InvoiceGarden of Granite Winery:Garden of Granite Project21045 Deposit Received-72018.89</v>
      </c>
      <c r="G9260" s="15">
        <f>IFERROR((DATEVALUE(A9260)),A9260)</f>
        <v>45576</v>
      </c>
      <c r="H9260" s="16" t="str">
        <f>IF((IFERROR((VLOOKUP(D9260,'Automation (QBO)'!A:B,2,FALSE)),"0"))=0,"Suspense",(IFERROR((VLOOKUP(D9260,'Automation (QBO)'!A:B,2,FALSE)),"Suspense")))</f>
        <v>Liability - Depostis Received</v>
      </c>
      <c r="I9260" s="17">
        <f t="shared" si="144"/>
        <v>-72018.89</v>
      </c>
      <c r="J9260" s="12" t="str">
        <f>H9260</f>
        <v>Liability - Depostis Received</v>
      </c>
    </row>
    <row r="9261" spans="1:10" hidden="1">
      <c r="A9261" s="13" t="s">
        <v>150</v>
      </c>
      <c r="B9261" s="12" t="s">
        <v>91</v>
      </c>
      <c r="C9261" s="12" t="s">
        <v>151</v>
      </c>
      <c r="D9261" s="12" t="s">
        <v>392</v>
      </c>
      <c r="E9261" s="12">
        <v>3429.48</v>
      </c>
      <c r="F9261" s="14" t="str">
        <f>A9261&amp;B9261&amp;C9261&amp;D9261&amp;E9261</f>
        <v>2024-10-11InvoiceGarden of Granite Winery:Garden of Granite Project21020 GST/HST Payable3429.48</v>
      </c>
      <c r="G9261" s="15">
        <f>IFERROR((DATEVALUE(A9261)),A9261)</f>
        <v>45576</v>
      </c>
      <c r="H9261" s="16" t="str">
        <f>IF((IFERROR((VLOOKUP(D9261,'Automation (QBO)'!A:B,2,FALSE)),"0"))=0,"Suspense",(IFERROR((VLOOKUP(D9261,'Automation (QBO)'!A:B,2,FALSE)),"Suspense")))</f>
        <v>GST/HST Payable</v>
      </c>
      <c r="I9261" s="17">
        <f t="shared" si="144"/>
        <v>3429.48</v>
      </c>
      <c r="J9261" s="12" t="str">
        <f>H9261</f>
        <v>GST/HST Payable</v>
      </c>
    </row>
    <row r="9262" spans="1:10" hidden="1">
      <c r="A9262" s="13" t="s">
        <v>150</v>
      </c>
      <c r="B9262" s="12" t="s">
        <v>91</v>
      </c>
      <c r="C9262" s="12" t="s">
        <v>151</v>
      </c>
      <c r="D9262" s="12" t="s">
        <v>392</v>
      </c>
      <c r="E9262" s="12">
        <v>0</v>
      </c>
      <c r="F9262" s="14" t="str">
        <f>A9262&amp;B9262&amp;C9262&amp;D9262&amp;E9262</f>
        <v>2024-10-11InvoiceGarden of Granite Winery:Garden of Granite Project21020 GST/HST Payable0</v>
      </c>
      <c r="G9262" s="15">
        <f>IFERROR((DATEVALUE(A9262)),A9262)</f>
        <v>45576</v>
      </c>
      <c r="H9262" s="16" t="str">
        <f>IF((IFERROR((VLOOKUP(D9262,'Automation (QBO)'!A:B,2,FALSE)),"0"))=0,"Suspense",(IFERROR((VLOOKUP(D9262,'Automation (QBO)'!A:B,2,FALSE)),"Suspense")))</f>
        <v>GST/HST Payable</v>
      </c>
      <c r="I9262" s="17">
        <f t="shared" si="144"/>
        <v>0</v>
      </c>
      <c r="J9262" s="12" t="str">
        <f>H9262</f>
        <v>GST/HST Payable</v>
      </c>
    </row>
    <row r="9263" spans="1:10" hidden="1">
      <c r="A9263" s="13" t="s">
        <v>150</v>
      </c>
      <c r="B9263" s="12" t="s">
        <v>152</v>
      </c>
      <c r="C9263" s="12" t="s">
        <v>153</v>
      </c>
      <c r="D9263" s="12" t="s">
        <v>513</v>
      </c>
      <c r="E9263" s="12">
        <v>254.1</v>
      </c>
      <c r="F9263" s="14" t="str">
        <f>A9263&amp;B9263&amp;C9263&amp;D9263&amp;E9263</f>
        <v>2024-10-11Credit MemoSt James Well52105 Bad Debt Expense254.1</v>
      </c>
      <c r="G9263" s="15">
        <f>IFERROR((DATEVALUE(A9263)),A9263)</f>
        <v>45576</v>
      </c>
      <c r="H9263" s="16" t="str">
        <f>IF((IFERROR((VLOOKUP(D9263,'Automation (QBO)'!A:B,2,FALSE)),"0"))=0,"Suspense",(IFERROR((VLOOKUP(D9263,'Automation (QBO)'!A:B,2,FALSE)),"Suspense")))</f>
        <v>Bank Fees</v>
      </c>
      <c r="I9263" s="17">
        <f t="shared" si="144"/>
        <v>254.1</v>
      </c>
      <c r="J9263" s="12" t="str">
        <f>H9263</f>
        <v>Bank Fees</v>
      </c>
    </row>
    <row r="9264" spans="1:10" hidden="1">
      <c r="A9264" s="13" t="s">
        <v>150</v>
      </c>
      <c r="B9264" s="12" t="s">
        <v>152</v>
      </c>
      <c r="C9264" s="12" t="s">
        <v>153</v>
      </c>
      <c r="D9264" s="12" t="s">
        <v>392</v>
      </c>
      <c r="E9264" s="12">
        <v>-12.71</v>
      </c>
      <c r="F9264" s="14" t="str">
        <f>A9264&amp;B9264&amp;C9264&amp;D9264&amp;E9264</f>
        <v>2024-10-11Credit MemoSt James Well21020 GST/HST Payable-12.71</v>
      </c>
      <c r="G9264" s="15">
        <f>IFERROR((DATEVALUE(A9264)),A9264)</f>
        <v>45576</v>
      </c>
      <c r="H9264" s="16" t="str">
        <f>IF((IFERROR((VLOOKUP(D9264,'Automation (QBO)'!A:B,2,FALSE)),"0"))=0,"Suspense",(IFERROR((VLOOKUP(D9264,'Automation (QBO)'!A:B,2,FALSE)),"Suspense")))</f>
        <v>GST/HST Payable</v>
      </c>
      <c r="I9264" s="17">
        <f t="shared" si="144"/>
        <v>-12.71</v>
      </c>
      <c r="J9264" s="12" t="str">
        <f>H9264</f>
        <v>GST/HST Payable</v>
      </c>
    </row>
    <row r="9265" spans="1:10" hidden="1">
      <c r="A9265" s="13" t="s">
        <v>150</v>
      </c>
      <c r="B9265" s="12" t="s">
        <v>136</v>
      </c>
      <c r="C9265" s="12" t="s">
        <v>153</v>
      </c>
      <c r="F9265" s="14" t="str">
        <f>A9265&amp;B9265&amp;C9265&amp;D9265&amp;E9265</f>
        <v>2024-10-11PaymentSt James Well</v>
      </c>
      <c r="G9265" s="15">
        <f>IFERROR((DATEVALUE(A9265)),A9265)</f>
        <v>45576</v>
      </c>
      <c r="H9265" s="16" t="str">
        <f>IF((IFERROR((VLOOKUP(D9265,'Automation (QBO)'!A:B,2,FALSE)),"0"))=0,"Suspense",(IFERROR((VLOOKUP(D9265,'Automation (QBO)'!A:B,2,FALSE)),"Suspense")))</f>
        <v>Suspense</v>
      </c>
      <c r="I9265" s="17">
        <f t="shared" si="144"/>
        <v>0</v>
      </c>
      <c r="J9265" s="12" t="str">
        <f>H9265</f>
        <v>Suspense</v>
      </c>
    </row>
    <row r="9266" spans="1:10" hidden="1">
      <c r="A9266" s="13" t="s">
        <v>150</v>
      </c>
      <c r="B9266" s="12" t="s">
        <v>136</v>
      </c>
      <c r="C9266" s="12" t="s">
        <v>153</v>
      </c>
      <c r="D9266" s="12" t="s">
        <v>417</v>
      </c>
      <c r="F9266" s="14" t="str">
        <f>A9266&amp;B9266&amp;C9266&amp;D9266&amp;E9266</f>
        <v>2024-10-11PaymentSt James Well12000 Accounts Receivable</v>
      </c>
      <c r="G9266" s="15">
        <f>IFERROR((DATEVALUE(A9266)),A9266)</f>
        <v>45576</v>
      </c>
      <c r="H9266" s="16" t="str">
        <f>IF((IFERROR((VLOOKUP(D9266,'Automation (QBO)'!A:B,2,FALSE)),"0"))=0,"Suspense",(IFERROR((VLOOKUP(D9266,'Automation (QBO)'!A:B,2,FALSE)),"Suspense")))</f>
        <v>Accounts Recievable - Suspense</v>
      </c>
      <c r="I9266" s="17">
        <f t="shared" si="144"/>
        <v>0</v>
      </c>
      <c r="J9266" s="12" t="str">
        <f>H9266</f>
        <v>Accounts Recievable - Suspense</v>
      </c>
    </row>
    <row r="9267" spans="1:10" hidden="1">
      <c r="A9267" s="13" t="s">
        <v>150</v>
      </c>
      <c r="B9267" s="12" t="s">
        <v>152</v>
      </c>
      <c r="C9267" s="12" t="s">
        <v>153</v>
      </c>
      <c r="D9267" s="12" t="s">
        <v>417</v>
      </c>
      <c r="E9267" s="12">
        <v>-266.81</v>
      </c>
      <c r="F9267" s="14" t="str">
        <f>A9267&amp;B9267&amp;C9267&amp;D9267&amp;E9267</f>
        <v>2024-10-11Credit MemoSt James Well12000 Accounts Receivable-266.81</v>
      </c>
      <c r="G9267" s="15">
        <f>IFERROR((DATEVALUE(A9267)),A9267)</f>
        <v>45576</v>
      </c>
      <c r="H9267" s="16" t="str">
        <f>IF((IFERROR((VLOOKUP(D9267,'Automation (QBO)'!A:B,2,FALSE)),"0"))=0,"Suspense",(IFERROR((VLOOKUP(D9267,'Automation (QBO)'!A:B,2,FALSE)),"Suspense")))</f>
        <v>Accounts Recievable - Suspense</v>
      </c>
      <c r="I9267" s="17">
        <f t="shared" si="144"/>
        <v>-266.81</v>
      </c>
      <c r="J9267" s="12" t="str">
        <f>H9267</f>
        <v>Accounts Recievable - Suspense</v>
      </c>
    </row>
    <row r="9268" spans="1:10" hidden="1">
      <c r="A9268" s="13" t="s">
        <v>150</v>
      </c>
      <c r="B9268" s="12" t="s">
        <v>152</v>
      </c>
      <c r="C9268" s="12" t="s">
        <v>154</v>
      </c>
      <c r="D9268" s="12" t="s">
        <v>513</v>
      </c>
      <c r="E9268" s="12">
        <v>30777.35</v>
      </c>
      <c r="F9268" s="14" t="str">
        <f>A9268&amp;B9268&amp;C9268&amp;D9268&amp;E9268</f>
        <v>2024-10-11Credit MemoSquish Juicery52105 Bad Debt Expense30777.35</v>
      </c>
      <c r="G9268" s="15">
        <f>IFERROR((DATEVALUE(A9268)),A9268)</f>
        <v>45576</v>
      </c>
      <c r="H9268" s="16" t="str">
        <f>IF((IFERROR((VLOOKUP(D9268,'Automation (QBO)'!A:B,2,FALSE)),"0"))=0,"Suspense",(IFERROR((VLOOKUP(D9268,'Automation (QBO)'!A:B,2,FALSE)),"Suspense")))</f>
        <v>Bank Fees</v>
      </c>
      <c r="I9268" s="17">
        <f t="shared" si="144"/>
        <v>30777.35</v>
      </c>
      <c r="J9268" s="12" t="str">
        <f>H9268</f>
        <v>Bank Fees</v>
      </c>
    </row>
    <row r="9269" spans="1:10" hidden="1">
      <c r="A9269" s="13" t="s">
        <v>150</v>
      </c>
      <c r="B9269" s="12" t="s">
        <v>152</v>
      </c>
      <c r="C9269" s="12" t="s">
        <v>154</v>
      </c>
      <c r="D9269" s="12" t="s">
        <v>392</v>
      </c>
      <c r="E9269" s="12">
        <v>-1538.87</v>
      </c>
      <c r="F9269" s="14" t="str">
        <f>A9269&amp;B9269&amp;C9269&amp;D9269&amp;E9269</f>
        <v>2024-10-11Credit MemoSquish Juicery21020 GST/HST Payable-1538.87</v>
      </c>
      <c r="G9269" s="15">
        <f>IFERROR((DATEVALUE(A9269)),A9269)</f>
        <v>45576</v>
      </c>
      <c r="H9269" s="16" t="str">
        <f>IF((IFERROR((VLOOKUP(D9269,'Automation (QBO)'!A:B,2,FALSE)),"0"))=0,"Suspense",(IFERROR((VLOOKUP(D9269,'Automation (QBO)'!A:B,2,FALSE)),"Suspense")))</f>
        <v>GST/HST Payable</v>
      </c>
      <c r="I9269" s="17">
        <f t="shared" si="144"/>
        <v>-1538.87</v>
      </c>
      <c r="J9269" s="12" t="str">
        <f>H9269</f>
        <v>GST/HST Payable</v>
      </c>
    </row>
    <row r="9270" spans="1:10" hidden="1">
      <c r="A9270" s="13" t="s">
        <v>150</v>
      </c>
      <c r="B9270" s="12" t="s">
        <v>136</v>
      </c>
      <c r="C9270" s="12" t="s">
        <v>154</v>
      </c>
      <c r="F9270" s="14" t="str">
        <f>A9270&amp;B9270&amp;C9270&amp;D9270&amp;E9270</f>
        <v>2024-10-11PaymentSquish Juicery</v>
      </c>
      <c r="G9270" s="15">
        <f>IFERROR((DATEVALUE(A9270)),A9270)</f>
        <v>45576</v>
      </c>
      <c r="H9270" s="16" t="str">
        <f>IF((IFERROR((VLOOKUP(D9270,'Automation (QBO)'!A:B,2,FALSE)),"0"))=0,"Suspense",(IFERROR((VLOOKUP(D9270,'Automation (QBO)'!A:B,2,FALSE)),"Suspense")))</f>
        <v>Suspense</v>
      </c>
      <c r="I9270" s="17">
        <f t="shared" si="144"/>
        <v>0</v>
      </c>
      <c r="J9270" s="12" t="str">
        <f>H9270</f>
        <v>Suspense</v>
      </c>
    </row>
    <row r="9271" spans="1:10" hidden="1">
      <c r="A9271" s="13" t="s">
        <v>150</v>
      </c>
      <c r="B9271" s="12" t="s">
        <v>136</v>
      </c>
      <c r="C9271" s="12" t="s">
        <v>154</v>
      </c>
      <c r="D9271" s="12" t="s">
        <v>417</v>
      </c>
      <c r="F9271" s="14" t="str">
        <f>A9271&amp;B9271&amp;C9271&amp;D9271&amp;E9271</f>
        <v>2024-10-11PaymentSquish Juicery12000 Accounts Receivable</v>
      </c>
      <c r="G9271" s="15">
        <f>IFERROR((DATEVALUE(A9271)),A9271)</f>
        <v>45576</v>
      </c>
      <c r="H9271" s="16" t="str">
        <f>IF((IFERROR((VLOOKUP(D9271,'Automation (QBO)'!A:B,2,FALSE)),"0"))=0,"Suspense",(IFERROR((VLOOKUP(D9271,'Automation (QBO)'!A:B,2,FALSE)),"Suspense")))</f>
        <v>Accounts Recievable - Suspense</v>
      </c>
      <c r="I9271" s="17">
        <f t="shared" si="144"/>
        <v>0</v>
      </c>
      <c r="J9271" s="12" t="str">
        <f>H9271</f>
        <v>Accounts Recievable - Suspense</v>
      </c>
    </row>
    <row r="9272" spans="1:10" hidden="1">
      <c r="A9272" s="13" t="s">
        <v>150</v>
      </c>
      <c r="B9272" s="12" t="s">
        <v>152</v>
      </c>
      <c r="C9272" s="12" t="s">
        <v>154</v>
      </c>
      <c r="D9272" s="12" t="s">
        <v>417</v>
      </c>
      <c r="E9272" s="12">
        <v>-32316.22</v>
      </c>
      <c r="F9272" s="14" t="str">
        <f>A9272&amp;B9272&amp;C9272&amp;D9272&amp;E9272</f>
        <v>2024-10-11Credit MemoSquish Juicery12000 Accounts Receivable-32316.22</v>
      </c>
      <c r="G9272" s="15">
        <f>IFERROR((DATEVALUE(A9272)),A9272)</f>
        <v>45576</v>
      </c>
      <c r="H9272" s="16" t="str">
        <f>IF((IFERROR((VLOOKUP(D9272,'Automation (QBO)'!A:B,2,FALSE)),"0"))=0,"Suspense",(IFERROR((VLOOKUP(D9272,'Automation (QBO)'!A:B,2,FALSE)),"Suspense")))</f>
        <v>Accounts Recievable - Suspense</v>
      </c>
      <c r="I9272" s="17">
        <f t="shared" si="144"/>
        <v>-32316.22</v>
      </c>
      <c r="J9272" s="12" t="str">
        <f>H9272</f>
        <v>Accounts Recievable - Suspense</v>
      </c>
    </row>
    <row r="9273" spans="1:10" hidden="1">
      <c r="A9273" s="13" t="s">
        <v>150</v>
      </c>
      <c r="B9273" s="12" t="s">
        <v>136</v>
      </c>
      <c r="C9273" s="12" t="s">
        <v>137</v>
      </c>
      <c r="D9273" s="12" t="s">
        <v>417</v>
      </c>
      <c r="E9273" s="12">
        <v>-5000</v>
      </c>
      <c r="F9273" s="14" t="str">
        <f>A9273&amp;B9273&amp;C9273&amp;D9273&amp;E9273</f>
        <v>2024-10-11PaymentBump Physio Co12000 Accounts Receivable-5000</v>
      </c>
      <c r="G9273" s="15">
        <f>IFERROR((DATEVALUE(A9273)),A9273)</f>
        <v>45576</v>
      </c>
      <c r="H9273" s="16" t="str">
        <f>IF((IFERROR((VLOOKUP(D9273,'Automation (QBO)'!A:B,2,FALSE)),"0"))=0,"Suspense",(IFERROR((VLOOKUP(D9273,'Automation (QBO)'!A:B,2,FALSE)),"Suspense")))</f>
        <v>Accounts Recievable - Suspense</v>
      </c>
      <c r="I9273" s="17">
        <f t="shared" si="144"/>
        <v>-5000</v>
      </c>
      <c r="J9273" s="12" t="str">
        <f>H9273</f>
        <v>Accounts Recievable - Suspense</v>
      </c>
    </row>
    <row r="9274" spans="1:10" hidden="1">
      <c r="A9274" s="13" t="s">
        <v>150</v>
      </c>
      <c r="B9274" s="12" t="s">
        <v>83</v>
      </c>
      <c r="C9274" s="12" t="s">
        <v>155</v>
      </c>
      <c r="D9274" s="12" t="s">
        <v>400</v>
      </c>
      <c r="E9274" s="12">
        <v>2037</v>
      </c>
      <c r="F9274" s="14" t="str">
        <f>A9274&amp;B9274&amp;C9274&amp;D9274&amp;E9274</f>
        <v>2024-10-11ExpenseBrenmack Electric Ltd51320 COGS - Subcontractors2037</v>
      </c>
      <c r="G9274" s="15">
        <f>IFERROR((DATEVALUE(A9274)),A9274)</f>
        <v>45576</v>
      </c>
      <c r="H9274" s="16" t="str">
        <f>IF((IFERROR((VLOOKUP(D9274,'Automation (QBO)'!A:B,2,FALSE)),"0"))=0,"Suspense",(IFERROR((VLOOKUP(D9274,'Automation (QBO)'!A:B,2,FALSE)),"Suspense")))</f>
        <v>COGS - Subcontracts</v>
      </c>
      <c r="I9274" s="17">
        <f t="shared" si="144"/>
        <v>2037</v>
      </c>
      <c r="J9274" s="12" t="str">
        <f>H9274</f>
        <v>COGS - Subcontracts</v>
      </c>
    </row>
    <row r="9275" spans="1:10" hidden="1">
      <c r="A9275" s="13" t="s">
        <v>150</v>
      </c>
      <c r="B9275" s="12" t="s">
        <v>83</v>
      </c>
      <c r="C9275" s="12" t="s">
        <v>155</v>
      </c>
      <c r="D9275" s="12" t="s">
        <v>392</v>
      </c>
      <c r="E9275" s="12">
        <v>-101.85</v>
      </c>
      <c r="F9275" s="14" t="str">
        <f>A9275&amp;B9275&amp;C9275&amp;D9275&amp;E9275</f>
        <v>2024-10-11ExpenseBrenmack Electric Ltd21020 GST/HST Payable-101.85</v>
      </c>
      <c r="G9275" s="15">
        <f>IFERROR((DATEVALUE(A9275)),A9275)</f>
        <v>45576</v>
      </c>
      <c r="H9275" s="16" t="str">
        <f>IF((IFERROR((VLOOKUP(D9275,'Automation (QBO)'!A:B,2,FALSE)),"0"))=0,"Suspense",(IFERROR((VLOOKUP(D9275,'Automation (QBO)'!A:B,2,FALSE)),"Suspense")))</f>
        <v>GST/HST Payable</v>
      </c>
      <c r="I9275" s="17">
        <f t="shared" si="144"/>
        <v>-101.85</v>
      </c>
      <c r="J9275" s="12" t="str">
        <f>H9275</f>
        <v>GST/HST Payable</v>
      </c>
    </row>
    <row r="9276" spans="1:10" hidden="1">
      <c r="A9276" s="13" t="s">
        <v>150</v>
      </c>
      <c r="B9276" s="12" t="s">
        <v>83</v>
      </c>
      <c r="C9276" s="12" t="s">
        <v>156</v>
      </c>
      <c r="D9276" s="12" t="s">
        <v>400</v>
      </c>
      <c r="E9276" s="12">
        <v>9455.76</v>
      </c>
      <c r="F9276" s="14" t="str">
        <f>A9276&amp;B9276&amp;C9276&amp;D9276&amp;E9276</f>
        <v>2024-10-11ExpenseRoarty Painting51320 COGS - Subcontractors9455.76</v>
      </c>
      <c r="G9276" s="15">
        <f>IFERROR((DATEVALUE(A9276)),A9276)</f>
        <v>45576</v>
      </c>
      <c r="H9276" s="16" t="str">
        <f>IF((IFERROR((VLOOKUP(D9276,'Automation (QBO)'!A:B,2,FALSE)),"0"))=0,"Suspense",(IFERROR((VLOOKUP(D9276,'Automation (QBO)'!A:B,2,FALSE)),"Suspense")))</f>
        <v>COGS - Subcontracts</v>
      </c>
      <c r="I9276" s="17">
        <f t="shared" si="144"/>
        <v>9455.76</v>
      </c>
      <c r="J9276" s="12" t="str">
        <f>H9276</f>
        <v>COGS - Subcontracts</v>
      </c>
    </row>
    <row r="9277" spans="1:10" hidden="1">
      <c r="A9277" s="13" t="s">
        <v>150</v>
      </c>
      <c r="B9277" s="12" t="s">
        <v>83</v>
      </c>
      <c r="C9277" s="12" t="s">
        <v>156</v>
      </c>
      <c r="D9277" s="12" t="s">
        <v>392</v>
      </c>
      <c r="E9277" s="12">
        <v>-472.78</v>
      </c>
      <c r="F9277" s="14" t="str">
        <f>A9277&amp;B9277&amp;C9277&amp;D9277&amp;E9277</f>
        <v>2024-10-11ExpenseRoarty Painting21020 GST/HST Payable-472.78</v>
      </c>
      <c r="G9277" s="15">
        <f>IFERROR((DATEVALUE(A9277)),A9277)</f>
        <v>45576</v>
      </c>
      <c r="H9277" s="16" t="str">
        <f>IF((IFERROR((VLOOKUP(D9277,'Automation (QBO)'!A:B,2,FALSE)),"0"))=0,"Suspense",(IFERROR((VLOOKUP(D9277,'Automation (QBO)'!A:B,2,FALSE)),"Suspense")))</f>
        <v>GST/HST Payable</v>
      </c>
      <c r="I9277" s="17">
        <f t="shared" si="144"/>
        <v>-472.78</v>
      </c>
      <c r="J9277" s="12" t="str">
        <f>H9277</f>
        <v>GST/HST Payable</v>
      </c>
    </row>
    <row r="9278" spans="1:10" hidden="1">
      <c r="A9278" s="13" t="s">
        <v>150</v>
      </c>
      <c r="B9278" s="12" t="s">
        <v>83</v>
      </c>
      <c r="C9278" s="12" t="s">
        <v>157</v>
      </c>
      <c r="D9278" s="12" t="s">
        <v>398</v>
      </c>
      <c r="E9278" s="12">
        <v>689.1</v>
      </c>
      <c r="F9278" s="14" t="str">
        <f>A9278&amp;B9278&amp;C9278&amp;D9278&amp;E9278</f>
        <v>2024-10-11ExpenseElisa52190 Meals &amp; Entertainment689.1</v>
      </c>
      <c r="G9278" s="15">
        <f>IFERROR((DATEVALUE(A9278)),A9278)</f>
        <v>45576</v>
      </c>
      <c r="H9278" s="16" t="str">
        <f>IF((IFERROR((VLOOKUP(D9278,'Automation (QBO)'!A:B,2,FALSE)),"0"))=0,"Suspense",(IFERROR((VLOOKUP(D9278,'Automation (QBO)'!A:B,2,FALSE)),"Suspense")))</f>
        <v>Meals &amp; Entertainment</v>
      </c>
      <c r="I9278" s="17">
        <f t="shared" si="144"/>
        <v>689.1</v>
      </c>
      <c r="J9278" s="12" t="str">
        <f>H9278</f>
        <v>Meals &amp; Entertainment</v>
      </c>
    </row>
    <row r="9279" spans="1:10" hidden="1">
      <c r="A9279" s="13" t="s">
        <v>150</v>
      </c>
      <c r="B9279" s="12" t="s">
        <v>83</v>
      </c>
      <c r="C9279" s="12" t="s">
        <v>157</v>
      </c>
      <c r="D9279" s="12" t="s">
        <v>398</v>
      </c>
      <c r="E9279" s="12">
        <v>144.51</v>
      </c>
      <c r="F9279" s="14" t="str">
        <f>A9279&amp;B9279&amp;C9279&amp;D9279&amp;E9279</f>
        <v>2024-10-11ExpenseElisa52190 Meals &amp; Entertainment144.51</v>
      </c>
      <c r="G9279" s="15">
        <f>IFERROR((DATEVALUE(A9279)),A9279)</f>
        <v>45576</v>
      </c>
      <c r="H9279" s="16" t="str">
        <f>IF((IFERROR((VLOOKUP(D9279,'Automation (QBO)'!A:B,2,FALSE)),"0"))=0,"Suspense",(IFERROR((VLOOKUP(D9279,'Automation (QBO)'!A:B,2,FALSE)),"Suspense")))</f>
        <v>Meals &amp; Entertainment</v>
      </c>
      <c r="I9279" s="17">
        <f t="shared" si="144"/>
        <v>144.51</v>
      </c>
      <c r="J9279" s="12" t="str">
        <f>H9279</f>
        <v>Meals &amp; Entertainment</v>
      </c>
    </row>
    <row r="9280" spans="1:10" hidden="1">
      <c r="A9280" s="13" t="s">
        <v>150</v>
      </c>
      <c r="B9280" s="12" t="s">
        <v>83</v>
      </c>
      <c r="C9280" s="12" t="s">
        <v>157</v>
      </c>
      <c r="D9280" s="12" t="s">
        <v>392</v>
      </c>
      <c r="E9280" s="12">
        <v>-33.450000000000003</v>
      </c>
      <c r="F9280" s="14" t="str">
        <f>A9280&amp;B9280&amp;C9280&amp;D9280&amp;E9280</f>
        <v>2024-10-11ExpenseElisa21020 GST/HST Payable-33.45</v>
      </c>
      <c r="G9280" s="15">
        <f>IFERROR((DATEVALUE(A9280)),A9280)</f>
        <v>45576</v>
      </c>
      <c r="H9280" s="16" t="str">
        <f>IF((IFERROR((VLOOKUP(D9280,'Automation (QBO)'!A:B,2,FALSE)),"0"))=0,"Suspense",(IFERROR((VLOOKUP(D9280,'Automation (QBO)'!A:B,2,FALSE)),"Suspense")))</f>
        <v>GST/HST Payable</v>
      </c>
      <c r="I9280" s="17">
        <f t="shared" si="144"/>
        <v>-33.450000000000003</v>
      </c>
      <c r="J9280" s="12" t="str">
        <f>H9280</f>
        <v>GST/HST Payable</v>
      </c>
    </row>
    <row r="9281" spans="1:10" hidden="1">
      <c r="A9281" s="13" t="s">
        <v>150</v>
      </c>
      <c r="B9281" s="12" t="s">
        <v>83</v>
      </c>
      <c r="C9281" s="12" t="s">
        <v>157</v>
      </c>
      <c r="D9281" s="12" t="s">
        <v>392</v>
      </c>
      <c r="E9281" s="12">
        <v>0</v>
      </c>
      <c r="F9281" s="14" t="str">
        <f>A9281&amp;B9281&amp;C9281&amp;D9281&amp;E9281</f>
        <v>2024-10-11ExpenseElisa21020 GST/HST Payable0</v>
      </c>
      <c r="G9281" s="15">
        <f>IFERROR((DATEVALUE(A9281)),A9281)</f>
        <v>45576</v>
      </c>
      <c r="H9281" s="16" t="str">
        <f>IF((IFERROR((VLOOKUP(D9281,'Automation (QBO)'!A:B,2,FALSE)),"0"))=0,"Suspense",(IFERROR((VLOOKUP(D9281,'Automation (QBO)'!A:B,2,FALSE)),"Suspense")))</f>
        <v>GST/HST Payable</v>
      </c>
      <c r="I9281" s="17">
        <f t="shared" si="144"/>
        <v>0</v>
      </c>
      <c r="J9281" s="12" t="str">
        <f>H9281</f>
        <v>GST/HST Payable</v>
      </c>
    </row>
    <row r="9282" spans="1:10" hidden="1">
      <c r="A9282" s="13" t="s">
        <v>150</v>
      </c>
      <c r="B9282" s="12" t="s">
        <v>135</v>
      </c>
      <c r="D9282" s="12" t="s">
        <v>422</v>
      </c>
      <c r="E9282" s="12">
        <v>1278.78</v>
      </c>
      <c r="F9282" s="14" t="str">
        <f>A9282&amp;B9282&amp;C9282&amp;D9282&amp;E9282</f>
        <v>2024-10-11Journal Entry52505 Payroll - Hourly1278.78</v>
      </c>
      <c r="G9282" s="15">
        <f>IFERROR((DATEVALUE(A9282)),A9282)</f>
        <v>45576</v>
      </c>
      <c r="H9282" s="16" t="str">
        <f>IF((IFERROR((VLOOKUP(D9282,'Automation (QBO)'!A:B,2,FALSE)),"0"))=0,"Suspense",(IFERROR((VLOOKUP(D9282,'Automation (QBO)'!A:B,2,FALSE)),"Suspense")))</f>
        <v>Payroll - Hourly</v>
      </c>
      <c r="I9282" s="17">
        <f t="shared" si="144"/>
        <v>1278.78</v>
      </c>
      <c r="J9282" s="12" t="str">
        <f>H9282</f>
        <v>Payroll - Hourly</v>
      </c>
    </row>
    <row r="9283" spans="1:10" hidden="1">
      <c r="A9283" s="13" t="s">
        <v>150</v>
      </c>
      <c r="B9283" s="12" t="s">
        <v>135</v>
      </c>
      <c r="D9283" s="12" t="s">
        <v>423</v>
      </c>
      <c r="E9283" s="12">
        <v>31.59</v>
      </c>
      <c r="F9283" s="14" t="str">
        <f>A9283&amp;B9283&amp;C9283&amp;D9283&amp;E9283</f>
        <v>2024-10-11Journal Entry52535 Payroll - WCB (Employees)31.59</v>
      </c>
      <c r="G9283" s="15">
        <f>IFERROR((DATEVALUE(A9283)),A9283)</f>
        <v>45576</v>
      </c>
      <c r="H9283" s="16" t="str">
        <f>IF((IFERROR((VLOOKUP(D9283,'Automation (QBO)'!A:B,2,FALSE)),"0"))=0,"Suspense",(IFERROR((VLOOKUP(D9283,'Automation (QBO)'!A:B,2,FALSE)),"Suspense")))</f>
        <v>Payroll - WCB (Employees)</v>
      </c>
      <c r="I9283" s="17">
        <f t="shared" si="144"/>
        <v>31.59</v>
      </c>
      <c r="J9283" s="12" t="str">
        <f>H9283</f>
        <v>Payroll - WCB (Employees)</v>
      </c>
    </row>
    <row r="9284" spans="1:10" hidden="1">
      <c r="A9284" s="13" t="s">
        <v>150</v>
      </c>
      <c r="B9284" s="12" t="s">
        <v>135</v>
      </c>
      <c r="D9284" s="12" t="s">
        <v>424</v>
      </c>
      <c r="E9284" s="12">
        <v>13.37</v>
      </c>
      <c r="F9284" s="14" t="str">
        <f>A9284&amp;B9284&amp;C9284&amp;D9284&amp;E9284</f>
        <v>2024-10-11Journal Entry52525 Payroll - CPP13.37</v>
      </c>
      <c r="G9284" s="15">
        <f>IFERROR((DATEVALUE(A9284)),A9284)</f>
        <v>45576</v>
      </c>
      <c r="H9284" s="16" t="str">
        <f>IF((IFERROR((VLOOKUP(D9284,'Automation (QBO)'!A:B,2,FALSE)),"0"))=0,"Suspense",(IFERROR((VLOOKUP(D9284,'Automation (QBO)'!A:B,2,FALSE)),"Suspense")))</f>
        <v>Payroll - CPP + EI</v>
      </c>
      <c r="I9284" s="17">
        <f t="shared" si="144"/>
        <v>13.37</v>
      </c>
      <c r="J9284" s="12" t="str">
        <f>H9284</f>
        <v>Payroll - CPP + EI</v>
      </c>
    </row>
    <row r="9285" spans="1:10" hidden="1">
      <c r="A9285" s="13" t="s">
        <v>150</v>
      </c>
      <c r="B9285" s="12" t="s">
        <v>135</v>
      </c>
      <c r="D9285" s="12" t="s">
        <v>425</v>
      </c>
      <c r="E9285" s="12">
        <v>0</v>
      </c>
      <c r="F9285" s="14" t="str">
        <f>A9285&amp;B9285&amp;C9285&amp;D9285&amp;E9285</f>
        <v>2024-10-11Journal Entry52520 Payroll - EI0</v>
      </c>
      <c r="G9285" s="15">
        <f>IFERROR((DATEVALUE(A9285)),A9285)</f>
        <v>45576</v>
      </c>
      <c r="H9285" s="16" t="str">
        <f>IF((IFERROR((VLOOKUP(D9285,'Automation (QBO)'!A:B,2,FALSE)),"0"))=0,"Suspense",(IFERROR((VLOOKUP(D9285,'Automation (QBO)'!A:B,2,FALSE)),"Suspense")))</f>
        <v>Payroll - CPP + EI</v>
      </c>
      <c r="I9285" s="17">
        <f t="shared" si="144"/>
        <v>0</v>
      </c>
      <c r="J9285" s="12" t="str">
        <f>H9285</f>
        <v>Payroll - CPP + EI</v>
      </c>
    </row>
    <row r="9286" spans="1:10" hidden="1">
      <c r="A9286" s="13" t="s">
        <v>150</v>
      </c>
      <c r="B9286" s="12" t="s">
        <v>135</v>
      </c>
      <c r="D9286" s="12" t="s">
        <v>394</v>
      </c>
      <c r="E9286" s="12">
        <v>-1328.21</v>
      </c>
      <c r="F9286" s="14" t="str">
        <f>A9286&amp;B9286&amp;C9286&amp;D9286&amp;E9286</f>
        <v>2024-10-11Journal Entry11005 Chequing (CIBC)-1328.21</v>
      </c>
      <c r="G9286" s="15">
        <f>IFERROR((DATEVALUE(A9286)),A9286)</f>
        <v>45576</v>
      </c>
      <c r="H9286" s="16" t="str">
        <f>IF((IFERROR((VLOOKUP(D9286,'Automation (QBO)'!A:B,2,FALSE)),"0"))=0,"Suspense",(IFERROR((VLOOKUP(D9286,'Automation (QBO)'!A:B,2,FALSE)),"Suspense")))</f>
        <v>Balance (CIBC)</v>
      </c>
      <c r="I9286" s="17">
        <f t="shared" si="144"/>
        <v>-1328.21</v>
      </c>
      <c r="J9286" s="12" t="str">
        <f>H9286</f>
        <v>Balance (CIBC)</v>
      </c>
    </row>
    <row r="9287" spans="1:10" hidden="1">
      <c r="A9287" s="13" t="s">
        <v>150</v>
      </c>
      <c r="B9287" s="12" t="s">
        <v>135</v>
      </c>
      <c r="D9287" s="12" t="s">
        <v>403</v>
      </c>
      <c r="E9287" s="12">
        <v>0</v>
      </c>
      <c r="F9287" s="14" t="str">
        <f>A9287&amp;B9287&amp;C9287&amp;D9287&amp;E9287</f>
        <v>2024-10-11Journal Entry52115 Bank Fees0</v>
      </c>
      <c r="G9287" s="15">
        <f>IFERROR((DATEVALUE(A9287)),A9287)</f>
        <v>45576</v>
      </c>
      <c r="H9287" s="16" t="str">
        <f>IF((IFERROR((VLOOKUP(D9287,'Automation (QBO)'!A:B,2,FALSE)),"0"))=0,"Suspense",(IFERROR((VLOOKUP(D9287,'Automation (QBO)'!A:B,2,FALSE)),"Suspense")))</f>
        <v>Bank Fees</v>
      </c>
      <c r="I9287" s="17">
        <f t="shared" si="144"/>
        <v>0</v>
      </c>
      <c r="J9287" s="12" t="str">
        <f>H9287</f>
        <v>Bank Fees</v>
      </c>
    </row>
    <row r="9288" spans="1:10" hidden="1">
      <c r="A9288" s="13" t="s">
        <v>150</v>
      </c>
      <c r="B9288" s="12" t="s">
        <v>135</v>
      </c>
      <c r="D9288" s="12" t="s">
        <v>426</v>
      </c>
      <c r="E9288" s="12">
        <v>0</v>
      </c>
      <c r="F9288" s="14" t="str">
        <f>A9288&amp;B9288&amp;C9288&amp;D9288&amp;E9288</f>
        <v>2024-10-11Journal Entry21031 GST/HST Suspense0</v>
      </c>
      <c r="G9288" s="15">
        <f>IFERROR((DATEVALUE(A9288)),A9288)</f>
        <v>45576</v>
      </c>
      <c r="H9288" s="16" t="str">
        <f>IF((IFERROR((VLOOKUP(D9288,'Automation (QBO)'!A:B,2,FALSE)),"0"))=0,"Suspense",(IFERROR((VLOOKUP(D9288,'Automation (QBO)'!A:B,2,FALSE)),"Suspense")))</f>
        <v>GST/HST Suspense</v>
      </c>
      <c r="I9288" s="17">
        <f t="shared" si="144"/>
        <v>0</v>
      </c>
      <c r="J9288" s="12" t="str">
        <f>H9288</f>
        <v>GST/HST Suspense</v>
      </c>
    </row>
    <row r="9289" spans="1:10" hidden="1">
      <c r="A9289" s="13" t="s">
        <v>150</v>
      </c>
      <c r="B9289" s="12" t="s">
        <v>135</v>
      </c>
      <c r="D9289" s="12" t="s">
        <v>427</v>
      </c>
      <c r="E9289" s="12">
        <v>0</v>
      </c>
      <c r="F9289" s="14" t="str">
        <f>A9289&amp;B9289&amp;C9289&amp;D9289&amp;E9289</f>
        <v>2024-10-11Journal Entry21001 Payroll Clearing account0</v>
      </c>
      <c r="G9289" s="15">
        <f>IFERROR((DATEVALUE(A9289)),A9289)</f>
        <v>45576</v>
      </c>
      <c r="H9289" s="16" t="str">
        <f>IF((IFERROR((VLOOKUP(D9289,'Automation (QBO)'!A:B,2,FALSE)),"0"))=0,"Suspense",(IFERROR((VLOOKUP(D9289,'Automation (QBO)'!A:B,2,FALSE)),"Suspense")))</f>
        <v>Clearings &amp; Transfers</v>
      </c>
      <c r="I9289" s="17">
        <f t="shared" si="144"/>
        <v>0</v>
      </c>
      <c r="J9289" s="12" t="str">
        <f>H9289</f>
        <v>Clearings &amp; Transfers</v>
      </c>
    </row>
    <row r="9290" spans="1:10" hidden="1">
      <c r="A9290" s="13" t="s">
        <v>150</v>
      </c>
      <c r="B9290" s="12" t="s">
        <v>83</v>
      </c>
      <c r="C9290" s="12" t="s">
        <v>156</v>
      </c>
      <c r="D9290" s="12" t="s">
        <v>394</v>
      </c>
      <c r="E9290" s="12">
        <v>-9928.5400000000009</v>
      </c>
      <c r="F9290" s="14" t="str">
        <f>A9290&amp;B9290&amp;C9290&amp;D9290&amp;E9290</f>
        <v>2024-10-11ExpenseRoarty Painting11005 Chequing (CIBC)-9928.54</v>
      </c>
      <c r="G9290" s="15">
        <f>IFERROR((DATEVALUE(A9290)),A9290)</f>
        <v>45576</v>
      </c>
      <c r="H9290" s="16" t="str">
        <f>IF((IFERROR((VLOOKUP(D9290,'Automation (QBO)'!A:B,2,FALSE)),"0"))=0,"Suspense",(IFERROR((VLOOKUP(D9290,'Automation (QBO)'!A:B,2,FALSE)),"Suspense")))</f>
        <v>Balance (CIBC)</v>
      </c>
      <c r="I9290" s="17">
        <f t="shared" si="144"/>
        <v>-9928.5400000000009</v>
      </c>
      <c r="J9290" s="12" t="str">
        <f>H9290</f>
        <v>Balance (CIBC)</v>
      </c>
    </row>
    <row r="9291" spans="1:10" hidden="1">
      <c r="A9291" s="13" t="s">
        <v>150</v>
      </c>
      <c r="B9291" s="12" t="s">
        <v>136</v>
      </c>
      <c r="C9291" s="12" t="s">
        <v>137</v>
      </c>
      <c r="D9291" s="12" t="s">
        <v>394</v>
      </c>
      <c r="E9291" s="12">
        <v>5000</v>
      </c>
      <c r="F9291" s="14" t="str">
        <f>A9291&amp;B9291&amp;C9291&amp;D9291&amp;E9291</f>
        <v>2024-10-11PaymentBump Physio Co11005 Chequing (CIBC)5000</v>
      </c>
      <c r="G9291" s="15">
        <f>IFERROR((DATEVALUE(A9291)),A9291)</f>
        <v>45576</v>
      </c>
      <c r="H9291" s="16" t="str">
        <f>IF((IFERROR((VLOOKUP(D9291,'Automation (QBO)'!A:B,2,FALSE)),"0"))=0,"Suspense",(IFERROR((VLOOKUP(D9291,'Automation (QBO)'!A:B,2,FALSE)),"Suspense")))</f>
        <v>Balance (CIBC)</v>
      </c>
      <c r="I9291" s="17">
        <f t="shared" si="144"/>
        <v>5000</v>
      </c>
      <c r="J9291" s="12" t="str">
        <f>H9291</f>
        <v>Balance (CIBC)</v>
      </c>
    </row>
    <row r="9292" spans="1:10" hidden="1">
      <c r="A9292" s="13" t="s">
        <v>150</v>
      </c>
      <c r="B9292" s="12" t="s">
        <v>83</v>
      </c>
      <c r="C9292" s="12" t="s">
        <v>155</v>
      </c>
      <c r="D9292" s="12" t="s">
        <v>394</v>
      </c>
      <c r="E9292" s="12">
        <v>-2138.85</v>
      </c>
      <c r="F9292" s="14" t="str">
        <f>A9292&amp;B9292&amp;C9292&amp;D9292&amp;E9292</f>
        <v>2024-10-11ExpenseBrenmack Electric Ltd11005 Chequing (CIBC)-2138.85</v>
      </c>
      <c r="G9292" s="15">
        <f>IFERROR((DATEVALUE(A9292)),A9292)</f>
        <v>45576</v>
      </c>
      <c r="H9292" s="16" t="str">
        <f>IF((IFERROR((VLOOKUP(D9292,'Automation (QBO)'!A:B,2,FALSE)),"0"))=0,"Suspense",(IFERROR((VLOOKUP(D9292,'Automation (QBO)'!A:B,2,FALSE)),"Suspense")))</f>
        <v>Balance (CIBC)</v>
      </c>
      <c r="I9292" s="17">
        <f t="shared" si="144"/>
        <v>-2138.85</v>
      </c>
      <c r="J9292" s="12" t="str">
        <f>H9292</f>
        <v>Balance (CIBC)</v>
      </c>
    </row>
    <row r="9293" spans="1:10" hidden="1">
      <c r="A9293" s="13" t="s">
        <v>150</v>
      </c>
      <c r="B9293" s="12" t="s">
        <v>91</v>
      </c>
      <c r="C9293" s="12" t="s">
        <v>151</v>
      </c>
      <c r="D9293" s="12" t="s">
        <v>419</v>
      </c>
      <c r="E9293" s="12">
        <v>39491.75</v>
      </c>
      <c r="F9293" s="14" t="str">
        <f>A9293&amp;B9293&amp;C9293&amp;D9293&amp;E9293</f>
        <v>2024-10-11InvoiceGarden of Granite Winery:Garden of Granite Project41005 Income - Project Management39491.75</v>
      </c>
      <c r="G9293" s="15">
        <f>IFERROR((DATEVALUE(A9293)),A9293)</f>
        <v>45576</v>
      </c>
      <c r="H9293" s="16" t="str">
        <f>IF((IFERROR((VLOOKUP(D9293,'Automation (QBO)'!A:B,2,FALSE)),"0"))=0,"Suspense",(IFERROR((VLOOKUP(D9293,'Automation (QBO)'!A:B,2,FALSE)),"Suspense")))</f>
        <v>Labour - Management ($)</v>
      </c>
      <c r="I9293" s="17">
        <f t="shared" si="144"/>
        <v>39491.75</v>
      </c>
      <c r="J9293" s="12" t="str">
        <f>H9293</f>
        <v>Labour - Management ($)</v>
      </c>
    </row>
    <row r="9294" spans="1:10" hidden="1">
      <c r="A9294" s="13" t="s">
        <v>150</v>
      </c>
      <c r="B9294" s="12" t="s">
        <v>91</v>
      </c>
      <c r="C9294" s="12" t="s">
        <v>151</v>
      </c>
      <c r="D9294" s="12" t="s">
        <v>419</v>
      </c>
      <c r="E9294" s="12">
        <v>1300</v>
      </c>
      <c r="F9294" s="14" t="str">
        <f>A9294&amp;B9294&amp;C9294&amp;D9294&amp;E9294</f>
        <v>2024-10-11InvoiceGarden of Granite Winery:Garden of Granite Project41005 Income - Project Management1300</v>
      </c>
      <c r="G9294" s="15">
        <f>IFERROR((DATEVALUE(A9294)),A9294)</f>
        <v>45576</v>
      </c>
      <c r="H9294" s="16" t="str">
        <f>IF((IFERROR((VLOOKUP(D9294,'Automation (QBO)'!A:B,2,FALSE)),"0"))=0,"Suspense",(IFERROR((VLOOKUP(D9294,'Automation (QBO)'!A:B,2,FALSE)),"Suspense")))</f>
        <v>Labour - Management ($)</v>
      </c>
      <c r="I9294" s="17">
        <f t="shared" si="144"/>
        <v>1300</v>
      </c>
      <c r="J9294" s="12" t="str">
        <f>H9294</f>
        <v>Labour - Management ($)</v>
      </c>
    </row>
    <row r="9295" spans="1:10" hidden="1">
      <c r="A9295" s="13" t="s">
        <v>150</v>
      </c>
      <c r="B9295" s="12" t="s">
        <v>91</v>
      </c>
      <c r="C9295" s="12" t="s">
        <v>151</v>
      </c>
      <c r="D9295" s="12" t="s">
        <v>419</v>
      </c>
      <c r="E9295" s="12">
        <v>12772.5</v>
      </c>
      <c r="F9295" s="14" t="str">
        <f>A9295&amp;B9295&amp;C9295&amp;D9295&amp;E9295</f>
        <v>2024-10-11InvoiceGarden of Granite Winery:Garden of Granite Project41005 Income - Project Management12772.5</v>
      </c>
      <c r="G9295" s="15">
        <f>IFERROR((DATEVALUE(A9295)),A9295)</f>
        <v>45576</v>
      </c>
      <c r="H9295" s="16" t="str">
        <f>IF((IFERROR((VLOOKUP(D9295,'Automation (QBO)'!A:B,2,FALSE)),"0"))=0,"Suspense",(IFERROR((VLOOKUP(D9295,'Automation (QBO)'!A:B,2,FALSE)),"Suspense")))</f>
        <v>Labour - Management ($)</v>
      </c>
      <c r="I9295" s="17">
        <f t="shared" si="144"/>
        <v>12772.5</v>
      </c>
      <c r="J9295" s="12" t="str">
        <f>H9295</f>
        <v>Labour - Management ($)</v>
      </c>
    </row>
    <row r="9296" spans="1:10" hidden="1">
      <c r="A9296" s="13" t="s">
        <v>150</v>
      </c>
      <c r="B9296" s="12" t="s">
        <v>91</v>
      </c>
      <c r="C9296" s="12" t="s">
        <v>151</v>
      </c>
      <c r="D9296" s="12" t="s">
        <v>419</v>
      </c>
      <c r="E9296" s="12">
        <v>11431.57</v>
      </c>
      <c r="F9296" s="14" t="str">
        <f>A9296&amp;B9296&amp;C9296&amp;D9296&amp;E9296</f>
        <v>2024-10-11InvoiceGarden of Granite Winery:Garden of Granite Project41005 Income - Project Management11431.57</v>
      </c>
      <c r="G9296" s="15">
        <f>IFERROR((DATEVALUE(A9296)),A9296)</f>
        <v>45576</v>
      </c>
      <c r="H9296" s="16" t="str">
        <f>IF((IFERROR((VLOOKUP(D9296,'Automation (QBO)'!A:B,2,FALSE)),"0"))=0,"Suspense",(IFERROR((VLOOKUP(D9296,'Automation (QBO)'!A:B,2,FALSE)),"Suspense")))</f>
        <v>Labour - Management ($)</v>
      </c>
      <c r="I9296" s="17">
        <f t="shared" ref="I9296:I9359" si="145">E9296</f>
        <v>11431.57</v>
      </c>
      <c r="J9296" s="12" t="str">
        <f>H9296</f>
        <v>Labour - Management ($)</v>
      </c>
    </row>
    <row r="9297" spans="1:12" hidden="1">
      <c r="A9297" s="13" t="s">
        <v>150</v>
      </c>
      <c r="B9297" s="12" t="s">
        <v>135</v>
      </c>
      <c r="D9297" s="12" t="s">
        <v>1054</v>
      </c>
      <c r="E9297" s="12">
        <v>4.47</v>
      </c>
      <c r="F9297" s="14" t="str">
        <f>A9297&amp;B9297&amp;C9297&amp;D9297&amp;E9297</f>
        <v>2024-10-11Journal Entry52545 Payroll - Employee Benefits (Paid)4.47</v>
      </c>
      <c r="G9297" s="15">
        <f>IFERROR((DATEVALUE(A9297)),A9297)</f>
        <v>45576</v>
      </c>
      <c r="H9297" s="16" t="str">
        <f>IF((IFERROR((VLOOKUP(D9297,'Automation (QBO)'!A:B,2,FALSE)),"0"))=0,"Suspense",(IFERROR((VLOOKUP(D9297,'Automation (QBO)'!A:B,2,FALSE)),"Suspense")))</f>
        <v>Payroll - Employee Benefits (Paid)</v>
      </c>
      <c r="I9297" s="17">
        <f t="shared" si="145"/>
        <v>4.47</v>
      </c>
      <c r="J9297" s="12" t="str">
        <f>H9297</f>
        <v>Payroll - Employee Benefits (Paid)</v>
      </c>
      <c r="L9297" s="61" t="s">
        <v>1051</v>
      </c>
    </row>
    <row r="9298" spans="1:12" hidden="1">
      <c r="A9298" s="13" t="s">
        <v>158</v>
      </c>
      <c r="B9298" s="12" t="s">
        <v>83</v>
      </c>
      <c r="C9298" s="12" t="s">
        <v>160</v>
      </c>
      <c r="D9298" s="12" t="s">
        <v>390</v>
      </c>
      <c r="E9298" s="12">
        <v>103.5</v>
      </c>
      <c r="F9298" s="14" t="str">
        <f>A9298&amp;B9298&amp;C9298&amp;D9298&amp;E9298</f>
        <v>2024-10-12ExpenseStock Room21010 Visa Payable (CIBC)103.5</v>
      </c>
      <c r="G9298" s="15">
        <f>IFERROR((DATEVALUE(A9298)),A9298)</f>
        <v>45577</v>
      </c>
      <c r="H9298" s="16" t="str">
        <f>IF((IFERROR((VLOOKUP(D9298,'Automation (QBO)'!A:B,2,FALSE)),"0"))=0,"Suspense",(IFERROR((VLOOKUP(D9298,'Automation (QBO)'!A:B,2,FALSE)),"Suspense")))</f>
        <v>Suspense</v>
      </c>
      <c r="I9298" s="17">
        <f t="shared" si="145"/>
        <v>103.5</v>
      </c>
      <c r="J9298" s="12" t="str">
        <f>H9298</f>
        <v>Suspense</v>
      </c>
    </row>
    <row r="9299" spans="1:12" hidden="1">
      <c r="A9299" s="13" t="s">
        <v>158</v>
      </c>
      <c r="B9299" s="12" t="s">
        <v>83</v>
      </c>
      <c r="C9299" s="12" t="s">
        <v>159</v>
      </c>
      <c r="D9299" s="12" t="s">
        <v>390</v>
      </c>
      <c r="E9299" s="12">
        <v>52.65</v>
      </c>
      <c r="F9299" s="14" t="str">
        <f>A9299&amp;B9299&amp;C9299&amp;D9299&amp;E9299</f>
        <v>2024-10-12ExpenseSwitch21010 Visa Payable (CIBC)52.65</v>
      </c>
      <c r="G9299" s="15">
        <f>IFERROR((DATEVALUE(A9299)),A9299)</f>
        <v>45577</v>
      </c>
      <c r="H9299" s="16" t="str">
        <f>IF((IFERROR((VLOOKUP(D9299,'Automation (QBO)'!A:B,2,FALSE)),"0"))=0,"Suspense",(IFERROR((VLOOKUP(D9299,'Automation (QBO)'!A:B,2,FALSE)),"Suspense")))</f>
        <v>Suspense</v>
      </c>
      <c r="I9299" s="17">
        <f t="shared" si="145"/>
        <v>52.65</v>
      </c>
      <c r="J9299" s="12" t="str">
        <f>H9299</f>
        <v>Suspense</v>
      </c>
    </row>
    <row r="9300" spans="1:12" hidden="1">
      <c r="A9300" s="13" t="s">
        <v>158</v>
      </c>
      <c r="B9300" s="12" t="s">
        <v>83</v>
      </c>
      <c r="C9300" s="12" t="s">
        <v>161</v>
      </c>
      <c r="D9300" s="12" t="s">
        <v>390</v>
      </c>
      <c r="E9300" s="12">
        <v>40.98</v>
      </c>
      <c r="F9300" s="14" t="str">
        <f>A9300&amp;B9300&amp;C9300&amp;D9300&amp;E9300</f>
        <v>2024-10-12ExpenseWebflow21010 Visa Payable (CIBC)40.98</v>
      </c>
      <c r="G9300" s="15">
        <f>IFERROR((DATEVALUE(A9300)),A9300)</f>
        <v>45577</v>
      </c>
      <c r="H9300" s="16" t="str">
        <f>IF((IFERROR((VLOOKUP(D9300,'Automation (QBO)'!A:B,2,FALSE)),"0"))=0,"Suspense",(IFERROR((VLOOKUP(D9300,'Automation (QBO)'!A:B,2,FALSE)),"Suspense")))</f>
        <v>Suspense</v>
      </c>
      <c r="I9300" s="17">
        <f t="shared" si="145"/>
        <v>40.98</v>
      </c>
      <c r="J9300" s="12" t="str">
        <f>H9300</f>
        <v>Suspense</v>
      </c>
    </row>
    <row r="9301" spans="1:12" hidden="1">
      <c r="A9301" s="13" t="s">
        <v>158</v>
      </c>
      <c r="B9301" s="12" t="s">
        <v>83</v>
      </c>
      <c r="C9301" s="12" t="s">
        <v>159</v>
      </c>
      <c r="D9301" s="12" t="s">
        <v>398</v>
      </c>
      <c r="E9301" s="12">
        <v>42.68</v>
      </c>
      <c r="F9301" s="14" t="str">
        <f>A9301&amp;B9301&amp;C9301&amp;D9301&amp;E9301</f>
        <v>2024-10-12ExpenseSwitch52190 Meals &amp; Entertainment42.68</v>
      </c>
      <c r="G9301" s="15">
        <f>IFERROR((DATEVALUE(A9301)),A9301)</f>
        <v>45577</v>
      </c>
      <c r="H9301" s="16" t="str">
        <f>IF((IFERROR((VLOOKUP(D9301,'Automation (QBO)'!A:B,2,FALSE)),"0"))=0,"Suspense",(IFERROR((VLOOKUP(D9301,'Automation (QBO)'!A:B,2,FALSE)),"Suspense")))</f>
        <v>Meals &amp; Entertainment</v>
      </c>
      <c r="I9301" s="17">
        <f t="shared" si="145"/>
        <v>42.68</v>
      </c>
      <c r="J9301" s="12" t="str">
        <f>H9301</f>
        <v>Meals &amp; Entertainment</v>
      </c>
    </row>
    <row r="9302" spans="1:12" hidden="1">
      <c r="A9302" s="13" t="s">
        <v>158</v>
      </c>
      <c r="B9302" s="12" t="s">
        <v>83</v>
      </c>
      <c r="C9302" s="12" t="s">
        <v>159</v>
      </c>
      <c r="D9302" s="12" t="s">
        <v>398</v>
      </c>
      <c r="E9302" s="12">
        <v>8.0299999999999994</v>
      </c>
      <c r="F9302" s="14" t="str">
        <f>A9302&amp;B9302&amp;C9302&amp;D9302&amp;E9302</f>
        <v>2024-10-12ExpenseSwitch52190 Meals &amp; Entertainment8.03</v>
      </c>
      <c r="G9302" s="15">
        <f>IFERROR((DATEVALUE(A9302)),A9302)</f>
        <v>45577</v>
      </c>
      <c r="H9302" s="16" t="str">
        <f>IF((IFERROR((VLOOKUP(D9302,'Automation (QBO)'!A:B,2,FALSE)),"0"))=0,"Suspense",(IFERROR((VLOOKUP(D9302,'Automation (QBO)'!A:B,2,FALSE)),"Suspense")))</f>
        <v>Meals &amp; Entertainment</v>
      </c>
      <c r="I9302" s="17">
        <f t="shared" si="145"/>
        <v>8.0299999999999994</v>
      </c>
      <c r="J9302" s="12" t="str">
        <f>H9302</f>
        <v>Meals &amp; Entertainment</v>
      </c>
    </row>
    <row r="9303" spans="1:12" hidden="1">
      <c r="A9303" s="13" t="s">
        <v>158</v>
      </c>
      <c r="B9303" s="12" t="s">
        <v>83</v>
      </c>
      <c r="C9303" s="12" t="s">
        <v>159</v>
      </c>
      <c r="D9303" s="12" t="s">
        <v>392</v>
      </c>
      <c r="E9303" s="12">
        <v>-1.94</v>
      </c>
      <c r="F9303" s="14" t="str">
        <f>A9303&amp;B9303&amp;C9303&amp;D9303&amp;E9303</f>
        <v>2024-10-12ExpenseSwitch21020 GST/HST Payable-1.94</v>
      </c>
      <c r="G9303" s="15">
        <f>IFERROR((DATEVALUE(A9303)),A9303)</f>
        <v>45577</v>
      </c>
      <c r="H9303" s="16" t="str">
        <f>IF((IFERROR((VLOOKUP(D9303,'Automation (QBO)'!A:B,2,FALSE)),"0"))=0,"Suspense",(IFERROR((VLOOKUP(D9303,'Automation (QBO)'!A:B,2,FALSE)),"Suspense")))</f>
        <v>GST/HST Payable</v>
      </c>
      <c r="I9303" s="17">
        <f t="shared" si="145"/>
        <v>-1.94</v>
      </c>
      <c r="J9303" s="12" t="str">
        <f>H9303</f>
        <v>GST/HST Payable</v>
      </c>
    </row>
    <row r="9304" spans="1:12" hidden="1">
      <c r="A9304" s="13" t="s">
        <v>158</v>
      </c>
      <c r="B9304" s="12" t="s">
        <v>83</v>
      </c>
      <c r="C9304" s="12" t="s">
        <v>159</v>
      </c>
      <c r="D9304" s="12" t="s">
        <v>392</v>
      </c>
      <c r="E9304" s="12">
        <v>0</v>
      </c>
      <c r="F9304" s="14" t="str">
        <f>A9304&amp;B9304&amp;C9304&amp;D9304&amp;E9304</f>
        <v>2024-10-12ExpenseSwitch21020 GST/HST Payable0</v>
      </c>
      <c r="G9304" s="15">
        <f>IFERROR((DATEVALUE(A9304)),A9304)</f>
        <v>45577</v>
      </c>
      <c r="H9304" s="16" t="str">
        <f>IF((IFERROR((VLOOKUP(D9304,'Automation (QBO)'!A:B,2,FALSE)),"0"))=0,"Suspense",(IFERROR((VLOOKUP(D9304,'Automation (QBO)'!A:B,2,FALSE)),"Suspense")))</f>
        <v>GST/HST Payable</v>
      </c>
      <c r="I9304" s="17">
        <f t="shared" si="145"/>
        <v>0</v>
      </c>
      <c r="J9304" s="12" t="str">
        <f>H9304</f>
        <v>GST/HST Payable</v>
      </c>
    </row>
    <row r="9305" spans="1:12" hidden="1">
      <c r="A9305" s="13" t="s">
        <v>158</v>
      </c>
      <c r="B9305" s="12" t="s">
        <v>83</v>
      </c>
      <c r="C9305" s="12" t="s">
        <v>160</v>
      </c>
      <c r="D9305" s="12" t="s">
        <v>398</v>
      </c>
      <c r="E9305" s="12">
        <v>84.37</v>
      </c>
      <c r="F9305" s="14" t="str">
        <f>A9305&amp;B9305&amp;C9305&amp;D9305&amp;E9305</f>
        <v>2024-10-12ExpenseStock Room52190 Meals &amp; Entertainment84.37</v>
      </c>
      <c r="G9305" s="15">
        <f>IFERROR((DATEVALUE(A9305)),A9305)</f>
        <v>45577</v>
      </c>
      <c r="H9305" s="16" t="str">
        <f>IF((IFERROR((VLOOKUP(D9305,'Automation (QBO)'!A:B,2,FALSE)),"0"))=0,"Suspense",(IFERROR((VLOOKUP(D9305,'Automation (QBO)'!A:B,2,FALSE)),"Suspense")))</f>
        <v>Meals &amp; Entertainment</v>
      </c>
      <c r="I9305" s="17">
        <f t="shared" si="145"/>
        <v>84.37</v>
      </c>
      <c r="J9305" s="12" t="str">
        <f>H9305</f>
        <v>Meals &amp; Entertainment</v>
      </c>
    </row>
    <row r="9306" spans="1:12" hidden="1">
      <c r="A9306" s="13" t="s">
        <v>158</v>
      </c>
      <c r="B9306" s="12" t="s">
        <v>83</v>
      </c>
      <c r="C9306" s="12" t="s">
        <v>160</v>
      </c>
      <c r="D9306" s="12" t="s">
        <v>398</v>
      </c>
      <c r="E9306" s="12">
        <v>14.91</v>
      </c>
      <c r="F9306" s="14" t="str">
        <f>A9306&amp;B9306&amp;C9306&amp;D9306&amp;E9306</f>
        <v>2024-10-12ExpenseStock Room52190 Meals &amp; Entertainment14.91</v>
      </c>
      <c r="G9306" s="15">
        <f>IFERROR((DATEVALUE(A9306)),A9306)</f>
        <v>45577</v>
      </c>
      <c r="H9306" s="16" t="str">
        <f>IF((IFERROR((VLOOKUP(D9306,'Automation (QBO)'!A:B,2,FALSE)),"0"))=0,"Suspense",(IFERROR((VLOOKUP(D9306,'Automation (QBO)'!A:B,2,FALSE)),"Suspense")))</f>
        <v>Meals &amp; Entertainment</v>
      </c>
      <c r="I9306" s="17">
        <f t="shared" si="145"/>
        <v>14.91</v>
      </c>
      <c r="J9306" s="12" t="str">
        <f>H9306</f>
        <v>Meals &amp; Entertainment</v>
      </c>
    </row>
    <row r="9307" spans="1:12" hidden="1">
      <c r="A9307" s="13" t="s">
        <v>158</v>
      </c>
      <c r="B9307" s="12" t="s">
        <v>83</v>
      </c>
      <c r="C9307" s="12" t="s">
        <v>160</v>
      </c>
      <c r="D9307" s="12" t="s">
        <v>392</v>
      </c>
      <c r="E9307" s="12">
        <v>-4.22</v>
      </c>
      <c r="F9307" s="14" t="str">
        <f>A9307&amp;B9307&amp;C9307&amp;D9307&amp;E9307</f>
        <v>2024-10-12ExpenseStock Room21020 GST/HST Payable-4.22</v>
      </c>
      <c r="G9307" s="15">
        <f>IFERROR((DATEVALUE(A9307)),A9307)</f>
        <v>45577</v>
      </c>
      <c r="H9307" s="16" t="str">
        <f>IF((IFERROR((VLOOKUP(D9307,'Automation (QBO)'!A:B,2,FALSE)),"0"))=0,"Suspense",(IFERROR((VLOOKUP(D9307,'Automation (QBO)'!A:B,2,FALSE)),"Suspense")))</f>
        <v>GST/HST Payable</v>
      </c>
      <c r="I9307" s="17">
        <f t="shared" si="145"/>
        <v>-4.22</v>
      </c>
      <c r="J9307" s="12" t="str">
        <f>H9307</f>
        <v>GST/HST Payable</v>
      </c>
    </row>
    <row r="9308" spans="1:12" hidden="1">
      <c r="A9308" s="13" t="s">
        <v>158</v>
      </c>
      <c r="B9308" s="12" t="s">
        <v>83</v>
      </c>
      <c r="C9308" s="12" t="s">
        <v>160</v>
      </c>
      <c r="D9308" s="12" t="s">
        <v>392</v>
      </c>
      <c r="E9308" s="12">
        <v>0</v>
      </c>
      <c r="F9308" s="14" t="str">
        <f>A9308&amp;B9308&amp;C9308&amp;D9308&amp;E9308</f>
        <v>2024-10-12ExpenseStock Room21020 GST/HST Payable0</v>
      </c>
      <c r="G9308" s="15">
        <f>IFERROR((DATEVALUE(A9308)),A9308)</f>
        <v>45577</v>
      </c>
      <c r="H9308" s="16" t="str">
        <f>IF((IFERROR((VLOOKUP(D9308,'Automation (QBO)'!A:B,2,FALSE)),"0"))=0,"Suspense",(IFERROR((VLOOKUP(D9308,'Automation (QBO)'!A:B,2,FALSE)),"Suspense")))</f>
        <v>GST/HST Payable</v>
      </c>
      <c r="I9308" s="17">
        <f t="shared" si="145"/>
        <v>0</v>
      </c>
      <c r="J9308" s="12" t="str">
        <f>H9308</f>
        <v>GST/HST Payable</v>
      </c>
    </row>
    <row r="9309" spans="1:12" hidden="1">
      <c r="A9309" s="13" t="s">
        <v>158</v>
      </c>
      <c r="B9309" s="12" t="s">
        <v>83</v>
      </c>
      <c r="C9309" s="12" t="s">
        <v>161</v>
      </c>
      <c r="D9309" s="12" t="s">
        <v>395</v>
      </c>
      <c r="E9309" s="12">
        <v>40.98</v>
      </c>
      <c r="F9309" s="14" t="str">
        <f>A9309&amp;B9309&amp;C9309&amp;D9309&amp;E9309</f>
        <v>2024-10-12ExpenseWebflow52165 Computer - Software40.98</v>
      </c>
      <c r="G9309" s="15">
        <f>IFERROR((DATEVALUE(A9309)),A9309)</f>
        <v>45577</v>
      </c>
      <c r="H9309" s="16" t="str">
        <f>IF((IFERROR((VLOOKUP(D9309,'Automation (QBO)'!A:B,2,FALSE)),"0"))=0,"Suspense",(IFERROR((VLOOKUP(D9309,'Automation (QBO)'!A:B,2,FALSE)),"Suspense")))</f>
        <v>Computer - Software</v>
      </c>
      <c r="I9309" s="17">
        <f t="shared" si="145"/>
        <v>40.98</v>
      </c>
      <c r="J9309" s="12" t="str">
        <f>H9309</f>
        <v>Computer - Software</v>
      </c>
    </row>
    <row r="9310" spans="1:12" hidden="1">
      <c r="A9310" s="13" t="s">
        <v>158</v>
      </c>
      <c r="B9310" s="12" t="s">
        <v>83</v>
      </c>
      <c r="C9310" s="12" t="s">
        <v>161</v>
      </c>
      <c r="D9310" s="12" t="s">
        <v>392</v>
      </c>
      <c r="E9310" s="12">
        <v>0</v>
      </c>
      <c r="F9310" s="14" t="str">
        <f>A9310&amp;B9310&amp;C9310&amp;D9310&amp;E9310</f>
        <v>2024-10-12ExpenseWebflow21020 GST/HST Payable0</v>
      </c>
      <c r="G9310" s="15">
        <f>IFERROR((DATEVALUE(A9310)),A9310)</f>
        <v>45577</v>
      </c>
      <c r="H9310" s="16" t="str">
        <f>IF((IFERROR((VLOOKUP(D9310,'Automation (QBO)'!A:B,2,FALSE)),"0"))=0,"Suspense",(IFERROR((VLOOKUP(D9310,'Automation (QBO)'!A:B,2,FALSE)),"Suspense")))</f>
        <v>GST/HST Payable</v>
      </c>
      <c r="I9310" s="17">
        <f t="shared" si="145"/>
        <v>0</v>
      </c>
      <c r="J9310" s="12" t="str">
        <f>H9310</f>
        <v>GST/HST Payable</v>
      </c>
    </row>
    <row r="9311" spans="1:12" hidden="1">
      <c r="A9311" s="13" t="s">
        <v>162</v>
      </c>
      <c r="B9311" s="12" t="s">
        <v>83</v>
      </c>
      <c r="C9311" s="12" t="s">
        <v>163</v>
      </c>
      <c r="D9311" s="12" t="s">
        <v>398</v>
      </c>
      <c r="E9311" s="12">
        <v>5.75</v>
      </c>
      <c r="F9311" s="14" t="str">
        <f>A9311&amp;B9311&amp;C9311&amp;D9311&amp;E9311</f>
        <v>2024-10-13ExpenseHarbour Event &amp; Convention Centre52190 Meals &amp; Entertainment5.75</v>
      </c>
      <c r="G9311" s="15">
        <f>IFERROR((DATEVALUE(A9311)),A9311)</f>
        <v>45578</v>
      </c>
      <c r="H9311" s="16" t="str">
        <f>IF((IFERROR((VLOOKUP(D9311,'Automation (QBO)'!A:B,2,FALSE)),"0"))=0,"Suspense",(IFERROR((VLOOKUP(D9311,'Automation (QBO)'!A:B,2,FALSE)),"Suspense")))</f>
        <v>Meals &amp; Entertainment</v>
      </c>
      <c r="I9311" s="17">
        <f t="shared" si="145"/>
        <v>5.75</v>
      </c>
      <c r="J9311" s="12" t="str">
        <f>H9311</f>
        <v>Meals &amp; Entertainment</v>
      </c>
    </row>
    <row r="9312" spans="1:12" hidden="1">
      <c r="A9312" s="13" t="s">
        <v>162</v>
      </c>
      <c r="B9312" s="12" t="s">
        <v>83</v>
      </c>
      <c r="C9312" s="12" t="s">
        <v>163</v>
      </c>
      <c r="D9312" s="12" t="s">
        <v>392</v>
      </c>
      <c r="E9312" s="12">
        <v>0</v>
      </c>
      <c r="F9312" s="14" t="str">
        <f>A9312&amp;B9312&amp;C9312&amp;D9312&amp;E9312</f>
        <v>2024-10-13ExpenseHarbour Event &amp; Convention Centre21020 GST/HST Payable0</v>
      </c>
      <c r="G9312" s="15">
        <f>IFERROR((DATEVALUE(A9312)),A9312)</f>
        <v>45578</v>
      </c>
      <c r="H9312" s="16" t="str">
        <f>IF((IFERROR((VLOOKUP(D9312,'Automation (QBO)'!A:B,2,FALSE)),"0"))=0,"Suspense",(IFERROR((VLOOKUP(D9312,'Automation (QBO)'!A:B,2,FALSE)),"Suspense")))</f>
        <v>GST/HST Payable</v>
      </c>
      <c r="I9312" s="17">
        <f t="shared" si="145"/>
        <v>0</v>
      </c>
      <c r="J9312" s="12" t="str">
        <f>H9312</f>
        <v>GST/HST Payable</v>
      </c>
    </row>
    <row r="9313" spans="1:10" hidden="1">
      <c r="A9313" s="13" t="s">
        <v>162</v>
      </c>
      <c r="B9313" s="12" t="s">
        <v>83</v>
      </c>
      <c r="C9313" s="12" t="s">
        <v>163</v>
      </c>
      <c r="D9313" s="12" t="s">
        <v>398</v>
      </c>
      <c r="E9313" s="12">
        <v>49.74</v>
      </c>
      <c r="F9313" s="14" t="str">
        <f>A9313&amp;B9313&amp;C9313&amp;D9313&amp;E9313</f>
        <v>2024-10-13ExpenseHarbour Event &amp; Convention Centre52190 Meals &amp; Entertainment49.74</v>
      </c>
      <c r="G9313" s="15">
        <f>IFERROR((DATEVALUE(A9313)),A9313)</f>
        <v>45578</v>
      </c>
      <c r="H9313" s="16" t="str">
        <f>IF((IFERROR((VLOOKUP(D9313,'Automation (QBO)'!A:B,2,FALSE)),"0"))=0,"Suspense",(IFERROR((VLOOKUP(D9313,'Automation (QBO)'!A:B,2,FALSE)),"Suspense")))</f>
        <v>Meals &amp; Entertainment</v>
      </c>
      <c r="I9313" s="17">
        <f t="shared" si="145"/>
        <v>49.74</v>
      </c>
      <c r="J9313" s="12" t="str">
        <f>H9313</f>
        <v>Meals &amp; Entertainment</v>
      </c>
    </row>
    <row r="9314" spans="1:10" hidden="1">
      <c r="A9314" s="13" t="s">
        <v>162</v>
      </c>
      <c r="B9314" s="12" t="s">
        <v>83</v>
      </c>
      <c r="C9314" s="12" t="s">
        <v>163</v>
      </c>
      <c r="D9314" s="12" t="s">
        <v>392</v>
      </c>
      <c r="E9314" s="12">
        <v>0</v>
      </c>
      <c r="F9314" s="14" t="str">
        <f>A9314&amp;B9314&amp;C9314&amp;D9314&amp;E9314</f>
        <v>2024-10-13ExpenseHarbour Event &amp; Convention Centre21020 GST/HST Payable0</v>
      </c>
      <c r="G9314" s="15">
        <f>IFERROR((DATEVALUE(A9314)),A9314)</f>
        <v>45578</v>
      </c>
      <c r="H9314" s="16" t="str">
        <f>IF((IFERROR((VLOOKUP(D9314,'Automation (QBO)'!A:B,2,FALSE)),"0"))=0,"Suspense",(IFERROR((VLOOKUP(D9314,'Automation (QBO)'!A:B,2,FALSE)),"Suspense")))</f>
        <v>GST/HST Payable</v>
      </c>
      <c r="I9314" s="17">
        <f t="shared" si="145"/>
        <v>0</v>
      </c>
      <c r="J9314" s="12" t="str">
        <f>H9314</f>
        <v>GST/HST Payable</v>
      </c>
    </row>
    <row r="9315" spans="1:10" hidden="1">
      <c r="A9315" s="13" t="s">
        <v>162</v>
      </c>
      <c r="B9315" s="12" t="s">
        <v>83</v>
      </c>
      <c r="C9315" s="12" t="s">
        <v>163</v>
      </c>
      <c r="D9315" s="12" t="s">
        <v>390</v>
      </c>
      <c r="E9315" s="12">
        <v>49.74</v>
      </c>
      <c r="F9315" s="14" t="str">
        <f>A9315&amp;B9315&amp;C9315&amp;D9315&amp;E9315</f>
        <v>2024-10-13ExpenseHarbour Event &amp; Convention Centre21010 Visa Payable (CIBC)49.74</v>
      </c>
      <c r="G9315" s="15">
        <f>IFERROR((DATEVALUE(A9315)),A9315)</f>
        <v>45578</v>
      </c>
      <c r="H9315" s="16" t="str">
        <f>IF((IFERROR((VLOOKUP(D9315,'Automation (QBO)'!A:B,2,FALSE)),"0"))=0,"Suspense",(IFERROR((VLOOKUP(D9315,'Automation (QBO)'!A:B,2,FALSE)),"Suspense")))</f>
        <v>Suspense</v>
      </c>
      <c r="I9315" s="17">
        <f t="shared" si="145"/>
        <v>49.74</v>
      </c>
      <c r="J9315" s="12" t="str">
        <f>H9315</f>
        <v>Suspense</v>
      </c>
    </row>
    <row r="9316" spans="1:10" hidden="1">
      <c r="A9316" s="13" t="s">
        <v>162</v>
      </c>
      <c r="B9316" s="12" t="s">
        <v>83</v>
      </c>
      <c r="C9316" s="12" t="s">
        <v>163</v>
      </c>
      <c r="D9316" s="12" t="s">
        <v>390</v>
      </c>
      <c r="E9316" s="12">
        <v>5.75</v>
      </c>
      <c r="F9316" s="14" t="str">
        <f>A9316&amp;B9316&amp;C9316&amp;D9316&amp;E9316</f>
        <v>2024-10-13ExpenseHarbour Event &amp; Convention Centre21010 Visa Payable (CIBC)5.75</v>
      </c>
      <c r="G9316" s="15">
        <f>IFERROR((DATEVALUE(A9316)),A9316)</f>
        <v>45578</v>
      </c>
      <c r="H9316" s="16" t="str">
        <f>IF((IFERROR((VLOOKUP(D9316,'Automation (QBO)'!A:B,2,FALSE)),"0"))=0,"Suspense",(IFERROR((VLOOKUP(D9316,'Automation (QBO)'!A:B,2,FALSE)),"Suspense")))</f>
        <v>Suspense</v>
      </c>
      <c r="I9316" s="17">
        <f t="shared" si="145"/>
        <v>5.75</v>
      </c>
      <c r="J9316" s="12" t="str">
        <f>H9316</f>
        <v>Suspense</v>
      </c>
    </row>
    <row r="9317" spans="1:10" hidden="1">
      <c r="A9317" s="13" t="s">
        <v>164</v>
      </c>
      <c r="B9317" s="12" t="s">
        <v>83</v>
      </c>
      <c r="C9317" s="12" t="s">
        <v>132</v>
      </c>
      <c r="D9317" s="12" t="s">
        <v>390</v>
      </c>
      <c r="E9317" s="12">
        <v>90.7</v>
      </c>
      <c r="F9317" s="14" t="str">
        <f>A9317&amp;B9317&amp;C9317&amp;D9317&amp;E9317</f>
        <v>2024-10-14ExpenseRona21010 Visa Payable (CIBC)90.7</v>
      </c>
      <c r="G9317" s="15">
        <f>IFERROR((DATEVALUE(A9317)),A9317)</f>
        <v>45579</v>
      </c>
      <c r="H9317" s="16" t="str">
        <f>IF((IFERROR((VLOOKUP(D9317,'Automation (QBO)'!A:B,2,FALSE)),"0"))=0,"Suspense",(IFERROR((VLOOKUP(D9317,'Automation (QBO)'!A:B,2,FALSE)),"Suspense")))</f>
        <v>Suspense</v>
      </c>
      <c r="I9317" s="17">
        <f t="shared" si="145"/>
        <v>90.7</v>
      </c>
      <c r="J9317" s="12" t="str">
        <f>H9317</f>
        <v>Suspense</v>
      </c>
    </row>
    <row r="9318" spans="1:10" hidden="1">
      <c r="A9318" s="13" t="s">
        <v>164</v>
      </c>
      <c r="B9318" s="12" t="s">
        <v>83</v>
      </c>
      <c r="C9318" s="12" t="s">
        <v>142</v>
      </c>
      <c r="D9318" s="12" t="s">
        <v>391</v>
      </c>
      <c r="E9318" s="12">
        <v>91.42</v>
      </c>
      <c r="F9318" s="14" t="str">
        <f>A9318&amp;B9318&amp;C9318&amp;D9318&amp;E9318</f>
        <v>2024-10-14ExpenseHilti (Canada) Corporation51335 COGS - Supplies91.42</v>
      </c>
      <c r="G9318" s="15">
        <f>IFERROR((DATEVALUE(A9318)),A9318)</f>
        <v>45579</v>
      </c>
      <c r="H9318" s="16" t="str">
        <f>IF((IFERROR((VLOOKUP(D9318,'Automation (QBO)'!A:B,2,FALSE)),"0"))=0,"Suspense",(IFERROR((VLOOKUP(D9318,'Automation (QBO)'!A:B,2,FALSE)),"Suspense")))</f>
        <v>COGS - Supplies</v>
      </c>
      <c r="I9318" s="17">
        <f t="shared" si="145"/>
        <v>91.42</v>
      </c>
      <c r="J9318" s="12" t="str">
        <f>H9318</f>
        <v>COGS - Supplies</v>
      </c>
    </row>
    <row r="9319" spans="1:10" hidden="1">
      <c r="A9319" s="13" t="s">
        <v>164</v>
      </c>
      <c r="B9319" s="12" t="s">
        <v>83</v>
      </c>
      <c r="C9319" s="12" t="s">
        <v>142</v>
      </c>
      <c r="D9319" s="12" t="s">
        <v>392</v>
      </c>
      <c r="E9319" s="12">
        <v>-4.2699999999999996</v>
      </c>
      <c r="F9319" s="14" t="str">
        <f>A9319&amp;B9319&amp;C9319&amp;D9319&amp;E9319</f>
        <v>2024-10-14ExpenseHilti (Canada) Corporation21020 GST/HST Payable-4.27</v>
      </c>
      <c r="G9319" s="15">
        <f>IFERROR((DATEVALUE(A9319)),A9319)</f>
        <v>45579</v>
      </c>
      <c r="H9319" s="16" t="str">
        <f>IF((IFERROR((VLOOKUP(D9319,'Automation (QBO)'!A:B,2,FALSE)),"0"))=0,"Suspense",(IFERROR((VLOOKUP(D9319,'Automation (QBO)'!A:B,2,FALSE)),"Suspense")))</f>
        <v>GST/HST Payable</v>
      </c>
      <c r="I9319" s="17">
        <f t="shared" si="145"/>
        <v>-4.2699999999999996</v>
      </c>
      <c r="J9319" s="12" t="str">
        <f>H9319</f>
        <v>GST/HST Payable</v>
      </c>
    </row>
    <row r="9320" spans="1:10" hidden="1">
      <c r="A9320" s="13" t="s">
        <v>164</v>
      </c>
      <c r="B9320" s="12" t="s">
        <v>83</v>
      </c>
      <c r="C9320" s="12" t="s">
        <v>132</v>
      </c>
      <c r="D9320" s="12" t="s">
        <v>392</v>
      </c>
      <c r="E9320" s="12">
        <v>-4.05</v>
      </c>
      <c r="F9320" s="14" t="str">
        <f>A9320&amp;B9320&amp;C9320&amp;D9320&amp;E9320</f>
        <v>2024-10-14ExpenseRona21020 GST/HST Payable-4.05</v>
      </c>
      <c r="G9320" s="15">
        <f>IFERROR((DATEVALUE(A9320)),A9320)</f>
        <v>45579</v>
      </c>
      <c r="H9320" s="16" t="str">
        <f>IF((IFERROR((VLOOKUP(D9320,'Automation (QBO)'!A:B,2,FALSE)),"0"))=0,"Suspense",(IFERROR((VLOOKUP(D9320,'Automation (QBO)'!A:B,2,FALSE)),"Suspense")))</f>
        <v>GST/HST Payable</v>
      </c>
      <c r="I9320" s="17">
        <f t="shared" si="145"/>
        <v>-4.05</v>
      </c>
      <c r="J9320" s="12" t="str">
        <f>H9320</f>
        <v>GST/HST Payable</v>
      </c>
    </row>
    <row r="9321" spans="1:10" hidden="1">
      <c r="A9321" s="13" t="s">
        <v>164</v>
      </c>
      <c r="B9321" s="12" t="s">
        <v>83</v>
      </c>
      <c r="C9321" s="12" t="s">
        <v>132</v>
      </c>
      <c r="D9321" s="12" t="s">
        <v>391</v>
      </c>
      <c r="E9321" s="12">
        <v>86.65</v>
      </c>
      <c r="F9321" s="14" t="str">
        <f>A9321&amp;B9321&amp;C9321&amp;D9321&amp;E9321</f>
        <v>2024-10-14ExpenseRona51335 COGS - Supplies86.65</v>
      </c>
      <c r="G9321" s="15">
        <f>IFERROR((DATEVALUE(A9321)),A9321)</f>
        <v>45579</v>
      </c>
      <c r="H9321" s="16" t="str">
        <f>IF((IFERROR((VLOOKUP(D9321,'Automation (QBO)'!A:B,2,FALSE)),"0"))=0,"Suspense",(IFERROR((VLOOKUP(D9321,'Automation (QBO)'!A:B,2,FALSE)),"Suspense")))</f>
        <v>COGS - Supplies</v>
      </c>
      <c r="I9321" s="17">
        <f t="shared" si="145"/>
        <v>86.65</v>
      </c>
      <c r="J9321" s="12" t="str">
        <f>H9321</f>
        <v>COGS - Supplies</v>
      </c>
    </row>
    <row r="9322" spans="1:10" hidden="1">
      <c r="A9322" s="13" t="s">
        <v>164</v>
      </c>
      <c r="B9322" s="12" t="s">
        <v>83</v>
      </c>
      <c r="C9322" s="12" t="s">
        <v>142</v>
      </c>
      <c r="D9322" s="12" t="s">
        <v>390</v>
      </c>
      <c r="E9322" s="12">
        <v>95.69</v>
      </c>
      <c r="F9322" s="14" t="str">
        <f>A9322&amp;B9322&amp;C9322&amp;D9322&amp;E9322</f>
        <v>2024-10-14ExpenseHilti (Canada) Corporation21010 Visa Payable (CIBC)95.69</v>
      </c>
      <c r="G9322" s="15">
        <f>IFERROR((DATEVALUE(A9322)),A9322)</f>
        <v>45579</v>
      </c>
      <c r="H9322" s="16" t="str">
        <f>IF((IFERROR((VLOOKUP(D9322,'Automation (QBO)'!A:B,2,FALSE)),"0"))=0,"Suspense",(IFERROR((VLOOKUP(D9322,'Automation (QBO)'!A:B,2,FALSE)),"Suspense")))</f>
        <v>Suspense</v>
      </c>
      <c r="I9322" s="17">
        <f t="shared" si="145"/>
        <v>95.69</v>
      </c>
      <c r="J9322" s="12" t="str">
        <f>H9322</f>
        <v>Suspense</v>
      </c>
    </row>
    <row r="9323" spans="1:10" hidden="1">
      <c r="A9323" s="13" t="s">
        <v>165</v>
      </c>
      <c r="B9323" s="12" t="s">
        <v>91</v>
      </c>
      <c r="C9323" s="12" t="s">
        <v>151</v>
      </c>
      <c r="D9323" s="12" t="s">
        <v>418</v>
      </c>
      <c r="E9323" s="12">
        <v>756.46</v>
      </c>
      <c r="F9323" s="14" t="str">
        <f>A9323&amp;B9323&amp;C9323&amp;D9323&amp;E9323</f>
        <v>2024-10-15InvoiceGarden of Granite Winery:Garden of Granite ProjectBillable Expense Income756.46</v>
      </c>
      <c r="G9323" s="15">
        <f>IFERROR((DATEVALUE(A9323)),A9323)</f>
        <v>45580</v>
      </c>
      <c r="H9323" s="16" t="str">
        <f>IF((IFERROR((VLOOKUP(D9323,'Automation (QBO)'!A:B,2,FALSE)),"0"))=0,"Suspense",(IFERROR((VLOOKUP(D9323,'Automation (QBO)'!A:B,2,FALSE)),"Suspense")))</f>
        <v>Project Income - Materials</v>
      </c>
      <c r="I9323" s="17">
        <f t="shared" si="145"/>
        <v>756.46</v>
      </c>
      <c r="J9323" s="12" t="str">
        <f>H9323</f>
        <v>Project Income - Materials</v>
      </c>
    </row>
    <row r="9324" spans="1:10" hidden="1">
      <c r="A9324" s="13" t="s">
        <v>165</v>
      </c>
      <c r="B9324" s="12" t="s">
        <v>83</v>
      </c>
      <c r="C9324" s="12" t="s">
        <v>87</v>
      </c>
      <c r="D9324" s="12" t="s">
        <v>390</v>
      </c>
      <c r="E9324" s="12">
        <v>372.39</v>
      </c>
      <c r="F9324" s="14" t="str">
        <f>A9324&amp;B9324&amp;C9324&amp;D9324&amp;E9324</f>
        <v>2024-10-15ExpenseHome Depot21010 Visa Payable (CIBC)372.39</v>
      </c>
      <c r="G9324" s="15">
        <f>IFERROR((DATEVALUE(A9324)),A9324)</f>
        <v>45580</v>
      </c>
      <c r="H9324" s="16" t="str">
        <f>IF((IFERROR((VLOOKUP(D9324,'Automation (QBO)'!A:B,2,FALSE)),"0"))=0,"Suspense",(IFERROR((VLOOKUP(D9324,'Automation (QBO)'!A:B,2,FALSE)),"Suspense")))</f>
        <v>Suspense</v>
      </c>
      <c r="I9324" s="17">
        <f t="shared" si="145"/>
        <v>372.39</v>
      </c>
      <c r="J9324" s="12" t="str">
        <f>H9324</f>
        <v>Suspense</v>
      </c>
    </row>
    <row r="9325" spans="1:10" hidden="1">
      <c r="A9325" s="13" t="s">
        <v>165</v>
      </c>
      <c r="B9325" s="12" t="s">
        <v>83</v>
      </c>
      <c r="C9325" s="12" t="s">
        <v>110</v>
      </c>
      <c r="D9325" s="12" t="s">
        <v>390</v>
      </c>
      <c r="E9325" s="12">
        <v>12.86</v>
      </c>
      <c r="F9325" s="14" t="str">
        <f>A9325&amp;B9325&amp;C9325&amp;D9325&amp;E9325</f>
        <v>2024-10-15ExpenseDicks Lumber21010 Visa Payable (CIBC)12.86</v>
      </c>
      <c r="G9325" s="15">
        <f>IFERROR((DATEVALUE(A9325)),A9325)</f>
        <v>45580</v>
      </c>
      <c r="H9325" s="16" t="str">
        <f>IF((IFERROR((VLOOKUP(D9325,'Automation (QBO)'!A:B,2,FALSE)),"0"))=0,"Suspense",(IFERROR((VLOOKUP(D9325,'Automation (QBO)'!A:B,2,FALSE)),"Suspense")))</f>
        <v>Suspense</v>
      </c>
      <c r="I9325" s="17">
        <f t="shared" si="145"/>
        <v>12.86</v>
      </c>
      <c r="J9325" s="12" t="str">
        <f>H9325</f>
        <v>Suspense</v>
      </c>
    </row>
    <row r="9326" spans="1:10" hidden="1">
      <c r="A9326" s="13" t="s">
        <v>165</v>
      </c>
      <c r="B9326" s="12" t="s">
        <v>122</v>
      </c>
      <c r="C9326" s="12" t="s">
        <v>103</v>
      </c>
      <c r="D9326" s="12" t="s">
        <v>390</v>
      </c>
      <c r="E9326" s="12">
        <v>-159.83000000000001</v>
      </c>
      <c r="F9326" s="14" t="str">
        <f>A9326&amp;B9326&amp;C9326&amp;D9326&amp;E9326</f>
        <v>2024-10-15Credit Card CreditAmes Tile &amp; Stone21010 Visa Payable (CIBC)-159.83</v>
      </c>
      <c r="G9326" s="15">
        <f>IFERROR((DATEVALUE(A9326)),A9326)</f>
        <v>45580</v>
      </c>
      <c r="H9326" s="16" t="str">
        <f>IF((IFERROR((VLOOKUP(D9326,'Automation (QBO)'!A:B,2,FALSE)),"0"))=0,"Suspense",(IFERROR((VLOOKUP(D9326,'Automation (QBO)'!A:B,2,FALSE)),"Suspense")))</f>
        <v>Suspense</v>
      </c>
      <c r="I9326" s="17">
        <f t="shared" si="145"/>
        <v>-159.83000000000001</v>
      </c>
      <c r="J9326" s="12" t="str">
        <f>H9326</f>
        <v>Suspense</v>
      </c>
    </row>
    <row r="9327" spans="1:10" hidden="1">
      <c r="A9327" s="13" t="s">
        <v>165</v>
      </c>
      <c r="B9327" s="12" t="s">
        <v>83</v>
      </c>
      <c r="C9327" s="12" t="s">
        <v>169</v>
      </c>
      <c r="D9327" s="12" t="s">
        <v>390</v>
      </c>
      <c r="E9327" s="12">
        <v>12714.78</v>
      </c>
      <c r="F9327" s="14" t="str">
        <f>A9327&amp;B9327&amp;C9327&amp;D9327&amp;E9327</f>
        <v>2024-10-15ExpenseCrowe MacKay LLP21010 Visa Payable (CIBC)12714.78</v>
      </c>
      <c r="G9327" s="15">
        <f>IFERROR((DATEVALUE(A9327)),A9327)</f>
        <v>45580</v>
      </c>
      <c r="H9327" s="16" t="str">
        <f>IF((IFERROR((VLOOKUP(D9327,'Automation (QBO)'!A:B,2,FALSE)),"0"))=0,"Suspense",(IFERROR((VLOOKUP(D9327,'Automation (QBO)'!A:B,2,FALSE)),"Suspense")))</f>
        <v>Suspense</v>
      </c>
      <c r="I9327" s="17">
        <f t="shared" si="145"/>
        <v>12714.78</v>
      </c>
      <c r="J9327" s="12" t="str">
        <f>H9327</f>
        <v>Suspense</v>
      </c>
    </row>
    <row r="9328" spans="1:10" hidden="1">
      <c r="A9328" s="13" t="s">
        <v>165</v>
      </c>
      <c r="B9328" s="12" t="s">
        <v>83</v>
      </c>
      <c r="C9328" s="12" t="s">
        <v>169</v>
      </c>
      <c r="D9328" s="12" t="s">
        <v>390</v>
      </c>
      <c r="E9328" s="12">
        <v>9699.25</v>
      </c>
      <c r="F9328" s="14" t="str">
        <f>A9328&amp;B9328&amp;C9328&amp;D9328&amp;E9328</f>
        <v>2024-10-15ExpenseCrowe MacKay LLP21010 Visa Payable (CIBC)9699.25</v>
      </c>
      <c r="G9328" s="15">
        <f>IFERROR((DATEVALUE(A9328)),A9328)</f>
        <v>45580</v>
      </c>
      <c r="H9328" s="16" t="str">
        <f>IF((IFERROR((VLOOKUP(D9328,'Automation (QBO)'!A:B,2,FALSE)),"0"))=0,"Suspense",(IFERROR((VLOOKUP(D9328,'Automation (QBO)'!A:B,2,FALSE)),"Suspense")))</f>
        <v>Suspense</v>
      </c>
      <c r="I9328" s="17">
        <f t="shared" si="145"/>
        <v>9699.25</v>
      </c>
      <c r="J9328" s="12" t="str">
        <f>H9328</f>
        <v>Suspense</v>
      </c>
    </row>
    <row r="9329" spans="1:10" hidden="1">
      <c r="A9329" s="13" t="s">
        <v>165</v>
      </c>
      <c r="B9329" s="12" t="s">
        <v>83</v>
      </c>
      <c r="C9329" s="12" t="s">
        <v>110</v>
      </c>
      <c r="D9329" s="12" t="s">
        <v>390</v>
      </c>
      <c r="E9329" s="12">
        <v>132.28</v>
      </c>
      <c r="F9329" s="14" t="str">
        <f>A9329&amp;B9329&amp;C9329&amp;D9329&amp;E9329</f>
        <v>2024-10-15ExpenseDicks Lumber21010 Visa Payable (CIBC)132.28</v>
      </c>
      <c r="G9329" s="15">
        <f>IFERROR((DATEVALUE(A9329)),A9329)</f>
        <v>45580</v>
      </c>
      <c r="H9329" s="16" t="str">
        <f>IF((IFERROR((VLOOKUP(D9329,'Automation (QBO)'!A:B,2,FALSE)),"0"))=0,"Suspense",(IFERROR((VLOOKUP(D9329,'Automation (QBO)'!A:B,2,FALSE)),"Suspense")))</f>
        <v>Suspense</v>
      </c>
      <c r="I9329" s="17">
        <f t="shared" si="145"/>
        <v>132.28</v>
      </c>
      <c r="J9329" s="12" t="str">
        <f>H9329</f>
        <v>Suspense</v>
      </c>
    </row>
    <row r="9330" spans="1:10" hidden="1">
      <c r="A9330" s="13" t="s">
        <v>165</v>
      </c>
      <c r="B9330" s="12" t="s">
        <v>91</v>
      </c>
      <c r="C9330" s="12" t="s">
        <v>151</v>
      </c>
      <c r="D9330" s="12" t="s">
        <v>420</v>
      </c>
      <c r="E9330" s="12">
        <v>-47275.15</v>
      </c>
      <c r="F9330" s="14" t="str">
        <f>A9330&amp;B9330&amp;C9330&amp;D9330&amp;E9330</f>
        <v>2024-10-15InvoiceGarden of Granite Winery:Garden of Granite Project21045 Deposit Received-47275.15</v>
      </c>
      <c r="G9330" s="15">
        <f>IFERROR((DATEVALUE(A9330)),A9330)</f>
        <v>45580</v>
      </c>
      <c r="H9330" s="16" t="str">
        <f>IF((IFERROR((VLOOKUP(D9330,'Automation (QBO)'!A:B,2,FALSE)),"0"))=0,"Suspense",(IFERROR((VLOOKUP(D9330,'Automation (QBO)'!A:B,2,FALSE)),"Suspense")))</f>
        <v>Liability - Depostis Received</v>
      </c>
      <c r="I9330" s="17">
        <f t="shared" si="145"/>
        <v>-47275.15</v>
      </c>
      <c r="J9330" s="12" t="str">
        <f>H9330</f>
        <v>Liability - Depostis Received</v>
      </c>
    </row>
    <row r="9331" spans="1:10" hidden="1">
      <c r="A9331" s="13" t="s">
        <v>165</v>
      </c>
      <c r="B9331" s="12" t="s">
        <v>91</v>
      </c>
      <c r="C9331" s="12" t="s">
        <v>151</v>
      </c>
      <c r="D9331" s="12" t="s">
        <v>392</v>
      </c>
      <c r="E9331" s="12">
        <v>0</v>
      </c>
      <c r="F9331" s="14" t="str">
        <f>A9331&amp;B9331&amp;C9331&amp;D9331&amp;E9331</f>
        <v>2024-10-15InvoiceGarden of Granite Winery:Garden of Granite Project21020 GST/HST Payable0</v>
      </c>
      <c r="G9331" s="15">
        <f>IFERROR((DATEVALUE(A9331)),A9331)</f>
        <v>45580</v>
      </c>
      <c r="H9331" s="16" t="str">
        <f>IF((IFERROR((VLOOKUP(D9331,'Automation (QBO)'!A:B,2,FALSE)),"0"))=0,"Suspense",(IFERROR((VLOOKUP(D9331,'Automation (QBO)'!A:B,2,FALSE)),"Suspense")))</f>
        <v>GST/HST Payable</v>
      </c>
      <c r="I9331" s="17">
        <f t="shared" si="145"/>
        <v>0</v>
      </c>
      <c r="J9331" s="12" t="str">
        <f>H9331</f>
        <v>GST/HST Payable</v>
      </c>
    </row>
    <row r="9332" spans="1:10" hidden="1">
      <c r="A9332" s="13" t="s">
        <v>165</v>
      </c>
      <c r="B9332" s="12" t="s">
        <v>136</v>
      </c>
      <c r="C9332" s="12" t="s">
        <v>137</v>
      </c>
      <c r="D9332" s="12" t="s">
        <v>417</v>
      </c>
      <c r="E9332" s="12">
        <v>-5000</v>
      </c>
      <c r="F9332" s="14" t="str">
        <f>A9332&amp;B9332&amp;C9332&amp;D9332&amp;E9332</f>
        <v>2024-10-15PaymentBump Physio Co12000 Accounts Receivable-5000</v>
      </c>
      <c r="G9332" s="15">
        <f>IFERROR((DATEVALUE(A9332)),A9332)</f>
        <v>45580</v>
      </c>
      <c r="H9332" s="16" t="str">
        <f>IF((IFERROR((VLOOKUP(D9332,'Automation (QBO)'!A:B,2,FALSE)),"0"))=0,"Suspense",(IFERROR((VLOOKUP(D9332,'Automation (QBO)'!A:B,2,FALSE)),"Suspense")))</f>
        <v>Accounts Recievable - Suspense</v>
      </c>
      <c r="I9332" s="17">
        <f t="shared" si="145"/>
        <v>-5000</v>
      </c>
      <c r="J9332" s="12" t="str">
        <f>H9332</f>
        <v>Accounts Recievable - Suspense</v>
      </c>
    </row>
    <row r="9333" spans="1:10" hidden="1">
      <c r="A9333" s="13" t="s">
        <v>165</v>
      </c>
      <c r="B9333" s="12" t="s">
        <v>136</v>
      </c>
      <c r="C9333" s="12" t="s">
        <v>166</v>
      </c>
      <c r="D9333" s="12" t="s">
        <v>417</v>
      </c>
      <c r="E9333" s="12">
        <v>-5000</v>
      </c>
      <c r="F9333" s="14" t="str">
        <f>A9333&amp;B9333&amp;C9333&amp;D9333&amp;E9333</f>
        <v>2024-10-15Payment1262541 B.C Ltd.12000 Accounts Receivable-5000</v>
      </c>
      <c r="G9333" s="15">
        <f>IFERROR((DATEVALUE(A9333)),A9333)</f>
        <v>45580</v>
      </c>
      <c r="H9333" s="16" t="str">
        <f>IF((IFERROR((VLOOKUP(D9333,'Automation (QBO)'!A:B,2,FALSE)),"0"))=0,"Suspense",(IFERROR((VLOOKUP(D9333,'Automation (QBO)'!A:B,2,FALSE)),"Suspense")))</f>
        <v>Accounts Recievable - Suspense</v>
      </c>
      <c r="I9333" s="17">
        <f t="shared" si="145"/>
        <v>-5000</v>
      </c>
      <c r="J9333" s="12" t="str">
        <f>H9333</f>
        <v>Accounts Recievable - Suspense</v>
      </c>
    </row>
    <row r="9334" spans="1:10" hidden="1">
      <c r="A9334" s="13" t="s">
        <v>165</v>
      </c>
      <c r="B9334" s="12" t="s">
        <v>91</v>
      </c>
      <c r="C9334" s="12" t="s">
        <v>151</v>
      </c>
      <c r="D9334" s="12" t="s">
        <v>417</v>
      </c>
      <c r="E9334" s="12">
        <v>0</v>
      </c>
      <c r="F9334" s="14" t="str">
        <f>A9334&amp;B9334&amp;C9334&amp;D9334&amp;E9334</f>
        <v>2024-10-15InvoiceGarden of Granite Winery:Garden of Granite Project12000 Accounts Receivable0</v>
      </c>
      <c r="G9334" s="15">
        <f>IFERROR((DATEVALUE(A9334)),A9334)</f>
        <v>45580</v>
      </c>
      <c r="H9334" s="16" t="str">
        <f>IF((IFERROR((VLOOKUP(D9334,'Automation (QBO)'!A:B,2,FALSE)),"0"))=0,"Suspense",(IFERROR((VLOOKUP(D9334,'Automation (QBO)'!A:B,2,FALSE)),"Suspense")))</f>
        <v>Accounts Recievable - Suspense</v>
      </c>
      <c r="I9334" s="17">
        <f t="shared" si="145"/>
        <v>0</v>
      </c>
      <c r="J9334" s="12" t="str">
        <f>H9334</f>
        <v>Accounts Recievable - Suspense</v>
      </c>
    </row>
    <row r="9335" spans="1:10" hidden="1">
      <c r="A9335" s="13" t="s">
        <v>165</v>
      </c>
      <c r="B9335" s="12" t="s">
        <v>91</v>
      </c>
      <c r="C9335" s="12" t="s">
        <v>151</v>
      </c>
      <c r="D9335" s="12" t="s">
        <v>392</v>
      </c>
      <c r="E9335" s="12">
        <v>2251.1999999999998</v>
      </c>
      <c r="F9335" s="14" t="str">
        <f>A9335&amp;B9335&amp;C9335&amp;D9335&amp;E9335</f>
        <v>2024-10-15InvoiceGarden of Granite Winery:Garden of Granite Project21020 GST/HST Payable2251.2</v>
      </c>
      <c r="G9335" s="15">
        <f>IFERROR((DATEVALUE(A9335)),A9335)</f>
        <v>45580</v>
      </c>
      <c r="H9335" s="16" t="str">
        <f>IF((IFERROR((VLOOKUP(D9335,'Automation (QBO)'!A:B,2,FALSE)),"0"))=0,"Suspense",(IFERROR((VLOOKUP(D9335,'Automation (QBO)'!A:B,2,FALSE)),"Suspense")))</f>
        <v>GST/HST Payable</v>
      </c>
      <c r="I9335" s="17">
        <f t="shared" si="145"/>
        <v>2251.1999999999998</v>
      </c>
      <c r="J9335" s="12" t="str">
        <f>H9335</f>
        <v>GST/HST Payable</v>
      </c>
    </row>
    <row r="9336" spans="1:10" hidden="1">
      <c r="A9336" s="13" t="s">
        <v>165</v>
      </c>
      <c r="B9336" s="12" t="s">
        <v>83</v>
      </c>
      <c r="C9336" s="12" t="s">
        <v>167</v>
      </c>
      <c r="D9336" s="12" t="s">
        <v>392</v>
      </c>
      <c r="E9336" s="12">
        <v>-112.29</v>
      </c>
      <c r="F9336" s="14" t="str">
        <f>A9336&amp;B9336&amp;C9336&amp;D9336&amp;E9336</f>
        <v>2024-10-15ExpenseWayfair21020 GST/HST Payable-112.29</v>
      </c>
      <c r="G9336" s="15">
        <f>IFERROR((DATEVALUE(A9336)),A9336)</f>
        <v>45580</v>
      </c>
      <c r="H9336" s="16" t="str">
        <f>IF((IFERROR((VLOOKUP(D9336,'Automation (QBO)'!A:B,2,FALSE)),"0"))=0,"Suspense",(IFERROR((VLOOKUP(D9336,'Automation (QBO)'!A:B,2,FALSE)),"Suspense")))</f>
        <v>GST/HST Payable</v>
      </c>
      <c r="I9336" s="17">
        <f t="shared" si="145"/>
        <v>-112.29</v>
      </c>
      <c r="J9336" s="12" t="str">
        <f>H9336</f>
        <v>GST/HST Payable</v>
      </c>
    </row>
    <row r="9337" spans="1:10" hidden="1">
      <c r="A9337" s="13" t="s">
        <v>165</v>
      </c>
      <c r="B9337" s="12" t="s">
        <v>136</v>
      </c>
      <c r="C9337" s="12" t="s">
        <v>168</v>
      </c>
      <c r="D9337" s="12" t="s">
        <v>417</v>
      </c>
      <c r="E9337" s="12">
        <v>-51700.27</v>
      </c>
      <c r="F9337" s="14" t="str">
        <f>A9337&amp;B9337&amp;C9337&amp;D9337&amp;E9337</f>
        <v>2024-10-15PaymentParkside Brewery12000 Accounts Receivable-51700.27</v>
      </c>
      <c r="G9337" s="15">
        <f>IFERROR((DATEVALUE(A9337)),A9337)</f>
        <v>45580</v>
      </c>
      <c r="H9337" s="16" t="str">
        <f>IF((IFERROR((VLOOKUP(D9337,'Automation (QBO)'!A:B,2,FALSE)),"0"))=0,"Suspense",(IFERROR((VLOOKUP(D9337,'Automation (QBO)'!A:B,2,FALSE)),"Suspense")))</f>
        <v>Accounts Recievable - Suspense</v>
      </c>
      <c r="I9337" s="17">
        <f t="shared" si="145"/>
        <v>-51700.27</v>
      </c>
      <c r="J9337" s="12" t="str">
        <f>H9337</f>
        <v>Accounts Recievable - Suspense</v>
      </c>
    </row>
    <row r="9338" spans="1:10" hidden="1">
      <c r="A9338" s="13" t="s">
        <v>165</v>
      </c>
      <c r="B9338" s="12" t="s">
        <v>136</v>
      </c>
      <c r="C9338" s="12" t="s">
        <v>166</v>
      </c>
      <c r="D9338" s="12" t="s">
        <v>417</v>
      </c>
      <c r="E9338" s="12">
        <v>-5000</v>
      </c>
      <c r="F9338" s="14" t="str">
        <f>A9338&amp;B9338&amp;C9338&amp;D9338&amp;E9338</f>
        <v>2024-10-15Payment1262541 B.C Ltd.12000 Accounts Receivable-5000</v>
      </c>
      <c r="G9338" s="15">
        <f>IFERROR((DATEVALUE(A9338)),A9338)</f>
        <v>45580</v>
      </c>
      <c r="H9338" s="16" t="str">
        <f>IF((IFERROR((VLOOKUP(D9338,'Automation (QBO)'!A:B,2,FALSE)),"0"))=0,"Suspense",(IFERROR((VLOOKUP(D9338,'Automation (QBO)'!A:B,2,FALSE)),"Suspense")))</f>
        <v>Accounts Recievable - Suspense</v>
      </c>
      <c r="I9338" s="17">
        <f t="shared" si="145"/>
        <v>-5000</v>
      </c>
      <c r="J9338" s="12" t="str">
        <f>H9338</f>
        <v>Accounts Recievable - Suspense</v>
      </c>
    </row>
    <row r="9339" spans="1:10" hidden="1">
      <c r="A9339" s="13" t="s">
        <v>165</v>
      </c>
      <c r="B9339" s="12" t="s">
        <v>83</v>
      </c>
      <c r="C9339" s="12" t="s">
        <v>145</v>
      </c>
      <c r="D9339" s="12" t="s">
        <v>392</v>
      </c>
      <c r="E9339" s="12">
        <v>-1920.59</v>
      </c>
      <c r="F9339" s="14" t="str">
        <f>A9339&amp;B9339&amp;C9339&amp;D9339&amp;E9339</f>
        <v>2024-10-15ExpenseBKS Mechanical21020 GST/HST Payable-1920.59</v>
      </c>
      <c r="G9339" s="15">
        <f>IFERROR((DATEVALUE(A9339)),A9339)</f>
        <v>45580</v>
      </c>
      <c r="H9339" s="16" t="str">
        <f>IF((IFERROR((VLOOKUP(D9339,'Automation (QBO)'!A:B,2,FALSE)),"0"))=0,"Suspense",(IFERROR((VLOOKUP(D9339,'Automation (QBO)'!A:B,2,FALSE)),"Suspense")))</f>
        <v>GST/HST Payable</v>
      </c>
      <c r="I9339" s="17">
        <f t="shared" si="145"/>
        <v>-1920.59</v>
      </c>
      <c r="J9339" s="12" t="str">
        <f>H9339</f>
        <v>GST/HST Payable</v>
      </c>
    </row>
    <row r="9340" spans="1:10" hidden="1">
      <c r="A9340" s="13" t="s">
        <v>165</v>
      </c>
      <c r="B9340" s="12" t="s">
        <v>83</v>
      </c>
      <c r="C9340" s="12" t="s">
        <v>145</v>
      </c>
      <c r="D9340" s="12" t="s">
        <v>400</v>
      </c>
      <c r="E9340" s="12">
        <v>38411.75</v>
      </c>
      <c r="F9340" s="14" t="str">
        <f>A9340&amp;B9340&amp;C9340&amp;D9340&amp;E9340</f>
        <v>2024-10-15ExpenseBKS Mechanical51320 COGS - Subcontractors38411.75</v>
      </c>
      <c r="G9340" s="15">
        <f>IFERROR((DATEVALUE(A9340)),A9340)</f>
        <v>45580</v>
      </c>
      <c r="H9340" s="16" t="str">
        <f>IF((IFERROR((VLOOKUP(D9340,'Automation (QBO)'!A:B,2,FALSE)),"0"))=0,"Suspense",(IFERROR((VLOOKUP(D9340,'Automation (QBO)'!A:B,2,FALSE)),"Suspense")))</f>
        <v>COGS - Subcontracts</v>
      </c>
      <c r="I9340" s="17">
        <f t="shared" si="145"/>
        <v>38411.75</v>
      </c>
      <c r="J9340" s="12" t="str">
        <f>H9340</f>
        <v>COGS - Subcontracts</v>
      </c>
    </row>
    <row r="9341" spans="1:10" hidden="1">
      <c r="A9341" s="13" t="s">
        <v>165</v>
      </c>
      <c r="B9341" s="12" t="s">
        <v>83</v>
      </c>
      <c r="C9341" s="12" t="s">
        <v>110</v>
      </c>
      <c r="D9341" s="12" t="s">
        <v>391</v>
      </c>
      <c r="E9341" s="12">
        <v>126.37</v>
      </c>
      <c r="F9341" s="14" t="str">
        <f>A9341&amp;B9341&amp;C9341&amp;D9341&amp;E9341</f>
        <v>2024-10-15ExpenseDicks Lumber51335 COGS - Supplies126.37</v>
      </c>
      <c r="G9341" s="15">
        <f>IFERROR((DATEVALUE(A9341)),A9341)</f>
        <v>45580</v>
      </c>
      <c r="H9341" s="16" t="str">
        <f>IF((IFERROR((VLOOKUP(D9341,'Automation (QBO)'!A:B,2,FALSE)),"0"))=0,"Suspense",(IFERROR((VLOOKUP(D9341,'Automation (QBO)'!A:B,2,FALSE)),"Suspense")))</f>
        <v>COGS - Supplies</v>
      </c>
      <c r="I9341" s="17">
        <f t="shared" si="145"/>
        <v>126.37</v>
      </c>
      <c r="J9341" s="12" t="str">
        <f>H9341</f>
        <v>COGS - Supplies</v>
      </c>
    </row>
    <row r="9342" spans="1:10" hidden="1">
      <c r="A9342" s="13" t="s">
        <v>165</v>
      </c>
      <c r="B9342" s="12" t="s">
        <v>83</v>
      </c>
      <c r="C9342" s="12" t="s">
        <v>110</v>
      </c>
      <c r="D9342" s="12" t="s">
        <v>392</v>
      </c>
      <c r="E9342" s="12">
        <v>-5.91</v>
      </c>
      <c r="F9342" s="14" t="str">
        <f>A9342&amp;B9342&amp;C9342&amp;D9342&amp;E9342</f>
        <v>2024-10-15ExpenseDicks Lumber21020 GST/HST Payable-5.91</v>
      </c>
      <c r="G9342" s="15">
        <f>IFERROR((DATEVALUE(A9342)),A9342)</f>
        <v>45580</v>
      </c>
      <c r="H9342" s="16" t="str">
        <f>IF((IFERROR((VLOOKUP(D9342,'Automation (QBO)'!A:B,2,FALSE)),"0"))=0,"Suspense",(IFERROR((VLOOKUP(D9342,'Automation (QBO)'!A:B,2,FALSE)),"Suspense")))</f>
        <v>GST/HST Payable</v>
      </c>
      <c r="I9342" s="17">
        <f t="shared" si="145"/>
        <v>-5.91</v>
      </c>
      <c r="J9342" s="12" t="str">
        <f>H9342</f>
        <v>GST/HST Payable</v>
      </c>
    </row>
    <row r="9343" spans="1:10" hidden="1">
      <c r="A9343" s="13" t="s">
        <v>165</v>
      </c>
      <c r="B9343" s="12" t="s">
        <v>83</v>
      </c>
      <c r="C9343" s="12" t="s">
        <v>110</v>
      </c>
      <c r="D9343" s="12" t="s">
        <v>391</v>
      </c>
      <c r="E9343" s="12">
        <v>12.29</v>
      </c>
      <c r="F9343" s="14" t="str">
        <f>A9343&amp;B9343&amp;C9343&amp;D9343&amp;E9343</f>
        <v>2024-10-15ExpenseDicks Lumber51335 COGS - Supplies12.29</v>
      </c>
      <c r="G9343" s="15">
        <f>IFERROR((DATEVALUE(A9343)),A9343)</f>
        <v>45580</v>
      </c>
      <c r="H9343" s="16" t="str">
        <f>IF((IFERROR((VLOOKUP(D9343,'Automation (QBO)'!A:B,2,FALSE)),"0"))=0,"Suspense",(IFERROR((VLOOKUP(D9343,'Automation (QBO)'!A:B,2,FALSE)),"Suspense")))</f>
        <v>COGS - Supplies</v>
      </c>
      <c r="I9343" s="17">
        <f t="shared" si="145"/>
        <v>12.29</v>
      </c>
      <c r="J9343" s="12" t="str">
        <f>H9343</f>
        <v>COGS - Supplies</v>
      </c>
    </row>
    <row r="9344" spans="1:10" hidden="1">
      <c r="A9344" s="13" t="s">
        <v>165</v>
      </c>
      <c r="B9344" s="12" t="s">
        <v>83</v>
      </c>
      <c r="C9344" s="12" t="s">
        <v>110</v>
      </c>
      <c r="D9344" s="12" t="s">
        <v>392</v>
      </c>
      <c r="E9344" s="12">
        <v>-0.56999999999999995</v>
      </c>
      <c r="F9344" s="14" t="str">
        <f>A9344&amp;B9344&amp;C9344&amp;D9344&amp;E9344</f>
        <v>2024-10-15ExpenseDicks Lumber21020 GST/HST Payable-0.57</v>
      </c>
      <c r="G9344" s="15">
        <f>IFERROR((DATEVALUE(A9344)),A9344)</f>
        <v>45580</v>
      </c>
      <c r="H9344" s="16" t="str">
        <f>IF((IFERROR((VLOOKUP(D9344,'Automation (QBO)'!A:B,2,FALSE)),"0"))=0,"Suspense",(IFERROR((VLOOKUP(D9344,'Automation (QBO)'!A:B,2,FALSE)),"Suspense")))</f>
        <v>GST/HST Payable</v>
      </c>
      <c r="I9344" s="17">
        <f t="shared" si="145"/>
        <v>-0.56999999999999995</v>
      </c>
      <c r="J9344" s="12" t="str">
        <f>H9344</f>
        <v>GST/HST Payable</v>
      </c>
    </row>
    <row r="9345" spans="1:10" hidden="1">
      <c r="A9345" s="13" t="s">
        <v>165</v>
      </c>
      <c r="B9345" s="12" t="s">
        <v>122</v>
      </c>
      <c r="C9345" s="12" t="s">
        <v>103</v>
      </c>
      <c r="D9345" s="12" t="s">
        <v>391</v>
      </c>
      <c r="E9345" s="12">
        <v>-152.69</v>
      </c>
      <c r="F9345" s="14" t="str">
        <f>A9345&amp;B9345&amp;C9345&amp;D9345&amp;E9345</f>
        <v>2024-10-15Credit Card CreditAmes Tile &amp; Stone51335 COGS - Supplies-152.69</v>
      </c>
      <c r="G9345" s="15">
        <f>IFERROR((DATEVALUE(A9345)),A9345)</f>
        <v>45580</v>
      </c>
      <c r="H9345" s="16" t="str">
        <f>IF((IFERROR((VLOOKUP(D9345,'Automation (QBO)'!A:B,2,FALSE)),"0"))=0,"Suspense",(IFERROR((VLOOKUP(D9345,'Automation (QBO)'!A:B,2,FALSE)),"Suspense")))</f>
        <v>COGS - Supplies</v>
      </c>
      <c r="I9345" s="17">
        <f t="shared" si="145"/>
        <v>-152.69</v>
      </c>
      <c r="J9345" s="12" t="str">
        <f>H9345</f>
        <v>COGS - Supplies</v>
      </c>
    </row>
    <row r="9346" spans="1:10" hidden="1">
      <c r="A9346" s="13" t="s">
        <v>165</v>
      </c>
      <c r="B9346" s="12" t="s">
        <v>122</v>
      </c>
      <c r="C9346" s="12" t="s">
        <v>103</v>
      </c>
      <c r="D9346" s="12" t="s">
        <v>392</v>
      </c>
      <c r="E9346" s="12">
        <v>7.14</v>
      </c>
      <c r="F9346" s="14" t="str">
        <f>A9346&amp;B9346&amp;C9346&amp;D9346&amp;E9346</f>
        <v>2024-10-15Credit Card CreditAmes Tile &amp; Stone21020 GST/HST Payable7.14</v>
      </c>
      <c r="G9346" s="15">
        <f>IFERROR((DATEVALUE(A9346)),A9346)</f>
        <v>45580</v>
      </c>
      <c r="H9346" s="16" t="str">
        <f>IF((IFERROR((VLOOKUP(D9346,'Automation (QBO)'!A:B,2,FALSE)),"0"))=0,"Suspense",(IFERROR((VLOOKUP(D9346,'Automation (QBO)'!A:B,2,FALSE)),"Suspense")))</f>
        <v>GST/HST Payable</v>
      </c>
      <c r="I9346" s="17">
        <f t="shared" si="145"/>
        <v>7.14</v>
      </c>
      <c r="J9346" s="12" t="str">
        <f>H9346</f>
        <v>GST/HST Payable</v>
      </c>
    </row>
    <row r="9347" spans="1:10" hidden="1">
      <c r="A9347" s="13" t="s">
        <v>165</v>
      </c>
      <c r="B9347" s="12" t="s">
        <v>83</v>
      </c>
      <c r="C9347" s="12" t="s">
        <v>87</v>
      </c>
      <c r="D9347" s="12" t="s">
        <v>392</v>
      </c>
      <c r="E9347" s="12">
        <v>-27.61</v>
      </c>
      <c r="F9347" s="14" t="str">
        <f>A9347&amp;B9347&amp;C9347&amp;D9347&amp;E9347</f>
        <v>2024-10-15ExpenseHome Depot21020 GST/HST Payable-27.61</v>
      </c>
      <c r="G9347" s="15">
        <f>IFERROR((DATEVALUE(A9347)),A9347)</f>
        <v>45580</v>
      </c>
      <c r="H9347" s="16" t="str">
        <f>IF((IFERROR((VLOOKUP(D9347,'Automation (QBO)'!A:B,2,FALSE)),"0"))=0,"Suspense",(IFERROR((VLOOKUP(D9347,'Automation (QBO)'!A:B,2,FALSE)),"Suspense")))</f>
        <v>GST/HST Payable</v>
      </c>
      <c r="I9347" s="17">
        <f t="shared" si="145"/>
        <v>-27.61</v>
      </c>
      <c r="J9347" s="12" t="str">
        <f>H9347</f>
        <v>GST/HST Payable</v>
      </c>
    </row>
    <row r="9348" spans="1:10" hidden="1">
      <c r="A9348" s="13" t="s">
        <v>165</v>
      </c>
      <c r="B9348" s="12" t="s">
        <v>83</v>
      </c>
      <c r="C9348" s="12" t="s">
        <v>87</v>
      </c>
      <c r="D9348" s="12" t="s">
        <v>392</v>
      </c>
      <c r="E9348" s="12">
        <v>0</v>
      </c>
      <c r="F9348" s="14" t="str">
        <f>A9348&amp;B9348&amp;C9348&amp;D9348&amp;E9348</f>
        <v>2024-10-15ExpenseHome Depot21020 GST/HST Payable0</v>
      </c>
      <c r="G9348" s="15">
        <f>IFERROR((DATEVALUE(A9348)),A9348)</f>
        <v>45580</v>
      </c>
      <c r="H9348" s="16" t="str">
        <f>IF((IFERROR((VLOOKUP(D9348,'Automation (QBO)'!A:B,2,FALSE)),"0"))=0,"Suspense",(IFERROR((VLOOKUP(D9348,'Automation (QBO)'!A:B,2,FALSE)),"Suspense")))</f>
        <v>GST/HST Payable</v>
      </c>
      <c r="I9348" s="17">
        <f t="shared" si="145"/>
        <v>0</v>
      </c>
      <c r="J9348" s="12" t="str">
        <f>H9348</f>
        <v>GST/HST Payable</v>
      </c>
    </row>
    <row r="9349" spans="1:10" hidden="1">
      <c r="A9349" s="13" t="s">
        <v>165</v>
      </c>
      <c r="B9349" s="12" t="s">
        <v>83</v>
      </c>
      <c r="C9349" s="12" t="s">
        <v>87</v>
      </c>
      <c r="D9349" s="12" t="s">
        <v>391</v>
      </c>
      <c r="E9349" s="12">
        <v>590.78</v>
      </c>
      <c r="F9349" s="14" t="str">
        <f>A9349&amp;B9349&amp;C9349&amp;D9349&amp;E9349</f>
        <v>2024-10-15ExpenseHome Depot51335 COGS - Supplies590.78</v>
      </c>
      <c r="G9349" s="15">
        <f>IFERROR((DATEVALUE(A9349)),A9349)</f>
        <v>45580</v>
      </c>
      <c r="H9349" s="16" t="str">
        <f>IF((IFERROR((VLOOKUP(D9349,'Automation (QBO)'!A:B,2,FALSE)),"0"))=0,"Suspense",(IFERROR((VLOOKUP(D9349,'Automation (QBO)'!A:B,2,FALSE)),"Suspense")))</f>
        <v>COGS - Supplies</v>
      </c>
      <c r="I9349" s="17">
        <f t="shared" si="145"/>
        <v>590.78</v>
      </c>
      <c r="J9349" s="12" t="str">
        <f>H9349</f>
        <v>COGS - Supplies</v>
      </c>
    </row>
    <row r="9350" spans="1:10" hidden="1">
      <c r="A9350" s="13" t="s">
        <v>165</v>
      </c>
      <c r="B9350" s="12" t="s">
        <v>83</v>
      </c>
      <c r="C9350" s="12" t="s">
        <v>167</v>
      </c>
      <c r="D9350" s="12" t="s">
        <v>391</v>
      </c>
      <c r="E9350" s="12">
        <v>2245.84</v>
      </c>
      <c r="F9350" s="14" t="str">
        <f>A9350&amp;B9350&amp;C9350&amp;D9350&amp;E9350</f>
        <v>2024-10-15ExpenseWayfair51335 COGS - Supplies2245.84</v>
      </c>
      <c r="G9350" s="15">
        <f>IFERROR((DATEVALUE(A9350)),A9350)</f>
        <v>45580</v>
      </c>
      <c r="H9350" s="16" t="str">
        <f>IF((IFERROR((VLOOKUP(D9350,'Automation (QBO)'!A:B,2,FALSE)),"0"))=0,"Suspense",(IFERROR((VLOOKUP(D9350,'Automation (QBO)'!A:B,2,FALSE)),"Suspense")))</f>
        <v>COGS - Supplies</v>
      </c>
      <c r="I9350" s="17">
        <f t="shared" si="145"/>
        <v>2245.84</v>
      </c>
      <c r="J9350" s="12" t="str">
        <f>H9350</f>
        <v>COGS - Supplies</v>
      </c>
    </row>
    <row r="9351" spans="1:10" hidden="1">
      <c r="A9351" s="13" t="s">
        <v>165</v>
      </c>
      <c r="B9351" s="12" t="s">
        <v>83</v>
      </c>
      <c r="C9351" s="12" t="s">
        <v>169</v>
      </c>
      <c r="D9351" s="12" t="s">
        <v>396</v>
      </c>
      <c r="E9351" s="12">
        <v>9237.3799999999992</v>
      </c>
      <c r="F9351" s="14" t="str">
        <f>A9351&amp;B9351&amp;C9351&amp;D9351&amp;E9351</f>
        <v>2024-10-15ExpenseCrowe MacKay LLP52110 Accounting9237.38</v>
      </c>
      <c r="G9351" s="15">
        <f>IFERROR((DATEVALUE(A9351)),A9351)</f>
        <v>45580</v>
      </c>
      <c r="H9351" s="16" t="str">
        <f>IF((IFERROR((VLOOKUP(D9351,'Automation (QBO)'!A:B,2,FALSE)),"0"))=0,"Suspense",(IFERROR((VLOOKUP(D9351,'Automation (QBO)'!A:B,2,FALSE)),"Suspense")))</f>
        <v>Accounting</v>
      </c>
      <c r="I9351" s="17">
        <f t="shared" si="145"/>
        <v>9237.3799999999992</v>
      </c>
      <c r="J9351" s="12" t="str">
        <f>H9351</f>
        <v>Accounting</v>
      </c>
    </row>
    <row r="9352" spans="1:10" hidden="1">
      <c r="A9352" s="13" t="s">
        <v>165</v>
      </c>
      <c r="B9352" s="12" t="s">
        <v>83</v>
      </c>
      <c r="C9352" s="12" t="s">
        <v>169</v>
      </c>
      <c r="D9352" s="12" t="s">
        <v>392</v>
      </c>
      <c r="E9352" s="12">
        <v>-461.87</v>
      </c>
      <c r="F9352" s="14" t="str">
        <f>A9352&amp;B9352&amp;C9352&amp;D9352&amp;E9352</f>
        <v>2024-10-15ExpenseCrowe MacKay LLP21020 GST/HST Payable-461.87</v>
      </c>
      <c r="G9352" s="15">
        <f>IFERROR((DATEVALUE(A9352)),A9352)</f>
        <v>45580</v>
      </c>
      <c r="H9352" s="16" t="str">
        <f>IF((IFERROR((VLOOKUP(D9352,'Automation (QBO)'!A:B,2,FALSE)),"0"))=0,"Suspense",(IFERROR((VLOOKUP(D9352,'Automation (QBO)'!A:B,2,FALSE)),"Suspense")))</f>
        <v>GST/HST Payable</v>
      </c>
      <c r="I9352" s="17">
        <f t="shared" si="145"/>
        <v>-461.87</v>
      </c>
      <c r="J9352" s="12" t="str">
        <f>H9352</f>
        <v>GST/HST Payable</v>
      </c>
    </row>
    <row r="9353" spans="1:10" hidden="1">
      <c r="A9353" s="13" t="s">
        <v>165</v>
      </c>
      <c r="B9353" s="12" t="s">
        <v>83</v>
      </c>
      <c r="C9353" s="12" t="s">
        <v>169</v>
      </c>
      <c r="D9353" s="12" t="s">
        <v>396</v>
      </c>
      <c r="E9353" s="12">
        <v>12109.31</v>
      </c>
      <c r="F9353" s="14" t="str">
        <f>A9353&amp;B9353&amp;C9353&amp;D9353&amp;E9353</f>
        <v>2024-10-15ExpenseCrowe MacKay LLP52110 Accounting12109.31</v>
      </c>
      <c r="G9353" s="15">
        <f>IFERROR((DATEVALUE(A9353)),A9353)</f>
        <v>45580</v>
      </c>
      <c r="H9353" s="16" t="str">
        <f>IF((IFERROR((VLOOKUP(D9353,'Automation (QBO)'!A:B,2,FALSE)),"0"))=0,"Suspense",(IFERROR((VLOOKUP(D9353,'Automation (QBO)'!A:B,2,FALSE)),"Suspense")))</f>
        <v>Accounting</v>
      </c>
      <c r="I9353" s="17">
        <f t="shared" si="145"/>
        <v>12109.31</v>
      </c>
      <c r="J9353" s="12" t="str">
        <f>H9353</f>
        <v>Accounting</v>
      </c>
    </row>
    <row r="9354" spans="1:10" hidden="1">
      <c r="A9354" s="13" t="s">
        <v>165</v>
      </c>
      <c r="B9354" s="12" t="s">
        <v>83</v>
      </c>
      <c r="C9354" s="12" t="s">
        <v>169</v>
      </c>
      <c r="D9354" s="12" t="s">
        <v>392</v>
      </c>
      <c r="E9354" s="12">
        <v>-605.47</v>
      </c>
      <c r="F9354" s="14" t="str">
        <f>A9354&amp;B9354&amp;C9354&amp;D9354&amp;E9354</f>
        <v>2024-10-15ExpenseCrowe MacKay LLP21020 GST/HST Payable-605.47</v>
      </c>
      <c r="G9354" s="15">
        <f>IFERROR((DATEVALUE(A9354)),A9354)</f>
        <v>45580</v>
      </c>
      <c r="H9354" s="16" t="str">
        <f>IF((IFERROR((VLOOKUP(D9354,'Automation (QBO)'!A:B,2,FALSE)),"0"))=0,"Suspense",(IFERROR((VLOOKUP(D9354,'Automation (QBO)'!A:B,2,FALSE)),"Suspense")))</f>
        <v>GST/HST Payable</v>
      </c>
      <c r="I9354" s="17">
        <f t="shared" si="145"/>
        <v>-605.47</v>
      </c>
      <c r="J9354" s="12" t="str">
        <f>H9354</f>
        <v>GST/HST Payable</v>
      </c>
    </row>
    <row r="9355" spans="1:10" hidden="1">
      <c r="A9355" s="13" t="s">
        <v>165</v>
      </c>
      <c r="B9355" s="12" t="s">
        <v>135</v>
      </c>
      <c r="D9355" s="12" t="s">
        <v>427</v>
      </c>
      <c r="E9355" s="12">
        <v>-28003.8</v>
      </c>
      <c r="F9355" s="14" t="str">
        <f>A9355&amp;B9355&amp;C9355&amp;D9355&amp;E9355</f>
        <v>2024-10-15Journal Entry21001 Payroll Clearing account-28003.8</v>
      </c>
      <c r="G9355" s="15">
        <f>IFERROR((DATEVALUE(A9355)),A9355)</f>
        <v>45580</v>
      </c>
      <c r="H9355" s="16" t="str">
        <f>IF((IFERROR((VLOOKUP(D9355,'Automation (QBO)'!A:B,2,FALSE)),"0"))=0,"Suspense",(IFERROR((VLOOKUP(D9355,'Automation (QBO)'!A:B,2,FALSE)),"Suspense")))</f>
        <v>Clearings &amp; Transfers</v>
      </c>
      <c r="I9355" s="17">
        <f t="shared" si="145"/>
        <v>-28003.8</v>
      </c>
      <c r="J9355" s="12" t="str">
        <f>H9355</f>
        <v>Clearings &amp; Transfers</v>
      </c>
    </row>
    <row r="9356" spans="1:10" hidden="1">
      <c r="A9356" s="13" t="s">
        <v>165</v>
      </c>
      <c r="B9356" s="12" t="s">
        <v>135</v>
      </c>
      <c r="D9356" s="12" t="s">
        <v>428</v>
      </c>
      <c r="E9356" s="12">
        <v>-396.44</v>
      </c>
      <c r="F9356" s="14" t="str">
        <f>A9356&amp;B9356&amp;C9356&amp;D9356&amp;E9356</f>
        <v>2024-10-15Journal Entry52510 Payroll - Salary-396.44</v>
      </c>
      <c r="G9356" s="15">
        <f>IFERROR((DATEVALUE(A9356)),A9356)</f>
        <v>45580</v>
      </c>
      <c r="H9356" s="16" t="str">
        <f>IF((IFERROR((VLOOKUP(D9356,'Automation (QBO)'!A:B,2,FALSE)),"0"))=0,"Suspense",(IFERROR((VLOOKUP(D9356,'Automation (QBO)'!A:B,2,FALSE)),"Suspense")))</f>
        <v>Payroll - Salary</v>
      </c>
      <c r="I9356" s="17">
        <f t="shared" si="145"/>
        <v>-396.44</v>
      </c>
      <c r="J9356" s="12" t="str">
        <f>H9356</f>
        <v>Payroll - Salary</v>
      </c>
    </row>
    <row r="9357" spans="1:10" hidden="1">
      <c r="A9357" s="13" t="s">
        <v>165</v>
      </c>
      <c r="B9357" s="12" t="s">
        <v>135</v>
      </c>
      <c r="D9357" s="12" t="s">
        <v>422</v>
      </c>
      <c r="E9357" s="12">
        <v>-19618.169999999998</v>
      </c>
      <c r="F9357" s="14" t="str">
        <f>A9357&amp;B9357&amp;C9357&amp;D9357&amp;E9357</f>
        <v>2024-10-15Journal Entry52505 Payroll - Hourly-19618.17</v>
      </c>
      <c r="G9357" s="15">
        <f>IFERROR((DATEVALUE(A9357)),A9357)</f>
        <v>45580</v>
      </c>
      <c r="H9357" s="16" t="str">
        <f>IF((IFERROR((VLOOKUP(D9357,'Automation (QBO)'!A:B,2,FALSE)),"0"))=0,"Suspense",(IFERROR((VLOOKUP(D9357,'Automation (QBO)'!A:B,2,FALSE)),"Suspense")))</f>
        <v>Payroll - Hourly</v>
      </c>
      <c r="I9357" s="17">
        <f t="shared" si="145"/>
        <v>-19618.169999999998</v>
      </c>
      <c r="J9357" s="12" t="str">
        <f>H9357</f>
        <v>Payroll - Hourly</v>
      </c>
    </row>
    <row r="9358" spans="1:10" hidden="1">
      <c r="A9358" s="13" t="s">
        <v>165</v>
      </c>
      <c r="B9358" s="12" t="s">
        <v>135</v>
      </c>
      <c r="D9358" s="12" t="s">
        <v>427</v>
      </c>
      <c r="E9358" s="12">
        <v>-16412.759999999998</v>
      </c>
      <c r="F9358" s="14" t="str">
        <f>A9358&amp;B9358&amp;C9358&amp;D9358&amp;E9358</f>
        <v>2024-10-15Journal Entry21001 Payroll Clearing account-16412.76</v>
      </c>
      <c r="G9358" s="15">
        <f>IFERROR((DATEVALUE(A9358)),A9358)</f>
        <v>45580</v>
      </c>
      <c r="H9358" s="16" t="str">
        <f>IF((IFERROR((VLOOKUP(D9358,'Automation (QBO)'!A:B,2,FALSE)),"0"))=0,"Suspense",(IFERROR((VLOOKUP(D9358,'Automation (QBO)'!A:B,2,FALSE)),"Suspense")))</f>
        <v>Clearings &amp; Transfers</v>
      </c>
      <c r="I9358" s="17">
        <f t="shared" si="145"/>
        <v>-16412.759999999998</v>
      </c>
      <c r="J9358" s="12" t="str">
        <f>H9358</f>
        <v>Clearings &amp; Transfers</v>
      </c>
    </row>
    <row r="9359" spans="1:10" hidden="1">
      <c r="A9359" s="13" t="s">
        <v>165</v>
      </c>
      <c r="B9359" s="12" t="s">
        <v>135</v>
      </c>
      <c r="D9359" s="12" t="s">
        <v>422</v>
      </c>
      <c r="E9359" s="12">
        <v>-16412.759999999998</v>
      </c>
      <c r="F9359" s="14" t="str">
        <f>A9359&amp;B9359&amp;C9359&amp;D9359&amp;E9359</f>
        <v>2024-10-15Journal Entry52505 Payroll - Hourly-16412.76</v>
      </c>
      <c r="G9359" s="15">
        <f>IFERROR((DATEVALUE(A9359)),A9359)</f>
        <v>45580</v>
      </c>
      <c r="H9359" s="16" t="str">
        <f>IF((IFERROR((VLOOKUP(D9359,'Automation (QBO)'!A:B,2,FALSE)),"0"))=0,"Suspense",(IFERROR((VLOOKUP(D9359,'Automation (QBO)'!A:B,2,FALSE)),"Suspense")))</f>
        <v>Payroll - Hourly</v>
      </c>
      <c r="I9359" s="17">
        <f t="shared" si="145"/>
        <v>-16412.759999999998</v>
      </c>
      <c r="J9359" s="12" t="str">
        <f>H9359</f>
        <v>Payroll - Hourly</v>
      </c>
    </row>
    <row r="9360" spans="1:10" hidden="1">
      <c r="A9360" s="13" t="s">
        <v>165</v>
      </c>
      <c r="B9360" s="12" t="s">
        <v>123</v>
      </c>
      <c r="D9360" s="12" t="s">
        <v>390</v>
      </c>
      <c r="E9360" s="12">
        <v>-30000</v>
      </c>
      <c r="F9360" s="14" t="str">
        <f>A9360&amp;B9360&amp;C9360&amp;D9360&amp;E9360</f>
        <v>2024-10-15Credit Card Payment21010 Visa Payable (CIBC)-30000</v>
      </c>
      <c r="G9360" s="15">
        <f>IFERROR((DATEVALUE(A9360)),A9360)</f>
        <v>45580</v>
      </c>
      <c r="H9360" s="16" t="str">
        <f>IF((IFERROR((VLOOKUP(D9360,'Automation (QBO)'!A:B,2,FALSE)),"0"))=0,"Suspense",(IFERROR((VLOOKUP(D9360,'Automation (QBO)'!A:B,2,FALSE)),"Suspense")))</f>
        <v>Suspense</v>
      </c>
      <c r="I9360" s="17">
        <f t="shared" ref="I9360:I9423" si="146">E9360</f>
        <v>-30000</v>
      </c>
      <c r="J9360" s="12" t="str">
        <f>H9360</f>
        <v>Suspense</v>
      </c>
    </row>
    <row r="9361" spans="1:12" hidden="1">
      <c r="A9361" s="13" t="s">
        <v>165</v>
      </c>
      <c r="B9361" s="12" t="s">
        <v>83</v>
      </c>
      <c r="C9361" s="12" t="s">
        <v>87</v>
      </c>
      <c r="D9361" s="12" t="s">
        <v>391</v>
      </c>
      <c r="E9361" s="12">
        <v>-246</v>
      </c>
      <c r="F9361" s="14" t="str">
        <f>A9361&amp;B9361&amp;C9361&amp;D9361&amp;E9361</f>
        <v>2024-10-15ExpenseHome Depot51335 COGS - Supplies-246</v>
      </c>
      <c r="G9361" s="15">
        <f>IFERROR((DATEVALUE(A9361)),A9361)</f>
        <v>45580</v>
      </c>
      <c r="H9361" s="16" t="str">
        <f>IF((IFERROR((VLOOKUP(D9361,'Automation (QBO)'!A:B,2,FALSE)),"0"))=0,"Suspense",(IFERROR((VLOOKUP(D9361,'Automation (QBO)'!A:B,2,FALSE)),"Suspense")))</f>
        <v>COGS - Supplies</v>
      </c>
      <c r="I9361" s="17">
        <f t="shared" si="146"/>
        <v>-246</v>
      </c>
      <c r="J9361" s="12" t="str">
        <f>H9361</f>
        <v>COGS - Supplies</v>
      </c>
    </row>
    <row r="9362" spans="1:12" hidden="1">
      <c r="A9362" s="13" t="s">
        <v>165</v>
      </c>
      <c r="B9362" s="12" t="s">
        <v>136</v>
      </c>
      <c r="C9362" s="12" t="s">
        <v>166</v>
      </c>
      <c r="D9362" s="12" t="s">
        <v>394</v>
      </c>
      <c r="E9362" s="12">
        <v>5000</v>
      </c>
      <c r="F9362" s="14" t="str">
        <f>A9362&amp;B9362&amp;C9362&amp;D9362&amp;E9362</f>
        <v>2024-10-15Payment1262541 B.C Ltd.11005 Chequing (CIBC)5000</v>
      </c>
      <c r="G9362" s="15">
        <f>IFERROR((DATEVALUE(A9362)),A9362)</f>
        <v>45580</v>
      </c>
      <c r="H9362" s="16" t="str">
        <f>IF((IFERROR((VLOOKUP(D9362,'Automation (QBO)'!A:B,2,FALSE)),"0"))=0,"Suspense",(IFERROR((VLOOKUP(D9362,'Automation (QBO)'!A:B,2,FALSE)),"Suspense")))</f>
        <v>Balance (CIBC)</v>
      </c>
      <c r="I9362" s="17">
        <f t="shared" si="146"/>
        <v>5000</v>
      </c>
      <c r="J9362" s="12" t="str">
        <f>H9362</f>
        <v>Balance (CIBC)</v>
      </c>
    </row>
    <row r="9363" spans="1:12" hidden="1">
      <c r="A9363" s="13" t="s">
        <v>165</v>
      </c>
      <c r="B9363" s="12" t="s">
        <v>83</v>
      </c>
      <c r="C9363" s="12" t="s">
        <v>167</v>
      </c>
      <c r="D9363" s="12" t="s">
        <v>394</v>
      </c>
      <c r="E9363" s="12">
        <v>-2358.13</v>
      </c>
      <c r="F9363" s="14" t="str">
        <f>A9363&amp;B9363&amp;C9363&amp;D9363&amp;E9363</f>
        <v>2024-10-15ExpenseWayfair11005 Chequing (CIBC)-2358.13</v>
      </c>
      <c r="G9363" s="15">
        <f>IFERROR((DATEVALUE(A9363)),A9363)</f>
        <v>45580</v>
      </c>
      <c r="H9363" s="16" t="str">
        <f>IF((IFERROR((VLOOKUP(D9363,'Automation (QBO)'!A:B,2,FALSE)),"0"))=0,"Suspense",(IFERROR((VLOOKUP(D9363,'Automation (QBO)'!A:B,2,FALSE)),"Suspense")))</f>
        <v>Balance (CIBC)</v>
      </c>
      <c r="I9363" s="17">
        <f t="shared" si="146"/>
        <v>-2358.13</v>
      </c>
      <c r="J9363" s="12" t="str">
        <f>H9363</f>
        <v>Balance (CIBC)</v>
      </c>
    </row>
    <row r="9364" spans="1:12" hidden="1">
      <c r="A9364" s="13" t="s">
        <v>165</v>
      </c>
      <c r="B9364" s="12" t="s">
        <v>136</v>
      </c>
      <c r="C9364" s="12" t="s">
        <v>166</v>
      </c>
      <c r="D9364" s="12" t="s">
        <v>394</v>
      </c>
      <c r="E9364" s="12">
        <v>5000</v>
      </c>
      <c r="F9364" s="14" t="str">
        <f>A9364&amp;B9364&amp;C9364&amp;D9364&amp;E9364</f>
        <v>2024-10-15Payment1262541 B.C Ltd.11005 Chequing (CIBC)5000</v>
      </c>
      <c r="G9364" s="15">
        <f>IFERROR((DATEVALUE(A9364)),A9364)</f>
        <v>45580</v>
      </c>
      <c r="H9364" s="16" t="str">
        <f>IF((IFERROR((VLOOKUP(D9364,'Automation (QBO)'!A:B,2,FALSE)),"0"))=0,"Suspense",(IFERROR((VLOOKUP(D9364,'Automation (QBO)'!A:B,2,FALSE)),"Suspense")))</f>
        <v>Balance (CIBC)</v>
      </c>
      <c r="I9364" s="17">
        <f t="shared" si="146"/>
        <v>5000</v>
      </c>
      <c r="J9364" s="12" t="str">
        <f>H9364</f>
        <v>Balance (CIBC)</v>
      </c>
    </row>
    <row r="9365" spans="1:12" hidden="1">
      <c r="A9365" s="13" t="s">
        <v>165</v>
      </c>
      <c r="B9365" s="12" t="s">
        <v>136</v>
      </c>
      <c r="C9365" s="12" t="s">
        <v>137</v>
      </c>
      <c r="D9365" s="12" t="s">
        <v>394</v>
      </c>
      <c r="E9365" s="12">
        <v>5000</v>
      </c>
      <c r="F9365" s="14" t="str">
        <f>A9365&amp;B9365&amp;C9365&amp;D9365&amp;E9365</f>
        <v>2024-10-15PaymentBump Physio Co11005 Chequing (CIBC)5000</v>
      </c>
      <c r="G9365" s="15">
        <f>IFERROR((DATEVALUE(A9365)),A9365)</f>
        <v>45580</v>
      </c>
      <c r="H9365" s="16" t="str">
        <f>IF((IFERROR((VLOOKUP(D9365,'Automation (QBO)'!A:B,2,FALSE)),"0"))=0,"Suspense",(IFERROR((VLOOKUP(D9365,'Automation (QBO)'!A:B,2,FALSE)),"Suspense")))</f>
        <v>Balance (CIBC)</v>
      </c>
      <c r="I9365" s="17">
        <f t="shared" si="146"/>
        <v>5000</v>
      </c>
      <c r="J9365" s="12" t="str">
        <f>H9365</f>
        <v>Balance (CIBC)</v>
      </c>
    </row>
    <row r="9366" spans="1:12" hidden="1">
      <c r="A9366" s="13" t="s">
        <v>165</v>
      </c>
      <c r="B9366" s="12" t="s">
        <v>83</v>
      </c>
      <c r="C9366" s="12" t="s">
        <v>145</v>
      </c>
      <c r="D9366" s="12" t="s">
        <v>394</v>
      </c>
      <c r="E9366" s="12">
        <v>-40332.339999999997</v>
      </c>
      <c r="F9366" s="14" t="str">
        <f>A9366&amp;B9366&amp;C9366&amp;D9366&amp;E9366</f>
        <v>2024-10-15ExpenseBKS Mechanical11005 Chequing (CIBC)-40332.34</v>
      </c>
      <c r="G9366" s="15">
        <f>IFERROR((DATEVALUE(A9366)),A9366)</f>
        <v>45580</v>
      </c>
      <c r="H9366" s="16" t="str">
        <f>IF((IFERROR((VLOOKUP(D9366,'Automation (QBO)'!A:B,2,FALSE)),"0"))=0,"Suspense",(IFERROR((VLOOKUP(D9366,'Automation (QBO)'!A:B,2,FALSE)),"Suspense")))</f>
        <v>Balance (CIBC)</v>
      </c>
      <c r="I9366" s="17">
        <f t="shared" si="146"/>
        <v>-40332.339999999997</v>
      </c>
      <c r="J9366" s="12" t="str">
        <f>H9366</f>
        <v>Balance (CIBC)</v>
      </c>
    </row>
    <row r="9367" spans="1:12" hidden="1">
      <c r="A9367" s="13" t="s">
        <v>165</v>
      </c>
      <c r="B9367" s="12" t="s">
        <v>123</v>
      </c>
      <c r="D9367" s="12" t="s">
        <v>394</v>
      </c>
      <c r="E9367" s="12">
        <v>-30000</v>
      </c>
      <c r="F9367" s="14" t="str">
        <f>A9367&amp;B9367&amp;C9367&amp;D9367&amp;E9367</f>
        <v>2024-10-15Credit Card Payment11005 Chequing (CIBC)-30000</v>
      </c>
      <c r="G9367" s="15">
        <f>IFERROR((DATEVALUE(A9367)),A9367)</f>
        <v>45580</v>
      </c>
      <c r="H9367" s="16" t="str">
        <f>IF((IFERROR((VLOOKUP(D9367,'Automation (QBO)'!A:B,2,FALSE)),"0"))=0,"Suspense",(IFERROR((VLOOKUP(D9367,'Automation (QBO)'!A:B,2,FALSE)),"Suspense")))</f>
        <v>Balance (CIBC)</v>
      </c>
      <c r="I9367" s="17">
        <f t="shared" si="146"/>
        <v>-30000</v>
      </c>
      <c r="J9367" s="12" t="str">
        <f>H9367</f>
        <v>Balance (CIBC)</v>
      </c>
    </row>
    <row r="9368" spans="1:12" hidden="1">
      <c r="A9368" s="13" t="s">
        <v>165</v>
      </c>
      <c r="B9368" s="12" t="s">
        <v>136</v>
      </c>
      <c r="C9368" s="12" t="s">
        <v>168</v>
      </c>
      <c r="D9368" s="12" t="s">
        <v>394</v>
      </c>
      <c r="E9368" s="12">
        <v>51700.27</v>
      </c>
      <c r="F9368" s="14" t="str">
        <f>A9368&amp;B9368&amp;C9368&amp;D9368&amp;E9368</f>
        <v>2024-10-15PaymentParkside Brewery11005 Chequing (CIBC)51700.27</v>
      </c>
      <c r="G9368" s="15">
        <f>IFERROR((DATEVALUE(A9368)),A9368)</f>
        <v>45580</v>
      </c>
      <c r="H9368" s="16" t="str">
        <f>IF((IFERROR((VLOOKUP(D9368,'Automation (QBO)'!A:B,2,FALSE)),"0"))=0,"Suspense",(IFERROR((VLOOKUP(D9368,'Automation (QBO)'!A:B,2,FALSE)),"Suspense")))</f>
        <v>Balance (CIBC)</v>
      </c>
      <c r="I9368" s="17">
        <f t="shared" si="146"/>
        <v>51700.27</v>
      </c>
      <c r="J9368" s="12" t="str">
        <f>H9368</f>
        <v>Balance (CIBC)</v>
      </c>
    </row>
    <row r="9369" spans="1:12" hidden="1">
      <c r="A9369" s="13" t="s">
        <v>165</v>
      </c>
      <c r="B9369" s="12" t="s">
        <v>91</v>
      </c>
      <c r="C9369" s="12" t="s">
        <v>151</v>
      </c>
      <c r="D9369" s="12" t="s">
        <v>419</v>
      </c>
      <c r="E9369" s="12">
        <v>27642.5</v>
      </c>
      <c r="F9369" s="14" t="str">
        <f>A9369&amp;B9369&amp;C9369&amp;D9369&amp;E9369</f>
        <v>2024-10-15InvoiceGarden of Granite Winery:Garden of Granite Project41005 Income - Project Management27642.5</v>
      </c>
      <c r="G9369" s="15">
        <f>IFERROR((DATEVALUE(A9369)),A9369)</f>
        <v>45580</v>
      </c>
      <c r="H9369" s="16" t="str">
        <f>IF((IFERROR((VLOOKUP(D9369,'Automation (QBO)'!A:B,2,FALSE)),"0"))=0,"Suspense",(IFERROR((VLOOKUP(D9369,'Automation (QBO)'!A:B,2,FALSE)),"Suspense")))</f>
        <v>Labour - Management ($)</v>
      </c>
      <c r="I9369" s="17">
        <f t="shared" si="146"/>
        <v>27642.5</v>
      </c>
      <c r="J9369" s="12" t="str">
        <f>H9369</f>
        <v>Labour - Management ($)</v>
      </c>
    </row>
    <row r="9370" spans="1:12" hidden="1">
      <c r="A9370" s="13" t="s">
        <v>165</v>
      </c>
      <c r="B9370" s="12" t="s">
        <v>91</v>
      </c>
      <c r="C9370" s="12" t="s">
        <v>151</v>
      </c>
      <c r="D9370" s="12" t="s">
        <v>419</v>
      </c>
      <c r="E9370" s="12">
        <v>1386</v>
      </c>
      <c r="F9370" s="14" t="str">
        <f>A9370&amp;B9370&amp;C9370&amp;D9370&amp;E9370</f>
        <v>2024-10-15InvoiceGarden of Granite Winery:Garden of Granite Project41005 Income - Project Management1386</v>
      </c>
      <c r="G9370" s="15">
        <f>IFERROR((DATEVALUE(A9370)),A9370)</f>
        <v>45580</v>
      </c>
      <c r="H9370" s="16" t="str">
        <f>IF((IFERROR((VLOOKUP(D9370,'Automation (QBO)'!A:B,2,FALSE)),"0"))=0,"Suspense",(IFERROR((VLOOKUP(D9370,'Automation (QBO)'!A:B,2,FALSE)),"Suspense")))</f>
        <v>Labour - Management ($)</v>
      </c>
      <c r="I9370" s="17">
        <f t="shared" si="146"/>
        <v>1386</v>
      </c>
      <c r="J9370" s="12" t="str">
        <f>H9370</f>
        <v>Labour - Management ($)</v>
      </c>
    </row>
    <row r="9371" spans="1:12" hidden="1">
      <c r="A9371" s="13" t="s">
        <v>165</v>
      </c>
      <c r="B9371" s="12" t="s">
        <v>91</v>
      </c>
      <c r="C9371" s="12" t="s">
        <v>151</v>
      </c>
      <c r="D9371" s="12" t="s">
        <v>419</v>
      </c>
      <c r="E9371" s="12">
        <v>7735</v>
      </c>
      <c r="F9371" s="14" t="str">
        <f>A9371&amp;B9371&amp;C9371&amp;D9371&amp;E9371</f>
        <v>2024-10-15InvoiceGarden of Granite Winery:Garden of Granite Project41005 Income - Project Management7735</v>
      </c>
      <c r="G9371" s="15">
        <f>IFERROR((DATEVALUE(A9371)),A9371)</f>
        <v>45580</v>
      </c>
      <c r="H9371" s="16" t="str">
        <f>IF((IFERROR((VLOOKUP(D9371,'Automation (QBO)'!A:B,2,FALSE)),"0"))=0,"Suspense",(IFERROR((VLOOKUP(D9371,'Automation (QBO)'!A:B,2,FALSE)),"Suspense")))</f>
        <v>Labour - Management ($)</v>
      </c>
      <c r="I9371" s="17">
        <f t="shared" si="146"/>
        <v>7735</v>
      </c>
      <c r="J9371" s="12" t="str">
        <f>H9371</f>
        <v>Labour - Management ($)</v>
      </c>
    </row>
    <row r="9372" spans="1:12" hidden="1">
      <c r="A9372" s="13" t="s">
        <v>165</v>
      </c>
      <c r="B9372" s="12" t="s">
        <v>91</v>
      </c>
      <c r="C9372" s="12" t="s">
        <v>151</v>
      </c>
      <c r="D9372" s="12" t="s">
        <v>419</v>
      </c>
      <c r="E9372" s="12">
        <v>7503.99</v>
      </c>
      <c r="F9372" s="14" t="str">
        <f>A9372&amp;B9372&amp;C9372&amp;D9372&amp;E9372</f>
        <v>2024-10-15InvoiceGarden of Granite Winery:Garden of Granite Project41005 Income - Project Management7503.99</v>
      </c>
      <c r="G9372" s="15">
        <f>IFERROR((DATEVALUE(A9372)),A9372)</f>
        <v>45580</v>
      </c>
      <c r="H9372" s="16" t="str">
        <f>IF((IFERROR((VLOOKUP(D9372,'Automation (QBO)'!A:B,2,FALSE)),"0"))=0,"Suspense",(IFERROR((VLOOKUP(D9372,'Automation (QBO)'!A:B,2,FALSE)),"Suspense")))</f>
        <v>Labour - Management ($)</v>
      </c>
      <c r="I9372" s="17">
        <f t="shared" si="146"/>
        <v>7503.99</v>
      </c>
      <c r="J9372" s="12" t="str">
        <f>H9372</f>
        <v>Labour - Management ($)</v>
      </c>
    </row>
    <row r="9373" spans="1:12" hidden="1">
      <c r="A9373" s="13" t="s">
        <v>165</v>
      </c>
      <c r="B9373" s="12" t="s">
        <v>135</v>
      </c>
      <c r="D9373" s="12" t="s">
        <v>1054</v>
      </c>
      <c r="E9373" s="12">
        <v>-7989.19</v>
      </c>
      <c r="F9373" s="14" t="str">
        <f>A9373&amp;B9373&amp;C9373&amp;D9373&amp;E9373</f>
        <v>2024-10-15Journal Entry52545 Payroll - Employee Benefits (Paid)-7989.19</v>
      </c>
      <c r="G9373" s="15">
        <f>IFERROR((DATEVALUE(A9373)),A9373)</f>
        <v>45580</v>
      </c>
      <c r="H9373" s="16" t="str">
        <f>IF((IFERROR((VLOOKUP(D9373,'Automation (QBO)'!A:B,2,FALSE)),"0"))=0,"Suspense",(IFERROR((VLOOKUP(D9373,'Automation (QBO)'!A:B,2,FALSE)),"Suspense")))</f>
        <v>Payroll - Employee Benefits (Paid)</v>
      </c>
      <c r="I9373" s="17">
        <f t="shared" si="146"/>
        <v>-7989.19</v>
      </c>
      <c r="J9373" s="12" t="str">
        <f>H9373</f>
        <v>Payroll - Employee Benefits (Paid)</v>
      </c>
      <c r="L9373" s="61" t="s">
        <v>1051</v>
      </c>
    </row>
    <row r="9374" spans="1:12" hidden="1">
      <c r="A9374" s="13" t="s">
        <v>170</v>
      </c>
      <c r="B9374" s="12" t="s">
        <v>83</v>
      </c>
      <c r="C9374" s="12" t="s">
        <v>172</v>
      </c>
      <c r="D9374" s="12" t="s">
        <v>390</v>
      </c>
      <c r="E9374" s="12">
        <v>33.590000000000003</v>
      </c>
      <c r="F9374" s="14" t="str">
        <f>A9374&amp;B9374&amp;C9374&amp;D9374&amp;E9374</f>
        <v>2024-10-16ExpenseGoDaddy21010 Visa Payable (CIBC)33.59</v>
      </c>
      <c r="G9374" s="15">
        <f>IFERROR((DATEVALUE(A9374)),A9374)</f>
        <v>45581</v>
      </c>
      <c r="H9374" s="16" t="str">
        <f>IF((IFERROR((VLOOKUP(D9374,'Automation (QBO)'!A:B,2,FALSE)),"0"))=0,"Suspense",(IFERROR((VLOOKUP(D9374,'Automation (QBO)'!A:B,2,FALSE)),"Suspense")))</f>
        <v>Suspense</v>
      </c>
      <c r="I9374" s="17">
        <f t="shared" si="146"/>
        <v>33.590000000000003</v>
      </c>
      <c r="J9374" s="12" t="str">
        <f>H9374</f>
        <v>Suspense</v>
      </c>
    </row>
    <row r="9375" spans="1:12" hidden="1">
      <c r="A9375" s="13" t="s">
        <v>170</v>
      </c>
      <c r="B9375" s="12" t="s">
        <v>83</v>
      </c>
      <c r="C9375" s="12" t="s">
        <v>171</v>
      </c>
      <c r="D9375" s="12" t="s">
        <v>390</v>
      </c>
      <c r="E9375" s="12">
        <v>1507.1</v>
      </c>
      <c r="F9375" s="14" t="str">
        <f>A9375&amp;B9375&amp;C9375&amp;D9375&amp;E9375</f>
        <v>2024-10-16ExpenseLafarge Pitt River Quarri21010 Visa Payable (CIBC)1507.1</v>
      </c>
      <c r="G9375" s="15">
        <f>IFERROR((DATEVALUE(A9375)),A9375)</f>
        <v>45581</v>
      </c>
      <c r="H9375" s="16" t="str">
        <f>IF((IFERROR((VLOOKUP(D9375,'Automation (QBO)'!A:B,2,FALSE)),"0"))=0,"Suspense",(IFERROR((VLOOKUP(D9375,'Automation (QBO)'!A:B,2,FALSE)),"Suspense")))</f>
        <v>Suspense</v>
      </c>
      <c r="I9375" s="17">
        <f t="shared" si="146"/>
        <v>1507.1</v>
      </c>
      <c r="J9375" s="12" t="str">
        <f>H9375</f>
        <v>Suspense</v>
      </c>
    </row>
    <row r="9376" spans="1:12" hidden="1">
      <c r="A9376" s="13" t="s">
        <v>170</v>
      </c>
      <c r="B9376" s="12" t="s">
        <v>83</v>
      </c>
      <c r="C9376" s="12" t="s">
        <v>171</v>
      </c>
      <c r="D9376" s="12" t="s">
        <v>391</v>
      </c>
      <c r="E9376" s="12">
        <v>1438.72</v>
      </c>
      <c r="F9376" s="14" t="str">
        <f>A9376&amp;B9376&amp;C9376&amp;D9376&amp;E9376</f>
        <v>2024-10-16ExpenseLafarge Pitt River Quarri51335 COGS - Supplies1438.72</v>
      </c>
      <c r="G9376" s="15">
        <f>IFERROR((DATEVALUE(A9376)),A9376)</f>
        <v>45581</v>
      </c>
      <c r="H9376" s="16" t="str">
        <f>IF((IFERROR((VLOOKUP(D9376,'Automation (QBO)'!A:B,2,FALSE)),"0"))=0,"Suspense",(IFERROR((VLOOKUP(D9376,'Automation (QBO)'!A:B,2,FALSE)),"Suspense")))</f>
        <v>COGS - Supplies</v>
      </c>
      <c r="I9376" s="17">
        <f t="shared" si="146"/>
        <v>1438.72</v>
      </c>
      <c r="J9376" s="12" t="str">
        <f>H9376</f>
        <v>COGS - Supplies</v>
      </c>
    </row>
    <row r="9377" spans="1:10" hidden="1">
      <c r="A9377" s="13" t="s">
        <v>170</v>
      </c>
      <c r="B9377" s="12" t="s">
        <v>83</v>
      </c>
      <c r="C9377" s="12" t="s">
        <v>171</v>
      </c>
      <c r="D9377" s="12" t="s">
        <v>392</v>
      </c>
      <c r="E9377" s="12">
        <v>-68.38</v>
      </c>
      <c r="F9377" s="14" t="str">
        <f>A9377&amp;B9377&amp;C9377&amp;D9377&amp;E9377</f>
        <v>2024-10-16ExpenseLafarge Pitt River Quarri21020 GST/HST Payable-68.38</v>
      </c>
      <c r="G9377" s="15">
        <f>IFERROR((DATEVALUE(A9377)),A9377)</f>
        <v>45581</v>
      </c>
      <c r="H9377" s="16" t="str">
        <f>IF((IFERROR((VLOOKUP(D9377,'Automation (QBO)'!A:B,2,FALSE)),"0"))=0,"Suspense",(IFERROR((VLOOKUP(D9377,'Automation (QBO)'!A:B,2,FALSE)),"Suspense")))</f>
        <v>GST/HST Payable</v>
      </c>
      <c r="I9377" s="17">
        <f t="shared" si="146"/>
        <v>-68.38</v>
      </c>
      <c r="J9377" s="12" t="str">
        <f>H9377</f>
        <v>GST/HST Payable</v>
      </c>
    </row>
    <row r="9378" spans="1:10" hidden="1">
      <c r="A9378" s="13" t="s">
        <v>170</v>
      </c>
      <c r="B9378" s="12" t="s">
        <v>83</v>
      </c>
      <c r="C9378" s="12" t="s">
        <v>172</v>
      </c>
      <c r="D9378" s="12" t="s">
        <v>397</v>
      </c>
      <c r="E9378" s="12">
        <v>33.590000000000003</v>
      </c>
      <c r="F9378" s="14" t="str">
        <f>A9378&amp;B9378&amp;C9378&amp;D9378&amp;E9378</f>
        <v>2024-10-16ExpenseGoDaddy52152 Technology / Website Expenses33.59</v>
      </c>
      <c r="G9378" s="15">
        <f>IFERROR((DATEVALUE(A9378)),A9378)</f>
        <v>45581</v>
      </c>
      <c r="H9378" s="16" t="str">
        <f>IF((IFERROR((VLOOKUP(D9378,'Automation (QBO)'!A:B,2,FALSE)),"0"))=0,"Suspense",(IFERROR((VLOOKUP(D9378,'Automation (QBO)'!A:B,2,FALSE)),"Suspense")))</f>
        <v>Technology &amp; Website</v>
      </c>
      <c r="I9378" s="17">
        <f t="shared" si="146"/>
        <v>33.590000000000003</v>
      </c>
      <c r="J9378" s="12" t="str">
        <f>H9378</f>
        <v>Technology &amp; Website</v>
      </c>
    </row>
    <row r="9379" spans="1:10" hidden="1">
      <c r="A9379" s="13" t="s">
        <v>173</v>
      </c>
      <c r="B9379" s="12" t="s">
        <v>83</v>
      </c>
      <c r="C9379" s="12" t="s">
        <v>171</v>
      </c>
      <c r="D9379" s="12" t="s">
        <v>390</v>
      </c>
      <c r="E9379" s="12">
        <v>1528.13</v>
      </c>
      <c r="F9379" s="14" t="str">
        <f>A9379&amp;B9379&amp;C9379&amp;D9379&amp;E9379</f>
        <v>2024-10-17ExpenseLafarge Pitt River Quarri21010 Visa Payable (CIBC)1528.13</v>
      </c>
      <c r="G9379" s="15">
        <f>IFERROR((DATEVALUE(A9379)),A9379)</f>
        <v>45582</v>
      </c>
      <c r="H9379" s="16" t="str">
        <f>IF((IFERROR((VLOOKUP(D9379,'Automation (QBO)'!A:B,2,FALSE)),"0"))=0,"Suspense",(IFERROR((VLOOKUP(D9379,'Automation (QBO)'!A:B,2,FALSE)),"Suspense")))</f>
        <v>Suspense</v>
      </c>
      <c r="I9379" s="17">
        <f t="shared" si="146"/>
        <v>1528.13</v>
      </c>
      <c r="J9379" s="12" t="str">
        <f>H9379</f>
        <v>Suspense</v>
      </c>
    </row>
    <row r="9380" spans="1:10" hidden="1">
      <c r="A9380" s="13" t="s">
        <v>173</v>
      </c>
      <c r="B9380" s="12" t="s">
        <v>83</v>
      </c>
      <c r="C9380" s="12" t="s">
        <v>174</v>
      </c>
      <c r="D9380" s="12" t="s">
        <v>390</v>
      </c>
      <c r="E9380" s="12">
        <v>71.349999999999994</v>
      </c>
      <c r="F9380" s="14" t="str">
        <f>A9380&amp;B9380&amp;C9380&amp;D9380&amp;E9380</f>
        <v>2024-10-17ExpenseThe Floor Box21010 Visa Payable (CIBC)71.35</v>
      </c>
      <c r="G9380" s="15">
        <f>IFERROR((DATEVALUE(A9380)),A9380)</f>
        <v>45582</v>
      </c>
      <c r="H9380" s="16" t="str">
        <f>IF((IFERROR((VLOOKUP(D9380,'Automation (QBO)'!A:B,2,FALSE)),"0"))=0,"Suspense",(IFERROR((VLOOKUP(D9380,'Automation (QBO)'!A:B,2,FALSE)),"Suspense")))</f>
        <v>Suspense</v>
      </c>
      <c r="I9380" s="17">
        <f t="shared" si="146"/>
        <v>71.349999999999994</v>
      </c>
      <c r="J9380" s="12" t="str">
        <f>H9380</f>
        <v>Suspense</v>
      </c>
    </row>
    <row r="9381" spans="1:10" hidden="1">
      <c r="A9381" s="13" t="s">
        <v>173</v>
      </c>
      <c r="B9381" s="12" t="s">
        <v>83</v>
      </c>
      <c r="C9381" s="12" t="s">
        <v>102</v>
      </c>
      <c r="D9381" s="12" t="s">
        <v>390</v>
      </c>
      <c r="E9381" s="12">
        <v>36.090000000000003</v>
      </c>
      <c r="F9381" s="14" t="str">
        <f>A9381&amp;B9381&amp;C9381&amp;D9381&amp;E9381</f>
        <v>2024-10-17ExpensePetro Canada21010 Visa Payable (CIBC)36.09</v>
      </c>
      <c r="G9381" s="15">
        <f>IFERROR((DATEVALUE(A9381)),A9381)</f>
        <v>45582</v>
      </c>
      <c r="H9381" s="16" t="str">
        <f>IF((IFERROR((VLOOKUP(D9381,'Automation (QBO)'!A:B,2,FALSE)),"0"))=0,"Suspense",(IFERROR((VLOOKUP(D9381,'Automation (QBO)'!A:B,2,FALSE)),"Suspense")))</f>
        <v>Suspense</v>
      </c>
      <c r="I9381" s="17">
        <f t="shared" si="146"/>
        <v>36.090000000000003</v>
      </c>
      <c r="J9381" s="12" t="str">
        <f>H9381</f>
        <v>Suspense</v>
      </c>
    </row>
    <row r="9382" spans="1:10" hidden="1">
      <c r="A9382" s="13" t="s">
        <v>173</v>
      </c>
      <c r="B9382" s="12" t="s">
        <v>83</v>
      </c>
      <c r="C9382" s="12" t="s">
        <v>102</v>
      </c>
      <c r="D9382" s="12" t="s">
        <v>390</v>
      </c>
      <c r="E9382" s="12">
        <v>11.67</v>
      </c>
      <c r="F9382" s="14" t="str">
        <f>A9382&amp;B9382&amp;C9382&amp;D9382&amp;E9382</f>
        <v>2024-10-17ExpensePetro Canada21010 Visa Payable (CIBC)11.67</v>
      </c>
      <c r="G9382" s="15">
        <f>IFERROR((DATEVALUE(A9382)),A9382)</f>
        <v>45582</v>
      </c>
      <c r="H9382" s="16" t="str">
        <f>IF((IFERROR((VLOOKUP(D9382,'Automation (QBO)'!A:B,2,FALSE)),"0"))=0,"Suspense",(IFERROR((VLOOKUP(D9382,'Automation (QBO)'!A:B,2,FALSE)),"Suspense")))</f>
        <v>Suspense</v>
      </c>
      <c r="I9382" s="17">
        <f t="shared" si="146"/>
        <v>11.67</v>
      </c>
      <c r="J9382" s="12" t="str">
        <f>H9382</f>
        <v>Suspense</v>
      </c>
    </row>
    <row r="9383" spans="1:10" hidden="1">
      <c r="A9383" s="13" t="s">
        <v>173</v>
      </c>
      <c r="B9383" s="12" t="s">
        <v>83</v>
      </c>
      <c r="C9383" s="12" t="s">
        <v>102</v>
      </c>
      <c r="D9383" s="12" t="s">
        <v>390</v>
      </c>
      <c r="E9383" s="12">
        <v>9.8699999999999992</v>
      </c>
      <c r="F9383" s="14" t="str">
        <f>A9383&amp;B9383&amp;C9383&amp;D9383&amp;E9383</f>
        <v>2024-10-17ExpensePetro Canada21010 Visa Payable (CIBC)9.87</v>
      </c>
      <c r="G9383" s="15">
        <f>IFERROR((DATEVALUE(A9383)),A9383)</f>
        <v>45582</v>
      </c>
      <c r="H9383" s="16" t="str">
        <f>IF((IFERROR((VLOOKUP(D9383,'Automation (QBO)'!A:B,2,FALSE)),"0"))=0,"Suspense",(IFERROR((VLOOKUP(D9383,'Automation (QBO)'!A:B,2,FALSE)),"Suspense")))</f>
        <v>Suspense</v>
      </c>
      <c r="I9383" s="17">
        <f t="shared" si="146"/>
        <v>9.8699999999999992</v>
      </c>
      <c r="J9383" s="12" t="str">
        <f>H9383</f>
        <v>Suspense</v>
      </c>
    </row>
    <row r="9384" spans="1:10" hidden="1">
      <c r="A9384" s="13" t="s">
        <v>173</v>
      </c>
      <c r="B9384" s="12" t="s">
        <v>83</v>
      </c>
      <c r="C9384" s="12" t="s">
        <v>110</v>
      </c>
      <c r="D9384" s="12" t="s">
        <v>390</v>
      </c>
      <c r="E9384" s="12">
        <v>9.7200000000000006</v>
      </c>
      <c r="F9384" s="14" t="str">
        <f>A9384&amp;B9384&amp;C9384&amp;D9384&amp;E9384</f>
        <v>2024-10-17ExpenseDicks Lumber21010 Visa Payable (CIBC)9.72</v>
      </c>
      <c r="G9384" s="15">
        <f>IFERROR((DATEVALUE(A9384)),A9384)</f>
        <v>45582</v>
      </c>
      <c r="H9384" s="16" t="str">
        <f>IF((IFERROR((VLOOKUP(D9384,'Automation (QBO)'!A:B,2,FALSE)),"0"))=0,"Suspense",(IFERROR((VLOOKUP(D9384,'Automation (QBO)'!A:B,2,FALSE)),"Suspense")))</f>
        <v>Suspense</v>
      </c>
      <c r="I9384" s="17">
        <f t="shared" si="146"/>
        <v>9.7200000000000006</v>
      </c>
      <c r="J9384" s="12" t="str">
        <f>H9384</f>
        <v>Suspense</v>
      </c>
    </row>
    <row r="9385" spans="1:10" hidden="1">
      <c r="A9385" s="13" t="s">
        <v>173</v>
      </c>
      <c r="B9385" s="12" t="s">
        <v>91</v>
      </c>
      <c r="C9385" s="12" t="s">
        <v>137</v>
      </c>
      <c r="D9385" s="12" t="s">
        <v>392</v>
      </c>
      <c r="E9385" s="12">
        <v>122.22</v>
      </c>
      <c r="F9385" s="14" t="str">
        <f>A9385&amp;B9385&amp;C9385&amp;D9385&amp;E9385</f>
        <v>2024-10-17InvoiceBump Physio Co21020 GST/HST Payable122.22</v>
      </c>
      <c r="G9385" s="15">
        <f>IFERROR((DATEVALUE(A9385)),A9385)</f>
        <v>45582</v>
      </c>
      <c r="H9385" s="16" t="str">
        <f>IF((IFERROR((VLOOKUP(D9385,'Automation (QBO)'!A:B,2,FALSE)),"0"))=0,"Suspense",(IFERROR((VLOOKUP(D9385,'Automation (QBO)'!A:B,2,FALSE)),"Suspense")))</f>
        <v>GST/HST Payable</v>
      </c>
      <c r="I9385" s="17">
        <f t="shared" si="146"/>
        <v>122.22</v>
      </c>
      <c r="J9385" s="12" t="str">
        <f>H9385</f>
        <v>GST/HST Payable</v>
      </c>
    </row>
    <row r="9386" spans="1:10" hidden="1">
      <c r="A9386" s="13" t="s">
        <v>173</v>
      </c>
      <c r="B9386" s="12" t="s">
        <v>83</v>
      </c>
      <c r="C9386" s="12" t="s">
        <v>110</v>
      </c>
      <c r="D9386" s="12" t="s">
        <v>391</v>
      </c>
      <c r="E9386" s="12">
        <v>9.2899999999999991</v>
      </c>
      <c r="F9386" s="14" t="str">
        <f>A9386&amp;B9386&amp;C9386&amp;D9386&amp;E9386</f>
        <v>2024-10-17ExpenseDicks Lumber51335 COGS - Supplies9.29</v>
      </c>
      <c r="G9386" s="15">
        <f>IFERROR((DATEVALUE(A9386)),A9386)</f>
        <v>45582</v>
      </c>
      <c r="H9386" s="16" t="str">
        <f>IF((IFERROR((VLOOKUP(D9386,'Automation (QBO)'!A:B,2,FALSE)),"0"))=0,"Suspense",(IFERROR((VLOOKUP(D9386,'Automation (QBO)'!A:B,2,FALSE)),"Suspense")))</f>
        <v>COGS - Supplies</v>
      </c>
      <c r="I9386" s="17">
        <f t="shared" si="146"/>
        <v>9.2899999999999991</v>
      </c>
      <c r="J9386" s="12" t="str">
        <f>H9386</f>
        <v>COGS - Supplies</v>
      </c>
    </row>
    <row r="9387" spans="1:10" hidden="1">
      <c r="A9387" s="13" t="s">
        <v>173</v>
      </c>
      <c r="B9387" s="12" t="s">
        <v>83</v>
      </c>
      <c r="C9387" s="12" t="s">
        <v>110</v>
      </c>
      <c r="D9387" s="12" t="s">
        <v>392</v>
      </c>
      <c r="E9387" s="12">
        <v>-0.43</v>
      </c>
      <c r="F9387" s="14" t="str">
        <f>A9387&amp;B9387&amp;C9387&amp;D9387&amp;E9387</f>
        <v>2024-10-17ExpenseDicks Lumber21020 GST/HST Payable-0.43</v>
      </c>
      <c r="G9387" s="15">
        <f>IFERROR((DATEVALUE(A9387)),A9387)</f>
        <v>45582</v>
      </c>
      <c r="H9387" s="16" t="str">
        <f>IF((IFERROR((VLOOKUP(D9387,'Automation (QBO)'!A:B,2,FALSE)),"0"))=0,"Suspense",(IFERROR((VLOOKUP(D9387,'Automation (QBO)'!A:B,2,FALSE)),"Suspense")))</f>
        <v>GST/HST Payable</v>
      </c>
      <c r="I9387" s="17">
        <f t="shared" si="146"/>
        <v>-0.43</v>
      </c>
      <c r="J9387" s="12" t="str">
        <f>H9387</f>
        <v>GST/HST Payable</v>
      </c>
    </row>
    <row r="9388" spans="1:10" hidden="1">
      <c r="A9388" s="13" t="s">
        <v>173</v>
      </c>
      <c r="B9388" s="12" t="s">
        <v>83</v>
      </c>
      <c r="C9388" s="12" t="s">
        <v>102</v>
      </c>
      <c r="D9388" s="12" t="s">
        <v>409</v>
      </c>
      <c r="E9388" s="12">
        <v>11.17</v>
      </c>
      <c r="F9388" s="14" t="str">
        <f>A9388&amp;B9388&amp;C9388&amp;D9388&amp;E9388</f>
        <v>2024-10-17ExpensePetro Canada51205 COGS - Fuel11.17</v>
      </c>
      <c r="G9388" s="15">
        <f>IFERROR((DATEVALUE(A9388)),A9388)</f>
        <v>45582</v>
      </c>
      <c r="H9388" s="16" t="str">
        <f>IF((IFERROR((VLOOKUP(D9388,'Automation (QBO)'!A:B,2,FALSE)),"0"))=0,"Suspense",(IFERROR((VLOOKUP(D9388,'Automation (QBO)'!A:B,2,FALSE)),"Suspense")))</f>
        <v>COGS - Fuel</v>
      </c>
      <c r="I9388" s="17">
        <f t="shared" si="146"/>
        <v>11.17</v>
      </c>
      <c r="J9388" s="12" t="str">
        <f>H9388</f>
        <v>COGS - Fuel</v>
      </c>
    </row>
    <row r="9389" spans="1:10" hidden="1">
      <c r="A9389" s="13" t="s">
        <v>173</v>
      </c>
      <c r="B9389" s="12" t="s">
        <v>83</v>
      </c>
      <c r="C9389" s="12" t="s">
        <v>102</v>
      </c>
      <c r="D9389" s="12" t="s">
        <v>392</v>
      </c>
      <c r="E9389" s="12">
        <v>-0.5</v>
      </c>
      <c r="F9389" s="14" t="str">
        <f>A9389&amp;B9389&amp;C9389&amp;D9389&amp;E9389</f>
        <v>2024-10-17ExpensePetro Canada21020 GST/HST Payable-0.5</v>
      </c>
      <c r="G9389" s="15">
        <f>IFERROR((DATEVALUE(A9389)),A9389)</f>
        <v>45582</v>
      </c>
      <c r="H9389" s="16" t="str">
        <f>IF((IFERROR((VLOOKUP(D9389,'Automation (QBO)'!A:B,2,FALSE)),"0"))=0,"Suspense",(IFERROR((VLOOKUP(D9389,'Automation (QBO)'!A:B,2,FALSE)),"Suspense")))</f>
        <v>GST/HST Payable</v>
      </c>
      <c r="I9389" s="17">
        <f t="shared" si="146"/>
        <v>-0.5</v>
      </c>
      <c r="J9389" s="12" t="str">
        <f>H9389</f>
        <v>GST/HST Payable</v>
      </c>
    </row>
    <row r="9390" spans="1:10" hidden="1">
      <c r="A9390" s="13" t="s">
        <v>173</v>
      </c>
      <c r="B9390" s="12" t="s">
        <v>83</v>
      </c>
      <c r="C9390" s="12" t="s">
        <v>102</v>
      </c>
      <c r="D9390" s="12" t="s">
        <v>391</v>
      </c>
      <c r="E9390" s="12">
        <v>9.4</v>
      </c>
      <c r="F9390" s="14" t="str">
        <f>A9390&amp;B9390&amp;C9390&amp;D9390&amp;E9390</f>
        <v>2024-10-17ExpensePetro Canada51335 COGS - Supplies9.4</v>
      </c>
      <c r="G9390" s="15">
        <f>IFERROR((DATEVALUE(A9390)),A9390)</f>
        <v>45582</v>
      </c>
      <c r="H9390" s="16" t="str">
        <f>IF((IFERROR((VLOOKUP(D9390,'Automation (QBO)'!A:B,2,FALSE)),"0"))=0,"Suspense",(IFERROR((VLOOKUP(D9390,'Automation (QBO)'!A:B,2,FALSE)),"Suspense")))</f>
        <v>COGS - Supplies</v>
      </c>
      <c r="I9390" s="17">
        <f t="shared" si="146"/>
        <v>9.4</v>
      </c>
      <c r="J9390" s="12" t="str">
        <f>H9390</f>
        <v>COGS - Supplies</v>
      </c>
    </row>
    <row r="9391" spans="1:10" hidden="1">
      <c r="A9391" s="13" t="s">
        <v>173</v>
      </c>
      <c r="B9391" s="12" t="s">
        <v>83</v>
      </c>
      <c r="C9391" s="12" t="s">
        <v>102</v>
      </c>
      <c r="D9391" s="12" t="s">
        <v>392</v>
      </c>
      <c r="E9391" s="12">
        <v>-0.47</v>
      </c>
      <c r="F9391" s="14" t="str">
        <f>A9391&amp;B9391&amp;C9391&amp;D9391&amp;E9391</f>
        <v>2024-10-17ExpensePetro Canada21020 GST/HST Payable-0.47</v>
      </c>
      <c r="G9391" s="15">
        <f>IFERROR((DATEVALUE(A9391)),A9391)</f>
        <v>45582</v>
      </c>
      <c r="H9391" s="16" t="str">
        <f>IF((IFERROR((VLOOKUP(D9391,'Automation (QBO)'!A:B,2,FALSE)),"0"))=0,"Suspense",(IFERROR((VLOOKUP(D9391,'Automation (QBO)'!A:B,2,FALSE)),"Suspense")))</f>
        <v>GST/HST Payable</v>
      </c>
      <c r="I9391" s="17">
        <f t="shared" si="146"/>
        <v>-0.47</v>
      </c>
      <c r="J9391" s="12" t="str">
        <f>H9391</f>
        <v>GST/HST Payable</v>
      </c>
    </row>
    <row r="9392" spans="1:10" hidden="1">
      <c r="A9392" s="13" t="s">
        <v>173</v>
      </c>
      <c r="B9392" s="12" t="s">
        <v>83</v>
      </c>
      <c r="C9392" s="12" t="s">
        <v>102</v>
      </c>
      <c r="D9392" s="12" t="s">
        <v>391</v>
      </c>
      <c r="E9392" s="12">
        <v>34.369999999999997</v>
      </c>
      <c r="F9392" s="14" t="str">
        <f>A9392&amp;B9392&amp;C9392&amp;D9392&amp;E9392</f>
        <v>2024-10-17ExpensePetro Canada51335 COGS - Supplies34.37</v>
      </c>
      <c r="G9392" s="15">
        <f>IFERROR((DATEVALUE(A9392)),A9392)</f>
        <v>45582</v>
      </c>
      <c r="H9392" s="16" t="str">
        <f>IF((IFERROR((VLOOKUP(D9392,'Automation (QBO)'!A:B,2,FALSE)),"0"))=0,"Suspense",(IFERROR((VLOOKUP(D9392,'Automation (QBO)'!A:B,2,FALSE)),"Suspense")))</f>
        <v>COGS - Supplies</v>
      </c>
      <c r="I9392" s="17">
        <f t="shared" si="146"/>
        <v>34.369999999999997</v>
      </c>
      <c r="J9392" s="12" t="str">
        <f>H9392</f>
        <v>COGS - Supplies</v>
      </c>
    </row>
    <row r="9393" spans="1:10" hidden="1">
      <c r="A9393" s="13" t="s">
        <v>173</v>
      </c>
      <c r="B9393" s="12" t="s">
        <v>83</v>
      </c>
      <c r="C9393" s="12" t="s">
        <v>102</v>
      </c>
      <c r="D9393" s="12" t="s">
        <v>392</v>
      </c>
      <c r="E9393" s="12">
        <v>-1.72</v>
      </c>
      <c r="F9393" s="14" t="str">
        <f>A9393&amp;B9393&amp;C9393&amp;D9393&amp;E9393</f>
        <v>2024-10-17ExpensePetro Canada21020 GST/HST Payable-1.72</v>
      </c>
      <c r="G9393" s="15">
        <f>IFERROR((DATEVALUE(A9393)),A9393)</f>
        <v>45582</v>
      </c>
      <c r="H9393" s="16" t="str">
        <f>IF((IFERROR((VLOOKUP(D9393,'Automation (QBO)'!A:B,2,FALSE)),"0"))=0,"Suspense",(IFERROR((VLOOKUP(D9393,'Automation (QBO)'!A:B,2,FALSE)),"Suspense")))</f>
        <v>GST/HST Payable</v>
      </c>
      <c r="I9393" s="17">
        <f t="shared" si="146"/>
        <v>-1.72</v>
      </c>
      <c r="J9393" s="12" t="str">
        <f>H9393</f>
        <v>GST/HST Payable</v>
      </c>
    </row>
    <row r="9394" spans="1:10" hidden="1">
      <c r="A9394" s="13" t="s">
        <v>173</v>
      </c>
      <c r="B9394" s="12" t="s">
        <v>83</v>
      </c>
      <c r="C9394" s="12" t="s">
        <v>171</v>
      </c>
      <c r="D9394" s="12" t="s">
        <v>391</v>
      </c>
      <c r="E9394" s="12">
        <v>1458.79</v>
      </c>
      <c r="F9394" s="14" t="str">
        <f>A9394&amp;B9394&amp;C9394&amp;D9394&amp;E9394</f>
        <v>2024-10-17ExpenseLafarge Pitt River Quarri51335 COGS - Supplies1458.79</v>
      </c>
      <c r="G9394" s="15">
        <f>IFERROR((DATEVALUE(A9394)),A9394)</f>
        <v>45582</v>
      </c>
      <c r="H9394" s="16" t="str">
        <f>IF((IFERROR((VLOOKUP(D9394,'Automation (QBO)'!A:B,2,FALSE)),"0"))=0,"Suspense",(IFERROR((VLOOKUP(D9394,'Automation (QBO)'!A:B,2,FALSE)),"Suspense")))</f>
        <v>COGS - Supplies</v>
      </c>
      <c r="I9394" s="17">
        <f t="shared" si="146"/>
        <v>1458.79</v>
      </c>
      <c r="J9394" s="12" t="str">
        <f>H9394</f>
        <v>COGS - Supplies</v>
      </c>
    </row>
    <row r="9395" spans="1:10" hidden="1">
      <c r="A9395" s="13" t="s">
        <v>173</v>
      </c>
      <c r="B9395" s="12" t="s">
        <v>83</v>
      </c>
      <c r="C9395" s="12" t="s">
        <v>171</v>
      </c>
      <c r="D9395" s="12" t="s">
        <v>392</v>
      </c>
      <c r="E9395" s="12">
        <v>-69.34</v>
      </c>
      <c r="F9395" s="14" t="str">
        <f>A9395&amp;B9395&amp;C9395&amp;D9395&amp;E9395</f>
        <v>2024-10-17ExpenseLafarge Pitt River Quarri21020 GST/HST Payable-69.34</v>
      </c>
      <c r="G9395" s="15">
        <f>IFERROR((DATEVALUE(A9395)),A9395)</f>
        <v>45582</v>
      </c>
      <c r="H9395" s="16" t="str">
        <f>IF((IFERROR((VLOOKUP(D9395,'Automation (QBO)'!A:B,2,FALSE)),"0"))=0,"Suspense",(IFERROR((VLOOKUP(D9395,'Automation (QBO)'!A:B,2,FALSE)),"Suspense")))</f>
        <v>GST/HST Payable</v>
      </c>
      <c r="I9395" s="17">
        <f t="shared" si="146"/>
        <v>-69.34</v>
      </c>
      <c r="J9395" s="12" t="str">
        <f>H9395</f>
        <v>GST/HST Payable</v>
      </c>
    </row>
    <row r="9396" spans="1:10" hidden="1">
      <c r="A9396" s="13" t="s">
        <v>173</v>
      </c>
      <c r="B9396" s="12" t="s">
        <v>83</v>
      </c>
      <c r="C9396" s="12" t="s">
        <v>87</v>
      </c>
      <c r="D9396" s="12" t="s">
        <v>391</v>
      </c>
      <c r="E9396" s="12">
        <v>377.14</v>
      </c>
      <c r="F9396" s="14" t="str">
        <f>A9396&amp;B9396&amp;C9396&amp;D9396&amp;E9396</f>
        <v>2024-10-17ExpenseHome Depot51335 COGS - Supplies377.14</v>
      </c>
      <c r="G9396" s="15">
        <f>IFERROR((DATEVALUE(A9396)),A9396)</f>
        <v>45582</v>
      </c>
      <c r="H9396" s="16" t="str">
        <f>IF((IFERROR((VLOOKUP(D9396,'Automation (QBO)'!A:B,2,FALSE)),"0"))=0,"Suspense",(IFERROR((VLOOKUP(D9396,'Automation (QBO)'!A:B,2,FALSE)),"Suspense")))</f>
        <v>COGS - Supplies</v>
      </c>
      <c r="I9396" s="17">
        <f t="shared" si="146"/>
        <v>377.14</v>
      </c>
      <c r="J9396" s="12" t="str">
        <f>H9396</f>
        <v>COGS - Supplies</v>
      </c>
    </row>
    <row r="9397" spans="1:10" hidden="1">
      <c r="A9397" s="13" t="s">
        <v>173</v>
      </c>
      <c r="B9397" s="12" t="s">
        <v>83</v>
      </c>
      <c r="C9397" s="12" t="s">
        <v>87</v>
      </c>
      <c r="D9397" s="12" t="s">
        <v>392</v>
      </c>
      <c r="E9397" s="12">
        <v>-18.86</v>
      </c>
      <c r="F9397" s="14" t="str">
        <f>A9397&amp;B9397&amp;C9397&amp;D9397&amp;E9397</f>
        <v>2024-10-17ExpenseHome Depot21020 GST/HST Payable-18.86</v>
      </c>
      <c r="G9397" s="15">
        <f>IFERROR((DATEVALUE(A9397)),A9397)</f>
        <v>45582</v>
      </c>
      <c r="H9397" s="16" t="str">
        <f>IF((IFERROR((VLOOKUP(D9397,'Automation (QBO)'!A:B,2,FALSE)),"0"))=0,"Suspense",(IFERROR((VLOOKUP(D9397,'Automation (QBO)'!A:B,2,FALSE)),"Suspense")))</f>
        <v>GST/HST Payable</v>
      </c>
      <c r="I9397" s="17">
        <f t="shared" si="146"/>
        <v>-18.86</v>
      </c>
      <c r="J9397" s="12" t="str">
        <f>H9397</f>
        <v>GST/HST Payable</v>
      </c>
    </row>
    <row r="9398" spans="1:10" hidden="1">
      <c r="A9398" s="13" t="s">
        <v>173</v>
      </c>
      <c r="B9398" s="12" t="s">
        <v>83</v>
      </c>
      <c r="C9398" s="12" t="s">
        <v>174</v>
      </c>
      <c r="D9398" s="12" t="s">
        <v>391</v>
      </c>
      <c r="E9398" s="12">
        <v>68.16</v>
      </c>
      <c r="F9398" s="14" t="str">
        <f>A9398&amp;B9398&amp;C9398&amp;D9398&amp;E9398</f>
        <v>2024-10-17ExpenseThe Floor Box51335 COGS - Supplies68.16</v>
      </c>
      <c r="G9398" s="15">
        <f>IFERROR((DATEVALUE(A9398)),A9398)</f>
        <v>45582</v>
      </c>
      <c r="H9398" s="16" t="str">
        <f>IF((IFERROR((VLOOKUP(D9398,'Automation (QBO)'!A:B,2,FALSE)),"0"))=0,"Suspense",(IFERROR((VLOOKUP(D9398,'Automation (QBO)'!A:B,2,FALSE)),"Suspense")))</f>
        <v>COGS - Supplies</v>
      </c>
      <c r="I9398" s="17">
        <f t="shared" si="146"/>
        <v>68.16</v>
      </c>
      <c r="J9398" s="12" t="str">
        <f>H9398</f>
        <v>COGS - Supplies</v>
      </c>
    </row>
    <row r="9399" spans="1:10" hidden="1">
      <c r="A9399" s="13" t="s">
        <v>173</v>
      </c>
      <c r="B9399" s="12" t="s">
        <v>83</v>
      </c>
      <c r="C9399" s="12" t="s">
        <v>174</v>
      </c>
      <c r="D9399" s="12" t="s">
        <v>392</v>
      </c>
      <c r="E9399" s="12">
        <v>-3.19</v>
      </c>
      <c r="F9399" s="14" t="str">
        <f>A9399&amp;B9399&amp;C9399&amp;D9399&amp;E9399</f>
        <v>2024-10-17ExpenseThe Floor Box21020 GST/HST Payable-3.19</v>
      </c>
      <c r="G9399" s="15">
        <f>IFERROR((DATEVALUE(A9399)),A9399)</f>
        <v>45582</v>
      </c>
      <c r="H9399" s="16" t="str">
        <f>IF((IFERROR((VLOOKUP(D9399,'Automation (QBO)'!A:B,2,FALSE)),"0"))=0,"Suspense",(IFERROR((VLOOKUP(D9399,'Automation (QBO)'!A:B,2,FALSE)),"Suspense")))</f>
        <v>GST/HST Payable</v>
      </c>
      <c r="I9399" s="17">
        <f t="shared" si="146"/>
        <v>-3.19</v>
      </c>
      <c r="J9399" s="12" t="str">
        <f>H9399</f>
        <v>GST/HST Payable</v>
      </c>
    </row>
    <row r="9400" spans="1:10" hidden="1">
      <c r="A9400" s="13" t="s">
        <v>173</v>
      </c>
      <c r="B9400" s="12" t="s">
        <v>83</v>
      </c>
      <c r="C9400" s="12" t="s">
        <v>108</v>
      </c>
      <c r="D9400" s="12" t="s">
        <v>395</v>
      </c>
      <c r="E9400" s="12">
        <v>24.92</v>
      </c>
      <c r="F9400" s="14" t="str">
        <f>A9400&amp;B9400&amp;C9400&amp;D9400&amp;E9400</f>
        <v>2024-10-17ExpenseFullHost52165 Computer - Software24.92</v>
      </c>
      <c r="G9400" s="15">
        <f>IFERROR((DATEVALUE(A9400)),A9400)</f>
        <v>45582</v>
      </c>
      <c r="H9400" s="16" t="str">
        <f>IF((IFERROR((VLOOKUP(D9400,'Automation (QBO)'!A:B,2,FALSE)),"0"))=0,"Suspense",(IFERROR((VLOOKUP(D9400,'Automation (QBO)'!A:B,2,FALSE)),"Suspense")))</f>
        <v>Computer - Software</v>
      </c>
      <c r="I9400" s="17">
        <f t="shared" si="146"/>
        <v>24.92</v>
      </c>
      <c r="J9400" s="12" t="str">
        <f>H9400</f>
        <v>Computer - Software</v>
      </c>
    </row>
    <row r="9401" spans="1:10" hidden="1">
      <c r="A9401" s="13" t="s">
        <v>173</v>
      </c>
      <c r="B9401" s="12" t="s">
        <v>83</v>
      </c>
      <c r="C9401" s="12" t="s">
        <v>108</v>
      </c>
      <c r="D9401" s="12" t="s">
        <v>392</v>
      </c>
      <c r="E9401" s="12">
        <v>0</v>
      </c>
      <c r="F9401" s="14" t="str">
        <f>A9401&amp;B9401&amp;C9401&amp;D9401&amp;E9401</f>
        <v>2024-10-17ExpenseFullHost21020 GST/HST Payable0</v>
      </c>
      <c r="G9401" s="15">
        <f>IFERROR((DATEVALUE(A9401)),A9401)</f>
        <v>45582</v>
      </c>
      <c r="H9401" s="16" t="str">
        <f>IF((IFERROR((VLOOKUP(D9401,'Automation (QBO)'!A:B,2,FALSE)),"0"))=0,"Suspense",(IFERROR((VLOOKUP(D9401,'Automation (QBO)'!A:B,2,FALSE)),"Suspense")))</f>
        <v>GST/HST Payable</v>
      </c>
      <c r="I9401" s="17">
        <f t="shared" si="146"/>
        <v>0</v>
      </c>
      <c r="J9401" s="12" t="str">
        <f>H9401</f>
        <v>GST/HST Payable</v>
      </c>
    </row>
    <row r="9402" spans="1:10" hidden="1">
      <c r="A9402" s="13" t="s">
        <v>173</v>
      </c>
      <c r="B9402" s="12" t="s">
        <v>83</v>
      </c>
      <c r="C9402" s="12" t="s">
        <v>108</v>
      </c>
      <c r="D9402" s="12" t="s">
        <v>390</v>
      </c>
      <c r="E9402" s="12">
        <v>24.92</v>
      </c>
      <c r="F9402" s="14" t="str">
        <f>A9402&amp;B9402&amp;C9402&amp;D9402&amp;E9402</f>
        <v>2024-10-17ExpenseFullHost21010 Visa Payable (CIBC)24.92</v>
      </c>
      <c r="G9402" s="15">
        <f>IFERROR((DATEVALUE(A9402)),A9402)</f>
        <v>45582</v>
      </c>
      <c r="H9402" s="16" t="str">
        <f>IF((IFERROR((VLOOKUP(D9402,'Automation (QBO)'!A:B,2,FALSE)),"0"))=0,"Suspense",(IFERROR((VLOOKUP(D9402,'Automation (QBO)'!A:B,2,FALSE)),"Suspense")))</f>
        <v>Suspense</v>
      </c>
      <c r="I9402" s="17">
        <f t="shared" si="146"/>
        <v>24.92</v>
      </c>
      <c r="J9402" s="12" t="str">
        <f>H9402</f>
        <v>Suspense</v>
      </c>
    </row>
    <row r="9403" spans="1:10" hidden="1">
      <c r="A9403" s="13" t="s">
        <v>173</v>
      </c>
      <c r="B9403" s="12" t="s">
        <v>83</v>
      </c>
      <c r="C9403" s="12" t="s">
        <v>87</v>
      </c>
      <c r="D9403" s="12" t="s">
        <v>390</v>
      </c>
      <c r="E9403" s="12">
        <v>396</v>
      </c>
      <c r="F9403" s="14" t="str">
        <f>A9403&amp;B9403&amp;C9403&amp;D9403&amp;E9403</f>
        <v>2024-10-17ExpenseHome Depot21010 Visa Payable (CIBC)396</v>
      </c>
      <c r="G9403" s="15">
        <f>IFERROR((DATEVALUE(A9403)),A9403)</f>
        <v>45582</v>
      </c>
      <c r="H9403" s="16" t="str">
        <f>IF((IFERROR((VLOOKUP(D9403,'Automation (QBO)'!A:B,2,FALSE)),"0"))=0,"Suspense",(IFERROR((VLOOKUP(D9403,'Automation (QBO)'!A:B,2,FALSE)),"Suspense")))</f>
        <v>Suspense</v>
      </c>
      <c r="I9403" s="17">
        <f t="shared" si="146"/>
        <v>396</v>
      </c>
      <c r="J9403" s="12" t="str">
        <f>H9403</f>
        <v>Suspense</v>
      </c>
    </row>
    <row r="9404" spans="1:10" hidden="1">
      <c r="A9404" s="13" t="s">
        <v>173</v>
      </c>
      <c r="B9404" s="12" t="s">
        <v>91</v>
      </c>
      <c r="C9404" s="12" t="s">
        <v>137</v>
      </c>
      <c r="D9404" s="12" t="s">
        <v>417</v>
      </c>
      <c r="E9404" s="12">
        <v>2566.62</v>
      </c>
      <c r="F9404" s="14" t="str">
        <f>A9404&amp;B9404&amp;C9404&amp;D9404&amp;E9404</f>
        <v>2024-10-17InvoiceBump Physio Co12000 Accounts Receivable2566.62</v>
      </c>
      <c r="G9404" s="15">
        <f>IFERROR((DATEVALUE(A9404)),A9404)</f>
        <v>45582</v>
      </c>
      <c r="H9404" s="16" t="str">
        <f>IF((IFERROR((VLOOKUP(D9404,'Automation (QBO)'!A:B,2,FALSE)),"0"))=0,"Suspense",(IFERROR((VLOOKUP(D9404,'Automation (QBO)'!A:B,2,FALSE)),"Suspense")))</f>
        <v>Accounts Recievable - Suspense</v>
      </c>
      <c r="I9404" s="17">
        <f t="shared" si="146"/>
        <v>2566.62</v>
      </c>
      <c r="J9404" s="12" t="str">
        <f>H9404</f>
        <v>Accounts Recievable - Suspense</v>
      </c>
    </row>
    <row r="9405" spans="1:10" hidden="1">
      <c r="A9405" s="13" t="s">
        <v>173</v>
      </c>
      <c r="B9405" s="12" t="s">
        <v>91</v>
      </c>
      <c r="C9405" s="12" t="s">
        <v>137</v>
      </c>
      <c r="D9405" s="12" t="s">
        <v>419</v>
      </c>
      <c r="E9405" s="12">
        <v>2037</v>
      </c>
      <c r="F9405" s="14" t="str">
        <f>A9405&amp;B9405&amp;C9405&amp;D9405&amp;E9405</f>
        <v>2024-10-17InvoiceBump Physio Co41005 Income - Project Management2037</v>
      </c>
      <c r="G9405" s="15">
        <f>IFERROR((DATEVALUE(A9405)),A9405)</f>
        <v>45582</v>
      </c>
      <c r="H9405" s="16" t="str">
        <f>IF((IFERROR((VLOOKUP(D9405,'Automation (QBO)'!A:B,2,FALSE)),"0"))=0,"Suspense",(IFERROR((VLOOKUP(D9405,'Automation (QBO)'!A:B,2,FALSE)),"Suspense")))</f>
        <v>Labour - Management ($)</v>
      </c>
      <c r="I9405" s="17">
        <f t="shared" si="146"/>
        <v>2037</v>
      </c>
      <c r="J9405" s="12" t="str">
        <f>H9405</f>
        <v>Labour - Management ($)</v>
      </c>
    </row>
    <row r="9406" spans="1:10" hidden="1">
      <c r="A9406" s="13" t="s">
        <v>173</v>
      </c>
      <c r="B9406" s="12" t="s">
        <v>91</v>
      </c>
      <c r="C9406" s="12" t="s">
        <v>137</v>
      </c>
      <c r="D9406" s="12" t="s">
        <v>419</v>
      </c>
      <c r="E9406" s="12">
        <v>407.4</v>
      </c>
      <c r="F9406" s="14" t="str">
        <f>A9406&amp;B9406&amp;C9406&amp;D9406&amp;E9406</f>
        <v>2024-10-17InvoiceBump Physio Co41005 Income - Project Management407.4</v>
      </c>
      <c r="G9406" s="15">
        <f>IFERROR((DATEVALUE(A9406)),A9406)</f>
        <v>45582</v>
      </c>
      <c r="H9406" s="16" t="str">
        <f>IF((IFERROR((VLOOKUP(D9406,'Automation (QBO)'!A:B,2,FALSE)),"0"))=0,"Suspense",(IFERROR((VLOOKUP(D9406,'Automation (QBO)'!A:B,2,FALSE)),"Suspense")))</f>
        <v>Labour - Management ($)</v>
      </c>
      <c r="I9406" s="17">
        <f t="shared" si="146"/>
        <v>407.4</v>
      </c>
      <c r="J9406" s="12" t="str">
        <f>H9406</f>
        <v>Labour - Management ($)</v>
      </c>
    </row>
    <row r="9407" spans="1:10" hidden="1">
      <c r="A9407" s="13" t="s">
        <v>175</v>
      </c>
      <c r="B9407" s="12" t="s">
        <v>83</v>
      </c>
      <c r="C9407" s="12" t="s">
        <v>176</v>
      </c>
      <c r="D9407" s="12" t="s">
        <v>390</v>
      </c>
      <c r="E9407" s="12">
        <v>8384.09</v>
      </c>
      <c r="F9407" s="14" t="str">
        <f>A9407&amp;B9407&amp;C9407&amp;D9407&amp;E9407</f>
        <v>2024-10-18ExpenseMCL Motor Cars 2010 LTD21010 Visa Payable (CIBC)8384.09</v>
      </c>
      <c r="G9407" s="15">
        <f>IFERROR((DATEVALUE(A9407)),A9407)</f>
        <v>45583</v>
      </c>
      <c r="H9407" s="16" t="str">
        <f>IF((IFERROR((VLOOKUP(D9407,'Automation (QBO)'!A:B,2,FALSE)),"0"))=0,"Suspense",(IFERROR((VLOOKUP(D9407,'Automation (QBO)'!A:B,2,FALSE)),"Suspense")))</f>
        <v>Suspense</v>
      </c>
      <c r="I9407" s="17">
        <f t="shared" si="146"/>
        <v>8384.09</v>
      </c>
      <c r="J9407" s="12" t="str">
        <f>H9407</f>
        <v>Suspense</v>
      </c>
    </row>
    <row r="9408" spans="1:10" hidden="1">
      <c r="A9408" s="13" t="s">
        <v>175</v>
      </c>
      <c r="B9408" s="12" t="s">
        <v>83</v>
      </c>
      <c r="C9408" s="12" t="s">
        <v>177</v>
      </c>
      <c r="D9408" s="12" t="s">
        <v>390</v>
      </c>
      <c r="E9408" s="12">
        <v>495.08</v>
      </c>
      <c r="F9408" s="14" t="str">
        <f>A9408&amp;B9408&amp;C9408&amp;D9408&amp;E9408</f>
        <v>2024-10-18ExpenseCactus Club21010 Visa Payable (CIBC)495.08</v>
      </c>
      <c r="G9408" s="15">
        <f>IFERROR((DATEVALUE(A9408)),A9408)</f>
        <v>45583</v>
      </c>
      <c r="H9408" s="16" t="str">
        <f>IF((IFERROR((VLOOKUP(D9408,'Automation (QBO)'!A:B,2,FALSE)),"0"))=0,"Suspense",(IFERROR((VLOOKUP(D9408,'Automation (QBO)'!A:B,2,FALSE)),"Suspense")))</f>
        <v>Suspense</v>
      </c>
      <c r="I9408" s="17">
        <f t="shared" si="146"/>
        <v>495.08</v>
      </c>
      <c r="J9408" s="12" t="str">
        <f>H9408</f>
        <v>Suspense</v>
      </c>
    </row>
    <row r="9409" spans="1:10" hidden="1">
      <c r="A9409" s="13" t="s">
        <v>175</v>
      </c>
      <c r="B9409" s="12" t="s">
        <v>83</v>
      </c>
      <c r="C9409" s="12" t="s">
        <v>87</v>
      </c>
      <c r="D9409" s="12" t="s">
        <v>390</v>
      </c>
      <c r="E9409" s="12">
        <v>388.56</v>
      </c>
      <c r="F9409" s="14" t="str">
        <f>A9409&amp;B9409&amp;C9409&amp;D9409&amp;E9409</f>
        <v>2024-10-18ExpenseHome Depot21010 Visa Payable (CIBC)388.56</v>
      </c>
      <c r="G9409" s="15">
        <f>IFERROR((DATEVALUE(A9409)),A9409)</f>
        <v>45583</v>
      </c>
      <c r="H9409" s="16" t="str">
        <f>IF((IFERROR((VLOOKUP(D9409,'Automation (QBO)'!A:B,2,FALSE)),"0"))=0,"Suspense",(IFERROR((VLOOKUP(D9409,'Automation (QBO)'!A:B,2,FALSE)),"Suspense")))</f>
        <v>Suspense</v>
      </c>
      <c r="I9409" s="17">
        <f t="shared" si="146"/>
        <v>388.56</v>
      </c>
      <c r="J9409" s="12" t="str">
        <f>H9409</f>
        <v>Suspense</v>
      </c>
    </row>
    <row r="9410" spans="1:10" hidden="1">
      <c r="A9410" s="13" t="s">
        <v>175</v>
      </c>
      <c r="B9410" s="12" t="s">
        <v>83</v>
      </c>
      <c r="C9410" s="12" t="s">
        <v>177</v>
      </c>
      <c r="D9410" s="12" t="s">
        <v>390</v>
      </c>
      <c r="E9410" s="12">
        <v>92.14</v>
      </c>
      <c r="F9410" s="14" t="str">
        <f>A9410&amp;B9410&amp;C9410&amp;D9410&amp;E9410</f>
        <v>2024-10-18ExpenseCactus Club21010 Visa Payable (CIBC)92.14</v>
      </c>
      <c r="G9410" s="15">
        <f>IFERROR((DATEVALUE(A9410)),A9410)</f>
        <v>45583</v>
      </c>
      <c r="H9410" s="16" t="str">
        <f>IF((IFERROR((VLOOKUP(D9410,'Automation (QBO)'!A:B,2,FALSE)),"0"))=0,"Suspense",(IFERROR((VLOOKUP(D9410,'Automation (QBO)'!A:B,2,FALSE)),"Suspense")))</f>
        <v>Suspense</v>
      </c>
      <c r="I9410" s="17">
        <f t="shared" si="146"/>
        <v>92.14</v>
      </c>
      <c r="J9410" s="12" t="str">
        <f>H9410</f>
        <v>Suspense</v>
      </c>
    </row>
    <row r="9411" spans="1:10" hidden="1">
      <c r="A9411" s="13" t="s">
        <v>175</v>
      </c>
      <c r="B9411" s="12" t="s">
        <v>83</v>
      </c>
      <c r="C9411" s="12" t="s">
        <v>177</v>
      </c>
      <c r="D9411" s="12" t="s">
        <v>390</v>
      </c>
      <c r="E9411" s="12">
        <v>20.7</v>
      </c>
      <c r="F9411" s="14" t="str">
        <f>A9411&amp;B9411&amp;C9411&amp;D9411&amp;E9411</f>
        <v>2024-10-18ExpenseCactus Club21010 Visa Payable (CIBC)20.7</v>
      </c>
      <c r="G9411" s="15">
        <f>IFERROR((DATEVALUE(A9411)),A9411)</f>
        <v>45583</v>
      </c>
      <c r="H9411" s="16" t="str">
        <f>IF((IFERROR((VLOOKUP(D9411,'Automation (QBO)'!A:B,2,FALSE)),"0"))=0,"Suspense",(IFERROR((VLOOKUP(D9411,'Automation (QBO)'!A:B,2,FALSE)),"Suspense")))</f>
        <v>Suspense</v>
      </c>
      <c r="I9411" s="17">
        <f t="shared" si="146"/>
        <v>20.7</v>
      </c>
      <c r="J9411" s="12" t="str">
        <f>H9411</f>
        <v>Suspense</v>
      </c>
    </row>
    <row r="9412" spans="1:10" hidden="1">
      <c r="A9412" s="13" t="s">
        <v>175</v>
      </c>
      <c r="B9412" s="12" t="s">
        <v>83</v>
      </c>
      <c r="C9412" s="12" t="s">
        <v>88</v>
      </c>
      <c r="D9412" s="12" t="s">
        <v>390</v>
      </c>
      <c r="E9412" s="12">
        <v>8</v>
      </c>
      <c r="F9412" s="14" t="str">
        <f>A9412&amp;B9412&amp;C9412&amp;D9412&amp;E9412</f>
        <v>2024-10-18ExpenseEasy Park21010 Visa Payable (CIBC)8</v>
      </c>
      <c r="G9412" s="15">
        <f>IFERROR((DATEVALUE(A9412)),A9412)</f>
        <v>45583</v>
      </c>
      <c r="H9412" s="16" t="str">
        <f>IF((IFERROR((VLOOKUP(D9412,'Automation (QBO)'!A:B,2,FALSE)),"0"))=0,"Suspense",(IFERROR((VLOOKUP(D9412,'Automation (QBO)'!A:B,2,FALSE)),"Suspense")))</f>
        <v>Suspense</v>
      </c>
      <c r="I9412" s="17">
        <f t="shared" si="146"/>
        <v>8</v>
      </c>
      <c r="J9412" s="12" t="str">
        <f>H9412</f>
        <v>Suspense</v>
      </c>
    </row>
    <row r="9413" spans="1:10" hidden="1">
      <c r="A9413" s="13" t="s">
        <v>175</v>
      </c>
      <c r="B9413" s="12" t="s">
        <v>83</v>
      </c>
      <c r="C9413" s="12" t="s">
        <v>88</v>
      </c>
      <c r="D9413" s="12" t="s">
        <v>390</v>
      </c>
      <c r="E9413" s="12">
        <v>8</v>
      </c>
      <c r="F9413" s="14" t="str">
        <f>A9413&amp;B9413&amp;C9413&amp;D9413&amp;E9413</f>
        <v>2024-10-18ExpenseEasy Park21010 Visa Payable (CIBC)8</v>
      </c>
      <c r="G9413" s="15">
        <f>IFERROR((DATEVALUE(A9413)),A9413)</f>
        <v>45583</v>
      </c>
      <c r="H9413" s="16" t="str">
        <f>IF((IFERROR((VLOOKUP(D9413,'Automation (QBO)'!A:B,2,FALSE)),"0"))=0,"Suspense",(IFERROR((VLOOKUP(D9413,'Automation (QBO)'!A:B,2,FALSE)),"Suspense")))</f>
        <v>Suspense</v>
      </c>
      <c r="I9413" s="17">
        <f t="shared" si="146"/>
        <v>8</v>
      </c>
      <c r="J9413" s="12" t="str">
        <f>H9413</f>
        <v>Suspense</v>
      </c>
    </row>
    <row r="9414" spans="1:10" hidden="1">
      <c r="A9414" s="13" t="s">
        <v>175</v>
      </c>
      <c r="B9414" s="12" t="s">
        <v>83</v>
      </c>
      <c r="C9414" s="12" t="s">
        <v>176</v>
      </c>
      <c r="D9414" s="12" t="s">
        <v>412</v>
      </c>
      <c r="E9414" s="12">
        <v>7984.85</v>
      </c>
      <c r="F9414" s="14" t="str">
        <f>A9414&amp;B9414&amp;C9414&amp;D9414&amp;E9414</f>
        <v>2024-10-18ExpenseMCL Motor Cars 2010 LTD51305 COGS - Miscellaneous (Vehicle)7984.85</v>
      </c>
      <c r="G9414" s="15">
        <f>IFERROR((DATEVALUE(A9414)),A9414)</f>
        <v>45583</v>
      </c>
      <c r="H9414" s="16" t="str">
        <f>IF((IFERROR((VLOOKUP(D9414,'Automation (QBO)'!A:B,2,FALSE)),"0"))=0,"Suspense",(IFERROR((VLOOKUP(D9414,'Automation (QBO)'!A:B,2,FALSE)),"Suspense")))</f>
        <v>COGS - Miscellaneous (Vehicle)</v>
      </c>
      <c r="I9414" s="17">
        <f t="shared" si="146"/>
        <v>7984.85</v>
      </c>
      <c r="J9414" s="12" t="str">
        <f>H9414</f>
        <v>COGS - Miscellaneous (Vehicle)</v>
      </c>
    </row>
    <row r="9415" spans="1:10" hidden="1">
      <c r="A9415" s="13" t="s">
        <v>175</v>
      </c>
      <c r="B9415" s="12" t="s">
        <v>83</v>
      </c>
      <c r="C9415" s="12" t="s">
        <v>176</v>
      </c>
      <c r="D9415" s="12" t="s">
        <v>392</v>
      </c>
      <c r="E9415" s="12">
        <v>-399.24</v>
      </c>
      <c r="F9415" s="14" t="str">
        <f>A9415&amp;B9415&amp;C9415&amp;D9415&amp;E9415</f>
        <v>2024-10-18ExpenseMCL Motor Cars 2010 LTD21020 GST/HST Payable-399.24</v>
      </c>
      <c r="G9415" s="15">
        <f>IFERROR((DATEVALUE(A9415)),A9415)</f>
        <v>45583</v>
      </c>
      <c r="H9415" s="16" t="str">
        <f>IF((IFERROR((VLOOKUP(D9415,'Automation (QBO)'!A:B,2,FALSE)),"0"))=0,"Suspense",(IFERROR((VLOOKUP(D9415,'Automation (QBO)'!A:B,2,FALSE)),"Suspense")))</f>
        <v>GST/HST Payable</v>
      </c>
      <c r="I9415" s="17">
        <f t="shared" si="146"/>
        <v>-399.24</v>
      </c>
      <c r="J9415" s="12" t="str">
        <f>H9415</f>
        <v>GST/HST Payable</v>
      </c>
    </row>
    <row r="9416" spans="1:10" hidden="1">
      <c r="A9416" s="13" t="s">
        <v>175</v>
      </c>
      <c r="B9416" s="12" t="s">
        <v>83</v>
      </c>
      <c r="C9416" s="12" t="s">
        <v>177</v>
      </c>
      <c r="D9416" s="12" t="s">
        <v>398</v>
      </c>
      <c r="E9416" s="12">
        <v>393.58</v>
      </c>
      <c r="F9416" s="14" t="str">
        <f>A9416&amp;B9416&amp;C9416&amp;D9416&amp;E9416</f>
        <v>2024-10-18ExpenseCactus Club52190 Meals &amp; Entertainment393.58</v>
      </c>
      <c r="G9416" s="15">
        <f>IFERROR((DATEVALUE(A9416)),A9416)</f>
        <v>45583</v>
      </c>
      <c r="H9416" s="16" t="str">
        <f>IF((IFERROR((VLOOKUP(D9416,'Automation (QBO)'!A:B,2,FALSE)),"0"))=0,"Suspense",(IFERROR((VLOOKUP(D9416,'Automation (QBO)'!A:B,2,FALSE)),"Suspense")))</f>
        <v>Meals &amp; Entertainment</v>
      </c>
      <c r="I9416" s="17">
        <f t="shared" si="146"/>
        <v>393.58</v>
      </c>
      <c r="J9416" s="12" t="str">
        <f>H9416</f>
        <v>Meals &amp; Entertainment</v>
      </c>
    </row>
    <row r="9417" spans="1:10" hidden="1">
      <c r="A9417" s="13" t="s">
        <v>175</v>
      </c>
      <c r="B9417" s="12" t="s">
        <v>83</v>
      </c>
      <c r="C9417" s="12" t="s">
        <v>177</v>
      </c>
      <c r="D9417" s="12" t="s">
        <v>398</v>
      </c>
      <c r="E9417" s="12">
        <v>82.51</v>
      </c>
      <c r="F9417" s="14" t="str">
        <f>A9417&amp;B9417&amp;C9417&amp;D9417&amp;E9417</f>
        <v>2024-10-18ExpenseCactus Club52190 Meals &amp; Entertainment82.51</v>
      </c>
      <c r="G9417" s="15">
        <f>IFERROR((DATEVALUE(A9417)),A9417)</f>
        <v>45583</v>
      </c>
      <c r="H9417" s="16" t="str">
        <f>IF((IFERROR((VLOOKUP(D9417,'Automation (QBO)'!A:B,2,FALSE)),"0"))=0,"Suspense",(IFERROR((VLOOKUP(D9417,'Automation (QBO)'!A:B,2,FALSE)),"Suspense")))</f>
        <v>Meals &amp; Entertainment</v>
      </c>
      <c r="I9417" s="17">
        <f t="shared" si="146"/>
        <v>82.51</v>
      </c>
      <c r="J9417" s="12" t="str">
        <f>H9417</f>
        <v>Meals &amp; Entertainment</v>
      </c>
    </row>
    <row r="9418" spans="1:10" hidden="1">
      <c r="A9418" s="13" t="s">
        <v>175</v>
      </c>
      <c r="B9418" s="12" t="s">
        <v>83</v>
      </c>
      <c r="C9418" s="12" t="s">
        <v>177</v>
      </c>
      <c r="D9418" s="12" t="s">
        <v>392</v>
      </c>
      <c r="E9418" s="12">
        <v>-18.989999999999998</v>
      </c>
      <c r="F9418" s="14" t="str">
        <f>A9418&amp;B9418&amp;C9418&amp;D9418&amp;E9418</f>
        <v>2024-10-18ExpenseCactus Club21020 GST/HST Payable-18.99</v>
      </c>
      <c r="G9418" s="15">
        <f>IFERROR((DATEVALUE(A9418)),A9418)</f>
        <v>45583</v>
      </c>
      <c r="H9418" s="16" t="str">
        <f>IF((IFERROR((VLOOKUP(D9418,'Automation (QBO)'!A:B,2,FALSE)),"0"))=0,"Suspense",(IFERROR((VLOOKUP(D9418,'Automation (QBO)'!A:B,2,FALSE)),"Suspense")))</f>
        <v>GST/HST Payable</v>
      </c>
      <c r="I9418" s="17">
        <f t="shared" si="146"/>
        <v>-18.989999999999998</v>
      </c>
      <c r="J9418" s="12" t="str">
        <f>H9418</f>
        <v>GST/HST Payable</v>
      </c>
    </row>
    <row r="9419" spans="1:10" hidden="1">
      <c r="A9419" s="13" t="s">
        <v>175</v>
      </c>
      <c r="B9419" s="12" t="s">
        <v>83</v>
      </c>
      <c r="C9419" s="12" t="s">
        <v>177</v>
      </c>
      <c r="D9419" s="12" t="s">
        <v>392</v>
      </c>
      <c r="E9419" s="12">
        <v>0</v>
      </c>
      <c r="F9419" s="14" t="str">
        <f>A9419&amp;B9419&amp;C9419&amp;D9419&amp;E9419</f>
        <v>2024-10-18ExpenseCactus Club21020 GST/HST Payable0</v>
      </c>
      <c r="G9419" s="15">
        <f>IFERROR((DATEVALUE(A9419)),A9419)</f>
        <v>45583</v>
      </c>
      <c r="H9419" s="16" t="str">
        <f>IF((IFERROR((VLOOKUP(D9419,'Automation (QBO)'!A:B,2,FALSE)),"0"))=0,"Suspense",(IFERROR((VLOOKUP(D9419,'Automation (QBO)'!A:B,2,FALSE)),"Suspense")))</f>
        <v>GST/HST Payable</v>
      </c>
      <c r="I9419" s="17">
        <f t="shared" si="146"/>
        <v>0</v>
      </c>
      <c r="J9419" s="12" t="str">
        <f>H9419</f>
        <v>GST/HST Payable</v>
      </c>
    </row>
    <row r="9420" spans="1:10" hidden="1">
      <c r="A9420" s="13" t="s">
        <v>175</v>
      </c>
      <c r="B9420" s="12" t="s">
        <v>83</v>
      </c>
      <c r="C9420" s="12" t="s">
        <v>177</v>
      </c>
      <c r="D9420" s="12" t="s">
        <v>398</v>
      </c>
      <c r="E9420" s="12">
        <v>73.430000000000007</v>
      </c>
      <c r="F9420" s="14" t="str">
        <f>A9420&amp;B9420&amp;C9420&amp;D9420&amp;E9420</f>
        <v>2024-10-18ExpenseCactus Club52190 Meals &amp; Entertainment73.43</v>
      </c>
      <c r="G9420" s="15">
        <f>IFERROR((DATEVALUE(A9420)),A9420)</f>
        <v>45583</v>
      </c>
      <c r="H9420" s="16" t="str">
        <f>IF((IFERROR((VLOOKUP(D9420,'Automation (QBO)'!A:B,2,FALSE)),"0"))=0,"Suspense",(IFERROR((VLOOKUP(D9420,'Automation (QBO)'!A:B,2,FALSE)),"Suspense")))</f>
        <v>Meals &amp; Entertainment</v>
      </c>
      <c r="I9420" s="17">
        <f t="shared" si="146"/>
        <v>73.430000000000007</v>
      </c>
      <c r="J9420" s="12" t="str">
        <f>H9420</f>
        <v>Meals &amp; Entertainment</v>
      </c>
    </row>
    <row r="9421" spans="1:10" hidden="1">
      <c r="A9421" s="13" t="s">
        <v>175</v>
      </c>
      <c r="B9421" s="12" t="s">
        <v>83</v>
      </c>
      <c r="C9421" s="12" t="s">
        <v>177</v>
      </c>
      <c r="D9421" s="12" t="s">
        <v>398</v>
      </c>
      <c r="E9421" s="12">
        <v>15.36</v>
      </c>
      <c r="F9421" s="14" t="str">
        <f>A9421&amp;B9421&amp;C9421&amp;D9421&amp;E9421</f>
        <v>2024-10-18ExpenseCactus Club52190 Meals &amp; Entertainment15.36</v>
      </c>
      <c r="G9421" s="15">
        <f>IFERROR((DATEVALUE(A9421)),A9421)</f>
        <v>45583</v>
      </c>
      <c r="H9421" s="16" t="str">
        <f>IF((IFERROR((VLOOKUP(D9421,'Automation (QBO)'!A:B,2,FALSE)),"0"))=0,"Suspense",(IFERROR((VLOOKUP(D9421,'Automation (QBO)'!A:B,2,FALSE)),"Suspense")))</f>
        <v>Meals &amp; Entertainment</v>
      </c>
      <c r="I9421" s="17">
        <f t="shared" si="146"/>
        <v>15.36</v>
      </c>
      <c r="J9421" s="12" t="str">
        <f>H9421</f>
        <v>Meals &amp; Entertainment</v>
      </c>
    </row>
    <row r="9422" spans="1:10" hidden="1">
      <c r="A9422" s="13" t="s">
        <v>175</v>
      </c>
      <c r="B9422" s="12" t="s">
        <v>83</v>
      </c>
      <c r="C9422" s="12" t="s">
        <v>177</v>
      </c>
      <c r="D9422" s="12" t="s">
        <v>392</v>
      </c>
      <c r="E9422" s="12">
        <v>-3.35</v>
      </c>
      <c r="F9422" s="14" t="str">
        <f>A9422&amp;B9422&amp;C9422&amp;D9422&amp;E9422</f>
        <v>2024-10-18ExpenseCactus Club21020 GST/HST Payable-3.35</v>
      </c>
      <c r="G9422" s="15">
        <f>IFERROR((DATEVALUE(A9422)),A9422)</f>
        <v>45583</v>
      </c>
      <c r="H9422" s="16" t="str">
        <f>IF((IFERROR((VLOOKUP(D9422,'Automation (QBO)'!A:B,2,FALSE)),"0"))=0,"Suspense",(IFERROR((VLOOKUP(D9422,'Automation (QBO)'!A:B,2,FALSE)),"Suspense")))</f>
        <v>GST/HST Payable</v>
      </c>
      <c r="I9422" s="17">
        <f t="shared" si="146"/>
        <v>-3.35</v>
      </c>
      <c r="J9422" s="12" t="str">
        <f>H9422</f>
        <v>GST/HST Payable</v>
      </c>
    </row>
    <row r="9423" spans="1:10" hidden="1">
      <c r="A9423" s="13" t="s">
        <v>175</v>
      </c>
      <c r="B9423" s="12" t="s">
        <v>83</v>
      </c>
      <c r="C9423" s="12" t="s">
        <v>177</v>
      </c>
      <c r="D9423" s="12" t="s">
        <v>392</v>
      </c>
      <c r="E9423" s="12">
        <v>0</v>
      </c>
      <c r="F9423" s="14" t="str">
        <f>A9423&amp;B9423&amp;C9423&amp;D9423&amp;E9423</f>
        <v>2024-10-18ExpenseCactus Club21020 GST/HST Payable0</v>
      </c>
      <c r="G9423" s="15">
        <f>IFERROR((DATEVALUE(A9423)),A9423)</f>
        <v>45583</v>
      </c>
      <c r="H9423" s="16" t="str">
        <f>IF((IFERROR((VLOOKUP(D9423,'Automation (QBO)'!A:B,2,FALSE)),"0"))=0,"Suspense",(IFERROR((VLOOKUP(D9423,'Automation (QBO)'!A:B,2,FALSE)),"Suspense")))</f>
        <v>GST/HST Payable</v>
      </c>
      <c r="I9423" s="17">
        <f t="shared" si="146"/>
        <v>0</v>
      </c>
      <c r="J9423" s="12" t="str">
        <f>H9423</f>
        <v>GST/HST Payable</v>
      </c>
    </row>
    <row r="9424" spans="1:10" hidden="1">
      <c r="A9424" s="13" t="s">
        <v>175</v>
      </c>
      <c r="B9424" s="12" t="s">
        <v>83</v>
      </c>
      <c r="C9424" s="12" t="s">
        <v>88</v>
      </c>
      <c r="D9424" s="12" t="s">
        <v>408</v>
      </c>
      <c r="E9424" s="12">
        <v>8</v>
      </c>
      <c r="F9424" s="14" t="str">
        <f>A9424&amp;B9424&amp;C9424&amp;D9424&amp;E9424</f>
        <v>2024-10-18ExpenseEasy Park52205 Travel &amp; Parking8</v>
      </c>
      <c r="G9424" s="15">
        <f>IFERROR((DATEVALUE(A9424)),A9424)</f>
        <v>45583</v>
      </c>
      <c r="H9424" s="16" t="str">
        <f>IF((IFERROR((VLOOKUP(D9424,'Automation (QBO)'!A:B,2,FALSE)),"0"))=0,"Suspense",(IFERROR((VLOOKUP(D9424,'Automation (QBO)'!A:B,2,FALSE)),"Suspense")))</f>
        <v>Travel &amp; Parking</v>
      </c>
      <c r="I9424" s="17">
        <f t="shared" ref="I9424:I9487" si="147">E9424</f>
        <v>8</v>
      </c>
      <c r="J9424" s="12" t="str">
        <f>H9424</f>
        <v>Travel &amp; Parking</v>
      </c>
    </row>
    <row r="9425" spans="1:10" hidden="1">
      <c r="A9425" s="13" t="s">
        <v>175</v>
      </c>
      <c r="B9425" s="12" t="s">
        <v>83</v>
      </c>
      <c r="C9425" s="12" t="s">
        <v>88</v>
      </c>
      <c r="D9425" s="12" t="s">
        <v>392</v>
      </c>
      <c r="E9425" s="12">
        <v>0</v>
      </c>
      <c r="F9425" s="14" t="str">
        <f>A9425&amp;B9425&amp;C9425&amp;D9425&amp;E9425</f>
        <v>2024-10-18ExpenseEasy Park21020 GST/HST Payable0</v>
      </c>
      <c r="G9425" s="15">
        <f>IFERROR((DATEVALUE(A9425)),A9425)</f>
        <v>45583</v>
      </c>
      <c r="H9425" s="16" t="str">
        <f>IF((IFERROR((VLOOKUP(D9425,'Automation (QBO)'!A:B,2,FALSE)),"0"))=0,"Suspense",(IFERROR((VLOOKUP(D9425,'Automation (QBO)'!A:B,2,FALSE)),"Suspense")))</f>
        <v>GST/HST Payable</v>
      </c>
      <c r="I9425" s="17">
        <f t="shared" si="147"/>
        <v>0</v>
      </c>
      <c r="J9425" s="12" t="str">
        <f>H9425</f>
        <v>GST/HST Payable</v>
      </c>
    </row>
    <row r="9426" spans="1:10" hidden="1">
      <c r="A9426" s="13" t="s">
        <v>175</v>
      </c>
      <c r="B9426" s="12" t="s">
        <v>83</v>
      </c>
      <c r="C9426" s="12" t="s">
        <v>88</v>
      </c>
      <c r="D9426" s="12" t="s">
        <v>408</v>
      </c>
      <c r="E9426" s="12">
        <v>8</v>
      </c>
      <c r="F9426" s="14" t="str">
        <f>A9426&amp;B9426&amp;C9426&amp;D9426&amp;E9426</f>
        <v>2024-10-18ExpenseEasy Park52205 Travel &amp; Parking8</v>
      </c>
      <c r="G9426" s="15">
        <f>IFERROR((DATEVALUE(A9426)),A9426)</f>
        <v>45583</v>
      </c>
      <c r="H9426" s="16" t="str">
        <f>IF((IFERROR((VLOOKUP(D9426,'Automation (QBO)'!A:B,2,FALSE)),"0"))=0,"Suspense",(IFERROR((VLOOKUP(D9426,'Automation (QBO)'!A:B,2,FALSE)),"Suspense")))</f>
        <v>Travel &amp; Parking</v>
      </c>
      <c r="I9426" s="17">
        <f t="shared" si="147"/>
        <v>8</v>
      </c>
      <c r="J9426" s="12" t="str">
        <f>H9426</f>
        <v>Travel &amp; Parking</v>
      </c>
    </row>
    <row r="9427" spans="1:10" hidden="1">
      <c r="A9427" s="13" t="s">
        <v>175</v>
      </c>
      <c r="B9427" s="12" t="s">
        <v>83</v>
      </c>
      <c r="C9427" s="12" t="s">
        <v>88</v>
      </c>
      <c r="D9427" s="12" t="s">
        <v>392</v>
      </c>
      <c r="E9427" s="12">
        <v>0</v>
      </c>
      <c r="F9427" s="14" t="str">
        <f>A9427&amp;B9427&amp;C9427&amp;D9427&amp;E9427</f>
        <v>2024-10-18ExpenseEasy Park21020 GST/HST Payable0</v>
      </c>
      <c r="G9427" s="15">
        <f>IFERROR((DATEVALUE(A9427)),A9427)</f>
        <v>45583</v>
      </c>
      <c r="H9427" s="16" t="str">
        <f>IF((IFERROR((VLOOKUP(D9427,'Automation (QBO)'!A:B,2,FALSE)),"0"))=0,"Suspense",(IFERROR((VLOOKUP(D9427,'Automation (QBO)'!A:B,2,FALSE)),"Suspense")))</f>
        <v>GST/HST Payable</v>
      </c>
      <c r="I9427" s="17">
        <f t="shared" si="147"/>
        <v>0</v>
      </c>
      <c r="J9427" s="12" t="str">
        <f>H9427</f>
        <v>GST/HST Payable</v>
      </c>
    </row>
    <row r="9428" spans="1:10" hidden="1">
      <c r="A9428" s="13" t="s">
        <v>175</v>
      </c>
      <c r="B9428" s="12" t="s">
        <v>83</v>
      </c>
      <c r="C9428" s="12" t="s">
        <v>177</v>
      </c>
      <c r="D9428" s="12" t="s">
        <v>398</v>
      </c>
      <c r="E9428" s="12">
        <v>17.25</v>
      </c>
      <c r="F9428" s="14" t="str">
        <f>A9428&amp;B9428&amp;C9428&amp;D9428&amp;E9428</f>
        <v>2024-10-18ExpenseCactus Club52190 Meals &amp; Entertainment17.25</v>
      </c>
      <c r="G9428" s="15">
        <f>IFERROR((DATEVALUE(A9428)),A9428)</f>
        <v>45583</v>
      </c>
      <c r="H9428" s="16" t="str">
        <f>IF((IFERROR((VLOOKUP(D9428,'Automation (QBO)'!A:B,2,FALSE)),"0"))=0,"Suspense",(IFERROR((VLOOKUP(D9428,'Automation (QBO)'!A:B,2,FALSE)),"Suspense")))</f>
        <v>Meals &amp; Entertainment</v>
      </c>
      <c r="I9428" s="17">
        <f t="shared" si="147"/>
        <v>17.25</v>
      </c>
      <c r="J9428" s="12" t="str">
        <f>H9428</f>
        <v>Meals &amp; Entertainment</v>
      </c>
    </row>
    <row r="9429" spans="1:10" hidden="1">
      <c r="A9429" s="13" t="s">
        <v>175</v>
      </c>
      <c r="B9429" s="12" t="s">
        <v>83</v>
      </c>
      <c r="C9429" s="12" t="s">
        <v>177</v>
      </c>
      <c r="D9429" s="12" t="s">
        <v>398</v>
      </c>
      <c r="E9429" s="12">
        <v>2.7</v>
      </c>
      <c r="F9429" s="14" t="str">
        <f>A9429&amp;B9429&amp;C9429&amp;D9429&amp;E9429</f>
        <v>2024-10-18ExpenseCactus Club52190 Meals &amp; Entertainment2.7</v>
      </c>
      <c r="G9429" s="15">
        <f>IFERROR((DATEVALUE(A9429)),A9429)</f>
        <v>45583</v>
      </c>
      <c r="H9429" s="16" t="str">
        <f>IF((IFERROR((VLOOKUP(D9429,'Automation (QBO)'!A:B,2,FALSE)),"0"))=0,"Suspense",(IFERROR((VLOOKUP(D9429,'Automation (QBO)'!A:B,2,FALSE)),"Suspense")))</f>
        <v>Meals &amp; Entertainment</v>
      </c>
      <c r="I9429" s="17">
        <f t="shared" si="147"/>
        <v>2.7</v>
      </c>
      <c r="J9429" s="12" t="str">
        <f>H9429</f>
        <v>Meals &amp; Entertainment</v>
      </c>
    </row>
    <row r="9430" spans="1:10" hidden="1">
      <c r="A9430" s="13" t="s">
        <v>175</v>
      </c>
      <c r="B9430" s="12" t="s">
        <v>83</v>
      </c>
      <c r="C9430" s="12" t="s">
        <v>177</v>
      </c>
      <c r="D9430" s="12" t="s">
        <v>392</v>
      </c>
      <c r="E9430" s="12">
        <v>-0.75</v>
      </c>
      <c r="F9430" s="14" t="str">
        <f>A9430&amp;B9430&amp;C9430&amp;D9430&amp;E9430</f>
        <v>2024-10-18ExpenseCactus Club21020 GST/HST Payable-0.75</v>
      </c>
      <c r="G9430" s="15">
        <f>IFERROR((DATEVALUE(A9430)),A9430)</f>
        <v>45583</v>
      </c>
      <c r="H9430" s="16" t="str">
        <f>IF((IFERROR((VLOOKUP(D9430,'Automation (QBO)'!A:B,2,FALSE)),"0"))=0,"Suspense",(IFERROR((VLOOKUP(D9430,'Automation (QBO)'!A:B,2,FALSE)),"Suspense")))</f>
        <v>GST/HST Payable</v>
      </c>
      <c r="I9430" s="17">
        <f t="shared" si="147"/>
        <v>-0.75</v>
      </c>
      <c r="J9430" s="12" t="str">
        <f>H9430</f>
        <v>GST/HST Payable</v>
      </c>
    </row>
    <row r="9431" spans="1:10" hidden="1">
      <c r="A9431" s="13" t="s">
        <v>175</v>
      </c>
      <c r="B9431" s="12" t="s">
        <v>83</v>
      </c>
      <c r="C9431" s="12" t="s">
        <v>177</v>
      </c>
      <c r="D9431" s="12" t="s">
        <v>392</v>
      </c>
      <c r="E9431" s="12">
        <v>0</v>
      </c>
      <c r="F9431" s="14" t="str">
        <f>A9431&amp;B9431&amp;C9431&amp;D9431&amp;E9431</f>
        <v>2024-10-18ExpenseCactus Club21020 GST/HST Payable0</v>
      </c>
      <c r="G9431" s="15">
        <f>IFERROR((DATEVALUE(A9431)),A9431)</f>
        <v>45583</v>
      </c>
      <c r="H9431" s="16" t="str">
        <f>IF((IFERROR((VLOOKUP(D9431,'Automation (QBO)'!A:B,2,FALSE)),"0"))=0,"Suspense",(IFERROR((VLOOKUP(D9431,'Automation (QBO)'!A:B,2,FALSE)),"Suspense")))</f>
        <v>GST/HST Payable</v>
      </c>
      <c r="I9431" s="17">
        <f t="shared" si="147"/>
        <v>0</v>
      </c>
      <c r="J9431" s="12" t="str">
        <f>H9431</f>
        <v>GST/HST Payable</v>
      </c>
    </row>
    <row r="9432" spans="1:10" hidden="1">
      <c r="A9432" s="13" t="s">
        <v>175</v>
      </c>
      <c r="B9432" s="12" t="s">
        <v>83</v>
      </c>
      <c r="C9432" s="12" t="s">
        <v>87</v>
      </c>
      <c r="D9432" s="12" t="s">
        <v>391</v>
      </c>
      <c r="E9432" s="12">
        <v>370.06</v>
      </c>
      <c r="F9432" s="14" t="str">
        <f>A9432&amp;B9432&amp;C9432&amp;D9432&amp;E9432</f>
        <v>2024-10-18ExpenseHome Depot51335 COGS - Supplies370.06</v>
      </c>
      <c r="G9432" s="15">
        <f>IFERROR((DATEVALUE(A9432)),A9432)</f>
        <v>45583</v>
      </c>
      <c r="H9432" s="16" t="str">
        <f>IF((IFERROR((VLOOKUP(D9432,'Automation (QBO)'!A:B,2,FALSE)),"0"))=0,"Suspense",(IFERROR((VLOOKUP(D9432,'Automation (QBO)'!A:B,2,FALSE)),"Suspense")))</f>
        <v>COGS - Supplies</v>
      </c>
      <c r="I9432" s="17">
        <f t="shared" si="147"/>
        <v>370.06</v>
      </c>
      <c r="J9432" s="12" t="str">
        <f>H9432</f>
        <v>COGS - Supplies</v>
      </c>
    </row>
    <row r="9433" spans="1:10" hidden="1">
      <c r="A9433" s="13" t="s">
        <v>175</v>
      </c>
      <c r="B9433" s="12" t="s">
        <v>83</v>
      </c>
      <c r="C9433" s="12" t="s">
        <v>87</v>
      </c>
      <c r="D9433" s="12" t="s">
        <v>392</v>
      </c>
      <c r="E9433" s="12">
        <v>-18.5</v>
      </c>
      <c r="F9433" s="14" t="str">
        <f>A9433&amp;B9433&amp;C9433&amp;D9433&amp;E9433</f>
        <v>2024-10-18ExpenseHome Depot21020 GST/HST Payable-18.5</v>
      </c>
      <c r="G9433" s="15">
        <f>IFERROR((DATEVALUE(A9433)),A9433)</f>
        <v>45583</v>
      </c>
      <c r="H9433" s="16" t="str">
        <f>IF((IFERROR((VLOOKUP(D9433,'Automation (QBO)'!A:B,2,FALSE)),"0"))=0,"Suspense",(IFERROR((VLOOKUP(D9433,'Automation (QBO)'!A:B,2,FALSE)),"Suspense")))</f>
        <v>GST/HST Payable</v>
      </c>
      <c r="I9433" s="17">
        <f t="shared" si="147"/>
        <v>-18.5</v>
      </c>
      <c r="J9433" s="12" t="str">
        <f>H9433</f>
        <v>GST/HST Payable</v>
      </c>
    </row>
    <row r="9434" spans="1:10" hidden="1">
      <c r="A9434" s="13" t="s">
        <v>175</v>
      </c>
      <c r="B9434" s="12" t="s">
        <v>123</v>
      </c>
      <c r="D9434" s="12" t="s">
        <v>390</v>
      </c>
      <c r="E9434" s="12">
        <v>-10000</v>
      </c>
      <c r="F9434" s="14" t="str">
        <f>A9434&amp;B9434&amp;C9434&amp;D9434&amp;E9434</f>
        <v>2024-10-18Credit Card Payment21010 Visa Payable (CIBC)-10000</v>
      </c>
      <c r="G9434" s="15">
        <f>IFERROR((DATEVALUE(A9434)),A9434)</f>
        <v>45583</v>
      </c>
      <c r="H9434" s="16" t="str">
        <f>IF((IFERROR((VLOOKUP(D9434,'Automation (QBO)'!A:B,2,FALSE)),"0"))=0,"Suspense",(IFERROR((VLOOKUP(D9434,'Automation (QBO)'!A:B,2,FALSE)),"Suspense")))</f>
        <v>Suspense</v>
      </c>
      <c r="I9434" s="17">
        <f t="shared" si="147"/>
        <v>-10000</v>
      </c>
      <c r="J9434" s="12" t="str">
        <f>H9434</f>
        <v>Suspense</v>
      </c>
    </row>
    <row r="9435" spans="1:10" hidden="1">
      <c r="A9435" s="13" t="s">
        <v>175</v>
      </c>
      <c r="B9435" s="12" t="s">
        <v>83</v>
      </c>
      <c r="C9435" s="12" t="s">
        <v>131</v>
      </c>
      <c r="D9435" s="12" t="s">
        <v>411</v>
      </c>
      <c r="E9435" s="12">
        <v>217.08</v>
      </c>
      <c r="F9435" s="14" t="str">
        <f>A9435&amp;B9435&amp;C9435&amp;D9435&amp;E9435</f>
        <v>2024-10-18ExpenseInsurance Corporation of British Columbia52185 Insurance - Vehicles217.08</v>
      </c>
      <c r="G9435" s="15">
        <f>IFERROR((DATEVALUE(A9435)),A9435)</f>
        <v>45583</v>
      </c>
      <c r="H9435" s="16" t="str">
        <f>IF((IFERROR((VLOOKUP(D9435,'Automation (QBO)'!A:B,2,FALSE)),"0"))=0,"Suspense",(IFERROR((VLOOKUP(D9435,'Automation (QBO)'!A:B,2,FALSE)),"Suspense")))</f>
        <v>Insurance - Vehicles</v>
      </c>
      <c r="I9435" s="17">
        <f t="shared" si="147"/>
        <v>217.08</v>
      </c>
      <c r="J9435" s="12" t="str">
        <f>H9435</f>
        <v>Insurance - Vehicles</v>
      </c>
    </row>
    <row r="9436" spans="1:10" hidden="1">
      <c r="A9436" s="13" t="s">
        <v>175</v>
      </c>
      <c r="B9436" s="12" t="s">
        <v>83</v>
      </c>
      <c r="C9436" s="12" t="s">
        <v>131</v>
      </c>
      <c r="D9436" s="12" t="s">
        <v>392</v>
      </c>
      <c r="E9436" s="12">
        <v>0</v>
      </c>
      <c r="F9436" s="14" t="str">
        <f>A9436&amp;B9436&amp;C9436&amp;D9436&amp;E9436</f>
        <v>2024-10-18ExpenseInsurance Corporation of British Columbia21020 GST/HST Payable0</v>
      </c>
      <c r="G9436" s="15">
        <f>IFERROR((DATEVALUE(A9436)),A9436)</f>
        <v>45583</v>
      </c>
      <c r="H9436" s="16" t="str">
        <f>IF((IFERROR((VLOOKUP(D9436,'Automation (QBO)'!A:B,2,FALSE)),"0"))=0,"Suspense",(IFERROR((VLOOKUP(D9436,'Automation (QBO)'!A:B,2,FALSE)),"Suspense")))</f>
        <v>GST/HST Payable</v>
      </c>
      <c r="I9436" s="17">
        <f t="shared" si="147"/>
        <v>0</v>
      </c>
      <c r="J9436" s="12" t="str">
        <f>H9436</f>
        <v>GST/HST Payable</v>
      </c>
    </row>
    <row r="9437" spans="1:10" hidden="1">
      <c r="A9437" s="13" t="s">
        <v>175</v>
      </c>
      <c r="B9437" s="12" t="s">
        <v>83</v>
      </c>
      <c r="C9437" s="12" t="s">
        <v>106</v>
      </c>
      <c r="D9437" s="12" t="s">
        <v>413</v>
      </c>
      <c r="E9437" s="12">
        <v>-1129.95</v>
      </c>
      <c r="F9437" s="14" t="str">
        <f>A9437&amp;B9437&amp;C9437&amp;D9437&amp;E9437</f>
        <v>2024-10-18ExpenseBDC21040 Shareholder Loan-1129.95</v>
      </c>
      <c r="G9437" s="15">
        <f>IFERROR((DATEVALUE(A9437)),A9437)</f>
        <v>45583</v>
      </c>
      <c r="H9437" s="16" t="str">
        <f>IF((IFERROR((VLOOKUP(D9437,'Automation (QBO)'!A:B,2,FALSE)),"0"))=0,"Suspense",(IFERROR((VLOOKUP(D9437,'Automation (QBO)'!A:B,2,FALSE)),"Suspense")))</f>
        <v>Shareholder Loan</v>
      </c>
      <c r="I9437" s="17">
        <f t="shared" si="147"/>
        <v>-1129.95</v>
      </c>
      <c r="J9437" s="12" t="str">
        <f>H9437</f>
        <v>Shareholder Loan</v>
      </c>
    </row>
    <row r="9438" spans="1:10" hidden="1">
      <c r="A9438" s="13" t="s">
        <v>175</v>
      </c>
      <c r="B9438" s="12" t="s">
        <v>83</v>
      </c>
      <c r="C9438" s="12" t="s">
        <v>131</v>
      </c>
      <c r="D9438" s="12" t="s">
        <v>394</v>
      </c>
      <c r="E9438" s="12">
        <v>-217.08</v>
      </c>
      <c r="F9438" s="14" t="str">
        <f>A9438&amp;B9438&amp;C9438&amp;D9438&amp;E9438</f>
        <v>2024-10-18ExpenseInsurance Corporation of British Columbia11005 Chequing (CIBC)-217.08</v>
      </c>
      <c r="G9438" s="15">
        <f>IFERROR((DATEVALUE(A9438)),A9438)</f>
        <v>45583</v>
      </c>
      <c r="H9438" s="16" t="str">
        <f>IF((IFERROR((VLOOKUP(D9438,'Automation (QBO)'!A:B,2,FALSE)),"0"))=0,"Suspense",(IFERROR((VLOOKUP(D9438,'Automation (QBO)'!A:B,2,FALSE)),"Suspense")))</f>
        <v>Balance (CIBC)</v>
      </c>
      <c r="I9438" s="17">
        <f t="shared" si="147"/>
        <v>-217.08</v>
      </c>
      <c r="J9438" s="12" t="str">
        <f>H9438</f>
        <v>Balance (CIBC)</v>
      </c>
    </row>
    <row r="9439" spans="1:10" hidden="1">
      <c r="A9439" s="13" t="s">
        <v>175</v>
      </c>
      <c r="B9439" s="12" t="s">
        <v>123</v>
      </c>
      <c r="D9439" s="12" t="s">
        <v>394</v>
      </c>
      <c r="E9439" s="12">
        <v>-10000</v>
      </c>
      <c r="F9439" s="14" t="str">
        <f>A9439&amp;B9439&amp;C9439&amp;D9439&amp;E9439</f>
        <v>2024-10-18Credit Card Payment11005 Chequing (CIBC)-10000</v>
      </c>
      <c r="G9439" s="15">
        <f>IFERROR((DATEVALUE(A9439)),A9439)</f>
        <v>45583</v>
      </c>
      <c r="H9439" s="16" t="str">
        <f>IF((IFERROR((VLOOKUP(D9439,'Automation (QBO)'!A:B,2,FALSE)),"0"))=0,"Suspense",(IFERROR((VLOOKUP(D9439,'Automation (QBO)'!A:B,2,FALSE)),"Suspense")))</f>
        <v>Balance (CIBC)</v>
      </c>
      <c r="I9439" s="17">
        <f t="shared" si="147"/>
        <v>-10000</v>
      </c>
      <c r="J9439" s="12" t="str">
        <f>H9439</f>
        <v>Balance (CIBC)</v>
      </c>
    </row>
    <row r="9440" spans="1:10" hidden="1">
      <c r="A9440" s="13" t="s">
        <v>175</v>
      </c>
      <c r="B9440" s="12" t="s">
        <v>83</v>
      </c>
      <c r="C9440" s="12" t="s">
        <v>106</v>
      </c>
      <c r="D9440" s="12" t="s">
        <v>394</v>
      </c>
      <c r="E9440" s="12">
        <v>-1129.95</v>
      </c>
      <c r="F9440" s="14" t="str">
        <f>A9440&amp;B9440&amp;C9440&amp;D9440&amp;E9440</f>
        <v>2024-10-18ExpenseBDC11005 Chequing (CIBC)-1129.95</v>
      </c>
      <c r="G9440" s="15">
        <f>IFERROR((DATEVALUE(A9440)),A9440)</f>
        <v>45583</v>
      </c>
      <c r="H9440" s="16" t="str">
        <f>IF((IFERROR((VLOOKUP(D9440,'Automation (QBO)'!A:B,2,FALSE)),"0"))=0,"Suspense",(IFERROR((VLOOKUP(D9440,'Automation (QBO)'!A:B,2,FALSE)),"Suspense")))</f>
        <v>Balance (CIBC)</v>
      </c>
      <c r="I9440" s="17">
        <f t="shared" si="147"/>
        <v>-1129.95</v>
      </c>
      <c r="J9440" s="12" t="str">
        <f>H9440</f>
        <v>Balance (CIBC)</v>
      </c>
    </row>
    <row r="9441" spans="1:10" hidden="1">
      <c r="A9441" s="13" t="s">
        <v>178</v>
      </c>
      <c r="B9441" s="12" t="s">
        <v>83</v>
      </c>
      <c r="C9441" s="12" t="s">
        <v>139</v>
      </c>
      <c r="D9441" s="12" t="s">
        <v>390</v>
      </c>
      <c r="E9441" s="12">
        <v>122.99</v>
      </c>
      <c r="F9441" s="14" t="str">
        <f>A9441&amp;B9441&amp;C9441&amp;D9441&amp;E9441</f>
        <v>2024-10-19ExpenseChevron21010 Visa Payable (CIBC)122.99</v>
      </c>
      <c r="G9441" s="15">
        <f>IFERROR((DATEVALUE(A9441)),A9441)</f>
        <v>45584</v>
      </c>
      <c r="H9441" s="16" t="str">
        <f>IF((IFERROR((VLOOKUP(D9441,'Automation (QBO)'!A:B,2,FALSE)),"0"))=0,"Suspense",(IFERROR((VLOOKUP(D9441,'Automation (QBO)'!A:B,2,FALSE)),"Suspense")))</f>
        <v>Suspense</v>
      </c>
      <c r="I9441" s="17">
        <f t="shared" si="147"/>
        <v>122.99</v>
      </c>
      <c r="J9441" s="12" t="str">
        <f>H9441</f>
        <v>Suspense</v>
      </c>
    </row>
    <row r="9442" spans="1:10" hidden="1">
      <c r="A9442" s="13" t="s">
        <v>178</v>
      </c>
      <c r="B9442" s="12" t="s">
        <v>83</v>
      </c>
      <c r="C9442" s="12" t="s">
        <v>139</v>
      </c>
      <c r="D9442" s="12" t="s">
        <v>409</v>
      </c>
      <c r="E9442" s="12">
        <v>117.13</v>
      </c>
      <c r="F9442" s="14" t="str">
        <f>A9442&amp;B9442&amp;C9442&amp;D9442&amp;E9442</f>
        <v>2024-10-19ExpenseChevron51205 COGS - Fuel117.13</v>
      </c>
      <c r="G9442" s="15">
        <f>IFERROR((DATEVALUE(A9442)),A9442)</f>
        <v>45584</v>
      </c>
      <c r="H9442" s="16" t="str">
        <f>IF((IFERROR((VLOOKUP(D9442,'Automation (QBO)'!A:B,2,FALSE)),"0"))=0,"Suspense",(IFERROR((VLOOKUP(D9442,'Automation (QBO)'!A:B,2,FALSE)),"Suspense")))</f>
        <v>COGS - Fuel</v>
      </c>
      <c r="I9442" s="17">
        <f t="shared" si="147"/>
        <v>117.13</v>
      </c>
      <c r="J9442" s="12" t="str">
        <f>H9442</f>
        <v>COGS - Fuel</v>
      </c>
    </row>
    <row r="9443" spans="1:10" hidden="1">
      <c r="A9443" s="13" t="s">
        <v>178</v>
      </c>
      <c r="B9443" s="12" t="s">
        <v>83</v>
      </c>
      <c r="C9443" s="12" t="s">
        <v>139</v>
      </c>
      <c r="D9443" s="12" t="s">
        <v>392</v>
      </c>
      <c r="E9443" s="12">
        <v>-5.86</v>
      </c>
      <c r="F9443" s="14" t="str">
        <f>A9443&amp;B9443&amp;C9443&amp;D9443&amp;E9443</f>
        <v>2024-10-19ExpenseChevron21020 GST/HST Payable-5.86</v>
      </c>
      <c r="G9443" s="15">
        <f>IFERROR((DATEVALUE(A9443)),A9443)</f>
        <v>45584</v>
      </c>
      <c r="H9443" s="16" t="str">
        <f>IF((IFERROR((VLOOKUP(D9443,'Automation (QBO)'!A:B,2,FALSE)),"0"))=0,"Suspense",(IFERROR((VLOOKUP(D9443,'Automation (QBO)'!A:B,2,FALSE)),"Suspense")))</f>
        <v>GST/HST Payable</v>
      </c>
      <c r="I9443" s="17">
        <f t="shared" si="147"/>
        <v>-5.86</v>
      </c>
      <c r="J9443" s="12" t="str">
        <f>H9443</f>
        <v>GST/HST Payable</v>
      </c>
    </row>
    <row r="9444" spans="1:10" hidden="1">
      <c r="A9444" s="13" t="s">
        <v>179</v>
      </c>
      <c r="B9444" s="12" t="s">
        <v>83</v>
      </c>
      <c r="C9444" s="12" t="s">
        <v>182</v>
      </c>
      <c r="D9444" s="12" t="s">
        <v>390</v>
      </c>
      <c r="E9444" s="12">
        <v>338.69</v>
      </c>
      <c r="F9444" s="14" t="str">
        <f>A9444&amp;B9444&amp;C9444&amp;D9444&amp;E9444</f>
        <v>2024-10-21ExpensePacific West Systems Supplies21010 Visa Payable (CIBC)338.69</v>
      </c>
      <c r="G9444" s="15">
        <f>IFERROR((DATEVALUE(A9444)),A9444)</f>
        <v>45586</v>
      </c>
      <c r="H9444" s="16" t="str">
        <f>IF((IFERROR((VLOOKUP(D9444,'Automation (QBO)'!A:B,2,FALSE)),"0"))=0,"Suspense",(IFERROR((VLOOKUP(D9444,'Automation (QBO)'!A:B,2,FALSE)),"Suspense")))</f>
        <v>Suspense</v>
      </c>
      <c r="I9444" s="17">
        <f t="shared" si="147"/>
        <v>338.69</v>
      </c>
      <c r="J9444" s="12" t="str">
        <f>H9444</f>
        <v>Suspense</v>
      </c>
    </row>
    <row r="9445" spans="1:10" hidden="1">
      <c r="A9445" s="13" t="s">
        <v>179</v>
      </c>
      <c r="B9445" s="12" t="s">
        <v>83</v>
      </c>
      <c r="C9445" s="12" t="s">
        <v>180</v>
      </c>
      <c r="D9445" s="12" t="s">
        <v>392</v>
      </c>
      <c r="E9445" s="12">
        <v>-21.13</v>
      </c>
      <c r="F9445" s="14" t="str">
        <f>A9445&amp;B9445&amp;C9445&amp;D9445&amp;E9445</f>
        <v>2024-10-21ExpenseCrestlynn Contracting21020 GST/HST Payable-21.13</v>
      </c>
      <c r="G9445" s="15">
        <f>IFERROR((DATEVALUE(A9445)),A9445)</f>
        <v>45586</v>
      </c>
      <c r="H9445" s="16" t="str">
        <f>IF((IFERROR((VLOOKUP(D9445,'Automation (QBO)'!A:B,2,FALSE)),"0"))=0,"Suspense",(IFERROR((VLOOKUP(D9445,'Automation (QBO)'!A:B,2,FALSE)),"Suspense")))</f>
        <v>GST/HST Payable</v>
      </c>
      <c r="I9445" s="17">
        <f t="shared" si="147"/>
        <v>-21.13</v>
      </c>
      <c r="J9445" s="12" t="str">
        <f>H9445</f>
        <v>GST/HST Payable</v>
      </c>
    </row>
    <row r="9446" spans="1:10" hidden="1">
      <c r="A9446" s="13" t="s">
        <v>179</v>
      </c>
      <c r="B9446" s="12" t="s">
        <v>83</v>
      </c>
      <c r="C9446" s="12" t="s">
        <v>180</v>
      </c>
      <c r="D9446" s="12" t="s">
        <v>400</v>
      </c>
      <c r="E9446" s="12">
        <v>422.5</v>
      </c>
      <c r="F9446" s="14" t="str">
        <f>A9446&amp;B9446&amp;C9446&amp;D9446&amp;E9446</f>
        <v>2024-10-21ExpenseCrestlynn Contracting51320 COGS - Subcontractors422.5</v>
      </c>
      <c r="G9446" s="15">
        <f>IFERROR((DATEVALUE(A9446)),A9446)</f>
        <v>45586</v>
      </c>
      <c r="H9446" s="16" t="str">
        <f>IF((IFERROR((VLOOKUP(D9446,'Automation (QBO)'!A:B,2,FALSE)),"0"))=0,"Suspense",(IFERROR((VLOOKUP(D9446,'Automation (QBO)'!A:B,2,FALSE)),"Suspense")))</f>
        <v>COGS - Subcontracts</v>
      </c>
      <c r="I9446" s="17">
        <f t="shared" si="147"/>
        <v>422.5</v>
      </c>
      <c r="J9446" s="12" t="str">
        <f>H9446</f>
        <v>COGS - Subcontracts</v>
      </c>
    </row>
    <row r="9447" spans="1:10" hidden="1">
      <c r="A9447" s="13" t="s">
        <v>179</v>
      </c>
      <c r="B9447" s="12" t="s">
        <v>83</v>
      </c>
      <c r="C9447" s="12" t="s">
        <v>180</v>
      </c>
      <c r="D9447" s="12" t="s">
        <v>392</v>
      </c>
      <c r="E9447" s="12">
        <v>-74.75</v>
      </c>
      <c r="F9447" s="14" t="str">
        <f>A9447&amp;B9447&amp;C9447&amp;D9447&amp;E9447</f>
        <v>2024-10-21ExpenseCrestlynn Contracting21020 GST/HST Payable-74.75</v>
      </c>
      <c r="G9447" s="15">
        <f>IFERROR((DATEVALUE(A9447)),A9447)</f>
        <v>45586</v>
      </c>
      <c r="H9447" s="16" t="str">
        <f>IF((IFERROR((VLOOKUP(D9447,'Automation (QBO)'!A:B,2,FALSE)),"0"))=0,"Suspense",(IFERROR((VLOOKUP(D9447,'Automation (QBO)'!A:B,2,FALSE)),"Suspense")))</f>
        <v>GST/HST Payable</v>
      </c>
      <c r="I9447" s="17">
        <f t="shared" si="147"/>
        <v>-74.75</v>
      </c>
      <c r="J9447" s="12" t="str">
        <f>H9447</f>
        <v>GST/HST Payable</v>
      </c>
    </row>
    <row r="9448" spans="1:10" hidden="1">
      <c r="A9448" s="13" t="s">
        <v>179</v>
      </c>
      <c r="B9448" s="12" t="s">
        <v>83</v>
      </c>
      <c r="C9448" s="12" t="s">
        <v>180</v>
      </c>
      <c r="D9448" s="12" t="s">
        <v>400</v>
      </c>
      <c r="E9448" s="12">
        <v>1495</v>
      </c>
      <c r="F9448" s="14" t="str">
        <f>A9448&amp;B9448&amp;C9448&amp;D9448&amp;E9448</f>
        <v>2024-10-21ExpenseCrestlynn Contracting51320 COGS - Subcontractors1495</v>
      </c>
      <c r="G9448" s="15">
        <f>IFERROR((DATEVALUE(A9448)),A9448)</f>
        <v>45586</v>
      </c>
      <c r="H9448" s="16" t="str">
        <f>IF((IFERROR((VLOOKUP(D9448,'Automation (QBO)'!A:B,2,FALSE)),"0"))=0,"Suspense",(IFERROR((VLOOKUP(D9448,'Automation (QBO)'!A:B,2,FALSE)),"Suspense")))</f>
        <v>COGS - Subcontracts</v>
      </c>
      <c r="I9448" s="17">
        <f t="shared" si="147"/>
        <v>1495</v>
      </c>
      <c r="J9448" s="12" t="str">
        <f>H9448</f>
        <v>COGS - Subcontracts</v>
      </c>
    </row>
    <row r="9449" spans="1:10" hidden="1">
      <c r="A9449" s="13" t="s">
        <v>179</v>
      </c>
      <c r="B9449" s="12" t="s">
        <v>83</v>
      </c>
      <c r="C9449" s="12" t="s">
        <v>144</v>
      </c>
      <c r="D9449" s="12" t="s">
        <v>400</v>
      </c>
      <c r="E9449" s="12">
        <v>1002</v>
      </c>
      <c r="F9449" s="14" t="str">
        <f>A9449&amp;B9449&amp;C9449&amp;D9449&amp;E9449</f>
        <v>2024-10-21ExpenseReload Contracting Ltd.51320 COGS - Subcontractors1002</v>
      </c>
      <c r="G9449" s="15">
        <f>IFERROR((DATEVALUE(A9449)),A9449)</f>
        <v>45586</v>
      </c>
      <c r="H9449" s="16" t="str">
        <f>IF((IFERROR((VLOOKUP(D9449,'Automation (QBO)'!A:B,2,FALSE)),"0"))=0,"Suspense",(IFERROR((VLOOKUP(D9449,'Automation (QBO)'!A:B,2,FALSE)),"Suspense")))</f>
        <v>COGS - Subcontracts</v>
      </c>
      <c r="I9449" s="17">
        <f t="shared" si="147"/>
        <v>1002</v>
      </c>
      <c r="J9449" s="12" t="str">
        <f>H9449</f>
        <v>COGS - Subcontracts</v>
      </c>
    </row>
    <row r="9450" spans="1:10" hidden="1">
      <c r="A9450" s="13" t="s">
        <v>179</v>
      </c>
      <c r="B9450" s="12" t="s">
        <v>83</v>
      </c>
      <c r="C9450" s="12" t="s">
        <v>144</v>
      </c>
      <c r="D9450" s="12" t="s">
        <v>392</v>
      </c>
      <c r="E9450" s="12">
        <v>-50.1</v>
      </c>
      <c r="F9450" s="14" t="str">
        <f>A9450&amp;B9450&amp;C9450&amp;D9450&amp;E9450</f>
        <v>2024-10-21ExpenseReload Contracting Ltd.21020 GST/HST Payable-50.1</v>
      </c>
      <c r="G9450" s="15">
        <f>IFERROR((DATEVALUE(A9450)),A9450)</f>
        <v>45586</v>
      </c>
      <c r="H9450" s="16" t="str">
        <f>IF((IFERROR((VLOOKUP(D9450,'Automation (QBO)'!A:B,2,FALSE)),"0"))=0,"Suspense",(IFERROR((VLOOKUP(D9450,'Automation (QBO)'!A:B,2,FALSE)),"Suspense")))</f>
        <v>GST/HST Payable</v>
      </c>
      <c r="I9450" s="17">
        <f t="shared" si="147"/>
        <v>-50.1</v>
      </c>
      <c r="J9450" s="12" t="str">
        <f>H9450</f>
        <v>GST/HST Payable</v>
      </c>
    </row>
    <row r="9451" spans="1:10" hidden="1">
      <c r="A9451" s="13" t="s">
        <v>179</v>
      </c>
      <c r="B9451" s="12" t="s">
        <v>83</v>
      </c>
      <c r="C9451" s="12" t="s">
        <v>180</v>
      </c>
      <c r="D9451" s="12" t="s">
        <v>392</v>
      </c>
      <c r="E9451" s="12">
        <v>-61.75</v>
      </c>
      <c r="F9451" s="14" t="str">
        <f>A9451&amp;B9451&amp;C9451&amp;D9451&amp;E9451</f>
        <v>2024-10-21ExpenseCrestlynn Contracting21020 GST/HST Payable-61.75</v>
      </c>
      <c r="G9451" s="15">
        <f>IFERROR((DATEVALUE(A9451)),A9451)</f>
        <v>45586</v>
      </c>
      <c r="H9451" s="16" t="str">
        <f>IF((IFERROR((VLOOKUP(D9451,'Automation (QBO)'!A:B,2,FALSE)),"0"))=0,"Suspense",(IFERROR((VLOOKUP(D9451,'Automation (QBO)'!A:B,2,FALSE)),"Suspense")))</f>
        <v>GST/HST Payable</v>
      </c>
      <c r="I9451" s="17">
        <f t="shared" si="147"/>
        <v>-61.75</v>
      </c>
      <c r="J9451" s="12" t="str">
        <f>H9451</f>
        <v>GST/HST Payable</v>
      </c>
    </row>
    <row r="9452" spans="1:10" hidden="1">
      <c r="A9452" s="13" t="s">
        <v>179</v>
      </c>
      <c r="B9452" s="12" t="s">
        <v>83</v>
      </c>
      <c r="C9452" s="12" t="s">
        <v>180</v>
      </c>
      <c r="D9452" s="12" t="s">
        <v>400</v>
      </c>
      <c r="E9452" s="12">
        <v>1235</v>
      </c>
      <c r="F9452" s="14" t="str">
        <f>A9452&amp;B9452&amp;C9452&amp;D9452&amp;E9452</f>
        <v>2024-10-21ExpenseCrestlynn Contracting51320 COGS - Subcontractors1235</v>
      </c>
      <c r="G9452" s="15">
        <f>IFERROR((DATEVALUE(A9452)),A9452)</f>
        <v>45586</v>
      </c>
      <c r="H9452" s="16" t="str">
        <f>IF((IFERROR((VLOOKUP(D9452,'Automation (QBO)'!A:B,2,FALSE)),"0"))=0,"Suspense",(IFERROR((VLOOKUP(D9452,'Automation (QBO)'!A:B,2,FALSE)),"Suspense")))</f>
        <v>COGS - Subcontracts</v>
      </c>
      <c r="I9452" s="17">
        <f t="shared" si="147"/>
        <v>1235</v>
      </c>
      <c r="J9452" s="12" t="str">
        <f>H9452</f>
        <v>COGS - Subcontracts</v>
      </c>
    </row>
    <row r="9453" spans="1:10" hidden="1">
      <c r="A9453" s="13" t="s">
        <v>179</v>
      </c>
      <c r="B9453" s="12" t="s">
        <v>83</v>
      </c>
      <c r="C9453" s="12" t="s">
        <v>181</v>
      </c>
      <c r="D9453" s="12" t="s">
        <v>400</v>
      </c>
      <c r="E9453" s="12">
        <v>9523.81</v>
      </c>
      <c r="F9453" s="14" t="str">
        <f>A9453&amp;B9453&amp;C9453&amp;D9453&amp;E9453</f>
        <v>2024-10-21ExpenseMeto's Renovations51320 COGS - Subcontractors9523.81</v>
      </c>
      <c r="G9453" s="15">
        <f>IFERROR((DATEVALUE(A9453)),A9453)</f>
        <v>45586</v>
      </c>
      <c r="H9453" s="16" t="str">
        <f>IF((IFERROR((VLOOKUP(D9453,'Automation (QBO)'!A:B,2,FALSE)),"0"))=0,"Suspense",(IFERROR((VLOOKUP(D9453,'Automation (QBO)'!A:B,2,FALSE)),"Suspense")))</f>
        <v>COGS - Subcontracts</v>
      </c>
      <c r="I9453" s="17">
        <f t="shared" si="147"/>
        <v>9523.81</v>
      </c>
      <c r="J9453" s="12" t="str">
        <f>H9453</f>
        <v>COGS - Subcontracts</v>
      </c>
    </row>
    <row r="9454" spans="1:10" hidden="1">
      <c r="A9454" s="13" t="s">
        <v>179</v>
      </c>
      <c r="B9454" s="12" t="s">
        <v>83</v>
      </c>
      <c r="C9454" s="12" t="s">
        <v>181</v>
      </c>
      <c r="D9454" s="12" t="s">
        <v>392</v>
      </c>
      <c r="E9454" s="12">
        <v>-476.19</v>
      </c>
      <c r="F9454" s="14" t="str">
        <f>A9454&amp;B9454&amp;C9454&amp;D9454&amp;E9454</f>
        <v>2024-10-21ExpenseMeto's Renovations21020 GST/HST Payable-476.19</v>
      </c>
      <c r="G9454" s="15">
        <f>IFERROR((DATEVALUE(A9454)),A9454)</f>
        <v>45586</v>
      </c>
      <c r="H9454" s="16" t="str">
        <f>IF((IFERROR((VLOOKUP(D9454,'Automation (QBO)'!A:B,2,FALSE)),"0"))=0,"Suspense",(IFERROR((VLOOKUP(D9454,'Automation (QBO)'!A:B,2,FALSE)),"Suspense")))</f>
        <v>GST/HST Payable</v>
      </c>
      <c r="I9454" s="17">
        <f t="shared" si="147"/>
        <v>-476.19</v>
      </c>
      <c r="J9454" s="12" t="str">
        <f>H9454</f>
        <v>GST/HST Payable</v>
      </c>
    </row>
    <row r="9455" spans="1:10" hidden="1">
      <c r="A9455" s="13" t="s">
        <v>179</v>
      </c>
      <c r="B9455" s="12" t="s">
        <v>83</v>
      </c>
      <c r="C9455" s="12" t="s">
        <v>181</v>
      </c>
      <c r="D9455" s="12" t="s">
        <v>400</v>
      </c>
      <c r="E9455" s="12">
        <v>2140.9499999999998</v>
      </c>
      <c r="F9455" s="14" t="str">
        <f>A9455&amp;B9455&amp;C9455&amp;D9455&amp;E9455</f>
        <v>2024-10-21ExpenseMeto's Renovations51320 COGS - Subcontractors2140.95</v>
      </c>
      <c r="G9455" s="15">
        <f>IFERROR((DATEVALUE(A9455)),A9455)</f>
        <v>45586</v>
      </c>
      <c r="H9455" s="16" t="str">
        <f>IF((IFERROR((VLOOKUP(D9455,'Automation (QBO)'!A:B,2,FALSE)),"0"))=0,"Suspense",(IFERROR((VLOOKUP(D9455,'Automation (QBO)'!A:B,2,FALSE)),"Suspense")))</f>
        <v>COGS - Subcontracts</v>
      </c>
      <c r="I9455" s="17">
        <f t="shared" si="147"/>
        <v>2140.9499999999998</v>
      </c>
      <c r="J9455" s="12" t="str">
        <f>H9455</f>
        <v>COGS - Subcontracts</v>
      </c>
    </row>
    <row r="9456" spans="1:10" hidden="1">
      <c r="A9456" s="13" t="s">
        <v>179</v>
      </c>
      <c r="B9456" s="12" t="s">
        <v>83</v>
      </c>
      <c r="C9456" s="12" t="s">
        <v>181</v>
      </c>
      <c r="D9456" s="12" t="s">
        <v>392</v>
      </c>
      <c r="E9456" s="12">
        <v>-107.05</v>
      </c>
      <c r="F9456" s="14" t="str">
        <f>A9456&amp;B9456&amp;C9456&amp;D9456&amp;E9456</f>
        <v>2024-10-21ExpenseMeto's Renovations21020 GST/HST Payable-107.05</v>
      </c>
      <c r="G9456" s="15">
        <f>IFERROR((DATEVALUE(A9456)),A9456)</f>
        <v>45586</v>
      </c>
      <c r="H9456" s="16" t="str">
        <f>IF((IFERROR((VLOOKUP(D9456,'Automation (QBO)'!A:B,2,FALSE)),"0"))=0,"Suspense",(IFERROR((VLOOKUP(D9456,'Automation (QBO)'!A:B,2,FALSE)),"Suspense")))</f>
        <v>GST/HST Payable</v>
      </c>
      <c r="I9456" s="17">
        <f t="shared" si="147"/>
        <v>-107.05</v>
      </c>
      <c r="J9456" s="12" t="str">
        <f>H9456</f>
        <v>GST/HST Payable</v>
      </c>
    </row>
    <row r="9457" spans="1:10" hidden="1">
      <c r="A9457" s="13" t="s">
        <v>179</v>
      </c>
      <c r="B9457" s="12" t="s">
        <v>83</v>
      </c>
      <c r="C9457" s="12" t="s">
        <v>182</v>
      </c>
      <c r="D9457" s="12" t="s">
        <v>400</v>
      </c>
      <c r="E9457" s="12">
        <v>323.57</v>
      </c>
      <c r="F9457" s="14" t="str">
        <f>A9457&amp;B9457&amp;C9457&amp;D9457&amp;E9457</f>
        <v>2024-10-21ExpensePacific West Systems Supplies51320 COGS - Subcontractors323.57</v>
      </c>
      <c r="G9457" s="15">
        <f>IFERROR((DATEVALUE(A9457)),A9457)</f>
        <v>45586</v>
      </c>
      <c r="H9457" s="16" t="str">
        <f>IF((IFERROR((VLOOKUP(D9457,'Automation (QBO)'!A:B,2,FALSE)),"0"))=0,"Suspense",(IFERROR((VLOOKUP(D9457,'Automation (QBO)'!A:B,2,FALSE)),"Suspense")))</f>
        <v>COGS - Subcontracts</v>
      </c>
      <c r="I9457" s="17">
        <f t="shared" si="147"/>
        <v>323.57</v>
      </c>
      <c r="J9457" s="12" t="str">
        <f>H9457</f>
        <v>COGS - Subcontracts</v>
      </c>
    </row>
    <row r="9458" spans="1:10" hidden="1">
      <c r="A9458" s="13" t="s">
        <v>179</v>
      </c>
      <c r="B9458" s="12" t="s">
        <v>83</v>
      </c>
      <c r="C9458" s="12" t="s">
        <v>182</v>
      </c>
      <c r="D9458" s="12" t="s">
        <v>392</v>
      </c>
      <c r="E9458" s="12">
        <v>-15.12</v>
      </c>
      <c r="F9458" s="14" t="str">
        <f>A9458&amp;B9458&amp;C9458&amp;D9458&amp;E9458</f>
        <v>2024-10-21ExpensePacific West Systems Supplies21020 GST/HST Payable-15.12</v>
      </c>
      <c r="G9458" s="15">
        <f>IFERROR((DATEVALUE(A9458)),A9458)</f>
        <v>45586</v>
      </c>
      <c r="H9458" s="16" t="str">
        <f>IF((IFERROR((VLOOKUP(D9458,'Automation (QBO)'!A:B,2,FALSE)),"0"))=0,"Suspense",(IFERROR((VLOOKUP(D9458,'Automation (QBO)'!A:B,2,FALSE)),"Suspense")))</f>
        <v>GST/HST Payable</v>
      </c>
      <c r="I9458" s="17">
        <f t="shared" si="147"/>
        <v>-15.12</v>
      </c>
      <c r="J9458" s="12" t="str">
        <f>H9458</f>
        <v>GST/HST Payable</v>
      </c>
    </row>
    <row r="9459" spans="1:10" hidden="1">
      <c r="A9459" s="13" t="s">
        <v>179</v>
      </c>
      <c r="B9459" s="12" t="s">
        <v>83</v>
      </c>
      <c r="C9459" s="12" t="s">
        <v>180</v>
      </c>
      <c r="D9459" s="12" t="s">
        <v>400</v>
      </c>
      <c r="E9459" s="12">
        <v>1235</v>
      </c>
      <c r="F9459" s="14" t="str">
        <f>A9459&amp;B9459&amp;C9459&amp;D9459&amp;E9459</f>
        <v>2024-10-21ExpenseCrestlynn Contracting51320 COGS - Subcontractors1235</v>
      </c>
      <c r="G9459" s="15">
        <f>IFERROR((DATEVALUE(A9459)),A9459)</f>
        <v>45586</v>
      </c>
      <c r="H9459" s="16" t="str">
        <f>IF((IFERROR((VLOOKUP(D9459,'Automation (QBO)'!A:B,2,FALSE)),"0"))=0,"Suspense",(IFERROR((VLOOKUP(D9459,'Automation (QBO)'!A:B,2,FALSE)),"Suspense")))</f>
        <v>COGS - Subcontracts</v>
      </c>
      <c r="I9459" s="17">
        <f t="shared" si="147"/>
        <v>1235</v>
      </c>
      <c r="J9459" s="12" t="str">
        <f>H9459</f>
        <v>COGS - Subcontracts</v>
      </c>
    </row>
    <row r="9460" spans="1:10" hidden="1">
      <c r="A9460" s="13" t="s">
        <v>179</v>
      </c>
      <c r="B9460" s="12" t="s">
        <v>83</v>
      </c>
      <c r="C9460" s="12" t="s">
        <v>180</v>
      </c>
      <c r="D9460" s="12" t="s">
        <v>392</v>
      </c>
      <c r="E9460" s="12">
        <v>-61.75</v>
      </c>
      <c r="F9460" s="14" t="str">
        <f>A9460&amp;B9460&amp;C9460&amp;D9460&amp;E9460</f>
        <v>2024-10-21ExpenseCrestlynn Contracting21020 GST/HST Payable-61.75</v>
      </c>
      <c r="G9460" s="15">
        <f>IFERROR((DATEVALUE(A9460)),A9460)</f>
        <v>45586</v>
      </c>
      <c r="H9460" s="16" t="str">
        <f>IF((IFERROR((VLOOKUP(D9460,'Automation (QBO)'!A:B,2,FALSE)),"0"))=0,"Suspense",(IFERROR((VLOOKUP(D9460,'Automation (QBO)'!A:B,2,FALSE)),"Suspense")))</f>
        <v>GST/HST Payable</v>
      </c>
      <c r="I9460" s="17">
        <f t="shared" si="147"/>
        <v>-61.75</v>
      </c>
      <c r="J9460" s="12" t="str">
        <f>H9460</f>
        <v>GST/HST Payable</v>
      </c>
    </row>
    <row r="9461" spans="1:10" hidden="1">
      <c r="A9461" s="13" t="s">
        <v>179</v>
      </c>
      <c r="B9461" s="12" t="s">
        <v>83</v>
      </c>
      <c r="C9461" s="12" t="s">
        <v>180</v>
      </c>
      <c r="D9461" s="12" t="s">
        <v>400</v>
      </c>
      <c r="E9461" s="12">
        <v>1495</v>
      </c>
      <c r="F9461" s="14" t="str">
        <f>A9461&amp;B9461&amp;C9461&amp;D9461&amp;E9461</f>
        <v>2024-10-21ExpenseCrestlynn Contracting51320 COGS - Subcontractors1495</v>
      </c>
      <c r="G9461" s="15">
        <f>IFERROR((DATEVALUE(A9461)),A9461)</f>
        <v>45586</v>
      </c>
      <c r="H9461" s="16" t="str">
        <f>IF((IFERROR((VLOOKUP(D9461,'Automation (QBO)'!A:B,2,FALSE)),"0"))=0,"Suspense",(IFERROR((VLOOKUP(D9461,'Automation (QBO)'!A:B,2,FALSE)),"Suspense")))</f>
        <v>COGS - Subcontracts</v>
      </c>
      <c r="I9461" s="17">
        <f t="shared" si="147"/>
        <v>1495</v>
      </c>
      <c r="J9461" s="12" t="str">
        <f>H9461</f>
        <v>COGS - Subcontracts</v>
      </c>
    </row>
    <row r="9462" spans="1:10" hidden="1">
      <c r="A9462" s="13" t="s">
        <v>179</v>
      </c>
      <c r="B9462" s="12" t="s">
        <v>83</v>
      </c>
      <c r="C9462" s="12" t="s">
        <v>180</v>
      </c>
      <c r="D9462" s="12" t="s">
        <v>392</v>
      </c>
      <c r="E9462" s="12">
        <v>-74.75</v>
      </c>
      <c r="F9462" s="14" t="str">
        <f>A9462&amp;B9462&amp;C9462&amp;D9462&amp;E9462</f>
        <v>2024-10-21ExpenseCrestlynn Contracting21020 GST/HST Payable-74.75</v>
      </c>
      <c r="G9462" s="15">
        <f>IFERROR((DATEVALUE(A9462)),A9462)</f>
        <v>45586</v>
      </c>
      <c r="H9462" s="16" t="str">
        <f>IF((IFERROR((VLOOKUP(D9462,'Automation (QBO)'!A:B,2,FALSE)),"0"))=0,"Suspense",(IFERROR((VLOOKUP(D9462,'Automation (QBO)'!A:B,2,FALSE)),"Suspense")))</f>
        <v>GST/HST Payable</v>
      </c>
      <c r="I9462" s="17">
        <f t="shared" si="147"/>
        <v>-74.75</v>
      </c>
      <c r="J9462" s="12" t="str">
        <f>H9462</f>
        <v>GST/HST Payable</v>
      </c>
    </row>
    <row r="9463" spans="1:10" hidden="1">
      <c r="A9463" s="13" t="s">
        <v>179</v>
      </c>
      <c r="B9463" s="12" t="s">
        <v>183</v>
      </c>
      <c r="C9463" s="12" t="s">
        <v>180</v>
      </c>
      <c r="D9463" s="12" t="s">
        <v>400</v>
      </c>
      <c r="E9463" s="12">
        <v>-2886.5</v>
      </c>
      <c r="F9463" s="14" t="str">
        <f>A9463&amp;B9463&amp;C9463&amp;D9463&amp;E9463</f>
        <v>2024-10-21DepositCrestlynn Contracting51320 COGS - Subcontractors-2886.5</v>
      </c>
      <c r="G9463" s="15">
        <f>IFERROR((DATEVALUE(A9463)),A9463)</f>
        <v>45586</v>
      </c>
      <c r="H9463" s="16" t="str">
        <f>IF((IFERROR((VLOOKUP(D9463,'Automation (QBO)'!A:B,2,FALSE)),"0"))=0,"Suspense",(IFERROR((VLOOKUP(D9463,'Automation (QBO)'!A:B,2,FALSE)),"Suspense")))</f>
        <v>COGS - Subcontracts</v>
      </c>
      <c r="I9463" s="17">
        <f t="shared" si="147"/>
        <v>-2886.5</v>
      </c>
      <c r="J9463" s="12" t="str">
        <f>H9463</f>
        <v>COGS - Subcontracts</v>
      </c>
    </row>
    <row r="9464" spans="1:10" hidden="1">
      <c r="A9464" s="13" t="s">
        <v>179</v>
      </c>
      <c r="B9464" s="12" t="s">
        <v>183</v>
      </c>
      <c r="C9464" s="12" t="s">
        <v>180</v>
      </c>
      <c r="D9464" s="12" t="s">
        <v>392</v>
      </c>
      <c r="E9464" s="12">
        <v>0</v>
      </c>
      <c r="F9464" s="14" t="str">
        <f>A9464&amp;B9464&amp;C9464&amp;D9464&amp;E9464</f>
        <v>2024-10-21DepositCrestlynn Contracting21020 GST/HST Payable0</v>
      </c>
      <c r="G9464" s="15">
        <f>IFERROR((DATEVALUE(A9464)),A9464)</f>
        <v>45586</v>
      </c>
      <c r="H9464" s="16" t="str">
        <f>IF((IFERROR((VLOOKUP(D9464,'Automation (QBO)'!A:B,2,FALSE)),"0"))=0,"Suspense",(IFERROR((VLOOKUP(D9464,'Automation (QBO)'!A:B,2,FALSE)),"Suspense")))</f>
        <v>GST/HST Payable</v>
      </c>
      <c r="I9464" s="17">
        <f t="shared" si="147"/>
        <v>0</v>
      </c>
      <c r="J9464" s="12" t="str">
        <f>H9464</f>
        <v>GST/HST Payable</v>
      </c>
    </row>
    <row r="9465" spans="1:10" hidden="1">
      <c r="A9465" s="13" t="s">
        <v>179</v>
      </c>
      <c r="B9465" s="12" t="s">
        <v>183</v>
      </c>
      <c r="C9465" s="12" t="s">
        <v>180</v>
      </c>
      <c r="D9465" s="12" t="s">
        <v>394</v>
      </c>
      <c r="E9465" s="12">
        <v>2886.5</v>
      </c>
      <c r="F9465" s="14" t="str">
        <f>A9465&amp;B9465&amp;C9465&amp;D9465&amp;E9465</f>
        <v>2024-10-21DepositCrestlynn Contracting11005 Chequing (CIBC)2886.5</v>
      </c>
      <c r="G9465" s="15">
        <f>IFERROR((DATEVALUE(A9465)),A9465)</f>
        <v>45586</v>
      </c>
      <c r="H9465" s="16" t="str">
        <f>IF((IFERROR((VLOOKUP(D9465,'Automation (QBO)'!A:B,2,FALSE)),"0"))=0,"Suspense",(IFERROR((VLOOKUP(D9465,'Automation (QBO)'!A:B,2,FALSE)),"Suspense")))</f>
        <v>Balance (CIBC)</v>
      </c>
      <c r="I9465" s="17">
        <f t="shared" si="147"/>
        <v>2886.5</v>
      </c>
      <c r="J9465" s="12" t="str">
        <f>H9465</f>
        <v>Balance (CIBC)</v>
      </c>
    </row>
    <row r="9466" spans="1:10" hidden="1">
      <c r="A9466" s="13" t="s">
        <v>179</v>
      </c>
      <c r="B9466" s="12" t="s">
        <v>83</v>
      </c>
      <c r="C9466" s="12" t="s">
        <v>181</v>
      </c>
      <c r="D9466" s="12" t="s">
        <v>394</v>
      </c>
      <c r="E9466" s="12">
        <v>-10000</v>
      </c>
      <c r="F9466" s="14" t="str">
        <f>A9466&amp;B9466&amp;C9466&amp;D9466&amp;E9466</f>
        <v>2024-10-21ExpenseMeto's Renovations11005 Chequing (CIBC)-10000</v>
      </c>
      <c r="G9466" s="15">
        <f>IFERROR((DATEVALUE(A9466)),A9466)</f>
        <v>45586</v>
      </c>
      <c r="H9466" s="16" t="str">
        <f>IF((IFERROR((VLOOKUP(D9466,'Automation (QBO)'!A:B,2,FALSE)),"0"))=0,"Suspense",(IFERROR((VLOOKUP(D9466,'Automation (QBO)'!A:B,2,FALSE)),"Suspense")))</f>
        <v>Balance (CIBC)</v>
      </c>
      <c r="I9466" s="17">
        <f t="shared" si="147"/>
        <v>-10000</v>
      </c>
      <c r="J9466" s="12" t="str">
        <f>H9466</f>
        <v>Balance (CIBC)</v>
      </c>
    </row>
    <row r="9467" spans="1:10" hidden="1">
      <c r="A9467" s="13" t="s">
        <v>179</v>
      </c>
      <c r="B9467" s="12" t="s">
        <v>83</v>
      </c>
      <c r="C9467" s="12" t="s">
        <v>180</v>
      </c>
      <c r="D9467" s="12" t="s">
        <v>394</v>
      </c>
      <c r="E9467" s="12">
        <v>-1296.75</v>
      </c>
      <c r="F9467" s="14" t="str">
        <f>A9467&amp;B9467&amp;C9467&amp;D9467&amp;E9467</f>
        <v>2024-10-21ExpenseCrestlynn Contracting11005 Chequing (CIBC)-1296.75</v>
      </c>
      <c r="G9467" s="15">
        <f>IFERROR((DATEVALUE(A9467)),A9467)</f>
        <v>45586</v>
      </c>
      <c r="H9467" s="16" t="str">
        <f>IF((IFERROR((VLOOKUP(D9467,'Automation (QBO)'!A:B,2,FALSE)),"0"))=0,"Suspense",(IFERROR((VLOOKUP(D9467,'Automation (QBO)'!A:B,2,FALSE)),"Suspense")))</f>
        <v>Balance (CIBC)</v>
      </c>
      <c r="I9467" s="17">
        <f t="shared" si="147"/>
        <v>-1296.75</v>
      </c>
      <c r="J9467" s="12" t="str">
        <f>H9467</f>
        <v>Balance (CIBC)</v>
      </c>
    </row>
    <row r="9468" spans="1:10" hidden="1">
      <c r="A9468" s="13" t="s">
        <v>179</v>
      </c>
      <c r="B9468" s="12" t="s">
        <v>83</v>
      </c>
      <c r="C9468" s="12" t="s">
        <v>181</v>
      </c>
      <c r="D9468" s="12" t="s">
        <v>394</v>
      </c>
      <c r="E9468" s="12">
        <v>-2248</v>
      </c>
      <c r="F9468" s="14" t="str">
        <f>A9468&amp;B9468&amp;C9468&amp;D9468&amp;E9468</f>
        <v>2024-10-21ExpenseMeto's Renovations11005 Chequing (CIBC)-2248</v>
      </c>
      <c r="G9468" s="15">
        <f>IFERROR((DATEVALUE(A9468)),A9468)</f>
        <v>45586</v>
      </c>
      <c r="H9468" s="16" t="str">
        <f>IF((IFERROR((VLOOKUP(D9468,'Automation (QBO)'!A:B,2,FALSE)),"0"))=0,"Suspense",(IFERROR((VLOOKUP(D9468,'Automation (QBO)'!A:B,2,FALSE)),"Suspense")))</f>
        <v>Balance (CIBC)</v>
      </c>
      <c r="I9468" s="17">
        <f t="shared" si="147"/>
        <v>-2248</v>
      </c>
      <c r="J9468" s="12" t="str">
        <f>H9468</f>
        <v>Balance (CIBC)</v>
      </c>
    </row>
    <row r="9469" spans="1:10" hidden="1">
      <c r="A9469" s="13" t="s">
        <v>179</v>
      </c>
      <c r="B9469" s="12" t="s">
        <v>83</v>
      </c>
      <c r="C9469" s="12" t="s">
        <v>180</v>
      </c>
      <c r="D9469" s="12" t="s">
        <v>394</v>
      </c>
      <c r="E9469" s="12">
        <v>-443.63</v>
      </c>
      <c r="F9469" s="14" t="str">
        <f>A9469&amp;B9469&amp;C9469&amp;D9469&amp;E9469</f>
        <v>2024-10-21ExpenseCrestlynn Contracting11005 Chequing (CIBC)-443.63</v>
      </c>
      <c r="G9469" s="15">
        <f>IFERROR((DATEVALUE(A9469)),A9469)</f>
        <v>45586</v>
      </c>
      <c r="H9469" s="16" t="str">
        <f>IF((IFERROR((VLOOKUP(D9469,'Automation (QBO)'!A:B,2,FALSE)),"0"))=0,"Suspense",(IFERROR((VLOOKUP(D9469,'Automation (QBO)'!A:B,2,FALSE)),"Suspense")))</f>
        <v>Balance (CIBC)</v>
      </c>
      <c r="I9469" s="17">
        <f t="shared" si="147"/>
        <v>-443.63</v>
      </c>
      <c r="J9469" s="12" t="str">
        <f>H9469</f>
        <v>Balance (CIBC)</v>
      </c>
    </row>
    <row r="9470" spans="1:10" hidden="1">
      <c r="A9470" s="13" t="s">
        <v>179</v>
      </c>
      <c r="B9470" s="12" t="s">
        <v>83</v>
      </c>
      <c r="C9470" s="12" t="s">
        <v>180</v>
      </c>
      <c r="D9470" s="12" t="s">
        <v>394</v>
      </c>
      <c r="E9470" s="12">
        <v>-1569.75</v>
      </c>
      <c r="F9470" s="14" t="str">
        <f>A9470&amp;B9470&amp;C9470&amp;D9470&amp;E9470</f>
        <v>2024-10-21ExpenseCrestlynn Contracting11005 Chequing (CIBC)-1569.75</v>
      </c>
      <c r="G9470" s="15">
        <f>IFERROR((DATEVALUE(A9470)),A9470)</f>
        <v>45586</v>
      </c>
      <c r="H9470" s="16" t="str">
        <f>IF((IFERROR((VLOOKUP(D9470,'Automation (QBO)'!A:B,2,FALSE)),"0"))=0,"Suspense",(IFERROR((VLOOKUP(D9470,'Automation (QBO)'!A:B,2,FALSE)),"Suspense")))</f>
        <v>Balance (CIBC)</v>
      </c>
      <c r="I9470" s="17">
        <f t="shared" si="147"/>
        <v>-1569.75</v>
      </c>
      <c r="J9470" s="12" t="str">
        <f>H9470</f>
        <v>Balance (CIBC)</v>
      </c>
    </row>
    <row r="9471" spans="1:10" hidden="1">
      <c r="A9471" s="13" t="s">
        <v>179</v>
      </c>
      <c r="B9471" s="12" t="s">
        <v>83</v>
      </c>
      <c r="C9471" s="12" t="s">
        <v>144</v>
      </c>
      <c r="D9471" s="12" t="s">
        <v>394</v>
      </c>
      <c r="E9471" s="12">
        <v>-1052.0999999999999</v>
      </c>
      <c r="F9471" s="14" t="str">
        <f>A9471&amp;B9471&amp;C9471&amp;D9471&amp;E9471</f>
        <v>2024-10-21ExpenseReload Contracting Ltd.11005 Chequing (CIBC)-1052.1</v>
      </c>
      <c r="G9471" s="15">
        <f>IFERROR((DATEVALUE(A9471)),A9471)</f>
        <v>45586</v>
      </c>
      <c r="H9471" s="16" t="str">
        <f>IF((IFERROR((VLOOKUP(D9471,'Automation (QBO)'!A:B,2,FALSE)),"0"))=0,"Suspense",(IFERROR((VLOOKUP(D9471,'Automation (QBO)'!A:B,2,FALSE)),"Suspense")))</f>
        <v>Balance (CIBC)</v>
      </c>
      <c r="I9471" s="17">
        <f t="shared" si="147"/>
        <v>-1052.0999999999999</v>
      </c>
      <c r="J9471" s="12" t="str">
        <f>H9471</f>
        <v>Balance (CIBC)</v>
      </c>
    </row>
    <row r="9472" spans="1:10" hidden="1">
      <c r="A9472" s="13" t="s">
        <v>179</v>
      </c>
      <c r="B9472" s="12" t="s">
        <v>83</v>
      </c>
      <c r="C9472" s="12" t="s">
        <v>137</v>
      </c>
      <c r="D9472" s="12" t="s">
        <v>400</v>
      </c>
      <c r="E9472" s="12">
        <v>2453.09</v>
      </c>
      <c r="F9472" s="14" t="str">
        <f>A9472&amp;B9472&amp;C9472&amp;D9472&amp;E9472</f>
        <v>2024-10-21ExpenseBump Physio Co51320 COGS - Subcontractors2453.09</v>
      </c>
      <c r="G9472" s="15">
        <f>IFERROR((DATEVALUE(A9472)),A9472)</f>
        <v>45586</v>
      </c>
      <c r="H9472" s="16" t="str">
        <f>IF((IFERROR((VLOOKUP(D9472,'Automation (QBO)'!A:B,2,FALSE)),"0"))=0,"Suspense",(IFERROR((VLOOKUP(D9472,'Automation (QBO)'!A:B,2,FALSE)),"Suspense")))</f>
        <v>COGS - Subcontracts</v>
      </c>
      <c r="I9472" s="17">
        <f t="shared" si="147"/>
        <v>2453.09</v>
      </c>
      <c r="J9472" s="12" t="str">
        <f>H9472</f>
        <v>COGS - Subcontracts</v>
      </c>
    </row>
    <row r="9473" spans="1:10" hidden="1">
      <c r="A9473" s="13" t="s">
        <v>179</v>
      </c>
      <c r="B9473" s="12" t="s">
        <v>83</v>
      </c>
      <c r="C9473" s="12" t="s">
        <v>137</v>
      </c>
      <c r="D9473" s="12" t="s">
        <v>394</v>
      </c>
      <c r="E9473" s="12">
        <v>-2453.09</v>
      </c>
      <c r="F9473" s="14" t="str">
        <f>A9473&amp;B9473&amp;C9473&amp;D9473&amp;E9473</f>
        <v>2024-10-21ExpenseBump Physio Co11005 Chequing (CIBC)-2453.09</v>
      </c>
      <c r="G9473" s="15">
        <f>IFERROR((DATEVALUE(A9473)),A9473)</f>
        <v>45586</v>
      </c>
      <c r="H9473" s="16" t="str">
        <f>IF((IFERROR((VLOOKUP(D9473,'Automation (QBO)'!A:B,2,FALSE)),"0"))=0,"Suspense",(IFERROR((VLOOKUP(D9473,'Automation (QBO)'!A:B,2,FALSE)),"Suspense")))</f>
        <v>Balance (CIBC)</v>
      </c>
      <c r="I9473" s="17">
        <f t="shared" si="147"/>
        <v>-2453.09</v>
      </c>
      <c r="J9473" s="12" t="str">
        <f>H9473</f>
        <v>Balance (CIBC)</v>
      </c>
    </row>
    <row r="9474" spans="1:10" hidden="1">
      <c r="A9474" s="13" t="s">
        <v>179</v>
      </c>
      <c r="B9474" s="12" t="s">
        <v>83</v>
      </c>
      <c r="C9474" s="12" t="s">
        <v>137</v>
      </c>
      <c r="D9474" s="12" t="s">
        <v>392</v>
      </c>
      <c r="E9474" s="12">
        <v>0</v>
      </c>
      <c r="F9474" s="14" t="str">
        <f>A9474&amp;B9474&amp;C9474&amp;D9474&amp;E9474</f>
        <v>2024-10-21ExpenseBump Physio Co21020 GST/HST Payable0</v>
      </c>
      <c r="G9474" s="15">
        <f>IFERROR((DATEVALUE(A9474)),A9474)</f>
        <v>45586</v>
      </c>
      <c r="H9474" s="16" t="str">
        <f>IF((IFERROR((VLOOKUP(D9474,'Automation (QBO)'!A:B,2,FALSE)),"0"))=0,"Suspense",(IFERROR((VLOOKUP(D9474,'Automation (QBO)'!A:B,2,FALSE)),"Suspense")))</f>
        <v>GST/HST Payable</v>
      </c>
      <c r="I9474" s="17">
        <f t="shared" si="147"/>
        <v>0</v>
      </c>
      <c r="J9474" s="12" t="str">
        <f>H9474</f>
        <v>GST/HST Payable</v>
      </c>
    </row>
    <row r="9475" spans="1:10" hidden="1">
      <c r="A9475" s="13" t="s">
        <v>179</v>
      </c>
      <c r="B9475" s="12" t="s">
        <v>83</v>
      </c>
      <c r="C9475" s="12" t="s">
        <v>180</v>
      </c>
      <c r="D9475" s="12" t="s">
        <v>394</v>
      </c>
      <c r="E9475" s="12">
        <v>-1569.75</v>
      </c>
      <c r="F9475" s="14" t="str">
        <f>A9475&amp;B9475&amp;C9475&amp;D9475&amp;E9475</f>
        <v>2024-10-21ExpenseCrestlynn Contracting11005 Chequing (CIBC)-1569.75</v>
      </c>
      <c r="G9475" s="15">
        <f>IFERROR((DATEVALUE(A9475)),A9475)</f>
        <v>45586</v>
      </c>
      <c r="H9475" s="16" t="str">
        <f>IF((IFERROR((VLOOKUP(D9475,'Automation (QBO)'!A:B,2,FALSE)),"0"))=0,"Suspense",(IFERROR((VLOOKUP(D9475,'Automation (QBO)'!A:B,2,FALSE)),"Suspense")))</f>
        <v>Balance (CIBC)</v>
      </c>
      <c r="I9475" s="17">
        <f t="shared" si="147"/>
        <v>-1569.75</v>
      </c>
      <c r="J9475" s="12" t="str">
        <f>H9475</f>
        <v>Balance (CIBC)</v>
      </c>
    </row>
    <row r="9476" spans="1:10" hidden="1">
      <c r="A9476" s="13" t="s">
        <v>179</v>
      </c>
      <c r="B9476" s="12" t="s">
        <v>83</v>
      </c>
      <c r="C9476" s="12" t="s">
        <v>180</v>
      </c>
      <c r="D9476" s="12" t="s">
        <v>394</v>
      </c>
      <c r="E9476" s="12">
        <v>-1296.75</v>
      </c>
      <c r="F9476" s="14" t="str">
        <f>A9476&amp;B9476&amp;C9476&amp;D9476&amp;E9476</f>
        <v>2024-10-21ExpenseCrestlynn Contracting11005 Chequing (CIBC)-1296.75</v>
      </c>
      <c r="G9476" s="15">
        <f>IFERROR((DATEVALUE(A9476)),A9476)</f>
        <v>45586</v>
      </c>
      <c r="H9476" s="16" t="str">
        <f>IF((IFERROR((VLOOKUP(D9476,'Automation (QBO)'!A:B,2,FALSE)),"0"))=0,"Suspense",(IFERROR((VLOOKUP(D9476,'Automation (QBO)'!A:B,2,FALSE)),"Suspense")))</f>
        <v>Balance (CIBC)</v>
      </c>
      <c r="I9476" s="17">
        <f t="shared" si="147"/>
        <v>-1296.75</v>
      </c>
      <c r="J9476" s="12" t="str">
        <f>H9476</f>
        <v>Balance (CIBC)</v>
      </c>
    </row>
    <row r="9477" spans="1:10" hidden="1">
      <c r="A9477" s="13" t="s">
        <v>184</v>
      </c>
      <c r="B9477" s="12" t="s">
        <v>91</v>
      </c>
      <c r="C9477" s="12" t="s">
        <v>151</v>
      </c>
      <c r="D9477" s="12" t="s">
        <v>418</v>
      </c>
      <c r="E9477" s="12">
        <v>138.66</v>
      </c>
      <c r="F9477" s="14" t="str">
        <f>A9477&amp;B9477&amp;C9477&amp;D9477&amp;E9477</f>
        <v>2024-10-22InvoiceGarden of Granite Winery:Garden of Granite ProjectBillable Expense Income138.66</v>
      </c>
      <c r="G9477" s="15">
        <f>IFERROR((DATEVALUE(A9477)),A9477)</f>
        <v>45587</v>
      </c>
      <c r="H9477" s="16" t="str">
        <f>IF((IFERROR((VLOOKUP(D9477,'Automation (QBO)'!A:B,2,FALSE)),"0"))=0,"Suspense",(IFERROR((VLOOKUP(D9477,'Automation (QBO)'!A:B,2,FALSE)),"Suspense")))</f>
        <v>Project Income - Materials</v>
      </c>
      <c r="I9477" s="17">
        <f t="shared" si="147"/>
        <v>138.66</v>
      </c>
      <c r="J9477" s="12" t="str">
        <f>H9477</f>
        <v>Project Income - Materials</v>
      </c>
    </row>
    <row r="9478" spans="1:10" hidden="1">
      <c r="A9478" s="13" t="s">
        <v>184</v>
      </c>
      <c r="B9478" s="12" t="s">
        <v>91</v>
      </c>
      <c r="C9478" s="12" t="s">
        <v>151</v>
      </c>
      <c r="D9478" s="12" t="s">
        <v>420</v>
      </c>
      <c r="E9478" s="12">
        <v>-36500.61</v>
      </c>
      <c r="F9478" s="14" t="str">
        <f>A9478&amp;B9478&amp;C9478&amp;D9478&amp;E9478</f>
        <v>2024-10-22InvoiceGarden of Granite Winery:Garden of Granite Project21045 Deposit Received-36500.61</v>
      </c>
      <c r="G9478" s="15">
        <f>IFERROR((DATEVALUE(A9478)),A9478)</f>
        <v>45587</v>
      </c>
      <c r="H9478" s="16" t="str">
        <f>IF((IFERROR((VLOOKUP(D9478,'Automation (QBO)'!A:B,2,FALSE)),"0"))=0,"Suspense",(IFERROR((VLOOKUP(D9478,'Automation (QBO)'!A:B,2,FALSE)),"Suspense")))</f>
        <v>Liability - Depostis Received</v>
      </c>
      <c r="I9478" s="17">
        <f t="shared" si="147"/>
        <v>-36500.61</v>
      </c>
      <c r="J9478" s="12" t="str">
        <f>H9478</f>
        <v>Liability - Depostis Received</v>
      </c>
    </row>
    <row r="9479" spans="1:10" hidden="1">
      <c r="A9479" s="13" t="s">
        <v>184</v>
      </c>
      <c r="B9479" s="12" t="s">
        <v>91</v>
      </c>
      <c r="C9479" s="12" t="s">
        <v>151</v>
      </c>
      <c r="D9479" s="12" t="s">
        <v>392</v>
      </c>
      <c r="E9479" s="12">
        <v>1738.12</v>
      </c>
      <c r="F9479" s="14" t="str">
        <f>A9479&amp;B9479&amp;C9479&amp;D9479&amp;E9479</f>
        <v>2024-10-22InvoiceGarden of Granite Winery:Garden of Granite Project21020 GST/HST Payable1738.12</v>
      </c>
      <c r="G9479" s="15">
        <f>IFERROR((DATEVALUE(A9479)),A9479)</f>
        <v>45587</v>
      </c>
      <c r="H9479" s="16" t="str">
        <f>IF((IFERROR((VLOOKUP(D9479,'Automation (QBO)'!A:B,2,FALSE)),"0"))=0,"Suspense",(IFERROR((VLOOKUP(D9479,'Automation (QBO)'!A:B,2,FALSE)),"Suspense")))</f>
        <v>GST/HST Payable</v>
      </c>
      <c r="I9479" s="17">
        <f t="shared" si="147"/>
        <v>1738.12</v>
      </c>
      <c r="J9479" s="12" t="str">
        <f>H9479</f>
        <v>GST/HST Payable</v>
      </c>
    </row>
    <row r="9480" spans="1:10" hidden="1">
      <c r="A9480" s="13" t="s">
        <v>184</v>
      </c>
      <c r="B9480" s="12" t="s">
        <v>91</v>
      </c>
      <c r="C9480" s="12" t="s">
        <v>151</v>
      </c>
      <c r="D9480" s="12" t="s">
        <v>392</v>
      </c>
      <c r="E9480" s="12">
        <v>0</v>
      </c>
      <c r="F9480" s="14" t="str">
        <f>A9480&amp;B9480&amp;C9480&amp;D9480&amp;E9480</f>
        <v>2024-10-22InvoiceGarden of Granite Winery:Garden of Granite Project21020 GST/HST Payable0</v>
      </c>
      <c r="G9480" s="15">
        <f>IFERROR((DATEVALUE(A9480)),A9480)</f>
        <v>45587</v>
      </c>
      <c r="H9480" s="16" t="str">
        <f>IF((IFERROR((VLOOKUP(D9480,'Automation (QBO)'!A:B,2,FALSE)),"0"))=0,"Suspense",(IFERROR((VLOOKUP(D9480,'Automation (QBO)'!A:B,2,FALSE)),"Suspense")))</f>
        <v>GST/HST Payable</v>
      </c>
      <c r="I9480" s="17">
        <f t="shared" si="147"/>
        <v>0</v>
      </c>
      <c r="J9480" s="12" t="str">
        <f>H9480</f>
        <v>GST/HST Payable</v>
      </c>
    </row>
    <row r="9481" spans="1:10" hidden="1">
      <c r="A9481" s="13" t="s">
        <v>184</v>
      </c>
      <c r="B9481" s="12" t="s">
        <v>83</v>
      </c>
      <c r="C9481" s="12" t="s">
        <v>186</v>
      </c>
      <c r="D9481" s="12" t="s">
        <v>390</v>
      </c>
      <c r="E9481" s="12">
        <v>18.11</v>
      </c>
      <c r="F9481" s="14" t="str">
        <f>A9481&amp;B9481&amp;C9481&amp;D9481&amp;E9481</f>
        <v>2024-10-22ExpenseSushi Kumo21010 Visa Payable (CIBC)18.11</v>
      </c>
      <c r="G9481" s="15">
        <f>IFERROR((DATEVALUE(A9481)),A9481)</f>
        <v>45587</v>
      </c>
      <c r="H9481" s="16" t="str">
        <f>IF((IFERROR((VLOOKUP(D9481,'Automation (QBO)'!A:B,2,FALSE)),"0"))=0,"Suspense",(IFERROR((VLOOKUP(D9481,'Automation (QBO)'!A:B,2,FALSE)),"Suspense")))</f>
        <v>Suspense</v>
      </c>
      <c r="I9481" s="17">
        <f t="shared" si="147"/>
        <v>18.11</v>
      </c>
      <c r="J9481" s="12" t="str">
        <f>H9481</f>
        <v>Suspense</v>
      </c>
    </row>
    <row r="9482" spans="1:10" hidden="1">
      <c r="A9482" s="13" t="s">
        <v>184</v>
      </c>
      <c r="B9482" s="12" t="s">
        <v>83</v>
      </c>
      <c r="C9482" s="12" t="s">
        <v>185</v>
      </c>
      <c r="D9482" s="12" t="s">
        <v>390</v>
      </c>
      <c r="E9482" s="12">
        <v>1433.64</v>
      </c>
      <c r="F9482" s="14" t="str">
        <f>A9482&amp;B9482&amp;C9482&amp;D9482&amp;E9482</f>
        <v>2024-10-22ExpenseDaltile Canada Vancouver21010 Visa Payable (CIBC)1433.64</v>
      </c>
      <c r="G9482" s="15">
        <f>IFERROR((DATEVALUE(A9482)),A9482)</f>
        <v>45587</v>
      </c>
      <c r="H9482" s="16" t="str">
        <f>IF((IFERROR((VLOOKUP(D9482,'Automation (QBO)'!A:B,2,FALSE)),"0"))=0,"Suspense",(IFERROR((VLOOKUP(D9482,'Automation (QBO)'!A:B,2,FALSE)),"Suspense")))</f>
        <v>Suspense</v>
      </c>
      <c r="I9482" s="17">
        <f t="shared" si="147"/>
        <v>1433.64</v>
      </c>
      <c r="J9482" s="12" t="str">
        <f>H9482</f>
        <v>Suspense</v>
      </c>
    </row>
    <row r="9483" spans="1:10" hidden="1">
      <c r="A9483" s="13" t="s">
        <v>184</v>
      </c>
      <c r="B9483" s="12" t="s">
        <v>83</v>
      </c>
      <c r="C9483" s="12" t="s">
        <v>171</v>
      </c>
      <c r="D9483" s="12" t="s">
        <v>390</v>
      </c>
      <c r="E9483" s="12">
        <v>1419.38</v>
      </c>
      <c r="F9483" s="14" t="str">
        <f>A9483&amp;B9483&amp;C9483&amp;D9483&amp;E9483</f>
        <v>2024-10-22ExpenseLafarge Pitt River Quarri21010 Visa Payable (CIBC)1419.38</v>
      </c>
      <c r="G9483" s="15">
        <f>IFERROR((DATEVALUE(A9483)),A9483)</f>
        <v>45587</v>
      </c>
      <c r="H9483" s="16" t="str">
        <f>IF((IFERROR((VLOOKUP(D9483,'Automation (QBO)'!A:B,2,FALSE)),"0"))=0,"Suspense",(IFERROR((VLOOKUP(D9483,'Automation (QBO)'!A:B,2,FALSE)),"Suspense")))</f>
        <v>Suspense</v>
      </c>
      <c r="I9483" s="17">
        <f t="shared" si="147"/>
        <v>1419.38</v>
      </c>
      <c r="J9483" s="12" t="str">
        <f>H9483</f>
        <v>Suspense</v>
      </c>
    </row>
    <row r="9484" spans="1:10" hidden="1">
      <c r="A9484" s="13" t="s">
        <v>184</v>
      </c>
      <c r="B9484" s="12" t="s">
        <v>83</v>
      </c>
      <c r="C9484" s="12" t="s">
        <v>171</v>
      </c>
      <c r="D9484" s="12" t="s">
        <v>390</v>
      </c>
      <c r="E9484" s="12">
        <v>1409.41</v>
      </c>
      <c r="F9484" s="14" t="str">
        <f>A9484&amp;B9484&amp;C9484&amp;D9484&amp;E9484</f>
        <v>2024-10-22ExpenseLafarge Pitt River Quarri21010 Visa Payable (CIBC)1409.41</v>
      </c>
      <c r="G9484" s="15">
        <f>IFERROR((DATEVALUE(A9484)),A9484)</f>
        <v>45587</v>
      </c>
      <c r="H9484" s="16" t="str">
        <f>IF((IFERROR((VLOOKUP(D9484,'Automation (QBO)'!A:B,2,FALSE)),"0"))=0,"Suspense",(IFERROR((VLOOKUP(D9484,'Automation (QBO)'!A:B,2,FALSE)),"Suspense")))</f>
        <v>Suspense</v>
      </c>
      <c r="I9484" s="17">
        <f t="shared" si="147"/>
        <v>1409.41</v>
      </c>
      <c r="J9484" s="12" t="str">
        <f>H9484</f>
        <v>Suspense</v>
      </c>
    </row>
    <row r="9485" spans="1:10" hidden="1">
      <c r="A9485" s="13" t="s">
        <v>184</v>
      </c>
      <c r="B9485" s="12" t="s">
        <v>83</v>
      </c>
      <c r="C9485" s="12" t="s">
        <v>171</v>
      </c>
      <c r="D9485" s="12" t="s">
        <v>390</v>
      </c>
      <c r="E9485" s="12">
        <v>1374.55</v>
      </c>
      <c r="F9485" s="14" t="str">
        <f>A9485&amp;B9485&amp;C9485&amp;D9485&amp;E9485</f>
        <v>2024-10-22ExpenseLafarge Pitt River Quarri21010 Visa Payable (CIBC)1374.55</v>
      </c>
      <c r="G9485" s="15">
        <f>IFERROR((DATEVALUE(A9485)),A9485)</f>
        <v>45587</v>
      </c>
      <c r="H9485" s="16" t="str">
        <f>IF((IFERROR((VLOOKUP(D9485,'Automation (QBO)'!A:B,2,FALSE)),"0"))=0,"Suspense",(IFERROR((VLOOKUP(D9485,'Automation (QBO)'!A:B,2,FALSE)),"Suspense")))</f>
        <v>Suspense</v>
      </c>
      <c r="I9485" s="17">
        <f t="shared" si="147"/>
        <v>1374.55</v>
      </c>
      <c r="J9485" s="12" t="str">
        <f>H9485</f>
        <v>Suspense</v>
      </c>
    </row>
    <row r="9486" spans="1:10" hidden="1">
      <c r="A9486" s="13" t="s">
        <v>184</v>
      </c>
      <c r="B9486" s="12" t="s">
        <v>83</v>
      </c>
      <c r="C9486" s="12" t="s">
        <v>87</v>
      </c>
      <c r="D9486" s="12" t="s">
        <v>390</v>
      </c>
      <c r="E9486" s="12">
        <v>459.95</v>
      </c>
      <c r="F9486" s="14" t="str">
        <f>A9486&amp;B9486&amp;C9486&amp;D9486&amp;E9486</f>
        <v>2024-10-22ExpenseHome Depot21010 Visa Payable (CIBC)459.95</v>
      </c>
      <c r="G9486" s="15">
        <f>IFERROR((DATEVALUE(A9486)),A9486)</f>
        <v>45587</v>
      </c>
      <c r="H9486" s="16" t="str">
        <f>IF((IFERROR((VLOOKUP(D9486,'Automation (QBO)'!A:B,2,FALSE)),"0"))=0,"Suspense",(IFERROR((VLOOKUP(D9486,'Automation (QBO)'!A:B,2,FALSE)),"Suspense")))</f>
        <v>Suspense</v>
      </c>
      <c r="I9486" s="17">
        <f t="shared" si="147"/>
        <v>459.95</v>
      </c>
      <c r="J9486" s="12" t="str">
        <f>H9486</f>
        <v>Suspense</v>
      </c>
    </row>
    <row r="9487" spans="1:10" hidden="1">
      <c r="A9487" s="13" t="s">
        <v>184</v>
      </c>
      <c r="B9487" s="12" t="s">
        <v>83</v>
      </c>
      <c r="C9487" s="12" t="s">
        <v>101</v>
      </c>
      <c r="D9487" s="12" t="s">
        <v>390</v>
      </c>
      <c r="E9487" s="12">
        <v>210.41</v>
      </c>
      <c r="F9487" s="14" t="str">
        <f>A9487&amp;B9487&amp;C9487&amp;D9487&amp;E9487</f>
        <v>2024-10-22ExpenseShell Canada21010 Visa Payable (CIBC)210.41</v>
      </c>
      <c r="G9487" s="15">
        <f>IFERROR((DATEVALUE(A9487)),A9487)</f>
        <v>45587</v>
      </c>
      <c r="H9487" s="16" t="str">
        <f>IF((IFERROR((VLOOKUP(D9487,'Automation (QBO)'!A:B,2,FALSE)),"0"))=0,"Suspense",(IFERROR((VLOOKUP(D9487,'Automation (QBO)'!A:B,2,FALSE)),"Suspense")))</f>
        <v>Suspense</v>
      </c>
      <c r="I9487" s="17">
        <f t="shared" si="147"/>
        <v>210.41</v>
      </c>
      <c r="J9487" s="12" t="str">
        <f>H9487</f>
        <v>Suspense</v>
      </c>
    </row>
    <row r="9488" spans="1:10" hidden="1">
      <c r="A9488" s="13" t="s">
        <v>184</v>
      </c>
      <c r="B9488" s="12" t="s">
        <v>83</v>
      </c>
      <c r="C9488" s="12" t="s">
        <v>110</v>
      </c>
      <c r="D9488" s="12" t="s">
        <v>390</v>
      </c>
      <c r="E9488" s="12">
        <v>150.55000000000001</v>
      </c>
      <c r="F9488" s="14" t="str">
        <f>A9488&amp;B9488&amp;C9488&amp;D9488&amp;E9488</f>
        <v>2024-10-22ExpenseDicks Lumber21010 Visa Payable (CIBC)150.55</v>
      </c>
      <c r="G9488" s="15">
        <f>IFERROR((DATEVALUE(A9488)),A9488)</f>
        <v>45587</v>
      </c>
      <c r="H9488" s="16" t="str">
        <f>IF((IFERROR((VLOOKUP(D9488,'Automation (QBO)'!A:B,2,FALSE)),"0"))=0,"Suspense",(IFERROR((VLOOKUP(D9488,'Automation (QBO)'!A:B,2,FALSE)),"Suspense")))</f>
        <v>Suspense</v>
      </c>
      <c r="I9488" s="17">
        <f t="shared" ref="I9488:I9551" si="148">E9488</f>
        <v>150.55000000000001</v>
      </c>
      <c r="J9488" s="12" t="str">
        <f>H9488</f>
        <v>Suspense</v>
      </c>
    </row>
    <row r="9489" spans="1:10" hidden="1">
      <c r="A9489" s="13" t="s">
        <v>184</v>
      </c>
      <c r="B9489" s="12" t="s">
        <v>83</v>
      </c>
      <c r="C9489" s="12" t="s">
        <v>87</v>
      </c>
      <c r="D9489" s="12" t="s">
        <v>390</v>
      </c>
      <c r="E9489" s="12">
        <v>108.15</v>
      </c>
      <c r="F9489" s="14" t="str">
        <f>A9489&amp;B9489&amp;C9489&amp;D9489&amp;E9489</f>
        <v>2024-10-22ExpenseHome Depot21010 Visa Payable (CIBC)108.15</v>
      </c>
      <c r="G9489" s="15">
        <f>IFERROR((DATEVALUE(A9489)),A9489)</f>
        <v>45587</v>
      </c>
      <c r="H9489" s="16" t="str">
        <f>IF((IFERROR((VLOOKUP(D9489,'Automation (QBO)'!A:B,2,FALSE)),"0"))=0,"Suspense",(IFERROR((VLOOKUP(D9489,'Automation (QBO)'!A:B,2,FALSE)),"Suspense")))</f>
        <v>Suspense</v>
      </c>
      <c r="I9489" s="17">
        <f t="shared" si="148"/>
        <v>108.15</v>
      </c>
      <c r="J9489" s="12" t="str">
        <f>H9489</f>
        <v>Suspense</v>
      </c>
    </row>
    <row r="9490" spans="1:10" hidden="1">
      <c r="A9490" s="13" t="s">
        <v>184</v>
      </c>
      <c r="B9490" s="12" t="s">
        <v>83</v>
      </c>
      <c r="C9490" s="12" t="s">
        <v>187</v>
      </c>
      <c r="D9490" s="12" t="s">
        <v>390</v>
      </c>
      <c r="E9490" s="12">
        <v>89.6</v>
      </c>
      <c r="F9490" s="14" t="str">
        <f>A9490&amp;B9490&amp;C9490&amp;D9490&amp;E9490</f>
        <v>2024-10-22ExpenseInuit Quickbooks21010 Visa Payable (CIBC)89.6</v>
      </c>
      <c r="G9490" s="15">
        <f>IFERROR((DATEVALUE(A9490)),A9490)</f>
        <v>45587</v>
      </c>
      <c r="H9490" s="16" t="str">
        <f>IF((IFERROR((VLOOKUP(D9490,'Automation (QBO)'!A:B,2,FALSE)),"0"))=0,"Suspense",(IFERROR((VLOOKUP(D9490,'Automation (QBO)'!A:B,2,FALSE)),"Suspense")))</f>
        <v>Suspense</v>
      </c>
      <c r="I9490" s="17">
        <f t="shared" si="148"/>
        <v>89.6</v>
      </c>
      <c r="J9490" s="12" t="str">
        <f>H9490</f>
        <v>Suspense</v>
      </c>
    </row>
    <row r="9491" spans="1:10" hidden="1">
      <c r="A9491" s="13" t="s">
        <v>184</v>
      </c>
      <c r="B9491" s="12" t="s">
        <v>83</v>
      </c>
      <c r="C9491" s="12" t="s">
        <v>185</v>
      </c>
      <c r="D9491" s="12" t="s">
        <v>391</v>
      </c>
      <c r="E9491" s="12">
        <v>1369.64</v>
      </c>
      <c r="F9491" s="14" t="str">
        <f>A9491&amp;B9491&amp;C9491&amp;D9491&amp;E9491</f>
        <v>2024-10-22ExpenseDaltile Canada Vancouver51335 COGS - Supplies1369.64</v>
      </c>
      <c r="G9491" s="15">
        <f>IFERROR((DATEVALUE(A9491)),A9491)</f>
        <v>45587</v>
      </c>
      <c r="H9491" s="16" t="str">
        <f>IF((IFERROR((VLOOKUP(D9491,'Automation (QBO)'!A:B,2,FALSE)),"0"))=0,"Suspense",(IFERROR((VLOOKUP(D9491,'Automation (QBO)'!A:B,2,FALSE)),"Suspense")))</f>
        <v>COGS - Supplies</v>
      </c>
      <c r="I9491" s="17">
        <f t="shared" si="148"/>
        <v>1369.64</v>
      </c>
      <c r="J9491" s="12" t="str">
        <f>H9491</f>
        <v>COGS - Supplies</v>
      </c>
    </row>
    <row r="9492" spans="1:10" hidden="1">
      <c r="A9492" s="13" t="s">
        <v>184</v>
      </c>
      <c r="B9492" s="12" t="s">
        <v>83</v>
      </c>
      <c r="C9492" s="12" t="s">
        <v>185</v>
      </c>
      <c r="D9492" s="12" t="s">
        <v>392</v>
      </c>
      <c r="E9492" s="12">
        <v>-64</v>
      </c>
      <c r="F9492" s="14" t="str">
        <f>A9492&amp;B9492&amp;C9492&amp;D9492&amp;E9492</f>
        <v>2024-10-22ExpenseDaltile Canada Vancouver21020 GST/HST Payable-64</v>
      </c>
      <c r="G9492" s="15">
        <f>IFERROR((DATEVALUE(A9492)),A9492)</f>
        <v>45587</v>
      </c>
      <c r="H9492" s="16" t="str">
        <f>IF((IFERROR((VLOOKUP(D9492,'Automation (QBO)'!A:B,2,FALSE)),"0"))=0,"Suspense",(IFERROR((VLOOKUP(D9492,'Automation (QBO)'!A:B,2,FALSE)),"Suspense")))</f>
        <v>GST/HST Payable</v>
      </c>
      <c r="I9492" s="17">
        <f t="shared" si="148"/>
        <v>-64</v>
      </c>
      <c r="J9492" s="12" t="str">
        <f>H9492</f>
        <v>GST/HST Payable</v>
      </c>
    </row>
    <row r="9493" spans="1:10" hidden="1">
      <c r="A9493" s="13" t="s">
        <v>184</v>
      </c>
      <c r="B9493" s="12" t="s">
        <v>83</v>
      </c>
      <c r="C9493" s="12" t="s">
        <v>110</v>
      </c>
      <c r="D9493" s="12" t="s">
        <v>391</v>
      </c>
      <c r="E9493" s="12">
        <v>143.83000000000001</v>
      </c>
      <c r="F9493" s="14" t="str">
        <f>A9493&amp;B9493&amp;C9493&amp;D9493&amp;E9493</f>
        <v>2024-10-22ExpenseDicks Lumber51335 COGS - Supplies143.83</v>
      </c>
      <c r="G9493" s="15">
        <f>IFERROR((DATEVALUE(A9493)),A9493)</f>
        <v>45587</v>
      </c>
      <c r="H9493" s="16" t="str">
        <f>IF((IFERROR((VLOOKUP(D9493,'Automation (QBO)'!A:B,2,FALSE)),"0"))=0,"Suspense",(IFERROR((VLOOKUP(D9493,'Automation (QBO)'!A:B,2,FALSE)),"Suspense")))</f>
        <v>COGS - Supplies</v>
      </c>
      <c r="I9493" s="17">
        <f t="shared" si="148"/>
        <v>143.83000000000001</v>
      </c>
      <c r="J9493" s="12" t="str">
        <f>H9493</f>
        <v>COGS - Supplies</v>
      </c>
    </row>
    <row r="9494" spans="1:10" hidden="1">
      <c r="A9494" s="13" t="s">
        <v>184</v>
      </c>
      <c r="B9494" s="12" t="s">
        <v>83</v>
      </c>
      <c r="C9494" s="12" t="s">
        <v>110</v>
      </c>
      <c r="D9494" s="12" t="s">
        <v>392</v>
      </c>
      <c r="E9494" s="12">
        <v>-6.72</v>
      </c>
      <c r="F9494" s="14" t="str">
        <f>A9494&amp;B9494&amp;C9494&amp;D9494&amp;E9494</f>
        <v>2024-10-22ExpenseDicks Lumber21020 GST/HST Payable-6.72</v>
      </c>
      <c r="G9494" s="15">
        <f>IFERROR((DATEVALUE(A9494)),A9494)</f>
        <v>45587</v>
      </c>
      <c r="H9494" s="16" t="str">
        <f>IF((IFERROR((VLOOKUP(D9494,'Automation (QBO)'!A:B,2,FALSE)),"0"))=0,"Suspense",(IFERROR((VLOOKUP(D9494,'Automation (QBO)'!A:B,2,FALSE)),"Suspense")))</f>
        <v>GST/HST Payable</v>
      </c>
      <c r="I9494" s="17">
        <f t="shared" si="148"/>
        <v>-6.72</v>
      </c>
      <c r="J9494" s="12" t="str">
        <f>H9494</f>
        <v>GST/HST Payable</v>
      </c>
    </row>
    <row r="9495" spans="1:10" hidden="1">
      <c r="A9495" s="13" t="s">
        <v>184</v>
      </c>
      <c r="B9495" s="12" t="s">
        <v>83</v>
      </c>
      <c r="C9495" s="12" t="s">
        <v>186</v>
      </c>
      <c r="D9495" s="12" t="s">
        <v>398</v>
      </c>
      <c r="E9495" s="12">
        <v>15</v>
      </c>
      <c r="F9495" s="14" t="str">
        <f>A9495&amp;B9495&amp;C9495&amp;D9495&amp;E9495</f>
        <v>2024-10-22ExpenseSushi Kumo52190 Meals &amp; Entertainment15</v>
      </c>
      <c r="G9495" s="15">
        <f>IFERROR((DATEVALUE(A9495)),A9495)</f>
        <v>45587</v>
      </c>
      <c r="H9495" s="16" t="str">
        <f>IF((IFERROR((VLOOKUP(D9495,'Automation (QBO)'!A:B,2,FALSE)),"0"))=0,"Suspense",(IFERROR((VLOOKUP(D9495,'Automation (QBO)'!A:B,2,FALSE)),"Suspense")))</f>
        <v>Meals &amp; Entertainment</v>
      </c>
      <c r="I9495" s="17">
        <f t="shared" si="148"/>
        <v>15</v>
      </c>
      <c r="J9495" s="12" t="str">
        <f>H9495</f>
        <v>Meals &amp; Entertainment</v>
      </c>
    </row>
    <row r="9496" spans="1:10" hidden="1">
      <c r="A9496" s="13" t="s">
        <v>184</v>
      </c>
      <c r="B9496" s="12" t="s">
        <v>83</v>
      </c>
      <c r="C9496" s="12" t="s">
        <v>186</v>
      </c>
      <c r="D9496" s="12" t="s">
        <v>398</v>
      </c>
      <c r="E9496" s="12">
        <v>2.36</v>
      </c>
      <c r="F9496" s="14" t="str">
        <f>A9496&amp;B9496&amp;C9496&amp;D9496&amp;E9496</f>
        <v>2024-10-22ExpenseSushi Kumo52190 Meals &amp; Entertainment2.36</v>
      </c>
      <c r="G9496" s="15">
        <f>IFERROR((DATEVALUE(A9496)),A9496)</f>
        <v>45587</v>
      </c>
      <c r="H9496" s="16" t="str">
        <f>IF((IFERROR((VLOOKUP(D9496,'Automation (QBO)'!A:B,2,FALSE)),"0"))=0,"Suspense",(IFERROR((VLOOKUP(D9496,'Automation (QBO)'!A:B,2,FALSE)),"Suspense")))</f>
        <v>Meals &amp; Entertainment</v>
      </c>
      <c r="I9496" s="17">
        <f t="shared" si="148"/>
        <v>2.36</v>
      </c>
      <c r="J9496" s="12" t="str">
        <f>H9496</f>
        <v>Meals &amp; Entertainment</v>
      </c>
    </row>
    <row r="9497" spans="1:10" hidden="1">
      <c r="A9497" s="13" t="s">
        <v>184</v>
      </c>
      <c r="B9497" s="12" t="s">
        <v>83</v>
      </c>
      <c r="C9497" s="12" t="s">
        <v>186</v>
      </c>
      <c r="D9497" s="12" t="s">
        <v>392</v>
      </c>
      <c r="E9497" s="12">
        <v>-0.75</v>
      </c>
      <c r="F9497" s="14" t="str">
        <f>A9497&amp;B9497&amp;C9497&amp;D9497&amp;E9497</f>
        <v>2024-10-22ExpenseSushi Kumo21020 GST/HST Payable-0.75</v>
      </c>
      <c r="G9497" s="15">
        <f>IFERROR((DATEVALUE(A9497)),A9497)</f>
        <v>45587</v>
      </c>
      <c r="H9497" s="16" t="str">
        <f>IF((IFERROR((VLOOKUP(D9497,'Automation (QBO)'!A:B,2,FALSE)),"0"))=0,"Suspense",(IFERROR((VLOOKUP(D9497,'Automation (QBO)'!A:B,2,FALSE)),"Suspense")))</f>
        <v>GST/HST Payable</v>
      </c>
      <c r="I9497" s="17">
        <f t="shared" si="148"/>
        <v>-0.75</v>
      </c>
      <c r="J9497" s="12" t="str">
        <f>H9497</f>
        <v>GST/HST Payable</v>
      </c>
    </row>
    <row r="9498" spans="1:10" hidden="1">
      <c r="A9498" s="13" t="s">
        <v>184</v>
      </c>
      <c r="B9498" s="12" t="s">
        <v>83</v>
      </c>
      <c r="C9498" s="12" t="s">
        <v>186</v>
      </c>
      <c r="D9498" s="12" t="s">
        <v>392</v>
      </c>
      <c r="E9498" s="12">
        <v>0</v>
      </c>
      <c r="F9498" s="14" t="str">
        <f>A9498&amp;B9498&amp;C9498&amp;D9498&amp;E9498</f>
        <v>2024-10-22ExpenseSushi Kumo21020 GST/HST Payable0</v>
      </c>
      <c r="G9498" s="15">
        <f>IFERROR((DATEVALUE(A9498)),A9498)</f>
        <v>45587</v>
      </c>
      <c r="H9498" s="16" t="str">
        <f>IF((IFERROR((VLOOKUP(D9498,'Automation (QBO)'!A:B,2,FALSE)),"0"))=0,"Suspense",(IFERROR((VLOOKUP(D9498,'Automation (QBO)'!A:B,2,FALSE)),"Suspense")))</f>
        <v>GST/HST Payable</v>
      </c>
      <c r="I9498" s="17">
        <f t="shared" si="148"/>
        <v>0</v>
      </c>
      <c r="J9498" s="12" t="str">
        <f>H9498</f>
        <v>GST/HST Payable</v>
      </c>
    </row>
    <row r="9499" spans="1:10" hidden="1">
      <c r="A9499" s="13" t="s">
        <v>184</v>
      </c>
      <c r="B9499" s="12" t="s">
        <v>83</v>
      </c>
      <c r="C9499" s="12" t="s">
        <v>87</v>
      </c>
      <c r="D9499" s="12" t="s">
        <v>392</v>
      </c>
      <c r="E9499" s="12">
        <v>-20.66</v>
      </c>
      <c r="F9499" s="14" t="str">
        <f>A9499&amp;B9499&amp;C9499&amp;D9499&amp;E9499</f>
        <v>2024-10-22ExpenseHome Depot21020 GST/HST Payable-20.66</v>
      </c>
      <c r="G9499" s="15">
        <f>IFERROR((DATEVALUE(A9499)),A9499)</f>
        <v>45587</v>
      </c>
      <c r="H9499" s="16" t="str">
        <f>IF((IFERROR((VLOOKUP(D9499,'Automation (QBO)'!A:B,2,FALSE)),"0"))=0,"Suspense",(IFERROR((VLOOKUP(D9499,'Automation (QBO)'!A:B,2,FALSE)),"Suspense")))</f>
        <v>GST/HST Payable</v>
      </c>
      <c r="I9499" s="17">
        <f t="shared" si="148"/>
        <v>-20.66</v>
      </c>
      <c r="J9499" s="12" t="str">
        <f>H9499</f>
        <v>GST/HST Payable</v>
      </c>
    </row>
    <row r="9500" spans="1:10" hidden="1">
      <c r="A9500" s="13" t="s">
        <v>184</v>
      </c>
      <c r="B9500" s="12" t="s">
        <v>91</v>
      </c>
      <c r="C9500" s="12" t="s">
        <v>151</v>
      </c>
      <c r="D9500" s="12" t="s">
        <v>417</v>
      </c>
      <c r="E9500" s="12">
        <v>0</v>
      </c>
      <c r="F9500" s="14" t="str">
        <f>A9500&amp;B9500&amp;C9500&amp;D9500&amp;E9500</f>
        <v>2024-10-22InvoiceGarden of Granite Winery:Garden of Granite Project12000 Accounts Receivable0</v>
      </c>
      <c r="G9500" s="15">
        <f>IFERROR((DATEVALUE(A9500)),A9500)</f>
        <v>45587</v>
      </c>
      <c r="H9500" s="16" t="str">
        <f>IF((IFERROR((VLOOKUP(D9500,'Automation (QBO)'!A:B,2,FALSE)),"0"))=0,"Suspense",(IFERROR((VLOOKUP(D9500,'Automation (QBO)'!A:B,2,FALSE)),"Suspense")))</f>
        <v>Accounts Recievable - Suspense</v>
      </c>
      <c r="I9500" s="17">
        <f t="shared" si="148"/>
        <v>0</v>
      </c>
      <c r="J9500" s="12" t="str">
        <f>H9500</f>
        <v>Accounts Recievable - Suspense</v>
      </c>
    </row>
    <row r="9501" spans="1:10" hidden="1">
      <c r="A9501" s="13" t="s">
        <v>184</v>
      </c>
      <c r="B9501" s="12" t="s">
        <v>83</v>
      </c>
      <c r="C9501" s="12" t="s">
        <v>187</v>
      </c>
      <c r="D9501" s="12" t="s">
        <v>395</v>
      </c>
      <c r="E9501" s="12">
        <v>89.6</v>
      </c>
      <c r="F9501" s="14" t="str">
        <f>A9501&amp;B9501&amp;C9501&amp;D9501&amp;E9501</f>
        <v>2024-10-22ExpenseInuit Quickbooks52165 Computer - Software89.6</v>
      </c>
      <c r="G9501" s="15">
        <f>IFERROR((DATEVALUE(A9501)),A9501)</f>
        <v>45587</v>
      </c>
      <c r="H9501" s="16" t="str">
        <f>IF((IFERROR((VLOOKUP(D9501,'Automation (QBO)'!A:B,2,FALSE)),"0"))=0,"Suspense",(IFERROR((VLOOKUP(D9501,'Automation (QBO)'!A:B,2,FALSE)),"Suspense")))</f>
        <v>Computer - Software</v>
      </c>
      <c r="I9501" s="17">
        <f t="shared" si="148"/>
        <v>89.6</v>
      </c>
      <c r="J9501" s="12" t="str">
        <f>H9501</f>
        <v>Computer - Software</v>
      </c>
    </row>
    <row r="9502" spans="1:10" hidden="1">
      <c r="A9502" s="13" t="s">
        <v>184</v>
      </c>
      <c r="B9502" s="12" t="s">
        <v>83</v>
      </c>
      <c r="C9502" s="12" t="s">
        <v>187</v>
      </c>
      <c r="D9502" s="12" t="s">
        <v>392</v>
      </c>
      <c r="E9502" s="12">
        <v>0</v>
      </c>
      <c r="F9502" s="14" t="str">
        <f>A9502&amp;B9502&amp;C9502&amp;D9502&amp;E9502</f>
        <v>2024-10-22ExpenseInuit Quickbooks21020 GST/HST Payable0</v>
      </c>
      <c r="G9502" s="15">
        <f>IFERROR((DATEVALUE(A9502)),A9502)</f>
        <v>45587</v>
      </c>
      <c r="H9502" s="16" t="str">
        <f>IF((IFERROR((VLOOKUP(D9502,'Automation (QBO)'!A:B,2,FALSE)),"0"))=0,"Suspense",(IFERROR((VLOOKUP(D9502,'Automation (QBO)'!A:B,2,FALSE)),"Suspense")))</f>
        <v>GST/HST Payable</v>
      </c>
      <c r="I9502" s="17">
        <f t="shared" si="148"/>
        <v>0</v>
      </c>
      <c r="J9502" s="12" t="str">
        <f>H9502</f>
        <v>GST/HST Payable</v>
      </c>
    </row>
    <row r="9503" spans="1:10" hidden="1">
      <c r="A9503" s="13" t="s">
        <v>184</v>
      </c>
      <c r="B9503" s="12" t="s">
        <v>83</v>
      </c>
      <c r="C9503" s="12" t="s">
        <v>101</v>
      </c>
      <c r="D9503" s="12" t="s">
        <v>409</v>
      </c>
      <c r="E9503" s="12">
        <v>200.39</v>
      </c>
      <c r="F9503" s="14" t="str">
        <f>A9503&amp;B9503&amp;C9503&amp;D9503&amp;E9503</f>
        <v>2024-10-22ExpenseShell Canada51205 COGS - Fuel200.39</v>
      </c>
      <c r="G9503" s="15">
        <f>IFERROR((DATEVALUE(A9503)),A9503)</f>
        <v>45587</v>
      </c>
      <c r="H9503" s="16" t="str">
        <f>IF((IFERROR((VLOOKUP(D9503,'Automation (QBO)'!A:B,2,FALSE)),"0"))=0,"Suspense",(IFERROR((VLOOKUP(D9503,'Automation (QBO)'!A:B,2,FALSE)),"Suspense")))</f>
        <v>COGS - Fuel</v>
      </c>
      <c r="I9503" s="17">
        <f t="shared" si="148"/>
        <v>200.39</v>
      </c>
      <c r="J9503" s="12" t="str">
        <f>H9503</f>
        <v>COGS - Fuel</v>
      </c>
    </row>
    <row r="9504" spans="1:10" hidden="1">
      <c r="A9504" s="13" t="s">
        <v>184</v>
      </c>
      <c r="B9504" s="12" t="s">
        <v>83</v>
      </c>
      <c r="C9504" s="12" t="s">
        <v>101</v>
      </c>
      <c r="D9504" s="12" t="s">
        <v>392</v>
      </c>
      <c r="E9504" s="12">
        <v>-10.02</v>
      </c>
      <c r="F9504" s="14" t="str">
        <f>A9504&amp;B9504&amp;C9504&amp;D9504&amp;E9504</f>
        <v>2024-10-22ExpenseShell Canada21020 GST/HST Payable-10.02</v>
      </c>
      <c r="G9504" s="15">
        <f>IFERROR((DATEVALUE(A9504)),A9504)</f>
        <v>45587</v>
      </c>
      <c r="H9504" s="16" t="str">
        <f>IF((IFERROR((VLOOKUP(D9504,'Automation (QBO)'!A:B,2,FALSE)),"0"))=0,"Suspense",(IFERROR((VLOOKUP(D9504,'Automation (QBO)'!A:B,2,FALSE)),"Suspense")))</f>
        <v>GST/HST Payable</v>
      </c>
      <c r="I9504" s="17">
        <f t="shared" si="148"/>
        <v>-10.02</v>
      </c>
      <c r="J9504" s="12" t="str">
        <f>H9504</f>
        <v>GST/HST Payable</v>
      </c>
    </row>
    <row r="9505" spans="1:10" hidden="1">
      <c r="A9505" s="13" t="s">
        <v>184</v>
      </c>
      <c r="B9505" s="12" t="s">
        <v>83</v>
      </c>
      <c r="C9505" s="12" t="s">
        <v>87</v>
      </c>
      <c r="D9505" s="12" t="s">
        <v>391</v>
      </c>
      <c r="E9505" s="12">
        <v>103.32</v>
      </c>
      <c r="F9505" s="14" t="str">
        <f>A9505&amp;B9505&amp;C9505&amp;D9505&amp;E9505</f>
        <v>2024-10-22ExpenseHome Depot51335 COGS - Supplies103.32</v>
      </c>
      <c r="G9505" s="15">
        <f>IFERROR((DATEVALUE(A9505)),A9505)</f>
        <v>45587</v>
      </c>
      <c r="H9505" s="16" t="str">
        <f>IF((IFERROR((VLOOKUP(D9505,'Automation (QBO)'!A:B,2,FALSE)),"0"))=0,"Suspense",(IFERROR((VLOOKUP(D9505,'Automation (QBO)'!A:B,2,FALSE)),"Suspense")))</f>
        <v>COGS - Supplies</v>
      </c>
      <c r="I9505" s="17">
        <f t="shared" si="148"/>
        <v>103.32</v>
      </c>
      <c r="J9505" s="12" t="str">
        <f>H9505</f>
        <v>COGS - Supplies</v>
      </c>
    </row>
    <row r="9506" spans="1:10" hidden="1">
      <c r="A9506" s="13" t="s">
        <v>184</v>
      </c>
      <c r="B9506" s="12" t="s">
        <v>83</v>
      </c>
      <c r="C9506" s="12" t="s">
        <v>87</v>
      </c>
      <c r="D9506" s="12" t="s">
        <v>392</v>
      </c>
      <c r="E9506" s="12">
        <v>-4.83</v>
      </c>
      <c r="F9506" s="14" t="str">
        <f>A9506&amp;B9506&amp;C9506&amp;D9506&amp;E9506</f>
        <v>2024-10-22ExpenseHome Depot21020 GST/HST Payable-4.83</v>
      </c>
      <c r="G9506" s="15">
        <f>IFERROR((DATEVALUE(A9506)),A9506)</f>
        <v>45587</v>
      </c>
      <c r="H9506" s="16" t="str">
        <f>IF((IFERROR((VLOOKUP(D9506,'Automation (QBO)'!A:B,2,FALSE)),"0"))=0,"Suspense",(IFERROR((VLOOKUP(D9506,'Automation (QBO)'!A:B,2,FALSE)),"Suspense")))</f>
        <v>GST/HST Payable</v>
      </c>
      <c r="I9506" s="17">
        <f t="shared" si="148"/>
        <v>-4.83</v>
      </c>
      <c r="J9506" s="12" t="str">
        <f>H9506</f>
        <v>GST/HST Payable</v>
      </c>
    </row>
    <row r="9507" spans="1:10" hidden="1">
      <c r="A9507" s="13" t="s">
        <v>184</v>
      </c>
      <c r="B9507" s="12" t="s">
        <v>83</v>
      </c>
      <c r="C9507" s="12" t="s">
        <v>171</v>
      </c>
      <c r="D9507" s="12" t="s">
        <v>391</v>
      </c>
      <c r="E9507" s="12">
        <v>1354.88</v>
      </c>
      <c r="F9507" s="14" t="str">
        <f>A9507&amp;B9507&amp;C9507&amp;D9507&amp;E9507</f>
        <v>2024-10-22ExpenseLafarge Pitt River Quarri51335 COGS - Supplies1354.88</v>
      </c>
      <c r="G9507" s="15">
        <f>IFERROR((DATEVALUE(A9507)),A9507)</f>
        <v>45587</v>
      </c>
      <c r="H9507" s="16" t="str">
        <f>IF((IFERROR((VLOOKUP(D9507,'Automation (QBO)'!A:B,2,FALSE)),"0"))=0,"Suspense",(IFERROR((VLOOKUP(D9507,'Automation (QBO)'!A:B,2,FALSE)),"Suspense")))</f>
        <v>COGS - Supplies</v>
      </c>
      <c r="I9507" s="17">
        <f t="shared" si="148"/>
        <v>1354.88</v>
      </c>
      <c r="J9507" s="12" t="str">
        <f>H9507</f>
        <v>COGS - Supplies</v>
      </c>
    </row>
    <row r="9508" spans="1:10" hidden="1">
      <c r="A9508" s="13" t="s">
        <v>184</v>
      </c>
      <c r="B9508" s="12" t="s">
        <v>83</v>
      </c>
      <c r="C9508" s="12" t="s">
        <v>171</v>
      </c>
      <c r="D9508" s="12" t="s">
        <v>392</v>
      </c>
      <c r="E9508" s="12">
        <v>-64.5</v>
      </c>
      <c r="F9508" s="14" t="str">
        <f>A9508&amp;B9508&amp;C9508&amp;D9508&amp;E9508</f>
        <v>2024-10-22ExpenseLafarge Pitt River Quarri21020 GST/HST Payable-64.5</v>
      </c>
      <c r="G9508" s="15">
        <f>IFERROR((DATEVALUE(A9508)),A9508)</f>
        <v>45587</v>
      </c>
      <c r="H9508" s="16" t="str">
        <f>IF((IFERROR((VLOOKUP(D9508,'Automation (QBO)'!A:B,2,FALSE)),"0"))=0,"Suspense",(IFERROR((VLOOKUP(D9508,'Automation (QBO)'!A:B,2,FALSE)),"Suspense")))</f>
        <v>GST/HST Payable</v>
      </c>
      <c r="I9508" s="17">
        <f t="shared" si="148"/>
        <v>-64.5</v>
      </c>
      <c r="J9508" s="12" t="str">
        <f>H9508</f>
        <v>GST/HST Payable</v>
      </c>
    </row>
    <row r="9509" spans="1:10" hidden="1">
      <c r="A9509" s="13" t="s">
        <v>184</v>
      </c>
      <c r="B9509" s="12" t="s">
        <v>83</v>
      </c>
      <c r="C9509" s="12" t="s">
        <v>171</v>
      </c>
      <c r="D9509" s="12" t="s">
        <v>391</v>
      </c>
      <c r="E9509" s="12">
        <v>1345.36</v>
      </c>
      <c r="F9509" s="14" t="str">
        <f>A9509&amp;B9509&amp;C9509&amp;D9509&amp;E9509</f>
        <v>2024-10-22ExpenseLafarge Pitt River Quarri51335 COGS - Supplies1345.36</v>
      </c>
      <c r="G9509" s="15">
        <f>IFERROR((DATEVALUE(A9509)),A9509)</f>
        <v>45587</v>
      </c>
      <c r="H9509" s="16" t="str">
        <f>IF((IFERROR((VLOOKUP(D9509,'Automation (QBO)'!A:B,2,FALSE)),"0"))=0,"Suspense",(IFERROR((VLOOKUP(D9509,'Automation (QBO)'!A:B,2,FALSE)),"Suspense")))</f>
        <v>COGS - Supplies</v>
      </c>
      <c r="I9509" s="17">
        <f t="shared" si="148"/>
        <v>1345.36</v>
      </c>
      <c r="J9509" s="12" t="str">
        <f>H9509</f>
        <v>COGS - Supplies</v>
      </c>
    </row>
    <row r="9510" spans="1:10" hidden="1">
      <c r="A9510" s="13" t="s">
        <v>184</v>
      </c>
      <c r="B9510" s="12" t="s">
        <v>83</v>
      </c>
      <c r="C9510" s="12" t="s">
        <v>171</v>
      </c>
      <c r="D9510" s="12" t="s">
        <v>392</v>
      </c>
      <c r="E9510" s="12">
        <v>-64.05</v>
      </c>
      <c r="F9510" s="14" t="str">
        <f>A9510&amp;B9510&amp;C9510&amp;D9510&amp;E9510</f>
        <v>2024-10-22ExpenseLafarge Pitt River Quarri21020 GST/HST Payable-64.05</v>
      </c>
      <c r="G9510" s="15">
        <f>IFERROR((DATEVALUE(A9510)),A9510)</f>
        <v>45587</v>
      </c>
      <c r="H9510" s="16" t="str">
        <f>IF((IFERROR((VLOOKUP(D9510,'Automation (QBO)'!A:B,2,FALSE)),"0"))=0,"Suspense",(IFERROR((VLOOKUP(D9510,'Automation (QBO)'!A:B,2,FALSE)),"Suspense")))</f>
        <v>GST/HST Payable</v>
      </c>
      <c r="I9510" s="17">
        <f t="shared" si="148"/>
        <v>-64.05</v>
      </c>
      <c r="J9510" s="12" t="str">
        <f>H9510</f>
        <v>GST/HST Payable</v>
      </c>
    </row>
    <row r="9511" spans="1:10" hidden="1">
      <c r="A9511" s="13" t="s">
        <v>184</v>
      </c>
      <c r="B9511" s="12" t="s">
        <v>83</v>
      </c>
      <c r="C9511" s="12" t="s">
        <v>171</v>
      </c>
      <c r="D9511" s="12" t="s">
        <v>391</v>
      </c>
      <c r="E9511" s="12">
        <v>1312.09</v>
      </c>
      <c r="F9511" s="14" t="str">
        <f>A9511&amp;B9511&amp;C9511&amp;D9511&amp;E9511</f>
        <v>2024-10-22ExpenseLafarge Pitt River Quarri51335 COGS - Supplies1312.09</v>
      </c>
      <c r="G9511" s="15">
        <f>IFERROR((DATEVALUE(A9511)),A9511)</f>
        <v>45587</v>
      </c>
      <c r="H9511" s="16" t="str">
        <f>IF((IFERROR((VLOOKUP(D9511,'Automation (QBO)'!A:B,2,FALSE)),"0"))=0,"Suspense",(IFERROR((VLOOKUP(D9511,'Automation (QBO)'!A:B,2,FALSE)),"Suspense")))</f>
        <v>COGS - Supplies</v>
      </c>
      <c r="I9511" s="17">
        <f t="shared" si="148"/>
        <v>1312.09</v>
      </c>
      <c r="J9511" s="12" t="str">
        <f>H9511</f>
        <v>COGS - Supplies</v>
      </c>
    </row>
    <row r="9512" spans="1:10" hidden="1">
      <c r="A9512" s="13" t="s">
        <v>184</v>
      </c>
      <c r="B9512" s="12" t="s">
        <v>83</v>
      </c>
      <c r="C9512" s="12" t="s">
        <v>171</v>
      </c>
      <c r="D9512" s="12" t="s">
        <v>392</v>
      </c>
      <c r="E9512" s="12">
        <v>-62.46</v>
      </c>
      <c r="F9512" s="14" t="str">
        <f>A9512&amp;B9512&amp;C9512&amp;D9512&amp;E9512</f>
        <v>2024-10-22ExpenseLafarge Pitt River Quarri21020 GST/HST Payable-62.46</v>
      </c>
      <c r="G9512" s="15">
        <f>IFERROR((DATEVALUE(A9512)),A9512)</f>
        <v>45587</v>
      </c>
      <c r="H9512" s="16" t="str">
        <f>IF((IFERROR((VLOOKUP(D9512,'Automation (QBO)'!A:B,2,FALSE)),"0"))=0,"Suspense",(IFERROR((VLOOKUP(D9512,'Automation (QBO)'!A:B,2,FALSE)),"Suspense")))</f>
        <v>GST/HST Payable</v>
      </c>
      <c r="I9512" s="17">
        <f t="shared" si="148"/>
        <v>-62.46</v>
      </c>
      <c r="J9512" s="12" t="str">
        <f>H9512</f>
        <v>GST/HST Payable</v>
      </c>
    </row>
    <row r="9513" spans="1:10" hidden="1">
      <c r="A9513" s="13" t="s">
        <v>184</v>
      </c>
      <c r="B9513" s="12" t="s">
        <v>135</v>
      </c>
      <c r="D9513" s="12" t="s">
        <v>422</v>
      </c>
      <c r="E9513" s="12">
        <v>19582.669999999998</v>
      </c>
      <c r="F9513" s="14" t="str">
        <f>A9513&amp;B9513&amp;C9513&amp;D9513&amp;E9513</f>
        <v>2024-10-22Journal Entry52505 Payroll - Hourly19582.67</v>
      </c>
      <c r="G9513" s="15">
        <f>IFERROR((DATEVALUE(A9513)),A9513)</f>
        <v>45587</v>
      </c>
      <c r="H9513" s="16" t="str">
        <f>IF((IFERROR((VLOOKUP(D9513,'Automation (QBO)'!A:B,2,FALSE)),"0"))=0,"Suspense",(IFERROR((VLOOKUP(D9513,'Automation (QBO)'!A:B,2,FALSE)),"Suspense")))</f>
        <v>Payroll - Hourly</v>
      </c>
      <c r="I9513" s="17">
        <f t="shared" si="148"/>
        <v>19582.669999999998</v>
      </c>
      <c r="J9513" s="12" t="str">
        <f>H9513</f>
        <v>Payroll - Hourly</v>
      </c>
    </row>
    <row r="9514" spans="1:10" hidden="1">
      <c r="A9514" s="13" t="s">
        <v>184</v>
      </c>
      <c r="B9514" s="12" t="s">
        <v>135</v>
      </c>
      <c r="D9514" s="12" t="s">
        <v>423</v>
      </c>
      <c r="E9514" s="12">
        <v>368.95</v>
      </c>
      <c r="F9514" s="14" t="str">
        <f>A9514&amp;B9514&amp;C9514&amp;D9514&amp;E9514</f>
        <v>2024-10-22Journal Entry52535 Payroll - WCB (Employees)368.95</v>
      </c>
      <c r="G9514" s="15">
        <f>IFERROR((DATEVALUE(A9514)),A9514)</f>
        <v>45587</v>
      </c>
      <c r="H9514" s="16" t="str">
        <f>IF((IFERROR((VLOOKUP(D9514,'Automation (QBO)'!A:B,2,FALSE)),"0"))=0,"Suspense",(IFERROR((VLOOKUP(D9514,'Automation (QBO)'!A:B,2,FALSE)),"Suspense")))</f>
        <v>Payroll - WCB (Employees)</v>
      </c>
      <c r="I9514" s="17">
        <f t="shared" si="148"/>
        <v>368.95</v>
      </c>
      <c r="J9514" s="12" t="str">
        <f>H9514</f>
        <v>Payroll - WCB (Employees)</v>
      </c>
    </row>
    <row r="9515" spans="1:10" hidden="1">
      <c r="A9515" s="13" t="s">
        <v>184</v>
      </c>
      <c r="B9515" s="12" t="s">
        <v>135</v>
      </c>
      <c r="D9515" s="12" t="s">
        <v>424</v>
      </c>
      <c r="E9515" s="12">
        <v>410.44</v>
      </c>
      <c r="F9515" s="14" t="str">
        <f>A9515&amp;B9515&amp;C9515&amp;D9515&amp;E9515</f>
        <v>2024-10-22Journal Entry52525 Payroll - CPP410.44</v>
      </c>
      <c r="G9515" s="15">
        <f>IFERROR((DATEVALUE(A9515)),A9515)</f>
        <v>45587</v>
      </c>
      <c r="H9515" s="16" t="str">
        <f>IF((IFERROR((VLOOKUP(D9515,'Automation (QBO)'!A:B,2,FALSE)),"0"))=0,"Suspense",(IFERROR((VLOOKUP(D9515,'Automation (QBO)'!A:B,2,FALSE)),"Suspense")))</f>
        <v>Payroll - CPP + EI</v>
      </c>
      <c r="I9515" s="17">
        <f t="shared" si="148"/>
        <v>410.44</v>
      </c>
      <c r="J9515" s="12" t="str">
        <f>H9515</f>
        <v>Payroll - CPP + EI</v>
      </c>
    </row>
    <row r="9516" spans="1:10" hidden="1">
      <c r="A9516" s="13" t="s">
        <v>184</v>
      </c>
      <c r="B9516" s="12" t="s">
        <v>135</v>
      </c>
      <c r="D9516" s="12" t="s">
        <v>425</v>
      </c>
      <c r="E9516" s="12">
        <v>169.55</v>
      </c>
      <c r="F9516" s="14" t="str">
        <f>A9516&amp;B9516&amp;C9516&amp;D9516&amp;E9516</f>
        <v>2024-10-22Journal Entry52520 Payroll - EI169.55</v>
      </c>
      <c r="G9516" s="15">
        <f>IFERROR((DATEVALUE(A9516)),A9516)</f>
        <v>45587</v>
      </c>
      <c r="H9516" s="16" t="str">
        <f>IF((IFERROR((VLOOKUP(D9516,'Automation (QBO)'!A:B,2,FALSE)),"0"))=0,"Suspense",(IFERROR((VLOOKUP(D9516,'Automation (QBO)'!A:B,2,FALSE)),"Suspense")))</f>
        <v>Payroll - CPP + EI</v>
      </c>
      <c r="I9516" s="17">
        <f t="shared" si="148"/>
        <v>169.55</v>
      </c>
      <c r="J9516" s="12" t="str">
        <f>H9516</f>
        <v>Payroll - CPP + EI</v>
      </c>
    </row>
    <row r="9517" spans="1:10" hidden="1">
      <c r="A9517" s="13" t="s">
        <v>184</v>
      </c>
      <c r="B9517" s="12" t="s">
        <v>135</v>
      </c>
      <c r="D9517" s="12" t="s">
        <v>403</v>
      </c>
      <c r="E9517" s="12">
        <v>118.21</v>
      </c>
      <c r="F9517" s="14" t="str">
        <f>A9517&amp;B9517&amp;C9517&amp;D9517&amp;E9517</f>
        <v>2024-10-22Journal Entry52115 Bank Fees118.21</v>
      </c>
      <c r="G9517" s="15">
        <f>IFERROR((DATEVALUE(A9517)),A9517)</f>
        <v>45587</v>
      </c>
      <c r="H9517" s="16" t="str">
        <f>IF((IFERROR((VLOOKUP(D9517,'Automation (QBO)'!A:B,2,FALSE)),"0"))=0,"Suspense",(IFERROR((VLOOKUP(D9517,'Automation (QBO)'!A:B,2,FALSE)),"Suspense")))</f>
        <v>Bank Fees</v>
      </c>
      <c r="I9517" s="17">
        <f t="shared" si="148"/>
        <v>118.21</v>
      </c>
      <c r="J9517" s="12" t="str">
        <f>H9517</f>
        <v>Bank Fees</v>
      </c>
    </row>
    <row r="9518" spans="1:10" hidden="1">
      <c r="A9518" s="13" t="s">
        <v>184</v>
      </c>
      <c r="B9518" s="12" t="s">
        <v>135</v>
      </c>
      <c r="D9518" s="12" t="s">
        <v>426</v>
      </c>
      <c r="E9518" s="12">
        <v>-5.91</v>
      </c>
      <c r="F9518" s="14" t="str">
        <f>A9518&amp;B9518&amp;C9518&amp;D9518&amp;E9518</f>
        <v>2024-10-22Journal Entry21031 GST/HST Suspense-5.91</v>
      </c>
      <c r="G9518" s="15">
        <f>IFERROR((DATEVALUE(A9518)),A9518)</f>
        <v>45587</v>
      </c>
      <c r="H9518" s="16" t="str">
        <f>IF((IFERROR((VLOOKUP(D9518,'Automation (QBO)'!A:B,2,FALSE)),"0"))=0,"Suspense",(IFERROR((VLOOKUP(D9518,'Automation (QBO)'!A:B,2,FALSE)),"Suspense")))</f>
        <v>GST/HST Suspense</v>
      </c>
      <c r="I9518" s="17">
        <f t="shared" si="148"/>
        <v>-5.91</v>
      </c>
      <c r="J9518" s="12" t="str">
        <f>H9518</f>
        <v>GST/HST Suspense</v>
      </c>
    </row>
    <row r="9519" spans="1:10" hidden="1">
      <c r="A9519" s="13" t="s">
        <v>184</v>
      </c>
      <c r="B9519" s="12" t="s">
        <v>135</v>
      </c>
      <c r="D9519" s="12" t="s">
        <v>427</v>
      </c>
      <c r="E9519" s="12">
        <v>1147.3800000000001</v>
      </c>
      <c r="F9519" s="14" t="str">
        <f>A9519&amp;B9519&amp;C9519&amp;D9519&amp;E9519</f>
        <v>2024-10-22Journal Entry21001 Payroll Clearing account1147.38</v>
      </c>
      <c r="G9519" s="15">
        <f>IFERROR((DATEVALUE(A9519)),A9519)</f>
        <v>45587</v>
      </c>
      <c r="H9519" s="16" t="str">
        <f>IF((IFERROR((VLOOKUP(D9519,'Automation (QBO)'!A:B,2,FALSE)),"0"))=0,"Suspense",(IFERROR((VLOOKUP(D9519,'Automation (QBO)'!A:B,2,FALSE)),"Suspense")))</f>
        <v>Clearings &amp; Transfers</v>
      </c>
      <c r="I9519" s="17">
        <f t="shared" si="148"/>
        <v>1147.3800000000001</v>
      </c>
      <c r="J9519" s="12" t="str">
        <f>H9519</f>
        <v>Clearings &amp; Transfers</v>
      </c>
    </row>
    <row r="9520" spans="1:10" hidden="1">
      <c r="A9520" s="13" t="s">
        <v>184</v>
      </c>
      <c r="B9520" s="12" t="s">
        <v>123</v>
      </c>
      <c r="D9520" s="12" t="s">
        <v>390</v>
      </c>
      <c r="E9520" s="12">
        <v>-10000</v>
      </c>
      <c r="F9520" s="14" t="str">
        <f>A9520&amp;B9520&amp;C9520&amp;D9520&amp;E9520</f>
        <v>2024-10-22Credit Card Payment21010 Visa Payable (CIBC)-10000</v>
      </c>
      <c r="G9520" s="15">
        <f>IFERROR((DATEVALUE(A9520)),A9520)</f>
        <v>45587</v>
      </c>
      <c r="H9520" s="16" t="str">
        <f>IF((IFERROR((VLOOKUP(D9520,'Automation (QBO)'!A:B,2,FALSE)),"0"))=0,"Suspense",(IFERROR((VLOOKUP(D9520,'Automation (QBO)'!A:B,2,FALSE)),"Suspense")))</f>
        <v>Suspense</v>
      </c>
      <c r="I9520" s="17">
        <f t="shared" si="148"/>
        <v>-10000</v>
      </c>
      <c r="J9520" s="12" t="str">
        <f>H9520</f>
        <v>Suspense</v>
      </c>
    </row>
    <row r="9521" spans="1:12" hidden="1">
      <c r="A9521" s="13" t="s">
        <v>184</v>
      </c>
      <c r="B9521" s="12" t="s">
        <v>83</v>
      </c>
      <c r="C9521" s="12" t="s">
        <v>87</v>
      </c>
      <c r="D9521" s="12" t="s">
        <v>391</v>
      </c>
      <c r="E9521" s="12">
        <v>439.29</v>
      </c>
      <c r="F9521" s="14" t="str">
        <f>A9521&amp;B9521&amp;C9521&amp;D9521&amp;E9521</f>
        <v>2024-10-22ExpenseHome Depot51335 COGS - Supplies439.29</v>
      </c>
      <c r="G9521" s="15">
        <f>IFERROR((DATEVALUE(A9521)),A9521)</f>
        <v>45587</v>
      </c>
      <c r="H9521" s="16" t="str">
        <f>IF((IFERROR((VLOOKUP(D9521,'Automation (QBO)'!A:B,2,FALSE)),"0"))=0,"Suspense",(IFERROR((VLOOKUP(D9521,'Automation (QBO)'!A:B,2,FALSE)),"Suspense")))</f>
        <v>COGS - Supplies</v>
      </c>
      <c r="I9521" s="17">
        <f t="shared" si="148"/>
        <v>439.29</v>
      </c>
      <c r="J9521" s="12" t="str">
        <f>H9521</f>
        <v>COGS - Supplies</v>
      </c>
    </row>
    <row r="9522" spans="1:12" hidden="1">
      <c r="A9522" s="13" t="s">
        <v>184</v>
      </c>
      <c r="B9522" s="12" t="s">
        <v>135</v>
      </c>
      <c r="D9522" s="12" t="s">
        <v>394</v>
      </c>
      <c r="E9522" s="12">
        <v>-20331.97</v>
      </c>
      <c r="F9522" s="14" t="str">
        <f>A9522&amp;B9522&amp;C9522&amp;D9522&amp;E9522</f>
        <v>2024-10-22Journal Entry11005 Chequing (CIBC)-20331.97</v>
      </c>
      <c r="G9522" s="15">
        <f>IFERROR((DATEVALUE(A9522)),A9522)</f>
        <v>45587</v>
      </c>
      <c r="H9522" s="16" t="str">
        <f>IF((IFERROR((VLOOKUP(D9522,'Automation (QBO)'!A:B,2,FALSE)),"0"))=0,"Suspense",(IFERROR((VLOOKUP(D9522,'Automation (QBO)'!A:B,2,FALSE)),"Suspense")))</f>
        <v>Balance (CIBC)</v>
      </c>
      <c r="I9522" s="17">
        <f t="shared" si="148"/>
        <v>-20331.97</v>
      </c>
      <c r="J9522" s="12" t="str">
        <f>H9522</f>
        <v>Balance (CIBC)</v>
      </c>
    </row>
    <row r="9523" spans="1:12" hidden="1">
      <c r="A9523" s="13" t="s">
        <v>184</v>
      </c>
      <c r="B9523" s="12" t="s">
        <v>123</v>
      </c>
      <c r="D9523" s="12" t="s">
        <v>394</v>
      </c>
      <c r="E9523" s="12">
        <v>-10000</v>
      </c>
      <c r="F9523" s="14" t="str">
        <f>A9523&amp;B9523&amp;C9523&amp;D9523&amp;E9523</f>
        <v>2024-10-22Credit Card Payment11005 Chequing (CIBC)-10000</v>
      </c>
      <c r="G9523" s="15">
        <f>IFERROR((DATEVALUE(A9523)),A9523)</f>
        <v>45587</v>
      </c>
      <c r="H9523" s="16" t="str">
        <f>IF((IFERROR((VLOOKUP(D9523,'Automation (QBO)'!A:B,2,FALSE)),"0"))=0,"Suspense",(IFERROR((VLOOKUP(D9523,'Automation (QBO)'!A:B,2,FALSE)),"Suspense")))</f>
        <v>Balance (CIBC)</v>
      </c>
      <c r="I9523" s="17">
        <f t="shared" si="148"/>
        <v>-10000</v>
      </c>
      <c r="J9523" s="12" t="str">
        <f>H9523</f>
        <v>Balance (CIBC)</v>
      </c>
    </row>
    <row r="9524" spans="1:12" hidden="1">
      <c r="A9524" s="13" t="s">
        <v>184</v>
      </c>
      <c r="B9524" s="12" t="s">
        <v>91</v>
      </c>
      <c r="C9524" s="12" t="s">
        <v>151</v>
      </c>
      <c r="D9524" s="12" t="s">
        <v>419</v>
      </c>
      <c r="E9524" s="12">
        <v>22699.08</v>
      </c>
      <c r="F9524" s="14" t="str">
        <f>A9524&amp;B9524&amp;C9524&amp;D9524&amp;E9524</f>
        <v>2024-10-22InvoiceGarden of Granite Winery:Garden of Granite Project41005 Income - Project Management22699.08</v>
      </c>
      <c r="G9524" s="15">
        <f>IFERROR((DATEVALUE(A9524)),A9524)</f>
        <v>45587</v>
      </c>
      <c r="H9524" s="16" t="str">
        <f>IF((IFERROR((VLOOKUP(D9524,'Automation (QBO)'!A:B,2,FALSE)),"0"))=0,"Suspense",(IFERROR((VLOOKUP(D9524,'Automation (QBO)'!A:B,2,FALSE)),"Suspense")))</f>
        <v>Labour - Management ($)</v>
      </c>
      <c r="I9524" s="17">
        <f t="shared" si="148"/>
        <v>22699.08</v>
      </c>
      <c r="J9524" s="12" t="str">
        <f>H9524</f>
        <v>Labour - Management ($)</v>
      </c>
    </row>
    <row r="9525" spans="1:12" hidden="1">
      <c r="A9525" s="13" t="s">
        <v>184</v>
      </c>
      <c r="B9525" s="12" t="s">
        <v>91</v>
      </c>
      <c r="C9525" s="12" t="s">
        <v>151</v>
      </c>
      <c r="D9525" s="12" t="s">
        <v>419</v>
      </c>
      <c r="E9525" s="12">
        <v>1386</v>
      </c>
      <c r="F9525" s="14" t="str">
        <f>A9525&amp;B9525&amp;C9525&amp;D9525&amp;E9525</f>
        <v>2024-10-22InvoiceGarden of Granite Winery:Garden of Granite Project41005 Income - Project Management1386</v>
      </c>
      <c r="G9525" s="15">
        <f>IFERROR((DATEVALUE(A9525)),A9525)</f>
        <v>45587</v>
      </c>
      <c r="H9525" s="16" t="str">
        <f>IF((IFERROR((VLOOKUP(D9525,'Automation (QBO)'!A:B,2,FALSE)),"0"))=0,"Suspense",(IFERROR((VLOOKUP(D9525,'Automation (QBO)'!A:B,2,FALSE)),"Suspense")))</f>
        <v>Labour - Management ($)</v>
      </c>
      <c r="I9525" s="17">
        <f t="shared" si="148"/>
        <v>1386</v>
      </c>
      <c r="J9525" s="12" t="str">
        <f>H9525</f>
        <v>Labour - Management ($)</v>
      </c>
    </row>
    <row r="9526" spans="1:12" hidden="1">
      <c r="A9526" s="13" t="s">
        <v>184</v>
      </c>
      <c r="B9526" s="12" t="s">
        <v>91</v>
      </c>
      <c r="C9526" s="12" t="s">
        <v>151</v>
      </c>
      <c r="D9526" s="12" t="s">
        <v>419</v>
      </c>
      <c r="E9526" s="12">
        <v>4745</v>
      </c>
      <c r="F9526" s="14" t="str">
        <f>A9526&amp;B9526&amp;C9526&amp;D9526&amp;E9526</f>
        <v>2024-10-22InvoiceGarden of Granite Winery:Garden of Granite Project41005 Income - Project Management4745</v>
      </c>
      <c r="G9526" s="15">
        <f>IFERROR((DATEVALUE(A9526)),A9526)</f>
        <v>45587</v>
      </c>
      <c r="H9526" s="16" t="str">
        <f>IF((IFERROR((VLOOKUP(D9526,'Automation (QBO)'!A:B,2,FALSE)),"0"))=0,"Suspense",(IFERROR((VLOOKUP(D9526,'Automation (QBO)'!A:B,2,FALSE)),"Suspense")))</f>
        <v>Labour - Management ($)</v>
      </c>
      <c r="I9526" s="17">
        <f t="shared" si="148"/>
        <v>4745</v>
      </c>
      <c r="J9526" s="12" t="str">
        <f>H9526</f>
        <v>Labour - Management ($)</v>
      </c>
    </row>
    <row r="9527" spans="1:12" hidden="1">
      <c r="A9527" s="13" t="s">
        <v>184</v>
      </c>
      <c r="B9527" s="12" t="s">
        <v>91</v>
      </c>
      <c r="C9527" s="12" t="s">
        <v>151</v>
      </c>
      <c r="D9527" s="12" t="s">
        <v>419</v>
      </c>
      <c r="E9527" s="12">
        <v>5793.75</v>
      </c>
      <c r="F9527" s="14" t="str">
        <f>A9527&amp;B9527&amp;C9527&amp;D9527&amp;E9527</f>
        <v>2024-10-22InvoiceGarden of Granite Winery:Garden of Granite Project41005 Income - Project Management5793.75</v>
      </c>
      <c r="G9527" s="15">
        <f>IFERROR((DATEVALUE(A9527)),A9527)</f>
        <v>45587</v>
      </c>
      <c r="H9527" s="16" t="str">
        <f>IF((IFERROR((VLOOKUP(D9527,'Automation (QBO)'!A:B,2,FALSE)),"0"))=0,"Suspense",(IFERROR((VLOOKUP(D9527,'Automation (QBO)'!A:B,2,FALSE)),"Suspense")))</f>
        <v>Labour - Management ($)</v>
      </c>
      <c r="I9527" s="17">
        <f t="shared" si="148"/>
        <v>5793.75</v>
      </c>
      <c r="J9527" s="12" t="str">
        <f>H9527</f>
        <v>Labour - Management ($)</v>
      </c>
    </row>
    <row r="9528" spans="1:12" hidden="1">
      <c r="A9528" s="13" t="s">
        <v>184</v>
      </c>
      <c r="B9528" s="12" t="s">
        <v>135</v>
      </c>
      <c r="D9528" s="12" t="s">
        <v>1054</v>
      </c>
      <c r="E9528" s="12">
        <v>823.62</v>
      </c>
      <c r="F9528" s="14" t="str">
        <f>A9528&amp;B9528&amp;C9528&amp;D9528&amp;E9528</f>
        <v>2024-10-22Journal Entry52545 Payroll - Employee Benefits (Paid)823.62</v>
      </c>
      <c r="G9528" s="15">
        <f>IFERROR((DATEVALUE(A9528)),A9528)</f>
        <v>45587</v>
      </c>
      <c r="H9528" s="16" t="str">
        <f>IF((IFERROR((VLOOKUP(D9528,'Automation (QBO)'!A:B,2,FALSE)),"0"))=0,"Suspense",(IFERROR((VLOOKUP(D9528,'Automation (QBO)'!A:B,2,FALSE)),"Suspense")))</f>
        <v>Payroll - Employee Benefits (Paid)</v>
      </c>
      <c r="I9528" s="17">
        <f t="shared" si="148"/>
        <v>823.62</v>
      </c>
      <c r="J9528" s="12" t="str">
        <f>H9528</f>
        <v>Payroll - Employee Benefits (Paid)</v>
      </c>
      <c r="L9528" s="61" t="s">
        <v>1051</v>
      </c>
    </row>
    <row r="9529" spans="1:12" hidden="1">
      <c r="A9529" s="13" t="s">
        <v>188</v>
      </c>
      <c r="B9529" s="12" t="s">
        <v>83</v>
      </c>
      <c r="C9529" s="12" t="s">
        <v>189</v>
      </c>
      <c r="D9529" s="12" t="s">
        <v>390</v>
      </c>
      <c r="E9529" s="12">
        <v>498.6</v>
      </c>
      <c r="F9529" s="14" t="str">
        <f>A9529&amp;B9529&amp;C9529&amp;D9529&amp;E9529</f>
        <v>2024-10-23ExpenseMaple Ridge Lighting21010 Visa Payable (CIBC)498.6</v>
      </c>
      <c r="G9529" s="15">
        <f>IFERROR((DATEVALUE(A9529)),A9529)</f>
        <v>45588</v>
      </c>
      <c r="H9529" s="16" t="str">
        <f>IF((IFERROR((VLOOKUP(D9529,'Automation (QBO)'!A:B,2,FALSE)),"0"))=0,"Suspense",(IFERROR((VLOOKUP(D9529,'Automation (QBO)'!A:B,2,FALSE)),"Suspense")))</f>
        <v>Suspense</v>
      </c>
      <c r="I9529" s="17">
        <f t="shared" si="148"/>
        <v>498.6</v>
      </c>
      <c r="J9529" s="12" t="str">
        <f>H9529</f>
        <v>Suspense</v>
      </c>
    </row>
    <row r="9530" spans="1:12" hidden="1">
      <c r="A9530" s="13" t="s">
        <v>188</v>
      </c>
      <c r="B9530" s="12" t="s">
        <v>83</v>
      </c>
      <c r="C9530" s="12" t="s">
        <v>139</v>
      </c>
      <c r="D9530" s="12" t="s">
        <v>390</v>
      </c>
      <c r="E9530" s="12">
        <v>202.1</v>
      </c>
      <c r="F9530" s="14" t="str">
        <f>A9530&amp;B9530&amp;C9530&amp;D9530&amp;E9530</f>
        <v>2024-10-23ExpenseChevron21010 Visa Payable (CIBC)202.1</v>
      </c>
      <c r="G9530" s="15">
        <f>IFERROR((DATEVALUE(A9530)),A9530)</f>
        <v>45588</v>
      </c>
      <c r="H9530" s="16" t="str">
        <f>IF((IFERROR((VLOOKUP(D9530,'Automation (QBO)'!A:B,2,FALSE)),"0"))=0,"Suspense",(IFERROR((VLOOKUP(D9530,'Automation (QBO)'!A:B,2,FALSE)),"Suspense")))</f>
        <v>Suspense</v>
      </c>
      <c r="I9530" s="17">
        <f t="shared" si="148"/>
        <v>202.1</v>
      </c>
      <c r="J9530" s="12" t="str">
        <f>H9530</f>
        <v>Suspense</v>
      </c>
    </row>
    <row r="9531" spans="1:12" hidden="1">
      <c r="A9531" s="13" t="s">
        <v>188</v>
      </c>
      <c r="B9531" s="12" t="s">
        <v>83</v>
      </c>
      <c r="C9531" s="12" t="s">
        <v>139</v>
      </c>
      <c r="D9531" s="12" t="s">
        <v>399</v>
      </c>
      <c r="E9531" s="12">
        <v>192.48</v>
      </c>
      <c r="F9531" s="14" t="str">
        <f>A9531&amp;B9531&amp;C9531&amp;D9531&amp;E9531</f>
        <v>2024-10-23ExpenseChevron52225 Fuel192.48</v>
      </c>
      <c r="G9531" s="15">
        <f>IFERROR((DATEVALUE(A9531)),A9531)</f>
        <v>45588</v>
      </c>
      <c r="H9531" s="16" t="str">
        <f>IF((IFERROR((VLOOKUP(D9531,'Automation (QBO)'!A:B,2,FALSE)),"0"))=0,"Suspense",(IFERROR((VLOOKUP(D9531,'Automation (QBO)'!A:B,2,FALSE)),"Suspense")))</f>
        <v>COGS - Fuel</v>
      </c>
      <c r="I9531" s="17">
        <f t="shared" si="148"/>
        <v>192.48</v>
      </c>
      <c r="J9531" s="12" t="str">
        <f>H9531</f>
        <v>COGS - Fuel</v>
      </c>
    </row>
    <row r="9532" spans="1:12" hidden="1">
      <c r="A9532" s="13" t="s">
        <v>188</v>
      </c>
      <c r="B9532" s="12" t="s">
        <v>83</v>
      </c>
      <c r="C9532" s="12" t="s">
        <v>139</v>
      </c>
      <c r="D9532" s="12" t="s">
        <v>392</v>
      </c>
      <c r="E9532" s="12">
        <v>-9.6199999999999992</v>
      </c>
      <c r="F9532" s="14" t="str">
        <f>A9532&amp;B9532&amp;C9532&amp;D9532&amp;E9532</f>
        <v>2024-10-23ExpenseChevron21020 GST/HST Payable-9.62</v>
      </c>
      <c r="G9532" s="15">
        <f>IFERROR((DATEVALUE(A9532)),A9532)</f>
        <v>45588</v>
      </c>
      <c r="H9532" s="16" t="str">
        <f>IF((IFERROR((VLOOKUP(D9532,'Automation (QBO)'!A:B,2,FALSE)),"0"))=0,"Suspense",(IFERROR((VLOOKUP(D9532,'Automation (QBO)'!A:B,2,FALSE)),"Suspense")))</f>
        <v>GST/HST Payable</v>
      </c>
      <c r="I9532" s="17">
        <f t="shared" si="148"/>
        <v>-9.6199999999999992</v>
      </c>
      <c r="J9532" s="12" t="str">
        <f>H9532</f>
        <v>GST/HST Payable</v>
      </c>
    </row>
    <row r="9533" spans="1:12" hidden="1">
      <c r="A9533" s="13" t="s">
        <v>188</v>
      </c>
      <c r="B9533" s="12" t="s">
        <v>83</v>
      </c>
      <c r="C9533" s="12" t="s">
        <v>189</v>
      </c>
      <c r="D9533" s="12" t="s">
        <v>391</v>
      </c>
      <c r="E9533" s="12">
        <v>476.34</v>
      </c>
      <c r="F9533" s="14" t="str">
        <f>A9533&amp;B9533&amp;C9533&amp;D9533&amp;E9533</f>
        <v>2024-10-23ExpenseMaple Ridge Lighting51335 COGS - Supplies476.34</v>
      </c>
      <c r="G9533" s="15">
        <f>IFERROR((DATEVALUE(A9533)),A9533)</f>
        <v>45588</v>
      </c>
      <c r="H9533" s="16" t="str">
        <f>IF((IFERROR((VLOOKUP(D9533,'Automation (QBO)'!A:B,2,FALSE)),"0"))=0,"Suspense",(IFERROR((VLOOKUP(D9533,'Automation (QBO)'!A:B,2,FALSE)),"Suspense")))</f>
        <v>COGS - Supplies</v>
      </c>
      <c r="I9533" s="17">
        <f t="shared" si="148"/>
        <v>476.34</v>
      </c>
      <c r="J9533" s="12" t="str">
        <f>H9533</f>
        <v>COGS - Supplies</v>
      </c>
    </row>
    <row r="9534" spans="1:12" hidden="1">
      <c r="A9534" s="13" t="s">
        <v>188</v>
      </c>
      <c r="B9534" s="12" t="s">
        <v>83</v>
      </c>
      <c r="C9534" s="12" t="s">
        <v>189</v>
      </c>
      <c r="D9534" s="12" t="s">
        <v>392</v>
      </c>
      <c r="E9534" s="12">
        <v>-22.26</v>
      </c>
      <c r="F9534" s="14" t="str">
        <f>A9534&amp;B9534&amp;C9534&amp;D9534&amp;E9534</f>
        <v>2024-10-23ExpenseMaple Ridge Lighting21020 GST/HST Payable-22.26</v>
      </c>
      <c r="G9534" s="15">
        <f>IFERROR((DATEVALUE(A9534)),A9534)</f>
        <v>45588</v>
      </c>
      <c r="H9534" s="16" t="str">
        <f>IF((IFERROR((VLOOKUP(D9534,'Automation (QBO)'!A:B,2,FALSE)),"0"))=0,"Suspense",(IFERROR((VLOOKUP(D9534,'Automation (QBO)'!A:B,2,FALSE)),"Suspense")))</f>
        <v>GST/HST Payable</v>
      </c>
      <c r="I9534" s="17">
        <f t="shared" si="148"/>
        <v>-22.26</v>
      </c>
      <c r="J9534" s="12" t="str">
        <f>H9534</f>
        <v>GST/HST Payable</v>
      </c>
    </row>
    <row r="9535" spans="1:12" hidden="1">
      <c r="A9535" s="13" t="s">
        <v>190</v>
      </c>
      <c r="B9535" s="12" t="s">
        <v>83</v>
      </c>
      <c r="C9535" s="12" t="s">
        <v>88</v>
      </c>
      <c r="D9535" s="12" t="s">
        <v>390</v>
      </c>
      <c r="E9535" s="12">
        <v>4</v>
      </c>
      <c r="F9535" s="14" t="str">
        <f>A9535&amp;B9535&amp;C9535&amp;D9535&amp;E9535</f>
        <v>2024-10-24ExpenseEasy Park21010 Visa Payable (CIBC)4</v>
      </c>
      <c r="G9535" s="15">
        <f>IFERROR((DATEVALUE(A9535)),A9535)</f>
        <v>45589</v>
      </c>
      <c r="H9535" s="16" t="str">
        <f>IF((IFERROR((VLOOKUP(D9535,'Automation (QBO)'!A:B,2,FALSE)),"0"))=0,"Suspense",(IFERROR((VLOOKUP(D9535,'Automation (QBO)'!A:B,2,FALSE)),"Suspense")))</f>
        <v>Suspense</v>
      </c>
      <c r="I9535" s="17">
        <f t="shared" si="148"/>
        <v>4</v>
      </c>
      <c r="J9535" s="12" t="str">
        <f>H9535</f>
        <v>Suspense</v>
      </c>
    </row>
    <row r="9536" spans="1:12" hidden="1">
      <c r="A9536" s="13" t="s">
        <v>190</v>
      </c>
      <c r="B9536" s="12" t="s">
        <v>83</v>
      </c>
      <c r="C9536" s="12" t="s">
        <v>194</v>
      </c>
      <c r="D9536" s="12" t="s">
        <v>390</v>
      </c>
      <c r="E9536" s="12">
        <v>41.08</v>
      </c>
      <c r="F9536" s="14" t="str">
        <f>A9536&amp;B9536&amp;C9536&amp;D9536&amp;E9536</f>
        <v>2024-10-24ExpenseCerveceria Stilleros21010 Visa Payable (CIBC)41.08</v>
      </c>
      <c r="G9536" s="15">
        <f>IFERROR((DATEVALUE(A9536)),A9536)</f>
        <v>45589</v>
      </c>
      <c r="H9536" s="16" t="str">
        <f>IF((IFERROR((VLOOKUP(D9536,'Automation (QBO)'!A:B,2,FALSE)),"0"))=0,"Suspense",(IFERROR((VLOOKUP(D9536,'Automation (QBO)'!A:B,2,FALSE)),"Suspense")))</f>
        <v>Suspense</v>
      </c>
      <c r="I9536" s="17">
        <f t="shared" si="148"/>
        <v>41.08</v>
      </c>
      <c r="J9536" s="12" t="str">
        <f>H9536</f>
        <v>Suspense</v>
      </c>
    </row>
    <row r="9537" spans="1:10" hidden="1">
      <c r="A9537" s="13" t="s">
        <v>190</v>
      </c>
      <c r="B9537" s="12" t="s">
        <v>83</v>
      </c>
      <c r="C9537" s="12" t="s">
        <v>185</v>
      </c>
      <c r="D9537" s="12" t="s">
        <v>390</v>
      </c>
      <c r="E9537" s="12">
        <v>2743.1</v>
      </c>
      <c r="F9537" s="14" t="str">
        <f>A9537&amp;B9537&amp;C9537&amp;D9537&amp;E9537</f>
        <v>2024-10-24ExpenseDaltile Canada Vancouver21010 Visa Payable (CIBC)2743.1</v>
      </c>
      <c r="G9537" s="15">
        <f>IFERROR((DATEVALUE(A9537)),A9537)</f>
        <v>45589</v>
      </c>
      <c r="H9537" s="16" t="str">
        <f>IF((IFERROR((VLOOKUP(D9537,'Automation (QBO)'!A:B,2,FALSE)),"0"))=0,"Suspense",(IFERROR((VLOOKUP(D9537,'Automation (QBO)'!A:B,2,FALSE)),"Suspense")))</f>
        <v>Suspense</v>
      </c>
      <c r="I9537" s="17">
        <f t="shared" si="148"/>
        <v>2743.1</v>
      </c>
      <c r="J9537" s="12" t="str">
        <f>H9537</f>
        <v>Suspense</v>
      </c>
    </row>
    <row r="9538" spans="1:10" hidden="1">
      <c r="A9538" s="13" t="s">
        <v>190</v>
      </c>
      <c r="B9538" s="12" t="s">
        <v>83</v>
      </c>
      <c r="C9538" s="12" t="s">
        <v>185</v>
      </c>
      <c r="D9538" s="12" t="s">
        <v>390</v>
      </c>
      <c r="E9538" s="12">
        <v>2743.1</v>
      </c>
      <c r="F9538" s="14" t="str">
        <f>A9538&amp;B9538&amp;C9538&amp;D9538&amp;E9538</f>
        <v>2024-10-24ExpenseDaltile Canada Vancouver21010 Visa Payable (CIBC)2743.1</v>
      </c>
      <c r="G9538" s="15">
        <f>IFERROR((DATEVALUE(A9538)),A9538)</f>
        <v>45589</v>
      </c>
      <c r="H9538" s="16" t="str">
        <f>IF((IFERROR((VLOOKUP(D9538,'Automation (QBO)'!A:B,2,FALSE)),"0"))=0,"Suspense",(IFERROR((VLOOKUP(D9538,'Automation (QBO)'!A:B,2,FALSE)),"Suspense")))</f>
        <v>Suspense</v>
      </c>
      <c r="I9538" s="17">
        <f t="shared" si="148"/>
        <v>2743.1</v>
      </c>
      <c r="J9538" s="12" t="str">
        <f>H9538</f>
        <v>Suspense</v>
      </c>
    </row>
    <row r="9539" spans="1:10" hidden="1">
      <c r="A9539" s="13" t="s">
        <v>190</v>
      </c>
      <c r="B9539" s="12" t="s">
        <v>83</v>
      </c>
      <c r="C9539" s="12" t="s">
        <v>171</v>
      </c>
      <c r="D9539" s="12" t="s">
        <v>390</v>
      </c>
      <c r="E9539" s="12">
        <v>1341.11</v>
      </c>
      <c r="F9539" s="14" t="str">
        <f>A9539&amp;B9539&amp;C9539&amp;D9539&amp;E9539</f>
        <v>2024-10-24ExpenseLafarge Pitt River Quarri21010 Visa Payable (CIBC)1341.11</v>
      </c>
      <c r="G9539" s="15">
        <f>IFERROR((DATEVALUE(A9539)),A9539)</f>
        <v>45589</v>
      </c>
      <c r="H9539" s="16" t="str">
        <f>IF((IFERROR((VLOOKUP(D9539,'Automation (QBO)'!A:B,2,FALSE)),"0"))=0,"Suspense",(IFERROR((VLOOKUP(D9539,'Automation (QBO)'!A:B,2,FALSE)),"Suspense")))</f>
        <v>Suspense</v>
      </c>
      <c r="I9539" s="17">
        <f t="shared" si="148"/>
        <v>1341.11</v>
      </c>
      <c r="J9539" s="12" t="str">
        <f>H9539</f>
        <v>Suspense</v>
      </c>
    </row>
    <row r="9540" spans="1:10" hidden="1">
      <c r="A9540" s="13" t="s">
        <v>190</v>
      </c>
      <c r="B9540" s="12" t="s">
        <v>83</v>
      </c>
      <c r="C9540" s="12" t="s">
        <v>87</v>
      </c>
      <c r="D9540" s="12" t="s">
        <v>390</v>
      </c>
      <c r="E9540" s="12">
        <v>505.79</v>
      </c>
      <c r="F9540" s="14" t="str">
        <f>A9540&amp;B9540&amp;C9540&amp;D9540&amp;E9540</f>
        <v>2024-10-24ExpenseHome Depot21010 Visa Payable (CIBC)505.79</v>
      </c>
      <c r="G9540" s="15">
        <f>IFERROR((DATEVALUE(A9540)),A9540)</f>
        <v>45589</v>
      </c>
      <c r="H9540" s="16" t="str">
        <f>IF((IFERROR((VLOOKUP(D9540,'Automation (QBO)'!A:B,2,FALSE)),"0"))=0,"Suspense",(IFERROR((VLOOKUP(D9540,'Automation (QBO)'!A:B,2,FALSE)),"Suspense")))</f>
        <v>Suspense</v>
      </c>
      <c r="I9540" s="17">
        <f t="shared" si="148"/>
        <v>505.79</v>
      </c>
      <c r="J9540" s="12" t="str">
        <f>H9540</f>
        <v>Suspense</v>
      </c>
    </row>
    <row r="9541" spans="1:10" hidden="1">
      <c r="A9541" s="13" t="s">
        <v>190</v>
      </c>
      <c r="B9541" s="12" t="s">
        <v>83</v>
      </c>
      <c r="C9541" s="12" t="s">
        <v>87</v>
      </c>
      <c r="D9541" s="12" t="s">
        <v>390</v>
      </c>
      <c r="E9541" s="12">
        <v>360.1</v>
      </c>
      <c r="F9541" s="14" t="str">
        <f>A9541&amp;B9541&amp;C9541&amp;D9541&amp;E9541</f>
        <v>2024-10-24ExpenseHome Depot21010 Visa Payable (CIBC)360.1</v>
      </c>
      <c r="G9541" s="15">
        <f>IFERROR((DATEVALUE(A9541)),A9541)</f>
        <v>45589</v>
      </c>
      <c r="H9541" s="16" t="str">
        <f>IF((IFERROR((VLOOKUP(D9541,'Automation (QBO)'!A:B,2,FALSE)),"0"))=0,"Suspense",(IFERROR((VLOOKUP(D9541,'Automation (QBO)'!A:B,2,FALSE)),"Suspense")))</f>
        <v>Suspense</v>
      </c>
      <c r="I9541" s="17">
        <f t="shared" si="148"/>
        <v>360.1</v>
      </c>
      <c r="J9541" s="12" t="str">
        <f>H9541</f>
        <v>Suspense</v>
      </c>
    </row>
    <row r="9542" spans="1:10" hidden="1">
      <c r="A9542" s="13" t="s">
        <v>190</v>
      </c>
      <c r="B9542" s="12" t="s">
        <v>83</v>
      </c>
      <c r="C9542" s="12" t="s">
        <v>102</v>
      </c>
      <c r="D9542" s="12" t="s">
        <v>390</v>
      </c>
      <c r="E9542" s="12">
        <v>200</v>
      </c>
      <c r="F9542" s="14" t="str">
        <f>A9542&amp;B9542&amp;C9542&amp;D9542&amp;E9542</f>
        <v>2024-10-24ExpensePetro Canada21010 Visa Payable (CIBC)200</v>
      </c>
      <c r="G9542" s="15">
        <f>IFERROR((DATEVALUE(A9542)),A9542)</f>
        <v>45589</v>
      </c>
      <c r="H9542" s="16" t="str">
        <f>IF((IFERROR((VLOOKUP(D9542,'Automation (QBO)'!A:B,2,FALSE)),"0"))=0,"Suspense",(IFERROR((VLOOKUP(D9542,'Automation (QBO)'!A:B,2,FALSE)),"Suspense")))</f>
        <v>Suspense</v>
      </c>
      <c r="I9542" s="17">
        <f t="shared" si="148"/>
        <v>200</v>
      </c>
      <c r="J9542" s="12" t="str">
        <f>H9542</f>
        <v>Suspense</v>
      </c>
    </row>
    <row r="9543" spans="1:10" hidden="1">
      <c r="A9543" s="13" t="s">
        <v>190</v>
      </c>
      <c r="B9543" s="12" t="s">
        <v>83</v>
      </c>
      <c r="C9543" s="12" t="s">
        <v>87</v>
      </c>
      <c r="D9543" s="12" t="s">
        <v>390</v>
      </c>
      <c r="E9543" s="12">
        <v>24.74</v>
      </c>
      <c r="F9543" s="14" t="str">
        <f>A9543&amp;B9543&amp;C9543&amp;D9543&amp;E9543</f>
        <v>2024-10-24ExpenseHome Depot21010 Visa Payable (CIBC)24.74</v>
      </c>
      <c r="G9543" s="15">
        <f>IFERROR((DATEVALUE(A9543)),A9543)</f>
        <v>45589</v>
      </c>
      <c r="H9543" s="16" t="str">
        <f>IF((IFERROR((VLOOKUP(D9543,'Automation (QBO)'!A:B,2,FALSE)),"0"))=0,"Suspense",(IFERROR((VLOOKUP(D9543,'Automation (QBO)'!A:B,2,FALSE)),"Suspense")))</f>
        <v>Suspense</v>
      </c>
      <c r="I9543" s="17">
        <f t="shared" si="148"/>
        <v>24.74</v>
      </c>
      <c r="J9543" s="12" t="str">
        <f>H9543</f>
        <v>Suspense</v>
      </c>
    </row>
    <row r="9544" spans="1:10" hidden="1">
      <c r="A9544" s="13" t="s">
        <v>190</v>
      </c>
      <c r="B9544" s="12" t="s">
        <v>83</v>
      </c>
      <c r="C9544" s="12" t="s">
        <v>193</v>
      </c>
      <c r="D9544" s="12" t="s">
        <v>390</v>
      </c>
      <c r="E9544" s="12">
        <v>2.5</v>
      </c>
      <c r="F9544" s="14" t="str">
        <f>A9544&amp;B9544&amp;C9544&amp;D9544&amp;E9544</f>
        <v>2024-10-24ExpenseCity of Vancouver Parking21010 Visa Payable (CIBC)2.5</v>
      </c>
      <c r="G9544" s="15">
        <f>IFERROR((DATEVALUE(A9544)),A9544)</f>
        <v>45589</v>
      </c>
      <c r="H9544" s="16" t="str">
        <f>IF((IFERROR((VLOOKUP(D9544,'Automation (QBO)'!A:B,2,FALSE)),"0"))=0,"Suspense",(IFERROR((VLOOKUP(D9544,'Automation (QBO)'!A:B,2,FALSE)),"Suspense")))</f>
        <v>Suspense</v>
      </c>
      <c r="I9544" s="17">
        <f t="shared" si="148"/>
        <v>2.5</v>
      </c>
      <c r="J9544" s="12" t="str">
        <f>H9544</f>
        <v>Suspense</v>
      </c>
    </row>
    <row r="9545" spans="1:10" hidden="1">
      <c r="A9545" s="13" t="s">
        <v>190</v>
      </c>
      <c r="B9545" s="12" t="s">
        <v>135</v>
      </c>
      <c r="D9545" s="12" t="s">
        <v>425</v>
      </c>
      <c r="E9545" s="12">
        <v>0</v>
      </c>
      <c r="F9545" s="14" t="str">
        <f>A9545&amp;B9545&amp;C9545&amp;D9545&amp;E9545</f>
        <v>2024-10-24Journal Entry52520 Payroll - EI0</v>
      </c>
      <c r="G9545" s="15">
        <f>IFERROR((DATEVALUE(A9545)),A9545)</f>
        <v>45589</v>
      </c>
      <c r="H9545" s="16" t="str">
        <f>IF((IFERROR((VLOOKUP(D9545,'Automation (QBO)'!A:B,2,FALSE)),"0"))=0,"Suspense",(IFERROR((VLOOKUP(D9545,'Automation (QBO)'!A:B,2,FALSE)),"Suspense")))</f>
        <v>Payroll - CPP + EI</v>
      </c>
      <c r="I9545" s="17">
        <f t="shared" si="148"/>
        <v>0</v>
      </c>
      <c r="J9545" s="12" t="str">
        <f>H9545</f>
        <v>Payroll - CPP + EI</v>
      </c>
    </row>
    <row r="9546" spans="1:10" hidden="1">
      <c r="A9546" s="13" t="s">
        <v>190</v>
      </c>
      <c r="B9546" s="12" t="s">
        <v>83</v>
      </c>
      <c r="C9546" s="12" t="s">
        <v>185</v>
      </c>
      <c r="D9546" s="12" t="s">
        <v>391</v>
      </c>
      <c r="E9546" s="12">
        <v>2620.64</v>
      </c>
      <c r="F9546" s="14" t="str">
        <f>A9546&amp;B9546&amp;C9546&amp;D9546&amp;E9546</f>
        <v>2024-10-24ExpenseDaltile Canada Vancouver51335 COGS - Supplies2620.64</v>
      </c>
      <c r="G9546" s="15">
        <f>IFERROR((DATEVALUE(A9546)),A9546)</f>
        <v>45589</v>
      </c>
      <c r="H9546" s="16" t="str">
        <f>IF((IFERROR((VLOOKUP(D9546,'Automation (QBO)'!A:B,2,FALSE)),"0"))=0,"Suspense",(IFERROR((VLOOKUP(D9546,'Automation (QBO)'!A:B,2,FALSE)),"Suspense")))</f>
        <v>COGS - Supplies</v>
      </c>
      <c r="I9546" s="17">
        <f t="shared" si="148"/>
        <v>2620.64</v>
      </c>
      <c r="J9546" s="12" t="str">
        <f>H9546</f>
        <v>COGS - Supplies</v>
      </c>
    </row>
    <row r="9547" spans="1:10" hidden="1">
      <c r="A9547" s="13" t="s">
        <v>190</v>
      </c>
      <c r="B9547" s="12" t="s">
        <v>83</v>
      </c>
      <c r="C9547" s="12" t="s">
        <v>185</v>
      </c>
      <c r="D9547" s="12" t="s">
        <v>392</v>
      </c>
      <c r="E9547" s="12">
        <v>-122.46</v>
      </c>
      <c r="F9547" s="14" t="str">
        <f>A9547&amp;B9547&amp;C9547&amp;D9547&amp;E9547</f>
        <v>2024-10-24ExpenseDaltile Canada Vancouver21020 GST/HST Payable-122.46</v>
      </c>
      <c r="G9547" s="15">
        <f>IFERROR((DATEVALUE(A9547)),A9547)</f>
        <v>45589</v>
      </c>
      <c r="H9547" s="16" t="str">
        <f>IF((IFERROR((VLOOKUP(D9547,'Automation (QBO)'!A:B,2,FALSE)),"0"))=0,"Suspense",(IFERROR((VLOOKUP(D9547,'Automation (QBO)'!A:B,2,FALSE)),"Suspense")))</f>
        <v>GST/HST Payable</v>
      </c>
      <c r="I9547" s="17">
        <f t="shared" si="148"/>
        <v>-122.46</v>
      </c>
      <c r="J9547" s="12" t="str">
        <f>H9547</f>
        <v>GST/HST Payable</v>
      </c>
    </row>
    <row r="9548" spans="1:10" hidden="1">
      <c r="A9548" s="13" t="s">
        <v>190</v>
      </c>
      <c r="B9548" s="12" t="s">
        <v>83</v>
      </c>
      <c r="C9548" s="12" t="s">
        <v>133</v>
      </c>
      <c r="D9548" s="12" t="s">
        <v>391</v>
      </c>
      <c r="E9548" s="12">
        <v>996.51</v>
      </c>
      <c r="F9548" s="14" t="str">
        <f>A9548&amp;B9548&amp;C9548&amp;D9548&amp;E9548</f>
        <v>2024-10-24ExpenseProsol51335 COGS - Supplies996.51</v>
      </c>
      <c r="G9548" s="15">
        <f>IFERROR((DATEVALUE(A9548)),A9548)</f>
        <v>45589</v>
      </c>
      <c r="H9548" s="16" t="str">
        <f>IF((IFERROR((VLOOKUP(D9548,'Automation (QBO)'!A:B,2,FALSE)),"0"))=0,"Suspense",(IFERROR((VLOOKUP(D9548,'Automation (QBO)'!A:B,2,FALSE)),"Suspense")))</f>
        <v>COGS - Supplies</v>
      </c>
      <c r="I9548" s="17">
        <f t="shared" si="148"/>
        <v>996.51</v>
      </c>
      <c r="J9548" s="12" t="str">
        <f>H9548</f>
        <v>COGS - Supplies</v>
      </c>
    </row>
    <row r="9549" spans="1:10" hidden="1">
      <c r="A9549" s="13" t="s">
        <v>190</v>
      </c>
      <c r="B9549" s="12" t="s">
        <v>83</v>
      </c>
      <c r="C9549" s="12" t="s">
        <v>133</v>
      </c>
      <c r="D9549" s="12" t="s">
        <v>392</v>
      </c>
      <c r="E9549" s="12">
        <v>-46.57</v>
      </c>
      <c r="F9549" s="14" t="str">
        <f>A9549&amp;B9549&amp;C9549&amp;D9549&amp;E9549</f>
        <v>2024-10-24ExpenseProsol21020 GST/HST Payable-46.57</v>
      </c>
      <c r="G9549" s="15">
        <f>IFERROR((DATEVALUE(A9549)),A9549)</f>
        <v>45589</v>
      </c>
      <c r="H9549" s="16" t="str">
        <f>IF((IFERROR((VLOOKUP(D9549,'Automation (QBO)'!A:B,2,FALSE)),"0"))=0,"Suspense",(IFERROR((VLOOKUP(D9549,'Automation (QBO)'!A:B,2,FALSE)),"Suspense")))</f>
        <v>GST/HST Payable</v>
      </c>
      <c r="I9549" s="17">
        <f t="shared" si="148"/>
        <v>-46.57</v>
      </c>
      <c r="J9549" s="12" t="str">
        <f>H9549</f>
        <v>GST/HST Payable</v>
      </c>
    </row>
    <row r="9550" spans="1:10" hidden="1">
      <c r="A9550" s="13" t="s">
        <v>190</v>
      </c>
      <c r="B9550" s="12" t="s">
        <v>83</v>
      </c>
      <c r="C9550" s="12" t="s">
        <v>87</v>
      </c>
      <c r="D9550" s="12" t="s">
        <v>391</v>
      </c>
      <c r="E9550" s="12">
        <v>344.02</v>
      </c>
      <c r="F9550" s="14" t="str">
        <f>A9550&amp;B9550&amp;C9550&amp;D9550&amp;E9550</f>
        <v>2024-10-24ExpenseHome Depot51335 COGS - Supplies344.02</v>
      </c>
      <c r="G9550" s="15">
        <f>IFERROR((DATEVALUE(A9550)),A9550)</f>
        <v>45589</v>
      </c>
      <c r="H9550" s="16" t="str">
        <f>IF((IFERROR((VLOOKUP(D9550,'Automation (QBO)'!A:B,2,FALSE)),"0"))=0,"Suspense",(IFERROR((VLOOKUP(D9550,'Automation (QBO)'!A:B,2,FALSE)),"Suspense")))</f>
        <v>COGS - Supplies</v>
      </c>
      <c r="I9550" s="17">
        <f t="shared" si="148"/>
        <v>344.02</v>
      </c>
      <c r="J9550" s="12" t="str">
        <f>H9550</f>
        <v>COGS - Supplies</v>
      </c>
    </row>
    <row r="9551" spans="1:10" hidden="1">
      <c r="A9551" s="13" t="s">
        <v>190</v>
      </c>
      <c r="B9551" s="12" t="s">
        <v>83</v>
      </c>
      <c r="C9551" s="12" t="s">
        <v>87</v>
      </c>
      <c r="D9551" s="12" t="s">
        <v>392</v>
      </c>
      <c r="E9551" s="12">
        <v>-16.079999999999998</v>
      </c>
      <c r="F9551" s="14" t="str">
        <f>A9551&amp;B9551&amp;C9551&amp;D9551&amp;E9551</f>
        <v>2024-10-24ExpenseHome Depot21020 GST/HST Payable-16.08</v>
      </c>
      <c r="G9551" s="15">
        <f>IFERROR((DATEVALUE(A9551)),A9551)</f>
        <v>45589</v>
      </c>
      <c r="H9551" s="16" t="str">
        <f>IF((IFERROR((VLOOKUP(D9551,'Automation (QBO)'!A:B,2,FALSE)),"0"))=0,"Suspense",(IFERROR((VLOOKUP(D9551,'Automation (QBO)'!A:B,2,FALSE)),"Suspense")))</f>
        <v>GST/HST Payable</v>
      </c>
      <c r="I9551" s="17">
        <f t="shared" si="148"/>
        <v>-16.079999999999998</v>
      </c>
      <c r="J9551" s="12" t="str">
        <f>H9551</f>
        <v>GST/HST Payable</v>
      </c>
    </row>
    <row r="9552" spans="1:10" hidden="1">
      <c r="A9552" s="13" t="s">
        <v>190</v>
      </c>
      <c r="B9552" s="12" t="s">
        <v>83</v>
      </c>
      <c r="C9552" s="12" t="s">
        <v>102</v>
      </c>
      <c r="D9552" s="12" t="s">
        <v>409</v>
      </c>
      <c r="E9552" s="12">
        <v>190.48</v>
      </c>
      <c r="F9552" s="14" t="str">
        <f>A9552&amp;B9552&amp;C9552&amp;D9552&amp;E9552</f>
        <v>2024-10-24ExpensePetro Canada51205 COGS - Fuel190.48</v>
      </c>
      <c r="G9552" s="15">
        <f>IFERROR((DATEVALUE(A9552)),A9552)</f>
        <v>45589</v>
      </c>
      <c r="H9552" s="16" t="str">
        <f>IF((IFERROR((VLOOKUP(D9552,'Automation (QBO)'!A:B,2,FALSE)),"0"))=0,"Suspense",(IFERROR((VLOOKUP(D9552,'Automation (QBO)'!A:B,2,FALSE)),"Suspense")))</f>
        <v>COGS - Fuel</v>
      </c>
      <c r="I9552" s="17">
        <f t="shared" ref="I9552:I9615" si="149">E9552</f>
        <v>190.48</v>
      </c>
      <c r="J9552" s="12" t="str">
        <f>H9552</f>
        <v>COGS - Fuel</v>
      </c>
    </row>
    <row r="9553" spans="1:10" hidden="1">
      <c r="A9553" s="13" t="s">
        <v>190</v>
      </c>
      <c r="B9553" s="12" t="s">
        <v>83</v>
      </c>
      <c r="C9553" s="12" t="s">
        <v>102</v>
      </c>
      <c r="D9553" s="12" t="s">
        <v>392</v>
      </c>
      <c r="E9553" s="12">
        <v>-9.52</v>
      </c>
      <c r="F9553" s="14" t="str">
        <f>A9553&amp;B9553&amp;C9553&amp;D9553&amp;E9553</f>
        <v>2024-10-24ExpensePetro Canada21020 GST/HST Payable-9.52</v>
      </c>
      <c r="G9553" s="15">
        <f>IFERROR((DATEVALUE(A9553)),A9553)</f>
        <v>45589</v>
      </c>
      <c r="H9553" s="16" t="str">
        <f>IF((IFERROR((VLOOKUP(D9553,'Automation (QBO)'!A:B,2,FALSE)),"0"))=0,"Suspense",(IFERROR((VLOOKUP(D9553,'Automation (QBO)'!A:B,2,FALSE)),"Suspense")))</f>
        <v>GST/HST Payable</v>
      </c>
      <c r="I9553" s="17">
        <f t="shared" si="149"/>
        <v>-9.52</v>
      </c>
      <c r="J9553" s="12" t="str">
        <f>H9553</f>
        <v>GST/HST Payable</v>
      </c>
    </row>
    <row r="9554" spans="1:10" hidden="1">
      <c r="A9554" s="13" t="s">
        <v>190</v>
      </c>
      <c r="B9554" s="12" t="s">
        <v>91</v>
      </c>
      <c r="C9554" s="12" t="s">
        <v>138</v>
      </c>
      <c r="D9554" s="12" t="s">
        <v>392</v>
      </c>
      <c r="E9554" s="12">
        <v>510.77</v>
      </c>
      <c r="F9554" s="14" t="str">
        <f>A9554&amp;B9554&amp;C9554&amp;D9554&amp;E9554</f>
        <v>2024-10-24InvoiceSix Pints Specialty Beer Co.:Six Pint Project21020 GST/HST Payable510.77</v>
      </c>
      <c r="G9554" s="15">
        <f>IFERROR((DATEVALUE(A9554)),A9554)</f>
        <v>45589</v>
      </c>
      <c r="H9554" s="16" t="str">
        <f>IF((IFERROR((VLOOKUP(D9554,'Automation (QBO)'!A:B,2,FALSE)),"0"))=0,"Suspense",(IFERROR((VLOOKUP(D9554,'Automation (QBO)'!A:B,2,FALSE)),"Suspense")))</f>
        <v>GST/HST Payable</v>
      </c>
      <c r="I9554" s="17">
        <f t="shared" si="149"/>
        <v>510.77</v>
      </c>
      <c r="J9554" s="12" t="str">
        <f>H9554</f>
        <v>GST/HST Payable</v>
      </c>
    </row>
    <row r="9555" spans="1:10" hidden="1">
      <c r="A9555" s="13" t="s">
        <v>190</v>
      </c>
      <c r="B9555" s="12" t="s">
        <v>91</v>
      </c>
      <c r="C9555" s="12" t="s">
        <v>138</v>
      </c>
      <c r="D9555" s="12" t="s">
        <v>417</v>
      </c>
      <c r="E9555" s="12">
        <v>10726.22</v>
      </c>
      <c r="F9555" s="14" t="str">
        <f>A9555&amp;B9555&amp;C9555&amp;D9555&amp;E9555</f>
        <v>2024-10-24InvoiceSix Pints Specialty Beer Co.:Six Pint Project12000 Accounts Receivable10726.22</v>
      </c>
      <c r="G9555" s="15">
        <f>IFERROR((DATEVALUE(A9555)),A9555)</f>
        <v>45589</v>
      </c>
      <c r="H9555" s="16" t="str">
        <f>IF((IFERROR((VLOOKUP(D9555,'Automation (QBO)'!A:B,2,FALSE)),"0"))=0,"Suspense",(IFERROR((VLOOKUP(D9555,'Automation (QBO)'!A:B,2,FALSE)),"Suspense")))</f>
        <v>Accounts Recievable - Suspense</v>
      </c>
      <c r="I9555" s="17">
        <f t="shared" si="149"/>
        <v>10726.22</v>
      </c>
      <c r="J9555" s="12" t="str">
        <f>H9555</f>
        <v>Accounts Recievable - Suspense</v>
      </c>
    </row>
    <row r="9556" spans="1:10" hidden="1">
      <c r="A9556" s="13" t="s">
        <v>190</v>
      </c>
      <c r="B9556" s="12" t="s">
        <v>135</v>
      </c>
      <c r="D9556" s="12" t="s">
        <v>428</v>
      </c>
      <c r="E9556" s="12">
        <v>10769.23</v>
      </c>
      <c r="F9556" s="14" t="str">
        <f>A9556&amp;B9556&amp;C9556&amp;D9556&amp;E9556</f>
        <v>2024-10-24Journal Entry52510 Payroll - Salary10769.23</v>
      </c>
      <c r="G9556" s="15">
        <f>IFERROR((DATEVALUE(A9556)),A9556)</f>
        <v>45589</v>
      </c>
      <c r="H9556" s="16" t="str">
        <f>IF((IFERROR((VLOOKUP(D9556,'Automation (QBO)'!A:B,2,FALSE)),"0"))=0,"Suspense",(IFERROR((VLOOKUP(D9556,'Automation (QBO)'!A:B,2,FALSE)),"Suspense")))</f>
        <v>Payroll - Salary</v>
      </c>
      <c r="I9556" s="17">
        <f t="shared" si="149"/>
        <v>10769.23</v>
      </c>
      <c r="J9556" s="12" t="str">
        <f>H9556</f>
        <v>Payroll - Salary</v>
      </c>
    </row>
    <row r="9557" spans="1:10" hidden="1">
      <c r="A9557" s="13" t="s">
        <v>190</v>
      </c>
      <c r="B9557" s="12" t="s">
        <v>135</v>
      </c>
      <c r="D9557" s="12" t="s">
        <v>423</v>
      </c>
      <c r="E9557" s="12">
        <v>76</v>
      </c>
      <c r="F9557" s="14" t="str">
        <f>A9557&amp;B9557&amp;C9557&amp;D9557&amp;E9557</f>
        <v>2024-10-24Journal Entry52535 Payroll - WCB (Employees)76</v>
      </c>
      <c r="G9557" s="15">
        <f>IFERROR((DATEVALUE(A9557)),A9557)</f>
        <v>45589</v>
      </c>
      <c r="H9557" s="16" t="str">
        <f>IF((IFERROR((VLOOKUP(D9557,'Automation (QBO)'!A:B,2,FALSE)),"0"))=0,"Suspense",(IFERROR((VLOOKUP(D9557,'Automation (QBO)'!A:B,2,FALSE)),"Suspense")))</f>
        <v>Payroll - WCB (Employees)</v>
      </c>
      <c r="I9557" s="17">
        <f t="shared" si="149"/>
        <v>76</v>
      </c>
      <c r="J9557" s="12" t="str">
        <f>H9557</f>
        <v>Payroll - WCB (Employees)</v>
      </c>
    </row>
    <row r="9558" spans="1:10" hidden="1">
      <c r="A9558" s="13" t="s">
        <v>190</v>
      </c>
      <c r="B9558" s="12" t="s">
        <v>135</v>
      </c>
      <c r="D9558" s="12" t="s">
        <v>424</v>
      </c>
      <c r="E9558" s="12">
        <v>0</v>
      </c>
      <c r="F9558" s="14" t="str">
        <f>A9558&amp;B9558&amp;C9558&amp;D9558&amp;E9558</f>
        <v>2024-10-24Journal Entry52525 Payroll - CPP0</v>
      </c>
      <c r="G9558" s="15">
        <f>IFERROR((DATEVALUE(A9558)),A9558)</f>
        <v>45589</v>
      </c>
      <c r="H9558" s="16" t="str">
        <f>IF((IFERROR((VLOOKUP(D9558,'Automation (QBO)'!A:B,2,FALSE)),"0"))=0,"Suspense",(IFERROR((VLOOKUP(D9558,'Automation (QBO)'!A:B,2,FALSE)),"Suspense")))</f>
        <v>Payroll - CPP + EI</v>
      </c>
      <c r="I9558" s="17">
        <f t="shared" si="149"/>
        <v>0</v>
      </c>
      <c r="J9558" s="12" t="str">
        <f>H9558</f>
        <v>Payroll - CPP + EI</v>
      </c>
    </row>
    <row r="9559" spans="1:10" hidden="1">
      <c r="A9559" s="13" t="s">
        <v>190</v>
      </c>
      <c r="B9559" s="12" t="s">
        <v>135</v>
      </c>
      <c r="D9559" s="12" t="s">
        <v>403</v>
      </c>
      <c r="E9559" s="12">
        <v>89.57</v>
      </c>
      <c r="F9559" s="14" t="str">
        <f>A9559&amp;B9559&amp;C9559&amp;D9559&amp;E9559</f>
        <v>2024-10-24Journal Entry52115 Bank Fees89.57</v>
      </c>
      <c r="G9559" s="15">
        <f>IFERROR((DATEVALUE(A9559)),A9559)</f>
        <v>45589</v>
      </c>
      <c r="H9559" s="16" t="str">
        <f>IF((IFERROR((VLOOKUP(D9559,'Automation (QBO)'!A:B,2,FALSE)),"0"))=0,"Suspense",(IFERROR((VLOOKUP(D9559,'Automation (QBO)'!A:B,2,FALSE)),"Suspense")))</f>
        <v>Bank Fees</v>
      </c>
      <c r="I9559" s="17">
        <f t="shared" si="149"/>
        <v>89.57</v>
      </c>
      <c r="J9559" s="12" t="str">
        <f>H9559</f>
        <v>Bank Fees</v>
      </c>
    </row>
    <row r="9560" spans="1:10" hidden="1">
      <c r="A9560" s="13" t="s">
        <v>190</v>
      </c>
      <c r="B9560" s="12" t="s">
        <v>135</v>
      </c>
      <c r="D9560" s="12" t="s">
        <v>426</v>
      </c>
      <c r="E9560" s="12">
        <v>-4.4800000000000004</v>
      </c>
      <c r="F9560" s="14" t="str">
        <f>A9560&amp;B9560&amp;C9560&amp;D9560&amp;E9560</f>
        <v>2024-10-24Journal Entry21031 GST/HST Suspense-4.48</v>
      </c>
      <c r="G9560" s="15">
        <f>IFERROR((DATEVALUE(A9560)),A9560)</f>
        <v>45589</v>
      </c>
      <c r="H9560" s="16" t="str">
        <f>IF((IFERROR((VLOOKUP(D9560,'Automation (QBO)'!A:B,2,FALSE)),"0"))=0,"Suspense",(IFERROR((VLOOKUP(D9560,'Automation (QBO)'!A:B,2,FALSE)),"Suspense")))</f>
        <v>GST/HST Suspense</v>
      </c>
      <c r="I9560" s="17">
        <f t="shared" si="149"/>
        <v>-4.4800000000000004</v>
      </c>
      <c r="J9560" s="12" t="str">
        <f>H9560</f>
        <v>GST/HST Suspense</v>
      </c>
    </row>
    <row r="9561" spans="1:10" hidden="1">
      <c r="A9561" s="13" t="s">
        <v>190</v>
      </c>
      <c r="B9561" s="12" t="s">
        <v>135</v>
      </c>
      <c r="D9561" s="12" t="s">
        <v>427</v>
      </c>
      <c r="E9561" s="12">
        <v>58.31</v>
      </c>
      <c r="F9561" s="14" t="str">
        <f>A9561&amp;B9561&amp;C9561&amp;D9561&amp;E9561</f>
        <v>2024-10-24Journal Entry21001 Payroll Clearing account58.31</v>
      </c>
      <c r="G9561" s="15">
        <f>IFERROR((DATEVALUE(A9561)),A9561)</f>
        <v>45589</v>
      </c>
      <c r="H9561" s="16" t="str">
        <f>IF((IFERROR((VLOOKUP(D9561,'Automation (QBO)'!A:B,2,FALSE)),"0"))=0,"Suspense",(IFERROR((VLOOKUP(D9561,'Automation (QBO)'!A:B,2,FALSE)),"Suspense")))</f>
        <v>Clearings &amp; Transfers</v>
      </c>
      <c r="I9561" s="17">
        <f t="shared" si="149"/>
        <v>58.31</v>
      </c>
      <c r="J9561" s="12" t="str">
        <f>H9561</f>
        <v>Clearings &amp; Transfers</v>
      </c>
    </row>
    <row r="9562" spans="1:10" hidden="1">
      <c r="A9562" s="13" t="s">
        <v>190</v>
      </c>
      <c r="B9562" s="12" t="s">
        <v>83</v>
      </c>
      <c r="C9562" s="12" t="s">
        <v>185</v>
      </c>
      <c r="D9562" s="12" t="s">
        <v>391</v>
      </c>
      <c r="E9562" s="12">
        <v>2620.64</v>
      </c>
      <c r="F9562" s="14" t="str">
        <f>A9562&amp;B9562&amp;C9562&amp;D9562&amp;E9562</f>
        <v>2024-10-24ExpenseDaltile Canada Vancouver51335 COGS - Supplies2620.64</v>
      </c>
      <c r="G9562" s="15">
        <f>IFERROR((DATEVALUE(A9562)),A9562)</f>
        <v>45589</v>
      </c>
      <c r="H9562" s="16" t="str">
        <f>IF((IFERROR((VLOOKUP(D9562,'Automation (QBO)'!A:B,2,FALSE)),"0"))=0,"Suspense",(IFERROR((VLOOKUP(D9562,'Automation (QBO)'!A:B,2,FALSE)),"Suspense")))</f>
        <v>COGS - Supplies</v>
      </c>
      <c r="I9562" s="17">
        <f t="shared" si="149"/>
        <v>2620.64</v>
      </c>
      <c r="J9562" s="12" t="str">
        <f>H9562</f>
        <v>COGS - Supplies</v>
      </c>
    </row>
    <row r="9563" spans="1:10" hidden="1">
      <c r="A9563" s="13" t="s">
        <v>190</v>
      </c>
      <c r="B9563" s="12" t="s">
        <v>83</v>
      </c>
      <c r="C9563" s="12" t="s">
        <v>185</v>
      </c>
      <c r="D9563" s="12" t="s">
        <v>392</v>
      </c>
      <c r="E9563" s="12">
        <v>-122.46</v>
      </c>
      <c r="F9563" s="14" t="str">
        <f>A9563&amp;B9563&amp;C9563&amp;D9563&amp;E9563</f>
        <v>2024-10-24ExpenseDaltile Canada Vancouver21020 GST/HST Payable-122.46</v>
      </c>
      <c r="G9563" s="15">
        <f>IFERROR((DATEVALUE(A9563)),A9563)</f>
        <v>45589</v>
      </c>
      <c r="H9563" s="16" t="str">
        <f>IF((IFERROR((VLOOKUP(D9563,'Automation (QBO)'!A:B,2,FALSE)),"0"))=0,"Suspense",(IFERROR((VLOOKUP(D9563,'Automation (QBO)'!A:B,2,FALSE)),"Suspense")))</f>
        <v>GST/HST Payable</v>
      </c>
      <c r="I9563" s="17">
        <f t="shared" si="149"/>
        <v>-122.46</v>
      </c>
      <c r="J9563" s="12" t="str">
        <f>H9563</f>
        <v>GST/HST Payable</v>
      </c>
    </row>
    <row r="9564" spans="1:10" hidden="1">
      <c r="A9564" s="13" t="s">
        <v>190</v>
      </c>
      <c r="B9564" s="12" t="s">
        <v>83</v>
      </c>
      <c r="C9564" s="12" t="s">
        <v>88</v>
      </c>
      <c r="D9564" s="12" t="s">
        <v>408</v>
      </c>
      <c r="E9564" s="12">
        <v>4</v>
      </c>
      <c r="F9564" s="14" t="str">
        <f>A9564&amp;B9564&amp;C9564&amp;D9564&amp;E9564</f>
        <v>2024-10-24ExpenseEasy Park52205 Travel &amp; Parking4</v>
      </c>
      <c r="G9564" s="15">
        <f>IFERROR((DATEVALUE(A9564)),A9564)</f>
        <v>45589</v>
      </c>
      <c r="H9564" s="16" t="str">
        <f>IF((IFERROR((VLOOKUP(D9564,'Automation (QBO)'!A:B,2,FALSE)),"0"))=0,"Suspense",(IFERROR((VLOOKUP(D9564,'Automation (QBO)'!A:B,2,FALSE)),"Suspense")))</f>
        <v>Travel &amp; Parking</v>
      </c>
      <c r="I9564" s="17">
        <f t="shared" si="149"/>
        <v>4</v>
      </c>
      <c r="J9564" s="12" t="str">
        <f>H9564</f>
        <v>Travel &amp; Parking</v>
      </c>
    </row>
    <row r="9565" spans="1:10" hidden="1">
      <c r="A9565" s="13" t="s">
        <v>190</v>
      </c>
      <c r="B9565" s="12" t="s">
        <v>83</v>
      </c>
      <c r="C9565" s="12" t="s">
        <v>88</v>
      </c>
      <c r="D9565" s="12" t="s">
        <v>392</v>
      </c>
      <c r="E9565" s="12">
        <v>0</v>
      </c>
      <c r="F9565" s="14" t="str">
        <f>A9565&amp;B9565&amp;C9565&amp;D9565&amp;E9565</f>
        <v>2024-10-24ExpenseEasy Park21020 GST/HST Payable0</v>
      </c>
      <c r="G9565" s="15">
        <f>IFERROR((DATEVALUE(A9565)),A9565)</f>
        <v>45589</v>
      </c>
      <c r="H9565" s="16" t="str">
        <f>IF((IFERROR((VLOOKUP(D9565,'Automation (QBO)'!A:B,2,FALSE)),"0"))=0,"Suspense",(IFERROR((VLOOKUP(D9565,'Automation (QBO)'!A:B,2,FALSE)),"Suspense")))</f>
        <v>GST/HST Payable</v>
      </c>
      <c r="I9565" s="17">
        <f t="shared" si="149"/>
        <v>0</v>
      </c>
      <c r="J9565" s="12" t="str">
        <f>H9565</f>
        <v>GST/HST Payable</v>
      </c>
    </row>
    <row r="9566" spans="1:10" hidden="1">
      <c r="A9566" s="13" t="s">
        <v>190</v>
      </c>
      <c r="B9566" s="12" t="s">
        <v>83</v>
      </c>
      <c r="C9566" s="12" t="s">
        <v>87</v>
      </c>
      <c r="D9566" s="12" t="s">
        <v>391</v>
      </c>
      <c r="E9566" s="12">
        <v>483.21</v>
      </c>
      <c r="F9566" s="14" t="str">
        <f>A9566&amp;B9566&amp;C9566&amp;D9566&amp;E9566</f>
        <v>2024-10-24ExpenseHome Depot51335 COGS - Supplies483.21</v>
      </c>
      <c r="G9566" s="15">
        <f>IFERROR((DATEVALUE(A9566)),A9566)</f>
        <v>45589</v>
      </c>
      <c r="H9566" s="16" t="str">
        <f>IF((IFERROR((VLOOKUP(D9566,'Automation (QBO)'!A:B,2,FALSE)),"0"))=0,"Suspense",(IFERROR((VLOOKUP(D9566,'Automation (QBO)'!A:B,2,FALSE)),"Suspense")))</f>
        <v>COGS - Supplies</v>
      </c>
      <c r="I9566" s="17">
        <f t="shared" si="149"/>
        <v>483.21</v>
      </c>
      <c r="J9566" s="12" t="str">
        <f>H9566</f>
        <v>COGS - Supplies</v>
      </c>
    </row>
    <row r="9567" spans="1:10" hidden="1">
      <c r="A9567" s="13" t="s">
        <v>190</v>
      </c>
      <c r="B9567" s="12" t="s">
        <v>83</v>
      </c>
      <c r="C9567" s="12" t="s">
        <v>87</v>
      </c>
      <c r="D9567" s="12" t="s">
        <v>392</v>
      </c>
      <c r="E9567" s="12">
        <v>-22.58</v>
      </c>
      <c r="F9567" s="14" t="str">
        <f>A9567&amp;B9567&amp;C9567&amp;D9567&amp;E9567</f>
        <v>2024-10-24ExpenseHome Depot21020 GST/HST Payable-22.58</v>
      </c>
      <c r="G9567" s="15">
        <f>IFERROR((DATEVALUE(A9567)),A9567)</f>
        <v>45589</v>
      </c>
      <c r="H9567" s="16" t="str">
        <f>IF((IFERROR((VLOOKUP(D9567,'Automation (QBO)'!A:B,2,FALSE)),"0"))=0,"Suspense",(IFERROR((VLOOKUP(D9567,'Automation (QBO)'!A:B,2,FALSE)),"Suspense")))</f>
        <v>GST/HST Payable</v>
      </c>
      <c r="I9567" s="17">
        <f t="shared" si="149"/>
        <v>-22.58</v>
      </c>
      <c r="J9567" s="12" t="str">
        <f>H9567</f>
        <v>GST/HST Payable</v>
      </c>
    </row>
    <row r="9568" spans="1:10" hidden="1">
      <c r="A9568" s="13" t="s">
        <v>190</v>
      </c>
      <c r="B9568" s="12" t="s">
        <v>83</v>
      </c>
      <c r="C9568" s="12" t="s">
        <v>87</v>
      </c>
      <c r="D9568" s="12" t="s">
        <v>391</v>
      </c>
      <c r="E9568" s="12">
        <v>23.64</v>
      </c>
      <c r="F9568" s="14" t="str">
        <f>A9568&amp;B9568&amp;C9568&amp;D9568&amp;E9568</f>
        <v>2024-10-24ExpenseHome Depot51335 COGS - Supplies23.64</v>
      </c>
      <c r="G9568" s="15">
        <f>IFERROR((DATEVALUE(A9568)),A9568)</f>
        <v>45589</v>
      </c>
      <c r="H9568" s="16" t="str">
        <f>IF((IFERROR((VLOOKUP(D9568,'Automation (QBO)'!A:B,2,FALSE)),"0"))=0,"Suspense",(IFERROR((VLOOKUP(D9568,'Automation (QBO)'!A:B,2,FALSE)),"Suspense")))</f>
        <v>COGS - Supplies</v>
      </c>
      <c r="I9568" s="17">
        <f t="shared" si="149"/>
        <v>23.64</v>
      </c>
      <c r="J9568" s="12" t="str">
        <f>H9568</f>
        <v>COGS - Supplies</v>
      </c>
    </row>
    <row r="9569" spans="1:10" hidden="1">
      <c r="A9569" s="13" t="s">
        <v>190</v>
      </c>
      <c r="B9569" s="12" t="s">
        <v>83</v>
      </c>
      <c r="C9569" s="12" t="s">
        <v>87</v>
      </c>
      <c r="D9569" s="12" t="s">
        <v>392</v>
      </c>
      <c r="E9569" s="12">
        <v>-1.1000000000000001</v>
      </c>
      <c r="F9569" s="14" t="str">
        <f>A9569&amp;B9569&amp;C9569&amp;D9569&amp;E9569</f>
        <v>2024-10-24ExpenseHome Depot21020 GST/HST Payable-1.1</v>
      </c>
      <c r="G9569" s="15">
        <f>IFERROR((DATEVALUE(A9569)),A9569)</f>
        <v>45589</v>
      </c>
      <c r="H9569" s="16" t="str">
        <f>IF((IFERROR((VLOOKUP(D9569,'Automation (QBO)'!A:B,2,FALSE)),"0"))=0,"Suspense",(IFERROR((VLOOKUP(D9569,'Automation (QBO)'!A:B,2,FALSE)),"Suspense")))</f>
        <v>GST/HST Payable</v>
      </c>
      <c r="I9569" s="17">
        <f t="shared" si="149"/>
        <v>-1.1000000000000001</v>
      </c>
      <c r="J9569" s="12" t="str">
        <f>H9569</f>
        <v>GST/HST Payable</v>
      </c>
    </row>
    <row r="9570" spans="1:10" hidden="1">
      <c r="A9570" s="13" t="s">
        <v>190</v>
      </c>
      <c r="B9570" s="12" t="s">
        <v>83</v>
      </c>
      <c r="C9570" s="12" t="s">
        <v>171</v>
      </c>
      <c r="D9570" s="12" t="s">
        <v>391</v>
      </c>
      <c r="E9570" s="12">
        <v>1280.17</v>
      </c>
      <c r="F9570" s="14" t="str">
        <f>A9570&amp;B9570&amp;C9570&amp;D9570&amp;E9570</f>
        <v>2024-10-24ExpenseLafarge Pitt River Quarri51335 COGS - Supplies1280.17</v>
      </c>
      <c r="G9570" s="15">
        <f>IFERROR((DATEVALUE(A9570)),A9570)</f>
        <v>45589</v>
      </c>
      <c r="H9570" s="16" t="str">
        <f>IF((IFERROR((VLOOKUP(D9570,'Automation (QBO)'!A:B,2,FALSE)),"0"))=0,"Suspense",(IFERROR((VLOOKUP(D9570,'Automation (QBO)'!A:B,2,FALSE)),"Suspense")))</f>
        <v>COGS - Supplies</v>
      </c>
      <c r="I9570" s="17">
        <f t="shared" si="149"/>
        <v>1280.17</v>
      </c>
      <c r="J9570" s="12" t="str">
        <f>H9570</f>
        <v>COGS - Supplies</v>
      </c>
    </row>
    <row r="9571" spans="1:10" hidden="1">
      <c r="A9571" s="13" t="s">
        <v>190</v>
      </c>
      <c r="B9571" s="12" t="s">
        <v>83</v>
      </c>
      <c r="C9571" s="12" t="s">
        <v>171</v>
      </c>
      <c r="D9571" s="12" t="s">
        <v>392</v>
      </c>
      <c r="E9571" s="12">
        <v>-60.94</v>
      </c>
      <c r="F9571" s="14" t="str">
        <f>A9571&amp;B9571&amp;C9571&amp;D9571&amp;E9571</f>
        <v>2024-10-24ExpenseLafarge Pitt River Quarri21020 GST/HST Payable-60.94</v>
      </c>
      <c r="G9571" s="15">
        <f>IFERROR((DATEVALUE(A9571)),A9571)</f>
        <v>45589</v>
      </c>
      <c r="H9571" s="16" t="str">
        <f>IF((IFERROR((VLOOKUP(D9571,'Automation (QBO)'!A:B,2,FALSE)),"0"))=0,"Suspense",(IFERROR((VLOOKUP(D9571,'Automation (QBO)'!A:B,2,FALSE)),"Suspense")))</f>
        <v>GST/HST Payable</v>
      </c>
      <c r="I9571" s="17">
        <f t="shared" si="149"/>
        <v>-60.94</v>
      </c>
      <c r="J9571" s="12" t="str">
        <f>H9571</f>
        <v>GST/HST Payable</v>
      </c>
    </row>
    <row r="9572" spans="1:10" hidden="1">
      <c r="A9572" s="13" t="s">
        <v>190</v>
      </c>
      <c r="B9572" s="12" t="s">
        <v>83</v>
      </c>
      <c r="C9572" s="12" t="s">
        <v>191</v>
      </c>
      <c r="D9572" s="12" t="s">
        <v>391</v>
      </c>
      <c r="E9572" s="12">
        <v>6666.67</v>
      </c>
      <c r="F9572" s="14" t="str">
        <f>A9572&amp;B9572&amp;C9572&amp;D9572&amp;E9572</f>
        <v>2024-10-24ExpenseExclusive Floors51335 COGS - Supplies6666.67</v>
      </c>
      <c r="G9572" s="15">
        <f>IFERROR((DATEVALUE(A9572)),A9572)</f>
        <v>45589</v>
      </c>
      <c r="H9572" s="16" t="str">
        <f>IF((IFERROR((VLOOKUP(D9572,'Automation (QBO)'!A:B,2,FALSE)),"0"))=0,"Suspense",(IFERROR((VLOOKUP(D9572,'Automation (QBO)'!A:B,2,FALSE)),"Suspense")))</f>
        <v>COGS - Supplies</v>
      </c>
      <c r="I9572" s="17">
        <f t="shared" si="149"/>
        <v>6666.67</v>
      </c>
      <c r="J9572" s="12" t="str">
        <f>H9572</f>
        <v>COGS - Supplies</v>
      </c>
    </row>
    <row r="9573" spans="1:10" hidden="1">
      <c r="A9573" s="13" t="s">
        <v>190</v>
      </c>
      <c r="B9573" s="12" t="s">
        <v>83</v>
      </c>
      <c r="C9573" s="12" t="s">
        <v>191</v>
      </c>
      <c r="D9573" s="12" t="s">
        <v>392</v>
      </c>
      <c r="E9573" s="12">
        <v>-333.33</v>
      </c>
      <c r="F9573" s="14" t="str">
        <f>A9573&amp;B9573&amp;C9573&amp;D9573&amp;E9573</f>
        <v>2024-10-24ExpenseExclusive Floors21020 GST/HST Payable-333.33</v>
      </c>
      <c r="G9573" s="15">
        <f>IFERROR((DATEVALUE(A9573)),A9573)</f>
        <v>45589</v>
      </c>
      <c r="H9573" s="16" t="str">
        <f>IF((IFERROR((VLOOKUP(D9573,'Automation (QBO)'!A:B,2,FALSE)),"0"))=0,"Suspense",(IFERROR((VLOOKUP(D9573,'Automation (QBO)'!A:B,2,FALSE)),"Suspense")))</f>
        <v>GST/HST Payable</v>
      </c>
      <c r="I9573" s="17">
        <f t="shared" si="149"/>
        <v>-333.33</v>
      </c>
      <c r="J9573" s="12" t="str">
        <f>H9573</f>
        <v>GST/HST Payable</v>
      </c>
    </row>
    <row r="9574" spans="1:10" hidden="1">
      <c r="A9574" s="13" t="s">
        <v>190</v>
      </c>
      <c r="B9574" s="12" t="s">
        <v>83</v>
      </c>
      <c r="C9574" s="12" t="s">
        <v>192</v>
      </c>
      <c r="D9574" s="12" t="s">
        <v>395</v>
      </c>
      <c r="E9574" s="12">
        <v>960</v>
      </c>
      <c r="F9574" s="14" t="str">
        <f>A9574&amp;B9574&amp;C9574&amp;D9574&amp;E9574</f>
        <v>2024-10-24ExpenseManjot S. Nagra52165 Computer - Software960</v>
      </c>
      <c r="G9574" s="15">
        <f>IFERROR((DATEVALUE(A9574)),A9574)</f>
        <v>45589</v>
      </c>
      <c r="H9574" s="16" t="str">
        <f>IF((IFERROR((VLOOKUP(D9574,'Automation (QBO)'!A:B,2,FALSE)),"0"))=0,"Suspense",(IFERROR((VLOOKUP(D9574,'Automation (QBO)'!A:B,2,FALSE)),"Suspense")))</f>
        <v>Computer - Software</v>
      </c>
      <c r="I9574" s="17">
        <f t="shared" si="149"/>
        <v>960</v>
      </c>
      <c r="J9574" s="12" t="str">
        <f>H9574</f>
        <v>Computer - Software</v>
      </c>
    </row>
    <row r="9575" spans="1:10" hidden="1">
      <c r="A9575" s="13" t="s">
        <v>190</v>
      </c>
      <c r="B9575" s="12" t="s">
        <v>83</v>
      </c>
      <c r="C9575" s="12" t="s">
        <v>192</v>
      </c>
      <c r="D9575" s="12" t="s">
        <v>392</v>
      </c>
      <c r="E9575" s="12">
        <v>0</v>
      </c>
      <c r="F9575" s="14" t="str">
        <f>A9575&amp;B9575&amp;C9575&amp;D9575&amp;E9575</f>
        <v>2024-10-24ExpenseManjot S. Nagra21020 GST/HST Payable0</v>
      </c>
      <c r="G9575" s="15">
        <f>IFERROR((DATEVALUE(A9575)),A9575)</f>
        <v>45589</v>
      </c>
      <c r="H9575" s="16" t="str">
        <f>IF((IFERROR((VLOOKUP(D9575,'Automation (QBO)'!A:B,2,FALSE)),"0"))=0,"Suspense",(IFERROR((VLOOKUP(D9575,'Automation (QBO)'!A:B,2,FALSE)),"Suspense")))</f>
        <v>GST/HST Payable</v>
      </c>
      <c r="I9575" s="17">
        <f t="shared" si="149"/>
        <v>0</v>
      </c>
      <c r="J9575" s="12" t="str">
        <f>H9575</f>
        <v>GST/HST Payable</v>
      </c>
    </row>
    <row r="9576" spans="1:10" hidden="1">
      <c r="A9576" s="13" t="s">
        <v>190</v>
      </c>
      <c r="B9576" s="12" t="s">
        <v>83</v>
      </c>
      <c r="C9576" s="12" t="s">
        <v>106</v>
      </c>
      <c r="D9576" s="12" t="s">
        <v>413</v>
      </c>
      <c r="E9576" s="12">
        <v>-765.67</v>
      </c>
      <c r="F9576" s="14" t="str">
        <f>A9576&amp;B9576&amp;C9576&amp;D9576&amp;E9576</f>
        <v>2024-10-24ExpenseBDC21040 Shareholder Loan-765.67</v>
      </c>
      <c r="G9576" s="15">
        <f>IFERROR((DATEVALUE(A9576)),A9576)</f>
        <v>45589</v>
      </c>
      <c r="H9576" s="16" t="str">
        <f>IF((IFERROR((VLOOKUP(D9576,'Automation (QBO)'!A:B,2,FALSE)),"0"))=0,"Suspense",(IFERROR((VLOOKUP(D9576,'Automation (QBO)'!A:B,2,FALSE)),"Suspense")))</f>
        <v>Shareholder Loan</v>
      </c>
      <c r="I9576" s="17">
        <f t="shared" si="149"/>
        <v>-765.67</v>
      </c>
      <c r="J9576" s="12" t="str">
        <f>H9576</f>
        <v>Shareholder Loan</v>
      </c>
    </row>
    <row r="9577" spans="1:10" hidden="1">
      <c r="A9577" s="13" t="s">
        <v>190</v>
      </c>
      <c r="B9577" s="12" t="s">
        <v>83</v>
      </c>
      <c r="C9577" s="12" t="s">
        <v>193</v>
      </c>
      <c r="D9577" s="12" t="s">
        <v>408</v>
      </c>
      <c r="E9577" s="12">
        <v>2.5</v>
      </c>
      <c r="F9577" s="14" t="str">
        <f>A9577&amp;B9577&amp;C9577&amp;D9577&amp;E9577</f>
        <v>2024-10-24ExpenseCity of Vancouver Parking52205 Travel &amp; Parking2.5</v>
      </c>
      <c r="G9577" s="15">
        <f>IFERROR((DATEVALUE(A9577)),A9577)</f>
        <v>45589</v>
      </c>
      <c r="H9577" s="16" t="str">
        <f>IF((IFERROR((VLOOKUP(D9577,'Automation (QBO)'!A:B,2,FALSE)),"0"))=0,"Suspense",(IFERROR((VLOOKUP(D9577,'Automation (QBO)'!A:B,2,FALSE)),"Suspense")))</f>
        <v>Travel &amp; Parking</v>
      </c>
      <c r="I9577" s="17">
        <f t="shared" si="149"/>
        <v>2.5</v>
      </c>
      <c r="J9577" s="12" t="str">
        <f>H9577</f>
        <v>Travel &amp; Parking</v>
      </c>
    </row>
    <row r="9578" spans="1:10" hidden="1">
      <c r="A9578" s="13" t="s">
        <v>190</v>
      </c>
      <c r="B9578" s="12" t="s">
        <v>83</v>
      </c>
      <c r="C9578" s="12" t="s">
        <v>193</v>
      </c>
      <c r="D9578" s="12" t="s">
        <v>392</v>
      </c>
      <c r="E9578" s="12">
        <v>0</v>
      </c>
      <c r="F9578" s="14" t="str">
        <f>A9578&amp;B9578&amp;C9578&amp;D9578&amp;E9578</f>
        <v>2024-10-24ExpenseCity of Vancouver Parking21020 GST/HST Payable0</v>
      </c>
      <c r="G9578" s="15">
        <f>IFERROR((DATEVALUE(A9578)),A9578)</f>
        <v>45589</v>
      </c>
      <c r="H9578" s="16" t="str">
        <f>IF((IFERROR((VLOOKUP(D9578,'Automation (QBO)'!A:B,2,FALSE)),"0"))=0,"Suspense",(IFERROR((VLOOKUP(D9578,'Automation (QBO)'!A:B,2,FALSE)),"Suspense")))</f>
        <v>GST/HST Payable</v>
      </c>
      <c r="I9578" s="17">
        <f t="shared" si="149"/>
        <v>0</v>
      </c>
      <c r="J9578" s="12" t="str">
        <f>H9578</f>
        <v>GST/HST Payable</v>
      </c>
    </row>
    <row r="9579" spans="1:10" hidden="1">
      <c r="A9579" s="13" t="s">
        <v>190</v>
      </c>
      <c r="B9579" s="12" t="s">
        <v>83</v>
      </c>
      <c r="C9579" s="12" t="s">
        <v>194</v>
      </c>
      <c r="D9579" s="12" t="s">
        <v>398</v>
      </c>
      <c r="E9579" s="12">
        <v>38.97</v>
      </c>
      <c r="F9579" s="14" t="str">
        <f>A9579&amp;B9579&amp;C9579&amp;D9579&amp;E9579</f>
        <v>2024-10-24ExpenseCerveceria Stilleros52190 Meals &amp; Entertainment38.97</v>
      </c>
      <c r="G9579" s="15">
        <f>IFERROR((DATEVALUE(A9579)),A9579)</f>
        <v>45589</v>
      </c>
      <c r="H9579" s="16" t="str">
        <f>IF((IFERROR((VLOOKUP(D9579,'Automation (QBO)'!A:B,2,FALSE)),"0"))=0,"Suspense",(IFERROR((VLOOKUP(D9579,'Automation (QBO)'!A:B,2,FALSE)),"Suspense")))</f>
        <v>Meals &amp; Entertainment</v>
      </c>
      <c r="I9579" s="17">
        <f t="shared" si="149"/>
        <v>38.97</v>
      </c>
      <c r="J9579" s="12" t="str">
        <f>H9579</f>
        <v>Meals &amp; Entertainment</v>
      </c>
    </row>
    <row r="9580" spans="1:10" hidden="1">
      <c r="A9580" s="13" t="s">
        <v>190</v>
      </c>
      <c r="B9580" s="12" t="s">
        <v>83</v>
      </c>
      <c r="C9580" s="12" t="s">
        <v>194</v>
      </c>
      <c r="D9580" s="12" t="s">
        <v>392</v>
      </c>
      <c r="E9580" s="12">
        <v>-2.11</v>
      </c>
      <c r="F9580" s="14" t="str">
        <f>A9580&amp;B9580&amp;C9580&amp;D9580&amp;E9580</f>
        <v>2024-10-24ExpenseCerveceria Stilleros21020 GST/HST Payable-2.11</v>
      </c>
      <c r="G9580" s="15">
        <f>IFERROR((DATEVALUE(A9580)),A9580)</f>
        <v>45589</v>
      </c>
      <c r="H9580" s="16" t="str">
        <f>IF((IFERROR((VLOOKUP(D9580,'Automation (QBO)'!A:B,2,FALSE)),"0"))=0,"Suspense",(IFERROR((VLOOKUP(D9580,'Automation (QBO)'!A:B,2,FALSE)),"Suspense")))</f>
        <v>GST/HST Payable</v>
      </c>
      <c r="I9580" s="17">
        <f t="shared" si="149"/>
        <v>-2.11</v>
      </c>
      <c r="J9580" s="12" t="str">
        <f>H9580</f>
        <v>GST/HST Payable</v>
      </c>
    </row>
    <row r="9581" spans="1:10" hidden="1">
      <c r="A9581" s="13" t="s">
        <v>190</v>
      </c>
      <c r="B9581" s="12" t="s">
        <v>83</v>
      </c>
      <c r="C9581" s="12" t="s">
        <v>133</v>
      </c>
      <c r="D9581" s="12" t="s">
        <v>390</v>
      </c>
      <c r="E9581" s="12">
        <v>1043.08</v>
      </c>
      <c r="F9581" s="14" t="str">
        <f>A9581&amp;B9581&amp;C9581&amp;D9581&amp;E9581</f>
        <v>2024-10-24ExpenseProsol21010 Visa Payable (CIBC)1043.08</v>
      </c>
      <c r="G9581" s="15">
        <f>IFERROR((DATEVALUE(A9581)),A9581)</f>
        <v>45589</v>
      </c>
      <c r="H9581" s="16" t="str">
        <f>IF((IFERROR((VLOOKUP(D9581,'Automation (QBO)'!A:B,2,FALSE)),"0"))=0,"Suspense",(IFERROR((VLOOKUP(D9581,'Automation (QBO)'!A:B,2,FALSE)),"Suspense")))</f>
        <v>Suspense</v>
      </c>
      <c r="I9581" s="17">
        <f t="shared" si="149"/>
        <v>1043.08</v>
      </c>
      <c r="J9581" s="12" t="str">
        <f>H9581</f>
        <v>Suspense</v>
      </c>
    </row>
    <row r="9582" spans="1:10" hidden="1">
      <c r="A9582" s="13" t="s">
        <v>190</v>
      </c>
      <c r="B9582" s="12" t="s">
        <v>83</v>
      </c>
      <c r="C9582" s="12" t="s">
        <v>191</v>
      </c>
      <c r="D9582" s="12" t="s">
        <v>394</v>
      </c>
      <c r="E9582" s="12">
        <v>-7000</v>
      </c>
      <c r="F9582" s="14" t="str">
        <f>A9582&amp;B9582&amp;C9582&amp;D9582&amp;E9582</f>
        <v>2024-10-24ExpenseExclusive Floors11005 Chequing (CIBC)-7000</v>
      </c>
      <c r="G9582" s="15">
        <f>IFERROR((DATEVALUE(A9582)),A9582)</f>
        <v>45589</v>
      </c>
      <c r="H9582" s="16" t="str">
        <f>IF((IFERROR((VLOOKUP(D9582,'Automation (QBO)'!A:B,2,FALSE)),"0"))=0,"Suspense",(IFERROR((VLOOKUP(D9582,'Automation (QBO)'!A:B,2,FALSE)),"Suspense")))</f>
        <v>Balance (CIBC)</v>
      </c>
      <c r="I9582" s="17">
        <f t="shared" si="149"/>
        <v>-7000</v>
      </c>
      <c r="J9582" s="12" t="str">
        <f>H9582</f>
        <v>Balance (CIBC)</v>
      </c>
    </row>
    <row r="9583" spans="1:10" hidden="1">
      <c r="A9583" s="13" t="s">
        <v>190</v>
      </c>
      <c r="B9583" s="12" t="s">
        <v>83</v>
      </c>
      <c r="C9583" s="12" t="s">
        <v>192</v>
      </c>
      <c r="D9583" s="12" t="s">
        <v>394</v>
      </c>
      <c r="E9583" s="12">
        <v>-960</v>
      </c>
      <c r="F9583" s="14" t="str">
        <f>A9583&amp;B9583&amp;C9583&amp;D9583&amp;E9583</f>
        <v>2024-10-24ExpenseManjot S. Nagra11005 Chequing (CIBC)-960</v>
      </c>
      <c r="G9583" s="15">
        <f>IFERROR((DATEVALUE(A9583)),A9583)</f>
        <v>45589</v>
      </c>
      <c r="H9583" s="16" t="str">
        <f>IF((IFERROR((VLOOKUP(D9583,'Automation (QBO)'!A:B,2,FALSE)),"0"))=0,"Suspense",(IFERROR((VLOOKUP(D9583,'Automation (QBO)'!A:B,2,FALSE)),"Suspense")))</f>
        <v>Balance (CIBC)</v>
      </c>
      <c r="I9583" s="17">
        <f t="shared" si="149"/>
        <v>-960</v>
      </c>
      <c r="J9583" s="12" t="str">
        <f>H9583</f>
        <v>Balance (CIBC)</v>
      </c>
    </row>
    <row r="9584" spans="1:10" hidden="1">
      <c r="A9584" s="13" t="s">
        <v>190</v>
      </c>
      <c r="B9584" s="12" t="s">
        <v>83</v>
      </c>
      <c r="C9584" s="12" t="s">
        <v>106</v>
      </c>
      <c r="D9584" s="12" t="s">
        <v>394</v>
      </c>
      <c r="E9584" s="12">
        <v>-765.67</v>
      </c>
      <c r="F9584" s="14" t="str">
        <f>A9584&amp;B9584&amp;C9584&amp;D9584&amp;E9584</f>
        <v>2024-10-24ExpenseBDC11005 Chequing (CIBC)-765.67</v>
      </c>
      <c r="G9584" s="15">
        <f>IFERROR((DATEVALUE(A9584)),A9584)</f>
        <v>45589</v>
      </c>
      <c r="H9584" s="16" t="str">
        <f>IF((IFERROR((VLOOKUP(D9584,'Automation (QBO)'!A:B,2,FALSE)),"0"))=0,"Suspense",(IFERROR((VLOOKUP(D9584,'Automation (QBO)'!A:B,2,FALSE)),"Suspense")))</f>
        <v>Balance (CIBC)</v>
      </c>
      <c r="I9584" s="17">
        <f t="shared" si="149"/>
        <v>-765.67</v>
      </c>
      <c r="J9584" s="12" t="str">
        <f>H9584</f>
        <v>Balance (CIBC)</v>
      </c>
    </row>
    <row r="9585" spans="1:12" hidden="1">
      <c r="A9585" s="13" t="s">
        <v>190</v>
      </c>
      <c r="B9585" s="12" t="s">
        <v>135</v>
      </c>
      <c r="D9585" s="12" t="s">
        <v>394</v>
      </c>
      <c r="E9585" s="12">
        <v>-10915.96</v>
      </c>
      <c r="F9585" s="14" t="str">
        <f>A9585&amp;B9585&amp;C9585&amp;D9585&amp;E9585</f>
        <v>2024-10-24Journal Entry11005 Chequing (CIBC)-10915.96</v>
      </c>
      <c r="G9585" s="15">
        <f>IFERROR((DATEVALUE(A9585)),A9585)</f>
        <v>45589</v>
      </c>
      <c r="H9585" s="16" t="str">
        <f>IF((IFERROR((VLOOKUP(D9585,'Automation (QBO)'!A:B,2,FALSE)),"0"))=0,"Suspense",(IFERROR((VLOOKUP(D9585,'Automation (QBO)'!A:B,2,FALSE)),"Suspense")))</f>
        <v>Balance (CIBC)</v>
      </c>
      <c r="I9585" s="17">
        <f t="shared" si="149"/>
        <v>-10915.96</v>
      </c>
      <c r="J9585" s="12" t="str">
        <f>H9585</f>
        <v>Balance (CIBC)</v>
      </c>
    </row>
    <row r="9586" spans="1:12" hidden="1">
      <c r="A9586" s="13" t="s">
        <v>190</v>
      </c>
      <c r="B9586" s="12" t="s">
        <v>135</v>
      </c>
      <c r="D9586" s="12" t="s">
        <v>1054</v>
      </c>
      <c r="E9586" s="12">
        <v>34.99</v>
      </c>
      <c r="F9586" s="14" t="str">
        <f>A9586&amp;B9586&amp;C9586&amp;D9586&amp;E9586</f>
        <v>2024-10-24Journal Entry52545 Payroll - Employee Benefits (Paid)34.99</v>
      </c>
      <c r="G9586" s="15">
        <f>IFERROR((DATEVALUE(A9586)),A9586)</f>
        <v>45589</v>
      </c>
      <c r="H9586" s="16" t="str">
        <f>IF((IFERROR((VLOOKUP(D9586,'Automation (QBO)'!A:B,2,FALSE)),"0"))=0,"Suspense",(IFERROR((VLOOKUP(D9586,'Automation (QBO)'!A:B,2,FALSE)),"Suspense")))</f>
        <v>Payroll - Employee Benefits (Paid)</v>
      </c>
      <c r="I9586" s="17">
        <f t="shared" si="149"/>
        <v>34.99</v>
      </c>
      <c r="J9586" s="12" t="str">
        <f>H9586</f>
        <v>Payroll - Employee Benefits (Paid)</v>
      </c>
      <c r="L9586" s="61" t="s">
        <v>1051</v>
      </c>
    </row>
    <row r="9587" spans="1:12" hidden="1">
      <c r="A9587" s="13" t="s">
        <v>190</v>
      </c>
      <c r="B9587" s="12" t="s">
        <v>91</v>
      </c>
      <c r="C9587" s="12" t="s">
        <v>138</v>
      </c>
      <c r="D9587" s="12" t="s">
        <v>419</v>
      </c>
      <c r="E9587" s="12">
        <v>8883</v>
      </c>
      <c r="F9587" s="14" t="str">
        <f>A9587&amp;B9587&amp;C9587&amp;D9587&amp;E9587</f>
        <v>2024-10-24InvoiceSix Pints Specialty Beer Co.:Six Pint Project41005 Income - Project Management8883</v>
      </c>
      <c r="G9587" s="15">
        <f>IFERROR((DATEVALUE(A9587)),A9587)</f>
        <v>45589</v>
      </c>
      <c r="H9587" s="16" t="str">
        <f>IF((IFERROR((VLOOKUP(D9587,'Automation (QBO)'!A:B,2,FALSE)),"0"))=0,"Suspense",(IFERROR((VLOOKUP(D9587,'Automation (QBO)'!A:B,2,FALSE)),"Suspense")))</f>
        <v>Labour - Management ($)</v>
      </c>
      <c r="I9587" s="17">
        <f t="shared" si="149"/>
        <v>8883</v>
      </c>
      <c r="J9587" s="12" t="str">
        <f>H9587</f>
        <v>Labour - Management ($)</v>
      </c>
    </row>
    <row r="9588" spans="1:12" hidden="1">
      <c r="A9588" s="13" t="s">
        <v>190</v>
      </c>
      <c r="B9588" s="12" t="s">
        <v>91</v>
      </c>
      <c r="C9588" s="12" t="s">
        <v>138</v>
      </c>
      <c r="D9588" s="12" t="s">
        <v>419</v>
      </c>
      <c r="E9588" s="12">
        <v>1332.45</v>
      </c>
      <c r="F9588" s="14" t="str">
        <f>A9588&amp;B9588&amp;C9588&amp;D9588&amp;E9588</f>
        <v>2024-10-24InvoiceSix Pints Specialty Beer Co.:Six Pint Project41005 Income - Project Management1332.45</v>
      </c>
      <c r="G9588" s="15">
        <f>IFERROR((DATEVALUE(A9588)),A9588)</f>
        <v>45589</v>
      </c>
      <c r="H9588" s="16" t="str">
        <f>IF((IFERROR((VLOOKUP(D9588,'Automation (QBO)'!A:B,2,FALSE)),"0"))=0,"Suspense",(IFERROR((VLOOKUP(D9588,'Automation (QBO)'!A:B,2,FALSE)),"Suspense")))</f>
        <v>Labour - Management ($)</v>
      </c>
      <c r="I9588" s="17">
        <f t="shared" si="149"/>
        <v>1332.45</v>
      </c>
      <c r="J9588" s="12" t="str">
        <f>H9588</f>
        <v>Labour - Management ($)</v>
      </c>
    </row>
    <row r="9589" spans="1:12" hidden="1">
      <c r="A9589" s="13" t="s">
        <v>195</v>
      </c>
      <c r="B9589" s="12" t="s">
        <v>83</v>
      </c>
      <c r="C9589" s="12" t="s">
        <v>197</v>
      </c>
      <c r="D9589" s="12" t="s">
        <v>390</v>
      </c>
      <c r="E9589" s="12">
        <v>31.48</v>
      </c>
      <c r="F9589" s="14" t="str">
        <f>A9589&amp;B9589&amp;C9589&amp;D9589&amp;E9589</f>
        <v>2024-10-25ExpenseThe Coquitlam Grill21010 Visa Payable (CIBC)31.48</v>
      </c>
      <c r="G9589" s="15">
        <f>IFERROR((DATEVALUE(A9589)),A9589)</f>
        <v>45590</v>
      </c>
      <c r="H9589" s="16" t="str">
        <f>IF((IFERROR((VLOOKUP(D9589,'Automation (QBO)'!A:B,2,FALSE)),"0"))=0,"Suspense",(IFERROR((VLOOKUP(D9589,'Automation (QBO)'!A:B,2,FALSE)),"Suspense")))</f>
        <v>Suspense</v>
      </c>
      <c r="I9589" s="17">
        <f t="shared" si="149"/>
        <v>31.48</v>
      </c>
      <c r="J9589" s="12" t="str">
        <f>H9589</f>
        <v>Suspense</v>
      </c>
    </row>
    <row r="9590" spans="1:12" hidden="1">
      <c r="A9590" s="13" t="s">
        <v>195</v>
      </c>
      <c r="B9590" s="12" t="s">
        <v>83</v>
      </c>
      <c r="C9590" s="12" t="s">
        <v>198</v>
      </c>
      <c r="D9590" s="12" t="s">
        <v>390</v>
      </c>
      <c r="E9590" s="12">
        <v>316.85000000000002</v>
      </c>
      <c r="F9590" s="14" t="str">
        <f>A9590&amp;B9590&amp;C9590&amp;D9590&amp;E9590</f>
        <v>2024-10-25ExpenseFreeScout21010 Visa Payable (CIBC)316.85</v>
      </c>
      <c r="G9590" s="15">
        <f>IFERROR((DATEVALUE(A9590)),A9590)</f>
        <v>45590</v>
      </c>
      <c r="H9590" s="16" t="str">
        <f>IF((IFERROR((VLOOKUP(D9590,'Automation (QBO)'!A:B,2,FALSE)),"0"))=0,"Suspense",(IFERROR((VLOOKUP(D9590,'Automation (QBO)'!A:B,2,FALSE)),"Suspense")))</f>
        <v>Suspense</v>
      </c>
      <c r="I9590" s="17">
        <f t="shared" si="149"/>
        <v>316.85000000000002</v>
      </c>
      <c r="J9590" s="12" t="str">
        <f>H9590</f>
        <v>Suspense</v>
      </c>
    </row>
    <row r="9591" spans="1:12" hidden="1">
      <c r="A9591" s="13" t="s">
        <v>195</v>
      </c>
      <c r="B9591" s="12" t="s">
        <v>83</v>
      </c>
      <c r="C9591" s="12" t="s">
        <v>196</v>
      </c>
      <c r="D9591" s="12" t="s">
        <v>390</v>
      </c>
      <c r="E9591" s="12">
        <v>170.21</v>
      </c>
      <c r="F9591" s="14" t="str">
        <f>A9591&amp;B9591&amp;C9591&amp;D9591&amp;E9591</f>
        <v>2024-10-25ExpenseANDREW SHERET LIMITED21010 Visa Payable (CIBC)170.21</v>
      </c>
      <c r="G9591" s="15">
        <f>IFERROR((DATEVALUE(A9591)),A9591)</f>
        <v>45590</v>
      </c>
      <c r="H9591" s="16" t="str">
        <f>IF((IFERROR((VLOOKUP(D9591,'Automation (QBO)'!A:B,2,FALSE)),"0"))=0,"Suspense",(IFERROR((VLOOKUP(D9591,'Automation (QBO)'!A:B,2,FALSE)),"Suspense")))</f>
        <v>Suspense</v>
      </c>
      <c r="I9591" s="17">
        <f t="shared" si="149"/>
        <v>170.21</v>
      </c>
      <c r="J9591" s="12" t="str">
        <f>H9591</f>
        <v>Suspense</v>
      </c>
    </row>
    <row r="9592" spans="1:12" hidden="1">
      <c r="A9592" s="13" t="s">
        <v>195</v>
      </c>
      <c r="B9592" s="12" t="s">
        <v>83</v>
      </c>
      <c r="C9592" s="12" t="s">
        <v>139</v>
      </c>
      <c r="D9592" s="12" t="s">
        <v>390</v>
      </c>
      <c r="E9592" s="12">
        <v>119.92</v>
      </c>
      <c r="F9592" s="14" t="str">
        <f>A9592&amp;B9592&amp;C9592&amp;D9592&amp;E9592</f>
        <v>2024-10-25ExpenseChevron21010 Visa Payable (CIBC)119.92</v>
      </c>
      <c r="G9592" s="15">
        <f>IFERROR((DATEVALUE(A9592)),A9592)</f>
        <v>45590</v>
      </c>
      <c r="H9592" s="16" t="str">
        <f>IF((IFERROR((VLOOKUP(D9592,'Automation (QBO)'!A:B,2,FALSE)),"0"))=0,"Suspense",(IFERROR((VLOOKUP(D9592,'Automation (QBO)'!A:B,2,FALSE)),"Suspense")))</f>
        <v>Suspense</v>
      </c>
      <c r="I9592" s="17">
        <f t="shared" si="149"/>
        <v>119.92</v>
      </c>
      <c r="J9592" s="12" t="str">
        <f>H9592</f>
        <v>Suspense</v>
      </c>
    </row>
    <row r="9593" spans="1:12" hidden="1">
      <c r="A9593" s="13" t="s">
        <v>195</v>
      </c>
      <c r="B9593" s="12" t="s">
        <v>83</v>
      </c>
      <c r="C9593" s="12" t="s">
        <v>142</v>
      </c>
      <c r="D9593" s="12" t="s">
        <v>390</v>
      </c>
      <c r="E9593" s="12">
        <v>112.4</v>
      </c>
      <c r="F9593" s="14" t="str">
        <f>A9593&amp;B9593&amp;C9593&amp;D9593&amp;E9593</f>
        <v>2024-10-25ExpenseHilti (Canada) Corporation21010 Visa Payable (CIBC)112.4</v>
      </c>
      <c r="G9593" s="15">
        <f>IFERROR((DATEVALUE(A9593)),A9593)</f>
        <v>45590</v>
      </c>
      <c r="H9593" s="16" t="str">
        <f>IF((IFERROR((VLOOKUP(D9593,'Automation (QBO)'!A:B,2,FALSE)),"0"))=0,"Suspense",(IFERROR((VLOOKUP(D9593,'Automation (QBO)'!A:B,2,FALSE)),"Suspense")))</f>
        <v>Suspense</v>
      </c>
      <c r="I9593" s="17">
        <f t="shared" si="149"/>
        <v>112.4</v>
      </c>
      <c r="J9593" s="12" t="str">
        <f>H9593</f>
        <v>Suspense</v>
      </c>
    </row>
    <row r="9594" spans="1:12" hidden="1">
      <c r="A9594" s="13" t="s">
        <v>195</v>
      </c>
      <c r="B9594" s="12" t="s">
        <v>83</v>
      </c>
      <c r="C9594" s="12" t="s">
        <v>196</v>
      </c>
      <c r="D9594" s="12" t="s">
        <v>391</v>
      </c>
      <c r="E9594" s="12">
        <v>162.61000000000001</v>
      </c>
      <c r="F9594" s="14" t="str">
        <f>A9594&amp;B9594&amp;C9594&amp;D9594&amp;E9594</f>
        <v>2024-10-25ExpenseANDREW SHERET LIMITED51335 COGS - Supplies162.61</v>
      </c>
      <c r="G9594" s="15">
        <f>IFERROR((DATEVALUE(A9594)),A9594)</f>
        <v>45590</v>
      </c>
      <c r="H9594" s="16" t="str">
        <f>IF((IFERROR((VLOOKUP(D9594,'Automation (QBO)'!A:B,2,FALSE)),"0"))=0,"Suspense",(IFERROR((VLOOKUP(D9594,'Automation (QBO)'!A:B,2,FALSE)),"Suspense")))</f>
        <v>COGS - Supplies</v>
      </c>
      <c r="I9594" s="17">
        <f t="shared" si="149"/>
        <v>162.61000000000001</v>
      </c>
      <c r="J9594" s="12" t="str">
        <f>H9594</f>
        <v>COGS - Supplies</v>
      </c>
    </row>
    <row r="9595" spans="1:12" hidden="1">
      <c r="A9595" s="13" t="s">
        <v>195</v>
      </c>
      <c r="B9595" s="12" t="s">
        <v>83</v>
      </c>
      <c r="C9595" s="12" t="s">
        <v>196</v>
      </c>
      <c r="D9595" s="12" t="s">
        <v>392</v>
      </c>
      <c r="E9595" s="12">
        <v>-7.6</v>
      </c>
      <c r="F9595" s="14" t="str">
        <f>A9595&amp;B9595&amp;C9595&amp;D9595&amp;E9595</f>
        <v>2024-10-25ExpenseANDREW SHERET LIMITED21020 GST/HST Payable-7.6</v>
      </c>
      <c r="G9595" s="15">
        <f>IFERROR((DATEVALUE(A9595)),A9595)</f>
        <v>45590</v>
      </c>
      <c r="H9595" s="16" t="str">
        <f>IF((IFERROR((VLOOKUP(D9595,'Automation (QBO)'!A:B,2,FALSE)),"0"))=0,"Suspense",(IFERROR((VLOOKUP(D9595,'Automation (QBO)'!A:B,2,FALSE)),"Suspense")))</f>
        <v>GST/HST Payable</v>
      </c>
      <c r="I9595" s="17">
        <f t="shared" si="149"/>
        <v>-7.6</v>
      </c>
      <c r="J9595" s="12" t="str">
        <f>H9595</f>
        <v>GST/HST Payable</v>
      </c>
    </row>
    <row r="9596" spans="1:12" hidden="1">
      <c r="A9596" s="13" t="s">
        <v>195</v>
      </c>
      <c r="B9596" s="12" t="s">
        <v>83</v>
      </c>
      <c r="C9596" s="12" t="s">
        <v>142</v>
      </c>
      <c r="D9596" s="12" t="s">
        <v>391</v>
      </c>
      <c r="E9596" s="12">
        <v>107.38</v>
      </c>
      <c r="F9596" s="14" t="str">
        <f>A9596&amp;B9596&amp;C9596&amp;D9596&amp;E9596</f>
        <v>2024-10-25ExpenseHilti (Canada) Corporation51335 COGS - Supplies107.38</v>
      </c>
      <c r="G9596" s="15">
        <f>IFERROR((DATEVALUE(A9596)),A9596)</f>
        <v>45590</v>
      </c>
      <c r="H9596" s="16" t="str">
        <f>IF((IFERROR((VLOOKUP(D9596,'Automation (QBO)'!A:B,2,FALSE)),"0"))=0,"Suspense",(IFERROR((VLOOKUP(D9596,'Automation (QBO)'!A:B,2,FALSE)),"Suspense")))</f>
        <v>COGS - Supplies</v>
      </c>
      <c r="I9596" s="17">
        <f t="shared" si="149"/>
        <v>107.38</v>
      </c>
      <c r="J9596" s="12" t="str">
        <f>H9596</f>
        <v>COGS - Supplies</v>
      </c>
    </row>
    <row r="9597" spans="1:12" hidden="1">
      <c r="A9597" s="13" t="s">
        <v>195</v>
      </c>
      <c r="B9597" s="12" t="s">
        <v>83</v>
      </c>
      <c r="C9597" s="12" t="s">
        <v>142</v>
      </c>
      <c r="D9597" s="12" t="s">
        <v>392</v>
      </c>
      <c r="E9597" s="12">
        <v>-5.0199999999999996</v>
      </c>
      <c r="F9597" s="14" t="str">
        <f>A9597&amp;B9597&amp;C9597&amp;D9597&amp;E9597</f>
        <v>2024-10-25ExpenseHilti (Canada) Corporation21020 GST/HST Payable-5.02</v>
      </c>
      <c r="G9597" s="15">
        <f>IFERROR((DATEVALUE(A9597)),A9597)</f>
        <v>45590</v>
      </c>
      <c r="H9597" s="16" t="str">
        <f>IF((IFERROR((VLOOKUP(D9597,'Automation (QBO)'!A:B,2,FALSE)),"0"))=0,"Suspense",(IFERROR((VLOOKUP(D9597,'Automation (QBO)'!A:B,2,FALSE)),"Suspense")))</f>
        <v>GST/HST Payable</v>
      </c>
      <c r="I9597" s="17">
        <f t="shared" si="149"/>
        <v>-5.0199999999999996</v>
      </c>
      <c r="J9597" s="12" t="str">
        <f>H9597</f>
        <v>GST/HST Payable</v>
      </c>
    </row>
    <row r="9598" spans="1:12" hidden="1">
      <c r="A9598" s="13" t="s">
        <v>195</v>
      </c>
      <c r="B9598" s="12" t="s">
        <v>83</v>
      </c>
      <c r="C9598" s="12" t="s">
        <v>139</v>
      </c>
      <c r="D9598" s="12" t="s">
        <v>409</v>
      </c>
      <c r="E9598" s="12">
        <v>114.21</v>
      </c>
      <c r="F9598" s="14" t="str">
        <f>A9598&amp;B9598&amp;C9598&amp;D9598&amp;E9598</f>
        <v>2024-10-25ExpenseChevron51205 COGS - Fuel114.21</v>
      </c>
      <c r="G9598" s="15">
        <f>IFERROR((DATEVALUE(A9598)),A9598)</f>
        <v>45590</v>
      </c>
      <c r="H9598" s="16" t="str">
        <f>IF((IFERROR((VLOOKUP(D9598,'Automation (QBO)'!A:B,2,FALSE)),"0"))=0,"Suspense",(IFERROR((VLOOKUP(D9598,'Automation (QBO)'!A:B,2,FALSE)),"Suspense")))</f>
        <v>COGS - Fuel</v>
      </c>
      <c r="I9598" s="17">
        <f t="shared" si="149"/>
        <v>114.21</v>
      </c>
      <c r="J9598" s="12" t="str">
        <f>H9598</f>
        <v>COGS - Fuel</v>
      </c>
    </row>
    <row r="9599" spans="1:12" hidden="1">
      <c r="A9599" s="13" t="s">
        <v>195</v>
      </c>
      <c r="B9599" s="12" t="s">
        <v>83</v>
      </c>
      <c r="C9599" s="12" t="s">
        <v>139</v>
      </c>
      <c r="D9599" s="12" t="s">
        <v>392</v>
      </c>
      <c r="E9599" s="12">
        <v>-5.71</v>
      </c>
      <c r="F9599" s="14" t="str">
        <f>A9599&amp;B9599&amp;C9599&amp;D9599&amp;E9599</f>
        <v>2024-10-25ExpenseChevron21020 GST/HST Payable-5.71</v>
      </c>
      <c r="G9599" s="15">
        <f>IFERROR((DATEVALUE(A9599)),A9599)</f>
        <v>45590</v>
      </c>
      <c r="H9599" s="16" t="str">
        <f>IF((IFERROR((VLOOKUP(D9599,'Automation (QBO)'!A:B,2,FALSE)),"0"))=0,"Suspense",(IFERROR((VLOOKUP(D9599,'Automation (QBO)'!A:B,2,FALSE)),"Suspense")))</f>
        <v>GST/HST Payable</v>
      </c>
      <c r="I9599" s="17">
        <f t="shared" si="149"/>
        <v>-5.71</v>
      </c>
      <c r="J9599" s="12" t="str">
        <f>H9599</f>
        <v>GST/HST Payable</v>
      </c>
    </row>
    <row r="9600" spans="1:12" hidden="1">
      <c r="A9600" s="13" t="s">
        <v>195</v>
      </c>
      <c r="B9600" s="12" t="s">
        <v>83</v>
      </c>
      <c r="C9600" s="12" t="s">
        <v>197</v>
      </c>
      <c r="D9600" s="12" t="s">
        <v>398</v>
      </c>
      <c r="E9600" s="12">
        <v>23.85</v>
      </c>
      <c r="F9600" s="14" t="str">
        <f>A9600&amp;B9600&amp;C9600&amp;D9600&amp;E9600</f>
        <v>2024-10-25ExpenseThe Coquitlam Grill52190 Meals &amp; Entertainment23.85</v>
      </c>
      <c r="G9600" s="15">
        <f>IFERROR((DATEVALUE(A9600)),A9600)</f>
        <v>45590</v>
      </c>
      <c r="H9600" s="16" t="str">
        <f>IF((IFERROR((VLOOKUP(D9600,'Automation (QBO)'!A:B,2,FALSE)),"0"))=0,"Suspense",(IFERROR((VLOOKUP(D9600,'Automation (QBO)'!A:B,2,FALSE)),"Suspense")))</f>
        <v>Meals &amp; Entertainment</v>
      </c>
      <c r="I9600" s="17">
        <f t="shared" si="149"/>
        <v>23.85</v>
      </c>
      <c r="J9600" s="12" t="str">
        <f>H9600</f>
        <v>Meals &amp; Entertainment</v>
      </c>
    </row>
    <row r="9601" spans="1:10" hidden="1">
      <c r="A9601" s="13" t="s">
        <v>195</v>
      </c>
      <c r="B9601" s="12" t="s">
        <v>83</v>
      </c>
      <c r="C9601" s="12" t="s">
        <v>197</v>
      </c>
      <c r="D9601" s="12" t="s">
        <v>398</v>
      </c>
      <c r="E9601" s="12">
        <v>6.44</v>
      </c>
      <c r="F9601" s="14" t="str">
        <f>A9601&amp;B9601&amp;C9601&amp;D9601&amp;E9601</f>
        <v>2024-10-25ExpenseThe Coquitlam Grill52190 Meals &amp; Entertainment6.44</v>
      </c>
      <c r="G9601" s="15">
        <f>IFERROR((DATEVALUE(A9601)),A9601)</f>
        <v>45590</v>
      </c>
      <c r="H9601" s="16" t="str">
        <f>IF((IFERROR((VLOOKUP(D9601,'Automation (QBO)'!A:B,2,FALSE)),"0"))=0,"Suspense",(IFERROR((VLOOKUP(D9601,'Automation (QBO)'!A:B,2,FALSE)),"Suspense")))</f>
        <v>Meals &amp; Entertainment</v>
      </c>
      <c r="I9601" s="17">
        <f t="shared" si="149"/>
        <v>6.44</v>
      </c>
      <c r="J9601" s="12" t="str">
        <f>H9601</f>
        <v>Meals &amp; Entertainment</v>
      </c>
    </row>
    <row r="9602" spans="1:10" hidden="1">
      <c r="A9602" s="13" t="s">
        <v>195</v>
      </c>
      <c r="B9602" s="12" t="s">
        <v>83</v>
      </c>
      <c r="C9602" s="12" t="s">
        <v>197</v>
      </c>
      <c r="D9602" s="12" t="s">
        <v>392</v>
      </c>
      <c r="E9602" s="12">
        <v>-1.19</v>
      </c>
      <c r="F9602" s="14" t="str">
        <f>A9602&amp;B9602&amp;C9602&amp;D9602&amp;E9602</f>
        <v>2024-10-25ExpenseThe Coquitlam Grill21020 GST/HST Payable-1.19</v>
      </c>
      <c r="G9602" s="15">
        <f>IFERROR((DATEVALUE(A9602)),A9602)</f>
        <v>45590</v>
      </c>
      <c r="H9602" s="16" t="str">
        <f>IF((IFERROR((VLOOKUP(D9602,'Automation (QBO)'!A:B,2,FALSE)),"0"))=0,"Suspense",(IFERROR((VLOOKUP(D9602,'Automation (QBO)'!A:B,2,FALSE)),"Suspense")))</f>
        <v>GST/HST Payable</v>
      </c>
      <c r="I9602" s="17">
        <f t="shared" si="149"/>
        <v>-1.19</v>
      </c>
      <c r="J9602" s="12" t="str">
        <f>H9602</f>
        <v>GST/HST Payable</v>
      </c>
    </row>
    <row r="9603" spans="1:10" hidden="1">
      <c r="A9603" s="13" t="s">
        <v>195</v>
      </c>
      <c r="B9603" s="12" t="s">
        <v>83</v>
      </c>
      <c r="C9603" s="12" t="s">
        <v>197</v>
      </c>
      <c r="D9603" s="12" t="s">
        <v>392</v>
      </c>
      <c r="E9603" s="12">
        <v>0</v>
      </c>
      <c r="F9603" s="14" t="str">
        <f>A9603&amp;B9603&amp;C9603&amp;D9603&amp;E9603</f>
        <v>2024-10-25ExpenseThe Coquitlam Grill21020 GST/HST Payable0</v>
      </c>
      <c r="G9603" s="15">
        <f>IFERROR((DATEVALUE(A9603)),A9603)</f>
        <v>45590</v>
      </c>
      <c r="H9603" s="16" t="str">
        <f>IF((IFERROR((VLOOKUP(D9603,'Automation (QBO)'!A:B,2,FALSE)),"0"))=0,"Suspense",(IFERROR((VLOOKUP(D9603,'Automation (QBO)'!A:B,2,FALSE)),"Suspense")))</f>
        <v>GST/HST Payable</v>
      </c>
      <c r="I9603" s="17">
        <f t="shared" si="149"/>
        <v>0</v>
      </c>
      <c r="J9603" s="12" t="str">
        <f>H9603</f>
        <v>GST/HST Payable</v>
      </c>
    </row>
    <row r="9604" spans="1:10" hidden="1">
      <c r="A9604" s="13" t="s">
        <v>195</v>
      </c>
      <c r="B9604" s="12" t="s">
        <v>83</v>
      </c>
      <c r="C9604" s="12" t="s">
        <v>191</v>
      </c>
      <c r="D9604" s="12" t="s">
        <v>391</v>
      </c>
      <c r="E9604" s="12">
        <v>6386.66</v>
      </c>
      <c r="F9604" s="14" t="str">
        <f>A9604&amp;B9604&amp;C9604&amp;D9604&amp;E9604</f>
        <v>2024-10-25ExpenseExclusive Floors51335 COGS - Supplies6386.66</v>
      </c>
      <c r="G9604" s="15">
        <f>IFERROR((DATEVALUE(A9604)),A9604)</f>
        <v>45590</v>
      </c>
      <c r="H9604" s="16" t="str">
        <f>IF((IFERROR((VLOOKUP(D9604,'Automation (QBO)'!A:B,2,FALSE)),"0"))=0,"Suspense",(IFERROR((VLOOKUP(D9604,'Automation (QBO)'!A:B,2,FALSE)),"Suspense")))</f>
        <v>COGS - Supplies</v>
      </c>
      <c r="I9604" s="17">
        <f t="shared" si="149"/>
        <v>6386.66</v>
      </c>
      <c r="J9604" s="12" t="str">
        <f>H9604</f>
        <v>COGS - Supplies</v>
      </c>
    </row>
    <row r="9605" spans="1:10" hidden="1">
      <c r="A9605" s="13" t="s">
        <v>195</v>
      </c>
      <c r="B9605" s="12" t="s">
        <v>83</v>
      </c>
      <c r="C9605" s="12" t="s">
        <v>191</v>
      </c>
      <c r="D9605" s="12" t="s">
        <v>392</v>
      </c>
      <c r="E9605" s="12">
        <v>-319.33</v>
      </c>
      <c r="F9605" s="14" t="str">
        <f>A9605&amp;B9605&amp;C9605&amp;D9605&amp;E9605</f>
        <v>2024-10-25ExpenseExclusive Floors21020 GST/HST Payable-319.33</v>
      </c>
      <c r="G9605" s="15">
        <f>IFERROR((DATEVALUE(A9605)),A9605)</f>
        <v>45590</v>
      </c>
      <c r="H9605" s="16" t="str">
        <f>IF((IFERROR((VLOOKUP(D9605,'Automation (QBO)'!A:B,2,FALSE)),"0"))=0,"Suspense",(IFERROR((VLOOKUP(D9605,'Automation (QBO)'!A:B,2,FALSE)),"Suspense")))</f>
        <v>GST/HST Payable</v>
      </c>
      <c r="I9605" s="17">
        <f t="shared" si="149"/>
        <v>-319.33</v>
      </c>
      <c r="J9605" s="12" t="str">
        <f>H9605</f>
        <v>GST/HST Payable</v>
      </c>
    </row>
    <row r="9606" spans="1:10" hidden="1">
      <c r="A9606" s="13" t="s">
        <v>195</v>
      </c>
      <c r="B9606" s="12" t="s">
        <v>83</v>
      </c>
      <c r="C9606" s="12" t="s">
        <v>198</v>
      </c>
      <c r="D9606" s="12" t="s">
        <v>395</v>
      </c>
      <c r="E9606" s="12">
        <v>301.76</v>
      </c>
      <c r="F9606" s="14" t="str">
        <f>A9606&amp;B9606&amp;C9606&amp;D9606&amp;E9606</f>
        <v>2024-10-25ExpenseFreeScout52165 Computer - Software301.76</v>
      </c>
      <c r="G9606" s="15">
        <f>IFERROR((DATEVALUE(A9606)),A9606)</f>
        <v>45590</v>
      </c>
      <c r="H9606" s="16" t="str">
        <f>IF((IFERROR((VLOOKUP(D9606,'Automation (QBO)'!A:B,2,FALSE)),"0"))=0,"Suspense",(IFERROR((VLOOKUP(D9606,'Automation (QBO)'!A:B,2,FALSE)),"Suspense")))</f>
        <v>Computer - Software</v>
      </c>
      <c r="I9606" s="17">
        <f t="shared" si="149"/>
        <v>301.76</v>
      </c>
      <c r="J9606" s="12" t="str">
        <f>H9606</f>
        <v>Computer - Software</v>
      </c>
    </row>
    <row r="9607" spans="1:10" hidden="1">
      <c r="A9607" s="13" t="s">
        <v>195</v>
      </c>
      <c r="B9607" s="12" t="s">
        <v>83</v>
      </c>
      <c r="C9607" s="12" t="s">
        <v>198</v>
      </c>
      <c r="D9607" s="12" t="s">
        <v>392</v>
      </c>
      <c r="E9607" s="12">
        <v>-15.09</v>
      </c>
      <c r="F9607" s="14" t="str">
        <f>A9607&amp;B9607&amp;C9607&amp;D9607&amp;E9607</f>
        <v>2024-10-25ExpenseFreeScout21020 GST/HST Payable-15.09</v>
      </c>
      <c r="G9607" s="15">
        <f>IFERROR((DATEVALUE(A9607)),A9607)</f>
        <v>45590</v>
      </c>
      <c r="H9607" s="16" t="str">
        <f>IF((IFERROR((VLOOKUP(D9607,'Automation (QBO)'!A:B,2,FALSE)),"0"))=0,"Suspense",(IFERROR((VLOOKUP(D9607,'Automation (QBO)'!A:B,2,FALSE)),"Suspense")))</f>
        <v>GST/HST Payable</v>
      </c>
      <c r="I9607" s="17">
        <f t="shared" si="149"/>
        <v>-15.09</v>
      </c>
      <c r="J9607" s="12" t="str">
        <f>H9607</f>
        <v>GST/HST Payable</v>
      </c>
    </row>
    <row r="9608" spans="1:10" hidden="1">
      <c r="A9608" s="13" t="s">
        <v>195</v>
      </c>
      <c r="B9608" s="12" t="s">
        <v>123</v>
      </c>
      <c r="D9608" s="12" t="s">
        <v>390</v>
      </c>
      <c r="E9608" s="12">
        <v>-10000</v>
      </c>
      <c r="F9608" s="14" t="str">
        <f>A9608&amp;B9608&amp;C9608&amp;D9608&amp;E9608</f>
        <v>2024-10-25Credit Card Payment21010 Visa Payable (CIBC)-10000</v>
      </c>
      <c r="G9608" s="15">
        <f>IFERROR((DATEVALUE(A9608)),A9608)</f>
        <v>45590</v>
      </c>
      <c r="H9608" s="16" t="str">
        <f>IF((IFERROR((VLOOKUP(D9608,'Automation (QBO)'!A:B,2,FALSE)),"0"))=0,"Suspense",(IFERROR((VLOOKUP(D9608,'Automation (QBO)'!A:B,2,FALSE)),"Suspense")))</f>
        <v>Suspense</v>
      </c>
      <c r="I9608" s="17">
        <f t="shared" si="149"/>
        <v>-10000</v>
      </c>
      <c r="J9608" s="12" t="str">
        <f>H9608</f>
        <v>Suspense</v>
      </c>
    </row>
    <row r="9609" spans="1:10" hidden="1">
      <c r="A9609" s="13" t="s">
        <v>195</v>
      </c>
      <c r="B9609" s="12" t="s">
        <v>83</v>
      </c>
      <c r="C9609" s="12" t="s">
        <v>191</v>
      </c>
      <c r="D9609" s="12" t="s">
        <v>394</v>
      </c>
      <c r="E9609" s="12">
        <v>-6705.99</v>
      </c>
      <c r="F9609" s="14" t="str">
        <f>A9609&amp;B9609&amp;C9609&amp;D9609&amp;E9609</f>
        <v>2024-10-25ExpenseExclusive Floors11005 Chequing (CIBC)-6705.99</v>
      </c>
      <c r="G9609" s="15">
        <f>IFERROR((DATEVALUE(A9609)),A9609)</f>
        <v>45590</v>
      </c>
      <c r="H9609" s="16" t="str">
        <f>IF((IFERROR((VLOOKUP(D9609,'Automation (QBO)'!A:B,2,FALSE)),"0"))=0,"Suspense",(IFERROR((VLOOKUP(D9609,'Automation (QBO)'!A:B,2,FALSE)),"Suspense")))</f>
        <v>Balance (CIBC)</v>
      </c>
      <c r="I9609" s="17">
        <f t="shared" si="149"/>
        <v>-6705.99</v>
      </c>
      <c r="J9609" s="12" t="str">
        <f>H9609</f>
        <v>Balance (CIBC)</v>
      </c>
    </row>
    <row r="9610" spans="1:10" hidden="1">
      <c r="A9610" s="13" t="s">
        <v>195</v>
      </c>
      <c r="B9610" s="12" t="s">
        <v>123</v>
      </c>
      <c r="D9610" s="12" t="s">
        <v>394</v>
      </c>
      <c r="E9610" s="12">
        <v>-10000</v>
      </c>
      <c r="F9610" s="14" t="str">
        <f>A9610&amp;B9610&amp;C9610&amp;D9610&amp;E9610</f>
        <v>2024-10-25Credit Card Payment11005 Chequing (CIBC)-10000</v>
      </c>
      <c r="G9610" s="15">
        <f>IFERROR((DATEVALUE(A9610)),A9610)</f>
        <v>45590</v>
      </c>
      <c r="H9610" s="16" t="str">
        <f>IF((IFERROR((VLOOKUP(D9610,'Automation (QBO)'!A:B,2,FALSE)),"0"))=0,"Suspense",(IFERROR((VLOOKUP(D9610,'Automation (QBO)'!A:B,2,FALSE)),"Suspense")))</f>
        <v>Balance (CIBC)</v>
      </c>
      <c r="I9610" s="17">
        <f t="shared" si="149"/>
        <v>-10000</v>
      </c>
      <c r="J9610" s="12" t="str">
        <f>H9610</f>
        <v>Balance (CIBC)</v>
      </c>
    </row>
    <row r="9611" spans="1:10" hidden="1">
      <c r="A9611" s="13" t="s">
        <v>199</v>
      </c>
      <c r="B9611" s="12" t="s">
        <v>83</v>
      </c>
      <c r="C9611" s="12" t="s">
        <v>200</v>
      </c>
      <c r="D9611" s="12" t="s">
        <v>390</v>
      </c>
      <c r="E9611" s="12">
        <v>674.67</v>
      </c>
      <c r="F9611" s="14" t="str">
        <f>A9611&amp;B9611&amp;C9611&amp;D9611&amp;E9611</f>
        <v>2024-10-26ExpenseWest Jet Canada21010 Visa Payable (CIBC)674.67</v>
      </c>
      <c r="G9611" s="15">
        <f>IFERROR((DATEVALUE(A9611)),A9611)</f>
        <v>45591</v>
      </c>
      <c r="H9611" s="16" t="str">
        <f>IF((IFERROR((VLOOKUP(D9611,'Automation (QBO)'!A:B,2,FALSE)),"0"))=0,"Suspense",(IFERROR((VLOOKUP(D9611,'Automation (QBO)'!A:B,2,FALSE)),"Suspense")))</f>
        <v>Suspense</v>
      </c>
      <c r="I9611" s="17">
        <f t="shared" si="149"/>
        <v>674.67</v>
      </c>
      <c r="J9611" s="12" t="str">
        <f>H9611</f>
        <v>Suspense</v>
      </c>
    </row>
    <row r="9612" spans="1:10" hidden="1">
      <c r="A9612" s="13" t="s">
        <v>199</v>
      </c>
      <c r="B9612" s="12" t="s">
        <v>83</v>
      </c>
      <c r="C9612" s="12" t="s">
        <v>200</v>
      </c>
      <c r="D9612" s="12" t="s">
        <v>390</v>
      </c>
      <c r="E9612" s="12">
        <v>674.67</v>
      </c>
      <c r="F9612" s="14" t="str">
        <f>A9612&amp;B9612&amp;C9612&amp;D9612&amp;E9612</f>
        <v>2024-10-26ExpenseWest Jet Canada21010 Visa Payable (CIBC)674.67</v>
      </c>
      <c r="G9612" s="15">
        <f>IFERROR((DATEVALUE(A9612)),A9612)</f>
        <v>45591</v>
      </c>
      <c r="H9612" s="16" t="str">
        <f>IF((IFERROR((VLOOKUP(D9612,'Automation (QBO)'!A:B,2,FALSE)),"0"))=0,"Suspense",(IFERROR((VLOOKUP(D9612,'Automation (QBO)'!A:B,2,FALSE)),"Suspense")))</f>
        <v>Suspense</v>
      </c>
      <c r="I9612" s="17">
        <f t="shared" si="149"/>
        <v>674.67</v>
      </c>
      <c r="J9612" s="12" t="str">
        <f>H9612</f>
        <v>Suspense</v>
      </c>
    </row>
    <row r="9613" spans="1:10" hidden="1">
      <c r="A9613" s="13" t="s">
        <v>199</v>
      </c>
      <c r="B9613" s="12" t="s">
        <v>83</v>
      </c>
      <c r="C9613" s="12" t="s">
        <v>200</v>
      </c>
      <c r="D9613" s="12" t="s">
        <v>408</v>
      </c>
      <c r="E9613" s="12">
        <v>674.67</v>
      </c>
      <c r="F9613" s="14" t="str">
        <f>A9613&amp;B9613&amp;C9613&amp;D9613&amp;E9613</f>
        <v>2024-10-26ExpenseWest Jet Canada52205 Travel &amp; Parking674.67</v>
      </c>
      <c r="G9613" s="15">
        <f>IFERROR((DATEVALUE(A9613)),A9613)</f>
        <v>45591</v>
      </c>
      <c r="H9613" s="16" t="str">
        <f>IF((IFERROR((VLOOKUP(D9613,'Automation (QBO)'!A:B,2,FALSE)),"0"))=0,"Suspense",(IFERROR((VLOOKUP(D9613,'Automation (QBO)'!A:B,2,FALSE)),"Suspense")))</f>
        <v>Travel &amp; Parking</v>
      </c>
      <c r="I9613" s="17">
        <f t="shared" si="149"/>
        <v>674.67</v>
      </c>
      <c r="J9613" s="12" t="str">
        <f>H9613</f>
        <v>Travel &amp; Parking</v>
      </c>
    </row>
    <row r="9614" spans="1:10" hidden="1">
      <c r="A9614" s="13" t="s">
        <v>199</v>
      </c>
      <c r="B9614" s="12" t="s">
        <v>83</v>
      </c>
      <c r="C9614" s="12" t="s">
        <v>200</v>
      </c>
      <c r="D9614" s="12" t="s">
        <v>392</v>
      </c>
      <c r="E9614" s="12">
        <v>0</v>
      </c>
      <c r="F9614" s="14" t="str">
        <f>A9614&amp;B9614&amp;C9614&amp;D9614&amp;E9614</f>
        <v>2024-10-26ExpenseWest Jet Canada21020 GST/HST Payable0</v>
      </c>
      <c r="G9614" s="15">
        <f>IFERROR((DATEVALUE(A9614)),A9614)</f>
        <v>45591</v>
      </c>
      <c r="H9614" s="16" t="str">
        <f>IF((IFERROR((VLOOKUP(D9614,'Automation (QBO)'!A:B,2,FALSE)),"0"))=0,"Suspense",(IFERROR((VLOOKUP(D9614,'Automation (QBO)'!A:B,2,FALSE)),"Suspense")))</f>
        <v>GST/HST Payable</v>
      </c>
      <c r="I9614" s="17">
        <f t="shared" si="149"/>
        <v>0</v>
      </c>
      <c r="J9614" s="12" t="str">
        <f>H9614</f>
        <v>GST/HST Payable</v>
      </c>
    </row>
    <row r="9615" spans="1:10" hidden="1">
      <c r="A9615" s="13" t="s">
        <v>199</v>
      </c>
      <c r="B9615" s="12" t="s">
        <v>83</v>
      </c>
      <c r="C9615" s="12" t="s">
        <v>200</v>
      </c>
      <c r="D9615" s="12" t="s">
        <v>408</v>
      </c>
      <c r="E9615" s="12">
        <v>674.67</v>
      </c>
      <c r="F9615" s="14" t="str">
        <f>A9615&amp;B9615&amp;C9615&amp;D9615&amp;E9615</f>
        <v>2024-10-26ExpenseWest Jet Canada52205 Travel &amp; Parking674.67</v>
      </c>
      <c r="G9615" s="15">
        <f>IFERROR((DATEVALUE(A9615)),A9615)</f>
        <v>45591</v>
      </c>
      <c r="H9615" s="16" t="str">
        <f>IF((IFERROR((VLOOKUP(D9615,'Automation (QBO)'!A:B,2,FALSE)),"0"))=0,"Suspense",(IFERROR((VLOOKUP(D9615,'Automation (QBO)'!A:B,2,FALSE)),"Suspense")))</f>
        <v>Travel &amp; Parking</v>
      </c>
      <c r="I9615" s="17">
        <f t="shared" si="149"/>
        <v>674.67</v>
      </c>
      <c r="J9615" s="12" t="str">
        <f>H9615</f>
        <v>Travel &amp; Parking</v>
      </c>
    </row>
    <row r="9616" spans="1:10" hidden="1">
      <c r="A9616" s="13" t="s">
        <v>199</v>
      </c>
      <c r="B9616" s="12" t="s">
        <v>83</v>
      </c>
      <c r="C9616" s="12" t="s">
        <v>200</v>
      </c>
      <c r="D9616" s="12" t="s">
        <v>392</v>
      </c>
      <c r="E9616" s="12">
        <v>0</v>
      </c>
      <c r="F9616" s="14" t="str">
        <f>A9616&amp;B9616&amp;C9616&amp;D9616&amp;E9616</f>
        <v>2024-10-26ExpenseWest Jet Canada21020 GST/HST Payable0</v>
      </c>
      <c r="G9616" s="15">
        <f>IFERROR((DATEVALUE(A9616)),A9616)</f>
        <v>45591</v>
      </c>
      <c r="H9616" s="16" t="str">
        <f>IF((IFERROR((VLOOKUP(D9616,'Automation (QBO)'!A:B,2,FALSE)),"0"))=0,"Suspense",(IFERROR((VLOOKUP(D9616,'Automation (QBO)'!A:B,2,FALSE)),"Suspense")))</f>
        <v>GST/HST Payable</v>
      </c>
      <c r="I9616" s="17">
        <f t="shared" ref="I9616:I9679" si="150">E9616</f>
        <v>0</v>
      </c>
      <c r="J9616" s="12" t="str">
        <f>H9616</f>
        <v>GST/HST Payable</v>
      </c>
    </row>
    <row r="9617" spans="1:10" hidden="1">
      <c r="A9617" s="13" t="s">
        <v>201</v>
      </c>
      <c r="B9617" s="12" t="s">
        <v>122</v>
      </c>
      <c r="D9617" s="12" t="s">
        <v>390</v>
      </c>
      <c r="E9617" s="12">
        <v>-5897.73</v>
      </c>
      <c r="F9617" s="14" t="str">
        <f>A9617&amp;B9617&amp;C9617&amp;D9617&amp;E9617</f>
        <v>2024-10-27Credit Card Credit21010 Visa Payable (CIBC)-5897.73</v>
      </c>
      <c r="G9617" s="15">
        <f>IFERROR((DATEVALUE(A9617)),A9617)</f>
        <v>45592</v>
      </c>
      <c r="H9617" s="16" t="str">
        <f>IF((IFERROR((VLOOKUP(D9617,'Automation (QBO)'!A:B,2,FALSE)),"0"))=0,"Suspense",(IFERROR((VLOOKUP(D9617,'Automation (QBO)'!A:B,2,FALSE)),"Suspense")))</f>
        <v>Suspense</v>
      </c>
      <c r="I9617" s="17">
        <f t="shared" si="150"/>
        <v>-5897.73</v>
      </c>
      <c r="J9617" s="12" t="str">
        <f>H9617</f>
        <v>Suspense</v>
      </c>
    </row>
    <row r="9618" spans="1:10" hidden="1">
      <c r="A9618" s="13" t="s">
        <v>201</v>
      </c>
      <c r="B9618" s="12" t="s">
        <v>83</v>
      </c>
      <c r="D9618" s="12" t="s">
        <v>390</v>
      </c>
      <c r="E9618" s="12">
        <v>6265.31</v>
      </c>
      <c r="F9618" s="14" t="str">
        <f>A9618&amp;B9618&amp;C9618&amp;D9618&amp;E9618</f>
        <v>2024-10-27Expense21010 Visa Payable (CIBC)6265.31</v>
      </c>
      <c r="G9618" s="15">
        <f>IFERROR((DATEVALUE(A9618)),A9618)</f>
        <v>45592</v>
      </c>
      <c r="H9618" s="16" t="str">
        <f>IF((IFERROR((VLOOKUP(D9618,'Automation (QBO)'!A:B,2,FALSE)),"0"))=0,"Suspense",(IFERROR((VLOOKUP(D9618,'Automation (QBO)'!A:B,2,FALSE)),"Suspense")))</f>
        <v>Suspense</v>
      </c>
      <c r="I9618" s="17">
        <f t="shared" si="150"/>
        <v>6265.31</v>
      </c>
      <c r="J9618" s="12" t="str">
        <f>H9618</f>
        <v>Suspense</v>
      </c>
    </row>
    <row r="9619" spans="1:10" hidden="1">
      <c r="A9619" s="13" t="s">
        <v>201</v>
      </c>
      <c r="B9619" s="12" t="s">
        <v>83</v>
      </c>
      <c r="C9619" s="12" t="s">
        <v>202</v>
      </c>
      <c r="D9619" s="12" t="s">
        <v>390</v>
      </c>
      <c r="E9619" s="12">
        <v>4231.09</v>
      </c>
      <c r="F9619" s="14" t="str">
        <f>A9619&amp;B9619&amp;C9619&amp;D9619&amp;E9619</f>
        <v>2024-10-27ExpenseAccurate Door and Hardware Co.21010 Visa Payable (CIBC)4231.09</v>
      </c>
      <c r="G9619" s="15">
        <f>IFERROR((DATEVALUE(A9619)),A9619)</f>
        <v>45592</v>
      </c>
      <c r="H9619" s="16" t="str">
        <f>IF((IFERROR((VLOOKUP(D9619,'Automation (QBO)'!A:B,2,FALSE)),"0"))=0,"Suspense",(IFERROR((VLOOKUP(D9619,'Automation (QBO)'!A:B,2,FALSE)),"Suspense")))</f>
        <v>Suspense</v>
      </c>
      <c r="I9619" s="17">
        <f t="shared" si="150"/>
        <v>4231.09</v>
      </c>
      <c r="J9619" s="12" t="str">
        <f>H9619</f>
        <v>Suspense</v>
      </c>
    </row>
    <row r="9620" spans="1:10" hidden="1">
      <c r="A9620" s="13" t="s">
        <v>201</v>
      </c>
      <c r="B9620" s="12" t="s">
        <v>83</v>
      </c>
      <c r="C9620" s="12" t="s">
        <v>89</v>
      </c>
      <c r="D9620" s="12" t="s">
        <v>390</v>
      </c>
      <c r="E9620" s="12">
        <v>207</v>
      </c>
      <c r="F9620" s="14" t="str">
        <f>A9620&amp;B9620&amp;C9620&amp;D9620&amp;E9620</f>
        <v>2024-10-27ExpenseMV Recycling and Waste Centre21010 Visa Payable (CIBC)207</v>
      </c>
      <c r="G9620" s="15">
        <f>IFERROR((DATEVALUE(A9620)),A9620)</f>
        <v>45592</v>
      </c>
      <c r="H9620" s="16" t="str">
        <f>IF((IFERROR((VLOOKUP(D9620,'Automation (QBO)'!A:B,2,FALSE)),"0"))=0,"Suspense",(IFERROR((VLOOKUP(D9620,'Automation (QBO)'!A:B,2,FALSE)),"Suspense")))</f>
        <v>Suspense</v>
      </c>
      <c r="I9620" s="17">
        <f t="shared" si="150"/>
        <v>207</v>
      </c>
      <c r="J9620" s="12" t="str">
        <f>H9620</f>
        <v>Suspense</v>
      </c>
    </row>
    <row r="9621" spans="1:10" hidden="1">
      <c r="A9621" s="13" t="s">
        <v>201</v>
      </c>
      <c r="B9621" s="12" t="s">
        <v>83</v>
      </c>
      <c r="C9621" s="12" t="s">
        <v>89</v>
      </c>
      <c r="D9621" s="12" t="s">
        <v>410</v>
      </c>
      <c r="E9621" s="12">
        <v>207</v>
      </c>
      <c r="F9621" s="14" t="str">
        <f>A9621&amp;B9621&amp;C9621&amp;D9621&amp;E9621</f>
        <v>2024-10-27ExpenseMV Recycling and Waste Centre51315 COGS - Disposal207</v>
      </c>
      <c r="G9621" s="15">
        <f>IFERROR((DATEVALUE(A9621)),A9621)</f>
        <v>45592</v>
      </c>
      <c r="H9621" s="16" t="str">
        <f>IF((IFERROR((VLOOKUP(D9621,'Automation (QBO)'!A:B,2,FALSE)),"0"))=0,"Suspense",(IFERROR((VLOOKUP(D9621,'Automation (QBO)'!A:B,2,FALSE)),"Suspense")))</f>
        <v>COGS - Disposal</v>
      </c>
      <c r="I9621" s="17">
        <f t="shared" si="150"/>
        <v>207</v>
      </c>
      <c r="J9621" s="12" t="str">
        <f>H9621</f>
        <v>COGS - Disposal</v>
      </c>
    </row>
    <row r="9622" spans="1:10" hidden="1">
      <c r="A9622" s="13" t="s">
        <v>201</v>
      </c>
      <c r="B9622" s="12" t="s">
        <v>83</v>
      </c>
      <c r="C9622" s="12" t="s">
        <v>89</v>
      </c>
      <c r="D9622" s="12" t="s">
        <v>392</v>
      </c>
      <c r="E9622" s="12">
        <v>0</v>
      </c>
      <c r="F9622" s="14" t="str">
        <f>A9622&amp;B9622&amp;C9622&amp;D9622&amp;E9622</f>
        <v>2024-10-27ExpenseMV Recycling and Waste Centre21020 GST/HST Payable0</v>
      </c>
      <c r="G9622" s="15">
        <f>IFERROR((DATEVALUE(A9622)),A9622)</f>
        <v>45592</v>
      </c>
      <c r="H9622" s="16" t="str">
        <f>IF((IFERROR((VLOOKUP(D9622,'Automation (QBO)'!A:B,2,FALSE)),"0"))=0,"Suspense",(IFERROR((VLOOKUP(D9622,'Automation (QBO)'!A:B,2,FALSE)),"Suspense")))</f>
        <v>GST/HST Payable</v>
      </c>
      <c r="I9622" s="17">
        <f t="shared" si="150"/>
        <v>0</v>
      </c>
      <c r="J9622" s="12" t="str">
        <f>H9622</f>
        <v>GST/HST Payable</v>
      </c>
    </row>
    <row r="9623" spans="1:10" hidden="1">
      <c r="A9623" s="13" t="s">
        <v>201</v>
      </c>
      <c r="B9623" s="12" t="s">
        <v>83</v>
      </c>
      <c r="C9623" s="12" t="s">
        <v>132</v>
      </c>
      <c r="D9623" s="12" t="s">
        <v>391</v>
      </c>
      <c r="E9623" s="12">
        <v>96.71</v>
      </c>
      <c r="F9623" s="14" t="str">
        <f>A9623&amp;B9623&amp;C9623&amp;D9623&amp;E9623</f>
        <v>2024-10-27ExpenseRona51335 COGS - Supplies96.71</v>
      </c>
      <c r="G9623" s="15">
        <f>IFERROR((DATEVALUE(A9623)),A9623)</f>
        <v>45592</v>
      </c>
      <c r="H9623" s="16" t="str">
        <f>IF((IFERROR((VLOOKUP(D9623,'Automation (QBO)'!A:B,2,FALSE)),"0"))=0,"Suspense",(IFERROR((VLOOKUP(D9623,'Automation (QBO)'!A:B,2,FALSE)),"Suspense")))</f>
        <v>COGS - Supplies</v>
      </c>
      <c r="I9623" s="17">
        <f t="shared" si="150"/>
        <v>96.71</v>
      </c>
      <c r="J9623" s="12" t="str">
        <f>H9623</f>
        <v>COGS - Supplies</v>
      </c>
    </row>
    <row r="9624" spans="1:10" hidden="1">
      <c r="A9624" s="13" t="s">
        <v>201</v>
      </c>
      <c r="B9624" s="12" t="s">
        <v>83</v>
      </c>
      <c r="C9624" s="12" t="s">
        <v>132</v>
      </c>
      <c r="D9624" s="12" t="s">
        <v>392</v>
      </c>
      <c r="E9624" s="12">
        <v>-4.5199999999999996</v>
      </c>
      <c r="F9624" s="14" t="str">
        <f>A9624&amp;B9624&amp;C9624&amp;D9624&amp;E9624</f>
        <v>2024-10-27ExpenseRona21020 GST/HST Payable-4.52</v>
      </c>
      <c r="G9624" s="15">
        <f>IFERROR((DATEVALUE(A9624)),A9624)</f>
        <v>45592</v>
      </c>
      <c r="H9624" s="16" t="str">
        <f>IF((IFERROR((VLOOKUP(D9624,'Automation (QBO)'!A:B,2,FALSE)),"0"))=0,"Suspense",(IFERROR((VLOOKUP(D9624,'Automation (QBO)'!A:B,2,FALSE)),"Suspense")))</f>
        <v>GST/HST Payable</v>
      </c>
      <c r="I9624" s="17">
        <f t="shared" si="150"/>
        <v>-4.5199999999999996</v>
      </c>
      <c r="J9624" s="12" t="str">
        <f>H9624</f>
        <v>GST/HST Payable</v>
      </c>
    </row>
    <row r="9625" spans="1:10" hidden="1">
      <c r="A9625" s="13" t="s">
        <v>201</v>
      </c>
      <c r="B9625" s="12" t="s">
        <v>83</v>
      </c>
      <c r="C9625" s="12" t="s">
        <v>202</v>
      </c>
      <c r="D9625" s="12" t="s">
        <v>391</v>
      </c>
      <c r="E9625" s="12">
        <v>4231.09</v>
      </c>
      <c r="F9625" s="14" t="str">
        <f>A9625&amp;B9625&amp;C9625&amp;D9625&amp;E9625</f>
        <v>2024-10-27ExpenseAccurate Door and Hardware Co.51335 COGS - Supplies4231.09</v>
      </c>
      <c r="G9625" s="15">
        <f>IFERROR((DATEVALUE(A9625)),A9625)</f>
        <v>45592</v>
      </c>
      <c r="H9625" s="16" t="str">
        <f>IF((IFERROR((VLOOKUP(D9625,'Automation (QBO)'!A:B,2,FALSE)),"0"))=0,"Suspense",(IFERROR((VLOOKUP(D9625,'Automation (QBO)'!A:B,2,FALSE)),"Suspense")))</f>
        <v>COGS - Supplies</v>
      </c>
      <c r="I9625" s="17">
        <f t="shared" si="150"/>
        <v>4231.09</v>
      </c>
      <c r="J9625" s="12" t="str">
        <f>H9625</f>
        <v>COGS - Supplies</v>
      </c>
    </row>
    <row r="9626" spans="1:10" hidden="1">
      <c r="A9626" s="13" t="s">
        <v>201</v>
      </c>
      <c r="B9626" s="12" t="s">
        <v>83</v>
      </c>
      <c r="C9626" s="12" t="s">
        <v>202</v>
      </c>
      <c r="D9626" s="12" t="s">
        <v>392</v>
      </c>
      <c r="E9626" s="12">
        <v>0</v>
      </c>
      <c r="F9626" s="14" t="str">
        <f>A9626&amp;B9626&amp;C9626&amp;D9626&amp;E9626</f>
        <v>2024-10-27ExpenseAccurate Door and Hardware Co.21020 GST/HST Payable0</v>
      </c>
      <c r="G9626" s="15">
        <f>IFERROR((DATEVALUE(A9626)),A9626)</f>
        <v>45592</v>
      </c>
      <c r="H9626" s="16" t="str">
        <f>IF((IFERROR((VLOOKUP(D9626,'Automation (QBO)'!A:B,2,FALSE)),"0"))=0,"Suspense",(IFERROR((VLOOKUP(D9626,'Automation (QBO)'!A:B,2,FALSE)),"Suspense")))</f>
        <v>GST/HST Payable</v>
      </c>
      <c r="I9626" s="17">
        <f t="shared" si="150"/>
        <v>0</v>
      </c>
      <c r="J9626" s="12" t="str">
        <f>H9626</f>
        <v>GST/HST Payable</v>
      </c>
    </row>
    <row r="9627" spans="1:10" hidden="1">
      <c r="A9627" s="13" t="s">
        <v>201</v>
      </c>
      <c r="B9627" s="12" t="s">
        <v>122</v>
      </c>
      <c r="D9627" s="12" t="s">
        <v>408</v>
      </c>
      <c r="E9627" s="12">
        <v>-5897.73</v>
      </c>
      <c r="F9627" s="14" t="str">
        <f>A9627&amp;B9627&amp;C9627&amp;D9627&amp;E9627</f>
        <v>2024-10-27Credit Card Credit52205 Travel &amp; Parking-5897.73</v>
      </c>
      <c r="G9627" s="15">
        <f>IFERROR((DATEVALUE(A9627)),A9627)</f>
        <v>45592</v>
      </c>
      <c r="H9627" s="16" t="str">
        <f>IF((IFERROR((VLOOKUP(D9627,'Automation (QBO)'!A:B,2,FALSE)),"0"))=0,"Suspense",(IFERROR((VLOOKUP(D9627,'Automation (QBO)'!A:B,2,FALSE)),"Suspense")))</f>
        <v>Travel &amp; Parking</v>
      </c>
      <c r="I9627" s="17">
        <f t="shared" si="150"/>
        <v>-5897.73</v>
      </c>
      <c r="J9627" s="12" t="str">
        <f>H9627</f>
        <v>Travel &amp; Parking</v>
      </c>
    </row>
    <row r="9628" spans="1:10" hidden="1">
      <c r="A9628" s="13" t="s">
        <v>201</v>
      </c>
      <c r="B9628" s="12" t="s">
        <v>122</v>
      </c>
      <c r="D9628" s="12" t="s">
        <v>392</v>
      </c>
      <c r="E9628" s="12">
        <v>0</v>
      </c>
      <c r="F9628" s="14" t="str">
        <f>A9628&amp;B9628&amp;C9628&amp;D9628&amp;E9628</f>
        <v>2024-10-27Credit Card Credit21020 GST/HST Payable0</v>
      </c>
      <c r="G9628" s="15">
        <f>IFERROR((DATEVALUE(A9628)),A9628)</f>
        <v>45592</v>
      </c>
      <c r="H9628" s="16" t="str">
        <f>IF((IFERROR((VLOOKUP(D9628,'Automation (QBO)'!A:B,2,FALSE)),"0"))=0,"Suspense",(IFERROR((VLOOKUP(D9628,'Automation (QBO)'!A:B,2,FALSE)),"Suspense")))</f>
        <v>GST/HST Payable</v>
      </c>
      <c r="I9628" s="17">
        <f t="shared" si="150"/>
        <v>0</v>
      </c>
      <c r="J9628" s="12" t="str">
        <f>H9628</f>
        <v>GST/HST Payable</v>
      </c>
    </row>
    <row r="9629" spans="1:10" hidden="1">
      <c r="A9629" s="13" t="s">
        <v>201</v>
      </c>
      <c r="B9629" s="12" t="s">
        <v>83</v>
      </c>
      <c r="D9629" s="12" t="s">
        <v>408</v>
      </c>
      <c r="E9629" s="12">
        <v>6265.31</v>
      </c>
      <c r="F9629" s="14" t="str">
        <f>A9629&amp;B9629&amp;C9629&amp;D9629&amp;E9629</f>
        <v>2024-10-27Expense52205 Travel &amp; Parking6265.31</v>
      </c>
      <c r="G9629" s="15">
        <f>IFERROR((DATEVALUE(A9629)),A9629)</f>
        <v>45592</v>
      </c>
      <c r="H9629" s="16" t="str">
        <f>IF((IFERROR((VLOOKUP(D9629,'Automation (QBO)'!A:B,2,FALSE)),"0"))=0,"Suspense",(IFERROR((VLOOKUP(D9629,'Automation (QBO)'!A:B,2,FALSE)),"Suspense")))</f>
        <v>Travel &amp; Parking</v>
      </c>
      <c r="I9629" s="17">
        <f t="shared" si="150"/>
        <v>6265.31</v>
      </c>
      <c r="J9629" s="12" t="str">
        <f>H9629</f>
        <v>Travel &amp; Parking</v>
      </c>
    </row>
    <row r="9630" spans="1:10" hidden="1">
      <c r="A9630" s="13" t="s">
        <v>201</v>
      </c>
      <c r="B9630" s="12" t="s">
        <v>83</v>
      </c>
      <c r="D9630" s="12" t="s">
        <v>392</v>
      </c>
      <c r="E9630" s="12">
        <v>0</v>
      </c>
      <c r="F9630" s="14" t="str">
        <f>A9630&amp;B9630&amp;C9630&amp;D9630&amp;E9630</f>
        <v>2024-10-27Expense21020 GST/HST Payable0</v>
      </c>
      <c r="G9630" s="15">
        <f>IFERROR((DATEVALUE(A9630)),A9630)</f>
        <v>45592</v>
      </c>
      <c r="H9630" s="16" t="str">
        <f>IF((IFERROR((VLOOKUP(D9630,'Automation (QBO)'!A:B,2,FALSE)),"0"))=0,"Suspense",(IFERROR((VLOOKUP(D9630,'Automation (QBO)'!A:B,2,FALSE)),"Suspense")))</f>
        <v>GST/HST Payable</v>
      </c>
      <c r="I9630" s="17">
        <f t="shared" si="150"/>
        <v>0</v>
      </c>
      <c r="J9630" s="12" t="str">
        <f>H9630</f>
        <v>GST/HST Payable</v>
      </c>
    </row>
    <row r="9631" spans="1:10" hidden="1">
      <c r="A9631" s="13" t="s">
        <v>201</v>
      </c>
      <c r="B9631" s="12" t="s">
        <v>83</v>
      </c>
      <c r="C9631" s="12" t="s">
        <v>132</v>
      </c>
      <c r="D9631" s="12" t="s">
        <v>390</v>
      </c>
      <c r="E9631" s="12">
        <v>101.23</v>
      </c>
      <c r="F9631" s="14" t="str">
        <f>A9631&amp;B9631&amp;C9631&amp;D9631&amp;E9631</f>
        <v>2024-10-27ExpenseRona21010 Visa Payable (CIBC)101.23</v>
      </c>
      <c r="G9631" s="15">
        <f>IFERROR((DATEVALUE(A9631)),A9631)</f>
        <v>45592</v>
      </c>
      <c r="H9631" s="16" t="str">
        <f>IF((IFERROR((VLOOKUP(D9631,'Automation (QBO)'!A:B,2,FALSE)),"0"))=0,"Suspense",(IFERROR((VLOOKUP(D9631,'Automation (QBO)'!A:B,2,FALSE)),"Suspense")))</f>
        <v>Suspense</v>
      </c>
      <c r="I9631" s="17">
        <f t="shared" si="150"/>
        <v>101.23</v>
      </c>
      <c r="J9631" s="12" t="str">
        <f>H9631</f>
        <v>Suspense</v>
      </c>
    </row>
    <row r="9632" spans="1:10" hidden="1">
      <c r="A9632" s="13" t="s">
        <v>203</v>
      </c>
      <c r="B9632" s="12" t="s">
        <v>91</v>
      </c>
      <c r="C9632" s="12" t="s">
        <v>151</v>
      </c>
      <c r="D9632" s="12" t="s">
        <v>418</v>
      </c>
      <c r="E9632" s="12">
        <v>2170.25</v>
      </c>
      <c r="F9632" s="14" t="str">
        <f>A9632&amp;B9632&amp;C9632&amp;D9632&amp;E9632</f>
        <v>2024-10-28InvoiceGarden of Granite Winery:Garden of Granite ProjectBillable Expense Income2170.25</v>
      </c>
      <c r="G9632" s="15">
        <f>IFERROR((DATEVALUE(A9632)),A9632)</f>
        <v>45593</v>
      </c>
      <c r="H9632" s="16" t="str">
        <f>IF((IFERROR((VLOOKUP(D9632,'Automation (QBO)'!A:B,2,FALSE)),"0"))=0,"Suspense",(IFERROR((VLOOKUP(D9632,'Automation (QBO)'!A:B,2,FALSE)),"Suspense")))</f>
        <v>Project Income - Materials</v>
      </c>
      <c r="I9632" s="17">
        <f t="shared" si="150"/>
        <v>2170.25</v>
      </c>
      <c r="J9632" s="12" t="str">
        <f>H9632</f>
        <v>Project Income - Materials</v>
      </c>
    </row>
    <row r="9633" spans="1:10" hidden="1">
      <c r="A9633" s="13" t="s">
        <v>203</v>
      </c>
      <c r="B9633" s="12" t="s">
        <v>136</v>
      </c>
      <c r="C9633" s="12" t="s">
        <v>116</v>
      </c>
      <c r="F9633" s="14" t="str">
        <f>A9633&amp;B9633&amp;C9633&amp;D9633&amp;E9633</f>
        <v>2024-10-28PaymentSix Pints Specialty Beer Co.</v>
      </c>
      <c r="G9633" s="15">
        <f>IFERROR((DATEVALUE(A9633)),A9633)</f>
        <v>45593</v>
      </c>
      <c r="H9633" s="16" t="str">
        <f>IF((IFERROR((VLOOKUP(D9633,'Automation (QBO)'!A:B,2,FALSE)),"0"))=0,"Suspense",(IFERROR((VLOOKUP(D9633,'Automation (QBO)'!A:B,2,FALSE)),"Suspense")))</f>
        <v>Suspense</v>
      </c>
      <c r="I9633" s="17">
        <f t="shared" si="150"/>
        <v>0</v>
      </c>
      <c r="J9633" s="12" t="str">
        <f>H9633</f>
        <v>Suspense</v>
      </c>
    </row>
    <row r="9634" spans="1:10" hidden="1">
      <c r="A9634" s="13" t="s">
        <v>203</v>
      </c>
      <c r="B9634" s="12" t="s">
        <v>136</v>
      </c>
      <c r="C9634" s="12" t="s">
        <v>116</v>
      </c>
      <c r="D9634" s="12" t="s">
        <v>417</v>
      </c>
      <c r="E9634" s="12">
        <v>0</v>
      </c>
      <c r="F9634" s="14" t="str">
        <f>A9634&amp;B9634&amp;C9634&amp;D9634&amp;E9634</f>
        <v>2024-10-28PaymentSix Pints Specialty Beer Co.12000 Accounts Receivable0</v>
      </c>
      <c r="G9634" s="15">
        <f>IFERROR((DATEVALUE(A9634)),A9634)</f>
        <v>45593</v>
      </c>
      <c r="H9634" s="16" t="str">
        <f>IF((IFERROR((VLOOKUP(D9634,'Automation (QBO)'!A:B,2,FALSE)),"0"))=0,"Suspense",(IFERROR((VLOOKUP(D9634,'Automation (QBO)'!A:B,2,FALSE)),"Suspense")))</f>
        <v>Accounts Recievable - Suspense</v>
      </c>
      <c r="I9634" s="17">
        <f t="shared" si="150"/>
        <v>0</v>
      </c>
      <c r="J9634" s="12" t="str">
        <f>H9634</f>
        <v>Accounts Recievable - Suspense</v>
      </c>
    </row>
    <row r="9635" spans="1:10" hidden="1">
      <c r="A9635" s="13" t="s">
        <v>203</v>
      </c>
      <c r="B9635" s="12" t="s">
        <v>83</v>
      </c>
      <c r="C9635" s="12" t="s">
        <v>100</v>
      </c>
      <c r="D9635" s="12" t="s">
        <v>390</v>
      </c>
      <c r="E9635" s="12">
        <v>17.91</v>
      </c>
      <c r="F9635" s="14" t="str">
        <f>A9635&amp;B9635&amp;C9635&amp;D9635&amp;E9635</f>
        <v>2024-10-28ExpenseDropbox21010 Visa Payable (CIBC)17.91</v>
      </c>
      <c r="G9635" s="15">
        <f>IFERROR((DATEVALUE(A9635)),A9635)</f>
        <v>45593</v>
      </c>
      <c r="H9635" s="16" t="str">
        <f>IF((IFERROR((VLOOKUP(D9635,'Automation (QBO)'!A:B,2,FALSE)),"0"))=0,"Suspense",(IFERROR((VLOOKUP(D9635,'Automation (QBO)'!A:B,2,FALSE)),"Suspense")))</f>
        <v>Suspense</v>
      </c>
      <c r="I9635" s="17">
        <f t="shared" si="150"/>
        <v>17.91</v>
      </c>
      <c r="J9635" s="12" t="str">
        <f>H9635</f>
        <v>Suspense</v>
      </c>
    </row>
    <row r="9636" spans="1:10" hidden="1">
      <c r="A9636" s="13" t="s">
        <v>203</v>
      </c>
      <c r="B9636" s="12" t="s">
        <v>83</v>
      </c>
      <c r="C9636" s="12" t="s">
        <v>98</v>
      </c>
      <c r="D9636" s="12" t="s">
        <v>390</v>
      </c>
      <c r="E9636" s="12">
        <v>553.49</v>
      </c>
      <c r="F9636" s="14" t="str">
        <f>A9636&amp;B9636&amp;C9636&amp;D9636&amp;E9636</f>
        <v>2024-10-28ExpenseBell Canada21010 Visa Payable (CIBC)553.49</v>
      </c>
      <c r="G9636" s="15">
        <f>IFERROR((DATEVALUE(A9636)),A9636)</f>
        <v>45593</v>
      </c>
      <c r="H9636" s="16" t="str">
        <f>IF((IFERROR((VLOOKUP(D9636,'Automation (QBO)'!A:B,2,FALSE)),"0"))=0,"Suspense",(IFERROR((VLOOKUP(D9636,'Automation (QBO)'!A:B,2,FALSE)),"Suspense")))</f>
        <v>Suspense</v>
      </c>
      <c r="I9636" s="17">
        <f t="shared" si="150"/>
        <v>553.49</v>
      </c>
      <c r="J9636" s="12" t="str">
        <f>H9636</f>
        <v>Suspense</v>
      </c>
    </row>
    <row r="9637" spans="1:10" hidden="1">
      <c r="A9637" s="13" t="s">
        <v>203</v>
      </c>
      <c r="B9637" s="12" t="s">
        <v>83</v>
      </c>
      <c r="C9637" s="12" t="s">
        <v>207</v>
      </c>
      <c r="D9637" s="12" t="s">
        <v>390</v>
      </c>
      <c r="E9637" s="12">
        <v>2859.78</v>
      </c>
      <c r="F9637" s="14" t="str">
        <f>A9637&amp;B9637&amp;C9637&amp;D9637&amp;E9637</f>
        <v>2024-10-28ExpenseUnited Rentals21010 Visa Payable (CIBC)2859.78</v>
      </c>
      <c r="G9637" s="15">
        <f>IFERROR((DATEVALUE(A9637)),A9637)</f>
        <v>45593</v>
      </c>
      <c r="H9637" s="16" t="str">
        <f>IF((IFERROR((VLOOKUP(D9637,'Automation (QBO)'!A:B,2,FALSE)),"0"))=0,"Suspense",(IFERROR((VLOOKUP(D9637,'Automation (QBO)'!A:B,2,FALSE)),"Suspense")))</f>
        <v>Suspense</v>
      </c>
      <c r="I9637" s="17">
        <f t="shared" si="150"/>
        <v>2859.78</v>
      </c>
      <c r="J9637" s="12" t="str">
        <f>H9637</f>
        <v>Suspense</v>
      </c>
    </row>
    <row r="9638" spans="1:10" hidden="1">
      <c r="A9638" s="13" t="s">
        <v>203</v>
      </c>
      <c r="B9638" s="12" t="s">
        <v>83</v>
      </c>
      <c r="C9638" s="12" t="s">
        <v>110</v>
      </c>
      <c r="D9638" s="12" t="s">
        <v>390</v>
      </c>
      <c r="E9638" s="12">
        <v>426.28</v>
      </c>
      <c r="F9638" s="14" t="str">
        <f>A9638&amp;B9638&amp;C9638&amp;D9638&amp;E9638</f>
        <v>2024-10-28ExpenseDicks Lumber21010 Visa Payable (CIBC)426.28</v>
      </c>
      <c r="G9638" s="15">
        <f>IFERROR((DATEVALUE(A9638)),A9638)</f>
        <v>45593</v>
      </c>
      <c r="H9638" s="16" t="str">
        <f>IF((IFERROR((VLOOKUP(D9638,'Automation (QBO)'!A:B,2,FALSE)),"0"))=0,"Suspense",(IFERROR((VLOOKUP(D9638,'Automation (QBO)'!A:B,2,FALSE)),"Suspense")))</f>
        <v>Suspense</v>
      </c>
      <c r="I9638" s="17">
        <f t="shared" si="150"/>
        <v>426.28</v>
      </c>
      <c r="J9638" s="12" t="str">
        <f>H9638</f>
        <v>Suspense</v>
      </c>
    </row>
    <row r="9639" spans="1:10" hidden="1">
      <c r="A9639" s="13" t="s">
        <v>203</v>
      </c>
      <c r="B9639" s="12" t="s">
        <v>83</v>
      </c>
      <c r="C9639" s="12" t="s">
        <v>88</v>
      </c>
      <c r="D9639" s="12" t="s">
        <v>390</v>
      </c>
      <c r="E9639" s="12">
        <v>8</v>
      </c>
      <c r="F9639" s="14" t="str">
        <f>A9639&amp;B9639&amp;C9639&amp;D9639&amp;E9639</f>
        <v>2024-10-28ExpenseEasy Park21010 Visa Payable (CIBC)8</v>
      </c>
      <c r="G9639" s="15">
        <f>IFERROR((DATEVALUE(A9639)),A9639)</f>
        <v>45593</v>
      </c>
      <c r="H9639" s="16" t="str">
        <f>IF((IFERROR((VLOOKUP(D9639,'Automation (QBO)'!A:B,2,FALSE)),"0"))=0,"Suspense",(IFERROR((VLOOKUP(D9639,'Automation (QBO)'!A:B,2,FALSE)),"Suspense")))</f>
        <v>Suspense</v>
      </c>
      <c r="I9639" s="17">
        <f t="shared" si="150"/>
        <v>8</v>
      </c>
      <c r="J9639" s="12" t="str">
        <f>H9639</f>
        <v>Suspense</v>
      </c>
    </row>
    <row r="9640" spans="1:10" hidden="1">
      <c r="A9640" s="13" t="s">
        <v>203</v>
      </c>
      <c r="B9640" s="12" t="s">
        <v>83</v>
      </c>
      <c r="C9640" s="12" t="s">
        <v>88</v>
      </c>
      <c r="D9640" s="12" t="s">
        <v>390</v>
      </c>
      <c r="E9640" s="12">
        <v>5</v>
      </c>
      <c r="F9640" s="14" t="str">
        <f>A9640&amp;B9640&amp;C9640&amp;D9640&amp;E9640</f>
        <v>2024-10-28ExpenseEasy Park21010 Visa Payable (CIBC)5</v>
      </c>
      <c r="G9640" s="15">
        <f>IFERROR((DATEVALUE(A9640)),A9640)</f>
        <v>45593</v>
      </c>
      <c r="H9640" s="16" t="str">
        <f>IF((IFERROR((VLOOKUP(D9640,'Automation (QBO)'!A:B,2,FALSE)),"0"))=0,"Suspense",(IFERROR((VLOOKUP(D9640,'Automation (QBO)'!A:B,2,FALSE)),"Suspense")))</f>
        <v>Suspense</v>
      </c>
      <c r="I9640" s="17">
        <f t="shared" si="150"/>
        <v>5</v>
      </c>
      <c r="J9640" s="12" t="str">
        <f>H9640</f>
        <v>Suspense</v>
      </c>
    </row>
    <row r="9641" spans="1:10" hidden="1">
      <c r="A9641" s="13" t="s">
        <v>203</v>
      </c>
      <c r="B9641" s="12" t="s">
        <v>91</v>
      </c>
      <c r="C9641" s="12" t="s">
        <v>151</v>
      </c>
      <c r="D9641" s="12" t="s">
        <v>417</v>
      </c>
      <c r="E9641" s="12">
        <v>0</v>
      </c>
      <c r="F9641" s="14" t="str">
        <f>A9641&amp;B9641&amp;C9641&amp;D9641&amp;E9641</f>
        <v>2024-10-28InvoiceGarden of Granite Winery:Garden of Granite Project12000 Accounts Receivable0</v>
      </c>
      <c r="G9641" s="15">
        <f>IFERROR((DATEVALUE(A9641)),A9641)</f>
        <v>45593</v>
      </c>
      <c r="H9641" s="16" t="str">
        <f>IF((IFERROR((VLOOKUP(D9641,'Automation (QBO)'!A:B,2,FALSE)),"0"))=0,"Suspense",(IFERROR((VLOOKUP(D9641,'Automation (QBO)'!A:B,2,FALSE)),"Suspense")))</f>
        <v>Accounts Recievable - Suspense</v>
      </c>
      <c r="I9641" s="17">
        <f t="shared" si="150"/>
        <v>0</v>
      </c>
      <c r="J9641" s="12" t="str">
        <f>H9641</f>
        <v>Accounts Recievable - Suspense</v>
      </c>
    </row>
    <row r="9642" spans="1:10" hidden="1">
      <c r="A9642" s="13" t="s">
        <v>203</v>
      </c>
      <c r="B9642" s="12" t="s">
        <v>91</v>
      </c>
      <c r="C9642" s="12" t="s">
        <v>151</v>
      </c>
      <c r="D9642" s="12" t="s">
        <v>392</v>
      </c>
      <c r="E9642" s="12">
        <v>1092.9100000000001</v>
      </c>
      <c r="F9642" s="14" t="str">
        <f>A9642&amp;B9642&amp;C9642&amp;D9642&amp;E9642</f>
        <v>2024-10-28InvoiceGarden of Granite Winery:Garden of Granite Project21020 GST/HST Payable1092.91</v>
      </c>
      <c r="G9642" s="15">
        <f>IFERROR((DATEVALUE(A9642)),A9642)</f>
        <v>45593</v>
      </c>
      <c r="H9642" s="16" t="str">
        <f>IF((IFERROR((VLOOKUP(D9642,'Automation (QBO)'!A:B,2,FALSE)),"0"))=0,"Suspense",(IFERROR((VLOOKUP(D9642,'Automation (QBO)'!A:B,2,FALSE)),"Suspense")))</f>
        <v>GST/HST Payable</v>
      </c>
      <c r="I9642" s="17">
        <f t="shared" si="150"/>
        <v>1092.9100000000001</v>
      </c>
      <c r="J9642" s="12" t="str">
        <f>H9642</f>
        <v>GST/HST Payable</v>
      </c>
    </row>
    <row r="9643" spans="1:10" hidden="1">
      <c r="A9643" s="13" t="s">
        <v>203</v>
      </c>
      <c r="B9643" s="12" t="s">
        <v>83</v>
      </c>
      <c r="C9643" s="12" t="s">
        <v>110</v>
      </c>
      <c r="D9643" s="12" t="s">
        <v>391</v>
      </c>
      <c r="E9643" s="12">
        <v>407.25</v>
      </c>
      <c r="F9643" s="14" t="str">
        <f>A9643&amp;B9643&amp;C9643&amp;D9643&amp;E9643</f>
        <v>2024-10-28ExpenseDicks Lumber51335 COGS - Supplies407.25</v>
      </c>
      <c r="G9643" s="15">
        <f>IFERROR((DATEVALUE(A9643)),A9643)</f>
        <v>45593</v>
      </c>
      <c r="H9643" s="16" t="str">
        <f>IF((IFERROR((VLOOKUP(D9643,'Automation (QBO)'!A:B,2,FALSE)),"0"))=0,"Suspense",(IFERROR((VLOOKUP(D9643,'Automation (QBO)'!A:B,2,FALSE)),"Suspense")))</f>
        <v>COGS - Supplies</v>
      </c>
      <c r="I9643" s="17">
        <f t="shared" si="150"/>
        <v>407.25</v>
      </c>
      <c r="J9643" s="12" t="str">
        <f>H9643</f>
        <v>COGS - Supplies</v>
      </c>
    </row>
    <row r="9644" spans="1:10" hidden="1">
      <c r="A9644" s="13" t="s">
        <v>203</v>
      </c>
      <c r="B9644" s="12" t="s">
        <v>83</v>
      </c>
      <c r="C9644" s="12" t="s">
        <v>110</v>
      </c>
      <c r="D9644" s="12" t="s">
        <v>392</v>
      </c>
      <c r="E9644" s="12">
        <v>-19.03</v>
      </c>
      <c r="F9644" s="14" t="str">
        <f>A9644&amp;B9644&amp;C9644&amp;D9644&amp;E9644</f>
        <v>2024-10-28ExpenseDicks Lumber21020 GST/HST Payable-19.03</v>
      </c>
      <c r="G9644" s="15">
        <f>IFERROR((DATEVALUE(A9644)),A9644)</f>
        <v>45593</v>
      </c>
      <c r="H9644" s="16" t="str">
        <f>IF((IFERROR((VLOOKUP(D9644,'Automation (QBO)'!A:B,2,FALSE)),"0"))=0,"Suspense",(IFERROR((VLOOKUP(D9644,'Automation (QBO)'!A:B,2,FALSE)),"Suspense")))</f>
        <v>GST/HST Payable</v>
      </c>
      <c r="I9644" s="17">
        <f t="shared" si="150"/>
        <v>-19.03</v>
      </c>
      <c r="J9644" s="12" t="str">
        <f>H9644</f>
        <v>GST/HST Payable</v>
      </c>
    </row>
    <row r="9645" spans="1:10" hidden="1">
      <c r="A9645" s="13" t="s">
        <v>203</v>
      </c>
      <c r="B9645" s="12" t="s">
        <v>83</v>
      </c>
      <c r="C9645" s="12" t="s">
        <v>88</v>
      </c>
      <c r="D9645" s="12" t="s">
        <v>408</v>
      </c>
      <c r="E9645" s="12">
        <v>8</v>
      </c>
      <c r="F9645" s="14" t="str">
        <f>A9645&amp;B9645&amp;C9645&amp;D9645&amp;E9645</f>
        <v>2024-10-28ExpenseEasy Park52205 Travel &amp; Parking8</v>
      </c>
      <c r="G9645" s="15">
        <f>IFERROR((DATEVALUE(A9645)),A9645)</f>
        <v>45593</v>
      </c>
      <c r="H9645" s="16" t="str">
        <f>IF((IFERROR((VLOOKUP(D9645,'Automation (QBO)'!A:B,2,FALSE)),"0"))=0,"Suspense",(IFERROR((VLOOKUP(D9645,'Automation (QBO)'!A:B,2,FALSE)),"Suspense")))</f>
        <v>Travel &amp; Parking</v>
      </c>
      <c r="I9645" s="17">
        <f t="shared" si="150"/>
        <v>8</v>
      </c>
      <c r="J9645" s="12" t="str">
        <f>H9645</f>
        <v>Travel &amp; Parking</v>
      </c>
    </row>
    <row r="9646" spans="1:10" hidden="1">
      <c r="A9646" s="13" t="s">
        <v>203</v>
      </c>
      <c r="B9646" s="12" t="s">
        <v>83</v>
      </c>
      <c r="C9646" s="12" t="s">
        <v>88</v>
      </c>
      <c r="D9646" s="12" t="s">
        <v>392</v>
      </c>
      <c r="E9646" s="12">
        <v>0</v>
      </c>
      <c r="F9646" s="14" t="str">
        <f>A9646&amp;B9646&amp;C9646&amp;D9646&amp;E9646</f>
        <v>2024-10-28ExpenseEasy Park21020 GST/HST Payable0</v>
      </c>
      <c r="G9646" s="15">
        <f>IFERROR((DATEVALUE(A9646)),A9646)</f>
        <v>45593</v>
      </c>
      <c r="H9646" s="16" t="str">
        <f>IF((IFERROR((VLOOKUP(D9646,'Automation (QBO)'!A:B,2,FALSE)),"0"))=0,"Suspense",(IFERROR((VLOOKUP(D9646,'Automation (QBO)'!A:B,2,FALSE)),"Suspense")))</f>
        <v>GST/HST Payable</v>
      </c>
      <c r="I9646" s="17">
        <f t="shared" si="150"/>
        <v>0</v>
      </c>
      <c r="J9646" s="12" t="str">
        <f>H9646</f>
        <v>GST/HST Payable</v>
      </c>
    </row>
    <row r="9647" spans="1:10" hidden="1">
      <c r="A9647" s="13" t="s">
        <v>203</v>
      </c>
      <c r="B9647" s="12" t="s">
        <v>83</v>
      </c>
      <c r="C9647" s="12" t="s">
        <v>88</v>
      </c>
      <c r="D9647" s="12" t="s">
        <v>408</v>
      </c>
      <c r="E9647" s="12">
        <v>5</v>
      </c>
      <c r="F9647" s="14" t="str">
        <f>A9647&amp;B9647&amp;C9647&amp;D9647&amp;E9647</f>
        <v>2024-10-28ExpenseEasy Park52205 Travel &amp; Parking5</v>
      </c>
      <c r="G9647" s="15">
        <f>IFERROR((DATEVALUE(A9647)),A9647)</f>
        <v>45593</v>
      </c>
      <c r="H9647" s="16" t="str">
        <f>IF((IFERROR((VLOOKUP(D9647,'Automation (QBO)'!A:B,2,FALSE)),"0"))=0,"Suspense",(IFERROR((VLOOKUP(D9647,'Automation (QBO)'!A:B,2,FALSE)),"Suspense")))</f>
        <v>Travel &amp; Parking</v>
      </c>
      <c r="I9647" s="17">
        <f t="shared" si="150"/>
        <v>5</v>
      </c>
      <c r="J9647" s="12" t="str">
        <f>H9647</f>
        <v>Travel &amp; Parking</v>
      </c>
    </row>
    <row r="9648" spans="1:10" hidden="1">
      <c r="A9648" s="13" t="s">
        <v>203</v>
      </c>
      <c r="B9648" s="12" t="s">
        <v>83</v>
      </c>
      <c r="C9648" s="12" t="s">
        <v>88</v>
      </c>
      <c r="D9648" s="12" t="s">
        <v>392</v>
      </c>
      <c r="E9648" s="12">
        <v>0</v>
      </c>
      <c r="F9648" s="14" t="str">
        <f>A9648&amp;B9648&amp;C9648&amp;D9648&amp;E9648</f>
        <v>2024-10-28ExpenseEasy Park21020 GST/HST Payable0</v>
      </c>
      <c r="G9648" s="15">
        <f>IFERROR((DATEVALUE(A9648)),A9648)</f>
        <v>45593</v>
      </c>
      <c r="H9648" s="16" t="str">
        <f>IF((IFERROR((VLOOKUP(D9648,'Automation (QBO)'!A:B,2,FALSE)),"0"))=0,"Suspense",(IFERROR((VLOOKUP(D9648,'Automation (QBO)'!A:B,2,FALSE)),"Suspense")))</f>
        <v>GST/HST Payable</v>
      </c>
      <c r="I9648" s="17">
        <f t="shared" si="150"/>
        <v>0</v>
      </c>
      <c r="J9648" s="12" t="str">
        <f>H9648</f>
        <v>GST/HST Payable</v>
      </c>
    </row>
    <row r="9649" spans="1:10" hidden="1">
      <c r="A9649" s="13" t="s">
        <v>203</v>
      </c>
      <c r="B9649" s="12" t="s">
        <v>91</v>
      </c>
      <c r="C9649" s="12" t="s">
        <v>151</v>
      </c>
      <c r="D9649" s="12" t="s">
        <v>420</v>
      </c>
      <c r="E9649" s="12">
        <v>-22951.21</v>
      </c>
      <c r="F9649" s="14" t="str">
        <f>A9649&amp;B9649&amp;C9649&amp;D9649&amp;E9649</f>
        <v>2024-10-28InvoiceGarden of Granite Winery:Garden of Granite Project21045 Deposit Received-22951.21</v>
      </c>
      <c r="G9649" s="15">
        <f>IFERROR((DATEVALUE(A9649)),A9649)</f>
        <v>45593</v>
      </c>
      <c r="H9649" s="16" t="str">
        <f>IF((IFERROR((VLOOKUP(D9649,'Automation (QBO)'!A:B,2,FALSE)),"0"))=0,"Suspense",(IFERROR((VLOOKUP(D9649,'Automation (QBO)'!A:B,2,FALSE)),"Suspense")))</f>
        <v>Liability - Depostis Received</v>
      </c>
      <c r="I9649" s="17">
        <f t="shared" si="150"/>
        <v>-22951.21</v>
      </c>
      <c r="J9649" s="12" t="str">
        <f>H9649</f>
        <v>Liability - Depostis Received</v>
      </c>
    </row>
    <row r="9650" spans="1:10" hidden="1">
      <c r="A9650" s="13" t="s">
        <v>203</v>
      </c>
      <c r="B9650" s="12" t="s">
        <v>91</v>
      </c>
      <c r="C9650" s="12" t="s">
        <v>151</v>
      </c>
      <c r="D9650" s="12" t="s">
        <v>392</v>
      </c>
      <c r="E9650" s="12">
        <v>0</v>
      </c>
      <c r="F9650" s="14" t="str">
        <f>A9650&amp;B9650&amp;C9650&amp;D9650&amp;E9650</f>
        <v>2024-10-28InvoiceGarden of Granite Winery:Garden of Granite Project21020 GST/HST Payable0</v>
      </c>
      <c r="G9650" s="15">
        <f>IFERROR((DATEVALUE(A9650)),A9650)</f>
        <v>45593</v>
      </c>
      <c r="H9650" s="16" t="str">
        <f>IF((IFERROR((VLOOKUP(D9650,'Automation (QBO)'!A:B,2,FALSE)),"0"))=0,"Suspense",(IFERROR((VLOOKUP(D9650,'Automation (QBO)'!A:B,2,FALSE)),"Suspense")))</f>
        <v>GST/HST Payable</v>
      </c>
      <c r="I9650" s="17">
        <f t="shared" si="150"/>
        <v>0</v>
      </c>
      <c r="J9650" s="12" t="str">
        <f>H9650</f>
        <v>GST/HST Payable</v>
      </c>
    </row>
    <row r="9651" spans="1:10" hidden="1">
      <c r="A9651" s="13" t="s">
        <v>203</v>
      </c>
      <c r="B9651" s="12" t="s">
        <v>136</v>
      </c>
      <c r="C9651" s="12" t="s">
        <v>116</v>
      </c>
      <c r="F9651" s="14" t="str">
        <f>A9651&amp;B9651&amp;C9651&amp;D9651&amp;E9651</f>
        <v>2024-10-28PaymentSix Pints Specialty Beer Co.</v>
      </c>
      <c r="G9651" s="15">
        <f>IFERROR((DATEVALUE(A9651)),A9651)</f>
        <v>45593</v>
      </c>
      <c r="H9651" s="16" t="str">
        <f>IF((IFERROR((VLOOKUP(D9651,'Automation (QBO)'!A:B,2,FALSE)),"0"))=0,"Suspense",(IFERROR((VLOOKUP(D9651,'Automation (QBO)'!A:B,2,FALSE)),"Suspense")))</f>
        <v>Suspense</v>
      </c>
      <c r="I9651" s="17">
        <f t="shared" si="150"/>
        <v>0</v>
      </c>
      <c r="J9651" s="12" t="str">
        <f>H9651</f>
        <v>Suspense</v>
      </c>
    </row>
    <row r="9652" spans="1:10" hidden="1">
      <c r="A9652" s="13" t="s">
        <v>203</v>
      </c>
      <c r="B9652" s="12" t="s">
        <v>136</v>
      </c>
      <c r="C9652" s="12" t="s">
        <v>116</v>
      </c>
      <c r="D9652" s="12" t="s">
        <v>417</v>
      </c>
      <c r="E9652" s="12">
        <v>0</v>
      </c>
      <c r="F9652" s="14" t="str">
        <f>A9652&amp;B9652&amp;C9652&amp;D9652&amp;E9652</f>
        <v>2024-10-28PaymentSix Pints Specialty Beer Co.12000 Accounts Receivable0</v>
      </c>
      <c r="G9652" s="15">
        <f>IFERROR((DATEVALUE(A9652)),A9652)</f>
        <v>45593</v>
      </c>
      <c r="H9652" s="16" t="str">
        <f>IF((IFERROR((VLOOKUP(D9652,'Automation (QBO)'!A:B,2,FALSE)),"0"))=0,"Suspense",(IFERROR((VLOOKUP(D9652,'Automation (QBO)'!A:B,2,FALSE)),"Suspense")))</f>
        <v>Accounts Recievable - Suspense</v>
      </c>
      <c r="I9652" s="17">
        <f t="shared" si="150"/>
        <v>0</v>
      </c>
      <c r="J9652" s="12" t="str">
        <f>H9652</f>
        <v>Accounts Recievable - Suspense</v>
      </c>
    </row>
    <row r="9653" spans="1:10" hidden="1">
      <c r="A9653" s="13" t="s">
        <v>203</v>
      </c>
      <c r="B9653" s="12" t="s">
        <v>83</v>
      </c>
      <c r="C9653" s="12" t="s">
        <v>100</v>
      </c>
      <c r="D9653" s="12" t="s">
        <v>395</v>
      </c>
      <c r="E9653" s="12">
        <v>17.91</v>
      </c>
      <c r="F9653" s="14" t="str">
        <f>A9653&amp;B9653&amp;C9653&amp;D9653&amp;E9653</f>
        <v>2024-10-28ExpenseDropbox52165 Computer - Software17.91</v>
      </c>
      <c r="G9653" s="15">
        <f>IFERROR((DATEVALUE(A9653)),A9653)</f>
        <v>45593</v>
      </c>
      <c r="H9653" s="16" t="str">
        <f>IF((IFERROR((VLOOKUP(D9653,'Automation (QBO)'!A:B,2,FALSE)),"0"))=0,"Suspense",(IFERROR((VLOOKUP(D9653,'Automation (QBO)'!A:B,2,FALSE)),"Suspense")))</f>
        <v>Computer - Software</v>
      </c>
      <c r="I9653" s="17">
        <f t="shared" si="150"/>
        <v>17.91</v>
      </c>
      <c r="J9653" s="12" t="str">
        <f>H9653</f>
        <v>Computer - Software</v>
      </c>
    </row>
    <row r="9654" spans="1:10" hidden="1">
      <c r="A9654" s="13" t="s">
        <v>203</v>
      </c>
      <c r="B9654" s="12" t="s">
        <v>83</v>
      </c>
      <c r="C9654" s="12" t="s">
        <v>100</v>
      </c>
      <c r="D9654" s="12" t="s">
        <v>392</v>
      </c>
      <c r="E9654" s="12">
        <v>0</v>
      </c>
      <c r="F9654" s="14" t="str">
        <f>A9654&amp;B9654&amp;C9654&amp;D9654&amp;E9654</f>
        <v>2024-10-28ExpenseDropbox21020 GST/HST Payable0</v>
      </c>
      <c r="G9654" s="15">
        <f>IFERROR((DATEVALUE(A9654)),A9654)</f>
        <v>45593</v>
      </c>
      <c r="H9654" s="16" t="str">
        <f>IF((IFERROR((VLOOKUP(D9654,'Automation (QBO)'!A:B,2,FALSE)),"0"))=0,"Suspense",(IFERROR((VLOOKUP(D9654,'Automation (QBO)'!A:B,2,FALSE)),"Suspense")))</f>
        <v>GST/HST Payable</v>
      </c>
      <c r="I9654" s="17">
        <f t="shared" si="150"/>
        <v>0</v>
      </c>
      <c r="J9654" s="12" t="str">
        <f>H9654</f>
        <v>GST/HST Payable</v>
      </c>
    </row>
    <row r="9655" spans="1:10" hidden="1">
      <c r="A9655" s="13" t="s">
        <v>203</v>
      </c>
      <c r="B9655" s="12" t="s">
        <v>83</v>
      </c>
      <c r="C9655" s="12" t="s">
        <v>98</v>
      </c>
      <c r="D9655" s="12" t="s">
        <v>414</v>
      </c>
      <c r="E9655" s="12">
        <v>528.78</v>
      </c>
      <c r="F9655" s="14" t="str">
        <f>A9655&amp;B9655&amp;C9655&amp;D9655&amp;E9655</f>
        <v>2024-10-28ExpenseBell Canada52206 Telephone528.78</v>
      </c>
      <c r="G9655" s="15">
        <f>IFERROR((DATEVALUE(A9655)),A9655)</f>
        <v>45593</v>
      </c>
      <c r="H9655" s="16" t="str">
        <f>IF((IFERROR((VLOOKUP(D9655,'Automation (QBO)'!A:B,2,FALSE)),"0"))=0,"Suspense",(IFERROR((VLOOKUP(D9655,'Automation (QBO)'!A:B,2,FALSE)),"Suspense")))</f>
        <v>Telephone</v>
      </c>
      <c r="I9655" s="17">
        <f t="shared" si="150"/>
        <v>528.78</v>
      </c>
      <c r="J9655" s="12" t="str">
        <f>H9655</f>
        <v>Telephone</v>
      </c>
    </row>
    <row r="9656" spans="1:10" hidden="1">
      <c r="A9656" s="13" t="s">
        <v>203</v>
      </c>
      <c r="B9656" s="12" t="s">
        <v>83</v>
      </c>
      <c r="C9656" s="12" t="s">
        <v>98</v>
      </c>
      <c r="D9656" s="12" t="s">
        <v>392</v>
      </c>
      <c r="E9656" s="12">
        <v>-24.71</v>
      </c>
      <c r="F9656" s="14" t="str">
        <f>A9656&amp;B9656&amp;C9656&amp;D9656&amp;E9656</f>
        <v>2024-10-28ExpenseBell Canada21020 GST/HST Payable-24.71</v>
      </c>
      <c r="G9656" s="15">
        <f>IFERROR((DATEVALUE(A9656)),A9656)</f>
        <v>45593</v>
      </c>
      <c r="H9656" s="16" t="str">
        <f>IF((IFERROR((VLOOKUP(D9656,'Automation (QBO)'!A:B,2,FALSE)),"0"))=0,"Suspense",(IFERROR((VLOOKUP(D9656,'Automation (QBO)'!A:B,2,FALSE)),"Suspense")))</f>
        <v>GST/HST Payable</v>
      </c>
      <c r="I9656" s="17">
        <f t="shared" si="150"/>
        <v>-24.71</v>
      </c>
      <c r="J9656" s="12" t="str">
        <f>H9656</f>
        <v>GST/HST Payable</v>
      </c>
    </row>
    <row r="9657" spans="1:10" hidden="1">
      <c r="A9657" s="13" t="s">
        <v>203</v>
      </c>
      <c r="B9657" s="12" t="s">
        <v>83</v>
      </c>
      <c r="C9657" s="12" t="s">
        <v>106</v>
      </c>
      <c r="D9657" s="12" t="s">
        <v>413</v>
      </c>
      <c r="E9657" s="12">
        <v>-500.97</v>
      </c>
      <c r="F9657" s="14" t="str">
        <f>A9657&amp;B9657&amp;C9657&amp;D9657&amp;E9657</f>
        <v>2024-10-28ExpenseBDC21040 Shareholder Loan-500.97</v>
      </c>
      <c r="G9657" s="15">
        <f>IFERROR((DATEVALUE(A9657)),A9657)</f>
        <v>45593</v>
      </c>
      <c r="H9657" s="16" t="str">
        <f>IF((IFERROR((VLOOKUP(D9657,'Automation (QBO)'!A:B,2,FALSE)),"0"))=0,"Suspense",(IFERROR((VLOOKUP(D9657,'Automation (QBO)'!A:B,2,FALSE)),"Suspense")))</f>
        <v>Shareholder Loan</v>
      </c>
      <c r="I9657" s="17">
        <f t="shared" si="150"/>
        <v>-500.97</v>
      </c>
      <c r="J9657" s="12" t="str">
        <f>H9657</f>
        <v>Shareholder Loan</v>
      </c>
    </row>
    <row r="9658" spans="1:10" hidden="1">
      <c r="A9658" s="13" t="s">
        <v>203</v>
      </c>
      <c r="B9658" s="12" t="s">
        <v>83</v>
      </c>
      <c r="C9658" s="12" t="s">
        <v>204</v>
      </c>
      <c r="D9658" s="12" t="s">
        <v>392</v>
      </c>
      <c r="E9658" s="12">
        <v>-16.78</v>
      </c>
      <c r="F9658" s="14" t="str">
        <f>A9658&amp;B9658&amp;C9658&amp;D9658&amp;E9658</f>
        <v>2024-10-28ExpenseUbiquiti Store Canada21020 GST/HST Payable-16.78</v>
      </c>
      <c r="G9658" s="15">
        <f>IFERROR((DATEVALUE(A9658)),A9658)</f>
        <v>45593</v>
      </c>
      <c r="H9658" s="16" t="str">
        <f>IF((IFERROR((VLOOKUP(D9658,'Automation (QBO)'!A:B,2,FALSE)),"0"))=0,"Suspense",(IFERROR((VLOOKUP(D9658,'Automation (QBO)'!A:B,2,FALSE)),"Suspense")))</f>
        <v>GST/HST Payable</v>
      </c>
      <c r="I9658" s="17">
        <f t="shared" si="150"/>
        <v>-16.78</v>
      </c>
      <c r="J9658" s="12" t="str">
        <f>H9658</f>
        <v>GST/HST Payable</v>
      </c>
    </row>
    <row r="9659" spans="1:10" hidden="1">
      <c r="A9659" s="13" t="s">
        <v>203</v>
      </c>
      <c r="B9659" s="12" t="s">
        <v>83</v>
      </c>
      <c r="C9659" s="12" t="s">
        <v>204</v>
      </c>
      <c r="D9659" s="12" t="s">
        <v>392</v>
      </c>
      <c r="E9659" s="12">
        <v>-0.59</v>
      </c>
      <c r="F9659" s="14" t="str">
        <f>A9659&amp;B9659&amp;C9659&amp;D9659&amp;E9659</f>
        <v>2024-10-28ExpenseUbiquiti Store Canada21020 GST/HST Payable-0.59</v>
      </c>
      <c r="G9659" s="15">
        <f>IFERROR((DATEVALUE(A9659)),A9659)</f>
        <v>45593</v>
      </c>
      <c r="H9659" s="16" t="str">
        <f>IF((IFERROR((VLOOKUP(D9659,'Automation (QBO)'!A:B,2,FALSE)),"0"))=0,"Suspense",(IFERROR((VLOOKUP(D9659,'Automation (QBO)'!A:B,2,FALSE)),"Suspense")))</f>
        <v>GST/HST Payable</v>
      </c>
      <c r="I9659" s="17">
        <f t="shared" si="150"/>
        <v>-0.59</v>
      </c>
      <c r="J9659" s="12" t="str">
        <f>H9659</f>
        <v>GST/HST Payable</v>
      </c>
    </row>
    <row r="9660" spans="1:10" hidden="1">
      <c r="A9660" s="13" t="s">
        <v>203</v>
      </c>
      <c r="B9660" s="12" t="s">
        <v>83</v>
      </c>
      <c r="C9660" s="12" t="s">
        <v>204</v>
      </c>
      <c r="D9660" s="12" t="s">
        <v>392</v>
      </c>
      <c r="E9660" s="12">
        <v>-7.78</v>
      </c>
      <c r="F9660" s="14" t="str">
        <f>A9660&amp;B9660&amp;C9660&amp;D9660&amp;E9660</f>
        <v>2024-10-28ExpenseUbiquiti Store Canada21020 GST/HST Payable-7.78</v>
      </c>
      <c r="G9660" s="15">
        <f>IFERROR((DATEVALUE(A9660)),A9660)</f>
        <v>45593</v>
      </c>
      <c r="H9660" s="16" t="str">
        <f>IF((IFERROR((VLOOKUP(D9660,'Automation (QBO)'!A:B,2,FALSE)),"0"))=0,"Suspense",(IFERROR((VLOOKUP(D9660,'Automation (QBO)'!A:B,2,FALSE)),"Suspense")))</f>
        <v>GST/HST Payable</v>
      </c>
      <c r="I9660" s="17">
        <f t="shared" si="150"/>
        <v>-7.78</v>
      </c>
      <c r="J9660" s="12" t="str">
        <f>H9660</f>
        <v>GST/HST Payable</v>
      </c>
    </row>
    <row r="9661" spans="1:10" hidden="1">
      <c r="A9661" s="13" t="s">
        <v>203</v>
      </c>
      <c r="B9661" s="12" t="s">
        <v>83</v>
      </c>
      <c r="C9661" s="12" t="s">
        <v>204</v>
      </c>
      <c r="D9661" s="12" t="s">
        <v>392</v>
      </c>
      <c r="E9661" s="12">
        <v>-0.59</v>
      </c>
      <c r="F9661" s="14" t="str">
        <f>A9661&amp;B9661&amp;C9661&amp;D9661&amp;E9661</f>
        <v>2024-10-28ExpenseUbiquiti Store Canada21020 GST/HST Payable-0.59</v>
      </c>
      <c r="G9661" s="15">
        <f>IFERROR((DATEVALUE(A9661)),A9661)</f>
        <v>45593</v>
      </c>
      <c r="H9661" s="16" t="str">
        <f>IF((IFERROR((VLOOKUP(D9661,'Automation (QBO)'!A:B,2,FALSE)),"0"))=0,"Suspense",(IFERROR((VLOOKUP(D9661,'Automation (QBO)'!A:B,2,FALSE)),"Suspense")))</f>
        <v>GST/HST Payable</v>
      </c>
      <c r="I9661" s="17">
        <f t="shared" si="150"/>
        <v>-0.59</v>
      </c>
      <c r="J9661" s="12" t="str">
        <f>H9661</f>
        <v>GST/HST Payable</v>
      </c>
    </row>
    <row r="9662" spans="1:10" hidden="1">
      <c r="A9662" s="13" t="s">
        <v>203</v>
      </c>
      <c r="B9662" s="12" t="s">
        <v>83</v>
      </c>
      <c r="C9662" s="12" t="s">
        <v>126</v>
      </c>
      <c r="D9662" s="12" t="s">
        <v>777</v>
      </c>
      <c r="E9662" s="12">
        <v>219.34</v>
      </c>
      <c r="F9662" s="14" t="str">
        <f>A9662&amp;B9662&amp;C9662&amp;D9662&amp;E9662</f>
        <v>2024-10-28ExpenseAmazon52150 Miscellaneous219.34</v>
      </c>
      <c r="G9662" s="15">
        <f>IFERROR((DATEVALUE(A9662)),A9662)</f>
        <v>45593</v>
      </c>
      <c r="H9662" s="16" t="str">
        <f>IF((IFERROR((VLOOKUP(D9662,'Automation (QBO)'!A:B,2,FALSE)),"0"))=0,"Suspense",(IFERROR((VLOOKUP(D9662,'Automation (QBO)'!A:B,2,FALSE)),"Suspense")))</f>
        <v>Miscellaneous</v>
      </c>
      <c r="I9662" s="17">
        <f t="shared" si="150"/>
        <v>219.34</v>
      </c>
      <c r="J9662" s="12" t="str">
        <f>H9662</f>
        <v>Miscellaneous</v>
      </c>
    </row>
    <row r="9663" spans="1:10" hidden="1">
      <c r="A9663" s="13" t="s">
        <v>203</v>
      </c>
      <c r="B9663" s="12" t="s">
        <v>83</v>
      </c>
      <c r="C9663" s="12" t="s">
        <v>126</v>
      </c>
      <c r="D9663" s="12" t="s">
        <v>392</v>
      </c>
      <c r="E9663" s="12">
        <v>-10.25</v>
      </c>
      <c r="F9663" s="14" t="str">
        <f>A9663&amp;B9663&amp;C9663&amp;D9663&amp;E9663</f>
        <v>2024-10-28ExpenseAmazon21020 GST/HST Payable-10.25</v>
      </c>
      <c r="G9663" s="15">
        <f>IFERROR((DATEVALUE(A9663)),A9663)</f>
        <v>45593</v>
      </c>
      <c r="H9663" s="16" t="str">
        <f>IF((IFERROR((VLOOKUP(D9663,'Automation (QBO)'!A:B,2,FALSE)),"0"))=0,"Suspense",(IFERROR((VLOOKUP(D9663,'Automation (QBO)'!A:B,2,FALSE)),"Suspense")))</f>
        <v>GST/HST Payable</v>
      </c>
      <c r="I9663" s="17">
        <f t="shared" si="150"/>
        <v>-10.25</v>
      </c>
      <c r="J9663" s="12" t="str">
        <f>H9663</f>
        <v>GST/HST Payable</v>
      </c>
    </row>
    <row r="9664" spans="1:10" hidden="1">
      <c r="A9664" s="13" t="s">
        <v>203</v>
      </c>
      <c r="B9664" s="12" t="s">
        <v>83</v>
      </c>
      <c r="C9664" s="12" t="s">
        <v>126</v>
      </c>
      <c r="D9664" s="12" t="s">
        <v>392</v>
      </c>
      <c r="E9664" s="12">
        <v>-6.3</v>
      </c>
      <c r="F9664" s="14" t="str">
        <f>A9664&amp;B9664&amp;C9664&amp;D9664&amp;E9664</f>
        <v>2024-10-28ExpenseAmazon21020 GST/HST Payable-6.3</v>
      </c>
      <c r="G9664" s="15">
        <f>IFERROR((DATEVALUE(A9664)),A9664)</f>
        <v>45593</v>
      </c>
      <c r="H9664" s="16" t="str">
        <f>IF((IFERROR((VLOOKUP(D9664,'Automation (QBO)'!A:B,2,FALSE)),"0"))=0,"Suspense",(IFERROR((VLOOKUP(D9664,'Automation (QBO)'!A:B,2,FALSE)),"Suspense")))</f>
        <v>GST/HST Payable</v>
      </c>
      <c r="I9664" s="17">
        <f t="shared" si="150"/>
        <v>-6.3</v>
      </c>
      <c r="J9664" s="12" t="str">
        <f>H9664</f>
        <v>GST/HST Payable</v>
      </c>
    </row>
    <row r="9665" spans="1:10" hidden="1">
      <c r="A9665" s="13" t="s">
        <v>203</v>
      </c>
      <c r="B9665" s="12" t="s">
        <v>83</v>
      </c>
      <c r="C9665" s="12" t="s">
        <v>126</v>
      </c>
      <c r="D9665" s="12" t="s">
        <v>392</v>
      </c>
      <c r="E9665" s="12">
        <v>-1.25</v>
      </c>
      <c r="F9665" s="14" t="str">
        <f>A9665&amp;B9665&amp;C9665&amp;D9665&amp;E9665</f>
        <v>2024-10-28ExpenseAmazon21020 GST/HST Payable-1.25</v>
      </c>
      <c r="G9665" s="15">
        <f>IFERROR((DATEVALUE(A9665)),A9665)</f>
        <v>45593</v>
      </c>
      <c r="H9665" s="16" t="str">
        <f>IF((IFERROR((VLOOKUP(D9665,'Automation (QBO)'!A:B,2,FALSE)),"0"))=0,"Suspense",(IFERROR((VLOOKUP(D9665,'Automation (QBO)'!A:B,2,FALSE)),"Suspense")))</f>
        <v>GST/HST Payable</v>
      </c>
      <c r="I9665" s="17">
        <f t="shared" si="150"/>
        <v>-1.25</v>
      </c>
      <c r="J9665" s="12" t="str">
        <f>H9665</f>
        <v>GST/HST Payable</v>
      </c>
    </row>
    <row r="9666" spans="1:10" hidden="1">
      <c r="A9666" s="13" t="s">
        <v>203</v>
      </c>
      <c r="B9666" s="12" t="s">
        <v>83</v>
      </c>
      <c r="C9666" s="12" t="s">
        <v>126</v>
      </c>
      <c r="D9666" s="12" t="s">
        <v>392</v>
      </c>
      <c r="E9666" s="12">
        <v>-2.95</v>
      </c>
      <c r="F9666" s="14" t="str">
        <f>A9666&amp;B9666&amp;C9666&amp;D9666&amp;E9666</f>
        <v>2024-10-28ExpenseAmazon21020 GST/HST Payable-2.95</v>
      </c>
      <c r="G9666" s="15">
        <f>IFERROR((DATEVALUE(A9666)),A9666)</f>
        <v>45593</v>
      </c>
      <c r="H9666" s="16" t="str">
        <f>IF((IFERROR((VLOOKUP(D9666,'Automation (QBO)'!A:B,2,FALSE)),"0"))=0,"Suspense",(IFERROR((VLOOKUP(D9666,'Automation (QBO)'!A:B,2,FALSE)),"Suspense")))</f>
        <v>GST/HST Payable</v>
      </c>
      <c r="I9666" s="17">
        <f t="shared" si="150"/>
        <v>-2.95</v>
      </c>
      <c r="J9666" s="12" t="str">
        <f>H9666</f>
        <v>GST/HST Payable</v>
      </c>
    </row>
    <row r="9667" spans="1:10" hidden="1">
      <c r="A9667" s="13" t="s">
        <v>203</v>
      </c>
      <c r="B9667" s="12" t="s">
        <v>83</v>
      </c>
      <c r="C9667" s="12" t="s">
        <v>126</v>
      </c>
      <c r="D9667" s="12" t="s">
        <v>1012</v>
      </c>
      <c r="E9667" s="12">
        <v>63.07</v>
      </c>
      <c r="F9667" s="14" t="str">
        <f>A9667&amp;B9667&amp;C9667&amp;D9667&amp;E9667</f>
        <v>2024-10-28ExpenseAmazon52160 Computer - Hardware63.07</v>
      </c>
      <c r="G9667" s="15">
        <f>IFERROR((DATEVALUE(A9667)),A9667)</f>
        <v>45593</v>
      </c>
      <c r="H9667" s="16" t="str">
        <f>IF((IFERROR((VLOOKUP(D9667,'Automation (QBO)'!A:B,2,FALSE)),"0"))=0,"Suspense",(IFERROR((VLOOKUP(D9667,'Automation (QBO)'!A:B,2,FALSE)),"Suspense")))</f>
        <v>Computer - Hardware</v>
      </c>
      <c r="I9667" s="17">
        <f t="shared" si="150"/>
        <v>63.07</v>
      </c>
      <c r="J9667" s="12" t="str">
        <f>H9667</f>
        <v>Computer - Hardware</v>
      </c>
    </row>
    <row r="9668" spans="1:10" hidden="1">
      <c r="A9668" s="13" t="s">
        <v>203</v>
      </c>
      <c r="B9668" s="12" t="s">
        <v>83</v>
      </c>
      <c r="C9668" s="12" t="s">
        <v>126</v>
      </c>
      <c r="D9668" s="12" t="s">
        <v>391</v>
      </c>
      <c r="E9668" s="12">
        <v>53.49</v>
      </c>
      <c r="F9668" s="14" t="str">
        <f>A9668&amp;B9668&amp;C9668&amp;D9668&amp;E9668</f>
        <v>2024-10-28ExpenseAmazon51335 COGS - Supplies53.49</v>
      </c>
      <c r="G9668" s="15">
        <f>IFERROR((DATEVALUE(A9668)),A9668)</f>
        <v>45593</v>
      </c>
      <c r="H9668" s="16" t="str">
        <f>IF((IFERROR((VLOOKUP(D9668,'Automation (QBO)'!A:B,2,FALSE)),"0"))=0,"Suspense",(IFERROR((VLOOKUP(D9668,'Automation (QBO)'!A:B,2,FALSE)),"Suspense")))</f>
        <v>COGS - Supplies</v>
      </c>
      <c r="I9668" s="17">
        <f t="shared" si="150"/>
        <v>53.49</v>
      </c>
      <c r="J9668" s="12" t="str">
        <f>H9668</f>
        <v>COGS - Supplies</v>
      </c>
    </row>
    <row r="9669" spans="1:10" hidden="1">
      <c r="A9669" s="13" t="s">
        <v>203</v>
      </c>
      <c r="B9669" s="12" t="s">
        <v>83</v>
      </c>
      <c r="C9669" s="12" t="s">
        <v>126</v>
      </c>
      <c r="D9669" s="12" t="s">
        <v>392</v>
      </c>
      <c r="E9669" s="12">
        <v>-2.5</v>
      </c>
      <c r="F9669" s="14" t="str">
        <f>A9669&amp;B9669&amp;C9669&amp;D9669&amp;E9669</f>
        <v>2024-10-28ExpenseAmazon21020 GST/HST Payable-2.5</v>
      </c>
      <c r="G9669" s="15">
        <f>IFERROR((DATEVALUE(A9669)),A9669)</f>
        <v>45593</v>
      </c>
      <c r="H9669" s="16" t="str">
        <f>IF((IFERROR((VLOOKUP(D9669,'Automation (QBO)'!A:B,2,FALSE)),"0"))=0,"Suspense",(IFERROR((VLOOKUP(D9669,'Automation (QBO)'!A:B,2,FALSE)),"Suspense")))</f>
        <v>GST/HST Payable</v>
      </c>
      <c r="I9669" s="17">
        <f t="shared" si="150"/>
        <v>-2.5</v>
      </c>
      <c r="J9669" s="12" t="str">
        <f>H9669</f>
        <v>GST/HST Payable</v>
      </c>
    </row>
    <row r="9670" spans="1:10" hidden="1">
      <c r="A9670" s="13" t="s">
        <v>203</v>
      </c>
      <c r="B9670" s="12" t="s">
        <v>83</v>
      </c>
      <c r="C9670" s="12" t="s">
        <v>126</v>
      </c>
      <c r="D9670" s="12" t="s">
        <v>392</v>
      </c>
      <c r="E9670" s="12">
        <v>-3.06</v>
      </c>
      <c r="F9670" s="14" t="str">
        <f>A9670&amp;B9670&amp;C9670&amp;D9670&amp;E9670</f>
        <v>2024-10-28ExpenseAmazon21020 GST/HST Payable-3.06</v>
      </c>
      <c r="G9670" s="15">
        <f>IFERROR((DATEVALUE(A9670)),A9670)</f>
        <v>45593</v>
      </c>
      <c r="H9670" s="16" t="str">
        <f>IF((IFERROR((VLOOKUP(D9670,'Automation (QBO)'!A:B,2,FALSE)),"0"))=0,"Suspense",(IFERROR((VLOOKUP(D9670,'Automation (QBO)'!A:B,2,FALSE)),"Suspense")))</f>
        <v>GST/HST Payable</v>
      </c>
      <c r="I9670" s="17">
        <f t="shared" si="150"/>
        <v>-3.06</v>
      </c>
      <c r="J9670" s="12" t="str">
        <f>H9670</f>
        <v>GST/HST Payable</v>
      </c>
    </row>
    <row r="9671" spans="1:10" hidden="1">
      <c r="A9671" s="13" t="s">
        <v>203</v>
      </c>
      <c r="B9671" s="12" t="s">
        <v>83</v>
      </c>
      <c r="C9671" s="12" t="s">
        <v>126</v>
      </c>
      <c r="D9671" s="12" t="s">
        <v>392</v>
      </c>
      <c r="E9671" s="12">
        <v>-3</v>
      </c>
      <c r="F9671" s="14" t="str">
        <f>A9671&amp;B9671&amp;C9671&amp;D9671&amp;E9671</f>
        <v>2024-10-28ExpenseAmazon21020 GST/HST Payable-3</v>
      </c>
      <c r="G9671" s="15">
        <f>IFERROR((DATEVALUE(A9671)),A9671)</f>
        <v>45593</v>
      </c>
      <c r="H9671" s="16" t="str">
        <f>IF((IFERROR((VLOOKUP(D9671,'Automation (QBO)'!A:B,2,FALSE)),"0"))=0,"Suspense",(IFERROR((VLOOKUP(D9671,'Automation (QBO)'!A:B,2,FALSE)),"Suspense")))</f>
        <v>GST/HST Payable</v>
      </c>
      <c r="I9671" s="17">
        <f t="shared" si="150"/>
        <v>-3</v>
      </c>
      <c r="J9671" s="12" t="str">
        <f>H9671</f>
        <v>GST/HST Payable</v>
      </c>
    </row>
    <row r="9672" spans="1:10" hidden="1">
      <c r="A9672" s="13" t="s">
        <v>203</v>
      </c>
      <c r="B9672" s="12" t="s">
        <v>83</v>
      </c>
      <c r="C9672" s="12" t="s">
        <v>126</v>
      </c>
      <c r="D9672" s="12" t="s">
        <v>391</v>
      </c>
      <c r="E9672" s="12">
        <v>168.3</v>
      </c>
      <c r="F9672" s="14" t="str">
        <f>A9672&amp;B9672&amp;C9672&amp;D9672&amp;E9672</f>
        <v>2024-10-28ExpenseAmazon51335 COGS - Supplies168.3</v>
      </c>
      <c r="G9672" s="15">
        <f>IFERROR((DATEVALUE(A9672)),A9672)</f>
        <v>45593</v>
      </c>
      <c r="H9672" s="16" t="str">
        <f>IF((IFERROR((VLOOKUP(D9672,'Automation (QBO)'!A:B,2,FALSE)),"0"))=0,"Suspense",(IFERROR((VLOOKUP(D9672,'Automation (QBO)'!A:B,2,FALSE)),"Suspense")))</f>
        <v>COGS - Supplies</v>
      </c>
      <c r="I9672" s="17">
        <f t="shared" si="150"/>
        <v>168.3</v>
      </c>
      <c r="J9672" s="12" t="str">
        <f>H9672</f>
        <v>COGS - Supplies</v>
      </c>
    </row>
    <row r="9673" spans="1:10" hidden="1">
      <c r="A9673" s="13" t="s">
        <v>203</v>
      </c>
      <c r="B9673" s="12" t="s">
        <v>83</v>
      </c>
      <c r="C9673" s="12" t="s">
        <v>126</v>
      </c>
      <c r="D9673" s="12" t="s">
        <v>392</v>
      </c>
      <c r="E9673" s="12">
        <v>-1.9</v>
      </c>
      <c r="F9673" s="14" t="str">
        <f>A9673&amp;B9673&amp;C9673&amp;D9673&amp;E9673</f>
        <v>2024-10-28ExpenseAmazon21020 GST/HST Payable-1.9</v>
      </c>
      <c r="G9673" s="15">
        <f>IFERROR((DATEVALUE(A9673)),A9673)</f>
        <v>45593</v>
      </c>
      <c r="H9673" s="16" t="str">
        <f>IF((IFERROR((VLOOKUP(D9673,'Automation (QBO)'!A:B,2,FALSE)),"0"))=0,"Suspense",(IFERROR((VLOOKUP(D9673,'Automation (QBO)'!A:B,2,FALSE)),"Suspense")))</f>
        <v>GST/HST Payable</v>
      </c>
      <c r="I9673" s="17">
        <f t="shared" si="150"/>
        <v>-1.9</v>
      </c>
      <c r="J9673" s="12" t="str">
        <f>H9673</f>
        <v>GST/HST Payable</v>
      </c>
    </row>
    <row r="9674" spans="1:10" hidden="1">
      <c r="A9674" s="13" t="s">
        <v>203</v>
      </c>
      <c r="B9674" s="12" t="s">
        <v>83</v>
      </c>
      <c r="C9674" s="12" t="s">
        <v>126</v>
      </c>
      <c r="D9674" s="12" t="s">
        <v>391</v>
      </c>
      <c r="E9674" s="12">
        <v>21.39</v>
      </c>
      <c r="F9674" s="14" t="str">
        <f>A9674&amp;B9674&amp;C9674&amp;D9674&amp;E9674</f>
        <v>2024-10-28ExpenseAmazon51335 COGS - Supplies21.39</v>
      </c>
      <c r="G9674" s="15">
        <f>IFERROR((DATEVALUE(A9674)),A9674)</f>
        <v>45593</v>
      </c>
      <c r="H9674" s="16" t="str">
        <f>IF((IFERROR((VLOOKUP(D9674,'Automation (QBO)'!A:B,2,FALSE)),"0"))=0,"Suspense",(IFERROR((VLOOKUP(D9674,'Automation (QBO)'!A:B,2,FALSE)),"Suspense")))</f>
        <v>COGS - Supplies</v>
      </c>
      <c r="I9674" s="17">
        <f t="shared" si="150"/>
        <v>21.39</v>
      </c>
      <c r="J9674" s="12" t="str">
        <f>H9674</f>
        <v>COGS - Supplies</v>
      </c>
    </row>
    <row r="9675" spans="1:10" hidden="1">
      <c r="A9675" s="13" t="s">
        <v>203</v>
      </c>
      <c r="B9675" s="12" t="s">
        <v>83</v>
      </c>
      <c r="C9675" s="12" t="s">
        <v>126</v>
      </c>
      <c r="D9675" s="12" t="s">
        <v>392</v>
      </c>
      <c r="E9675" s="12">
        <v>-1</v>
      </c>
      <c r="F9675" s="14" t="str">
        <f>A9675&amp;B9675&amp;C9675&amp;D9675&amp;E9675</f>
        <v>2024-10-28ExpenseAmazon21020 GST/HST Payable-1</v>
      </c>
      <c r="G9675" s="15">
        <f>IFERROR((DATEVALUE(A9675)),A9675)</f>
        <v>45593</v>
      </c>
      <c r="H9675" s="16" t="str">
        <f>IF((IFERROR((VLOOKUP(D9675,'Automation (QBO)'!A:B,2,FALSE)),"0"))=0,"Suspense",(IFERROR((VLOOKUP(D9675,'Automation (QBO)'!A:B,2,FALSE)),"Suspense")))</f>
        <v>GST/HST Payable</v>
      </c>
      <c r="I9675" s="17">
        <f t="shared" si="150"/>
        <v>-1</v>
      </c>
      <c r="J9675" s="12" t="str">
        <f>H9675</f>
        <v>GST/HST Payable</v>
      </c>
    </row>
    <row r="9676" spans="1:10" hidden="1">
      <c r="A9676" s="13" t="s">
        <v>203</v>
      </c>
      <c r="B9676" s="12" t="s">
        <v>83</v>
      </c>
      <c r="C9676" s="12" t="s">
        <v>126</v>
      </c>
      <c r="D9676" s="12" t="s">
        <v>392</v>
      </c>
      <c r="E9676" s="12">
        <v>-1.84</v>
      </c>
      <c r="F9676" s="14" t="str">
        <f>A9676&amp;B9676&amp;C9676&amp;D9676&amp;E9676</f>
        <v>2024-10-28ExpenseAmazon21020 GST/HST Payable-1.84</v>
      </c>
      <c r="G9676" s="15">
        <f>IFERROR((DATEVALUE(A9676)),A9676)</f>
        <v>45593</v>
      </c>
      <c r="H9676" s="16" t="str">
        <f>IF((IFERROR((VLOOKUP(D9676,'Automation (QBO)'!A:B,2,FALSE)),"0"))=0,"Suspense",(IFERROR((VLOOKUP(D9676,'Automation (QBO)'!A:B,2,FALSE)),"Suspense")))</f>
        <v>GST/HST Payable</v>
      </c>
      <c r="I9676" s="17">
        <f t="shared" si="150"/>
        <v>-1.84</v>
      </c>
      <c r="J9676" s="12" t="str">
        <f>H9676</f>
        <v>GST/HST Payable</v>
      </c>
    </row>
    <row r="9677" spans="1:10" hidden="1">
      <c r="A9677" s="13" t="s">
        <v>203</v>
      </c>
      <c r="B9677" s="12" t="s">
        <v>83</v>
      </c>
      <c r="C9677" s="12" t="s">
        <v>126</v>
      </c>
      <c r="D9677" s="12" t="s">
        <v>392</v>
      </c>
      <c r="E9677" s="12">
        <v>-3.4</v>
      </c>
      <c r="F9677" s="14" t="str">
        <f>A9677&amp;B9677&amp;C9677&amp;D9677&amp;E9677</f>
        <v>2024-10-28ExpenseAmazon21020 GST/HST Payable-3.4</v>
      </c>
      <c r="G9677" s="15">
        <f>IFERROR((DATEVALUE(A9677)),A9677)</f>
        <v>45593</v>
      </c>
      <c r="H9677" s="16" t="str">
        <f>IF((IFERROR((VLOOKUP(D9677,'Automation (QBO)'!A:B,2,FALSE)),"0"))=0,"Suspense",(IFERROR((VLOOKUP(D9677,'Automation (QBO)'!A:B,2,FALSE)),"Suspense")))</f>
        <v>GST/HST Payable</v>
      </c>
      <c r="I9677" s="17">
        <f t="shared" si="150"/>
        <v>-3.4</v>
      </c>
      <c r="J9677" s="12" t="str">
        <f>H9677</f>
        <v>GST/HST Payable</v>
      </c>
    </row>
    <row r="9678" spans="1:10" hidden="1">
      <c r="A9678" s="13" t="s">
        <v>203</v>
      </c>
      <c r="B9678" s="12" t="s">
        <v>83</v>
      </c>
      <c r="C9678" s="12" t="s">
        <v>126</v>
      </c>
      <c r="D9678" s="12" t="s">
        <v>391</v>
      </c>
      <c r="E9678" s="12">
        <v>107.55</v>
      </c>
      <c r="F9678" s="14" t="str">
        <f>A9678&amp;B9678&amp;C9678&amp;D9678&amp;E9678</f>
        <v>2024-10-28ExpenseAmazon51335 COGS - Supplies107.55</v>
      </c>
      <c r="G9678" s="15">
        <f>IFERROR((DATEVALUE(A9678)),A9678)</f>
        <v>45593</v>
      </c>
      <c r="H9678" s="16" t="str">
        <f>IF((IFERROR((VLOOKUP(D9678,'Automation (QBO)'!A:B,2,FALSE)),"0"))=0,"Suspense",(IFERROR((VLOOKUP(D9678,'Automation (QBO)'!A:B,2,FALSE)),"Suspense")))</f>
        <v>COGS - Supplies</v>
      </c>
      <c r="I9678" s="17">
        <f t="shared" si="150"/>
        <v>107.55</v>
      </c>
      <c r="J9678" s="12" t="str">
        <f>H9678</f>
        <v>COGS - Supplies</v>
      </c>
    </row>
    <row r="9679" spans="1:10" hidden="1">
      <c r="A9679" s="13" t="s">
        <v>203</v>
      </c>
      <c r="B9679" s="12" t="s">
        <v>83</v>
      </c>
      <c r="C9679" s="12" t="s">
        <v>126</v>
      </c>
      <c r="D9679" s="12" t="s">
        <v>392</v>
      </c>
      <c r="E9679" s="12">
        <v>-5.0199999999999996</v>
      </c>
      <c r="F9679" s="14" t="str">
        <f>A9679&amp;B9679&amp;C9679&amp;D9679&amp;E9679</f>
        <v>2024-10-28ExpenseAmazon21020 GST/HST Payable-5.02</v>
      </c>
      <c r="G9679" s="15">
        <f>IFERROR((DATEVALUE(A9679)),A9679)</f>
        <v>45593</v>
      </c>
      <c r="H9679" s="16" t="str">
        <f>IF((IFERROR((VLOOKUP(D9679,'Automation (QBO)'!A:B,2,FALSE)),"0"))=0,"Suspense",(IFERROR((VLOOKUP(D9679,'Automation (QBO)'!A:B,2,FALSE)),"Suspense")))</f>
        <v>GST/HST Payable</v>
      </c>
      <c r="I9679" s="17">
        <f t="shared" si="150"/>
        <v>-5.0199999999999996</v>
      </c>
      <c r="J9679" s="12" t="str">
        <f>H9679</f>
        <v>GST/HST Payable</v>
      </c>
    </row>
    <row r="9680" spans="1:10" hidden="1">
      <c r="A9680" s="13" t="s">
        <v>203</v>
      </c>
      <c r="B9680" s="12" t="s">
        <v>83</v>
      </c>
      <c r="C9680" s="12" t="s">
        <v>126</v>
      </c>
      <c r="D9680" s="12" t="s">
        <v>391</v>
      </c>
      <c r="E9680" s="12">
        <v>112.2</v>
      </c>
      <c r="F9680" s="14" t="str">
        <f>A9680&amp;B9680&amp;C9680&amp;D9680&amp;E9680</f>
        <v>2024-10-28ExpenseAmazon51335 COGS - Supplies112.2</v>
      </c>
      <c r="G9680" s="15">
        <f>IFERROR((DATEVALUE(A9680)),A9680)</f>
        <v>45593</v>
      </c>
      <c r="H9680" s="16" t="str">
        <f>IF((IFERROR((VLOOKUP(D9680,'Automation (QBO)'!A:B,2,FALSE)),"0"))=0,"Suspense",(IFERROR((VLOOKUP(D9680,'Automation (QBO)'!A:B,2,FALSE)),"Suspense")))</f>
        <v>COGS - Supplies</v>
      </c>
      <c r="I9680" s="17">
        <f t="shared" ref="I9680:I9743" si="151">E9680</f>
        <v>112.2</v>
      </c>
      <c r="J9680" s="12" t="str">
        <f>H9680</f>
        <v>COGS - Supplies</v>
      </c>
    </row>
    <row r="9681" spans="1:10" hidden="1">
      <c r="A9681" s="13" t="s">
        <v>203</v>
      </c>
      <c r="B9681" s="12" t="s">
        <v>83</v>
      </c>
      <c r="C9681" s="12" t="s">
        <v>126</v>
      </c>
      <c r="D9681" s="12" t="s">
        <v>392</v>
      </c>
      <c r="E9681" s="12">
        <v>-5.24</v>
      </c>
      <c r="F9681" s="14" t="str">
        <f>A9681&amp;B9681&amp;C9681&amp;D9681&amp;E9681</f>
        <v>2024-10-28ExpenseAmazon21020 GST/HST Payable-5.24</v>
      </c>
      <c r="G9681" s="15">
        <f>IFERROR((DATEVALUE(A9681)),A9681)</f>
        <v>45593</v>
      </c>
      <c r="H9681" s="16" t="str">
        <f>IF((IFERROR((VLOOKUP(D9681,'Automation (QBO)'!A:B,2,FALSE)),"0"))=0,"Suspense",(IFERROR((VLOOKUP(D9681,'Automation (QBO)'!A:B,2,FALSE)),"Suspense")))</f>
        <v>GST/HST Payable</v>
      </c>
      <c r="I9681" s="17">
        <f t="shared" si="151"/>
        <v>-5.24</v>
      </c>
      <c r="J9681" s="12" t="str">
        <f>H9681</f>
        <v>GST/HST Payable</v>
      </c>
    </row>
    <row r="9682" spans="1:10" hidden="1">
      <c r="A9682" s="13" t="s">
        <v>203</v>
      </c>
      <c r="B9682" s="12" t="s">
        <v>83</v>
      </c>
      <c r="C9682" s="12" t="s">
        <v>126</v>
      </c>
      <c r="D9682" s="12" t="s">
        <v>391</v>
      </c>
      <c r="E9682" s="12">
        <v>113.17</v>
      </c>
      <c r="F9682" s="14" t="str">
        <f>A9682&amp;B9682&amp;C9682&amp;D9682&amp;E9682</f>
        <v>2024-10-28ExpenseAmazon51335 COGS - Supplies113.17</v>
      </c>
      <c r="G9682" s="15">
        <f>IFERROR((DATEVALUE(A9682)),A9682)</f>
        <v>45593</v>
      </c>
      <c r="H9682" s="16" t="str">
        <f>IF((IFERROR((VLOOKUP(D9682,'Automation (QBO)'!A:B,2,FALSE)),"0"))=0,"Suspense",(IFERROR((VLOOKUP(D9682,'Automation (QBO)'!A:B,2,FALSE)),"Suspense")))</f>
        <v>COGS - Supplies</v>
      </c>
      <c r="I9682" s="17">
        <f t="shared" si="151"/>
        <v>113.17</v>
      </c>
      <c r="J9682" s="12" t="str">
        <f>H9682</f>
        <v>COGS - Supplies</v>
      </c>
    </row>
    <row r="9683" spans="1:10" hidden="1">
      <c r="A9683" s="13" t="s">
        <v>203</v>
      </c>
      <c r="B9683" s="12" t="s">
        <v>83</v>
      </c>
      <c r="C9683" s="12" t="s">
        <v>126</v>
      </c>
      <c r="D9683" s="12" t="s">
        <v>392</v>
      </c>
      <c r="E9683" s="12">
        <v>0</v>
      </c>
      <c r="F9683" s="14" t="str">
        <f>A9683&amp;B9683&amp;C9683&amp;D9683&amp;E9683</f>
        <v>2024-10-28ExpenseAmazon21020 GST/HST Payable0</v>
      </c>
      <c r="G9683" s="15">
        <f>IFERROR((DATEVALUE(A9683)),A9683)</f>
        <v>45593</v>
      </c>
      <c r="H9683" s="16" t="str">
        <f>IF((IFERROR((VLOOKUP(D9683,'Automation (QBO)'!A:B,2,FALSE)),"0"))=0,"Suspense",(IFERROR((VLOOKUP(D9683,'Automation (QBO)'!A:B,2,FALSE)),"Suspense")))</f>
        <v>GST/HST Payable</v>
      </c>
      <c r="I9683" s="17">
        <f t="shared" si="151"/>
        <v>0</v>
      </c>
      <c r="J9683" s="12" t="str">
        <f>H9683</f>
        <v>GST/HST Payable</v>
      </c>
    </row>
    <row r="9684" spans="1:10" hidden="1">
      <c r="A9684" s="13" t="s">
        <v>203</v>
      </c>
      <c r="B9684" s="12" t="s">
        <v>83</v>
      </c>
      <c r="C9684" s="12" t="s">
        <v>126</v>
      </c>
      <c r="D9684" s="12" t="s">
        <v>1012</v>
      </c>
      <c r="E9684" s="12">
        <v>21.39</v>
      </c>
      <c r="F9684" s="14" t="str">
        <f>A9684&amp;B9684&amp;C9684&amp;D9684&amp;E9684</f>
        <v>2024-10-28ExpenseAmazon52160 Computer - Hardware21.39</v>
      </c>
      <c r="G9684" s="15">
        <f>IFERROR((DATEVALUE(A9684)),A9684)</f>
        <v>45593</v>
      </c>
      <c r="H9684" s="16" t="str">
        <f>IF((IFERROR((VLOOKUP(D9684,'Automation (QBO)'!A:B,2,FALSE)),"0"))=0,"Suspense",(IFERROR((VLOOKUP(D9684,'Automation (QBO)'!A:B,2,FALSE)),"Suspense")))</f>
        <v>Computer - Hardware</v>
      </c>
      <c r="I9684" s="17">
        <f t="shared" si="151"/>
        <v>21.39</v>
      </c>
      <c r="J9684" s="12" t="str">
        <f>H9684</f>
        <v>Computer - Hardware</v>
      </c>
    </row>
    <row r="9685" spans="1:10" hidden="1">
      <c r="A9685" s="13" t="s">
        <v>203</v>
      </c>
      <c r="B9685" s="12" t="s">
        <v>83</v>
      </c>
      <c r="C9685" s="12" t="s">
        <v>126</v>
      </c>
      <c r="D9685" s="12" t="s">
        <v>392</v>
      </c>
      <c r="E9685" s="12">
        <v>-1</v>
      </c>
      <c r="F9685" s="14" t="str">
        <f>A9685&amp;B9685&amp;C9685&amp;D9685&amp;E9685</f>
        <v>2024-10-28ExpenseAmazon21020 GST/HST Payable-1</v>
      </c>
      <c r="G9685" s="15">
        <f>IFERROR((DATEVALUE(A9685)),A9685)</f>
        <v>45593</v>
      </c>
      <c r="H9685" s="16" t="str">
        <f>IF((IFERROR((VLOOKUP(D9685,'Automation (QBO)'!A:B,2,FALSE)),"0"))=0,"Suspense",(IFERROR((VLOOKUP(D9685,'Automation (QBO)'!A:B,2,FALSE)),"Suspense")))</f>
        <v>GST/HST Payable</v>
      </c>
      <c r="I9685" s="17">
        <f t="shared" si="151"/>
        <v>-1</v>
      </c>
      <c r="J9685" s="12" t="str">
        <f>H9685</f>
        <v>GST/HST Payable</v>
      </c>
    </row>
    <row r="9686" spans="1:10" hidden="1">
      <c r="A9686" s="13" t="s">
        <v>203</v>
      </c>
      <c r="B9686" s="12" t="s">
        <v>83</v>
      </c>
      <c r="C9686" s="12" t="s">
        <v>126</v>
      </c>
      <c r="D9686" s="12" t="s">
        <v>392</v>
      </c>
      <c r="E9686" s="12">
        <v>-8.17</v>
      </c>
      <c r="F9686" s="14" t="str">
        <f>A9686&amp;B9686&amp;C9686&amp;D9686&amp;E9686</f>
        <v>2024-10-28ExpenseAmazon21020 GST/HST Payable-8.17</v>
      </c>
      <c r="G9686" s="15">
        <f>IFERROR((DATEVALUE(A9686)),A9686)</f>
        <v>45593</v>
      </c>
      <c r="H9686" s="16" t="str">
        <f>IF((IFERROR((VLOOKUP(D9686,'Automation (QBO)'!A:B,2,FALSE)),"0"))=0,"Suspense",(IFERROR((VLOOKUP(D9686,'Automation (QBO)'!A:B,2,FALSE)),"Suspense")))</f>
        <v>GST/HST Payable</v>
      </c>
      <c r="I9686" s="17">
        <f t="shared" si="151"/>
        <v>-8.17</v>
      </c>
      <c r="J9686" s="12" t="str">
        <f>H9686</f>
        <v>GST/HST Payable</v>
      </c>
    </row>
    <row r="9687" spans="1:10" hidden="1">
      <c r="A9687" s="13" t="s">
        <v>203</v>
      </c>
      <c r="B9687" s="12" t="s">
        <v>83</v>
      </c>
      <c r="C9687" s="12" t="s">
        <v>126</v>
      </c>
      <c r="D9687" s="12" t="s">
        <v>391</v>
      </c>
      <c r="E9687" s="12">
        <v>25.35</v>
      </c>
      <c r="F9687" s="14" t="str">
        <f>A9687&amp;B9687&amp;C9687&amp;D9687&amp;E9687</f>
        <v>2024-10-28ExpenseAmazon51335 COGS - Supplies25.35</v>
      </c>
      <c r="G9687" s="15">
        <f>IFERROR((DATEVALUE(A9687)),A9687)</f>
        <v>45593</v>
      </c>
      <c r="H9687" s="16" t="str">
        <f>IF((IFERROR((VLOOKUP(D9687,'Automation (QBO)'!A:B,2,FALSE)),"0"))=0,"Suspense",(IFERROR((VLOOKUP(D9687,'Automation (QBO)'!A:B,2,FALSE)),"Suspense")))</f>
        <v>COGS - Supplies</v>
      </c>
      <c r="I9687" s="17">
        <f t="shared" si="151"/>
        <v>25.35</v>
      </c>
      <c r="J9687" s="12" t="str">
        <f>H9687</f>
        <v>COGS - Supplies</v>
      </c>
    </row>
    <row r="9688" spans="1:10" hidden="1">
      <c r="A9688" s="13" t="s">
        <v>203</v>
      </c>
      <c r="B9688" s="12" t="s">
        <v>83</v>
      </c>
      <c r="C9688" s="12" t="s">
        <v>126</v>
      </c>
      <c r="D9688" s="12" t="s">
        <v>392</v>
      </c>
      <c r="E9688" s="12">
        <v>-1.18</v>
      </c>
      <c r="F9688" s="14" t="str">
        <f>A9688&amp;B9688&amp;C9688&amp;D9688&amp;E9688</f>
        <v>2024-10-28ExpenseAmazon21020 GST/HST Payable-1.18</v>
      </c>
      <c r="G9688" s="15">
        <f>IFERROR((DATEVALUE(A9688)),A9688)</f>
        <v>45593</v>
      </c>
      <c r="H9688" s="16" t="str">
        <f>IF((IFERROR((VLOOKUP(D9688,'Automation (QBO)'!A:B,2,FALSE)),"0"))=0,"Suspense",(IFERROR((VLOOKUP(D9688,'Automation (QBO)'!A:B,2,FALSE)),"Suspense")))</f>
        <v>GST/HST Payable</v>
      </c>
      <c r="I9688" s="17">
        <f t="shared" si="151"/>
        <v>-1.18</v>
      </c>
      <c r="J9688" s="12" t="str">
        <f>H9688</f>
        <v>GST/HST Payable</v>
      </c>
    </row>
    <row r="9689" spans="1:10" hidden="1">
      <c r="A9689" s="13" t="s">
        <v>203</v>
      </c>
      <c r="B9689" s="12" t="s">
        <v>83</v>
      </c>
      <c r="C9689" s="12" t="s">
        <v>126</v>
      </c>
      <c r="D9689" s="12" t="s">
        <v>391</v>
      </c>
      <c r="E9689" s="12">
        <v>5.39</v>
      </c>
      <c r="F9689" s="14" t="str">
        <f>A9689&amp;B9689&amp;C9689&amp;D9689&amp;E9689</f>
        <v>2024-10-28ExpenseAmazon51335 COGS - Supplies5.39</v>
      </c>
      <c r="G9689" s="15">
        <f>IFERROR((DATEVALUE(A9689)),A9689)</f>
        <v>45593</v>
      </c>
      <c r="H9689" s="16" t="str">
        <f>IF((IFERROR((VLOOKUP(D9689,'Automation (QBO)'!A:B,2,FALSE)),"0"))=0,"Suspense",(IFERROR((VLOOKUP(D9689,'Automation (QBO)'!A:B,2,FALSE)),"Suspense")))</f>
        <v>COGS - Supplies</v>
      </c>
      <c r="I9689" s="17">
        <f t="shared" si="151"/>
        <v>5.39</v>
      </c>
      <c r="J9689" s="12" t="str">
        <f>H9689</f>
        <v>COGS - Supplies</v>
      </c>
    </row>
    <row r="9690" spans="1:10" hidden="1">
      <c r="A9690" s="13" t="s">
        <v>203</v>
      </c>
      <c r="B9690" s="12" t="s">
        <v>83</v>
      </c>
      <c r="C9690" s="12" t="s">
        <v>126</v>
      </c>
      <c r="D9690" s="12" t="s">
        <v>392</v>
      </c>
      <c r="E9690" s="12">
        <v>-0.25</v>
      </c>
      <c r="F9690" s="14" t="str">
        <f>A9690&amp;B9690&amp;C9690&amp;D9690&amp;E9690</f>
        <v>2024-10-28ExpenseAmazon21020 GST/HST Payable-0.25</v>
      </c>
      <c r="G9690" s="15">
        <f>IFERROR((DATEVALUE(A9690)),A9690)</f>
        <v>45593</v>
      </c>
      <c r="H9690" s="16" t="str">
        <f>IF((IFERROR((VLOOKUP(D9690,'Automation (QBO)'!A:B,2,FALSE)),"0"))=0,"Suspense",(IFERROR((VLOOKUP(D9690,'Automation (QBO)'!A:B,2,FALSE)),"Suspense")))</f>
        <v>GST/HST Payable</v>
      </c>
      <c r="I9690" s="17">
        <f t="shared" si="151"/>
        <v>-0.25</v>
      </c>
      <c r="J9690" s="12" t="str">
        <f>H9690</f>
        <v>GST/HST Payable</v>
      </c>
    </row>
    <row r="9691" spans="1:10" hidden="1">
      <c r="A9691" s="13" t="s">
        <v>203</v>
      </c>
      <c r="B9691" s="12" t="s">
        <v>83</v>
      </c>
      <c r="C9691" s="12" t="s">
        <v>126</v>
      </c>
      <c r="D9691" s="12" t="s">
        <v>392</v>
      </c>
      <c r="E9691" s="12">
        <v>-3</v>
      </c>
      <c r="F9691" s="14" t="str">
        <f>A9691&amp;B9691&amp;C9691&amp;D9691&amp;E9691</f>
        <v>2024-10-28ExpenseAmazon21020 GST/HST Payable-3</v>
      </c>
      <c r="G9691" s="15">
        <f>IFERROR((DATEVALUE(A9691)),A9691)</f>
        <v>45593</v>
      </c>
      <c r="H9691" s="16" t="str">
        <f>IF((IFERROR((VLOOKUP(D9691,'Automation (QBO)'!A:B,2,FALSE)),"0"))=0,"Suspense",(IFERROR((VLOOKUP(D9691,'Automation (QBO)'!A:B,2,FALSE)),"Suspense")))</f>
        <v>GST/HST Payable</v>
      </c>
      <c r="I9691" s="17">
        <f t="shared" si="151"/>
        <v>-3</v>
      </c>
      <c r="J9691" s="12" t="str">
        <f>H9691</f>
        <v>GST/HST Payable</v>
      </c>
    </row>
    <row r="9692" spans="1:10" hidden="1">
      <c r="A9692" s="13" t="s">
        <v>203</v>
      </c>
      <c r="B9692" s="12" t="s">
        <v>83</v>
      </c>
      <c r="C9692" s="12" t="s">
        <v>205</v>
      </c>
      <c r="D9692" s="12" t="s">
        <v>398</v>
      </c>
      <c r="E9692" s="12">
        <v>32.75</v>
      </c>
      <c r="F9692" s="14" t="str">
        <f>A9692&amp;B9692&amp;C9692&amp;D9692&amp;E9692</f>
        <v>2024-10-28ExpenseUber52190 Meals &amp; Entertainment32.75</v>
      </c>
      <c r="G9692" s="15">
        <f>IFERROR((DATEVALUE(A9692)),A9692)</f>
        <v>45593</v>
      </c>
      <c r="H9692" s="16" t="str">
        <f>IF((IFERROR((VLOOKUP(D9692,'Automation (QBO)'!A:B,2,FALSE)),"0"))=0,"Suspense",(IFERROR((VLOOKUP(D9692,'Automation (QBO)'!A:B,2,FALSE)),"Suspense")))</f>
        <v>Meals &amp; Entertainment</v>
      </c>
      <c r="I9692" s="17">
        <f t="shared" si="151"/>
        <v>32.75</v>
      </c>
      <c r="J9692" s="12" t="str">
        <f>H9692</f>
        <v>Meals &amp; Entertainment</v>
      </c>
    </row>
    <row r="9693" spans="1:10" hidden="1">
      <c r="A9693" s="13" t="s">
        <v>203</v>
      </c>
      <c r="B9693" s="12" t="s">
        <v>83</v>
      </c>
      <c r="C9693" s="12" t="s">
        <v>205</v>
      </c>
      <c r="D9693" s="12" t="s">
        <v>398</v>
      </c>
      <c r="E9693" s="12">
        <v>4</v>
      </c>
      <c r="F9693" s="14" t="str">
        <f>A9693&amp;B9693&amp;C9693&amp;D9693&amp;E9693</f>
        <v>2024-10-28ExpenseUber52190 Meals &amp; Entertainment4</v>
      </c>
      <c r="G9693" s="15">
        <f>IFERROR((DATEVALUE(A9693)),A9693)</f>
        <v>45593</v>
      </c>
      <c r="H9693" s="16" t="str">
        <f>IF((IFERROR((VLOOKUP(D9693,'Automation (QBO)'!A:B,2,FALSE)),"0"))=0,"Suspense",(IFERROR((VLOOKUP(D9693,'Automation (QBO)'!A:B,2,FALSE)),"Suspense")))</f>
        <v>Meals &amp; Entertainment</v>
      </c>
      <c r="I9693" s="17">
        <f t="shared" si="151"/>
        <v>4</v>
      </c>
      <c r="J9693" s="12" t="str">
        <f>H9693</f>
        <v>Meals &amp; Entertainment</v>
      </c>
    </row>
    <row r="9694" spans="1:10" hidden="1">
      <c r="A9694" s="13" t="s">
        <v>203</v>
      </c>
      <c r="B9694" s="12" t="s">
        <v>83</v>
      </c>
      <c r="C9694" s="12" t="s">
        <v>205</v>
      </c>
      <c r="D9694" s="12" t="s">
        <v>392</v>
      </c>
      <c r="E9694" s="12">
        <v>-1.63</v>
      </c>
      <c r="F9694" s="14" t="str">
        <f>A9694&amp;B9694&amp;C9694&amp;D9694&amp;E9694</f>
        <v>2024-10-28ExpenseUber21020 GST/HST Payable-1.63</v>
      </c>
      <c r="G9694" s="15">
        <f>IFERROR((DATEVALUE(A9694)),A9694)</f>
        <v>45593</v>
      </c>
      <c r="H9694" s="16" t="str">
        <f>IF((IFERROR((VLOOKUP(D9694,'Automation (QBO)'!A:B,2,FALSE)),"0"))=0,"Suspense",(IFERROR((VLOOKUP(D9694,'Automation (QBO)'!A:B,2,FALSE)),"Suspense")))</f>
        <v>GST/HST Payable</v>
      </c>
      <c r="I9694" s="17">
        <f t="shared" si="151"/>
        <v>-1.63</v>
      </c>
      <c r="J9694" s="12" t="str">
        <f>H9694</f>
        <v>GST/HST Payable</v>
      </c>
    </row>
    <row r="9695" spans="1:10" hidden="1">
      <c r="A9695" s="13" t="s">
        <v>203</v>
      </c>
      <c r="B9695" s="12" t="s">
        <v>83</v>
      </c>
      <c r="C9695" s="12" t="s">
        <v>205</v>
      </c>
      <c r="D9695" s="12" t="s">
        <v>392</v>
      </c>
      <c r="E9695" s="12">
        <v>0</v>
      </c>
      <c r="F9695" s="14" t="str">
        <f>A9695&amp;B9695&amp;C9695&amp;D9695&amp;E9695</f>
        <v>2024-10-28ExpenseUber21020 GST/HST Payable0</v>
      </c>
      <c r="G9695" s="15">
        <f>IFERROR((DATEVALUE(A9695)),A9695)</f>
        <v>45593</v>
      </c>
      <c r="H9695" s="16" t="str">
        <f>IF((IFERROR((VLOOKUP(D9695,'Automation (QBO)'!A:B,2,FALSE)),"0"))=0,"Suspense",(IFERROR((VLOOKUP(D9695,'Automation (QBO)'!A:B,2,FALSE)),"Suspense")))</f>
        <v>GST/HST Payable</v>
      </c>
      <c r="I9695" s="17">
        <f t="shared" si="151"/>
        <v>0</v>
      </c>
      <c r="J9695" s="12" t="str">
        <f>H9695</f>
        <v>GST/HST Payable</v>
      </c>
    </row>
    <row r="9696" spans="1:10" hidden="1">
      <c r="A9696" s="13" t="s">
        <v>203</v>
      </c>
      <c r="B9696" s="12" t="s">
        <v>83</v>
      </c>
      <c r="C9696" s="12" t="s">
        <v>206</v>
      </c>
      <c r="D9696" s="12" t="s">
        <v>777</v>
      </c>
      <c r="E9696" s="12">
        <v>10.53</v>
      </c>
      <c r="F9696" s="14" t="str">
        <f>A9696&amp;B9696&amp;C9696&amp;D9696&amp;E9696</f>
        <v>2024-10-28ExpensePaul Badiee52150 Miscellaneous10.53</v>
      </c>
      <c r="G9696" s="15">
        <f>IFERROR((DATEVALUE(A9696)),A9696)</f>
        <v>45593</v>
      </c>
      <c r="H9696" s="16" t="str">
        <f>IF((IFERROR((VLOOKUP(D9696,'Automation (QBO)'!A:B,2,FALSE)),"0"))=0,"Suspense",(IFERROR((VLOOKUP(D9696,'Automation (QBO)'!A:B,2,FALSE)),"Suspense")))</f>
        <v>Miscellaneous</v>
      </c>
      <c r="I9696" s="17">
        <f t="shared" si="151"/>
        <v>10.53</v>
      </c>
      <c r="J9696" s="12" t="str">
        <f>H9696</f>
        <v>Miscellaneous</v>
      </c>
    </row>
    <row r="9697" spans="1:10" hidden="1">
      <c r="A9697" s="13" t="s">
        <v>203</v>
      </c>
      <c r="B9697" s="12" t="s">
        <v>83</v>
      </c>
      <c r="C9697" s="12" t="s">
        <v>206</v>
      </c>
      <c r="D9697" s="12" t="s">
        <v>392</v>
      </c>
      <c r="E9697" s="12">
        <v>0</v>
      </c>
      <c r="F9697" s="14" t="str">
        <f>A9697&amp;B9697&amp;C9697&amp;D9697&amp;E9697</f>
        <v>2024-10-28ExpensePaul Badiee21020 GST/HST Payable0</v>
      </c>
      <c r="G9697" s="15">
        <f>IFERROR((DATEVALUE(A9697)),A9697)</f>
        <v>45593</v>
      </c>
      <c r="H9697" s="16" t="str">
        <f>IF((IFERROR((VLOOKUP(D9697,'Automation (QBO)'!A:B,2,FALSE)),"0"))=0,"Suspense",(IFERROR((VLOOKUP(D9697,'Automation (QBO)'!A:B,2,FALSE)),"Suspense")))</f>
        <v>GST/HST Payable</v>
      </c>
      <c r="I9697" s="17">
        <f t="shared" si="151"/>
        <v>0</v>
      </c>
      <c r="J9697" s="12" t="str">
        <f>H9697</f>
        <v>GST/HST Payable</v>
      </c>
    </row>
    <row r="9698" spans="1:10" hidden="1">
      <c r="A9698" s="13" t="s">
        <v>203</v>
      </c>
      <c r="B9698" s="12" t="s">
        <v>83</v>
      </c>
      <c r="C9698" s="12" t="s">
        <v>205</v>
      </c>
      <c r="D9698" s="12" t="s">
        <v>398</v>
      </c>
      <c r="E9698" s="12">
        <v>32.97</v>
      </c>
      <c r="F9698" s="14" t="str">
        <f>A9698&amp;B9698&amp;C9698&amp;D9698&amp;E9698</f>
        <v>2024-10-28ExpenseUber52190 Meals &amp; Entertainment32.97</v>
      </c>
      <c r="G9698" s="15">
        <f>IFERROR((DATEVALUE(A9698)),A9698)</f>
        <v>45593</v>
      </c>
      <c r="H9698" s="16" t="str">
        <f>IF((IFERROR((VLOOKUP(D9698,'Automation (QBO)'!A:B,2,FALSE)),"0"))=0,"Suspense",(IFERROR((VLOOKUP(D9698,'Automation (QBO)'!A:B,2,FALSE)),"Suspense")))</f>
        <v>Meals &amp; Entertainment</v>
      </c>
      <c r="I9698" s="17">
        <f t="shared" si="151"/>
        <v>32.97</v>
      </c>
      <c r="J9698" s="12" t="str">
        <f>H9698</f>
        <v>Meals &amp; Entertainment</v>
      </c>
    </row>
    <row r="9699" spans="1:10" hidden="1">
      <c r="A9699" s="13" t="s">
        <v>203</v>
      </c>
      <c r="B9699" s="12" t="s">
        <v>83</v>
      </c>
      <c r="C9699" s="12" t="s">
        <v>205</v>
      </c>
      <c r="D9699" s="12" t="s">
        <v>398</v>
      </c>
      <c r="E9699" s="12">
        <v>3.5</v>
      </c>
      <c r="F9699" s="14" t="str">
        <f>A9699&amp;B9699&amp;C9699&amp;D9699&amp;E9699</f>
        <v>2024-10-28ExpenseUber52190 Meals &amp; Entertainment3.5</v>
      </c>
      <c r="G9699" s="15">
        <f>IFERROR((DATEVALUE(A9699)),A9699)</f>
        <v>45593</v>
      </c>
      <c r="H9699" s="16" t="str">
        <f>IF((IFERROR((VLOOKUP(D9699,'Automation (QBO)'!A:B,2,FALSE)),"0"))=0,"Suspense",(IFERROR((VLOOKUP(D9699,'Automation (QBO)'!A:B,2,FALSE)),"Suspense")))</f>
        <v>Meals &amp; Entertainment</v>
      </c>
      <c r="I9699" s="17">
        <f t="shared" si="151"/>
        <v>3.5</v>
      </c>
      <c r="J9699" s="12" t="str">
        <f>H9699</f>
        <v>Meals &amp; Entertainment</v>
      </c>
    </row>
    <row r="9700" spans="1:10" hidden="1">
      <c r="A9700" s="13" t="s">
        <v>203</v>
      </c>
      <c r="B9700" s="12" t="s">
        <v>83</v>
      </c>
      <c r="C9700" s="12" t="s">
        <v>205</v>
      </c>
      <c r="D9700" s="12" t="s">
        <v>392</v>
      </c>
      <c r="E9700" s="12">
        <v>-1.64</v>
      </c>
      <c r="F9700" s="14" t="str">
        <f>A9700&amp;B9700&amp;C9700&amp;D9700&amp;E9700</f>
        <v>2024-10-28ExpenseUber21020 GST/HST Payable-1.64</v>
      </c>
      <c r="G9700" s="15">
        <f>IFERROR((DATEVALUE(A9700)),A9700)</f>
        <v>45593</v>
      </c>
      <c r="H9700" s="16" t="str">
        <f>IF((IFERROR((VLOOKUP(D9700,'Automation (QBO)'!A:B,2,FALSE)),"0"))=0,"Suspense",(IFERROR((VLOOKUP(D9700,'Automation (QBO)'!A:B,2,FALSE)),"Suspense")))</f>
        <v>GST/HST Payable</v>
      </c>
      <c r="I9700" s="17">
        <f t="shared" si="151"/>
        <v>-1.64</v>
      </c>
      <c r="J9700" s="12" t="str">
        <f>H9700</f>
        <v>GST/HST Payable</v>
      </c>
    </row>
    <row r="9701" spans="1:10" hidden="1">
      <c r="A9701" s="13" t="s">
        <v>203</v>
      </c>
      <c r="B9701" s="12" t="s">
        <v>83</v>
      </c>
      <c r="C9701" s="12" t="s">
        <v>205</v>
      </c>
      <c r="D9701" s="12" t="s">
        <v>392</v>
      </c>
      <c r="E9701" s="12">
        <v>0</v>
      </c>
      <c r="F9701" s="14" t="str">
        <f>A9701&amp;B9701&amp;C9701&amp;D9701&amp;E9701</f>
        <v>2024-10-28ExpenseUber21020 GST/HST Payable0</v>
      </c>
      <c r="G9701" s="15">
        <f>IFERROR((DATEVALUE(A9701)),A9701)</f>
        <v>45593</v>
      </c>
      <c r="H9701" s="16" t="str">
        <f>IF((IFERROR((VLOOKUP(D9701,'Automation (QBO)'!A:B,2,FALSE)),"0"))=0,"Suspense",(IFERROR((VLOOKUP(D9701,'Automation (QBO)'!A:B,2,FALSE)),"Suspense")))</f>
        <v>GST/HST Payable</v>
      </c>
      <c r="I9701" s="17">
        <f t="shared" si="151"/>
        <v>0</v>
      </c>
      <c r="J9701" s="12" t="str">
        <f>H9701</f>
        <v>GST/HST Payable</v>
      </c>
    </row>
    <row r="9702" spans="1:10" hidden="1">
      <c r="A9702" s="13" t="s">
        <v>203</v>
      </c>
      <c r="B9702" s="12" t="s">
        <v>83</v>
      </c>
      <c r="C9702" s="12" t="s">
        <v>126</v>
      </c>
      <c r="D9702" s="12" t="s">
        <v>394</v>
      </c>
      <c r="E9702" s="12">
        <v>-26.53</v>
      </c>
      <c r="F9702" s="14" t="str">
        <f>A9702&amp;B9702&amp;C9702&amp;D9702&amp;E9702</f>
        <v>2024-10-28ExpenseAmazon11005 Chequing (CIBC)-26.53</v>
      </c>
      <c r="G9702" s="15">
        <f>IFERROR((DATEVALUE(A9702)),A9702)</f>
        <v>45593</v>
      </c>
      <c r="H9702" s="16" t="str">
        <f>IF((IFERROR((VLOOKUP(D9702,'Automation (QBO)'!A:B,2,FALSE)),"0"))=0,"Suspense",(IFERROR((VLOOKUP(D9702,'Automation (QBO)'!A:B,2,FALSE)),"Suspense")))</f>
        <v>Balance (CIBC)</v>
      </c>
      <c r="I9702" s="17">
        <f t="shared" si="151"/>
        <v>-26.53</v>
      </c>
      <c r="J9702" s="12" t="str">
        <f>H9702</f>
        <v>Balance (CIBC)</v>
      </c>
    </row>
    <row r="9703" spans="1:10" hidden="1">
      <c r="A9703" s="13" t="s">
        <v>203</v>
      </c>
      <c r="B9703" s="12" t="s">
        <v>83</v>
      </c>
      <c r="C9703" s="12" t="s">
        <v>205</v>
      </c>
      <c r="D9703" s="12" t="s">
        <v>394</v>
      </c>
      <c r="E9703" s="12">
        <v>-41.22</v>
      </c>
      <c r="F9703" s="14" t="str">
        <f>A9703&amp;B9703&amp;C9703&amp;D9703&amp;E9703</f>
        <v>2024-10-28ExpenseUber11005 Chequing (CIBC)-41.22</v>
      </c>
      <c r="G9703" s="15">
        <f>IFERROR((DATEVALUE(A9703)),A9703)</f>
        <v>45593</v>
      </c>
      <c r="H9703" s="16" t="str">
        <f>IF((IFERROR((VLOOKUP(D9703,'Automation (QBO)'!A:B,2,FALSE)),"0"))=0,"Suspense",(IFERROR((VLOOKUP(D9703,'Automation (QBO)'!A:B,2,FALSE)),"Suspense")))</f>
        <v>Balance (CIBC)</v>
      </c>
      <c r="I9703" s="17">
        <f t="shared" si="151"/>
        <v>-41.22</v>
      </c>
      <c r="J9703" s="12" t="str">
        <f>H9703</f>
        <v>Balance (CIBC)</v>
      </c>
    </row>
    <row r="9704" spans="1:10" hidden="1">
      <c r="A9704" s="13" t="s">
        <v>203</v>
      </c>
      <c r="B9704" s="12" t="s">
        <v>83</v>
      </c>
      <c r="C9704" s="12" t="s">
        <v>207</v>
      </c>
      <c r="D9704" s="12" t="s">
        <v>392</v>
      </c>
      <c r="E9704" s="12">
        <v>0</v>
      </c>
      <c r="F9704" s="14" t="str">
        <f>A9704&amp;B9704&amp;C9704&amp;D9704&amp;E9704</f>
        <v>2024-10-28ExpenseUnited Rentals21020 GST/HST Payable0</v>
      </c>
      <c r="G9704" s="15">
        <f>IFERROR((DATEVALUE(A9704)),A9704)</f>
        <v>45593</v>
      </c>
      <c r="H9704" s="16" t="str">
        <f>IF((IFERROR((VLOOKUP(D9704,'Automation (QBO)'!A:B,2,FALSE)),"0"))=0,"Suspense",(IFERROR((VLOOKUP(D9704,'Automation (QBO)'!A:B,2,FALSE)),"Suspense")))</f>
        <v>GST/HST Payable</v>
      </c>
      <c r="I9704" s="17">
        <f t="shared" si="151"/>
        <v>0</v>
      </c>
      <c r="J9704" s="12" t="str">
        <f>H9704</f>
        <v>GST/HST Payable</v>
      </c>
    </row>
    <row r="9705" spans="1:10" hidden="1">
      <c r="A9705" s="13" t="s">
        <v>203</v>
      </c>
      <c r="B9705" s="12" t="s">
        <v>83</v>
      </c>
      <c r="C9705" s="12" t="s">
        <v>207</v>
      </c>
      <c r="D9705" s="12" t="s">
        <v>391</v>
      </c>
      <c r="E9705" s="12">
        <v>2859.78</v>
      </c>
      <c r="F9705" s="14" t="str">
        <f>A9705&amp;B9705&amp;C9705&amp;D9705&amp;E9705</f>
        <v>2024-10-28ExpenseUnited Rentals51335 COGS - Supplies2859.78</v>
      </c>
      <c r="G9705" s="15">
        <f>IFERROR((DATEVALUE(A9705)),A9705)</f>
        <v>45593</v>
      </c>
      <c r="H9705" s="16" t="str">
        <f>IF((IFERROR((VLOOKUP(D9705,'Automation (QBO)'!A:B,2,FALSE)),"0"))=0,"Suspense",(IFERROR((VLOOKUP(D9705,'Automation (QBO)'!A:B,2,FALSE)),"Suspense")))</f>
        <v>COGS - Supplies</v>
      </c>
      <c r="I9705" s="17">
        <f t="shared" si="151"/>
        <v>2859.78</v>
      </c>
      <c r="J9705" s="12" t="str">
        <f>H9705</f>
        <v>COGS - Supplies</v>
      </c>
    </row>
    <row r="9706" spans="1:10" hidden="1">
      <c r="A9706" s="13" t="s">
        <v>203</v>
      </c>
      <c r="B9706" s="12" t="s">
        <v>83</v>
      </c>
      <c r="C9706" s="12" t="s">
        <v>126</v>
      </c>
      <c r="D9706" s="12" t="s">
        <v>392</v>
      </c>
      <c r="E9706" s="12">
        <v>-2.95</v>
      </c>
      <c r="F9706" s="14" t="str">
        <f>A9706&amp;B9706&amp;C9706&amp;D9706&amp;E9706</f>
        <v>2024-10-28ExpenseAmazon21020 GST/HST Payable-2.95</v>
      </c>
      <c r="G9706" s="15">
        <f>IFERROR((DATEVALUE(A9706)),A9706)</f>
        <v>45593</v>
      </c>
      <c r="H9706" s="16" t="str">
        <f>IF((IFERROR((VLOOKUP(D9706,'Automation (QBO)'!A:B,2,FALSE)),"0"))=0,"Suspense",(IFERROR((VLOOKUP(D9706,'Automation (QBO)'!A:B,2,FALSE)),"Suspense")))</f>
        <v>GST/HST Payable</v>
      </c>
      <c r="I9706" s="17">
        <f t="shared" si="151"/>
        <v>-2.95</v>
      </c>
      <c r="J9706" s="12" t="str">
        <f>H9706</f>
        <v>GST/HST Payable</v>
      </c>
    </row>
    <row r="9707" spans="1:10" hidden="1">
      <c r="A9707" s="13" t="s">
        <v>203</v>
      </c>
      <c r="B9707" s="12" t="s">
        <v>83</v>
      </c>
      <c r="C9707" s="12" t="s">
        <v>208</v>
      </c>
      <c r="D9707" s="12" t="s">
        <v>393</v>
      </c>
      <c r="E9707" s="12">
        <v>159.97999999999999</v>
      </c>
      <c r="F9707" s="14" t="str">
        <f>A9707&amp;B9707&amp;C9707&amp;D9707&amp;E9707</f>
        <v>2024-10-28ExpenseCostco52151 Gifts &amp; Giveaways159.98</v>
      </c>
      <c r="G9707" s="15">
        <f>IFERROR((DATEVALUE(A9707)),A9707)</f>
        <v>45593</v>
      </c>
      <c r="H9707" s="16" t="str">
        <f>IF((IFERROR((VLOOKUP(D9707,'Automation (QBO)'!A:B,2,FALSE)),"0"))=0,"Suspense",(IFERROR((VLOOKUP(D9707,'Automation (QBO)'!A:B,2,FALSE)),"Suspense")))</f>
        <v>Gifts &amp; Giveaways</v>
      </c>
      <c r="I9707" s="17">
        <f t="shared" si="151"/>
        <v>159.97999999999999</v>
      </c>
      <c r="J9707" s="12" t="str">
        <f>H9707</f>
        <v>Gifts &amp; Giveaways</v>
      </c>
    </row>
    <row r="9708" spans="1:10" hidden="1">
      <c r="A9708" s="13" t="s">
        <v>203</v>
      </c>
      <c r="B9708" s="12" t="s">
        <v>83</v>
      </c>
      <c r="C9708" s="12" t="s">
        <v>205</v>
      </c>
      <c r="D9708" s="12" t="s">
        <v>398</v>
      </c>
      <c r="E9708" s="12">
        <v>32.75</v>
      </c>
      <c r="F9708" s="14" t="str">
        <f>A9708&amp;B9708&amp;C9708&amp;D9708&amp;E9708</f>
        <v>2024-10-28ExpenseUber52190 Meals &amp; Entertainment32.75</v>
      </c>
      <c r="G9708" s="15">
        <f>IFERROR((DATEVALUE(A9708)),A9708)</f>
        <v>45593</v>
      </c>
      <c r="H9708" s="16" t="str">
        <f>IF((IFERROR((VLOOKUP(D9708,'Automation (QBO)'!A:B,2,FALSE)),"0"))=0,"Suspense",(IFERROR((VLOOKUP(D9708,'Automation (QBO)'!A:B,2,FALSE)),"Suspense")))</f>
        <v>Meals &amp; Entertainment</v>
      </c>
      <c r="I9708" s="17">
        <f t="shared" si="151"/>
        <v>32.75</v>
      </c>
      <c r="J9708" s="12" t="str">
        <f>H9708</f>
        <v>Meals &amp; Entertainment</v>
      </c>
    </row>
    <row r="9709" spans="1:10" hidden="1">
      <c r="A9709" s="13" t="s">
        <v>203</v>
      </c>
      <c r="B9709" s="12" t="s">
        <v>83</v>
      </c>
      <c r="C9709" s="12" t="s">
        <v>205</v>
      </c>
      <c r="D9709" s="12" t="s">
        <v>398</v>
      </c>
      <c r="E9709" s="12">
        <v>4</v>
      </c>
      <c r="F9709" s="14" t="str">
        <f>A9709&amp;B9709&amp;C9709&amp;D9709&amp;E9709</f>
        <v>2024-10-28ExpenseUber52190 Meals &amp; Entertainment4</v>
      </c>
      <c r="G9709" s="15">
        <f>IFERROR((DATEVALUE(A9709)),A9709)</f>
        <v>45593</v>
      </c>
      <c r="H9709" s="16" t="str">
        <f>IF((IFERROR((VLOOKUP(D9709,'Automation (QBO)'!A:B,2,FALSE)),"0"))=0,"Suspense",(IFERROR((VLOOKUP(D9709,'Automation (QBO)'!A:B,2,FALSE)),"Suspense")))</f>
        <v>Meals &amp; Entertainment</v>
      </c>
      <c r="I9709" s="17">
        <f t="shared" si="151"/>
        <v>4</v>
      </c>
      <c r="J9709" s="12" t="str">
        <f>H9709</f>
        <v>Meals &amp; Entertainment</v>
      </c>
    </row>
    <row r="9710" spans="1:10" hidden="1">
      <c r="A9710" s="13" t="s">
        <v>203</v>
      </c>
      <c r="B9710" s="12" t="s">
        <v>83</v>
      </c>
      <c r="C9710" s="12" t="s">
        <v>205</v>
      </c>
      <c r="D9710" s="12" t="s">
        <v>392</v>
      </c>
      <c r="E9710" s="12">
        <v>-1.63</v>
      </c>
      <c r="F9710" s="14" t="str">
        <f>A9710&amp;B9710&amp;C9710&amp;D9710&amp;E9710</f>
        <v>2024-10-28ExpenseUber21020 GST/HST Payable-1.63</v>
      </c>
      <c r="G9710" s="15">
        <f>IFERROR((DATEVALUE(A9710)),A9710)</f>
        <v>45593</v>
      </c>
      <c r="H9710" s="16" t="str">
        <f>IF((IFERROR((VLOOKUP(D9710,'Automation (QBO)'!A:B,2,FALSE)),"0"))=0,"Suspense",(IFERROR((VLOOKUP(D9710,'Automation (QBO)'!A:B,2,FALSE)),"Suspense")))</f>
        <v>GST/HST Payable</v>
      </c>
      <c r="I9710" s="17">
        <f t="shared" si="151"/>
        <v>-1.63</v>
      </c>
      <c r="J9710" s="12" t="str">
        <f>H9710</f>
        <v>GST/HST Payable</v>
      </c>
    </row>
    <row r="9711" spans="1:10" hidden="1">
      <c r="A9711" s="13" t="s">
        <v>203</v>
      </c>
      <c r="B9711" s="12" t="s">
        <v>83</v>
      </c>
      <c r="C9711" s="12" t="s">
        <v>205</v>
      </c>
      <c r="D9711" s="12" t="s">
        <v>392</v>
      </c>
      <c r="E9711" s="12">
        <v>0</v>
      </c>
      <c r="F9711" s="14" t="str">
        <f>A9711&amp;B9711&amp;C9711&amp;D9711&amp;E9711</f>
        <v>2024-10-28ExpenseUber21020 GST/HST Payable0</v>
      </c>
      <c r="G9711" s="15">
        <f>IFERROR((DATEVALUE(A9711)),A9711)</f>
        <v>45593</v>
      </c>
      <c r="H9711" s="16" t="str">
        <f>IF((IFERROR((VLOOKUP(D9711,'Automation (QBO)'!A:B,2,FALSE)),"0"))=0,"Suspense",(IFERROR((VLOOKUP(D9711,'Automation (QBO)'!A:B,2,FALSE)),"Suspense")))</f>
        <v>GST/HST Payable</v>
      </c>
      <c r="I9711" s="17">
        <f t="shared" si="151"/>
        <v>0</v>
      </c>
      <c r="J9711" s="12" t="str">
        <f>H9711</f>
        <v>GST/HST Payable</v>
      </c>
    </row>
    <row r="9712" spans="1:10" hidden="1">
      <c r="A9712" s="13" t="s">
        <v>203</v>
      </c>
      <c r="B9712" s="12" t="s">
        <v>83</v>
      </c>
      <c r="C9712" s="12" t="s">
        <v>205</v>
      </c>
      <c r="D9712" s="12" t="s">
        <v>398</v>
      </c>
      <c r="E9712" s="12">
        <v>80.52</v>
      </c>
      <c r="F9712" s="14" t="str">
        <f>A9712&amp;B9712&amp;C9712&amp;D9712&amp;E9712</f>
        <v>2024-10-28ExpenseUber52190 Meals &amp; Entertainment80.52</v>
      </c>
      <c r="G9712" s="15">
        <f>IFERROR((DATEVALUE(A9712)),A9712)</f>
        <v>45593</v>
      </c>
      <c r="H9712" s="16" t="str">
        <f>IF((IFERROR((VLOOKUP(D9712,'Automation (QBO)'!A:B,2,FALSE)),"0"))=0,"Suspense",(IFERROR((VLOOKUP(D9712,'Automation (QBO)'!A:B,2,FALSE)),"Suspense")))</f>
        <v>Meals &amp; Entertainment</v>
      </c>
      <c r="I9712" s="17">
        <f t="shared" si="151"/>
        <v>80.52</v>
      </c>
      <c r="J9712" s="12" t="str">
        <f>H9712</f>
        <v>Meals &amp; Entertainment</v>
      </c>
    </row>
    <row r="9713" spans="1:10" hidden="1">
      <c r="A9713" s="13" t="s">
        <v>203</v>
      </c>
      <c r="B9713" s="12" t="s">
        <v>83</v>
      </c>
      <c r="C9713" s="12" t="s">
        <v>205</v>
      </c>
      <c r="D9713" s="12" t="s">
        <v>392</v>
      </c>
      <c r="E9713" s="12">
        <v>-4.8099999999999996</v>
      </c>
      <c r="F9713" s="14" t="str">
        <f>A9713&amp;B9713&amp;C9713&amp;D9713&amp;E9713</f>
        <v>2024-10-28ExpenseUber21020 GST/HST Payable-4.81</v>
      </c>
      <c r="G9713" s="15">
        <f>IFERROR((DATEVALUE(A9713)),A9713)</f>
        <v>45593</v>
      </c>
      <c r="H9713" s="16" t="str">
        <f>IF((IFERROR((VLOOKUP(D9713,'Automation (QBO)'!A:B,2,FALSE)),"0"))=0,"Suspense",(IFERROR((VLOOKUP(D9713,'Automation (QBO)'!A:B,2,FALSE)),"Suspense")))</f>
        <v>GST/HST Payable</v>
      </c>
      <c r="I9713" s="17">
        <f t="shared" si="151"/>
        <v>-4.8099999999999996</v>
      </c>
      <c r="J9713" s="12" t="str">
        <f>H9713</f>
        <v>GST/HST Payable</v>
      </c>
    </row>
    <row r="9714" spans="1:10" hidden="1">
      <c r="A9714" s="13" t="s">
        <v>203</v>
      </c>
      <c r="B9714" s="12" t="s">
        <v>83</v>
      </c>
      <c r="C9714" s="12" t="s">
        <v>205</v>
      </c>
      <c r="D9714" s="12" t="s">
        <v>398</v>
      </c>
      <c r="E9714" s="12">
        <v>47.94</v>
      </c>
      <c r="F9714" s="14" t="str">
        <f>A9714&amp;B9714&amp;C9714&amp;D9714&amp;E9714</f>
        <v>2024-10-28ExpenseUber52190 Meals &amp; Entertainment47.94</v>
      </c>
      <c r="G9714" s="15">
        <f>IFERROR((DATEVALUE(A9714)),A9714)</f>
        <v>45593</v>
      </c>
      <c r="H9714" s="16" t="str">
        <f>IF((IFERROR((VLOOKUP(D9714,'Automation (QBO)'!A:B,2,FALSE)),"0"))=0,"Suspense",(IFERROR((VLOOKUP(D9714,'Automation (QBO)'!A:B,2,FALSE)),"Suspense")))</f>
        <v>Meals &amp; Entertainment</v>
      </c>
      <c r="I9714" s="17">
        <f t="shared" si="151"/>
        <v>47.94</v>
      </c>
      <c r="J9714" s="12" t="str">
        <f>H9714</f>
        <v>Meals &amp; Entertainment</v>
      </c>
    </row>
    <row r="9715" spans="1:10" hidden="1">
      <c r="A9715" s="13" t="s">
        <v>203</v>
      </c>
      <c r="B9715" s="12" t="s">
        <v>83</v>
      </c>
      <c r="C9715" s="12" t="s">
        <v>205</v>
      </c>
      <c r="D9715" s="12" t="s">
        <v>398</v>
      </c>
      <c r="E9715" s="12">
        <v>5</v>
      </c>
      <c r="F9715" s="14" t="str">
        <f>A9715&amp;B9715&amp;C9715&amp;D9715&amp;E9715</f>
        <v>2024-10-28ExpenseUber52190 Meals &amp; Entertainment5</v>
      </c>
      <c r="G9715" s="15">
        <f>IFERROR((DATEVALUE(A9715)),A9715)</f>
        <v>45593</v>
      </c>
      <c r="H9715" s="16" t="str">
        <f>IF((IFERROR((VLOOKUP(D9715,'Automation (QBO)'!A:B,2,FALSE)),"0"))=0,"Suspense",(IFERROR((VLOOKUP(D9715,'Automation (QBO)'!A:B,2,FALSE)),"Suspense")))</f>
        <v>Meals &amp; Entertainment</v>
      </c>
      <c r="I9715" s="17">
        <f t="shared" si="151"/>
        <v>5</v>
      </c>
      <c r="J9715" s="12" t="str">
        <f>H9715</f>
        <v>Meals &amp; Entertainment</v>
      </c>
    </row>
    <row r="9716" spans="1:10" hidden="1">
      <c r="A9716" s="13" t="s">
        <v>203</v>
      </c>
      <c r="B9716" s="12" t="s">
        <v>83</v>
      </c>
      <c r="C9716" s="12" t="s">
        <v>205</v>
      </c>
      <c r="D9716" s="12" t="s">
        <v>392</v>
      </c>
      <c r="E9716" s="12">
        <v>-2.4</v>
      </c>
      <c r="F9716" s="14" t="str">
        <f>A9716&amp;B9716&amp;C9716&amp;D9716&amp;E9716</f>
        <v>2024-10-28ExpenseUber21020 GST/HST Payable-2.4</v>
      </c>
      <c r="G9716" s="15">
        <f>IFERROR((DATEVALUE(A9716)),A9716)</f>
        <v>45593</v>
      </c>
      <c r="H9716" s="16" t="str">
        <f>IF((IFERROR((VLOOKUP(D9716,'Automation (QBO)'!A:B,2,FALSE)),"0"))=0,"Suspense",(IFERROR((VLOOKUP(D9716,'Automation (QBO)'!A:B,2,FALSE)),"Suspense")))</f>
        <v>GST/HST Payable</v>
      </c>
      <c r="I9716" s="17">
        <f t="shared" si="151"/>
        <v>-2.4</v>
      </c>
      <c r="J9716" s="12" t="str">
        <f>H9716</f>
        <v>GST/HST Payable</v>
      </c>
    </row>
    <row r="9717" spans="1:10" hidden="1">
      <c r="A9717" s="13" t="s">
        <v>203</v>
      </c>
      <c r="B9717" s="12" t="s">
        <v>83</v>
      </c>
      <c r="C9717" s="12" t="s">
        <v>205</v>
      </c>
      <c r="D9717" s="12" t="s">
        <v>392</v>
      </c>
      <c r="E9717" s="12">
        <v>0</v>
      </c>
      <c r="F9717" s="14" t="str">
        <f>A9717&amp;B9717&amp;C9717&amp;D9717&amp;E9717</f>
        <v>2024-10-28ExpenseUber21020 GST/HST Payable0</v>
      </c>
      <c r="G9717" s="15">
        <f>IFERROR((DATEVALUE(A9717)),A9717)</f>
        <v>45593</v>
      </c>
      <c r="H9717" s="16" t="str">
        <f>IF((IFERROR((VLOOKUP(D9717,'Automation (QBO)'!A:B,2,FALSE)),"0"))=0,"Suspense",(IFERROR((VLOOKUP(D9717,'Automation (QBO)'!A:B,2,FALSE)),"Suspense")))</f>
        <v>GST/HST Payable</v>
      </c>
      <c r="I9717" s="17">
        <f t="shared" si="151"/>
        <v>0</v>
      </c>
      <c r="J9717" s="12" t="str">
        <f>H9717</f>
        <v>GST/HST Payable</v>
      </c>
    </row>
    <row r="9718" spans="1:10" hidden="1">
      <c r="A9718" s="13" t="s">
        <v>203</v>
      </c>
      <c r="B9718" s="12" t="s">
        <v>83</v>
      </c>
      <c r="C9718" s="12" t="s">
        <v>205</v>
      </c>
      <c r="D9718" s="12" t="s">
        <v>398</v>
      </c>
      <c r="E9718" s="12">
        <v>24.92</v>
      </c>
      <c r="F9718" s="14" t="str">
        <f>A9718&amp;B9718&amp;C9718&amp;D9718&amp;E9718</f>
        <v>2024-10-28ExpenseUber52190 Meals &amp; Entertainment24.92</v>
      </c>
      <c r="G9718" s="15">
        <f>IFERROR((DATEVALUE(A9718)),A9718)</f>
        <v>45593</v>
      </c>
      <c r="H9718" s="16" t="str">
        <f>IF((IFERROR((VLOOKUP(D9718,'Automation (QBO)'!A:B,2,FALSE)),"0"))=0,"Suspense",(IFERROR((VLOOKUP(D9718,'Automation (QBO)'!A:B,2,FALSE)),"Suspense")))</f>
        <v>Meals &amp; Entertainment</v>
      </c>
      <c r="I9718" s="17">
        <f t="shared" si="151"/>
        <v>24.92</v>
      </c>
      <c r="J9718" s="12" t="str">
        <f>H9718</f>
        <v>Meals &amp; Entertainment</v>
      </c>
    </row>
    <row r="9719" spans="1:10" hidden="1">
      <c r="A9719" s="13" t="s">
        <v>203</v>
      </c>
      <c r="B9719" s="12" t="s">
        <v>83</v>
      </c>
      <c r="C9719" s="12" t="s">
        <v>205</v>
      </c>
      <c r="D9719" s="12" t="s">
        <v>398</v>
      </c>
      <c r="E9719" s="12">
        <v>5</v>
      </c>
      <c r="F9719" s="14" t="str">
        <f>A9719&amp;B9719&amp;C9719&amp;D9719&amp;E9719</f>
        <v>2024-10-28ExpenseUber52190 Meals &amp; Entertainment5</v>
      </c>
      <c r="G9719" s="15">
        <f>IFERROR((DATEVALUE(A9719)),A9719)</f>
        <v>45593</v>
      </c>
      <c r="H9719" s="16" t="str">
        <f>IF((IFERROR((VLOOKUP(D9719,'Automation (QBO)'!A:B,2,FALSE)),"0"))=0,"Suspense",(IFERROR((VLOOKUP(D9719,'Automation (QBO)'!A:B,2,FALSE)),"Suspense")))</f>
        <v>Meals &amp; Entertainment</v>
      </c>
      <c r="I9719" s="17">
        <f t="shared" si="151"/>
        <v>5</v>
      </c>
      <c r="J9719" s="12" t="str">
        <f>H9719</f>
        <v>Meals &amp; Entertainment</v>
      </c>
    </row>
    <row r="9720" spans="1:10" hidden="1">
      <c r="A9720" s="13" t="s">
        <v>203</v>
      </c>
      <c r="B9720" s="12" t="s">
        <v>83</v>
      </c>
      <c r="C9720" s="12" t="s">
        <v>205</v>
      </c>
      <c r="D9720" s="12" t="s">
        <v>392</v>
      </c>
      <c r="E9720" s="12">
        <v>-1.51</v>
      </c>
      <c r="F9720" s="14" t="str">
        <f>A9720&amp;B9720&amp;C9720&amp;D9720&amp;E9720</f>
        <v>2024-10-28ExpenseUber21020 GST/HST Payable-1.51</v>
      </c>
      <c r="G9720" s="15">
        <f>IFERROR((DATEVALUE(A9720)),A9720)</f>
        <v>45593</v>
      </c>
      <c r="H9720" s="16" t="str">
        <f>IF((IFERROR((VLOOKUP(D9720,'Automation (QBO)'!A:B,2,FALSE)),"0"))=0,"Suspense",(IFERROR((VLOOKUP(D9720,'Automation (QBO)'!A:B,2,FALSE)),"Suspense")))</f>
        <v>GST/HST Payable</v>
      </c>
      <c r="I9720" s="17">
        <f t="shared" si="151"/>
        <v>-1.51</v>
      </c>
      <c r="J9720" s="12" t="str">
        <f>H9720</f>
        <v>GST/HST Payable</v>
      </c>
    </row>
    <row r="9721" spans="1:10" hidden="1">
      <c r="A9721" s="13" t="s">
        <v>203</v>
      </c>
      <c r="B9721" s="12" t="s">
        <v>83</v>
      </c>
      <c r="C9721" s="12" t="s">
        <v>205</v>
      </c>
      <c r="D9721" s="12" t="s">
        <v>392</v>
      </c>
      <c r="E9721" s="12">
        <v>0</v>
      </c>
      <c r="F9721" s="14" t="str">
        <f>A9721&amp;B9721&amp;C9721&amp;D9721&amp;E9721</f>
        <v>2024-10-28ExpenseUber21020 GST/HST Payable0</v>
      </c>
      <c r="G9721" s="15">
        <f>IFERROR((DATEVALUE(A9721)),A9721)</f>
        <v>45593</v>
      </c>
      <c r="H9721" s="16" t="str">
        <f>IF((IFERROR((VLOOKUP(D9721,'Automation (QBO)'!A:B,2,FALSE)),"0"))=0,"Suspense",(IFERROR((VLOOKUP(D9721,'Automation (QBO)'!A:B,2,FALSE)),"Suspense")))</f>
        <v>GST/HST Payable</v>
      </c>
      <c r="I9721" s="17">
        <f t="shared" si="151"/>
        <v>0</v>
      </c>
      <c r="J9721" s="12" t="str">
        <f>H9721</f>
        <v>GST/HST Payable</v>
      </c>
    </row>
    <row r="9722" spans="1:10" hidden="1">
      <c r="A9722" s="13" t="s">
        <v>203</v>
      </c>
      <c r="B9722" s="12" t="s">
        <v>83</v>
      </c>
      <c r="C9722" s="12" t="s">
        <v>205</v>
      </c>
      <c r="D9722" s="12" t="s">
        <v>398</v>
      </c>
      <c r="E9722" s="12">
        <v>21.01</v>
      </c>
      <c r="F9722" s="14" t="str">
        <f>A9722&amp;B9722&amp;C9722&amp;D9722&amp;E9722</f>
        <v>2024-10-28ExpenseUber52190 Meals &amp; Entertainment21.01</v>
      </c>
      <c r="G9722" s="15">
        <f>IFERROR((DATEVALUE(A9722)),A9722)</f>
        <v>45593</v>
      </c>
      <c r="H9722" s="16" t="str">
        <f>IF((IFERROR((VLOOKUP(D9722,'Automation (QBO)'!A:B,2,FALSE)),"0"))=0,"Suspense",(IFERROR((VLOOKUP(D9722,'Automation (QBO)'!A:B,2,FALSE)),"Suspense")))</f>
        <v>Meals &amp; Entertainment</v>
      </c>
      <c r="I9722" s="17">
        <f t="shared" si="151"/>
        <v>21.01</v>
      </c>
      <c r="J9722" s="12" t="str">
        <f>H9722</f>
        <v>Meals &amp; Entertainment</v>
      </c>
    </row>
    <row r="9723" spans="1:10" hidden="1">
      <c r="A9723" s="13" t="s">
        <v>203</v>
      </c>
      <c r="B9723" s="12" t="s">
        <v>83</v>
      </c>
      <c r="C9723" s="12" t="s">
        <v>205</v>
      </c>
      <c r="D9723" s="12" t="s">
        <v>398</v>
      </c>
      <c r="E9723" s="12">
        <v>2.5</v>
      </c>
      <c r="F9723" s="14" t="str">
        <f>A9723&amp;B9723&amp;C9723&amp;D9723&amp;E9723</f>
        <v>2024-10-28ExpenseUber52190 Meals &amp; Entertainment2.5</v>
      </c>
      <c r="G9723" s="15">
        <f>IFERROR((DATEVALUE(A9723)),A9723)</f>
        <v>45593</v>
      </c>
      <c r="H9723" s="16" t="str">
        <f>IF((IFERROR((VLOOKUP(D9723,'Automation (QBO)'!A:B,2,FALSE)),"0"))=0,"Suspense",(IFERROR((VLOOKUP(D9723,'Automation (QBO)'!A:B,2,FALSE)),"Suspense")))</f>
        <v>Meals &amp; Entertainment</v>
      </c>
      <c r="I9723" s="17">
        <f t="shared" si="151"/>
        <v>2.5</v>
      </c>
      <c r="J9723" s="12" t="str">
        <f>H9723</f>
        <v>Meals &amp; Entertainment</v>
      </c>
    </row>
    <row r="9724" spans="1:10" hidden="1">
      <c r="A9724" s="13" t="s">
        <v>203</v>
      </c>
      <c r="B9724" s="12" t="s">
        <v>83</v>
      </c>
      <c r="C9724" s="12" t="s">
        <v>205</v>
      </c>
      <c r="D9724" s="12" t="s">
        <v>392</v>
      </c>
      <c r="E9724" s="12">
        <v>-1.1499999999999999</v>
      </c>
      <c r="F9724" s="14" t="str">
        <f>A9724&amp;B9724&amp;C9724&amp;D9724&amp;E9724</f>
        <v>2024-10-28ExpenseUber21020 GST/HST Payable-1.15</v>
      </c>
      <c r="G9724" s="15">
        <f>IFERROR((DATEVALUE(A9724)),A9724)</f>
        <v>45593</v>
      </c>
      <c r="H9724" s="16" t="str">
        <f>IF((IFERROR((VLOOKUP(D9724,'Automation (QBO)'!A:B,2,FALSE)),"0"))=0,"Suspense",(IFERROR((VLOOKUP(D9724,'Automation (QBO)'!A:B,2,FALSE)),"Suspense")))</f>
        <v>GST/HST Payable</v>
      </c>
      <c r="I9724" s="17">
        <f t="shared" si="151"/>
        <v>-1.1499999999999999</v>
      </c>
      <c r="J9724" s="12" t="str">
        <f>H9724</f>
        <v>GST/HST Payable</v>
      </c>
    </row>
    <row r="9725" spans="1:10" hidden="1">
      <c r="A9725" s="13" t="s">
        <v>203</v>
      </c>
      <c r="B9725" s="12" t="s">
        <v>83</v>
      </c>
      <c r="C9725" s="12" t="s">
        <v>205</v>
      </c>
      <c r="D9725" s="12" t="s">
        <v>392</v>
      </c>
      <c r="E9725" s="12">
        <v>0</v>
      </c>
      <c r="F9725" s="14" t="str">
        <f>A9725&amp;B9725&amp;C9725&amp;D9725&amp;E9725</f>
        <v>2024-10-28ExpenseUber21020 GST/HST Payable0</v>
      </c>
      <c r="G9725" s="15">
        <f>IFERROR((DATEVALUE(A9725)),A9725)</f>
        <v>45593</v>
      </c>
      <c r="H9725" s="16" t="str">
        <f>IF((IFERROR((VLOOKUP(D9725,'Automation (QBO)'!A:B,2,FALSE)),"0"))=0,"Suspense",(IFERROR((VLOOKUP(D9725,'Automation (QBO)'!A:B,2,FALSE)),"Suspense")))</f>
        <v>GST/HST Payable</v>
      </c>
      <c r="I9725" s="17">
        <f t="shared" si="151"/>
        <v>0</v>
      </c>
      <c r="J9725" s="12" t="str">
        <f>H9725</f>
        <v>GST/HST Payable</v>
      </c>
    </row>
    <row r="9726" spans="1:10" hidden="1">
      <c r="A9726" s="13" t="s">
        <v>203</v>
      </c>
      <c r="B9726" s="12" t="s">
        <v>83</v>
      </c>
      <c r="C9726" s="12" t="s">
        <v>205</v>
      </c>
      <c r="D9726" s="12" t="s">
        <v>398</v>
      </c>
      <c r="E9726" s="12">
        <v>54.48</v>
      </c>
      <c r="F9726" s="14" t="str">
        <f>A9726&amp;B9726&amp;C9726&amp;D9726&amp;E9726</f>
        <v>2024-10-28ExpenseUber52190 Meals &amp; Entertainment54.48</v>
      </c>
      <c r="G9726" s="15">
        <f>IFERROR((DATEVALUE(A9726)),A9726)</f>
        <v>45593</v>
      </c>
      <c r="H9726" s="16" t="str">
        <f>IF((IFERROR((VLOOKUP(D9726,'Automation (QBO)'!A:B,2,FALSE)),"0"))=0,"Suspense",(IFERROR((VLOOKUP(D9726,'Automation (QBO)'!A:B,2,FALSE)),"Suspense")))</f>
        <v>Meals &amp; Entertainment</v>
      </c>
      <c r="I9726" s="17">
        <f t="shared" si="151"/>
        <v>54.48</v>
      </c>
      <c r="J9726" s="12" t="str">
        <f>H9726</f>
        <v>Meals &amp; Entertainment</v>
      </c>
    </row>
    <row r="9727" spans="1:10" hidden="1">
      <c r="A9727" s="13" t="s">
        <v>203</v>
      </c>
      <c r="B9727" s="12" t="s">
        <v>83</v>
      </c>
      <c r="C9727" s="12" t="s">
        <v>205</v>
      </c>
      <c r="D9727" s="12" t="s">
        <v>398</v>
      </c>
      <c r="E9727" s="12">
        <v>6</v>
      </c>
      <c r="F9727" s="14" t="str">
        <f>A9727&amp;B9727&amp;C9727&amp;D9727&amp;E9727</f>
        <v>2024-10-28ExpenseUber52190 Meals &amp; Entertainment6</v>
      </c>
      <c r="G9727" s="15">
        <f>IFERROR((DATEVALUE(A9727)),A9727)</f>
        <v>45593</v>
      </c>
      <c r="H9727" s="16" t="str">
        <f>IF((IFERROR((VLOOKUP(D9727,'Automation (QBO)'!A:B,2,FALSE)),"0"))=0,"Suspense",(IFERROR((VLOOKUP(D9727,'Automation (QBO)'!A:B,2,FALSE)),"Suspense")))</f>
        <v>Meals &amp; Entertainment</v>
      </c>
      <c r="I9727" s="17">
        <f t="shared" si="151"/>
        <v>6</v>
      </c>
      <c r="J9727" s="12" t="str">
        <f>H9727</f>
        <v>Meals &amp; Entertainment</v>
      </c>
    </row>
    <row r="9728" spans="1:10" hidden="1">
      <c r="A9728" s="13" t="s">
        <v>203</v>
      </c>
      <c r="B9728" s="12" t="s">
        <v>83</v>
      </c>
      <c r="C9728" s="12" t="s">
        <v>205</v>
      </c>
      <c r="D9728" s="12" t="s">
        <v>392</v>
      </c>
      <c r="E9728" s="12">
        <v>-2.9</v>
      </c>
      <c r="F9728" s="14" t="str">
        <f>A9728&amp;B9728&amp;C9728&amp;D9728&amp;E9728</f>
        <v>2024-10-28ExpenseUber21020 GST/HST Payable-2.9</v>
      </c>
      <c r="G9728" s="15">
        <f>IFERROR((DATEVALUE(A9728)),A9728)</f>
        <v>45593</v>
      </c>
      <c r="H9728" s="16" t="str">
        <f>IF((IFERROR((VLOOKUP(D9728,'Automation (QBO)'!A:B,2,FALSE)),"0"))=0,"Suspense",(IFERROR((VLOOKUP(D9728,'Automation (QBO)'!A:B,2,FALSE)),"Suspense")))</f>
        <v>GST/HST Payable</v>
      </c>
      <c r="I9728" s="17">
        <f t="shared" si="151"/>
        <v>-2.9</v>
      </c>
      <c r="J9728" s="12" t="str">
        <f>H9728</f>
        <v>GST/HST Payable</v>
      </c>
    </row>
    <row r="9729" spans="1:10" hidden="1">
      <c r="A9729" s="13" t="s">
        <v>203</v>
      </c>
      <c r="B9729" s="12" t="s">
        <v>83</v>
      </c>
      <c r="C9729" s="12" t="s">
        <v>205</v>
      </c>
      <c r="D9729" s="12" t="s">
        <v>392</v>
      </c>
      <c r="E9729" s="12">
        <v>0</v>
      </c>
      <c r="F9729" s="14" t="str">
        <f>A9729&amp;B9729&amp;C9729&amp;D9729&amp;E9729</f>
        <v>2024-10-28ExpenseUber21020 GST/HST Payable0</v>
      </c>
      <c r="G9729" s="15">
        <f>IFERROR((DATEVALUE(A9729)),A9729)</f>
        <v>45593</v>
      </c>
      <c r="H9729" s="16" t="str">
        <f>IF((IFERROR((VLOOKUP(D9729,'Automation (QBO)'!A:B,2,FALSE)),"0"))=0,"Suspense",(IFERROR((VLOOKUP(D9729,'Automation (QBO)'!A:B,2,FALSE)),"Suspense")))</f>
        <v>GST/HST Payable</v>
      </c>
      <c r="I9729" s="17">
        <f t="shared" si="151"/>
        <v>0</v>
      </c>
      <c r="J9729" s="12" t="str">
        <f>H9729</f>
        <v>GST/HST Payable</v>
      </c>
    </row>
    <row r="9730" spans="1:10" hidden="1">
      <c r="A9730" s="13" t="s">
        <v>203</v>
      </c>
      <c r="B9730" s="12" t="s">
        <v>83</v>
      </c>
      <c r="C9730" s="12" t="s">
        <v>205</v>
      </c>
      <c r="D9730" s="12" t="s">
        <v>398</v>
      </c>
      <c r="E9730" s="12">
        <v>29.63</v>
      </c>
      <c r="F9730" s="14" t="str">
        <f>A9730&amp;B9730&amp;C9730&amp;D9730&amp;E9730</f>
        <v>2024-10-28ExpenseUber52190 Meals &amp; Entertainment29.63</v>
      </c>
      <c r="G9730" s="15">
        <f>IFERROR((DATEVALUE(A9730)),A9730)</f>
        <v>45593</v>
      </c>
      <c r="H9730" s="16" t="str">
        <f>IF((IFERROR((VLOOKUP(D9730,'Automation (QBO)'!A:B,2,FALSE)),"0"))=0,"Suspense",(IFERROR((VLOOKUP(D9730,'Automation (QBO)'!A:B,2,FALSE)),"Suspense")))</f>
        <v>Meals &amp; Entertainment</v>
      </c>
      <c r="I9730" s="17">
        <f t="shared" si="151"/>
        <v>29.63</v>
      </c>
      <c r="J9730" s="12" t="str">
        <f>H9730</f>
        <v>Meals &amp; Entertainment</v>
      </c>
    </row>
    <row r="9731" spans="1:10" hidden="1">
      <c r="A9731" s="13" t="s">
        <v>203</v>
      </c>
      <c r="B9731" s="12" t="s">
        <v>83</v>
      </c>
      <c r="C9731" s="12" t="s">
        <v>205</v>
      </c>
      <c r="D9731" s="12" t="s">
        <v>398</v>
      </c>
      <c r="E9731" s="12">
        <v>3.5</v>
      </c>
      <c r="F9731" s="14" t="str">
        <f>A9731&amp;B9731&amp;C9731&amp;D9731&amp;E9731</f>
        <v>2024-10-28ExpenseUber52190 Meals &amp; Entertainment3.5</v>
      </c>
      <c r="G9731" s="15">
        <f>IFERROR((DATEVALUE(A9731)),A9731)</f>
        <v>45593</v>
      </c>
      <c r="H9731" s="16" t="str">
        <f>IF((IFERROR((VLOOKUP(D9731,'Automation (QBO)'!A:B,2,FALSE)),"0"))=0,"Suspense",(IFERROR((VLOOKUP(D9731,'Automation (QBO)'!A:B,2,FALSE)),"Suspense")))</f>
        <v>Meals &amp; Entertainment</v>
      </c>
      <c r="I9731" s="17">
        <f t="shared" si="151"/>
        <v>3.5</v>
      </c>
      <c r="J9731" s="12" t="str">
        <f>H9731</f>
        <v>Meals &amp; Entertainment</v>
      </c>
    </row>
    <row r="9732" spans="1:10" hidden="1">
      <c r="A9732" s="13" t="s">
        <v>203</v>
      </c>
      <c r="B9732" s="12" t="s">
        <v>83</v>
      </c>
      <c r="C9732" s="12" t="s">
        <v>205</v>
      </c>
      <c r="D9732" s="12" t="s">
        <v>392</v>
      </c>
      <c r="E9732" s="12">
        <v>-2.41</v>
      </c>
      <c r="F9732" s="14" t="str">
        <f>A9732&amp;B9732&amp;C9732&amp;D9732&amp;E9732</f>
        <v>2024-10-28ExpenseUber21020 GST/HST Payable-2.41</v>
      </c>
      <c r="G9732" s="15">
        <f>IFERROR((DATEVALUE(A9732)),A9732)</f>
        <v>45593</v>
      </c>
      <c r="H9732" s="16" t="str">
        <f>IF((IFERROR((VLOOKUP(D9732,'Automation (QBO)'!A:B,2,FALSE)),"0"))=0,"Suspense",(IFERROR((VLOOKUP(D9732,'Automation (QBO)'!A:B,2,FALSE)),"Suspense")))</f>
        <v>GST/HST Payable</v>
      </c>
      <c r="I9732" s="17">
        <f t="shared" si="151"/>
        <v>-2.41</v>
      </c>
      <c r="J9732" s="12" t="str">
        <f>H9732</f>
        <v>GST/HST Payable</v>
      </c>
    </row>
    <row r="9733" spans="1:10" hidden="1">
      <c r="A9733" s="13" t="s">
        <v>203</v>
      </c>
      <c r="B9733" s="12" t="s">
        <v>83</v>
      </c>
      <c r="C9733" s="12" t="s">
        <v>205</v>
      </c>
      <c r="D9733" s="12" t="s">
        <v>392</v>
      </c>
      <c r="E9733" s="12">
        <v>0</v>
      </c>
      <c r="F9733" s="14" t="str">
        <f>A9733&amp;B9733&amp;C9733&amp;D9733&amp;E9733</f>
        <v>2024-10-28ExpenseUber21020 GST/HST Payable0</v>
      </c>
      <c r="G9733" s="15">
        <f>IFERROR((DATEVALUE(A9733)),A9733)</f>
        <v>45593</v>
      </c>
      <c r="H9733" s="16" t="str">
        <f>IF((IFERROR((VLOOKUP(D9733,'Automation (QBO)'!A:B,2,FALSE)),"0"))=0,"Suspense",(IFERROR((VLOOKUP(D9733,'Automation (QBO)'!A:B,2,FALSE)),"Suspense")))</f>
        <v>GST/HST Payable</v>
      </c>
      <c r="I9733" s="17">
        <f t="shared" si="151"/>
        <v>0</v>
      </c>
      <c r="J9733" s="12" t="str">
        <f>H9733</f>
        <v>GST/HST Payable</v>
      </c>
    </row>
    <row r="9734" spans="1:10" hidden="1">
      <c r="A9734" s="13" t="s">
        <v>203</v>
      </c>
      <c r="B9734" s="12" t="s">
        <v>83</v>
      </c>
      <c r="C9734" s="12" t="s">
        <v>205</v>
      </c>
      <c r="D9734" s="12" t="s">
        <v>398</v>
      </c>
      <c r="E9734" s="12">
        <v>34.979999999999997</v>
      </c>
      <c r="F9734" s="14" t="str">
        <f>A9734&amp;B9734&amp;C9734&amp;D9734&amp;E9734</f>
        <v>2024-10-28ExpenseUber52190 Meals &amp; Entertainment34.98</v>
      </c>
      <c r="G9734" s="15">
        <f>IFERROR((DATEVALUE(A9734)),A9734)</f>
        <v>45593</v>
      </c>
      <c r="H9734" s="16" t="str">
        <f>IF((IFERROR((VLOOKUP(D9734,'Automation (QBO)'!A:B,2,FALSE)),"0"))=0,"Suspense",(IFERROR((VLOOKUP(D9734,'Automation (QBO)'!A:B,2,FALSE)),"Suspense")))</f>
        <v>Meals &amp; Entertainment</v>
      </c>
      <c r="I9734" s="17">
        <f t="shared" si="151"/>
        <v>34.979999999999997</v>
      </c>
      <c r="J9734" s="12" t="str">
        <f>H9734</f>
        <v>Meals &amp; Entertainment</v>
      </c>
    </row>
    <row r="9735" spans="1:10" hidden="1">
      <c r="A9735" s="13" t="s">
        <v>203</v>
      </c>
      <c r="B9735" s="12" t="s">
        <v>83</v>
      </c>
      <c r="C9735" s="12" t="s">
        <v>205</v>
      </c>
      <c r="D9735" s="12" t="s">
        <v>398</v>
      </c>
      <c r="E9735" s="12">
        <v>3.5</v>
      </c>
      <c r="F9735" s="14" t="str">
        <f>A9735&amp;B9735&amp;C9735&amp;D9735&amp;E9735</f>
        <v>2024-10-28ExpenseUber52190 Meals &amp; Entertainment3.5</v>
      </c>
      <c r="G9735" s="15">
        <f>IFERROR((DATEVALUE(A9735)),A9735)</f>
        <v>45593</v>
      </c>
      <c r="H9735" s="16" t="str">
        <f>IF((IFERROR((VLOOKUP(D9735,'Automation (QBO)'!A:B,2,FALSE)),"0"))=0,"Suspense",(IFERROR((VLOOKUP(D9735,'Automation (QBO)'!A:B,2,FALSE)),"Suspense")))</f>
        <v>Meals &amp; Entertainment</v>
      </c>
      <c r="I9735" s="17">
        <f t="shared" si="151"/>
        <v>3.5</v>
      </c>
      <c r="J9735" s="12" t="str">
        <f>H9735</f>
        <v>Meals &amp; Entertainment</v>
      </c>
    </row>
    <row r="9736" spans="1:10" hidden="1">
      <c r="A9736" s="13" t="s">
        <v>203</v>
      </c>
      <c r="B9736" s="12" t="s">
        <v>83</v>
      </c>
      <c r="C9736" s="12" t="s">
        <v>205</v>
      </c>
      <c r="D9736" s="12" t="s">
        <v>392</v>
      </c>
      <c r="E9736" s="12">
        <v>-2.74</v>
      </c>
      <c r="F9736" s="14" t="str">
        <f>A9736&amp;B9736&amp;C9736&amp;D9736&amp;E9736</f>
        <v>2024-10-28ExpenseUber21020 GST/HST Payable-2.74</v>
      </c>
      <c r="G9736" s="15">
        <f>IFERROR((DATEVALUE(A9736)),A9736)</f>
        <v>45593</v>
      </c>
      <c r="H9736" s="16" t="str">
        <f>IF((IFERROR((VLOOKUP(D9736,'Automation (QBO)'!A:B,2,FALSE)),"0"))=0,"Suspense",(IFERROR((VLOOKUP(D9736,'Automation (QBO)'!A:B,2,FALSE)),"Suspense")))</f>
        <v>GST/HST Payable</v>
      </c>
      <c r="I9736" s="17">
        <f t="shared" si="151"/>
        <v>-2.74</v>
      </c>
      <c r="J9736" s="12" t="str">
        <f>H9736</f>
        <v>GST/HST Payable</v>
      </c>
    </row>
    <row r="9737" spans="1:10" hidden="1">
      <c r="A9737" s="13" t="s">
        <v>203</v>
      </c>
      <c r="B9737" s="12" t="s">
        <v>83</v>
      </c>
      <c r="C9737" s="12" t="s">
        <v>205</v>
      </c>
      <c r="D9737" s="12" t="s">
        <v>392</v>
      </c>
      <c r="E9737" s="12">
        <v>0</v>
      </c>
      <c r="F9737" s="14" t="str">
        <f>A9737&amp;B9737&amp;C9737&amp;D9737&amp;E9737</f>
        <v>2024-10-28ExpenseUber21020 GST/HST Payable0</v>
      </c>
      <c r="G9737" s="15">
        <f>IFERROR((DATEVALUE(A9737)),A9737)</f>
        <v>45593</v>
      </c>
      <c r="H9737" s="16" t="str">
        <f>IF((IFERROR((VLOOKUP(D9737,'Automation (QBO)'!A:B,2,FALSE)),"0"))=0,"Suspense",(IFERROR((VLOOKUP(D9737,'Automation (QBO)'!A:B,2,FALSE)),"Suspense")))</f>
        <v>GST/HST Payable</v>
      </c>
      <c r="I9737" s="17">
        <f t="shared" si="151"/>
        <v>0</v>
      </c>
      <c r="J9737" s="12" t="str">
        <f>H9737</f>
        <v>GST/HST Payable</v>
      </c>
    </row>
    <row r="9738" spans="1:10" hidden="1">
      <c r="A9738" s="13" t="s">
        <v>203</v>
      </c>
      <c r="B9738" s="12" t="s">
        <v>83</v>
      </c>
      <c r="C9738" s="12" t="s">
        <v>204</v>
      </c>
      <c r="D9738" s="12" t="s">
        <v>394</v>
      </c>
      <c r="E9738" s="12">
        <v>-174.36</v>
      </c>
      <c r="F9738" s="14" t="str">
        <f>A9738&amp;B9738&amp;C9738&amp;D9738&amp;E9738</f>
        <v>2024-10-28ExpenseUbiquiti Store Canada11005 Chequing (CIBC)-174.36</v>
      </c>
      <c r="G9738" s="15">
        <f>IFERROR((DATEVALUE(A9738)),A9738)</f>
        <v>45593</v>
      </c>
      <c r="H9738" s="16" t="str">
        <f>IF((IFERROR((VLOOKUP(D9738,'Automation (QBO)'!A:B,2,FALSE)),"0"))=0,"Suspense",(IFERROR((VLOOKUP(D9738,'Automation (QBO)'!A:B,2,FALSE)),"Suspense")))</f>
        <v>Balance (CIBC)</v>
      </c>
      <c r="I9738" s="17">
        <f t="shared" si="151"/>
        <v>-174.36</v>
      </c>
      <c r="J9738" s="12" t="str">
        <f>H9738</f>
        <v>Balance (CIBC)</v>
      </c>
    </row>
    <row r="9739" spans="1:10" hidden="1">
      <c r="A9739" s="13" t="s">
        <v>203</v>
      </c>
      <c r="B9739" s="12" t="s">
        <v>83</v>
      </c>
      <c r="C9739" s="12" t="s">
        <v>126</v>
      </c>
      <c r="D9739" s="12" t="s">
        <v>394</v>
      </c>
      <c r="E9739" s="12">
        <v>-170.2</v>
      </c>
      <c r="F9739" s="14" t="str">
        <f>A9739&amp;B9739&amp;C9739&amp;D9739&amp;E9739</f>
        <v>2024-10-28ExpenseAmazon11005 Chequing (CIBC)-170.2</v>
      </c>
      <c r="G9739" s="15">
        <f>IFERROR((DATEVALUE(A9739)),A9739)</f>
        <v>45593</v>
      </c>
      <c r="H9739" s="16" t="str">
        <f>IF((IFERROR((VLOOKUP(D9739,'Automation (QBO)'!A:B,2,FALSE)),"0"))=0,"Suspense",(IFERROR((VLOOKUP(D9739,'Automation (QBO)'!A:B,2,FALSE)),"Suspense")))</f>
        <v>Balance (CIBC)</v>
      </c>
      <c r="I9739" s="17">
        <f t="shared" si="151"/>
        <v>-170.2</v>
      </c>
      <c r="J9739" s="12" t="str">
        <f>H9739</f>
        <v>Balance (CIBC)</v>
      </c>
    </row>
    <row r="9740" spans="1:10" hidden="1">
      <c r="A9740" s="13" t="s">
        <v>203</v>
      </c>
      <c r="B9740" s="12" t="s">
        <v>83</v>
      </c>
      <c r="C9740" s="12" t="s">
        <v>204</v>
      </c>
      <c r="D9740" s="12" t="s">
        <v>1012</v>
      </c>
      <c r="E9740" s="12">
        <v>166.58</v>
      </c>
      <c r="F9740" s="14" t="str">
        <f>A9740&amp;B9740&amp;C9740&amp;D9740&amp;E9740</f>
        <v>2024-10-28ExpenseUbiquiti Store Canada52160 Computer - Hardware166.58</v>
      </c>
      <c r="G9740" s="15">
        <f>IFERROR((DATEVALUE(A9740)),A9740)</f>
        <v>45593</v>
      </c>
      <c r="H9740" s="16" t="str">
        <f>IF((IFERROR((VLOOKUP(D9740,'Automation (QBO)'!A:B,2,FALSE)),"0"))=0,"Suspense",(IFERROR((VLOOKUP(D9740,'Automation (QBO)'!A:B,2,FALSE)),"Suspense")))</f>
        <v>Computer - Hardware</v>
      </c>
      <c r="I9740" s="17">
        <f t="shared" si="151"/>
        <v>166.58</v>
      </c>
      <c r="J9740" s="12" t="str">
        <f>H9740</f>
        <v>Computer - Hardware</v>
      </c>
    </row>
    <row r="9741" spans="1:10" hidden="1">
      <c r="A9741" s="13" t="s">
        <v>203</v>
      </c>
      <c r="B9741" s="12" t="s">
        <v>83</v>
      </c>
      <c r="C9741" s="12" t="s">
        <v>204</v>
      </c>
      <c r="D9741" s="12" t="s">
        <v>1012</v>
      </c>
      <c r="E9741" s="12">
        <v>359.03</v>
      </c>
      <c r="F9741" s="14" t="str">
        <f>A9741&amp;B9741&amp;C9741&amp;D9741&amp;E9741</f>
        <v>2024-10-28ExpenseUbiquiti Store Canada52160 Computer - Hardware359.03</v>
      </c>
      <c r="G9741" s="15">
        <f>IFERROR((DATEVALUE(A9741)),A9741)</f>
        <v>45593</v>
      </c>
      <c r="H9741" s="16" t="str">
        <f>IF((IFERROR((VLOOKUP(D9741,'Automation (QBO)'!A:B,2,FALSE)),"0"))=0,"Suspense",(IFERROR((VLOOKUP(D9741,'Automation (QBO)'!A:B,2,FALSE)),"Suspense")))</f>
        <v>Computer - Hardware</v>
      </c>
      <c r="I9741" s="17">
        <f t="shared" si="151"/>
        <v>359.03</v>
      </c>
      <c r="J9741" s="12" t="str">
        <f>H9741</f>
        <v>Computer - Hardware</v>
      </c>
    </row>
    <row r="9742" spans="1:10" hidden="1">
      <c r="A9742" s="13" t="s">
        <v>203</v>
      </c>
      <c r="B9742" s="12" t="s">
        <v>123</v>
      </c>
      <c r="D9742" s="12" t="s">
        <v>390</v>
      </c>
      <c r="E9742" s="12">
        <v>-10000</v>
      </c>
      <c r="F9742" s="14" t="str">
        <f>A9742&amp;B9742&amp;C9742&amp;D9742&amp;E9742</f>
        <v>2024-10-28Credit Card Payment21010 Visa Payable (CIBC)-10000</v>
      </c>
      <c r="G9742" s="15">
        <f>IFERROR((DATEVALUE(A9742)),A9742)</f>
        <v>45593</v>
      </c>
      <c r="H9742" s="16" t="str">
        <f>IF((IFERROR((VLOOKUP(D9742,'Automation (QBO)'!A:B,2,FALSE)),"0"))=0,"Suspense",(IFERROR((VLOOKUP(D9742,'Automation (QBO)'!A:B,2,FALSE)),"Suspense")))</f>
        <v>Suspense</v>
      </c>
      <c r="I9742" s="17">
        <f t="shared" si="151"/>
        <v>-10000</v>
      </c>
      <c r="J9742" s="12" t="str">
        <f>H9742</f>
        <v>Suspense</v>
      </c>
    </row>
    <row r="9743" spans="1:10" hidden="1">
      <c r="A9743" s="13" t="s">
        <v>203</v>
      </c>
      <c r="B9743" s="12" t="s">
        <v>83</v>
      </c>
      <c r="C9743" s="12" t="s">
        <v>126</v>
      </c>
      <c r="D9743" s="12" t="s">
        <v>1012</v>
      </c>
      <c r="E9743" s="12">
        <v>26.74</v>
      </c>
      <c r="F9743" s="14" t="str">
        <f>A9743&amp;B9743&amp;C9743&amp;D9743&amp;E9743</f>
        <v>2024-10-28ExpenseAmazon52160 Computer - Hardware26.74</v>
      </c>
      <c r="G9743" s="15">
        <f>IFERROR((DATEVALUE(A9743)),A9743)</f>
        <v>45593</v>
      </c>
      <c r="H9743" s="16" t="str">
        <f>IF((IFERROR((VLOOKUP(D9743,'Automation (QBO)'!A:B,2,FALSE)),"0"))=0,"Suspense",(IFERROR((VLOOKUP(D9743,'Automation (QBO)'!A:B,2,FALSE)),"Suspense")))</f>
        <v>Computer - Hardware</v>
      </c>
      <c r="I9743" s="17">
        <f t="shared" si="151"/>
        <v>26.74</v>
      </c>
      <c r="J9743" s="12" t="str">
        <f>H9743</f>
        <v>Computer - Hardware</v>
      </c>
    </row>
    <row r="9744" spans="1:10" hidden="1">
      <c r="A9744" s="13" t="s">
        <v>203</v>
      </c>
      <c r="B9744" s="12" t="s">
        <v>83</v>
      </c>
      <c r="C9744" s="12" t="s">
        <v>126</v>
      </c>
      <c r="D9744" s="12" t="s">
        <v>1012</v>
      </c>
      <c r="E9744" s="12">
        <v>39.32</v>
      </c>
      <c r="F9744" s="14" t="str">
        <f>A9744&amp;B9744&amp;C9744&amp;D9744&amp;E9744</f>
        <v>2024-10-28ExpenseAmazon52160 Computer - Hardware39.32</v>
      </c>
      <c r="G9744" s="15">
        <f>IFERROR((DATEVALUE(A9744)),A9744)</f>
        <v>45593</v>
      </c>
      <c r="H9744" s="16" t="str">
        <f>IF((IFERROR((VLOOKUP(D9744,'Automation (QBO)'!A:B,2,FALSE)),"0"))=0,"Suspense",(IFERROR((VLOOKUP(D9744,'Automation (QBO)'!A:B,2,FALSE)),"Suspense")))</f>
        <v>Computer - Hardware</v>
      </c>
      <c r="I9744" s="17">
        <f t="shared" ref="I9744:I9807" si="152">E9744</f>
        <v>39.32</v>
      </c>
      <c r="J9744" s="12" t="str">
        <f>H9744</f>
        <v>Computer - Hardware</v>
      </c>
    </row>
    <row r="9745" spans="1:10" hidden="1">
      <c r="A9745" s="13" t="s">
        <v>203</v>
      </c>
      <c r="B9745" s="12" t="s">
        <v>83</v>
      </c>
      <c r="C9745" s="12" t="s">
        <v>126</v>
      </c>
      <c r="D9745" s="12" t="s">
        <v>1012</v>
      </c>
      <c r="E9745" s="12">
        <v>64.14</v>
      </c>
      <c r="F9745" s="14" t="str">
        <f>A9745&amp;B9745&amp;C9745&amp;D9745&amp;E9745</f>
        <v>2024-10-28ExpenseAmazon52160 Computer - Hardware64.14</v>
      </c>
      <c r="G9745" s="15">
        <f>IFERROR((DATEVALUE(A9745)),A9745)</f>
        <v>45593</v>
      </c>
      <c r="H9745" s="16" t="str">
        <f>IF((IFERROR((VLOOKUP(D9745,'Automation (QBO)'!A:B,2,FALSE)),"0"))=0,"Suspense",(IFERROR((VLOOKUP(D9745,'Automation (QBO)'!A:B,2,FALSE)),"Suspense")))</f>
        <v>Computer - Hardware</v>
      </c>
      <c r="I9745" s="17">
        <f t="shared" si="152"/>
        <v>64.14</v>
      </c>
      <c r="J9745" s="12" t="str">
        <f>H9745</f>
        <v>Computer - Hardware</v>
      </c>
    </row>
    <row r="9746" spans="1:10" hidden="1">
      <c r="A9746" s="13" t="s">
        <v>203</v>
      </c>
      <c r="B9746" s="12" t="s">
        <v>83</v>
      </c>
      <c r="C9746" s="12" t="s">
        <v>126</v>
      </c>
      <c r="D9746" s="12" t="s">
        <v>1012</v>
      </c>
      <c r="E9746" s="12">
        <v>72.739999999999995</v>
      </c>
      <c r="F9746" s="14" t="str">
        <f>A9746&amp;B9746&amp;C9746&amp;D9746&amp;E9746</f>
        <v>2024-10-28ExpenseAmazon52160 Computer - Hardware72.74</v>
      </c>
      <c r="G9746" s="15">
        <f>IFERROR((DATEVALUE(A9746)),A9746)</f>
        <v>45593</v>
      </c>
      <c r="H9746" s="16" t="str">
        <f>IF((IFERROR((VLOOKUP(D9746,'Automation (QBO)'!A:B,2,FALSE)),"0"))=0,"Suspense",(IFERROR((VLOOKUP(D9746,'Automation (QBO)'!A:B,2,FALSE)),"Suspense")))</f>
        <v>Computer - Hardware</v>
      </c>
      <c r="I9746" s="17">
        <f t="shared" si="152"/>
        <v>72.739999999999995</v>
      </c>
      <c r="J9746" s="12" t="str">
        <f>H9746</f>
        <v>Computer - Hardware</v>
      </c>
    </row>
    <row r="9747" spans="1:10" hidden="1">
      <c r="A9747" s="13" t="s">
        <v>203</v>
      </c>
      <c r="B9747" s="12" t="s">
        <v>83</v>
      </c>
      <c r="C9747" s="12" t="s">
        <v>126</v>
      </c>
      <c r="D9747" s="12" t="s">
        <v>1012</v>
      </c>
      <c r="E9747" s="12">
        <v>88.8</v>
      </c>
      <c r="F9747" s="14" t="str">
        <f>A9747&amp;B9747&amp;C9747&amp;D9747&amp;E9747</f>
        <v>2024-10-28ExpenseAmazon52160 Computer - Hardware88.8</v>
      </c>
      <c r="G9747" s="15">
        <f>IFERROR((DATEVALUE(A9747)),A9747)</f>
        <v>45593</v>
      </c>
      <c r="H9747" s="16" t="str">
        <f>IF((IFERROR((VLOOKUP(D9747,'Automation (QBO)'!A:B,2,FALSE)),"0"))=0,"Suspense",(IFERROR((VLOOKUP(D9747,'Automation (QBO)'!A:B,2,FALSE)),"Suspense")))</f>
        <v>Computer - Hardware</v>
      </c>
      <c r="I9747" s="17">
        <f t="shared" si="152"/>
        <v>88.8</v>
      </c>
      <c r="J9747" s="12" t="str">
        <f>H9747</f>
        <v>Computer - Hardware</v>
      </c>
    </row>
    <row r="9748" spans="1:10" hidden="1">
      <c r="A9748" s="13" t="s">
        <v>203</v>
      </c>
      <c r="B9748" s="12" t="s">
        <v>83</v>
      </c>
      <c r="C9748" s="12" t="s">
        <v>126</v>
      </c>
      <c r="D9748" s="12" t="s">
        <v>392</v>
      </c>
      <c r="E9748" s="12">
        <v>-4.4400000000000004</v>
      </c>
      <c r="F9748" s="14" t="str">
        <f>A9748&amp;B9748&amp;C9748&amp;D9748&amp;E9748</f>
        <v>2024-10-28ExpenseAmazon21020 GST/HST Payable-4.44</v>
      </c>
      <c r="G9748" s="15">
        <f>IFERROR((DATEVALUE(A9748)),A9748)</f>
        <v>45593</v>
      </c>
      <c r="H9748" s="16" t="str">
        <f>IF((IFERROR((VLOOKUP(D9748,'Automation (QBO)'!A:B,2,FALSE)),"0"))=0,"Suspense",(IFERROR((VLOOKUP(D9748,'Automation (QBO)'!A:B,2,FALSE)),"Suspense")))</f>
        <v>GST/HST Payable</v>
      </c>
      <c r="I9748" s="17">
        <f t="shared" si="152"/>
        <v>-4.4400000000000004</v>
      </c>
      <c r="J9748" s="12" t="str">
        <f>H9748</f>
        <v>GST/HST Payable</v>
      </c>
    </row>
    <row r="9749" spans="1:10" hidden="1">
      <c r="A9749" s="13" t="s">
        <v>203</v>
      </c>
      <c r="B9749" s="12" t="s">
        <v>83</v>
      </c>
      <c r="C9749" s="12" t="s">
        <v>126</v>
      </c>
      <c r="D9749" s="12" t="s">
        <v>1012</v>
      </c>
      <c r="E9749" s="12">
        <v>129.09</v>
      </c>
      <c r="F9749" s="14" t="str">
        <f>A9749&amp;B9749&amp;C9749&amp;D9749&amp;E9749</f>
        <v>2024-10-28ExpenseAmazon52160 Computer - Hardware129.09</v>
      </c>
      <c r="G9749" s="15">
        <f>IFERROR((DATEVALUE(A9749)),A9749)</f>
        <v>45593</v>
      </c>
      <c r="H9749" s="16" t="str">
        <f>IF((IFERROR((VLOOKUP(D9749,'Automation (QBO)'!A:B,2,FALSE)),"0"))=0,"Suspense",(IFERROR((VLOOKUP(D9749,'Automation (QBO)'!A:B,2,FALSE)),"Suspense")))</f>
        <v>Computer - Hardware</v>
      </c>
      <c r="I9749" s="17">
        <f t="shared" si="152"/>
        <v>129.09</v>
      </c>
      <c r="J9749" s="12" t="str">
        <f>H9749</f>
        <v>Computer - Hardware</v>
      </c>
    </row>
    <row r="9750" spans="1:10" hidden="1">
      <c r="A9750" s="13" t="s">
        <v>203</v>
      </c>
      <c r="B9750" s="12" t="s">
        <v>83</v>
      </c>
      <c r="C9750" s="12" t="s">
        <v>126</v>
      </c>
      <c r="D9750" s="12" t="s">
        <v>1012</v>
      </c>
      <c r="E9750" s="12">
        <v>134.76</v>
      </c>
      <c r="F9750" s="14" t="str">
        <f>A9750&amp;B9750&amp;C9750&amp;D9750&amp;E9750</f>
        <v>2024-10-28ExpenseAmazon52160 Computer - Hardware134.76</v>
      </c>
      <c r="G9750" s="15">
        <f>IFERROR((DATEVALUE(A9750)),A9750)</f>
        <v>45593</v>
      </c>
      <c r="H9750" s="16" t="str">
        <f>IF((IFERROR((VLOOKUP(D9750,'Automation (QBO)'!A:B,2,FALSE)),"0"))=0,"Suspense",(IFERROR((VLOOKUP(D9750,'Automation (QBO)'!A:B,2,FALSE)),"Suspense")))</f>
        <v>Computer - Hardware</v>
      </c>
      <c r="I9750" s="17">
        <f t="shared" si="152"/>
        <v>134.76</v>
      </c>
      <c r="J9750" s="12" t="str">
        <f>H9750</f>
        <v>Computer - Hardware</v>
      </c>
    </row>
    <row r="9751" spans="1:10" hidden="1">
      <c r="A9751" s="13" t="s">
        <v>203</v>
      </c>
      <c r="B9751" s="12" t="s">
        <v>83</v>
      </c>
      <c r="C9751" s="12" t="s">
        <v>126</v>
      </c>
      <c r="D9751" s="12" t="s">
        <v>1012</v>
      </c>
      <c r="E9751" s="12">
        <v>174.9</v>
      </c>
      <c r="F9751" s="14" t="str">
        <f>A9751&amp;B9751&amp;C9751&amp;D9751&amp;E9751</f>
        <v>2024-10-28ExpenseAmazon52160 Computer - Hardware174.9</v>
      </c>
      <c r="G9751" s="15">
        <f>IFERROR((DATEVALUE(A9751)),A9751)</f>
        <v>45593</v>
      </c>
      <c r="H9751" s="16" t="str">
        <f>IF((IFERROR((VLOOKUP(D9751,'Automation (QBO)'!A:B,2,FALSE)),"0"))=0,"Suspense",(IFERROR((VLOOKUP(D9751,'Automation (QBO)'!A:B,2,FALSE)),"Suspense")))</f>
        <v>Computer - Hardware</v>
      </c>
      <c r="I9751" s="17">
        <f t="shared" si="152"/>
        <v>174.9</v>
      </c>
      <c r="J9751" s="12" t="str">
        <f>H9751</f>
        <v>Computer - Hardware</v>
      </c>
    </row>
    <row r="9752" spans="1:10" hidden="1">
      <c r="A9752" s="13" t="s">
        <v>203</v>
      </c>
      <c r="B9752" s="12" t="s">
        <v>83</v>
      </c>
      <c r="C9752" s="12" t="s">
        <v>126</v>
      </c>
      <c r="D9752" s="12" t="s">
        <v>391</v>
      </c>
      <c r="E9752" s="12">
        <v>64.58</v>
      </c>
      <c r="F9752" s="14" t="str">
        <f>A9752&amp;B9752&amp;C9752&amp;D9752&amp;E9752</f>
        <v>2024-10-28ExpenseAmazon51335 COGS - Supplies64.58</v>
      </c>
      <c r="G9752" s="15">
        <f>IFERROR((DATEVALUE(A9752)),A9752)</f>
        <v>45593</v>
      </c>
      <c r="H9752" s="16" t="str">
        <f>IF((IFERROR((VLOOKUP(D9752,'Automation (QBO)'!A:B,2,FALSE)),"0"))=0,"Suspense",(IFERROR((VLOOKUP(D9752,'Automation (QBO)'!A:B,2,FALSE)),"Suspense")))</f>
        <v>COGS - Supplies</v>
      </c>
      <c r="I9752" s="17">
        <f t="shared" si="152"/>
        <v>64.58</v>
      </c>
      <c r="J9752" s="12" t="str">
        <f>H9752</f>
        <v>COGS - Supplies</v>
      </c>
    </row>
    <row r="9753" spans="1:10" hidden="1">
      <c r="A9753" s="13" t="s">
        <v>203</v>
      </c>
      <c r="B9753" s="12" t="s">
        <v>83</v>
      </c>
      <c r="C9753" s="12" t="s">
        <v>126</v>
      </c>
      <c r="D9753" s="12" t="s">
        <v>391</v>
      </c>
      <c r="E9753" s="12">
        <v>65.47</v>
      </c>
      <c r="F9753" s="14" t="str">
        <f>A9753&amp;B9753&amp;C9753&amp;D9753&amp;E9753</f>
        <v>2024-10-28ExpenseAmazon51335 COGS - Supplies65.47</v>
      </c>
      <c r="G9753" s="15">
        <f>IFERROR((DATEVALUE(A9753)),A9753)</f>
        <v>45593</v>
      </c>
      <c r="H9753" s="16" t="str">
        <f>IF((IFERROR((VLOOKUP(D9753,'Automation (QBO)'!A:B,2,FALSE)),"0"))=0,"Suspense",(IFERROR((VLOOKUP(D9753,'Automation (QBO)'!A:B,2,FALSE)),"Suspense")))</f>
        <v>COGS - Supplies</v>
      </c>
      <c r="I9753" s="17">
        <f t="shared" si="152"/>
        <v>65.47</v>
      </c>
      <c r="J9753" s="12" t="str">
        <f>H9753</f>
        <v>COGS - Supplies</v>
      </c>
    </row>
    <row r="9754" spans="1:10" hidden="1">
      <c r="A9754" s="13" t="s">
        <v>203</v>
      </c>
      <c r="B9754" s="12" t="s">
        <v>83</v>
      </c>
      <c r="C9754" s="12" t="s">
        <v>204</v>
      </c>
      <c r="D9754" s="12" t="s">
        <v>1012</v>
      </c>
      <c r="E9754" s="12">
        <v>12.58</v>
      </c>
      <c r="F9754" s="14" t="str">
        <f>A9754&amp;B9754&amp;C9754&amp;D9754&amp;E9754</f>
        <v>2024-10-28ExpenseUbiquiti Store Canada52160 Computer - Hardware12.58</v>
      </c>
      <c r="G9754" s="15">
        <f>IFERROR((DATEVALUE(A9754)),A9754)</f>
        <v>45593</v>
      </c>
      <c r="H9754" s="16" t="str">
        <f>IF((IFERROR((VLOOKUP(D9754,'Automation (QBO)'!A:B,2,FALSE)),"0"))=0,"Suspense",(IFERROR((VLOOKUP(D9754,'Automation (QBO)'!A:B,2,FALSE)),"Suspense")))</f>
        <v>Computer - Hardware</v>
      </c>
      <c r="I9754" s="17">
        <f t="shared" si="152"/>
        <v>12.58</v>
      </c>
      <c r="J9754" s="12" t="str">
        <f>H9754</f>
        <v>Computer - Hardware</v>
      </c>
    </row>
    <row r="9755" spans="1:10" hidden="1">
      <c r="A9755" s="13" t="s">
        <v>203</v>
      </c>
      <c r="B9755" s="12" t="s">
        <v>83</v>
      </c>
      <c r="C9755" s="12" t="s">
        <v>204</v>
      </c>
      <c r="D9755" s="12" t="s">
        <v>1012</v>
      </c>
      <c r="E9755" s="12">
        <v>12.58</v>
      </c>
      <c r="F9755" s="14" t="str">
        <f>A9755&amp;B9755&amp;C9755&amp;D9755&amp;E9755</f>
        <v>2024-10-28ExpenseUbiquiti Store Canada52160 Computer - Hardware12.58</v>
      </c>
      <c r="G9755" s="15">
        <f>IFERROR((DATEVALUE(A9755)),A9755)</f>
        <v>45593</v>
      </c>
      <c r="H9755" s="16" t="str">
        <f>IF((IFERROR((VLOOKUP(D9755,'Automation (QBO)'!A:B,2,FALSE)),"0"))=0,"Suspense",(IFERROR((VLOOKUP(D9755,'Automation (QBO)'!A:B,2,FALSE)),"Suspense")))</f>
        <v>Computer - Hardware</v>
      </c>
      <c r="I9755" s="17">
        <f t="shared" si="152"/>
        <v>12.58</v>
      </c>
      <c r="J9755" s="12" t="str">
        <f>H9755</f>
        <v>Computer - Hardware</v>
      </c>
    </row>
    <row r="9756" spans="1:10" hidden="1">
      <c r="A9756" s="13" t="s">
        <v>203</v>
      </c>
      <c r="B9756" s="12" t="s">
        <v>83</v>
      </c>
      <c r="C9756" s="12" t="s">
        <v>126</v>
      </c>
      <c r="D9756" s="12" t="s">
        <v>394</v>
      </c>
      <c r="E9756" s="12">
        <v>-5.64</v>
      </c>
      <c r="F9756" s="14" t="str">
        <f>A9756&amp;B9756&amp;C9756&amp;D9756&amp;E9756</f>
        <v>2024-10-28ExpenseAmazon11005 Chequing (CIBC)-5.64</v>
      </c>
      <c r="G9756" s="15">
        <f>IFERROR((DATEVALUE(A9756)),A9756)</f>
        <v>45593</v>
      </c>
      <c r="H9756" s="16" t="str">
        <f>IF((IFERROR((VLOOKUP(D9756,'Automation (QBO)'!A:B,2,FALSE)),"0"))=0,"Suspense",(IFERROR((VLOOKUP(D9756,'Automation (QBO)'!A:B,2,FALSE)),"Suspense")))</f>
        <v>Balance (CIBC)</v>
      </c>
      <c r="I9756" s="17">
        <f t="shared" si="152"/>
        <v>-5.64</v>
      </c>
      <c r="J9756" s="12" t="str">
        <f>H9756</f>
        <v>Balance (CIBC)</v>
      </c>
    </row>
    <row r="9757" spans="1:10" hidden="1">
      <c r="A9757" s="13" t="s">
        <v>203</v>
      </c>
      <c r="B9757" s="12" t="s">
        <v>83</v>
      </c>
      <c r="C9757" s="12" t="s">
        <v>205</v>
      </c>
      <c r="D9757" s="12" t="s">
        <v>390</v>
      </c>
      <c r="E9757" s="12">
        <v>38.380000000000003</v>
      </c>
      <c r="F9757" s="14" t="str">
        <f>A9757&amp;B9757&amp;C9757&amp;D9757&amp;E9757</f>
        <v>2024-10-28ExpenseUber21010 Visa Payable (CIBC)38.38</v>
      </c>
      <c r="G9757" s="15">
        <f>IFERROR((DATEVALUE(A9757)),A9757)</f>
        <v>45593</v>
      </c>
      <c r="H9757" s="16" t="str">
        <f>IF((IFERROR((VLOOKUP(D9757,'Automation (QBO)'!A:B,2,FALSE)),"0"))=0,"Suspense",(IFERROR((VLOOKUP(D9757,'Automation (QBO)'!A:B,2,FALSE)),"Suspense")))</f>
        <v>Suspense</v>
      </c>
      <c r="I9757" s="17">
        <f t="shared" si="152"/>
        <v>38.380000000000003</v>
      </c>
      <c r="J9757" s="12" t="str">
        <f>H9757</f>
        <v>Suspense</v>
      </c>
    </row>
    <row r="9758" spans="1:10" hidden="1">
      <c r="A9758" s="13" t="s">
        <v>203</v>
      </c>
      <c r="B9758" s="12" t="s">
        <v>83</v>
      </c>
      <c r="C9758" s="12" t="s">
        <v>204</v>
      </c>
      <c r="D9758" s="12" t="s">
        <v>394</v>
      </c>
      <c r="E9758" s="12">
        <v>-375.81</v>
      </c>
      <c r="F9758" s="14" t="str">
        <f>A9758&amp;B9758&amp;C9758&amp;D9758&amp;E9758</f>
        <v>2024-10-28ExpenseUbiquiti Store Canada11005 Chequing (CIBC)-375.81</v>
      </c>
      <c r="G9758" s="15">
        <f>IFERROR((DATEVALUE(A9758)),A9758)</f>
        <v>45593</v>
      </c>
      <c r="H9758" s="16" t="str">
        <f>IF((IFERROR((VLOOKUP(D9758,'Automation (QBO)'!A:B,2,FALSE)),"0"))=0,"Suspense",(IFERROR((VLOOKUP(D9758,'Automation (QBO)'!A:B,2,FALSE)),"Suspense")))</f>
        <v>Balance (CIBC)</v>
      </c>
      <c r="I9758" s="17">
        <f t="shared" si="152"/>
        <v>-375.81</v>
      </c>
      <c r="J9758" s="12" t="str">
        <f>H9758</f>
        <v>Balance (CIBC)</v>
      </c>
    </row>
    <row r="9759" spans="1:10" hidden="1">
      <c r="A9759" s="13" t="s">
        <v>203</v>
      </c>
      <c r="B9759" s="12" t="s">
        <v>83</v>
      </c>
      <c r="C9759" s="12" t="s">
        <v>126</v>
      </c>
      <c r="D9759" s="12" t="s">
        <v>394</v>
      </c>
      <c r="E9759" s="12">
        <v>-93.24</v>
      </c>
      <c r="F9759" s="14" t="str">
        <f>A9759&amp;B9759&amp;C9759&amp;D9759&amp;E9759</f>
        <v>2024-10-28ExpenseAmazon11005 Chequing (CIBC)-93.24</v>
      </c>
      <c r="G9759" s="15">
        <f>IFERROR((DATEVALUE(A9759)),A9759)</f>
        <v>45593</v>
      </c>
      <c r="H9759" s="16" t="str">
        <f>IF((IFERROR((VLOOKUP(D9759,'Automation (QBO)'!A:B,2,FALSE)),"0"))=0,"Suspense",(IFERROR((VLOOKUP(D9759,'Automation (QBO)'!A:B,2,FALSE)),"Suspense")))</f>
        <v>Balance (CIBC)</v>
      </c>
      <c r="I9759" s="17">
        <f t="shared" si="152"/>
        <v>-93.24</v>
      </c>
      <c r="J9759" s="12" t="str">
        <f>H9759</f>
        <v>Balance (CIBC)</v>
      </c>
    </row>
    <row r="9760" spans="1:10" hidden="1">
      <c r="A9760" s="13" t="s">
        <v>203</v>
      </c>
      <c r="B9760" s="12" t="s">
        <v>83</v>
      </c>
      <c r="C9760" s="12" t="s">
        <v>126</v>
      </c>
      <c r="D9760" s="12" t="s">
        <v>394</v>
      </c>
      <c r="E9760" s="12">
        <v>-41.16</v>
      </c>
      <c r="F9760" s="14" t="str">
        <f>A9760&amp;B9760&amp;C9760&amp;D9760&amp;E9760</f>
        <v>2024-10-28ExpenseAmazon11005 Chequing (CIBC)-41.16</v>
      </c>
      <c r="G9760" s="15">
        <f>IFERROR((DATEVALUE(A9760)),A9760)</f>
        <v>45593</v>
      </c>
      <c r="H9760" s="16" t="str">
        <f>IF((IFERROR((VLOOKUP(D9760,'Automation (QBO)'!A:B,2,FALSE)),"0"))=0,"Suspense",(IFERROR((VLOOKUP(D9760,'Automation (QBO)'!A:B,2,FALSE)),"Suspense")))</f>
        <v>Balance (CIBC)</v>
      </c>
      <c r="I9760" s="17">
        <f t="shared" si="152"/>
        <v>-41.16</v>
      </c>
      <c r="J9760" s="12" t="str">
        <f>H9760</f>
        <v>Balance (CIBC)</v>
      </c>
    </row>
    <row r="9761" spans="1:10" hidden="1">
      <c r="A9761" s="13" t="s">
        <v>203</v>
      </c>
      <c r="B9761" s="12" t="s">
        <v>83</v>
      </c>
      <c r="C9761" s="12" t="s">
        <v>205</v>
      </c>
      <c r="D9761" s="12" t="s">
        <v>394</v>
      </c>
      <c r="E9761" s="12">
        <v>-38.11</v>
      </c>
      <c r="F9761" s="14" t="str">
        <f>A9761&amp;B9761&amp;C9761&amp;D9761&amp;E9761</f>
        <v>2024-10-28ExpenseUber11005 Chequing (CIBC)-38.11</v>
      </c>
      <c r="G9761" s="15">
        <f>IFERROR((DATEVALUE(A9761)),A9761)</f>
        <v>45593</v>
      </c>
      <c r="H9761" s="16" t="str">
        <f>IF((IFERROR((VLOOKUP(D9761,'Automation (QBO)'!A:B,2,FALSE)),"0"))=0,"Suspense",(IFERROR((VLOOKUP(D9761,'Automation (QBO)'!A:B,2,FALSE)),"Suspense")))</f>
        <v>Balance (CIBC)</v>
      </c>
      <c r="I9761" s="17">
        <f t="shared" si="152"/>
        <v>-38.11</v>
      </c>
      <c r="J9761" s="12" t="str">
        <f>H9761</f>
        <v>Balance (CIBC)</v>
      </c>
    </row>
    <row r="9762" spans="1:10" hidden="1">
      <c r="A9762" s="13" t="s">
        <v>203</v>
      </c>
      <c r="B9762" s="12" t="s">
        <v>83</v>
      </c>
      <c r="C9762" s="12" t="s">
        <v>205</v>
      </c>
      <c r="D9762" s="12" t="s">
        <v>394</v>
      </c>
      <c r="E9762" s="12">
        <v>-35.54</v>
      </c>
      <c r="F9762" s="14" t="str">
        <f>A9762&amp;B9762&amp;C9762&amp;D9762&amp;E9762</f>
        <v>2024-10-28ExpenseUber11005 Chequing (CIBC)-35.54</v>
      </c>
      <c r="G9762" s="15">
        <f>IFERROR((DATEVALUE(A9762)),A9762)</f>
        <v>45593</v>
      </c>
      <c r="H9762" s="16" t="str">
        <f>IF((IFERROR((VLOOKUP(D9762,'Automation (QBO)'!A:B,2,FALSE)),"0"))=0,"Suspense",(IFERROR((VLOOKUP(D9762,'Automation (QBO)'!A:B,2,FALSE)),"Suspense")))</f>
        <v>Balance (CIBC)</v>
      </c>
      <c r="I9762" s="17">
        <f t="shared" si="152"/>
        <v>-35.54</v>
      </c>
      <c r="J9762" s="12" t="str">
        <f>H9762</f>
        <v>Balance (CIBC)</v>
      </c>
    </row>
    <row r="9763" spans="1:10" hidden="1">
      <c r="A9763" s="13" t="s">
        <v>203</v>
      </c>
      <c r="B9763" s="12" t="s">
        <v>83</v>
      </c>
      <c r="C9763" s="12" t="s">
        <v>205</v>
      </c>
      <c r="D9763" s="12" t="s">
        <v>394</v>
      </c>
      <c r="E9763" s="12">
        <v>-31.43</v>
      </c>
      <c r="F9763" s="14" t="str">
        <f>A9763&amp;B9763&amp;C9763&amp;D9763&amp;E9763</f>
        <v>2024-10-28ExpenseUber11005 Chequing (CIBC)-31.43</v>
      </c>
      <c r="G9763" s="15">
        <f>IFERROR((DATEVALUE(A9763)),A9763)</f>
        <v>45593</v>
      </c>
      <c r="H9763" s="16" t="str">
        <f>IF((IFERROR((VLOOKUP(D9763,'Automation (QBO)'!A:B,2,FALSE)),"0"))=0,"Suspense",(IFERROR((VLOOKUP(D9763,'Automation (QBO)'!A:B,2,FALSE)),"Suspense")))</f>
        <v>Balance (CIBC)</v>
      </c>
      <c r="I9763" s="17">
        <f t="shared" si="152"/>
        <v>-31.43</v>
      </c>
      <c r="J9763" s="12" t="str">
        <f>H9763</f>
        <v>Balance (CIBC)</v>
      </c>
    </row>
    <row r="9764" spans="1:10" hidden="1">
      <c r="A9764" s="13" t="s">
        <v>203</v>
      </c>
      <c r="B9764" s="12" t="s">
        <v>83</v>
      </c>
      <c r="C9764" s="12" t="s">
        <v>126</v>
      </c>
      <c r="D9764" s="12" t="s">
        <v>394</v>
      </c>
      <c r="E9764" s="12">
        <v>-22.39</v>
      </c>
      <c r="F9764" s="14" t="str">
        <f>A9764&amp;B9764&amp;C9764&amp;D9764&amp;E9764</f>
        <v>2024-10-28ExpenseAmazon11005 Chequing (CIBC)-22.39</v>
      </c>
      <c r="G9764" s="15">
        <f>IFERROR((DATEVALUE(A9764)),A9764)</f>
        <v>45593</v>
      </c>
      <c r="H9764" s="16" t="str">
        <f>IF((IFERROR((VLOOKUP(D9764,'Automation (QBO)'!A:B,2,FALSE)),"0"))=0,"Suspense",(IFERROR((VLOOKUP(D9764,'Automation (QBO)'!A:B,2,FALSE)),"Suspense")))</f>
        <v>Balance (CIBC)</v>
      </c>
      <c r="I9764" s="17">
        <f t="shared" si="152"/>
        <v>-22.39</v>
      </c>
      <c r="J9764" s="12" t="str">
        <f>H9764</f>
        <v>Balance (CIBC)</v>
      </c>
    </row>
    <row r="9765" spans="1:10" hidden="1">
      <c r="A9765" s="13" t="s">
        <v>203</v>
      </c>
      <c r="B9765" s="12" t="s">
        <v>83</v>
      </c>
      <c r="C9765" s="12" t="s">
        <v>126</v>
      </c>
      <c r="D9765" s="12" t="s">
        <v>394</v>
      </c>
      <c r="E9765" s="12">
        <v>-22.39</v>
      </c>
      <c r="F9765" s="14" t="str">
        <f>A9765&amp;B9765&amp;C9765&amp;D9765&amp;E9765</f>
        <v>2024-10-28ExpenseAmazon11005 Chequing (CIBC)-22.39</v>
      </c>
      <c r="G9765" s="15">
        <f>IFERROR((DATEVALUE(A9765)),A9765)</f>
        <v>45593</v>
      </c>
      <c r="H9765" s="16" t="str">
        <f>IF((IFERROR((VLOOKUP(D9765,'Automation (QBO)'!A:B,2,FALSE)),"0"))=0,"Suspense",(IFERROR((VLOOKUP(D9765,'Automation (QBO)'!A:B,2,FALSE)),"Suspense")))</f>
        <v>Balance (CIBC)</v>
      </c>
      <c r="I9765" s="17">
        <f t="shared" si="152"/>
        <v>-22.39</v>
      </c>
      <c r="J9765" s="12" t="str">
        <f>H9765</f>
        <v>Balance (CIBC)</v>
      </c>
    </row>
    <row r="9766" spans="1:10" hidden="1">
      <c r="A9766" s="13" t="s">
        <v>203</v>
      </c>
      <c r="B9766" s="12" t="s">
        <v>83</v>
      </c>
      <c r="C9766" s="12" t="s">
        <v>204</v>
      </c>
      <c r="D9766" s="12" t="s">
        <v>394</v>
      </c>
      <c r="E9766" s="12">
        <v>-13.17</v>
      </c>
      <c r="F9766" s="14" t="str">
        <f>A9766&amp;B9766&amp;C9766&amp;D9766&amp;E9766</f>
        <v>2024-10-28ExpenseUbiquiti Store Canada11005 Chequing (CIBC)-13.17</v>
      </c>
      <c r="G9766" s="15">
        <f>IFERROR((DATEVALUE(A9766)),A9766)</f>
        <v>45593</v>
      </c>
      <c r="H9766" s="16" t="str">
        <f>IF((IFERROR((VLOOKUP(D9766,'Automation (QBO)'!A:B,2,FALSE)),"0"))=0,"Suspense",(IFERROR((VLOOKUP(D9766,'Automation (QBO)'!A:B,2,FALSE)),"Suspense")))</f>
        <v>Balance (CIBC)</v>
      </c>
      <c r="I9766" s="17">
        <f t="shared" si="152"/>
        <v>-13.17</v>
      </c>
      <c r="J9766" s="12" t="str">
        <f>H9766</f>
        <v>Balance (CIBC)</v>
      </c>
    </row>
    <row r="9767" spans="1:10" hidden="1">
      <c r="A9767" s="13" t="s">
        <v>203</v>
      </c>
      <c r="B9767" s="12" t="s">
        <v>83</v>
      </c>
      <c r="C9767" s="12" t="s">
        <v>204</v>
      </c>
      <c r="D9767" s="12" t="s">
        <v>394</v>
      </c>
      <c r="E9767" s="12">
        <v>-13.17</v>
      </c>
      <c r="F9767" s="14" t="str">
        <f>A9767&amp;B9767&amp;C9767&amp;D9767&amp;E9767</f>
        <v>2024-10-28ExpenseUbiquiti Store Canada11005 Chequing (CIBC)-13.17</v>
      </c>
      <c r="G9767" s="15">
        <f>IFERROR((DATEVALUE(A9767)),A9767)</f>
        <v>45593</v>
      </c>
      <c r="H9767" s="16" t="str">
        <f>IF((IFERROR((VLOOKUP(D9767,'Automation (QBO)'!A:B,2,FALSE)),"0"))=0,"Suspense",(IFERROR((VLOOKUP(D9767,'Automation (QBO)'!A:B,2,FALSE)),"Suspense")))</f>
        <v>Balance (CIBC)</v>
      </c>
      <c r="I9767" s="17">
        <f t="shared" si="152"/>
        <v>-13.17</v>
      </c>
      <c r="J9767" s="12" t="str">
        <f>H9767</f>
        <v>Balance (CIBC)</v>
      </c>
    </row>
    <row r="9768" spans="1:10" hidden="1">
      <c r="A9768" s="13" t="s">
        <v>203</v>
      </c>
      <c r="B9768" s="12" t="s">
        <v>83</v>
      </c>
      <c r="C9768" s="12" t="s">
        <v>206</v>
      </c>
      <c r="D9768" s="12" t="s">
        <v>394</v>
      </c>
      <c r="E9768" s="12">
        <v>-10.53</v>
      </c>
      <c r="F9768" s="14" t="str">
        <f>A9768&amp;B9768&amp;C9768&amp;D9768&amp;E9768</f>
        <v>2024-10-28ExpensePaul Badiee11005 Chequing (CIBC)-10.53</v>
      </c>
      <c r="G9768" s="15">
        <f>IFERROR((DATEVALUE(A9768)),A9768)</f>
        <v>45593</v>
      </c>
      <c r="H9768" s="16" t="str">
        <f>IF((IFERROR((VLOOKUP(D9768,'Automation (QBO)'!A:B,2,FALSE)),"0"))=0,"Suspense",(IFERROR((VLOOKUP(D9768,'Automation (QBO)'!A:B,2,FALSE)),"Suspense")))</f>
        <v>Balance (CIBC)</v>
      </c>
      <c r="I9768" s="17">
        <f t="shared" si="152"/>
        <v>-10.53</v>
      </c>
      <c r="J9768" s="12" t="str">
        <f>H9768</f>
        <v>Balance (CIBC)</v>
      </c>
    </row>
    <row r="9769" spans="1:10" hidden="1">
      <c r="A9769" s="13" t="s">
        <v>203</v>
      </c>
      <c r="B9769" s="12" t="s">
        <v>83</v>
      </c>
      <c r="C9769" s="12" t="s">
        <v>126</v>
      </c>
      <c r="D9769" s="12" t="s">
        <v>394</v>
      </c>
      <c r="E9769" s="12">
        <v>-67.58</v>
      </c>
      <c r="F9769" s="14" t="str">
        <f>A9769&amp;B9769&amp;C9769&amp;D9769&amp;E9769</f>
        <v>2024-10-28ExpenseAmazon11005 Chequing (CIBC)-67.58</v>
      </c>
      <c r="G9769" s="15">
        <f>IFERROR((DATEVALUE(A9769)),A9769)</f>
        <v>45593</v>
      </c>
      <c r="H9769" s="16" t="str">
        <f>IF((IFERROR((VLOOKUP(D9769,'Automation (QBO)'!A:B,2,FALSE)),"0"))=0,"Suspense",(IFERROR((VLOOKUP(D9769,'Automation (QBO)'!A:B,2,FALSE)),"Suspense")))</f>
        <v>Balance (CIBC)</v>
      </c>
      <c r="I9769" s="17">
        <f t="shared" si="152"/>
        <v>-67.58</v>
      </c>
      <c r="J9769" s="12" t="str">
        <f>H9769</f>
        <v>Balance (CIBC)</v>
      </c>
    </row>
    <row r="9770" spans="1:10" hidden="1">
      <c r="A9770" s="13" t="s">
        <v>203</v>
      </c>
      <c r="B9770" s="12" t="s">
        <v>83</v>
      </c>
      <c r="C9770" s="12" t="s">
        <v>205</v>
      </c>
      <c r="D9770" s="12" t="s">
        <v>394</v>
      </c>
      <c r="E9770" s="12">
        <v>-85.33</v>
      </c>
      <c r="F9770" s="14" t="str">
        <f>A9770&amp;B9770&amp;C9770&amp;D9770&amp;E9770</f>
        <v>2024-10-28ExpenseUber11005 Chequing (CIBC)-85.33</v>
      </c>
      <c r="G9770" s="15">
        <f>IFERROR((DATEVALUE(A9770)),A9770)</f>
        <v>45593</v>
      </c>
      <c r="H9770" s="16" t="str">
        <f>IF((IFERROR((VLOOKUP(D9770,'Automation (QBO)'!A:B,2,FALSE)),"0"))=0,"Suspense",(IFERROR((VLOOKUP(D9770,'Automation (QBO)'!A:B,2,FALSE)),"Suspense")))</f>
        <v>Balance (CIBC)</v>
      </c>
      <c r="I9770" s="17">
        <f t="shared" si="152"/>
        <v>-85.33</v>
      </c>
      <c r="J9770" s="12" t="str">
        <f>H9770</f>
        <v>Balance (CIBC)</v>
      </c>
    </row>
    <row r="9771" spans="1:10" hidden="1">
      <c r="A9771" s="13" t="s">
        <v>203</v>
      </c>
      <c r="B9771" s="12" t="s">
        <v>83</v>
      </c>
      <c r="C9771" s="12" t="s">
        <v>205</v>
      </c>
      <c r="D9771" s="12" t="s">
        <v>394</v>
      </c>
      <c r="E9771" s="12">
        <v>-63.38</v>
      </c>
      <c r="F9771" s="14" t="str">
        <f>A9771&amp;B9771&amp;C9771&amp;D9771&amp;E9771</f>
        <v>2024-10-28ExpenseUber11005 Chequing (CIBC)-63.38</v>
      </c>
      <c r="G9771" s="15">
        <f>IFERROR((DATEVALUE(A9771)),A9771)</f>
        <v>45593</v>
      </c>
      <c r="H9771" s="16" t="str">
        <f>IF((IFERROR((VLOOKUP(D9771,'Automation (QBO)'!A:B,2,FALSE)),"0"))=0,"Suspense",(IFERROR((VLOOKUP(D9771,'Automation (QBO)'!A:B,2,FALSE)),"Suspense")))</f>
        <v>Balance (CIBC)</v>
      </c>
      <c r="I9771" s="17">
        <f t="shared" si="152"/>
        <v>-63.38</v>
      </c>
      <c r="J9771" s="12" t="str">
        <f>H9771</f>
        <v>Balance (CIBC)</v>
      </c>
    </row>
    <row r="9772" spans="1:10" hidden="1">
      <c r="A9772" s="13" t="s">
        <v>203</v>
      </c>
      <c r="B9772" s="12" t="s">
        <v>83</v>
      </c>
      <c r="C9772" s="12" t="s">
        <v>205</v>
      </c>
      <c r="D9772" s="12" t="s">
        <v>394</v>
      </c>
      <c r="E9772" s="12">
        <v>-55.34</v>
      </c>
      <c r="F9772" s="14" t="str">
        <f>A9772&amp;B9772&amp;C9772&amp;D9772&amp;E9772</f>
        <v>2024-10-28ExpenseUber11005 Chequing (CIBC)-55.34</v>
      </c>
      <c r="G9772" s="15">
        <f>IFERROR((DATEVALUE(A9772)),A9772)</f>
        <v>45593</v>
      </c>
      <c r="H9772" s="16" t="str">
        <f>IF((IFERROR((VLOOKUP(D9772,'Automation (QBO)'!A:B,2,FALSE)),"0"))=0,"Suspense",(IFERROR((VLOOKUP(D9772,'Automation (QBO)'!A:B,2,FALSE)),"Suspense")))</f>
        <v>Balance (CIBC)</v>
      </c>
      <c r="I9772" s="17">
        <f t="shared" si="152"/>
        <v>-55.34</v>
      </c>
      <c r="J9772" s="12" t="str">
        <f>H9772</f>
        <v>Balance (CIBC)</v>
      </c>
    </row>
    <row r="9773" spans="1:10" hidden="1">
      <c r="A9773" s="13" t="s">
        <v>203</v>
      </c>
      <c r="B9773" s="12" t="s">
        <v>83</v>
      </c>
      <c r="C9773" s="12" t="s">
        <v>126</v>
      </c>
      <c r="D9773" s="12" t="s">
        <v>394</v>
      </c>
      <c r="E9773" s="12">
        <v>-141.06</v>
      </c>
      <c r="F9773" s="14" t="str">
        <f>A9773&amp;B9773&amp;C9773&amp;D9773&amp;E9773</f>
        <v>2024-10-28ExpenseAmazon11005 Chequing (CIBC)-141.06</v>
      </c>
      <c r="G9773" s="15">
        <f>IFERROR((DATEVALUE(A9773)),A9773)</f>
        <v>45593</v>
      </c>
      <c r="H9773" s="16" t="str">
        <f>IF((IFERROR((VLOOKUP(D9773,'Automation (QBO)'!A:B,2,FALSE)),"0"))=0,"Suspense",(IFERROR((VLOOKUP(D9773,'Automation (QBO)'!A:B,2,FALSE)),"Suspense")))</f>
        <v>Balance (CIBC)</v>
      </c>
      <c r="I9773" s="17">
        <f t="shared" si="152"/>
        <v>-141.06</v>
      </c>
      <c r="J9773" s="12" t="str">
        <f>H9773</f>
        <v>Balance (CIBC)</v>
      </c>
    </row>
    <row r="9774" spans="1:10" hidden="1">
      <c r="A9774" s="13" t="s">
        <v>203</v>
      </c>
      <c r="B9774" s="12" t="s">
        <v>83</v>
      </c>
      <c r="C9774" s="12" t="s">
        <v>205</v>
      </c>
      <c r="D9774" s="12" t="s">
        <v>394</v>
      </c>
      <c r="E9774" s="12">
        <v>-38.380000000000003</v>
      </c>
      <c r="F9774" s="14" t="str">
        <f>A9774&amp;B9774&amp;C9774&amp;D9774&amp;E9774</f>
        <v>2024-10-28ExpenseUber11005 Chequing (CIBC)-38.38</v>
      </c>
      <c r="G9774" s="15">
        <f>IFERROR((DATEVALUE(A9774)),A9774)</f>
        <v>45593</v>
      </c>
      <c r="H9774" s="16" t="str">
        <f>IF((IFERROR((VLOOKUP(D9774,'Automation (QBO)'!A:B,2,FALSE)),"0"))=0,"Suspense",(IFERROR((VLOOKUP(D9774,'Automation (QBO)'!A:B,2,FALSE)),"Suspense")))</f>
        <v>Balance (CIBC)</v>
      </c>
      <c r="I9774" s="17">
        <f t="shared" si="152"/>
        <v>-38.380000000000003</v>
      </c>
      <c r="J9774" s="12" t="str">
        <f>H9774</f>
        <v>Balance (CIBC)</v>
      </c>
    </row>
    <row r="9775" spans="1:10" hidden="1">
      <c r="A9775" s="13" t="s">
        <v>203</v>
      </c>
      <c r="B9775" s="12" t="s">
        <v>83</v>
      </c>
      <c r="C9775" s="12" t="s">
        <v>126</v>
      </c>
      <c r="D9775" s="12" t="s">
        <v>394</v>
      </c>
      <c r="E9775" s="12">
        <v>-67.14</v>
      </c>
      <c r="F9775" s="14" t="str">
        <f>A9775&amp;B9775&amp;C9775&amp;D9775&amp;E9775</f>
        <v>2024-10-28ExpenseAmazon11005 Chequing (CIBC)-67.14</v>
      </c>
      <c r="G9775" s="15">
        <f>IFERROR((DATEVALUE(A9775)),A9775)</f>
        <v>45593</v>
      </c>
      <c r="H9775" s="16" t="str">
        <f>IF((IFERROR((VLOOKUP(D9775,'Automation (QBO)'!A:B,2,FALSE)),"0"))=0,"Suspense",(IFERROR((VLOOKUP(D9775,'Automation (QBO)'!A:B,2,FALSE)),"Suspense")))</f>
        <v>Balance (CIBC)</v>
      </c>
      <c r="I9775" s="17">
        <f t="shared" si="152"/>
        <v>-67.14</v>
      </c>
      <c r="J9775" s="12" t="str">
        <f>H9775</f>
        <v>Balance (CIBC)</v>
      </c>
    </row>
    <row r="9776" spans="1:10" hidden="1">
      <c r="A9776" s="13" t="s">
        <v>203</v>
      </c>
      <c r="B9776" s="12" t="s">
        <v>83</v>
      </c>
      <c r="C9776" s="12" t="s">
        <v>208</v>
      </c>
      <c r="D9776" s="12" t="s">
        <v>394</v>
      </c>
      <c r="E9776" s="12">
        <v>-159.97999999999999</v>
      </c>
      <c r="F9776" s="14" t="str">
        <f>A9776&amp;B9776&amp;C9776&amp;D9776&amp;E9776</f>
        <v>2024-10-28ExpenseCostco11005 Chequing (CIBC)-159.98</v>
      </c>
      <c r="G9776" s="15">
        <f>IFERROR((DATEVALUE(A9776)),A9776)</f>
        <v>45593</v>
      </c>
      <c r="H9776" s="16" t="str">
        <f>IF((IFERROR((VLOOKUP(D9776,'Automation (QBO)'!A:B,2,FALSE)),"0"))=0,"Suspense",(IFERROR((VLOOKUP(D9776,'Automation (QBO)'!A:B,2,FALSE)),"Suspense")))</f>
        <v>Balance (CIBC)</v>
      </c>
      <c r="I9776" s="17">
        <f t="shared" si="152"/>
        <v>-159.97999999999999</v>
      </c>
      <c r="J9776" s="12" t="str">
        <f>H9776</f>
        <v>Balance (CIBC)</v>
      </c>
    </row>
    <row r="9777" spans="1:10" hidden="1">
      <c r="A9777" s="13" t="s">
        <v>203</v>
      </c>
      <c r="B9777" s="12" t="s">
        <v>83</v>
      </c>
      <c r="C9777" s="12" t="s">
        <v>126</v>
      </c>
      <c r="D9777" s="12" t="s">
        <v>394</v>
      </c>
      <c r="E9777" s="12">
        <v>-113.17</v>
      </c>
      <c r="F9777" s="14" t="str">
        <f>A9777&amp;B9777&amp;C9777&amp;D9777&amp;E9777</f>
        <v>2024-10-28ExpenseAmazon11005 Chequing (CIBC)-113.17</v>
      </c>
      <c r="G9777" s="15">
        <f>IFERROR((DATEVALUE(A9777)),A9777)</f>
        <v>45593</v>
      </c>
      <c r="H9777" s="16" t="str">
        <f>IF((IFERROR((VLOOKUP(D9777,'Automation (QBO)'!A:B,2,FALSE)),"0"))=0,"Suspense",(IFERROR((VLOOKUP(D9777,'Automation (QBO)'!A:B,2,FALSE)),"Suspense")))</f>
        <v>Balance (CIBC)</v>
      </c>
      <c r="I9777" s="17">
        <f t="shared" si="152"/>
        <v>-113.17</v>
      </c>
      <c r="J9777" s="12" t="str">
        <f>H9777</f>
        <v>Balance (CIBC)</v>
      </c>
    </row>
    <row r="9778" spans="1:10" hidden="1">
      <c r="A9778" s="13" t="s">
        <v>203</v>
      </c>
      <c r="B9778" s="12" t="s">
        <v>83</v>
      </c>
      <c r="C9778" s="12" t="s">
        <v>126</v>
      </c>
      <c r="D9778" s="12" t="s">
        <v>394</v>
      </c>
      <c r="E9778" s="12">
        <v>-76.14</v>
      </c>
      <c r="F9778" s="14" t="str">
        <f>A9778&amp;B9778&amp;C9778&amp;D9778&amp;E9778</f>
        <v>2024-10-28ExpenseAmazon11005 Chequing (CIBC)-76.14</v>
      </c>
      <c r="G9778" s="15">
        <f>IFERROR((DATEVALUE(A9778)),A9778)</f>
        <v>45593</v>
      </c>
      <c r="H9778" s="16" t="str">
        <f>IF((IFERROR((VLOOKUP(D9778,'Automation (QBO)'!A:B,2,FALSE)),"0"))=0,"Suspense",(IFERROR((VLOOKUP(D9778,'Automation (QBO)'!A:B,2,FALSE)),"Suspense")))</f>
        <v>Balance (CIBC)</v>
      </c>
      <c r="I9778" s="17">
        <f t="shared" si="152"/>
        <v>-76.14</v>
      </c>
      <c r="J9778" s="12" t="str">
        <f>H9778</f>
        <v>Balance (CIBC)</v>
      </c>
    </row>
    <row r="9779" spans="1:10" hidden="1">
      <c r="A9779" s="13" t="s">
        <v>203</v>
      </c>
      <c r="B9779" s="12" t="s">
        <v>83</v>
      </c>
      <c r="C9779" s="12" t="s">
        <v>126</v>
      </c>
      <c r="D9779" s="12" t="s">
        <v>394</v>
      </c>
      <c r="E9779" s="12">
        <v>-132.04</v>
      </c>
      <c r="F9779" s="14" t="str">
        <f>A9779&amp;B9779&amp;C9779&amp;D9779&amp;E9779</f>
        <v>2024-10-28ExpenseAmazon11005 Chequing (CIBC)-132.04</v>
      </c>
      <c r="G9779" s="15">
        <f>IFERROR((DATEVALUE(A9779)),A9779)</f>
        <v>45593</v>
      </c>
      <c r="H9779" s="16" t="str">
        <f>IF((IFERROR((VLOOKUP(D9779,'Automation (QBO)'!A:B,2,FALSE)),"0"))=0,"Suspense",(IFERROR((VLOOKUP(D9779,'Automation (QBO)'!A:B,2,FALSE)),"Suspense")))</f>
        <v>Balance (CIBC)</v>
      </c>
      <c r="I9779" s="17">
        <f t="shared" si="152"/>
        <v>-132.04</v>
      </c>
      <c r="J9779" s="12" t="str">
        <f>H9779</f>
        <v>Balance (CIBC)</v>
      </c>
    </row>
    <row r="9780" spans="1:10" hidden="1">
      <c r="A9780" s="13" t="s">
        <v>203</v>
      </c>
      <c r="B9780" s="12" t="s">
        <v>83</v>
      </c>
      <c r="C9780" s="12" t="s">
        <v>126</v>
      </c>
      <c r="D9780" s="12" t="s">
        <v>394</v>
      </c>
      <c r="E9780" s="12">
        <v>-55.99</v>
      </c>
      <c r="F9780" s="14" t="str">
        <f>A9780&amp;B9780&amp;C9780&amp;D9780&amp;E9780</f>
        <v>2024-10-28ExpenseAmazon11005 Chequing (CIBC)-55.99</v>
      </c>
      <c r="G9780" s="15">
        <f>IFERROR((DATEVALUE(A9780)),A9780)</f>
        <v>45593</v>
      </c>
      <c r="H9780" s="16" t="str">
        <f>IF((IFERROR((VLOOKUP(D9780,'Automation (QBO)'!A:B,2,FALSE)),"0"))=0,"Suspense",(IFERROR((VLOOKUP(D9780,'Automation (QBO)'!A:B,2,FALSE)),"Suspense")))</f>
        <v>Balance (CIBC)</v>
      </c>
      <c r="I9780" s="17">
        <f t="shared" si="152"/>
        <v>-55.99</v>
      </c>
      <c r="J9780" s="12" t="str">
        <f>H9780</f>
        <v>Balance (CIBC)</v>
      </c>
    </row>
    <row r="9781" spans="1:10" hidden="1">
      <c r="A9781" s="13" t="s">
        <v>203</v>
      </c>
      <c r="B9781" s="12" t="s">
        <v>83</v>
      </c>
      <c r="C9781" s="12" t="s">
        <v>126</v>
      </c>
      <c r="D9781" s="12" t="s">
        <v>394</v>
      </c>
      <c r="E9781" s="12">
        <v>-68.53</v>
      </c>
      <c r="F9781" s="14" t="str">
        <f>A9781&amp;B9781&amp;C9781&amp;D9781&amp;E9781</f>
        <v>2024-10-28ExpenseAmazon11005 Chequing (CIBC)-68.53</v>
      </c>
      <c r="G9781" s="15">
        <f>IFERROR((DATEVALUE(A9781)),A9781)</f>
        <v>45593</v>
      </c>
      <c r="H9781" s="16" t="str">
        <f>IF((IFERROR((VLOOKUP(D9781,'Automation (QBO)'!A:B,2,FALSE)),"0"))=0,"Suspense",(IFERROR((VLOOKUP(D9781,'Automation (QBO)'!A:B,2,FALSE)),"Suspense")))</f>
        <v>Balance (CIBC)</v>
      </c>
      <c r="I9781" s="17">
        <f t="shared" si="152"/>
        <v>-68.53</v>
      </c>
      <c r="J9781" s="12" t="str">
        <f>H9781</f>
        <v>Balance (CIBC)</v>
      </c>
    </row>
    <row r="9782" spans="1:10" hidden="1">
      <c r="A9782" s="13" t="s">
        <v>203</v>
      </c>
      <c r="B9782" s="12" t="s">
        <v>83</v>
      </c>
      <c r="C9782" s="12" t="s">
        <v>126</v>
      </c>
      <c r="D9782" s="12" t="s">
        <v>394</v>
      </c>
      <c r="E9782" s="12">
        <v>-112.57</v>
      </c>
      <c r="F9782" s="14" t="str">
        <f>A9782&amp;B9782&amp;C9782&amp;D9782&amp;E9782</f>
        <v>2024-10-28ExpenseAmazon11005 Chequing (CIBC)-112.57</v>
      </c>
      <c r="G9782" s="15">
        <f>IFERROR((DATEVALUE(A9782)),A9782)</f>
        <v>45593</v>
      </c>
      <c r="H9782" s="16" t="str">
        <f>IF((IFERROR((VLOOKUP(D9782,'Automation (QBO)'!A:B,2,FALSE)),"0"))=0,"Suspense",(IFERROR((VLOOKUP(D9782,'Automation (QBO)'!A:B,2,FALSE)),"Suspense")))</f>
        <v>Balance (CIBC)</v>
      </c>
      <c r="I9782" s="17">
        <f t="shared" si="152"/>
        <v>-112.57</v>
      </c>
      <c r="J9782" s="12" t="str">
        <f>H9782</f>
        <v>Balance (CIBC)</v>
      </c>
    </row>
    <row r="9783" spans="1:10" hidden="1">
      <c r="A9783" s="13" t="s">
        <v>203</v>
      </c>
      <c r="B9783" s="12" t="s">
        <v>83</v>
      </c>
      <c r="C9783" s="12" t="s">
        <v>126</v>
      </c>
      <c r="D9783" s="12" t="s">
        <v>394</v>
      </c>
      <c r="E9783" s="12">
        <v>-117.44</v>
      </c>
      <c r="F9783" s="14" t="str">
        <f>A9783&amp;B9783&amp;C9783&amp;D9783&amp;E9783</f>
        <v>2024-10-28ExpenseAmazon11005 Chequing (CIBC)-117.44</v>
      </c>
      <c r="G9783" s="15">
        <f>IFERROR((DATEVALUE(A9783)),A9783)</f>
        <v>45593</v>
      </c>
      <c r="H9783" s="16" t="str">
        <f>IF((IFERROR((VLOOKUP(D9783,'Automation (QBO)'!A:B,2,FALSE)),"0"))=0,"Suspense",(IFERROR((VLOOKUP(D9783,'Automation (QBO)'!A:B,2,FALSE)),"Suspense")))</f>
        <v>Balance (CIBC)</v>
      </c>
      <c r="I9783" s="17">
        <f t="shared" si="152"/>
        <v>-117.44</v>
      </c>
      <c r="J9783" s="12" t="str">
        <f>H9783</f>
        <v>Balance (CIBC)</v>
      </c>
    </row>
    <row r="9784" spans="1:10" hidden="1">
      <c r="A9784" s="13" t="s">
        <v>203</v>
      </c>
      <c r="B9784" s="12" t="s">
        <v>83</v>
      </c>
      <c r="C9784" s="12" t="s">
        <v>126</v>
      </c>
      <c r="D9784" s="12" t="s">
        <v>394</v>
      </c>
      <c r="E9784" s="12">
        <v>-229.59</v>
      </c>
      <c r="F9784" s="14" t="str">
        <f>A9784&amp;B9784&amp;C9784&amp;D9784&amp;E9784</f>
        <v>2024-10-28ExpenseAmazon11005 Chequing (CIBC)-229.59</v>
      </c>
      <c r="G9784" s="15">
        <f>IFERROR((DATEVALUE(A9784)),A9784)</f>
        <v>45593</v>
      </c>
      <c r="H9784" s="16" t="str">
        <f>IF((IFERROR((VLOOKUP(D9784,'Automation (QBO)'!A:B,2,FALSE)),"0"))=0,"Suspense",(IFERROR((VLOOKUP(D9784,'Automation (QBO)'!A:B,2,FALSE)),"Suspense")))</f>
        <v>Balance (CIBC)</v>
      </c>
      <c r="I9784" s="17">
        <f t="shared" si="152"/>
        <v>-229.59</v>
      </c>
      <c r="J9784" s="12" t="str">
        <f>H9784</f>
        <v>Balance (CIBC)</v>
      </c>
    </row>
    <row r="9785" spans="1:10" hidden="1">
      <c r="A9785" s="13" t="s">
        <v>203</v>
      </c>
      <c r="B9785" s="12" t="s">
        <v>83</v>
      </c>
      <c r="C9785" s="12" t="s">
        <v>126</v>
      </c>
      <c r="D9785" s="12" t="s">
        <v>394</v>
      </c>
      <c r="E9785" s="12">
        <v>-183.07</v>
      </c>
      <c r="F9785" s="14" t="str">
        <f>A9785&amp;B9785&amp;C9785&amp;D9785&amp;E9785</f>
        <v>2024-10-28ExpenseAmazon11005 Chequing (CIBC)-183.07</v>
      </c>
      <c r="G9785" s="15">
        <f>IFERROR((DATEVALUE(A9785)),A9785)</f>
        <v>45593</v>
      </c>
      <c r="H9785" s="16" t="str">
        <f>IF((IFERROR((VLOOKUP(D9785,'Automation (QBO)'!A:B,2,FALSE)),"0"))=0,"Suspense",(IFERROR((VLOOKUP(D9785,'Automation (QBO)'!A:B,2,FALSE)),"Suspense")))</f>
        <v>Balance (CIBC)</v>
      </c>
      <c r="I9785" s="17">
        <f t="shared" si="152"/>
        <v>-183.07</v>
      </c>
      <c r="J9785" s="12" t="str">
        <f>H9785</f>
        <v>Balance (CIBC)</v>
      </c>
    </row>
    <row r="9786" spans="1:10" hidden="1">
      <c r="A9786" s="13" t="s">
        <v>203</v>
      </c>
      <c r="B9786" s="12" t="s">
        <v>83</v>
      </c>
      <c r="C9786" s="12" t="s">
        <v>126</v>
      </c>
      <c r="D9786" s="12" t="s">
        <v>394</v>
      </c>
      <c r="E9786" s="12">
        <v>-66.02</v>
      </c>
      <c r="F9786" s="14" t="str">
        <f>A9786&amp;B9786&amp;C9786&amp;D9786&amp;E9786</f>
        <v>2024-10-28ExpenseAmazon11005 Chequing (CIBC)-66.02</v>
      </c>
      <c r="G9786" s="15">
        <f>IFERROR((DATEVALUE(A9786)),A9786)</f>
        <v>45593</v>
      </c>
      <c r="H9786" s="16" t="str">
        <f>IF((IFERROR((VLOOKUP(D9786,'Automation (QBO)'!A:B,2,FALSE)),"0"))=0,"Suspense",(IFERROR((VLOOKUP(D9786,'Automation (QBO)'!A:B,2,FALSE)),"Suspense")))</f>
        <v>Balance (CIBC)</v>
      </c>
      <c r="I9786" s="17">
        <f t="shared" si="152"/>
        <v>-66.02</v>
      </c>
      <c r="J9786" s="12" t="str">
        <f>H9786</f>
        <v>Balance (CIBC)</v>
      </c>
    </row>
    <row r="9787" spans="1:10" hidden="1">
      <c r="A9787" s="13" t="s">
        <v>203</v>
      </c>
      <c r="B9787" s="12" t="s">
        <v>123</v>
      </c>
      <c r="D9787" s="12" t="s">
        <v>394</v>
      </c>
      <c r="E9787" s="12">
        <v>-10000</v>
      </c>
      <c r="F9787" s="14" t="str">
        <f>A9787&amp;B9787&amp;C9787&amp;D9787&amp;E9787</f>
        <v>2024-10-28Credit Card Payment11005 Chequing (CIBC)-10000</v>
      </c>
      <c r="G9787" s="15">
        <f>IFERROR((DATEVALUE(A9787)),A9787)</f>
        <v>45593</v>
      </c>
      <c r="H9787" s="16" t="str">
        <f>IF((IFERROR((VLOOKUP(D9787,'Automation (QBO)'!A:B,2,FALSE)),"0"))=0,"Suspense",(IFERROR((VLOOKUP(D9787,'Automation (QBO)'!A:B,2,FALSE)),"Suspense")))</f>
        <v>Balance (CIBC)</v>
      </c>
      <c r="I9787" s="17">
        <f t="shared" si="152"/>
        <v>-10000</v>
      </c>
      <c r="J9787" s="12" t="str">
        <f>H9787</f>
        <v>Balance (CIBC)</v>
      </c>
    </row>
    <row r="9788" spans="1:10" hidden="1">
      <c r="A9788" s="13" t="s">
        <v>203</v>
      </c>
      <c r="B9788" s="12" t="s">
        <v>83</v>
      </c>
      <c r="C9788" s="12" t="s">
        <v>106</v>
      </c>
      <c r="D9788" s="12" t="s">
        <v>394</v>
      </c>
      <c r="E9788" s="12">
        <v>-500.97</v>
      </c>
      <c r="F9788" s="14" t="str">
        <f>A9788&amp;B9788&amp;C9788&amp;D9788&amp;E9788</f>
        <v>2024-10-28ExpenseBDC11005 Chequing (CIBC)-500.97</v>
      </c>
      <c r="G9788" s="15">
        <f>IFERROR((DATEVALUE(A9788)),A9788)</f>
        <v>45593</v>
      </c>
      <c r="H9788" s="16" t="str">
        <f>IF((IFERROR((VLOOKUP(D9788,'Automation (QBO)'!A:B,2,FALSE)),"0"))=0,"Suspense",(IFERROR((VLOOKUP(D9788,'Automation (QBO)'!A:B,2,FALSE)),"Suspense")))</f>
        <v>Balance (CIBC)</v>
      </c>
      <c r="I9788" s="17">
        <f t="shared" si="152"/>
        <v>-500.97</v>
      </c>
      <c r="J9788" s="12" t="str">
        <f>H9788</f>
        <v>Balance (CIBC)</v>
      </c>
    </row>
    <row r="9789" spans="1:10" hidden="1">
      <c r="A9789" s="13" t="s">
        <v>203</v>
      </c>
      <c r="B9789" s="12" t="s">
        <v>83</v>
      </c>
      <c r="C9789" s="12" t="s">
        <v>126</v>
      </c>
      <c r="D9789" s="12" t="s">
        <v>394</v>
      </c>
      <c r="E9789" s="12">
        <v>-27.99</v>
      </c>
      <c r="F9789" s="14" t="str">
        <f>A9789&amp;B9789&amp;C9789&amp;D9789&amp;E9789</f>
        <v>2024-10-28ExpenseAmazon11005 Chequing (CIBC)-27.99</v>
      </c>
      <c r="G9789" s="15">
        <f>IFERROR((DATEVALUE(A9789)),A9789)</f>
        <v>45593</v>
      </c>
      <c r="H9789" s="16" t="str">
        <f>IF((IFERROR((VLOOKUP(D9789,'Automation (QBO)'!A:B,2,FALSE)),"0"))=0,"Suspense",(IFERROR((VLOOKUP(D9789,'Automation (QBO)'!A:B,2,FALSE)),"Suspense")))</f>
        <v>Balance (CIBC)</v>
      </c>
      <c r="I9789" s="17">
        <f t="shared" si="152"/>
        <v>-27.99</v>
      </c>
      <c r="J9789" s="12" t="str">
        <f>H9789</f>
        <v>Balance (CIBC)</v>
      </c>
    </row>
    <row r="9790" spans="1:10" hidden="1">
      <c r="A9790" s="13" t="s">
        <v>203</v>
      </c>
      <c r="B9790" s="12" t="s">
        <v>83</v>
      </c>
      <c r="C9790" s="12" t="s">
        <v>205</v>
      </c>
      <c r="D9790" s="12" t="s">
        <v>394</v>
      </c>
      <c r="E9790" s="12">
        <v>-24.66</v>
      </c>
      <c r="F9790" s="14" t="str">
        <f>A9790&amp;B9790&amp;C9790&amp;D9790&amp;E9790</f>
        <v>2024-10-28ExpenseUber11005 Chequing (CIBC)-24.66</v>
      </c>
      <c r="G9790" s="15">
        <f>IFERROR((DATEVALUE(A9790)),A9790)</f>
        <v>45593</v>
      </c>
      <c r="H9790" s="16" t="str">
        <f>IF((IFERROR((VLOOKUP(D9790,'Automation (QBO)'!A:B,2,FALSE)),"0"))=0,"Suspense",(IFERROR((VLOOKUP(D9790,'Automation (QBO)'!A:B,2,FALSE)),"Suspense")))</f>
        <v>Balance (CIBC)</v>
      </c>
      <c r="I9790" s="17">
        <f t="shared" si="152"/>
        <v>-24.66</v>
      </c>
      <c r="J9790" s="12" t="str">
        <f>H9790</f>
        <v>Balance (CIBC)</v>
      </c>
    </row>
    <row r="9791" spans="1:10" hidden="1">
      <c r="A9791" s="13" t="s">
        <v>203</v>
      </c>
      <c r="B9791" s="12" t="s">
        <v>91</v>
      </c>
      <c r="C9791" s="12" t="s">
        <v>151</v>
      </c>
      <c r="D9791" s="12" t="s">
        <v>419</v>
      </c>
      <c r="E9791" s="12">
        <v>3955</v>
      </c>
      <c r="F9791" s="14" t="str">
        <f>A9791&amp;B9791&amp;C9791&amp;D9791&amp;E9791</f>
        <v>2024-10-28InvoiceGarden of Granite Winery:Garden of Granite Project41005 Income - Project Management3955</v>
      </c>
      <c r="G9791" s="15">
        <f>IFERROR((DATEVALUE(A9791)),A9791)</f>
        <v>45593</v>
      </c>
      <c r="H9791" s="16" t="str">
        <f>IF((IFERROR((VLOOKUP(D9791,'Automation (QBO)'!A:B,2,FALSE)),"0"))=0,"Suspense",(IFERROR((VLOOKUP(D9791,'Automation (QBO)'!A:B,2,FALSE)),"Suspense")))</f>
        <v>Labour - Management ($)</v>
      </c>
      <c r="I9791" s="17">
        <f t="shared" si="152"/>
        <v>3955</v>
      </c>
      <c r="J9791" s="12" t="str">
        <f>H9791</f>
        <v>Labour - Management ($)</v>
      </c>
    </row>
    <row r="9792" spans="1:10" hidden="1">
      <c r="A9792" s="13" t="s">
        <v>203</v>
      </c>
      <c r="B9792" s="12" t="s">
        <v>91</v>
      </c>
      <c r="C9792" s="12" t="s">
        <v>151</v>
      </c>
      <c r="D9792" s="12" t="s">
        <v>419</v>
      </c>
      <c r="E9792" s="12">
        <v>12090</v>
      </c>
      <c r="F9792" s="14" t="str">
        <f>A9792&amp;B9792&amp;C9792&amp;D9792&amp;E9792</f>
        <v>2024-10-28InvoiceGarden of Granite Winery:Garden of Granite Project41005 Income - Project Management12090</v>
      </c>
      <c r="G9792" s="15">
        <f>IFERROR((DATEVALUE(A9792)),A9792)</f>
        <v>45593</v>
      </c>
      <c r="H9792" s="16" t="str">
        <f>IF((IFERROR((VLOOKUP(D9792,'Automation (QBO)'!A:B,2,FALSE)),"0"))=0,"Suspense",(IFERROR((VLOOKUP(D9792,'Automation (QBO)'!A:B,2,FALSE)),"Suspense")))</f>
        <v>Labour - Management ($)</v>
      </c>
      <c r="I9792" s="17">
        <f t="shared" si="152"/>
        <v>12090</v>
      </c>
      <c r="J9792" s="12" t="str">
        <f>H9792</f>
        <v>Labour - Management ($)</v>
      </c>
    </row>
    <row r="9793" spans="1:10" hidden="1">
      <c r="A9793" s="13" t="s">
        <v>203</v>
      </c>
      <c r="B9793" s="12" t="s">
        <v>91</v>
      </c>
      <c r="C9793" s="12" t="s">
        <v>151</v>
      </c>
      <c r="D9793" s="12" t="s">
        <v>419</v>
      </c>
      <c r="E9793" s="12">
        <v>3643.05</v>
      </c>
      <c r="F9793" s="14" t="str">
        <f>A9793&amp;B9793&amp;C9793&amp;D9793&amp;E9793</f>
        <v>2024-10-28InvoiceGarden of Granite Winery:Garden of Granite Project41005 Income - Project Management3643.05</v>
      </c>
      <c r="G9793" s="15">
        <f>IFERROR((DATEVALUE(A9793)),A9793)</f>
        <v>45593</v>
      </c>
      <c r="H9793" s="16" t="str">
        <f>IF((IFERROR((VLOOKUP(D9793,'Automation (QBO)'!A:B,2,FALSE)),"0"))=0,"Suspense",(IFERROR((VLOOKUP(D9793,'Automation (QBO)'!A:B,2,FALSE)),"Suspense")))</f>
        <v>Labour - Management ($)</v>
      </c>
      <c r="I9793" s="17">
        <f t="shared" si="152"/>
        <v>3643.05</v>
      </c>
      <c r="J9793" s="12" t="str">
        <f>H9793</f>
        <v>Labour - Management ($)</v>
      </c>
    </row>
    <row r="9794" spans="1:10" hidden="1">
      <c r="A9794" s="13" t="s">
        <v>209</v>
      </c>
      <c r="B9794" s="12" t="s">
        <v>83</v>
      </c>
      <c r="C9794" s="12" t="s">
        <v>212</v>
      </c>
      <c r="D9794" s="12" t="s">
        <v>390</v>
      </c>
      <c r="E9794" s="12">
        <v>1281</v>
      </c>
      <c r="F9794" s="14" t="str">
        <f>A9794&amp;B9794&amp;C9794&amp;D9794&amp;E9794</f>
        <v>2024-10-29ExpenseDynamic Entry Systems21010 Visa Payable (CIBC)1281</v>
      </c>
      <c r="G9794" s="15">
        <f>IFERROR((DATEVALUE(A9794)),A9794)</f>
        <v>45594</v>
      </c>
      <c r="H9794" s="16" t="str">
        <f>IF((IFERROR((VLOOKUP(D9794,'Automation (QBO)'!A:B,2,FALSE)),"0"))=0,"Suspense",(IFERROR((VLOOKUP(D9794,'Automation (QBO)'!A:B,2,FALSE)),"Suspense")))</f>
        <v>Suspense</v>
      </c>
      <c r="I9794" s="17">
        <f t="shared" si="152"/>
        <v>1281</v>
      </c>
      <c r="J9794" s="12" t="str">
        <f>H9794</f>
        <v>Suspense</v>
      </c>
    </row>
    <row r="9795" spans="1:10" hidden="1">
      <c r="A9795" s="13" t="s">
        <v>209</v>
      </c>
      <c r="B9795" s="12" t="s">
        <v>83</v>
      </c>
      <c r="C9795" s="12" t="s">
        <v>211</v>
      </c>
      <c r="D9795" s="12" t="s">
        <v>390</v>
      </c>
      <c r="E9795" s="12">
        <v>559.94000000000005</v>
      </c>
      <c r="F9795" s="14" t="str">
        <f>A9795&amp;B9795&amp;C9795&amp;D9795&amp;E9795</f>
        <v>2024-10-29ExpensePoco Building Supplies21010 Visa Payable (CIBC)559.94</v>
      </c>
      <c r="G9795" s="15">
        <f>IFERROR((DATEVALUE(A9795)),A9795)</f>
        <v>45594</v>
      </c>
      <c r="H9795" s="16" t="str">
        <f>IF((IFERROR((VLOOKUP(D9795,'Automation (QBO)'!A:B,2,FALSE)),"0"))=0,"Suspense",(IFERROR((VLOOKUP(D9795,'Automation (QBO)'!A:B,2,FALSE)),"Suspense")))</f>
        <v>Suspense</v>
      </c>
      <c r="I9795" s="17">
        <f t="shared" si="152"/>
        <v>559.94000000000005</v>
      </c>
      <c r="J9795" s="12" t="str">
        <f>H9795</f>
        <v>Suspense</v>
      </c>
    </row>
    <row r="9796" spans="1:10" hidden="1">
      <c r="A9796" s="13" t="s">
        <v>209</v>
      </c>
      <c r="B9796" s="12" t="s">
        <v>83</v>
      </c>
      <c r="C9796" s="12" t="s">
        <v>210</v>
      </c>
      <c r="D9796" s="12" t="s">
        <v>390</v>
      </c>
      <c r="E9796" s="12">
        <v>363.95</v>
      </c>
      <c r="F9796" s="14" t="str">
        <f>A9796&amp;B9796&amp;C9796&amp;D9796&amp;E9796</f>
        <v>2024-10-29ExpenseWindsor Plywood Coquitlam21010 Visa Payable (CIBC)363.95</v>
      </c>
      <c r="G9796" s="15">
        <f>IFERROR((DATEVALUE(A9796)),A9796)</f>
        <v>45594</v>
      </c>
      <c r="H9796" s="16" t="str">
        <f>IF((IFERROR((VLOOKUP(D9796,'Automation (QBO)'!A:B,2,FALSE)),"0"))=0,"Suspense",(IFERROR((VLOOKUP(D9796,'Automation (QBO)'!A:B,2,FALSE)),"Suspense")))</f>
        <v>Suspense</v>
      </c>
      <c r="I9796" s="17">
        <f t="shared" si="152"/>
        <v>363.95</v>
      </c>
      <c r="J9796" s="12" t="str">
        <f>H9796</f>
        <v>Suspense</v>
      </c>
    </row>
    <row r="9797" spans="1:10" hidden="1">
      <c r="A9797" s="13" t="s">
        <v>209</v>
      </c>
      <c r="B9797" s="12" t="s">
        <v>83</v>
      </c>
      <c r="C9797" s="12" t="s">
        <v>120</v>
      </c>
      <c r="D9797" s="12" t="s">
        <v>390</v>
      </c>
      <c r="E9797" s="12">
        <v>152.69999999999999</v>
      </c>
      <c r="F9797" s="14" t="str">
        <f>A9797&amp;B9797&amp;C9797&amp;D9797&amp;E9797</f>
        <v>2024-10-29ExpenseBrowns Socialhouse Restaurant21010 Visa Payable (CIBC)152.7</v>
      </c>
      <c r="G9797" s="15">
        <f>IFERROR((DATEVALUE(A9797)),A9797)</f>
        <v>45594</v>
      </c>
      <c r="H9797" s="16" t="str">
        <f>IF((IFERROR((VLOOKUP(D9797,'Automation (QBO)'!A:B,2,FALSE)),"0"))=0,"Suspense",(IFERROR((VLOOKUP(D9797,'Automation (QBO)'!A:B,2,FALSE)),"Suspense")))</f>
        <v>Suspense</v>
      </c>
      <c r="I9797" s="17">
        <f t="shared" si="152"/>
        <v>152.69999999999999</v>
      </c>
      <c r="J9797" s="12" t="str">
        <f>H9797</f>
        <v>Suspense</v>
      </c>
    </row>
    <row r="9798" spans="1:10" hidden="1">
      <c r="A9798" s="13" t="s">
        <v>209</v>
      </c>
      <c r="B9798" s="12" t="s">
        <v>83</v>
      </c>
      <c r="C9798" s="12" t="s">
        <v>102</v>
      </c>
      <c r="D9798" s="12" t="s">
        <v>390</v>
      </c>
      <c r="E9798" s="12">
        <v>69.959999999999994</v>
      </c>
      <c r="F9798" s="14" t="str">
        <f>A9798&amp;B9798&amp;C9798&amp;D9798&amp;E9798</f>
        <v>2024-10-29ExpensePetro Canada21010 Visa Payable (CIBC)69.96</v>
      </c>
      <c r="G9798" s="15">
        <f>IFERROR((DATEVALUE(A9798)),A9798)</f>
        <v>45594</v>
      </c>
      <c r="H9798" s="16" t="str">
        <f>IF((IFERROR((VLOOKUP(D9798,'Automation (QBO)'!A:B,2,FALSE)),"0"))=0,"Suspense",(IFERROR((VLOOKUP(D9798,'Automation (QBO)'!A:B,2,FALSE)),"Suspense")))</f>
        <v>Suspense</v>
      </c>
      <c r="I9798" s="17">
        <f t="shared" si="152"/>
        <v>69.959999999999994</v>
      </c>
      <c r="J9798" s="12" t="str">
        <f>H9798</f>
        <v>Suspense</v>
      </c>
    </row>
    <row r="9799" spans="1:10" hidden="1">
      <c r="A9799" s="13" t="s">
        <v>209</v>
      </c>
      <c r="B9799" s="12" t="s">
        <v>83</v>
      </c>
      <c r="C9799" s="12" t="s">
        <v>210</v>
      </c>
      <c r="D9799" s="12" t="s">
        <v>391</v>
      </c>
      <c r="E9799" s="12">
        <v>347.7</v>
      </c>
      <c r="F9799" s="14" t="str">
        <f>A9799&amp;B9799&amp;C9799&amp;D9799&amp;E9799</f>
        <v>2024-10-29ExpenseWindsor Plywood Coquitlam51335 COGS - Supplies347.7</v>
      </c>
      <c r="G9799" s="15">
        <f>IFERROR((DATEVALUE(A9799)),A9799)</f>
        <v>45594</v>
      </c>
      <c r="H9799" s="16" t="str">
        <f>IF((IFERROR((VLOOKUP(D9799,'Automation (QBO)'!A:B,2,FALSE)),"0"))=0,"Suspense",(IFERROR((VLOOKUP(D9799,'Automation (QBO)'!A:B,2,FALSE)),"Suspense")))</f>
        <v>COGS - Supplies</v>
      </c>
      <c r="I9799" s="17">
        <f t="shared" si="152"/>
        <v>347.7</v>
      </c>
      <c r="J9799" s="12" t="str">
        <f>H9799</f>
        <v>COGS - Supplies</v>
      </c>
    </row>
    <row r="9800" spans="1:10" hidden="1">
      <c r="A9800" s="13" t="s">
        <v>209</v>
      </c>
      <c r="B9800" s="12" t="s">
        <v>83</v>
      </c>
      <c r="C9800" s="12" t="s">
        <v>210</v>
      </c>
      <c r="D9800" s="12" t="s">
        <v>392</v>
      </c>
      <c r="E9800" s="12">
        <v>-16.25</v>
      </c>
      <c r="F9800" s="14" t="str">
        <f>A9800&amp;B9800&amp;C9800&amp;D9800&amp;E9800</f>
        <v>2024-10-29ExpenseWindsor Plywood Coquitlam21020 GST/HST Payable-16.25</v>
      </c>
      <c r="G9800" s="15">
        <f>IFERROR((DATEVALUE(A9800)),A9800)</f>
        <v>45594</v>
      </c>
      <c r="H9800" s="16" t="str">
        <f>IF((IFERROR((VLOOKUP(D9800,'Automation (QBO)'!A:B,2,FALSE)),"0"))=0,"Suspense",(IFERROR((VLOOKUP(D9800,'Automation (QBO)'!A:B,2,FALSE)),"Suspense")))</f>
        <v>GST/HST Payable</v>
      </c>
      <c r="I9800" s="17">
        <f t="shared" si="152"/>
        <v>-16.25</v>
      </c>
      <c r="J9800" s="12" t="str">
        <f>H9800</f>
        <v>GST/HST Payable</v>
      </c>
    </row>
    <row r="9801" spans="1:10" hidden="1">
      <c r="A9801" s="13" t="s">
        <v>209</v>
      </c>
      <c r="B9801" s="12" t="s">
        <v>83</v>
      </c>
      <c r="C9801" s="12" t="s">
        <v>211</v>
      </c>
      <c r="D9801" s="12" t="s">
        <v>391</v>
      </c>
      <c r="E9801" s="12">
        <v>534.94000000000005</v>
      </c>
      <c r="F9801" s="14" t="str">
        <f>A9801&amp;B9801&amp;C9801&amp;D9801&amp;E9801</f>
        <v>2024-10-29ExpensePoco Building Supplies51335 COGS - Supplies534.94</v>
      </c>
      <c r="G9801" s="15">
        <f>IFERROR((DATEVALUE(A9801)),A9801)</f>
        <v>45594</v>
      </c>
      <c r="H9801" s="16" t="str">
        <f>IF((IFERROR((VLOOKUP(D9801,'Automation (QBO)'!A:B,2,FALSE)),"0"))=0,"Suspense",(IFERROR((VLOOKUP(D9801,'Automation (QBO)'!A:B,2,FALSE)),"Suspense")))</f>
        <v>COGS - Supplies</v>
      </c>
      <c r="I9801" s="17">
        <f t="shared" si="152"/>
        <v>534.94000000000005</v>
      </c>
      <c r="J9801" s="12" t="str">
        <f>H9801</f>
        <v>COGS - Supplies</v>
      </c>
    </row>
    <row r="9802" spans="1:10" hidden="1">
      <c r="A9802" s="13" t="s">
        <v>209</v>
      </c>
      <c r="B9802" s="12" t="s">
        <v>83</v>
      </c>
      <c r="C9802" s="12" t="s">
        <v>211</v>
      </c>
      <c r="D9802" s="12" t="s">
        <v>392</v>
      </c>
      <c r="E9802" s="12">
        <v>-25</v>
      </c>
      <c r="F9802" s="14" t="str">
        <f>A9802&amp;B9802&amp;C9802&amp;D9802&amp;E9802</f>
        <v>2024-10-29ExpensePoco Building Supplies21020 GST/HST Payable-25</v>
      </c>
      <c r="G9802" s="15">
        <f>IFERROR((DATEVALUE(A9802)),A9802)</f>
        <v>45594</v>
      </c>
      <c r="H9802" s="16" t="str">
        <f>IF((IFERROR((VLOOKUP(D9802,'Automation (QBO)'!A:B,2,FALSE)),"0"))=0,"Suspense",(IFERROR((VLOOKUP(D9802,'Automation (QBO)'!A:B,2,FALSE)),"Suspense")))</f>
        <v>GST/HST Payable</v>
      </c>
      <c r="I9802" s="17">
        <f t="shared" si="152"/>
        <v>-25</v>
      </c>
      <c r="J9802" s="12" t="str">
        <f>H9802</f>
        <v>GST/HST Payable</v>
      </c>
    </row>
    <row r="9803" spans="1:10" hidden="1">
      <c r="A9803" s="13" t="s">
        <v>209</v>
      </c>
      <c r="B9803" s="12" t="s">
        <v>83</v>
      </c>
      <c r="C9803" s="12" t="s">
        <v>120</v>
      </c>
      <c r="D9803" s="12" t="s">
        <v>398</v>
      </c>
      <c r="E9803" s="12">
        <v>119.24</v>
      </c>
      <c r="F9803" s="14" t="str">
        <f>A9803&amp;B9803&amp;C9803&amp;D9803&amp;E9803</f>
        <v>2024-10-29ExpenseBrowns Socialhouse Restaurant52190 Meals &amp; Entertainment119.24</v>
      </c>
      <c r="G9803" s="15">
        <f>IFERROR((DATEVALUE(A9803)),A9803)</f>
        <v>45594</v>
      </c>
      <c r="H9803" s="16" t="str">
        <f>IF((IFERROR((VLOOKUP(D9803,'Automation (QBO)'!A:B,2,FALSE)),"0"))=0,"Suspense",(IFERROR((VLOOKUP(D9803,'Automation (QBO)'!A:B,2,FALSE)),"Suspense")))</f>
        <v>Meals &amp; Entertainment</v>
      </c>
      <c r="I9803" s="17">
        <f t="shared" si="152"/>
        <v>119.24</v>
      </c>
      <c r="J9803" s="12" t="str">
        <f>H9803</f>
        <v>Meals &amp; Entertainment</v>
      </c>
    </row>
    <row r="9804" spans="1:10" hidden="1">
      <c r="A9804" s="13" t="s">
        <v>209</v>
      </c>
      <c r="B9804" s="12" t="s">
        <v>83</v>
      </c>
      <c r="C9804" s="12" t="s">
        <v>120</v>
      </c>
      <c r="D9804" s="12" t="s">
        <v>398</v>
      </c>
      <c r="E9804" s="12">
        <v>27.54</v>
      </c>
      <c r="F9804" s="14" t="str">
        <f>A9804&amp;B9804&amp;C9804&amp;D9804&amp;E9804</f>
        <v>2024-10-29ExpenseBrowns Socialhouse Restaurant52190 Meals &amp; Entertainment27.54</v>
      </c>
      <c r="G9804" s="15">
        <f>IFERROR((DATEVALUE(A9804)),A9804)</f>
        <v>45594</v>
      </c>
      <c r="H9804" s="16" t="str">
        <f>IF((IFERROR((VLOOKUP(D9804,'Automation (QBO)'!A:B,2,FALSE)),"0"))=0,"Suspense",(IFERROR((VLOOKUP(D9804,'Automation (QBO)'!A:B,2,FALSE)),"Suspense")))</f>
        <v>Meals &amp; Entertainment</v>
      </c>
      <c r="I9804" s="17">
        <f t="shared" si="152"/>
        <v>27.54</v>
      </c>
      <c r="J9804" s="12" t="str">
        <f>H9804</f>
        <v>Meals &amp; Entertainment</v>
      </c>
    </row>
    <row r="9805" spans="1:10" hidden="1">
      <c r="A9805" s="13" t="s">
        <v>209</v>
      </c>
      <c r="B9805" s="12" t="s">
        <v>83</v>
      </c>
      <c r="C9805" s="12" t="s">
        <v>120</v>
      </c>
      <c r="D9805" s="12" t="s">
        <v>392</v>
      </c>
      <c r="E9805" s="12">
        <v>-5.92</v>
      </c>
      <c r="F9805" s="14" t="str">
        <f>A9805&amp;B9805&amp;C9805&amp;D9805&amp;E9805</f>
        <v>2024-10-29ExpenseBrowns Socialhouse Restaurant21020 GST/HST Payable-5.92</v>
      </c>
      <c r="G9805" s="15">
        <f>IFERROR((DATEVALUE(A9805)),A9805)</f>
        <v>45594</v>
      </c>
      <c r="H9805" s="16" t="str">
        <f>IF((IFERROR((VLOOKUP(D9805,'Automation (QBO)'!A:B,2,FALSE)),"0"))=0,"Suspense",(IFERROR((VLOOKUP(D9805,'Automation (QBO)'!A:B,2,FALSE)),"Suspense")))</f>
        <v>GST/HST Payable</v>
      </c>
      <c r="I9805" s="17">
        <f t="shared" si="152"/>
        <v>-5.92</v>
      </c>
      <c r="J9805" s="12" t="str">
        <f>H9805</f>
        <v>GST/HST Payable</v>
      </c>
    </row>
    <row r="9806" spans="1:10" hidden="1">
      <c r="A9806" s="13" t="s">
        <v>209</v>
      </c>
      <c r="B9806" s="12" t="s">
        <v>83</v>
      </c>
      <c r="C9806" s="12" t="s">
        <v>120</v>
      </c>
      <c r="D9806" s="12" t="s">
        <v>392</v>
      </c>
      <c r="E9806" s="12">
        <v>0</v>
      </c>
      <c r="F9806" s="14" t="str">
        <f>A9806&amp;B9806&amp;C9806&amp;D9806&amp;E9806</f>
        <v>2024-10-29ExpenseBrowns Socialhouse Restaurant21020 GST/HST Payable0</v>
      </c>
      <c r="G9806" s="15">
        <f>IFERROR((DATEVALUE(A9806)),A9806)</f>
        <v>45594</v>
      </c>
      <c r="H9806" s="16" t="str">
        <f>IF((IFERROR((VLOOKUP(D9806,'Automation (QBO)'!A:B,2,FALSE)),"0"))=0,"Suspense",(IFERROR((VLOOKUP(D9806,'Automation (QBO)'!A:B,2,FALSE)),"Suspense")))</f>
        <v>GST/HST Payable</v>
      </c>
      <c r="I9806" s="17">
        <f t="shared" si="152"/>
        <v>0</v>
      </c>
      <c r="J9806" s="12" t="str">
        <f>H9806</f>
        <v>GST/HST Payable</v>
      </c>
    </row>
    <row r="9807" spans="1:10" hidden="1">
      <c r="A9807" s="13" t="s">
        <v>209</v>
      </c>
      <c r="B9807" s="12" t="s">
        <v>83</v>
      </c>
      <c r="C9807" s="12" t="s">
        <v>102</v>
      </c>
      <c r="D9807" s="12" t="s">
        <v>409</v>
      </c>
      <c r="E9807" s="12">
        <v>66.63</v>
      </c>
      <c r="F9807" s="14" t="str">
        <f>A9807&amp;B9807&amp;C9807&amp;D9807&amp;E9807</f>
        <v>2024-10-29ExpensePetro Canada51205 COGS - Fuel66.63</v>
      </c>
      <c r="G9807" s="15">
        <f>IFERROR((DATEVALUE(A9807)),A9807)</f>
        <v>45594</v>
      </c>
      <c r="H9807" s="16" t="str">
        <f>IF((IFERROR((VLOOKUP(D9807,'Automation (QBO)'!A:B,2,FALSE)),"0"))=0,"Suspense",(IFERROR((VLOOKUP(D9807,'Automation (QBO)'!A:B,2,FALSE)),"Suspense")))</f>
        <v>COGS - Fuel</v>
      </c>
      <c r="I9807" s="17">
        <f t="shared" si="152"/>
        <v>66.63</v>
      </c>
      <c r="J9807" s="12" t="str">
        <f>H9807</f>
        <v>COGS - Fuel</v>
      </c>
    </row>
    <row r="9808" spans="1:10" hidden="1">
      <c r="A9808" s="13" t="s">
        <v>209</v>
      </c>
      <c r="B9808" s="12" t="s">
        <v>83</v>
      </c>
      <c r="C9808" s="12" t="s">
        <v>102</v>
      </c>
      <c r="D9808" s="12" t="s">
        <v>392</v>
      </c>
      <c r="E9808" s="12">
        <v>-3.33</v>
      </c>
      <c r="F9808" s="14" t="str">
        <f>A9808&amp;B9808&amp;C9808&amp;D9808&amp;E9808</f>
        <v>2024-10-29ExpensePetro Canada21020 GST/HST Payable-3.33</v>
      </c>
      <c r="G9808" s="15">
        <f>IFERROR((DATEVALUE(A9808)),A9808)</f>
        <v>45594</v>
      </c>
      <c r="H9808" s="16" t="str">
        <f>IF((IFERROR((VLOOKUP(D9808,'Automation (QBO)'!A:B,2,FALSE)),"0"))=0,"Suspense",(IFERROR((VLOOKUP(D9808,'Automation (QBO)'!A:B,2,FALSE)),"Suspense")))</f>
        <v>GST/HST Payable</v>
      </c>
      <c r="I9808" s="17">
        <f t="shared" ref="I9808:I9871" si="153">E9808</f>
        <v>-3.33</v>
      </c>
      <c r="J9808" s="12" t="str">
        <f>H9808</f>
        <v>GST/HST Payable</v>
      </c>
    </row>
    <row r="9809" spans="1:10" hidden="1">
      <c r="A9809" s="13" t="s">
        <v>209</v>
      </c>
      <c r="B9809" s="12" t="s">
        <v>83</v>
      </c>
      <c r="C9809" s="12" t="s">
        <v>212</v>
      </c>
      <c r="D9809" s="12" t="s">
        <v>400</v>
      </c>
      <c r="E9809" s="12">
        <v>1220</v>
      </c>
      <c r="F9809" s="14" t="str">
        <f>A9809&amp;B9809&amp;C9809&amp;D9809&amp;E9809</f>
        <v>2024-10-29ExpenseDynamic Entry Systems51320 COGS - Subcontractors1220</v>
      </c>
      <c r="G9809" s="15">
        <f>IFERROR((DATEVALUE(A9809)),A9809)</f>
        <v>45594</v>
      </c>
      <c r="H9809" s="16" t="str">
        <f>IF((IFERROR((VLOOKUP(D9809,'Automation (QBO)'!A:B,2,FALSE)),"0"))=0,"Suspense",(IFERROR((VLOOKUP(D9809,'Automation (QBO)'!A:B,2,FALSE)),"Suspense")))</f>
        <v>COGS - Subcontracts</v>
      </c>
      <c r="I9809" s="17">
        <f t="shared" si="153"/>
        <v>1220</v>
      </c>
      <c r="J9809" s="12" t="str">
        <f>H9809</f>
        <v>COGS - Subcontracts</v>
      </c>
    </row>
    <row r="9810" spans="1:10" hidden="1">
      <c r="A9810" s="13" t="s">
        <v>209</v>
      </c>
      <c r="B9810" s="12" t="s">
        <v>83</v>
      </c>
      <c r="C9810" s="12" t="s">
        <v>212</v>
      </c>
      <c r="D9810" s="12" t="s">
        <v>392</v>
      </c>
      <c r="E9810" s="12">
        <v>-61</v>
      </c>
      <c r="F9810" s="14" t="str">
        <f>A9810&amp;B9810&amp;C9810&amp;D9810&amp;E9810</f>
        <v>2024-10-29ExpenseDynamic Entry Systems21020 GST/HST Payable-61</v>
      </c>
      <c r="G9810" s="15">
        <f>IFERROR((DATEVALUE(A9810)),A9810)</f>
        <v>45594</v>
      </c>
      <c r="H9810" s="16" t="str">
        <f>IF((IFERROR((VLOOKUP(D9810,'Automation (QBO)'!A:B,2,FALSE)),"0"))=0,"Suspense",(IFERROR((VLOOKUP(D9810,'Automation (QBO)'!A:B,2,FALSE)),"Suspense")))</f>
        <v>GST/HST Payable</v>
      </c>
      <c r="I9810" s="17">
        <f t="shared" si="153"/>
        <v>-61</v>
      </c>
      <c r="J9810" s="12" t="str">
        <f>H9810</f>
        <v>GST/HST Payable</v>
      </c>
    </row>
    <row r="9811" spans="1:10" hidden="1">
      <c r="A9811" s="13" t="s">
        <v>209</v>
      </c>
      <c r="B9811" s="12" t="s">
        <v>83</v>
      </c>
      <c r="C9811" s="12" t="s">
        <v>86</v>
      </c>
      <c r="D9811" s="12" t="s">
        <v>395</v>
      </c>
      <c r="E9811" s="12">
        <v>14.55</v>
      </c>
      <c r="F9811" s="14" t="str">
        <f>A9811&amp;B9811&amp;C9811&amp;D9811&amp;E9811</f>
        <v>2024-10-29ExpenseApple52165 Computer - Software14.55</v>
      </c>
      <c r="G9811" s="15">
        <f>IFERROR((DATEVALUE(A9811)),A9811)</f>
        <v>45594</v>
      </c>
      <c r="H9811" s="16" t="str">
        <f>IF((IFERROR((VLOOKUP(D9811,'Automation (QBO)'!A:B,2,FALSE)),"0"))=0,"Suspense",(IFERROR((VLOOKUP(D9811,'Automation (QBO)'!A:B,2,FALSE)),"Suspense")))</f>
        <v>Computer - Software</v>
      </c>
      <c r="I9811" s="17">
        <f t="shared" si="153"/>
        <v>14.55</v>
      </c>
      <c r="J9811" s="12" t="str">
        <f>H9811</f>
        <v>Computer - Software</v>
      </c>
    </row>
    <row r="9812" spans="1:10" hidden="1">
      <c r="A9812" s="13" t="s">
        <v>209</v>
      </c>
      <c r="B9812" s="12" t="s">
        <v>83</v>
      </c>
      <c r="C9812" s="12" t="s">
        <v>86</v>
      </c>
      <c r="D9812" s="12" t="s">
        <v>392</v>
      </c>
      <c r="E9812" s="12">
        <v>0</v>
      </c>
      <c r="F9812" s="14" t="str">
        <f>A9812&amp;B9812&amp;C9812&amp;D9812&amp;E9812</f>
        <v>2024-10-29ExpenseApple21020 GST/HST Payable0</v>
      </c>
      <c r="G9812" s="15">
        <f>IFERROR((DATEVALUE(A9812)),A9812)</f>
        <v>45594</v>
      </c>
      <c r="H9812" s="16" t="str">
        <f>IF((IFERROR((VLOOKUP(D9812,'Automation (QBO)'!A:B,2,FALSE)),"0"))=0,"Suspense",(IFERROR((VLOOKUP(D9812,'Automation (QBO)'!A:B,2,FALSE)),"Suspense")))</f>
        <v>GST/HST Payable</v>
      </c>
      <c r="I9812" s="17">
        <f t="shared" si="153"/>
        <v>0</v>
      </c>
      <c r="J9812" s="12" t="str">
        <f>H9812</f>
        <v>GST/HST Payable</v>
      </c>
    </row>
    <row r="9813" spans="1:10" hidden="1">
      <c r="A9813" s="13" t="s">
        <v>209</v>
      </c>
      <c r="B9813" s="12" t="s">
        <v>83</v>
      </c>
      <c r="C9813" s="12" t="s">
        <v>86</v>
      </c>
      <c r="D9813" s="12" t="s">
        <v>390</v>
      </c>
      <c r="E9813" s="12">
        <v>14.55</v>
      </c>
      <c r="F9813" s="14" t="str">
        <f>A9813&amp;B9813&amp;C9813&amp;D9813&amp;E9813</f>
        <v>2024-10-29ExpenseApple21010 Visa Payable (CIBC)14.55</v>
      </c>
      <c r="G9813" s="15">
        <f>IFERROR((DATEVALUE(A9813)),A9813)</f>
        <v>45594</v>
      </c>
      <c r="H9813" s="16" t="str">
        <f>IF((IFERROR((VLOOKUP(D9813,'Automation (QBO)'!A:B,2,FALSE)),"0"))=0,"Suspense",(IFERROR((VLOOKUP(D9813,'Automation (QBO)'!A:B,2,FALSE)),"Suspense")))</f>
        <v>Suspense</v>
      </c>
      <c r="I9813" s="17">
        <f t="shared" si="153"/>
        <v>14.55</v>
      </c>
      <c r="J9813" s="12" t="str">
        <f>H9813</f>
        <v>Suspense</v>
      </c>
    </row>
    <row r="9814" spans="1:10" hidden="1">
      <c r="A9814" s="13" t="s">
        <v>213</v>
      </c>
      <c r="B9814" s="12" t="s">
        <v>83</v>
      </c>
      <c r="C9814" s="12" t="s">
        <v>217</v>
      </c>
      <c r="D9814" s="12" t="s">
        <v>390</v>
      </c>
      <c r="E9814" s="12">
        <v>15524.32</v>
      </c>
      <c r="F9814" s="14" t="str">
        <f>A9814&amp;B9814&amp;C9814&amp;D9814&amp;E9814</f>
        <v>2024-10-30ExpenseWorkforce Staffing Solutions Ltd.21010 Visa Payable (CIBC)15524.32</v>
      </c>
      <c r="G9814" s="15">
        <f>IFERROR((DATEVALUE(A9814)),A9814)</f>
        <v>45595</v>
      </c>
      <c r="H9814" s="16" t="str">
        <f>IF((IFERROR((VLOOKUP(D9814,'Automation (QBO)'!A:B,2,FALSE)),"0"))=0,"Suspense",(IFERROR((VLOOKUP(D9814,'Automation (QBO)'!A:B,2,FALSE)),"Suspense")))</f>
        <v>Suspense</v>
      </c>
      <c r="I9814" s="17">
        <f t="shared" si="153"/>
        <v>15524.32</v>
      </c>
      <c r="J9814" s="12" t="str">
        <f>H9814</f>
        <v>Suspense</v>
      </c>
    </row>
    <row r="9815" spans="1:10" hidden="1">
      <c r="A9815" s="13" t="s">
        <v>213</v>
      </c>
      <c r="B9815" s="12" t="s">
        <v>83</v>
      </c>
      <c r="C9815" s="12" t="s">
        <v>218</v>
      </c>
      <c r="D9815" s="12" t="s">
        <v>390</v>
      </c>
      <c r="E9815" s="12">
        <v>10982.41</v>
      </c>
      <c r="F9815" s="14" t="str">
        <f>A9815&amp;B9815&amp;C9815&amp;D9815&amp;E9815</f>
        <v>2024-10-30ExpenseWestern Canada Coatings Ltd.21010 Visa Payable (CIBC)10982.41</v>
      </c>
      <c r="G9815" s="15">
        <f>IFERROR((DATEVALUE(A9815)),A9815)</f>
        <v>45595</v>
      </c>
      <c r="H9815" s="16" t="str">
        <f>IF((IFERROR((VLOOKUP(D9815,'Automation (QBO)'!A:B,2,FALSE)),"0"))=0,"Suspense",(IFERROR((VLOOKUP(D9815,'Automation (QBO)'!A:B,2,FALSE)),"Suspense")))</f>
        <v>Suspense</v>
      </c>
      <c r="I9815" s="17">
        <f t="shared" si="153"/>
        <v>10982.41</v>
      </c>
      <c r="J9815" s="12" t="str">
        <f>H9815</f>
        <v>Suspense</v>
      </c>
    </row>
    <row r="9816" spans="1:10" hidden="1">
      <c r="A9816" s="13" t="s">
        <v>213</v>
      </c>
      <c r="B9816" s="12" t="s">
        <v>83</v>
      </c>
      <c r="C9816" s="12" t="s">
        <v>202</v>
      </c>
      <c r="D9816" s="12" t="s">
        <v>390</v>
      </c>
      <c r="E9816" s="12">
        <v>1960.23</v>
      </c>
      <c r="F9816" s="14" t="str">
        <f>A9816&amp;B9816&amp;C9816&amp;D9816&amp;E9816</f>
        <v>2024-10-30ExpenseAccurate Door and Hardware Co.21010 Visa Payable (CIBC)1960.23</v>
      </c>
      <c r="G9816" s="15">
        <f>IFERROR((DATEVALUE(A9816)),A9816)</f>
        <v>45595</v>
      </c>
      <c r="H9816" s="16" t="str">
        <f>IF((IFERROR((VLOOKUP(D9816,'Automation (QBO)'!A:B,2,FALSE)),"0"))=0,"Suspense",(IFERROR((VLOOKUP(D9816,'Automation (QBO)'!A:B,2,FALSE)),"Suspense")))</f>
        <v>Suspense</v>
      </c>
      <c r="I9816" s="17">
        <f t="shared" si="153"/>
        <v>1960.23</v>
      </c>
      <c r="J9816" s="12" t="str">
        <f>H9816</f>
        <v>Suspense</v>
      </c>
    </row>
    <row r="9817" spans="1:10" hidden="1">
      <c r="A9817" s="13" t="s">
        <v>213</v>
      </c>
      <c r="B9817" s="12" t="s">
        <v>83</v>
      </c>
      <c r="C9817" s="12" t="s">
        <v>102</v>
      </c>
      <c r="D9817" s="12" t="s">
        <v>390</v>
      </c>
      <c r="E9817" s="12">
        <v>70.98</v>
      </c>
      <c r="F9817" s="14" t="str">
        <f>A9817&amp;B9817&amp;C9817&amp;D9817&amp;E9817</f>
        <v>2024-10-30ExpensePetro Canada21010 Visa Payable (CIBC)70.98</v>
      </c>
      <c r="G9817" s="15">
        <f>IFERROR((DATEVALUE(A9817)),A9817)</f>
        <v>45595</v>
      </c>
      <c r="H9817" s="16" t="str">
        <f>IF((IFERROR((VLOOKUP(D9817,'Automation (QBO)'!A:B,2,FALSE)),"0"))=0,"Suspense",(IFERROR((VLOOKUP(D9817,'Automation (QBO)'!A:B,2,FALSE)),"Suspense")))</f>
        <v>Suspense</v>
      </c>
      <c r="I9817" s="17">
        <f t="shared" si="153"/>
        <v>70.98</v>
      </c>
      <c r="J9817" s="12" t="str">
        <f>H9817</f>
        <v>Suspense</v>
      </c>
    </row>
    <row r="9818" spans="1:10" hidden="1">
      <c r="A9818" s="13" t="s">
        <v>213</v>
      </c>
      <c r="B9818" s="12" t="s">
        <v>83</v>
      </c>
      <c r="C9818" s="12" t="s">
        <v>214</v>
      </c>
      <c r="D9818" s="12" t="s">
        <v>400</v>
      </c>
      <c r="E9818" s="12">
        <v>5776.19</v>
      </c>
      <c r="F9818" s="14" t="str">
        <f>A9818&amp;B9818&amp;C9818&amp;D9818&amp;E9818</f>
        <v>2024-10-30ExpenseVancouver Glass51320 COGS - Subcontractors5776.19</v>
      </c>
      <c r="G9818" s="15">
        <f>IFERROR((DATEVALUE(A9818)),A9818)</f>
        <v>45595</v>
      </c>
      <c r="H9818" s="16" t="str">
        <f>IF((IFERROR((VLOOKUP(D9818,'Automation (QBO)'!A:B,2,FALSE)),"0"))=0,"Suspense",(IFERROR((VLOOKUP(D9818,'Automation (QBO)'!A:B,2,FALSE)),"Suspense")))</f>
        <v>COGS - Subcontracts</v>
      </c>
      <c r="I9818" s="17">
        <f t="shared" si="153"/>
        <v>5776.19</v>
      </c>
      <c r="J9818" s="12" t="str">
        <f>H9818</f>
        <v>COGS - Subcontracts</v>
      </c>
    </row>
    <row r="9819" spans="1:10" hidden="1">
      <c r="A9819" s="13" t="s">
        <v>213</v>
      </c>
      <c r="B9819" s="12" t="s">
        <v>83</v>
      </c>
      <c r="C9819" s="12" t="s">
        <v>214</v>
      </c>
      <c r="D9819" s="12" t="s">
        <v>392</v>
      </c>
      <c r="E9819" s="12">
        <v>-275.64999999999998</v>
      </c>
      <c r="F9819" s="14" t="str">
        <f>A9819&amp;B9819&amp;C9819&amp;D9819&amp;E9819</f>
        <v>2024-10-30ExpenseVancouver Glass21020 GST/HST Payable-275.65</v>
      </c>
      <c r="G9819" s="15">
        <f>IFERROR((DATEVALUE(A9819)),A9819)</f>
        <v>45595</v>
      </c>
      <c r="H9819" s="16" t="str">
        <f>IF((IFERROR((VLOOKUP(D9819,'Automation (QBO)'!A:B,2,FALSE)),"0"))=0,"Suspense",(IFERROR((VLOOKUP(D9819,'Automation (QBO)'!A:B,2,FALSE)),"Suspense")))</f>
        <v>GST/HST Payable</v>
      </c>
      <c r="I9819" s="17">
        <f t="shared" si="153"/>
        <v>-275.64999999999998</v>
      </c>
      <c r="J9819" s="12" t="str">
        <f>H9819</f>
        <v>GST/HST Payable</v>
      </c>
    </row>
    <row r="9820" spans="1:10" hidden="1">
      <c r="A9820" s="13" t="s">
        <v>213</v>
      </c>
      <c r="B9820" s="12" t="s">
        <v>136</v>
      </c>
      <c r="C9820" s="12" t="s">
        <v>116</v>
      </c>
      <c r="D9820" s="12" t="s">
        <v>417</v>
      </c>
      <c r="E9820" s="12">
        <v>-126000</v>
      </c>
      <c r="F9820" s="14" t="str">
        <f>A9820&amp;B9820&amp;C9820&amp;D9820&amp;E9820</f>
        <v>2024-10-30PaymentSix Pints Specialty Beer Co.12000 Accounts Receivable-126000</v>
      </c>
      <c r="G9820" s="15">
        <f>IFERROR((DATEVALUE(A9820)),A9820)</f>
        <v>45595</v>
      </c>
      <c r="H9820" s="16" t="str">
        <f>IF((IFERROR((VLOOKUP(D9820,'Automation (QBO)'!A:B,2,FALSE)),"0"))=0,"Suspense",(IFERROR((VLOOKUP(D9820,'Automation (QBO)'!A:B,2,FALSE)),"Suspense")))</f>
        <v>Accounts Recievable - Suspense</v>
      </c>
      <c r="I9820" s="17">
        <f t="shared" si="153"/>
        <v>-126000</v>
      </c>
      <c r="J9820" s="12" t="str">
        <f>H9820</f>
        <v>Accounts Recievable - Suspense</v>
      </c>
    </row>
    <row r="9821" spans="1:10" hidden="1">
      <c r="A9821" s="13" t="s">
        <v>213</v>
      </c>
      <c r="B9821" s="12" t="s">
        <v>83</v>
      </c>
      <c r="C9821" s="12" t="s">
        <v>102</v>
      </c>
      <c r="D9821" s="12" t="s">
        <v>409</v>
      </c>
      <c r="E9821" s="12">
        <v>67.599999999999994</v>
      </c>
      <c r="F9821" s="14" t="str">
        <f>A9821&amp;B9821&amp;C9821&amp;D9821&amp;E9821</f>
        <v>2024-10-30ExpensePetro Canada51205 COGS - Fuel67.6</v>
      </c>
      <c r="G9821" s="15">
        <f>IFERROR((DATEVALUE(A9821)),A9821)</f>
        <v>45595</v>
      </c>
      <c r="H9821" s="16" t="str">
        <f>IF((IFERROR((VLOOKUP(D9821,'Automation (QBO)'!A:B,2,FALSE)),"0"))=0,"Suspense",(IFERROR((VLOOKUP(D9821,'Automation (QBO)'!A:B,2,FALSE)),"Suspense")))</f>
        <v>COGS - Fuel</v>
      </c>
      <c r="I9821" s="17">
        <f t="shared" si="153"/>
        <v>67.599999999999994</v>
      </c>
      <c r="J9821" s="12" t="str">
        <f>H9821</f>
        <v>COGS - Fuel</v>
      </c>
    </row>
    <row r="9822" spans="1:10" hidden="1">
      <c r="A9822" s="13" t="s">
        <v>213</v>
      </c>
      <c r="B9822" s="12" t="s">
        <v>83</v>
      </c>
      <c r="C9822" s="12" t="s">
        <v>102</v>
      </c>
      <c r="D9822" s="12" t="s">
        <v>392</v>
      </c>
      <c r="E9822" s="12">
        <v>-3.38</v>
      </c>
      <c r="F9822" s="14" t="str">
        <f>A9822&amp;B9822&amp;C9822&amp;D9822&amp;E9822</f>
        <v>2024-10-30ExpensePetro Canada21020 GST/HST Payable-3.38</v>
      </c>
      <c r="G9822" s="15">
        <f>IFERROR((DATEVALUE(A9822)),A9822)</f>
        <v>45595</v>
      </c>
      <c r="H9822" s="16" t="str">
        <f>IF((IFERROR((VLOOKUP(D9822,'Automation (QBO)'!A:B,2,FALSE)),"0"))=0,"Suspense",(IFERROR((VLOOKUP(D9822,'Automation (QBO)'!A:B,2,FALSE)),"Suspense")))</f>
        <v>GST/HST Payable</v>
      </c>
      <c r="I9822" s="17">
        <f t="shared" si="153"/>
        <v>-3.38</v>
      </c>
      <c r="J9822" s="12" t="str">
        <f>H9822</f>
        <v>GST/HST Payable</v>
      </c>
    </row>
    <row r="9823" spans="1:10" hidden="1">
      <c r="A9823" s="13" t="s">
        <v>213</v>
      </c>
      <c r="B9823" s="12" t="s">
        <v>91</v>
      </c>
      <c r="C9823" s="12" t="s">
        <v>151</v>
      </c>
      <c r="D9823" s="12" t="s">
        <v>420</v>
      </c>
      <c r="E9823" s="12">
        <v>100000</v>
      </c>
      <c r="F9823" s="14" t="str">
        <f>A9823&amp;B9823&amp;C9823&amp;D9823&amp;E9823</f>
        <v>2024-10-30InvoiceGarden of Granite Winery:Garden of Granite Project21045 Deposit Received100000</v>
      </c>
      <c r="G9823" s="15">
        <f>IFERROR((DATEVALUE(A9823)),A9823)</f>
        <v>45595</v>
      </c>
      <c r="H9823" s="16" t="str">
        <f>IF((IFERROR((VLOOKUP(D9823,'Automation (QBO)'!A:B,2,FALSE)),"0"))=0,"Suspense",(IFERROR((VLOOKUP(D9823,'Automation (QBO)'!A:B,2,FALSE)),"Suspense")))</f>
        <v>Liability - Depostis Received</v>
      </c>
      <c r="I9823" s="17">
        <f t="shared" si="153"/>
        <v>100000</v>
      </c>
      <c r="J9823" s="12" t="str">
        <f>H9823</f>
        <v>Liability - Depostis Received</v>
      </c>
    </row>
    <row r="9824" spans="1:10" hidden="1">
      <c r="A9824" s="13" t="s">
        <v>213</v>
      </c>
      <c r="B9824" s="12" t="s">
        <v>91</v>
      </c>
      <c r="C9824" s="12" t="s">
        <v>151</v>
      </c>
      <c r="D9824" s="12" t="s">
        <v>392</v>
      </c>
      <c r="E9824" s="12">
        <v>0</v>
      </c>
      <c r="F9824" s="14" t="str">
        <f>A9824&amp;B9824&amp;C9824&amp;D9824&amp;E9824</f>
        <v>2024-10-30InvoiceGarden of Granite Winery:Garden of Granite Project21020 GST/HST Payable0</v>
      </c>
      <c r="G9824" s="15">
        <f>IFERROR((DATEVALUE(A9824)),A9824)</f>
        <v>45595</v>
      </c>
      <c r="H9824" s="16" t="str">
        <f>IF((IFERROR((VLOOKUP(D9824,'Automation (QBO)'!A:B,2,FALSE)),"0"))=0,"Suspense",(IFERROR((VLOOKUP(D9824,'Automation (QBO)'!A:B,2,FALSE)),"Suspense")))</f>
        <v>GST/HST Payable</v>
      </c>
      <c r="I9824" s="17">
        <f t="shared" si="153"/>
        <v>0</v>
      </c>
      <c r="J9824" s="12" t="str">
        <f>H9824</f>
        <v>GST/HST Payable</v>
      </c>
    </row>
    <row r="9825" spans="1:10" hidden="1">
      <c r="A9825" s="13" t="s">
        <v>213</v>
      </c>
      <c r="B9825" s="12" t="s">
        <v>91</v>
      </c>
      <c r="C9825" s="12" t="s">
        <v>151</v>
      </c>
      <c r="D9825" s="12" t="s">
        <v>417</v>
      </c>
      <c r="E9825" s="12">
        <v>100000</v>
      </c>
      <c r="F9825" s="14" t="str">
        <f>A9825&amp;B9825&amp;C9825&amp;D9825&amp;E9825</f>
        <v>2024-10-30InvoiceGarden of Granite Winery:Garden of Granite Project12000 Accounts Receivable100000</v>
      </c>
      <c r="G9825" s="15">
        <f>IFERROR((DATEVALUE(A9825)),A9825)</f>
        <v>45595</v>
      </c>
      <c r="H9825" s="16" t="str">
        <f>IF((IFERROR((VLOOKUP(D9825,'Automation (QBO)'!A:B,2,FALSE)),"0"))=0,"Suspense",(IFERROR((VLOOKUP(D9825,'Automation (QBO)'!A:B,2,FALSE)),"Suspense")))</f>
        <v>Accounts Recievable - Suspense</v>
      </c>
      <c r="I9825" s="17">
        <f t="shared" si="153"/>
        <v>100000</v>
      </c>
      <c r="J9825" s="12" t="str">
        <f>H9825</f>
        <v>Accounts Recievable - Suspense</v>
      </c>
    </row>
    <row r="9826" spans="1:10" hidden="1">
      <c r="A9826" s="13" t="s">
        <v>213</v>
      </c>
      <c r="B9826" s="12" t="s">
        <v>83</v>
      </c>
      <c r="C9826" s="12" t="s">
        <v>214</v>
      </c>
      <c r="D9826" s="12" t="s">
        <v>400</v>
      </c>
      <c r="E9826" s="12">
        <v>2335.4</v>
      </c>
      <c r="F9826" s="14" t="str">
        <f>A9826&amp;B9826&amp;C9826&amp;D9826&amp;E9826</f>
        <v>2024-10-30ExpenseVancouver Glass51320 COGS - Subcontractors2335.4</v>
      </c>
      <c r="G9826" s="15">
        <f>IFERROR((DATEVALUE(A9826)),A9826)</f>
        <v>45595</v>
      </c>
      <c r="H9826" s="16" t="str">
        <f>IF((IFERROR((VLOOKUP(D9826,'Automation (QBO)'!A:B,2,FALSE)),"0"))=0,"Suspense",(IFERROR((VLOOKUP(D9826,'Automation (QBO)'!A:B,2,FALSE)),"Suspense")))</f>
        <v>COGS - Subcontracts</v>
      </c>
      <c r="I9826" s="17">
        <f t="shared" si="153"/>
        <v>2335.4</v>
      </c>
      <c r="J9826" s="12" t="str">
        <f>H9826</f>
        <v>COGS - Subcontracts</v>
      </c>
    </row>
    <row r="9827" spans="1:10" hidden="1">
      <c r="A9827" s="13" t="s">
        <v>213</v>
      </c>
      <c r="B9827" s="12" t="s">
        <v>83</v>
      </c>
      <c r="C9827" s="12" t="s">
        <v>214</v>
      </c>
      <c r="D9827" s="12" t="s">
        <v>392</v>
      </c>
      <c r="E9827" s="12">
        <v>-113.63</v>
      </c>
      <c r="F9827" s="14" t="str">
        <f>A9827&amp;B9827&amp;C9827&amp;D9827&amp;E9827</f>
        <v>2024-10-30ExpenseVancouver Glass21020 GST/HST Payable-113.63</v>
      </c>
      <c r="G9827" s="15">
        <f>IFERROR((DATEVALUE(A9827)),A9827)</f>
        <v>45595</v>
      </c>
      <c r="H9827" s="16" t="str">
        <f>IF((IFERROR((VLOOKUP(D9827,'Automation (QBO)'!A:B,2,FALSE)),"0"))=0,"Suspense",(IFERROR((VLOOKUP(D9827,'Automation (QBO)'!A:B,2,FALSE)),"Suspense")))</f>
        <v>GST/HST Payable</v>
      </c>
      <c r="I9827" s="17">
        <f t="shared" si="153"/>
        <v>-113.63</v>
      </c>
      <c r="J9827" s="12" t="str">
        <f>H9827</f>
        <v>GST/HST Payable</v>
      </c>
    </row>
    <row r="9828" spans="1:10" hidden="1">
      <c r="A9828" s="13" t="s">
        <v>213</v>
      </c>
      <c r="B9828" s="12" t="s">
        <v>83</v>
      </c>
      <c r="C9828" s="12" t="s">
        <v>145</v>
      </c>
      <c r="D9828" s="12" t="s">
        <v>400</v>
      </c>
      <c r="E9828" s="12">
        <v>7516.65</v>
      </c>
      <c r="F9828" s="14" t="str">
        <f>A9828&amp;B9828&amp;C9828&amp;D9828&amp;E9828</f>
        <v>2024-10-30ExpenseBKS Mechanical51320 COGS - Subcontractors7516.65</v>
      </c>
      <c r="G9828" s="15">
        <f>IFERROR((DATEVALUE(A9828)),A9828)</f>
        <v>45595</v>
      </c>
      <c r="H9828" s="16" t="str">
        <f>IF((IFERROR((VLOOKUP(D9828,'Automation (QBO)'!A:B,2,FALSE)),"0"))=0,"Suspense",(IFERROR((VLOOKUP(D9828,'Automation (QBO)'!A:B,2,FALSE)),"Suspense")))</f>
        <v>COGS - Subcontracts</v>
      </c>
      <c r="I9828" s="17">
        <f t="shared" si="153"/>
        <v>7516.65</v>
      </c>
      <c r="J9828" s="12" t="str">
        <f>H9828</f>
        <v>COGS - Subcontracts</v>
      </c>
    </row>
    <row r="9829" spans="1:10" hidden="1">
      <c r="A9829" s="13" t="s">
        <v>213</v>
      </c>
      <c r="B9829" s="12" t="s">
        <v>83</v>
      </c>
      <c r="C9829" s="12" t="s">
        <v>145</v>
      </c>
      <c r="D9829" s="12" t="s">
        <v>392</v>
      </c>
      <c r="E9829" s="12">
        <v>-375.83</v>
      </c>
      <c r="F9829" s="14" t="str">
        <f>A9829&amp;B9829&amp;C9829&amp;D9829&amp;E9829</f>
        <v>2024-10-30ExpenseBKS Mechanical21020 GST/HST Payable-375.83</v>
      </c>
      <c r="G9829" s="15">
        <f>IFERROR((DATEVALUE(A9829)),A9829)</f>
        <v>45595</v>
      </c>
      <c r="H9829" s="16" t="str">
        <f>IF((IFERROR((VLOOKUP(D9829,'Automation (QBO)'!A:B,2,FALSE)),"0"))=0,"Suspense",(IFERROR((VLOOKUP(D9829,'Automation (QBO)'!A:B,2,FALSE)),"Suspense")))</f>
        <v>GST/HST Payable</v>
      </c>
      <c r="I9829" s="17">
        <f t="shared" si="153"/>
        <v>-375.83</v>
      </c>
      <c r="J9829" s="12" t="str">
        <f>H9829</f>
        <v>GST/HST Payable</v>
      </c>
    </row>
    <row r="9830" spans="1:10" hidden="1">
      <c r="A9830" s="13" t="s">
        <v>213</v>
      </c>
      <c r="B9830" s="12" t="s">
        <v>83</v>
      </c>
      <c r="C9830" s="12" t="s">
        <v>145</v>
      </c>
      <c r="D9830" s="12" t="s">
        <v>400</v>
      </c>
      <c r="E9830" s="12">
        <v>455.45</v>
      </c>
      <c r="F9830" s="14" t="str">
        <f>A9830&amp;B9830&amp;C9830&amp;D9830&amp;E9830</f>
        <v>2024-10-30ExpenseBKS Mechanical51320 COGS - Subcontractors455.45</v>
      </c>
      <c r="G9830" s="15">
        <f>IFERROR((DATEVALUE(A9830)),A9830)</f>
        <v>45595</v>
      </c>
      <c r="H9830" s="16" t="str">
        <f>IF((IFERROR((VLOOKUP(D9830,'Automation (QBO)'!A:B,2,FALSE)),"0"))=0,"Suspense",(IFERROR((VLOOKUP(D9830,'Automation (QBO)'!A:B,2,FALSE)),"Suspense")))</f>
        <v>COGS - Subcontracts</v>
      </c>
      <c r="I9830" s="17">
        <f t="shared" si="153"/>
        <v>455.45</v>
      </c>
      <c r="J9830" s="12" t="str">
        <f>H9830</f>
        <v>COGS - Subcontracts</v>
      </c>
    </row>
    <row r="9831" spans="1:10" hidden="1">
      <c r="A9831" s="13" t="s">
        <v>213</v>
      </c>
      <c r="B9831" s="12" t="s">
        <v>83</v>
      </c>
      <c r="C9831" s="12" t="s">
        <v>145</v>
      </c>
      <c r="D9831" s="12" t="s">
        <v>392</v>
      </c>
      <c r="E9831" s="12">
        <v>-22.77</v>
      </c>
      <c r="F9831" s="14" t="str">
        <f>A9831&amp;B9831&amp;C9831&amp;D9831&amp;E9831</f>
        <v>2024-10-30ExpenseBKS Mechanical21020 GST/HST Payable-22.77</v>
      </c>
      <c r="G9831" s="15">
        <f>IFERROR((DATEVALUE(A9831)),A9831)</f>
        <v>45595</v>
      </c>
      <c r="H9831" s="16" t="str">
        <f>IF((IFERROR((VLOOKUP(D9831,'Automation (QBO)'!A:B,2,FALSE)),"0"))=0,"Suspense",(IFERROR((VLOOKUP(D9831,'Automation (QBO)'!A:B,2,FALSE)),"Suspense")))</f>
        <v>GST/HST Payable</v>
      </c>
      <c r="I9831" s="17">
        <f t="shared" si="153"/>
        <v>-22.77</v>
      </c>
      <c r="J9831" s="12" t="str">
        <f>H9831</f>
        <v>GST/HST Payable</v>
      </c>
    </row>
    <row r="9832" spans="1:10" hidden="1">
      <c r="A9832" s="13" t="s">
        <v>213</v>
      </c>
      <c r="B9832" s="12" t="s">
        <v>83</v>
      </c>
      <c r="C9832" s="12" t="s">
        <v>145</v>
      </c>
      <c r="D9832" s="12" t="s">
        <v>400</v>
      </c>
      <c r="E9832" s="12">
        <v>9301.74</v>
      </c>
      <c r="F9832" s="14" t="str">
        <f>A9832&amp;B9832&amp;C9832&amp;D9832&amp;E9832</f>
        <v>2024-10-30ExpenseBKS Mechanical51320 COGS - Subcontractors9301.74</v>
      </c>
      <c r="G9832" s="15">
        <f>IFERROR((DATEVALUE(A9832)),A9832)</f>
        <v>45595</v>
      </c>
      <c r="H9832" s="16" t="str">
        <f>IF((IFERROR((VLOOKUP(D9832,'Automation (QBO)'!A:B,2,FALSE)),"0"))=0,"Suspense",(IFERROR((VLOOKUP(D9832,'Automation (QBO)'!A:B,2,FALSE)),"Suspense")))</f>
        <v>COGS - Subcontracts</v>
      </c>
      <c r="I9832" s="17">
        <f t="shared" si="153"/>
        <v>9301.74</v>
      </c>
      <c r="J9832" s="12" t="str">
        <f>H9832</f>
        <v>COGS - Subcontracts</v>
      </c>
    </row>
    <row r="9833" spans="1:10" hidden="1">
      <c r="A9833" s="13" t="s">
        <v>213</v>
      </c>
      <c r="B9833" s="12" t="s">
        <v>83</v>
      </c>
      <c r="C9833" s="12" t="s">
        <v>145</v>
      </c>
      <c r="D9833" s="12" t="s">
        <v>392</v>
      </c>
      <c r="E9833" s="12">
        <v>-465.09</v>
      </c>
      <c r="F9833" s="14" t="str">
        <f>A9833&amp;B9833&amp;C9833&amp;D9833&amp;E9833</f>
        <v>2024-10-30ExpenseBKS Mechanical21020 GST/HST Payable-465.09</v>
      </c>
      <c r="G9833" s="15">
        <f>IFERROR((DATEVALUE(A9833)),A9833)</f>
        <v>45595</v>
      </c>
      <c r="H9833" s="16" t="str">
        <f>IF((IFERROR((VLOOKUP(D9833,'Automation (QBO)'!A:B,2,FALSE)),"0"))=0,"Suspense",(IFERROR((VLOOKUP(D9833,'Automation (QBO)'!A:B,2,FALSE)),"Suspense")))</f>
        <v>GST/HST Payable</v>
      </c>
      <c r="I9833" s="17">
        <f t="shared" si="153"/>
        <v>-465.09</v>
      </c>
      <c r="J9833" s="12" t="str">
        <f>H9833</f>
        <v>GST/HST Payable</v>
      </c>
    </row>
    <row r="9834" spans="1:10" hidden="1">
      <c r="A9834" s="13" t="s">
        <v>213</v>
      </c>
      <c r="B9834" s="12" t="s">
        <v>83</v>
      </c>
      <c r="C9834" s="12" t="s">
        <v>147</v>
      </c>
      <c r="D9834" s="12" t="s">
        <v>400</v>
      </c>
      <c r="E9834" s="12">
        <v>19000</v>
      </c>
      <c r="F9834" s="14" t="str">
        <f>A9834&amp;B9834&amp;C9834&amp;D9834&amp;E9834</f>
        <v>2024-10-30ExpenseCS Drywall LTD51320 COGS - Subcontractors19000</v>
      </c>
      <c r="G9834" s="15">
        <f>IFERROR((DATEVALUE(A9834)),A9834)</f>
        <v>45595</v>
      </c>
      <c r="H9834" s="16" t="str">
        <f>IF((IFERROR((VLOOKUP(D9834,'Automation (QBO)'!A:B,2,FALSE)),"0"))=0,"Suspense",(IFERROR((VLOOKUP(D9834,'Automation (QBO)'!A:B,2,FALSE)),"Suspense")))</f>
        <v>COGS - Subcontracts</v>
      </c>
      <c r="I9834" s="17">
        <f t="shared" si="153"/>
        <v>19000</v>
      </c>
      <c r="J9834" s="12" t="str">
        <f>H9834</f>
        <v>COGS - Subcontracts</v>
      </c>
    </row>
    <row r="9835" spans="1:10" hidden="1">
      <c r="A9835" s="13" t="s">
        <v>213</v>
      </c>
      <c r="B9835" s="12" t="s">
        <v>83</v>
      </c>
      <c r="C9835" s="12" t="s">
        <v>147</v>
      </c>
      <c r="D9835" s="12" t="s">
        <v>392</v>
      </c>
      <c r="E9835" s="12">
        <v>-950</v>
      </c>
      <c r="F9835" s="14" t="str">
        <f>A9835&amp;B9835&amp;C9835&amp;D9835&amp;E9835</f>
        <v>2024-10-30ExpenseCS Drywall LTD21020 GST/HST Payable-950</v>
      </c>
      <c r="G9835" s="15">
        <f>IFERROR((DATEVALUE(A9835)),A9835)</f>
        <v>45595</v>
      </c>
      <c r="H9835" s="16" t="str">
        <f>IF((IFERROR((VLOOKUP(D9835,'Automation (QBO)'!A:B,2,FALSE)),"0"))=0,"Suspense",(IFERROR((VLOOKUP(D9835,'Automation (QBO)'!A:B,2,FALSE)),"Suspense")))</f>
        <v>GST/HST Payable</v>
      </c>
      <c r="I9835" s="17">
        <f t="shared" si="153"/>
        <v>-950</v>
      </c>
      <c r="J9835" s="12" t="str">
        <f>H9835</f>
        <v>GST/HST Payable</v>
      </c>
    </row>
    <row r="9836" spans="1:10" hidden="1">
      <c r="A9836" s="13" t="s">
        <v>213</v>
      </c>
      <c r="B9836" s="12" t="s">
        <v>83</v>
      </c>
      <c r="C9836" s="12" t="s">
        <v>215</v>
      </c>
      <c r="D9836" s="12" t="s">
        <v>400</v>
      </c>
      <c r="E9836" s="12">
        <v>14674</v>
      </c>
      <c r="F9836" s="14" t="str">
        <f>A9836&amp;B9836&amp;C9836&amp;D9836&amp;E9836</f>
        <v>2024-10-30ExpenseHeavy Metal Kitchens Inc.51320 COGS - Subcontractors14674</v>
      </c>
      <c r="G9836" s="15">
        <f>IFERROR((DATEVALUE(A9836)),A9836)</f>
        <v>45595</v>
      </c>
      <c r="H9836" s="16" t="str">
        <f>IF((IFERROR((VLOOKUP(D9836,'Automation (QBO)'!A:B,2,FALSE)),"0"))=0,"Suspense",(IFERROR((VLOOKUP(D9836,'Automation (QBO)'!A:B,2,FALSE)),"Suspense")))</f>
        <v>COGS - Subcontracts</v>
      </c>
      <c r="I9836" s="17">
        <f t="shared" si="153"/>
        <v>14674</v>
      </c>
      <c r="J9836" s="12" t="str">
        <f>H9836</f>
        <v>COGS - Subcontracts</v>
      </c>
    </row>
    <row r="9837" spans="1:10" hidden="1">
      <c r="A9837" s="13" t="s">
        <v>213</v>
      </c>
      <c r="B9837" s="12" t="s">
        <v>83</v>
      </c>
      <c r="C9837" s="12" t="s">
        <v>215</v>
      </c>
      <c r="D9837" s="12" t="s">
        <v>392</v>
      </c>
      <c r="E9837" s="12">
        <v>-733.7</v>
      </c>
      <c r="F9837" s="14" t="str">
        <f>A9837&amp;B9837&amp;C9837&amp;D9837&amp;E9837</f>
        <v>2024-10-30ExpenseHeavy Metal Kitchens Inc.21020 GST/HST Payable-733.7</v>
      </c>
      <c r="G9837" s="15">
        <f>IFERROR((DATEVALUE(A9837)),A9837)</f>
        <v>45595</v>
      </c>
      <c r="H9837" s="16" t="str">
        <f>IF((IFERROR((VLOOKUP(D9837,'Automation (QBO)'!A:B,2,FALSE)),"0"))=0,"Suspense",(IFERROR((VLOOKUP(D9837,'Automation (QBO)'!A:B,2,FALSE)),"Suspense")))</f>
        <v>GST/HST Payable</v>
      </c>
      <c r="I9837" s="17">
        <f t="shared" si="153"/>
        <v>-733.7</v>
      </c>
      <c r="J9837" s="12" t="str">
        <f>H9837</f>
        <v>GST/HST Payable</v>
      </c>
    </row>
    <row r="9838" spans="1:10" hidden="1">
      <c r="A9838" s="13" t="s">
        <v>213</v>
      </c>
      <c r="B9838" s="12" t="s">
        <v>83</v>
      </c>
      <c r="C9838" s="12" t="s">
        <v>216</v>
      </c>
      <c r="D9838" s="12" t="s">
        <v>400</v>
      </c>
      <c r="E9838" s="12">
        <v>4516.17</v>
      </c>
      <c r="F9838" s="14" t="str">
        <f>A9838&amp;B9838&amp;C9838&amp;D9838&amp;E9838</f>
        <v>2024-10-30ExpenseBlue Ridge Stucco51320 COGS - Subcontractors4516.17</v>
      </c>
      <c r="G9838" s="15">
        <f>IFERROR((DATEVALUE(A9838)),A9838)</f>
        <v>45595</v>
      </c>
      <c r="H9838" s="16" t="str">
        <f>IF((IFERROR((VLOOKUP(D9838,'Automation (QBO)'!A:B,2,FALSE)),"0"))=0,"Suspense",(IFERROR((VLOOKUP(D9838,'Automation (QBO)'!A:B,2,FALSE)),"Suspense")))</f>
        <v>COGS - Subcontracts</v>
      </c>
      <c r="I9838" s="17">
        <f t="shared" si="153"/>
        <v>4516.17</v>
      </c>
      <c r="J9838" s="12" t="str">
        <f>H9838</f>
        <v>COGS - Subcontracts</v>
      </c>
    </row>
    <row r="9839" spans="1:10" hidden="1">
      <c r="A9839" s="13" t="s">
        <v>213</v>
      </c>
      <c r="B9839" s="12" t="s">
        <v>83</v>
      </c>
      <c r="C9839" s="12" t="s">
        <v>216</v>
      </c>
      <c r="D9839" s="12" t="s">
        <v>392</v>
      </c>
      <c r="E9839" s="12">
        <v>-225.81</v>
      </c>
      <c r="F9839" s="14" t="str">
        <f>A9839&amp;B9839&amp;C9839&amp;D9839&amp;E9839</f>
        <v>2024-10-30ExpenseBlue Ridge Stucco21020 GST/HST Payable-225.81</v>
      </c>
      <c r="G9839" s="15">
        <f>IFERROR((DATEVALUE(A9839)),A9839)</f>
        <v>45595</v>
      </c>
      <c r="H9839" s="16" t="str">
        <f>IF((IFERROR((VLOOKUP(D9839,'Automation (QBO)'!A:B,2,FALSE)),"0"))=0,"Suspense",(IFERROR((VLOOKUP(D9839,'Automation (QBO)'!A:B,2,FALSE)),"Suspense")))</f>
        <v>GST/HST Payable</v>
      </c>
      <c r="I9839" s="17">
        <f t="shared" si="153"/>
        <v>-225.81</v>
      </c>
      <c r="J9839" s="12" t="str">
        <f>H9839</f>
        <v>GST/HST Payable</v>
      </c>
    </row>
    <row r="9840" spans="1:10" hidden="1">
      <c r="A9840" s="13" t="s">
        <v>213</v>
      </c>
      <c r="B9840" s="12" t="s">
        <v>83</v>
      </c>
      <c r="C9840" s="12" t="s">
        <v>216</v>
      </c>
      <c r="D9840" s="12" t="s">
        <v>400</v>
      </c>
      <c r="E9840" s="12">
        <v>4761.8999999999996</v>
      </c>
      <c r="F9840" s="14" t="str">
        <f>A9840&amp;B9840&amp;C9840&amp;D9840&amp;E9840</f>
        <v>2024-10-30ExpenseBlue Ridge Stucco51320 COGS - Subcontractors4761.9</v>
      </c>
      <c r="G9840" s="15">
        <f>IFERROR((DATEVALUE(A9840)),A9840)</f>
        <v>45595</v>
      </c>
      <c r="H9840" s="16" t="str">
        <f>IF((IFERROR((VLOOKUP(D9840,'Automation (QBO)'!A:B,2,FALSE)),"0"))=0,"Suspense",(IFERROR((VLOOKUP(D9840,'Automation (QBO)'!A:B,2,FALSE)),"Suspense")))</f>
        <v>COGS - Subcontracts</v>
      </c>
      <c r="I9840" s="17">
        <f t="shared" si="153"/>
        <v>4761.8999999999996</v>
      </c>
      <c r="J9840" s="12" t="str">
        <f>H9840</f>
        <v>COGS - Subcontracts</v>
      </c>
    </row>
    <row r="9841" spans="1:10" hidden="1">
      <c r="A9841" s="13" t="s">
        <v>213</v>
      </c>
      <c r="B9841" s="12" t="s">
        <v>83</v>
      </c>
      <c r="C9841" s="12" t="s">
        <v>216</v>
      </c>
      <c r="D9841" s="12" t="s">
        <v>392</v>
      </c>
      <c r="E9841" s="12">
        <v>-238.1</v>
      </c>
      <c r="F9841" s="14" t="str">
        <f>A9841&amp;B9841&amp;C9841&amp;D9841&amp;E9841</f>
        <v>2024-10-30ExpenseBlue Ridge Stucco21020 GST/HST Payable-238.1</v>
      </c>
      <c r="G9841" s="15">
        <f>IFERROR((DATEVALUE(A9841)),A9841)</f>
        <v>45595</v>
      </c>
      <c r="H9841" s="16" t="str">
        <f>IF((IFERROR((VLOOKUP(D9841,'Automation (QBO)'!A:B,2,FALSE)),"0"))=0,"Suspense",(IFERROR((VLOOKUP(D9841,'Automation (QBO)'!A:B,2,FALSE)),"Suspense")))</f>
        <v>GST/HST Payable</v>
      </c>
      <c r="I9841" s="17">
        <f t="shared" si="153"/>
        <v>-238.1</v>
      </c>
      <c r="J9841" s="12" t="str">
        <f>H9841</f>
        <v>GST/HST Payable</v>
      </c>
    </row>
    <row r="9842" spans="1:10" hidden="1">
      <c r="A9842" s="13" t="s">
        <v>213</v>
      </c>
      <c r="B9842" s="12" t="s">
        <v>83</v>
      </c>
      <c r="C9842" s="12" t="s">
        <v>217</v>
      </c>
      <c r="D9842" s="12" t="s">
        <v>400</v>
      </c>
      <c r="E9842" s="12">
        <v>14785.02</v>
      </c>
      <c r="F9842" s="14" t="str">
        <f>A9842&amp;B9842&amp;C9842&amp;D9842&amp;E9842</f>
        <v>2024-10-30ExpenseWorkforce Staffing Solutions Ltd.51320 COGS - Subcontractors14785.02</v>
      </c>
      <c r="G9842" s="15">
        <f>IFERROR((DATEVALUE(A9842)),A9842)</f>
        <v>45595</v>
      </c>
      <c r="H9842" s="16" t="str">
        <f>IF((IFERROR((VLOOKUP(D9842,'Automation (QBO)'!A:B,2,FALSE)),"0"))=0,"Suspense",(IFERROR((VLOOKUP(D9842,'Automation (QBO)'!A:B,2,FALSE)),"Suspense")))</f>
        <v>COGS - Subcontracts</v>
      </c>
      <c r="I9842" s="17">
        <f t="shared" si="153"/>
        <v>14785.02</v>
      </c>
      <c r="J9842" s="12" t="str">
        <f>H9842</f>
        <v>COGS - Subcontracts</v>
      </c>
    </row>
    <row r="9843" spans="1:10" hidden="1">
      <c r="A9843" s="13" t="s">
        <v>213</v>
      </c>
      <c r="B9843" s="12" t="s">
        <v>83</v>
      </c>
      <c r="C9843" s="12" t="s">
        <v>217</v>
      </c>
      <c r="D9843" s="12" t="s">
        <v>392</v>
      </c>
      <c r="E9843" s="12">
        <v>-739.3</v>
      </c>
      <c r="F9843" s="14" t="str">
        <f>A9843&amp;B9843&amp;C9843&amp;D9843&amp;E9843</f>
        <v>2024-10-30ExpenseWorkforce Staffing Solutions Ltd.21020 GST/HST Payable-739.3</v>
      </c>
      <c r="G9843" s="15">
        <f>IFERROR((DATEVALUE(A9843)),A9843)</f>
        <v>45595</v>
      </c>
      <c r="H9843" s="16" t="str">
        <f>IF((IFERROR((VLOOKUP(D9843,'Automation (QBO)'!A:B,2,FALSE)),"0"))=0,"Suspense",(IFERROR((VLOOKUP(D9843,'Automation (QBO)'!A:B,2,FALSE)),"Suspense")))</f>
        <v>GST/HST Payable</v>
      </c>
      <c r="I9843" s="17">
        <f t="shared" si="153"/>
        <v>-739.3</v>
      </c>
      <c r="J9843" s="12" t="str">
        <f>H9843</f>
        <v>GST/HST Payable</v>
      </c>
    </row>
    <row r="9844" spans="1:10" hidden="1">
      <c r="A9844" s="13" t="s">
        <v>213</v>
      </c>
      <c r="B9844" s="12" t="s">
        <v>83</v>
      </c>
      <c r="C9844" s="12" t="s">
        <v>218</v>
      </c>
      <c r="D9844" s="12" t="s">
        <v>400</v>
      </c>
      <c r="E9844" s="12">
        <v>10459.44</v>
      </c>
      <c r="F9844" s="14" t="str">
        <f>A9844&amp;B9844&amp;C9844&amp;D9844&amp;E9844</f>
        <v>2024-10-30ExpenseWestern Canada Coatings Ltd.51320 COGS - Subcontractors10459.44</v>
      </c>
      <c r="G9844" s="15">
        <f>IFERROR((DATEVALUE(A9844)),A9844)</f>
        <v>45595</v>
      </c>
      <c r="H9844" s="16" t="str">
        <f>IF((IFERROR((VLOOKUP(D9844,'Automation (QBO)'!A:B,2,FALSE)),"0"))=0,"Suspense",(IFERROR((VLOOKUP(D9844,'Automation (QBO)'!A:B,2,FALSE)),"Suspense")))</f>
        <v>COGS - Subcontracts</v>
      </c>
      <c r="I9844" s="17">
        <f t="shared" si="153"/>
        <v>10459.44</v>
      </c>
      <c r="J9844" s="12" t="str">
        <f>H9844</f>
        <v>COGS - Subcontracts</v>
      </c>
    </row>
    <row r="9845" spans="1:10" hidden="1">
      <c r="A9845" s="13" t="s">
        <v>213</v>
      </c>
      <c r="B9845" s="12" t="s">
        <v>83</v>
      </c>
      <c r="C9845" s="12" t="s">
        <v>218</v>
      </c>
      <c r="D9845" s="12" t="s">
        <v>392</v>
      </c>
      <c r="E9845" s="12">
        <v>-522.97</v>
      </c>
      <c r="F9845" s="14" t="str">
        <f>A9845&amp;B9845&amp;C9845&amp;D9845&amp;E9845</f>
        <v>2024-10-30ExpenseWestern Canada Coatings Ltd.21020 GST/HST Payable-522.97</v>
      </c>
      <c r="G9845" s="15">
        <f>IFERROR((DATEVALUE(A9845)),A9845)</f>
        <v>45595</v>
      </c>
      <c r="H9845" s="16" t="str">
        <f>IF((IFERROR((VLOOKUP(D9845,'Automation (QBO)'!A:B,2,FALSE)),"0"))=0,"Suspense",(IFERROR((VLOOKUP(D9845,'Automation (QBO)'!A:B,2,FALSE)),"Suspense")))</f>
        <v>GST/HST Payable</v>
      </c>
      <c r="I9845" s="17">
        <f t="shared" si="153"/>
        <v>-522.97</v>
      </c>
      <c r="J9845" s="12" t="str">
        <f>H9845</f>
        <v>GST/HST Payable</v>
      </c>
    </row>
    <row r="9846" spans="1:10" hidden="1">
      <c r="A9846" s="13" t="s">
        <v>213</v>
      </c>
      <c r="B9846" s="12" t="s">
        <v>123</v>
      </c>
      <c r="D9846" s="12" t="s">
        <v>390</v>
      </c>
      <c r="E9846" s="12">
        <v>-10000</v>
      </c>
      <c r="F9846" s="14" t="str">
        <f>A9846&amp;B9846&amp;C9846&amp;D9846&amp;E9846</f>
        <v>2024-10-30Credit Card Payment21010 Visa Payable (CIBC)-10000</v>
      </c>
      <c r="G9846" s="15">
        <f>IFERROR((DATEVALUE(A9846)),A9846)</f>
        <v>45595</v>
      </c>
      <c r="H9846" s="16" t="str">
        <f>IF((IFERROR((VLOOKUP(D9846,'Automation (QBO)'!A:B,2,FALSE)),"0"))=0,"Suspense",(IFERROR((VLOOKUP(D9846,'Automation (QBO)'!A:B,2,FALSE)),"Suspense")))</f>
        <v>Suspense</v>
      </c>
      <c r="I9846" s="17">
        <f t="shared" si="153"/>
        <v>-10000</v>
      </c>
      <c r="J9846" s="12" t="str">
        <f>H9846</f>
        <v>Suspense</v>
      </c>
    </row>
    <row r="9847" spans="1:10" hidden="1">
      <c r="A9847" s="13" t="s">
        <v>213</v>
      </c>
      <c r="B9847" s="12" t="s">
        <v>83</v>
      </c>
      <c r="C9847" s="12" t="s">
        <v>156</v>
      </c>
      <c r="D9847" s="12" t="s">
        <v>400</v>
      </c>
      <c r="E9847" s="12">
        <v>21246.9</v>
      </c>
      <c r="F9847" s="14" t="str">
        <f>A9847&amp;B9847&amp;C9847&amp;D9847&amp;E9847</f>
        <v>2024-10-30ExpenseRoarty Painting51320 COGS - Subcontractors21246.9</v>
      </c>
      <c r="G9847" s="15">
        <f>IFERROR((DATEVALUE(A9847)),A9847)</f>
        <v>45595</v>
      </c>
      <c r="H9847" s="16" t="str">
        <f>IF((IFERROR((VLOOKUP(D9847,'Automation (QBO)'!A:B,2,FALSE)),"0"))=0,"Suspense",(IFERROR((VLOOKUP(D9847,'Automation (QBO)'!A:B,2,FALSE)),"Suspense")))</f>
        <v>COGS - Subcontracts</v>
      </c>
      <c r="I9847" s="17">
        <f t="shared" si="153"/>
        <v>21246.9</v>
      </c>
      <c r="J9847" s="12" t="str">
        <f>H9847</f>
        <v>COGS - Subcontracts</v>
      </c>
    </row>
    <row r="9848" spans="1:10" hidden="1">
      <c r="A9848" s="13" t="s">
        <v>213</v>
      </c>
      <c r="B9848" s="12" t="s">
        <v>83</v>
      </c>
      <c r="C9848" s="12" t="s">
        <v>156</v>
      </c>
      <c r="D9848" s="12" t="s">
        <v>392</v>
      </c>
      <c r="E9848" s="12">
        <v>-1062.3499999999999</v>
      </c>
      <c r="F9848" s="14" t="str">
        <f>A9848&amp;B9848&amp;C9848&amp;D9848&amp;E9848</f>
        <v>2024-10-30ExpenseRoarty Painting21020 GST/HST Payable-1062.35</v>
      </c>
      <c r="G9848" s="15">
        <f>IFERROR((DATEVALUE(A9848)),A9848)</f>
        <v>45595</v>
      </c>
      <c r="H9848" s="16" t="str">
        <f>IF((IFERROR((VLOOKUP(D9848,'Automation (QBO)'!A:B,2,FALSE)),"0"))=0,"Suspense",(IFERROR((VLOOKUP(D9848,'Automation (QBO)'!A:B,2,FALSE)),"Suspense")))</f>
        <v>GST/HST Payable</v>
      </c>
      <c r="I9848" s="17">
        <f t="shared" si="153"/>
        <v>-1062.3499999999999</v>
      </c>
      <c r="J9848" s="12" t="str">
        <f>H9848</f>
        <v>GST/HST Payable</v>
      </c>
    </row>
    <row r="9849" spans="1:10" hidden="1">
      <c r="A9849" s="13" t="s">
        <v>213</v>
      </c>
      <c r="B9849" s="12" t="s">
        <v>83</v>
      </c>
      <c r="C9849" s="12" t="s">
        <v>219</v>
      </c>
      <c r="D9849" s="12" t="s">
        <v>400</v>
      </c>
      <c r="E9849" s="12">
        <v>20949.490000000002</v>
      </c>
      <c r="F9849" s="14" t="str">
        <f>A9849&amp;B9849&amp;C9849&amp;D9849&amp;E9849</f>
        <v>2024-10-30ExpenseBBS Pro Services Inc.51320 COGS - Subcontractors20949.49</v>
      </c>
      <c r="G9849" s="15">
        <f>IFERROR((DATEVALUE(A9849)),A9849)</f>
        <v>45595</v>
      </c>
      <c r="H9849" s="16" t="str">
        <f>IF((IFERROR((VLOOKUP(D9849,'Automation (QBO)'!A:B,2,FALSE)),"0"))=0,"Suspense",(IFERROR((VLOOKUP(D9849,'Automation (QBO)'!A:B,2,FALSE)),"Suspense")))</f>
        <v>COGS - Subcontracts</v>
      </c>
      <c r="I9849" s="17">
        <f t="shared" si="153"/>
        <v>20949.490000000002</v>
      </c>
      <c r="J9849" s="12" t="str">
        <f>H9849</f>
        <v>COGS - Subcontracts</v>
      </c>
    </row>
    <row r="9850" spans="1:10" hidden="1">
      <c r="A9850" s="13" t="s">
        <v>213</v>
      </c>
      <c r="B9850" s="12" t="s">
        <v>83</v>
      </c>
      <c r="C9850" s="12" t="s">
        <v>219</v>
      </c>
      <c r="D9850" s="12" t="s">
        <v>392</v>
      </c>
      <c r="E9850" s="12">
        <v>-978.95</v>
      </c>
      <c r="F9850" s="14" t="str">
        <f>A9850&amp;B9850&amp;C9850&amp;D9850&amp;E9850</f>
        <v>2024-10-30ExpenseBBS Pro Services Inc.21020 GST/HST Payable-978.95</v>
      </c>
      <c r="G9850" s="15">
        <f>IFERROR((DATEVALUE(A9850)),A9850)</f>
        <v>45595</v>
      </c>
      <c r="H9850" s="16" t="str">
        <f>IF((IFERROR((VLOOKUP(D9850,'Automation (QBO)'!A:B,2,FALSE)),"0"))=0,"Suspense",(IFERROR((VLOOKUP(D9850,'Automation (QBO)'!A:B,2,FALSE)),"Suspense")))</f>
        <v>GST/HST Payable</v>
      </c>
      <c r="I9850" s="17">
        <f t="shared" si="153"/>
        <v>-978.95</v>
      </c>
      <c r="J9850" s="12" t="str">
        <f>H9850</f>
        <v>GST/HST Payable</v>
      </c>
    </row>
    <row r="9851" spans="1:10" hidden="1">
      <c r="A9851" s="13" t="s">
        <v>213</v>
      </c>
      <c r="B9851" s="12" t="s">
        <v>83</v>
      </c>
      <c r="C9851" s="12" t="s">
        <v>215</v>
      </c>
      <c r="D9851" s="12" t="s">
        <v>400</v>
      </c>
      <c r="E9851" s="12">
        <v>2750</v>
      </c>
      <c r="F9851" s="14" t="str">
        <f>A9851&amp;B9851&amp;C9851&amp;D9851&amp;E9851</f>
        <v>2024-10-30ExpenseHeavy Metal Kitchens Inc.51320 COGS - Subcontractors2750</v>
      </c>
      <c r="G9851" s="15">
        <f>IFERROR((DATEVALUE(A9851)),A9851)</f>
        <v>45595</v>
      </c>
      <c r="H9851" s="16" t="str">
        <f>IF((IFERROR((VLOOKUP(D9851,'Automation (QBO)'!A:B,2,FALSE)),"0"))=0,"Suspense",(IFERROR((VLOOKUP(D9851,'Automation (QBO)'!A:B,2,FALSE)),"Suspense")))</f>
        <v>COGS - Subcontracts</v>
      </c>
      <c r="I9851" s="17">
        <f t="shared" si="153"/>
        <v>2750</v>
      </c>
      <c r="J9851" s="12" t="str">
        <f>H9851</f>
        <v>COGS - Subcontracts</v>
      </c>
    </row>
    <row r="9852" spans="1:10" hidden="1">
      <c r="A9852" s="13" t="s">
        <v>213</v>
      </c>
      <c r="B9852" s="12" t="s">
        <v>83</v>
      </c>
      <c r="C9852" s="12" t="s">
        <v>215</v>
      </c>
      <c r="D9852" s="12" t="s">
        <v>392</v>
      </c>
      <c r="E9852" s="12">
        <v>-137.5</v>
      </c>
      <c r="F9852" s="14" t="str">
        <f>A9852&amp;B9852&amp;C9852&amp;D9852&amp;E9852</f>
        <v>2024-10-30ExpenseHeavy Metal Kitchens Inc.21020 GST/HST Payable-137.5</v>
      </c>
      <c r="G9852" s="15">
        <f>IFERROR((DATEVALUE(A9852)),A9852)</f>
        <v>45595</v>
      </c>
      <c r="H9852" s="16" t="str">
        <f>IF((IFERROR((VLOOKUP(D9852,'Automation (QBO)'!A:B,2,FALSE)),"0"))=0,"Suspense",(IFERROR((VLOOKUP(D9852,'Automation (QBO)'!A:B,2,FALSE)),"Suspense")))</f>
        <v>GST/HST Payable</v>
      </c>
      <c r="I9852" s="17">
        <f t="shared" si="153"/>
        <v>-137.5</v>
      </c>
      <c r="J9852" s="12" t="str">
        <f>H9852</f>
        <v>GST/HST Payable</v>
      </c>
    </row>
    <row r="9853" spans="1:10" hidden="1">
      <c r="A9853" s="13" t="s">
        <v>213</v>
      </c>
      <c r="B9853" s="12" t="s">
        <v>83</v>
      </c>
      <c r="C9853" s="12" t="s">
        <v>202</v>
      </c>
      <c r="D9853" s="12" t="s">
        <v>391</v>
      </c>
      <c r="E9853" s="12">
        <v>1872.72</v>
      </c>
      <c r="F9853" s="14" t="str">
        <f>A9853&amp;B9853&amp;C9853&amp;D9853&amp;E9853</f>
        <v>2024-10-30ExpenseAccurate Door and Hardware Co.51335 COGS - Supplies1872.72</v>
      </c>
      <c r="G9853" s="15">
        <f>IFERROR((DATEVALUE(A9853)),A9853)</f>
        <v>45595</v>
      </c>
      <c r="H9853" s="16" t="str">
        <f>IF((IFERROR((VLOOKUP(D9853,'Automation (QBO)'!A:B,2,FALSE)),"0"))=0,"Suspense",(IFERROR((VLOOKUP(D9853,'Automation (QBO)'!A:B,2,FALSE)),"Suspense")))</f>
        <v>COGS - Supplies</v>
      </c>
      <c r="I9853" s="17">
        <f t="shared" si="153"/>
        <v>1872.72</v>
      </c>
      <c r="J9853" s="12" t="str">
        <f>H9853</f>
        <v>COGS - Supplies</v>
      </c>
    </row>
    <row r="9854" spans="1:10" hidden="1">
      <c r="A9854" s="13" t="s">
        <v>213</v>
      </c>
      <c r="B9854" s="12" t="s">
        <v>83</v>
      </c>
      <c r="C9854" s="12" t="s">
        <v>202</v>
      </c>
      <c r="D9854" s="12" t="s">
        <v>392</v>
      </c>
      <c r="E9854" s="12">
        <v>-87.51</v>
      </c>
      <c r="F9854" s="14" t="str">
        <f>A9854&amp;B9854&amp;C9854&amp;D9854&amp;E9854</f>
        <v>2024-10-30ExpenseAccurate Door and Hardware Co.21020 GST/HST Payable-87.51</v>
      </c>
      <c r="G9854" s="15">
        <f>IFERROR((DATEVALUE(A9854)),A9854)</f>
        <v>45595</v>
      </c>
      <c r="H9854" s="16" t="str">
        <f>IF((IFERROR((VLOOKUP(D9854,'Automation (QBO)'!A:B,2,FALSE)),"0"))=0,"Suspense",(IFERROR((VLOOKUP(D9854,'Automation (QBO)'!A:B,2,FALSE)),"Suspense")))</f>
        <v>GST/HST Payable</v>
      </c>
      <c r="I9854" s="17">
        <f t="shared" si="153"/>
        <v>-87.51</v>
      </c>
      <c r="J9854" s="12" t="str">
        <f>H9854</f>
        <v>GST/HST Payable</v>
      </c>
    </row>
    <row r="9855" spans="1:10" hidden="1">
      <c r="A9855" s="13" t="s">
        <v>213</v>
      </c>
      <c r="B9855" s="12" t="s">
        <v>83</v>
      </c>
      <c r="C9855" s="12" t="s">
        <v>220</v>
      </c>
      <c r="D9855" s="12" t="s">
        <v>400</v>
      </c>
      <c r="E9855" s="12">
        <v>1300</v>
      </c>
      <c r="F9855" s="14" t="str">
        <f>A9855&amp;B9855&amp;C9855&amp;D9855&amp;E9855</f>
        <v>2024-10-30ExpenseSheremeta Custom Cabinets &amp; Millwork51320 COGS - Subcontractors1300</v>
      </c>
      <c r="G9855" s="15">
        <f>IFERROR((DATEVALUE(A9855)),A9855)</f>
        <v>45595</v>
      </c>
      <c r="H9855" s="16" t="str">
        <f>IF((IFERROR((VLOOKUP(D9855,'Automation (QBO)'!A:B,2,FALSE)),"0"))=0,"Suspense",(IFERROR((VLOOKUP(D9855,'Automation (QBO)'!A:B,2,FALSE)),"Suspense")))</f>
        <v>COGS - Subcontracts</v>
      </c>
      <c r="I9855" s="17">
        <f t="shared" si="153"/>
        <v>1300</v>
      </c>
      <c r="J9855" s="12" t="str">
        <f>H9855</f>
        <v>COGS - Subcontracts</v>
      </c>
    </row>
    <row r="9856" spans="1:10" hidden="1">
      <c r="A9856" s="13" t="s">
        <v>213</v>
      </c>
      <c r="B9856" s="12" t="s">
        <v>83</v>
      </c>
      <c r="C9856" s="12" t="s">
        <v>220</v>
      </c>
      <c r="D9856" s="12" t="s">
        <v>392</v>
      </c>
      <c r="E9856" s="12">
        <v>-65</v>
      </c>
      <c r="F9856" s="14" t="str">
        <f>A9856&amp;B9856&amp;C9856&amp;D9856&amp;E9856</f>
        <v>2024-10-30ExpenseSheremeta Custom Cabinets &amp; Millwork21020 GST/HST Payable-65</v>
      </c>
      <c r="G9856" s="15">
        <f>IFERROR((DATEVALUE(A9856)),A9856)</f>
        <v>45595</v>
      </c>
      <c r="H9856" s="16" t="str">
        <f>IF((IFERROR((VLOOKUP(D9856,'Automation (QBO)'!A:B,2,FALSE)),"0"))=0,"Suspense",(IFERROR((VLOOKUP(D9856,'Automation (QBO)'!A:B,2,FALSE)),"Suspense")))</f>
        <v>GST/HST Payable</v>
      </c>
      <c r="I9856" s="17">
        <f t="shared" si="153"/>
        <v>-65</v>
      </c>
      <c r="J9856" s="12" t="str">
        <f>H9856</f>
        <v>GST/HST Payable</v>
      </c>
    </row>
    <row r="9857" spans="1:10" hidden="1">
      <c r="A9857" s="13" t="s">
        <v>213</v>
      </c>
      <c r="B9857" s="12" t="s">
        <v>83</v>
      </c>
      <c r="C9857" s="12" t="s">
        <v>220</v>
      </c>
      <c r="D9857" s="12" t="s">
        <v>400</v>
      </c>
      <c r="E9857" s="12">
        <v>8626.42</v>
      </c>
      <c r="F9857" s="14" t="str">
        <f>A9857&amp;B9857&amp;C9857&amp;D9857&amp;E9857</f>
        <v>2024-10-30ExpenseSheremeta Custom Cabinets &amp; Millwork51320 COGS - Subcontractors8626.42</v>
      </c>
      <c r="G9857" s="15">
        <f>IFERROR((DATEVALUE(A9857)),A9857)</f>
        <v>45595</v>
      </c>
      <c r="H9857" s="16" t="str">
        <f>IF((IFERROR((VLOOKUP(D9857,'Automation (QBO)'!A:B,2,FALSE)),"0"))=0,"Suspense",(IFERROR((VLOOKUP(D9857,'Automation (QBO)'!A:B,2,FALSE)),"Suspense")))</f>
        <v>COGS - Subcontracts</v>
      </c>
      <c r="I9857" s="17">
        <f t="shared" si="153"/>
        <v>8626.42</v>
      </c>
      <c r="J9857" s="12" t="str">
        <f>H9857</f>
        <v>COGS - Subcontracts</v>
      </c>
    </row>
    <row r="9858" spans="1:10" hidden="1">
      <c r="A9858" s="13" t="s">
        <v>213</v>
      </c>
      <c r="B9858" s="12" t="s">
        <v>83</v>
      </c>
      <c r="C9858" s="12" t="s">
        <v>220</v>
      </c>
      <c r="D9858" s="12" t="s">
        <v>392</v>
      </c>
      <c r="E9858" s="12">
        <v>-431.32</v>
      </c>
      <c r="F9858" s="14" t="str">
        <f>A9858&amp;B9858&amp;C9858&amp;D9858&amp;E9858</f>
        <v>2024-10-30ExpenseSheremeta Custom Cabinets &amp; Millwork21020 GST/HST Payable-431.32</v>
      </c>
      <c r="G9858" s="15">
        <f>IFERROR((DATEVALUE(A9858)),A9858)</f>
        <v>45595</v>
      </c>
      <c r="H9858" s="16" t="str">
        <f>IF((IFERROR((VLOOKUP(D9858,'Automation (QBO)'!A:B,2,FALSE)),"0"))=0,"Suspense",(IFERROR((VLOOKUP(D9858,'Automation (QBO)'!A:B,2,FALSE)),"Suspense")))</f>
        <v>GST/HST Payable</v>
      </c>
      <c r="I9858" s="17">
        <f t="shared" si="153"/>
        <v>-431.32</v>
      </c>
      <c r="J9858" s="12" t="str">
        <f>H9858</f>
        <v>GST/HST Payable</v>
      </c>
    </row>
    <row r="9859" spans="1:10" hidden="1">
      <c r="A9859" s="13" t="s">
        <v>213</v>
      </c>
      <c r="B9859" s="12" t="s">
        <v>83</v>
      </c>
      <c r="C9859" s="12" t="s">
        <v>220</v>
      </c>
      <c r="D9859" s="12" t="s">
        <v>394</v>
      </c>
      <c r="E9859" s="12">
        <v>-9057.74</v>
      </c>
      <c r="F9859" s="14" t="str">
        <f>A9859&amp;B9859&amp;C9859&amp;D9859&amp;E9859</f>
        <v>2024-10-30ExpenseSheremeta Custom Cabinets &amp; Millwork11005 Chequing (CIBC)-9057.74</v>
      </c>
      <c r="G9859" s="15">
        <f>IFERROR((DATEVALUE(A9859)),A9859)</f>
        <v>45595</v>
      </c>
      <c r="H9859" s="16" t="str">
        <f>IF((IFERROR((VLOOKUP(D9859,'Automation (QBO)'!A:B,2,FALSE)),"0"))=0,"Suspense",(IFERROR((VLOOKUP(D9859,'Automation (QBO)'!A:B,2,FALSE)),"Suspense")))</f>
        <v>Balance (CIBC)</v>
      </c>
      <c r="I9859" s="17">
        <f t="shared" si="153"/>
        <v>-9057.74</v>
      </c>
      <c r="J9859" s="12" t="str">
        <f>H9859</f>
        <v>Balance (CIBC)</v>
      </c>
    </row>
    <row r="9860" spans="1:10" hidden="1">
      <c r="A9860" s="13" t="s">
        <v>213</v>
      </c>
      <c r="B9860" s="12" t="s">
        <v>123</v>
      </c>
      <c r="D9860" s="12" t="s">
        <v>390</v>
      </c>
      <c r="E9860" s="12">
        <v>-25000</v>
      </c>
      <c r="F9860" s="14" t="str">
        <f>A9860&amp;B9860&amp;C9860&amp;D9860&amp;E9860</f>
        <v>2024-10-30Credit Card Payment21010 Visa Payable (CIBC)-25000</v>
      </c>
      <c r="G9860" s="15">
        <f>IFERROR((DATEVALUE(A9860)),A9860)</f>
        <v>45595</v>
      </c>
      <c r="H9860" s="16" t="str">
        <f>IF((IFERROR((VLOOKUP(D9860,'Automation (QBO)'!A:B,2,FALSE)),"0"))=0,"Suspense",(IFERROR((VLOOKUP(D9860,'Automation (QBO)'!A:B,2,FALSE)),"Suspense")))</f>
        <v>Suspense</v>
      </c>
      <c r="I9860" s="17">
        <f t="shared" si="153"/>
        <v>-25000</v>
      </c>
      <c r="J9860" s="12" t="str">
        <f>H9860</f>
        <v>Suspense</v>
      </c>
    </row>
    <row r="9861" spans="1:10" hidden="1">
      <c r="A9861" s="13" t="s">
        <v>213</v>
      </c>
      <c r="B9861" s="12" t="s">
        <v>83</v>
      </c>
      <c r="C9861" s="12" t="s">
        <v>216</v>
      </c>
      <c r="D9861" s="12" t="s">
        <v>394</v>
      </c>
      <c r="E9861" s="12">
        <v>-4741.9799999999996</v>
      </c>
      <c r="F9861" s="14" t="str">
        <f>A9861&amp;B9861&amp;C9861&amp;D9861&amp;E9861</f>
        <v>2024-10-30ExpenseBlue Ridge Stucco11005 Chequing (CIBC)-4741.98</v>
      </c>
      <c r="G9861" s="15">
        <f>IFERROR((DATEVALUE(A9861)),A9861)</f>
        <v>45595</v>
      </c>
      <c r="H9861" s="16" t="str">
        <f>IF((IFERROR((VLOOKUP(D9861,'Automation (QBO)'!A:B,2,FALSE)),"0"))=0,"Suspense",(IFERROR((VLOOKUP(D9861,'Automation (QBO)'!A:B,2,FALSE)),"Suspense")))</f>
        <v>Balance (CIBC)</v>
      </c>
      <c r="I9861" s="17">
        <f t="shared" si="153"/>
        <v>-4741.9799999999996</v>
      </c>
      <c r="J9861" s="12" t="str">
        <f>H9861</f>
        <v>Balance (CIBC)</v>
      </c>
    </row>
    <row r="9862" spans="1:10" hidden="1">
      <c r="A9862" s="13" t="s">
        <v>213</v>
      </c>
      <c r="B9862" s="12" t="s">
        <v>83</v>
      </c>
      <c r="C9862" s="12" t="s">
        <v>219</v>
      </c>
      <c r="D9862" s="12" t="s">
        <v>394</v>
      </c>
      <c r="E9862" s="12">
        <v>-21928.44</v>
      </c>
      <c r="F9862" s="14" t="str">
        <f>A9862&amp;B9862&amp;C9862&amp;D9862&amp;E9862</f>
        <v>2024-10-30ExpenseBBS Pro Services Inc.11005 Chequing (CIBC)-21928.44</v>
      </c>
      <c r="G9862" s="15">
        <f>IFERROR((DATEVALUE(A9862)),A9862)</f>
        <v>45595</v>
      </c>
      <c r="H9862" s="16" t="str">
        <f>IF((IFERROR((VLOOKUP(D9862,'Automation (QBO)'!A:B,2,FALSE)),"0"))=0,"Suspense",(IFERROR((VLOOKUP(D9862,'Automation (QBO)'!A:B,2,FALSE)),"Suspense")))</f>
        <v>Balance (CIBC)</v>
      </c>
      <c r="I9862" s="17">
        <f t="shared" si="153"/>
        <v>-21928.44</v>
      </c>
      <c r="J9862" s="12" t="str">
        <f>H9862</f>
        <v>Balance (CIBC)</v>
      </c>
    </row>
    <row r="9863" spans="1:10" hidden="1">
      <c r="A9863" s="13" t="s">
        <v>213</v>
      </c>
      <c r="B9863" s="12" t="s">
        <v>83</v>
      </c>
      <c r="C9863" s="12" t="s">
        <v>145</v>
      </c>
      <c r="D9863" s="12" t="s">
        <v>394</v>
      </c>
      <c r="E9863" s="12">
        <v>-9766.83</v>
      </c>
      <c r="F9863" s="14" t="str">
        <f>A9863&amp;B9863&amp;C9863&amp;D9863&amp;E9863</f>
        <v>2024-10-30ExpenseBKS Mechanical11005 Chequing (CIBC)-9766.83</v>
      </c>
      <c r="G9863" s="15">
        <f>IFERROR((DATEVALUE(A9863)),A9863)</f>
        <v>45595</v>
      </c>
      <c r="H9863" s="16" t="str">
        <f>IF((IFERROR((VLOOKUP(D9863,'Automation (QBO)'!A:B,2,FALSE)),"0"))=0,"Suspense",(IFERROR((VLOOKUP(D9863,'Automation (QBO)'!A:B,2,FALSE)),"Suspense")))</f>
        <v>Balance (CIBC)</v>
      </c>
      <c r="I9863" s="17">
        <f t="shared" si="153"/>
        <v>-9766.83</v>
      </c>
      <c r="J9863" s="12" t="str">
        <f>H9863</f>
        <v>Balance (CIBC)</v>
      </c>
    </row>
    <row r="9864" spans="1:10" hidden="1">
      <c r="A9864" s="13" t="s">
        <v>213</v>
      </c>
      <c r="B9864" s="12" t="s">
        <v>83</v>
      </c>
      <c r="C9864" s="12" t="s">
        <v>145</v>
      </c>
      <c r="D9864" s="12" t="s">
        <v>394</v>
      </c>
      <c r="E9864" s="12">
        <v>-7892.48</v>
      </c>
      <c r="F9864" s="14" t="str">
        <f>A9864&amp;B9864&amp;C9864&amp;D9864&amp;E9864</f>
        <v>2024-10-30ExpenseBKS Mechanical11005 Chequing (CIBC)-7892.48</v>
      </c>
      <c r="G9864" s="15">
        <f>IFERROR((DATEVALUE(A9864)),A9864)</f>
        <v>45595</v>
      </c>
      <c r="H9864" s="16" t="str">
        <f>IF((IFERROR((VLOOKUP(D9864,'Automation (QBO)'!A:B,2,FALSE)),"0"))=0,"Suspense",(IFERROR((VLOOKUP(D9864,'Automation (QBO)'!A:B,2,FALSE)),"Suspense")))</f>
        <v>Balance (CIBC)</v>
      </c>
      <c r="I9864" s="17">
        <f t="shared" si="153"/>
        <v>-7892.48</v>
      </c>
      <c r="J9864" s="12" t="str">
        <f>H9864</f>
        <v>Balance (CIBC)</v>
      </c>
    </row>
    <row r="9865" spans="1:10" hidden="1">
      <c r="A9865" s="13" t="s">
        <v>213</v>
      </c>
      <c r="B9865" s="12" t="s">
        <v>83</v>
      </c>
      <c r="C9865" s="12" t="s">
        <v>215</v>
      </c>
      <c r="D9865" s="12" t="s">
        <v>394</v>
      </c>
      <c r="E9865" s="12">
        <v>-2887.5</v>
      </c>
      <c r="F9865" s="14" t="str">
        <f>A9865&amp;B9865&amp;C9865&amp;D9865&amp;E9865</f>
        <v>2024-10-30ExpenseHeavy Metal Kitchens Inc.11005 Chequing (CIBC)-2887.5</v>
      </c>
      <c r="G9865" s="15">
        <f>IFERROR((DATEVALUE(A9865)),A9865)</f>
        <v>45595</v>
      </c>
      <c r="H9865" s="16" t="str">
        <f>IF((IFERROR((VLOOKUP(D9865,'Automation (QBO)'!A:B,2,FALSE)),"0"))=0,"Suspense",(IFERROR((VLOOKUP(D9865,'Automation (QBO)'!A:B,2,FALSE)),"Suspense")))</f>
        <v>Balance (CIBC)</v>
      </c>
      <c r="I9865" s="17">
        <f t="shared" si="153"/>
        <v>-2887.5</v>
      </c>
      <c r="J9865" s="12" t="str">
        <f>H9865</f>
        <v>Balance (CIBC)</v>
      </c>
    </row>
    <row r="9866" spans="1:10" hidden="1">
      <c r="A9866" s="13" t="s">
        <v>213</v>
      </c>
      <c r="B9866" s="12" t="s">
        <v>83</v>
      </c>
      <c r="C9866" s="12" t="s">
        <v>156</v>
      </c>
      <c r="D9866" s="12" t="s">
        <v>394</v>
      </c>
      <c r="E9866" s="12">
        <v>-22309.25</v>
      </c>
      <c r="F9866" s="14" t="str">
        <f>A9866&amp;B9866&amp;C9866&amp;D9866&amp;E9866</f>
        <v>2024-10-30ExpenseRoarty Painting11005 Chequing (CIBC)-22309.25</v>
      </c>
      <c r="G9866" s="15">
        <f>IFERROR((DATEVALUE(A9866)),A9866)</f>
        <v>45595</v>
      </c>
      <c r="H9866" s="16" t="str">
        <f>IF((IFERROR((VLOOKUP(D9866,'Automation (QBO)'!A:B,2,FALSE)),"0"))=0,"Suspense",(IFERROR((VLOOKUP(D9866,'Automation (QBO)'!A:B,2,FALSE)),"Suspense")))</f>
        <v>Balance (CIBC)</v>
      </c>
      <c r="I9866" s="17">
        <f t="shared" si="153"/>
        <v>-22309.25</v>
      </c>
      <c r="J9866" s="12" t="str">
        <f>H9866</f>
        <v>Balance (CIBC)</v>
      </c>
    </row>
    <row r="9867" spans="1:10" hidden="1">
      <c r="A9867" s="13" t="s">
        <v>213</v>
      </c>
      <c r="B9867" s="12" t="s">
        <v>136</v>
      </c>
      <c r="C9867" s="12" t="s">
        <v>116</v>
      </c>
      <c r="D9867" s="12" t="s">
        <v>394</v>
      </c>
      <c r="E9867" s="12">
        <v>126000</v>
      </c>
      <c r="F9867" s="14" t="str">
        <f>A9867&amp;B9867&amp;C9867&amp;D9867&amp;E9867</f>
        <v>2024-10-30PaymentSix Pints Specialty Beer Co.11005 Chequing (CIBC)126000</v>
      </c>
      <c r="G9867" s="15">
        <f>IFERROR((DATEVALUE(A9867)),A9867)</f>
        <v>45595</v>
      </c>
      <c r="H9867" s="16" t="str">
        <f>IF((IFERROR((VLOOKUP(D9867,'Automation (QBO)'!A:B,2,FALSE)),"0"))=0,"Suspense",(IFERROR((VLOOKUP(D9867,'Automation (QBO)'!A:B,2,FALSE)),"Suspense")))</f>
        <v>Balance (CIBC)</v>
      </c>
      <c r="I9867" s="17">
        <f t="shared" si="153"/>
        <v>126000</v>
      </c>
      <c r="J9867" s="12" t="str">
        <f>H9867</f>
        <v>Balance (CIBC)</v>
      </c>
    </row>
    <row r="9868" spans="1:10" hidden="1">
      <c r="A9868" s="13" t="s">
        <v>213</v>
      </c>
      <c r="B9868" s="12" t="s">
        <v>83</v>
      </c>
      <c r="C9868" s="12" t="s">
        <v>145</v>
      </c>
      <c r="D9868" s="12" t="s">
        <v>394</v>
      </c>
      <c r="E9868" s="12">
        <v>-478.22</v>
      </c>
      <c r="F9868" s="14" t="str">
        <f>A9868&amp;B9868&amp;C9868&amp;D9868&amp;E9868</f>
        <v>2024-10-30ExpenseBKS Mechanical11005 Chequing (CIBC)-478.22</v>
      </c>
      <c r="G9868" s="15">
        <f>IFERROR((DATEVALUE(A9868)),A9868)</f>
        <v>45595</v>
      </c>
      <c r="H9868" s="16" t="str">
        <f>IF((IFERROR((VLOOKUP(D9868,'Automation (QBO)'!A:B,2,FALSE)),"0"))=0,"Suspense",(IFERROR((VLOOKUP(D9868,'Automation (QBO)'!A:B,2,FALSE)),"Suspense")))</f>
        <v>Balance (CIBC)</v>
      </c>
      <c r="I9868" s="17">
        <f t="shared" si="153"/>
        <v>-478.22</v>
      </c>
      <c r="J9868" s="12" t="str">
        <f>H9868</f>
        <v>Balance (CIBC)</v>
      </c>
    </row>
    <row r="9869" spans="1:10" hidden="1">
      <c r="A9869" s="13" t="s">
        <v>213</v>
      </c>
      <c r="B9869" s="12" t="s">
        <v>123</v>
      </c>
      <c r="D9869" s="12" t="s">
        <v>394</v>
      </c>
      <c r="E9869" s="12">
        <v>-25000</v>
      </c>
      <c r="F9869" s="14" t="str">
        <f>A9869&amp;B9869&amp;C9869&amp;D9869&amp;E9869</f>
        <v>2024-10-30Credit Card Payment11005 Chequing (CIBC)-25000</v>
      </c>
      <c r="G9869" s="15">
        <f>IFERROR((DATEVALUE(A9869)),A9869)</f>
        <v>45595</v>
      </c>
      <c r="H9869" s="16" t="str">
        <f>IF((IFERROR((VLOOKUP(D9869,'Automation (QBO)'!A:B,2,FALSE)),"0"))=0,"Suspense",(IFERROR((VLOOKUP(D9869,'Automation (QBO)'!A:B,2,FALSE)),"Suspense")))</f>
        <v>Balance (CIBC)</v>
      </c>
      <c r="I9869" s="17">
        <f t="shared" si="153"/>
        <v>-25000</v>
      </c>
      <c r="J9869" s="12" t="str">
        <f>H9869</f>
        <v>Balance (CIBC)</v>
      </c>
    </row>
    <row r="9870" spans="1:10" hidden="1">
      <c r="A9870" s="13" t="s">
        <v>213</v>
      </c>
      <c r="B9870" s="12" t="s">
        <v>123</v>
      </c>
      <c r="D9870" s="12" t="s">
        <v>394</v>
      </c>
      <c r="E9870" s="12">
        <v>-10000</v>
      </c>
      <c r="F9870" s="14" t="str">
        <f>A9870&amp;B9870&amp;C9870&amp;D9870&amp;E9870</f>
        <v>2024-10-30Credit Card Payment11005 Chequing (CIBC)-10000</v>
      </c>
      <c r="G9870" s="15">
        <f>IFERROR((DATEVALUE(A9870)),A9870)</f>
        <v>45595</v>
      </c>
      <c r="H9870" s="16" t="str">
        <f>IF((IFERROR((VLOOKUP(D9870,'Automation (QBO)'!A:B,2,FALSE)),"0"))=0,"Suspense",(IFERROR((VLOOKUP(D9870,'Automation (QBO)'!A:B,2,FALSE)),"Suspense")))</f>
        <v>Balance (CIBC)</v>
      </c>
      <c r="I9870" s="17">
        <f t="shared" si="153"/>
        <v>-10000</v>
      </c>
      <c r="J9870" s="12" t="str">
        <f>H9870</f>
        <v>Balance (CIBC)</v>
      </c>
    </row>
    <row r="9871" spans="1:10" hidden="1">
      <c r="A9871" s="13" t="s">
        <v>213</v>
      </c>
      <c r="B9871" s="12" t="s">
        <v>83</v>
      </c>
      <c r="C9871" s="12" t="s">
        <v>214</v>
      </c>
      <c r="D9871" s="12" t="s">
        <v>394</v>
      </c>
      <c r="E9871" s="12">
        <v>-6051.84</v>
      </c>
      <c r="F9871" s="14" t="str">
        <f>A9871&amp;B9871&amp;C9871&amp;D9871&amp;E9871</f>
        <v>2024-10-30ExpenseVancouver Glass11005 Chequing (CIBC)-6051.84</v>
      </c>
      <c r="G9871" s="15">
        <f>IFERROR((DATEVALUE(A9871)),A9871)</f>
        <v>45595</v>
      </c>
      <c r="H9871" s="16" t="str">
        <f>IF((IFERROR((VLOOKUP(D9871,'Automation (QBO)'!A:B,2,FALSE)),"0"))=0,"Suspense",(IFERROR((VLOOKUP(D9871,'Automation (QBO)'!A:B,2,FALSE)),"Suspense")))</f>
        <v>Balance (CIBC)</v>
      </c>
      <c r="I9871" s="17">
        <f t="shared" si="153"/>
        <v>-6051.84</v>
      </c>
      <c r="J9871" s="12" t="str">
        <f>H9871</f>
        <v>Balance (CIBC)</v>
      </c>
    </row>
    <row r="9872" spans="1:10" hidden="1">
      <c r="A9872" s="13" t="s">
        <v>213</v>
      </c>
      <c r="B9872" s="12" t="s">
        <v>83</v>
      </c>
      <c r="C9872" s="12" t="s">
        <v>214</v>
      </c>
      <c r="D9872" s="12" t="s">
        <v>394</v>
      </c>
      <c r="E9872" s="12">
        <v>-2449.0300000000002</v>
      </c>
      <c r="F9872" s="14" t="str">
        <f>A9872&amp;B9872&amp;C9872&amp;D9872&amp;E9872</f>
        <v>2024-10-30ExpenseVancouver Glass11005 Chequing (CIBC)-2449.03</v>
      </c>
      <c r="G9872" s="15">
        <f>IFERROR((DATEVALUE(A9872)),A9872)</f>
        <v>45595</v>
      </c>
      <c r="H9872" s="16" t="str">
        <f>IF((IFERROR((VLOOKUP(D9872,'Automation (QBO)'!A:B,2,FALSE)),"0"))=0,"Suspense",(IFERROR((VLOOKUP(D9872,'Automation (QBO)'!A:B,2,FALSE)),"Suspense")))</f>
        <v>Balance (CIBC)</v>
      </c>
      <c r="I9872" s="17">
        <f t="shared" ref="I9872:I9935" si="154">E9872</f>
        <v>-2449.0300000000002</v>
      </c>
      <c r="J9872" s="12" t="str">
        <f>H9872</f>
        <v>Balance (CIBC)</v>
      </c>
    </row>
    <row r="9873" spans="1:10" hidden="1">
      <c r="A9873" s="13" t="s">
        <v>213</v>
      </c>
      <c r="B9873" s="12" t="s">
        <v>83</v>
      </c>
      <c r="C9873" s="12" t="s">
        <v>220</v>
      </c>
      <c r="D9873" s="12" t="s">
        <v>394</v>
      </c>
      <c r="E9873" s="12">
        <v>-1365</v>
      </c>
      <c r="F9873" s="14" t="str">
        <f>A9873&amp;B9873&amp;C9873&amp;D9873&amp;E9873</f>
        <v>2024-10-30ExpenseSheremeta Custom Cabinets &amp; Millwork11005 Chequing (CIBC)-1365</v>
      </c>
      <c r="G9873" s="15">
        <f>IFERROR((DATEVALUE(A9873)),A9873)</f>
        <v>45595</v>
      </c>
      <c r="H9873" s="16" t="str">
        <f>IF((IFERROR((VLOOKUP(D9873,'Automation (QBO)'!A:B,2,FALSE)),"0"))=0,"Suspense",(IFERROR((VLOOKUP(D9873,'Automation (QBO)'!A:B,2,FALSE)),"Suspense")))</f>
        <v>Balance (CIBC)</v>
      </c>
      <c r="I9873" s="17">
        <f t="shared" si="154"/>
        <v>-1365</v>
      </c>
      <c r="J9873" s="12" t="str">
        <f>H9873</f>
        <v>Balance (CIBC)</v>
      </c>
    </row>
    <row r="9874" spans="1:10" hidden="1">
      <c r="A9874" s="13" t="s">
        <v>213</v>
      </c>
      <c r="B9874" s="12" t="s">
        <v>83</v>
      </c>
      <c r="C9874" s="12" t="s">
        <v>147</v>
      </c>
      <c r="D9874" s="12" t="s">
        <v>394</v>
      </c>
      <c r="E9874" s="12">
        <v>-19950</v>
      </c>
      <c r="F9874" s="14" t="str">
        <f>A9874&amp;B9874&amp;C9874&amp;D9874&amp;E9874</f>
        <v>2024-10-30ExpenseCS Drywall LTD11005 Chequing (CIBC)-19950</v>
      </c>
      <c r="G9874" s="15">
        <f>IFERROR((DATEVALUE(A9874)),A9874)</f>
        <v>45595</v>
      </c>
      <c r="H9874" s="16" t="str">
        <f>IF((IFERROR((VLOOKUP(D9874,'Automation (QBO)'!A:B,2,FALSE)),"0"))=0,"Suspense",(IFERROR((VLOOKUP(D9874,'Automation (QBO)'!A:B,2,FALSE)),"Suspense")))</f>
        <v>Balance (CIBC)</v>
      </c>
      <c r="I9874" s="17">
        <f t="shared" si="154"/>
        <v>-19950</v>
      </c>
      <c r="J9874" s="12" t="str">
        <f>H9874</f>
        <v>Balance (CIBC)</v>
      </c>
    </row>
    <row r="9875" spans="1:10" hidden="1">
      <c r="A9875" s="13" t="s">
        <v>213</v>
      </c>
      <c r="B9875" s="12" t="s">
        <v>83</v>
      </c>
      <c r="C9875" s="12" t="s">
        <v>215</v>
      </c>
      <c r="D9875" s="12" t="s">
        <v>394</v>
      </c>
      <c r="E9875" s="12">
        <v>-15407.7</v>
      </c>
      <c r="F9875" s="14" t="str">
        <f>A9875&amp;B9875&amp;C9875&amp;D9875&amp;E9875</f>
        <v>2024-10-30ExpenseHeavy Metal Kitchens Inc.11005 Chequing (CIBC)-15407.7</v>
      </c>
      <c r="G9875" s="15">
        <f>IFERROR((DATEVALUE(A9875)),A9875)</f>
        <v>45595</v>
      </c>
      <c r="H9875" s="16" t="str">
        <f>IF((IFERROR((VLOOKUP(D9875,'Automation (QBO)'!A:B,2,FALSE)),"0"))=0,"Suspense",(IFERROR((VLOOKUP(D9875,'Automation (QBO)'!A:B,2,FALSE)),"Suspense")))</f>
        <v>Balance (CIBC)</v>
      </c>
      <c r="I9875" s="17">
        <f t="shared" si="154"/>
        <v>-15407.7</v>
      </c>
      <c r="J9875" s="12" t="str">
        <f>H9875</f>
        <v>Balance (CIBC)</v>
      </c>
    </row>
    <row r="9876" spans="1:10" hidden="1">
      <c r="A9876" s="13" t="s">
        <v>213</v>
      </c>
      <c r="B9876" s="12" t="s">
        <v>83</v>
      </c>
      <c r="C9876" s="12" t="s">
        <v>216</v>
      </c>
      <c r="D9876" s="12" t="s">
        <v>394</v>
      </c>
      <c r="E9876" s="12">
        <v>-5000</v>
      </c>
      <c r="F9876" s="14" t="str">
        <f>A9876&amp;B9876&amp;C9876&amp;D9876&amp;E9876</f>
        <v>2024-10-30ExpenseBlue Ridge Stucco11005 Chequing (CIBC)-5000</v>
      </c>
      <c r="G9876" s="15">
        <f>IFERROR((DATEVALUE(A9876)),A9876)</f>
        <v>45595</v>
      </c>
      <c r="H9876" s="16" t="str">
        <f>IF((IFERROR((VLOOKUP(D9876,'Automation (QBO)'!A:B,2,FALSE)),"0"))=0,"Suspense",(IFERROR((VLOOKUP(D9876,'Automation (QBO)'!A:B,2,FALSE)),"Suspense")))</f>
        <v>Balance (CIBC)</v>
      </c>
      <c r="I9876" s="17">
        <f t="shared" si="154"/>
        <v>-5000</v>
      </c>
      <c r="J9876" s="12" t="str">
        <f>H9876</f>
        <v>Balance (CIBC)</v>
      </c>
    </row>
    <row r="9877" spans="1:10" hidden="1">
      <c r="A9877" s="13" t="s">
        <v>221</v>
      </c>
      <c r="B9877" s="12" t="s">
        <v>83</v>
      </c>
      <c r="C9877" s="12" t="s">
        <v>112</v>
      </c>
      <c r="D9877" s="12" t="s">
        <v>390</v>
      </c>
      <c r="E9877" s="12">
        <v>3.5</v>
      </c>
      <c r="F9877" s="14" t="str">
        <f>A9877&amp;B9877&amp;C9877&amp;D9877&amp;E9877</f>
        <v>2024-10-31ExpenseIndigo Lot 03421010 Visa Payable (CIBC)3.5</v>
      </c>
      <c r="G9877" s="15">
        <f>IFERROR((DATEVALUE(A9877)),A9877)</f>
        <v>45596</v>
      </c>
      <c r="H9877" s="16" t="str">
        <f>IF((IFERROR((VLOOKUP(D9877,'Automation (QBO)'!A:B,2,FALSE)),"0"))=0,"Suspense",(IFERROR((VLOOKUP(D9877,'Automation (QBO)'!A:B,2,FALSE)),"Suspense")))</f>
        <v>Suspense</v>
      </c>
      <c r="I9877" s="17">
        <f t="shared" si="154"/>
        <v>3.5</v>
      </c>
      <c r="J9877" s="12" t="str">
        <f>H9877</f>
        <v>Suspense</v>
      </c>
    </row>
    <row r="9878" spans="1:10" hidden="1">
      <c r="A9878" s="13" t="s">
        <v>221</v>
      </c>
      <c r="B9878" s="12" t="s">
        <v>83</v>
      </c>
      <c r="C9878" s="12" t="s">
        <v>125</v>
      </c>
      <c r="D9878" s="12" t="s">
        <v>390</v>
      </c>
      <c r="E9878" s="12">
        <v>27.24</v>
      </c>
      <c r="F9878" s="14" t="str">
        <f>A9878&amp;B9878&amp;C9878&amp;D9878&amp;E9878</f>
        <v>2024-10-31ExpenseMicrosoft Canada Inc21010 Visa Payable (CIBC)27.24</v>
      </c>
      <c r="G9878" s="15">
        <f>IFERROR((DATEVALUE(A9878)),A9878)</f>
        <v>45596</v>
      </c>
      <c r="H9878" s="16" t="str">
        <f>IF((IFERROR((VLOOKUP(D9878,'Automation (QBO)'!A:B,2,FALSE)),"0"))=0,"Suspense",(IFERROR((VLOOKUP(D9878,'Automation (QBO)'!A:B,2,FALSE)),"Suspense")))</f>
        <v>Suspense</v>
      </c>
      <c r="I9878" s="17">
        <f t="shared" si="154"/>
        <v>27.24</v>
      </c>
      <c r="J9878" s="12" t="str">
        <f>H9878</f>
        <v>Suspense</v>
      </c>
    </row>
    <row r="9879" spans="1:10" hidden="1">
      <c r="A9879" s="13" t="s">
        <v>221</v>
      </c>
      <c r="B9879" s="12" t="s">
        <v>83</v>
      </c>
      <c r="C9879" s="12" t="s">
        <v>222</v>
      </c>
      <c r="D9879" s="12" t="s">
        <v>390</v>
      </c>
      <c r="E9879" s="12">
        <v>29.11</v>
      </c>
      <c r="F9879" s="14" t="str">
        <f>A9879&amp;B9879&amp;C9879&amp;D9879&amp;E9879</f>
        <v>2024-10-31ExpenseAdobe21010 Visa Payable (CIBC)29.11</v>
      </c>
      <c r="G9879" s="15">
        <f>IFERROR((DATEVALUE(A9879)),A9879)</f>
        <v>45596</v>
      </c>
      <c r="H9879" s="16" t="str">
        <f>IF((IFERROR((VLOOKUP(D9879,'Automation (QBO)'!A:B,2,FALSE)),"0"))=0,"Suspense",(IFERROR((VLOOKUP(D9879,'Automation (QBO)'!A:B,2,FALSE)),"Suspense")))</f>
        <v>Suspense</v>
      </c>
      <c r="I9879" s="17">
        <f t="shared" si="154"/>
        <v>29.11</v>
      </c>
      <c r="J9879" s="12" t="str">
        <f>H9879</f>
        <v>Suspense</v>
      </c>
    </row>
    <row r="9880" spans="1:10" hidden="1">
      <c r="A9880" s="13" t="s">
        <v>221</v>
      </c>
      <c r="B9880" s="12" t="s">
        <v>83</v>
      </c>
      <c r="C9880" s="12" t="s">
        <v>224</v>
      </c>
      <c r="D9880" s="12" t="s">
        <v>390</v>
      </c>
      <c r="E9880" s="12">
        <v>6985.44</v>
      </c>
      <c r="F9880" s="14" t="str">
        <f>A9880&amp;B9880&amp;C9880&amp;D9880&amp;E9880</f>
        <v>2024-10-31ExpenseHeadwater Management Ltd.21010 Visa Payable (CIBC)6985.44</v>
      </c>
      <c r="G9880" s="15">
        <f>IFERROR((DATEVALUE(A9880)),A9880)</f>
        <v>45596</v>
      </c>
      <c r="H9880" s="16" t="str">
        <f>IF((IFERROR((VLOOKUP(D9880,'Automation (QBO)'!A:B,2,FALSE)),"0"))=0,"Suspense",(IFERROR((VLOOKUP(D9880,'Automation (QBO)'!A:B,2,FALSE)),"Suspense")))</f>
        <v>Suspense</v>
      </c>
      <c r="I9880" s="17">
        <f t="shared" si="154"/>
        <v>6985.44</v>
      </c>
      <c r="J9880" s="12" t="str">
        <f>H9880</f>
        <v>Suspense</v>
      </c>
    </row>
    <row r="9881" spans="1:10" hidden="1">
      <c r="A9881" s="13" t="s">
        <v>221</v>
      </c>
      <c r="B9881" s="12" t="s">
        <v>83</v>
      </c>
      <c r="C9881" s="12" t="s">
        <v>224</v>
      </c>
      <c r="D9881" s="12" t="s">
        <v>390</v>
      </c>
      <c r="E9881" s="12">
        <v>6174</v>
      </c>
      <c r="F9881" s="14" t="str">
        <f>A9881&amp;B9881&amp;C9881&amp;D9881&amp;E9881</f>
        <v>2024-10-31ExpenseHeadwater Management Ltd.21010 Visa Payable (CIBC)6174</v>
      </c>
      <c r="G9881" s="15">
        <f>IFERROR((DATEVALUE(A9881)),A9881)</f>
        <v>45596</v>
      </c>
      <c r="H9881" s="16" t="str">
        <f>IF((IFERROR((VLOOKUP(D9881,'Automation (QBO)'!A:B,2,FALSE)),"0"))=0,"Suspense",(IFERROR((VLOOKUP(D9881,'Automation (QBO)'!A:B,2,FALSE)),"Suspense")))</f>
        <v>Suspense</v>
      </c>
      <c r="I9881" s="17">
        <f t="shared" si="154"/>
        <v>6174</v>
      </c>
      <c r="J9881" s="12" t="str">
        <f>H9881</f>
        <v>Suspense</v>
      </c>
    </row>
    <row r="9882" spans="1:10" hidden="1">
      <c r="A9882" s="13" t="s">
        <v>221</v>
      </c>
      <c r="B9882" s="12" t="s">
        <v>83</v>
      </c>
      <c r="C9882" s="12" t="s">
        <v>171</v>
      </c>
      <c r="D9882" s="12" t="s">
        <v>390</v>
      </c>
      <c r="E9882" s="12">
        <v>601.46</v>
      </c>
      <c r="F9882" s="14" t="str">
        <f>A9882&amp;B9882&amp;C9882&amp;D9882&amp;E9882</f>
        <v>2024-10-31ExpenseLafarge Pitt River Quarri21010 Visa Payable (CIBC)601.46</v>
      </c>
      <c r="G9882" s="15">
        <f>IFERROR((DATEVALUE(A9882)),A9882)</f>
        <v>45596</v>
      </c>
      <c r="H9882" s="16" t="str">
        <f>IF((IFERROR((VLOOKUP(D9882,'Automation (QBO)'!A:B,2,FALSE)),"0"))=0,"Suspense",(IFERROR((VLOOKUP(D9882,'Automation (QBO)'!A:B,2,FALSE)),"Suspense")))</f>
        <v>Suspense</v>
      </c>
      <c r="I9882" s="17">
        <f t="shared" si="154"/>
        <v>601.46</v>
      </c>
      <c r="J9882" s="12" t="str">
        <f>H9882</f>
        <v>Suspense</v>
      </c>
    </row>
    <row r="9883" spans="1:10" hidden="1">
      <c r="A9883" s="13" t="s">
        <v>221</v>
      </c>
      <c r="B9883" s="12" t="s">
        <v>83</v>
      </c>
      <c r="C9883" s="12" t="s">
        <v>223</v>
      </c>
      <c r="D9883" s="12" t="s">
        <v>390</v>
      </c>
      <c r="E9883" s="12">
        <v>555.21</v>
      </c>
      <c r="F9883" s="14" t="str">
        <f>A9883&amp;B9883&amp;C9883&amp;D9883&amp;E9883</f>
        <v>2024-10-31ExpenseNorth Shore Off-Road Centre21010 Visa Payable (CIBC)555.21</v>
      </c>
      <c r="G9883" s="15">
        <f>IFERROR((DATEVALUE(A9883)),A9883)</f>
        <v>45596</v>
      </c>
      <c r="H9883" s="16" t="str">
        <f>IF((IFERROR((VLOOKUP(D9883,'Automation (QBO)'!A:B,2,FALSE)),"0"))=0,"Suspense",(IFERROR((VLOOKUP(D9883,'Automation (QBO)'!A:B,2,FALSE)),"Suspense")))</f>
        <v>Suspense</v>
      </c>
      <c r="I9883" s="17">
        <f t="shared" si="154"/>
        <v>555.21</v>
      </c>
      <c r="J9883" s="12" t="str">
        <f>H9883</f>
        <v>Suspense</v>
      </c>
    </row>
    <row r="9884" spans="1:10" hidden="1">
      <c r="A9884" s="13" t="s">
        <v>221</v>
      </c>
      <c r="B9884" s="12" t="s">
        <v>83</v>
      </c>
      <c r="C9884" s="12" t="s">
        <v>84</v>
      </c>
      <c r="D9884" s="12" t="s">
        <v>390</v>
      </c>
      <c r="E9884" s="12">
        <v>224</v>
      </c>
      <c r="F9884" s="14" t="str">
        <f>A9884&amp;B9884&amp;C9884&amp;D9884&amp;E9884</f>
        <v>2024-10-31ExpenseBigChip Accounting21010 Visa Payable (CIBC)224</v>
      </c>
      <c r="G9884" s="15">
        <f>IFERROR((DATEVALUE(A9884)),A9884)</f>
        <v>45596</v>
      </c>
      <c r="H9884" s="16" t="str">
        <f>IF((IFERROR((VLOOKUP(D9884,'Automation (QBO)'!A:B,2,FALSE)),"0"))=0,"Suspense",(IFERROR((VLOOKUP(D9884,'Automation (QBO)'!A:B,2,FALSE)),"Suspense")))</f>
        <v>Suspense</v>
      </c>
      <c r="I9884" s="17">
        <f t="shared" si="154"/>
        <v>224</v>
      </c>
      <c r="J9884" s="12" t="str">
        <f>H9884</f>
        <v>Suspense</v>
      </c>
    </row>
    <row r="9885" spans="1:10" hidden="1">
      <c r="A9885" s="13" t="s">
        <v>221</v>
      </c>
      <c r="B9885" s="12" t="s">
        <v>83</v>
      </c>
      <c r="C9885" s="12" t="s">
        <v>224</v>
      </c>
      <c r="D9885" s="12" t="s">
        <v>390</v>
      </c>
      <c r="E9885" s="12">
        <v>70.56</v>
      </c>
      <c r="F9885" s="14" t="str">
        <f>A9885&amp;B9885&amp;C9885&amp;D9885&amp;E9885</f>
        <v>2024-10-31ExpenseHeadwater Management Ltd.21010 Visa Payable (CIBC)70.56</v>
      </c>
      <c r="G9885" s="15">
        <f>IFERROR((DATEVALUE(A9885)),A9885)</f>
        <v>45596</v>
      </c>
      <c r="H9885" s="16" t="str">
        <f>IF((IFERROR((VLOOKUP(D9885,'Automation (QBO)'!A:B,2,FALSE)),"0"))=0,"Suspense",(IFERROR((VLOOKUP(D9885,'Automation (QBO)'!A:B,2,FALSE)),"Suspense")))</f>
        <v>Suspense</v>
      </c>
      <c r="I9885" s="17">
        <f t="shared" si="154"/>
        <v>70.56</v>
      </c>
      <c r="J9885" s="12" t="str">
        <f>H9885</f>
        <v>Suspense</v>
      </c>
    </row>
    <row r="9886" spans="1:10" hidden="1">
      <c r="A9886" s="13" t="s">
        <v>221</v>
      </c>
      <c r="B9886" s="12" t="s">
        <v>83</v>
      </c>
      <c r="C9886" s="12" t="s">
        <v>87</v>
      </c>
      <c r="D9886" s="12" t="s">
        <v>390</v>
      </c>
      <c r="E9886" s="12">
        <v>27.7</v>
      </c>
      <c r="F9886" s="14" t="str">
        <f>A9886&amp;B9886&amp;C9886&amp;D9886&amp;E9886</f>
        <v>2024-10-31ExpenseHome Depot21010 Visa Payable (CIBC)27.7</v>
      </c>
      <c r="G9886" s="15">
        <f>IFERROR((DATEVALUE(A9886)),A9886)</f>
        <v>45596</v>
      </c>
      <c r="H9886" s="16" t="str">
        <f>IF((IFERROR((VLOOKUP(D9886,'Automation (QBO)'!A:B,2,FALSE)),"0"))=0,"Suspense",(IFERROR((VLOOKUP(D9886,'Automation (QBO)'!A:B,2,FALSE)),"Suspense")))</f>
        <v>Suspense</v>
      </c>
      <c r="I9886" s="17">
        <f t="shared" si="154"/>
        <v>27.7</v>
      </c>
      <c r="J9886" s="12" t="str">
        <f>H9886</f>
        <v>Suspense</v>
      </c>
    </row>
    <row r="9887" spans="1:10" hidden="1">
      <c r="A9887" s="13" t="s">
        <v>221</v>
      </c>
      <c r="B9887" s="12" t="s">
        <v>83</v>
      </c>
      <c r="C9887" s="12" t="s">
        <v>112</v>
      </c>
      <c r="D9887" s="12" t="s">
        <v>390</v>
      </c>
      <c r="E9887" s="12">
        <v>3.5</v>
      </c>
      <c r="F9887" s="14" t="str">
        <f>A9887&amp;B9887&amp;C9887&amp;D9887&amp;E9887</f>
        <v>2024-10-31ExpenseIndigo Lot 03421010 Visa Payable (CIBC)3.5</v>
      </c>
      <c r="G9887" s="15">
        <f>IFERROR((DATEVALUE(A9887)),A9887)</f>
        <v>45596</v>
      </c>
      <c r="H9887" s="16" t="str">
        <f>IF((IFERROR((VLOOKUP(D9887,'Automation (QBO)'!A:B,2,FALSE)),"0"))=0,"Suspense",(IFERROR((VLOOKUP(D9887,'Automation (QBO)'!A:B,2,FALSE)),"Suspense")))</f>
        <v>Suspense</v>
      </c>
      <c r="I9887" s="17">
        <f t="shared" si="154"/>
        <v>3.5</v>
      </c>
      <c r="J9887" s="12" t="str">
        <f>H9887</f>
        <v>Suspense</v>
      </c>
    </row>
    <row r="9888" spans="1:10" hidden="1">
      <c r="A9888" s="13" t="s">
        <v>221</v>
      </c>
      <c r="B9888" s="12" t="s">
        <v>83</v>
      </c>
      <c r="C9888" s="12" t="s">
        <v>125</v>
      </c>
      <c r="D9888" s="12" t="s">
        <v>395</v>
      </c>
      <c r="E9888" s="12">
        <v>27.24</v>
      </c>
      <c r="F9888" s="14" t="str">
        <f>A9888&amp;B9888&amp;C9888&amp;D9888&amp;E9888</f>
        <v>2024-10-31ExpenseMicrosoft Canada Inc52165 Computer - Software27.24</v>
      </c>
      <c r="G9888" s="15">
        <f>IFERROR((DATEVALUE(A9888)),A9888)</f>
        <v>45596</v>
      </c>
      <c r="H9888" s="16" t="str">
        <f>IF((IFERROR((VLOOKUP(D9888,'Automation (QBO)'!A:B,2,FALSE)),"0"))=0,"Suspense",(IFERROR((VLOOKUP(D9888,'Automation (QBO)'!A:B,2,FALSE)),"Suspense")))</f>
        <v>Computer - Software</v>
      </c>
      <c r="I9888" s="17">
        <f t="shared" si="154"/>
        <v>27.24</v>
      </c>
      <c r="J9888" s="12" t="str">
        <f>H9888</f>
        <v>Computer - Software</v>
      </c>
    </row>
    <row r="9889" spans="1:10" hidden="1">
      <c r="A9889" s="13" t="s">
        <v>221</v>
      </c>
      <c r="B9889" s="12" t="s">
        <v>83</v>
      </c>
      <c r="C9889" s="12" t="s">
        <v>125</v>
      </c>
      <c r="D9889" s="12" t="s">
        <v>392</v>
      </c>
      <c r="E9889" s="12">
        <v>0</v>
      </c>
      <c r="F9889" s="14" t="str">
        <f>A9889&amp;B9889&amp;C9889&amp;D9889&amp;E9889</f>
        <v>2024-10-31ExpenseMicrosoft Canada Inc21020 GST/HST Payable0</v>
      </c>
      <c r="G9889" s="15">
        <f>IFERROR((DATEVALUE(A9889)),A9889)</f>
        <v>45596</v>
      </c>
      <c r="H9889" s="16" t="str">
        <f>IF((IFERROR((VLOOKUP(D9889,'Automation (QBO)'!A:B,2,FALSE)),"0"))=0,"Suspense",(IFERROR((VLOOKUP(D9889,'Automation (QBO)'!A:B,2,FALSE)),"Suspense")))</f>
        <v>GST/HST Payable</v>
      </c>
      <c r="I9889" s="17">
        <f t="shared" si="154"/>
        <v>0</v>
      </c>
      <c r="J9889" s="12" t="str">
        <f>H9889</f>
        <v>GST/HST Payable</v>
      </c>
    </row>
    <row r="9890" spans="1:10" hidden="1">
      <c r="A9890" s="13" t="s">
        <v>221</v>
      </c>
      <c r="B9890" s="12" t="s">
        <v>83</v>
      </c>
      <c r="C9890" s="12" t="s">
        <v>84</v>
      </c>
      <c r="D9890" s="12" t="s">
        <v>396</v>
      </c>
      <c r="E9890" s="12">
        <v>213.33</v>
      </c>
      <c r="F9890" s="14" t="str">
        <f>A9890&amp;B9890&amp;C9890&amp;D9890&amp;E9890</f>
        <v>2024-10-31ExpenseBigChip Accounting52110 Accounting213.33</v>
      </c>
      <c r="G9890" s="15">
        <f>IFERROR((DATEVALUE(A9890)),A9890)</f>
        <v>45596</v>
      </c>
      <c r="H9890" s="16" t="str">
        <f>IF((IFERROR((VLOOKUP(D9890,'Automation (QBO)'!A:B,2,FALSE)),"0"))=0,"Suspense",(IFERROR((VLOOKUP(D9890,'Automation (QBO)'!A:B,2,FALSE)),"Suspense")))</f>
        <v>Accounting</v>
      </c>
      <c r="I9890" s="17">
        <f t="shared" si="154"/>
        <v>213.33</v>
      </c>
      <c r="J9890" s="12" t="str">
        <f>H9890</f>
        <v>Accounting</v>
      </c>
    </row>
    <row r="9891" spans="1:10" hidden="1">
      <c r="A9891" s="13" t="s">
        <v>221</v>
      </c>
      <c r="B9891" s="12" t="s">
        <v>83</v>
      </c>
      <c r="C9891" s="12" t="s">
        <v>84</v>
      </c>
      <c r="D9891" s="12" t="s">
        <v>392</v>
      </c>
      <c r="E9891" s="12">
        <v>-10.67</v>
      </c>
      <c r="F9891" s="14" t="str">
        <f>A9891&amp;B9891&amp;C9891&amp;D9891&amp;E9891</f>
        <v>2024-10-31ExpenseBigChip Accounting21020 GST/HST Payable-10.67</v>
      </c>
      <c r="G9891" s="15">
        <f>IFERROR((DATEVALUE(A9891)),A9891)</f>
        <v>45596</v>
      </c>
      <c r="H9891" s="16" t="str">
        <f>IF((IFERROR((VLOOKUP(D9891,'Automation (QBO)'!A:B,2,FALSE)),"0"))=0,"Suspense",(IFERROR((VLOOKUP(D9891,'Automation (QBO)'!A:B,2,FALSE)),"Suspense")))</f>
        <v>GST/HST Payable</v>
      </c>
      <c r="I9891" s="17">
        <f t="shared" si="154"/>
        <v>-10.67</v>
      </c>
      <c r="J9891" s="12" t="str">
        <f>H9891</f>
        <v>GST/HST Payable</v>
      </c>
    </row>
    <row r="9892" spans="1:10" hidden="1">
      <c r="A9892" s="13" t="s">
        <v>221</v>
      </c>
      <c r="B9892" s="12" t="s">
        <v>83</v>
      </c>
      <c r="C9892" s="12" t="s">
        <v>216</v>
      </c>
      <c r="D9892" s="12" t="s">
        <v>400</v>
      </c>
      <c r="E9892" s="12">
        <v>754.1</v>
      </c>
      <c r="F9892" s="14" t="str">
        <f>A9892&amp;B9892&amp;C9892&amp;D9892&amp;E9892</f>
        <v>2024-10-31ExpenseBlue Ridge Stucco51320 COGS - Subcontractors754.1</v>
      </c>
      <c r="G9892" s="15">
        <f>IFERROR((DATEVALUE(A9892)),A9892)</f>
        <v>45596</v>
      </c>
      <c r="H9892" s="16" t="str">
        <f>IF((IFERROR((VLOOKUP(D9892,'Automation (QBO)'!A:B,2,FALSE)),"0"))=0,"Suspense",(IFERROR((VLOOKUP(D9892,'Automation (QBO)'!A:B,2,FALSE)),"Suspense")))</f>
        <v>COGS - Subcontracts</v>
      </c>
      <c r="I9892" s="17">
        <f t="shared" si="154"/>
        <v>754.1</v>
      </c>
      <c r="J9892" s="12" t="str">
        <f>H9892</f>
        <v>COGS - Subcontracts</v>
      </c>
    </row>
    <row r="9893" spans="1:10" hidden="1">
      <c r="A9893" s="13" t="s">
        <v>221</v>
      </c>
      <c r="B9893" s="12" t="s">
        <v>83</v>
      </c>
      <c r="C9893" s="12" t="s">
        <v>216</v>
      </c>
      <c r="D9893" s="12" t="s">
        <v>392</v>
      </c>
      <c r="E9893" s="12">
        <v>-37.700000000000003</v>
      </c>
      <c r="F9893" s="14" t="str">
        <f>A9893&amp;B9893&amp;C9893&amp;D9893&amp;E9893</f>
        <v>2024-10-31ExpenseBlue Ridge Stucco21020 GST/HST Payable-37.7</v>
      </c>
      <c r="G9893" s="15">
        <f>IFERROR((DATEVALUE(A9893)),A9893)</f>
        <v>45596</v>
      </c>
      <c r="H9893" s="16" t="str">
        <f>IF((IFERROR((VLOOKUP(D9893,'Automation (QBO)'!A:B,2,FALSE)),"0"))=0,"Suspense",(IFERROR((VLOOKUP(D9893,'Automation (QBO)'!A:B,2,FALSE)),"Suspense")))</f>
        <v>GST/HST Payable</v>
      </c>
      <c r="I9893" s="17">
        <f t="shared" si="154"/>
        <v>-37.700000000000003</v>
      </c>
      <c r="J9893" s="12" t="str">
        <f>H9893</f>
        <v>GST/HST Payable</v>
      </c>
    </row>
    <row r="9894" spans="1:10" hidden="1">
      <c r="A9894" s="13" t="s">
        <v>221</v>
      </c>
      <c r="B9894" s="12" t="s">
        <v>83</v>
      </c>
      <c r="C9894" s="12" t="s">
        <v>112</v>
      </c>
      <c r="D9894" s="12" t="s">
        <v>408</v>
      </c>
      <c r="E9894" s="12">
        <v>3.5</v>
      </c>
      <c r="F9894" s="14" t="str">
        <f>A9894&amp;B9894&amp;C9894&amp;D9894&amp;E9894</f>
        <v>2024-10-31ExpenseIndigo Lot 03452205 Travel &amp; Parking3.5</v>
      </c>
      <c r="G9894" s="15">
        <f>IFERROR((DATEVALUE(A9894)),A9894)</f>
        <v>45596</v>
      </c>
      <c r="H9894" s="16" t="str">
        <f>IF((IFERROR((VLOOKUP(D9894,'Automation (QBO)'!A:B,2,FALSE)),"0"))=0,"Suspense",(IFERROR((VLOOKUP(D9894,'Automation (QBO)'!A:B,2,FALSE)),"Suspense")))</f>
        <v>Travel &amp; Parking</v>
      </c>
      <c r="I9894" s="17">
        <f t="shared" si="154"/>
        <v>3.5</v>
      </c>
      <c r="J9894" s="12" t="str">
        <f>H9894</f>
        <v>Travel &amp; Parking</v>
      </c>
    </row>
    <row r="9895" spans="1:10" hidden="1">
      <c r="A9895" s="13" t="s">
        <v>221</v>
      </c>
      <c r="B9895" s="12" t="s">
        <v>83</v>
      </c>
      <c r="C9895" s="12" t="s">
        <v>112</v>
      </c>
      <c r="D9895" s="12" t="s">
        <v>392</v>
      </c>
      <c r="E9895" s="12">
        <v>0</v>
      </c>
      <c r="F9895" s="14" t="str">
        <f>A9895&amp;B9895&amp;C9895&amp;D9895&amp;E9895</f>
        <v>2024-10-31ExpenseIndigo Lot 03421020 GST/HST Payable0</v>
      </c>
      <c r="G9895" s="15">
        <f>IFERROR((DATEVALUE(A9895)),A9895)</f>
        <v>45596</v>
      </c>
      <c r="H9895" s="16" t="str">
        <f>IF((IFERROR((VLOOKUP(D9895,'Automation (QBO)'!A:B,2,FALSE)),"0"))=0,"Suspense",(IFERROR((VLOOKUP(D9895,'Automation (QBO)'!A:B,2,FALSE)),"Suspense")))</f>
        <v>GST/HST Payable</v>
      </c>
      <c r="I9895" s="17">
        <f t="shared" si="154"/>
        <v>0</v>
      </c>
      <c r="J9895" s="12" t="str">
        <f>H9895</f>
        <v>GST/HST Payable</v>
      </c>
    </row>
    <row r="9896" spans="1:10" hidden="1">
      <c r="A9896" s="13" t="s">
        <v>221</v>
      </c>
      <c r="B9896" s="12" t="s">
        <v>83</v>
      </c>
      <c r="C9896" s="12" t="s">
        <v>222</v>
      </c>
      <c r="D9896" s="12" t="s">
        <v>395</v>
      </c>
      <c r="E9896" s="12">
        <v>29.11</v>
      </c>
      <c r="F9896" s="14" t="str">
        <f>A9896&amp;B9896&amp;C9896&amp;D9896&amp;E9896</f>
        <v>2024-10-31ExpenseAdobe52165 Computer - Software29.11</v>
      </c>
      <c r="G9896" s="15">
        <f>IFERROR((DATEVALUE(A9896)),A9896)</f>
        <v>45596</v>
      </c>
      <c r="H9896" s="16" t="str">
        <f>IF((IFERROR((VLOOKUP(D9896,'Automation (QBO)'!A:B,2,FALSE)),"0"))=0,"Suspense",(IFERROR((VLOOKUP(D9896,'Automation (QBO)'!A:B,2,FALSE)),"Suspense")))</f>
        <v>Computer - Software</v>
      </c>
      <c r="I9896" s="17">
        <f t="shared" si="154"/>
        <v>29.11</v>
      </c>
      <c r="J9896" s="12" t="str">
        <f>H9896</f>
        <v>Computer - Software</v>
      </c>
    </row>
    <row r="9897" spans="1:10" hidden="1">
      <c r="A9897" s="13" t="s">
        <v>221</v>
      </c>
      <c r="B9897" s="12" t="s">
        <v>83</v>
      </c>
      <c r="C9897" s="12" t="s">
        <v>222</v>
      </c>
      <c r="D9897" s="12" t="s">
        <v>392</v>
      </c>
      <c r="E9897" s="12">
        <v>0</v>
      </c>
      <c r="F9897" s="14" t="str">
        <f>A9897&amp;B9897&amp;C9897&amp;D9897&amp;E9897</f>
        <v>2024-10-31ExpenseAdobe21020 GST/HST Payable0</v>
      </c>
      <c r="G9897" s="15">
        <f>IFERROR((DATEVALUE(A9897)),A9897)</f>
        <v>45596</v>
      </c>
      <c r="H9897" s="16" t="str">
        <f>IF((IFERROR((VLOOKUP(D9897,'Automation (QBO)'!A:B,2,FALSE)),"0"))=0,"Suspense",(IFERROR((VLOOKUP(D9897,'Automation (QBO)'!A:B,2,FALSE)),"Suspense")))</f>
        <v>GST/HST Payable</v>
      </c>
      <c r="I9897" s="17">
        <f t="shared" si="154"/>
        <v>0</v>
      </c>
      <c r="J9897" s="12" t="str">
        <f>H9897</f>
        <v>GST/HST Payable</v>
      </c>
    </row>
    <row r="9898" spans="1:10" hidden="1">
      <c r="A9898" s="13" t="s">
        <v>221</v>
      </c>
      <c r="B9898" s="12" t="s">
        <v>83</v>
      </c>
      <c r="D9898" s="12" t="s">
        <v>403</v>
      </c>
      <c r="E9898" s="12">
        <v>40</v>
      </c>
      <c r="F9898" s="14" t="str">
        <f>A9898&amp;B9898&amp;C9898&amp;D9898&amp;E9898</f>
        <v>2024-10-31Expense52115 Bank Fees40</v>
      </c>
      <c r="G9898" s="15">
        <f>IFERROR((DATEVALUE(A9898)),A9898)</f>
        <v>45596</v>
      </c>
      <c r="H9898" s="16" t="str">
        <f>IF((IFERROR((VLOOKUP(D9898,'Automation (QBO)'!A:B,2,FALSE)),"0"))=0,"Suspense",(IFERROR((VLOOKUP(D9898,'Automation (QBO)'!A:B,2,FALSE)),"Suspense")))</f>
        <v>Bank Fees</v>
      </c>
      <c r="I9898" s="17">
        <f t="shared" si="154"/>
        <v>40</v>
      </c>
      <c r="J9898" s="12" t="str">
        <f>H9898</f>
        <v>Bank Fees</v>
      </c>
    </row>
    <row r="9899" spans="1:10" hidden="1">
      <c r="A9899" s="13" t="s">
        <v>221</v>
      </c>
      <c r="B9899" s="12" t="s">
        <v>83</v>
      </c>
      <c r="D9899" s="12" t="s">
        <v>392</v>
      </c>
      <c r="E9899" s="12">
        <v>0</v>
      </c>
      <c r="F9899" s="14" t="str">
        <f>A9899&amp;B9899&amp;C9899&amp;D9899&amp;E9899</f>
        <v>2024-10-31Expense21020 GST/HST Payable0</v>
      </c>
      <c r="G9899" s="15">
        <f>IFERROR((DATEVALUE(A9899)),A9899)</f>
        <v>45596</v>
      </c>
      <c r="H9899" s="16" t="str">
        <f>IF((IFERROR((VLOOKUP(D9899,'Automation (QBO)'!A:B,2,FALSE)),"0"))=0,"Suspense",(IFERROR((VLOOKUP(D9899,'Automation (QBO)'!A:B,2,FALSE)),"Suspense")))</f>
        <v>GST/HST Payable</v>
      </c>
      <c r="I9899" s="17">
        <f t="shared" si="154"/>
        <v>0</v>
      </c>
      <c r="J9899" s="12" t="str">
        <f>H9899</f>
        <v>GST/HST Payable</v>
      </c>
    </row>
    <row r="9900" spans="1:10" hidden="1">
      <c r="A9900" s="13" t="s">
        <v>221</v>
      </c>
      <c r="B9900" s="12" t="s">
        <v>83</v>
      </c>
      <c r="C9900" s="12" t="s">
        <v>87</v>
      </c>
      <c r="D9900" s="12" t="s">
        <v>391</v>
      </c>
      <c r="E9900" s="12">
        <v>26.38</v>
      </c>
      <c r="F9900" s="14" t="str">
        <f>A9900&amp;B9900&amp;C9900&amp;D9900&amp;E9900</f>
        <v>2024-10-31ExpenseHome Depot51335 COGS - Supplies26.38</v>
      </c>
      <c r="G9900" s="15">
        <f>IFERROR((DATEVALUE(A9900)),A9900)</f>
        <v>45596</v>
      </c>
      <c r="H9900" s="16" t="str">
        <f>IF((IFERROR((VLOOKUP(D9900,'Automation (QBO)'!A:B,2,FALSE)),"0"))=0,"Suspense",(IFERROR((VLOOKUP(D9900,'Automation (QBO)'!A:B,2,FALSE)),"Suspense")))</f>
        <v>COGS - Supplies</v>
      </c>
      <c r="I9900" s="17">
        <f t="shared" si="154"/>
        <v>26.38</v>
      </c>
      <c r="J9900" s="12" t="str">
        <f>H9900</f>
        <v>COGS - Supplies</v>
      </c>
    </row>
    <row r="9901" spans="1:10" hidden="1">
      <c r="A9901" s="13" t="s">
        <v>221</v>
      </c>
      <c r="B9901" s="12" t="s">
        <v>83</v>
      </c>
      <c r="C9901" s="12" t="s">
        <v>87</v>
      </c>
      <c r="D9901" s="12" t="s">
        <v>392</v>
      </c>
      <c r="E9901" s="12">
        <v>-1.32</v>
      </c>
      <c r="F9901" s="14" t="str">
        <f>A9901&amp;B9901&amp;C9901&amp;D9901&amp;E9901</f>
        <v>2024-10-31ExpenseHome Depot21020 GST/HST Payable-1.32</v>
      </c>
      <c r="G9901" s="15">
        <f>IFERROR((DATEVALUE(A9901)),A9901)</f>
        <v>45596</v>
      </c>
      <c r="H9901" s="16" t="str">
        <f>IF((IFERROR((VLOOKUP(D9901,'Automation (QBO)'!A:B,2,FALSE)),"0"))=0,"Suspense",(IFERROR((VLOOKUP(D9901,'Automation (QBO)'!A:B,2,FALSE)),"Suspense")))</f>
        <v>GST/HST Payable</v>
      </c>
      <c r="I9901" s="17">
        <f t="shared" si="154"/>
        <v>-1.32</v>
      </c>
      <c r="J9901" s="12" t="str">
        <f>H9901</f>
        <v>GST/HST Payable</v>
      </c>
    </row>
    <row r="9902" spans="1:10" hidden="1">
      <c r="A9902" s="13" t="s">
        <v>221</v>
      </c>
      <c r="B9902" s="12" t="s">
        <v>83</v>
      </c>
      <c r="C9902" s="12" t="s">
        <v>171</v>
      </c>
      <c r="D9902" s="12" t="s">
        <v>391</v>
      </c>
      <c r="E9902" s="12">
        <v>573.94000000000005</v>
      </c>
      <c r="F9902" s="14" t="str">
        <f>A9902&amp;B9902&amp;C9902&amp;D9902&amp;E9902</f>
        <v>2024-10-31ExpenseLafarge Pitt River Quarri51335 COGS - Supplies573.94</v>
      </c>
      <c r="G9902" s="15">
        <f>IFERROR((DATEVALUE(A9902)),A9902)</f>
        <v>45596</v>
      </c>
      <c r="H9902" s="16" t="str">
        <f>IF((IFERROR((VLOOKUP(D9902,'Automation (QBO)'!A:B,2,FALSE)),"0"))=0,"Suspense",(IFERROR((VLOOKUP(D9902,'Automation (QBO)'!A:B,2,FALSE)),"Suspense")))</f>
        <v>COGS - Supplies</v>
      </c>
      <c r="I9902" s="17">
        <f t="shared" si="154"/>
        <v>573.94000000000005</v>
      </c>
      <c r="J9902" s="12" t="str">
        <f>H9902</f>
        <v>COGS - Supplies</v>
      </c>
    </row>
    <row r="9903" spans="1:10" hidden="1">
      <c r="A9903" s="13" t="s">
        <v>221</v>
      </c>
      <c r="B9903" s="12" t="s">
        <v>83</v>
      </c>
      <c r="C9903" s="12" t="s">
        <v>171</v>
      </c>
      <c r="D9903" s="12" t="s">
        <v>392</v>
      </c>
      <c r="E9903" s="12">
        <v>-27.52</v>
      </c>
      <c r="F9903" s="14" t="str">
        <f>A9903&amp;B9903&amp;C9903&amp;D9903&amp;E9903</f>
        <v>2024-10-31ExpenseLafarge Pitt River Quarri21020 GST/HST Payable-27.52</v>
      </c>
      <c r="G9903" s="15">
        <f>IFERROR((DATEVALUE(A9903)),A9903)</f>
        <v>45596</v>
      </c>
      <c r="H9903" s="16" t="str">
        <f>IF((IFERROR((VLOOKUP(D9903,'Automation (QBO)'!A:B,2,FALSE)),"0"))=0,"Suspense",(IFERROR((VLOOKUP(D9903,'Automation (QBO)'!A:B,2,FALSE)),"Suspense")))</f>
        <v>GST/HST Payable</v>
      </c>
      <c r="I9903" s="17">
        <f t="shared" si="154"/>
        <v>-27.52</v>
      </c>
      <c r="J9903" s="12" t="str">
        <f>H9903</f>
        <v>GST/HST Payable</v>
      </c>
    </row>
    <row r="9904" spans="1:10" hidden="1">
      <c r="A9904" s="13" t="s">
        <v>221</v>
      </c>
      <c r="B9904" s="12" t="s">
        <v>83</v>
      </c>
      <c r="C9904" s="12" t="s">
        <v>223</v>
      </c>
      <c r="D9904" s="12" t="s">
        <v>412</v>
      </c>
      <c r="E9904" s="12">
        <v>528.77</v>
      </c>
      <c r="F9904" s="14" t="str">
        <f>A9904&amp;B9904&amp;C9904&amp;D9904&amp;E9904</f>
        <v>2024-10-31ExpenseNorth Shore Off-Road Centre51305 COGS - Miscellaneous (Vehicle)528.77</v>
      </c>
      <c r="G9904" s="15">
        <f>IFERROR((DATEVALUE(A9904)),A9904)</f>
        <v>45596</v>
      </c>
      <c r="H9904" s="16" t="str">
        <f>IF((IFERROR((VLOOKUP(D9904,'Automation (QBO)'!A:B,2,FALSE)),"0"))=0,"Suspense",(IFERROR((VLOOKUP(D9904,'Automation (QBO)'!A:B,2,FALSE)),"Suspense")))</f>
        <v>COGS - Miscellaneous (Vehicle)</v>
      </c>
      <c r="I9904" s="17">
        <f t="shared" si="154"/>
        <v>528.77</v>
      </c>
      <c r="J9904" s="12" t="str">
        <f>H9904</f>
        <v>COGS - Miscellaneous (Vehicle)</v>
      </c>
    </row>
    <row r="9905" spans="1:10" hidden="1">
      <c r="A9905" s="13" t="s">
        <v>221</v>
      </c>
      <c r="B9905" s="12" t="s">
        <v>83</v>
      </c>
      <c r="C9905" s="12" t="s">
        <v>223</v>
      </c>
      <c r="D9905" s="12" t="s">
        <v>392</v>
      </c>
      <c r="E9905" s="12">
        <v>-26.44</v>
      </c>
      <c r="F9905" s="14" t="str">
        <f>A9905&amp;B9905&amp;C9905&amp;D9905&amp;E9905</f>
        <v>2024-10-31ExpenseNorth Shore Off-Road Centre21020 GST/HST Payable-26.44</v>
      </c>
      <c r="G9905" s="15">
        <f>IFERROR((DATEVALUE(A9905)),A9905)</f>
        <v>45596</v>
      </c>
      <c r="H9905" s="16" t="str">
        <f>IF((IFERROR((VLOOKUP(D9905,'Automation (QBO)'!A:B,2,FALSE)),"0"))=0,"Suspense",(IFERROR((VLOOKUP(D9905,'Automation (QBO)'!A:B,2,FALSE)),"Suspense")))</f>
        <v>GST/HST Payable</v>
      </c>
      <c r="I9905" s="17">
        <f t="shared" si="154"/>
        <v>-26.44</v>
      </c>
      <c r="J9905" s="12" t="str">
        <f>H9905</f>
        <v>GST/HST Payable</v>
      </c>
    </row>
    <row r="9906" spans="1:10" hidden="1">
      <c r="A9906" s="13" t="s">
        <v>221</v>
      </c>
      <c r="B9906" s="12" t="s">
        <v>83</v>
      </c>
      <c r="C9906" s="12" t="s">
        <v>181</v>
      </c>
      <c r="D9906" s="12" t="s">
        <v>400</v>
      </c>
      <c r="E9906" s="12">
        <v>1904.76</v>
      </c>
      <c r="F9906" s="14" t="str">
        <f>A9906&amp;B9906&amp;C9906&amp;D9906&amp;E9906</f>
        <v>2024-10-31ExpenseMeto's Renovations51320 COGS - Subcontractors1904.76</v>
      </c>
      <c r="G9906" s="15">
        <f>IFERROR((DATEVALUE(A9906)),A9906)</f>
        <v>45596</v>
      </c>
      <c r="H9906" s="16" t="str">
        <f>IF((IFERROR((VLOOKUP(D9906,'Automation (QBO)'!A:B,2,FALSE)),"0"))=0,"Suspense",(IFERROR((VLOOKUP(D9906,'Automation (QBO)'!A:B,2,FALSE)),"Suspense")))</f>
        <v>COGS - Subcontracts</v>
      </c>
      <c r="I9906" s="17">
        <f t="shared" si="154"/>
        <v>1904.76</v>
      </c>
      <c r="J9906" s="12" t="str">
        <f>H9906</f>
        <v>COGS - Subcontracts</v>
      </c>
    </row>
    <row r="9907" spans="1:10" hidden="1">
      <c r="A9907" s="13" t="s">
        <v>221</v>
      </c>
      <c r="B9907" s="12" t="s">
        <v>83</v>
      </c>
      <c r="C9907" s="12" t="s">
        <v>181</v>
      </c>
      <c r="D9907" s="12" t="s">
        <v>392</v>
      </c>
      <c r="E9907" s="12">
        <v>-95.24</v>
      </c>
      <c r="F9907" s="14" t="str">
        <f>A9907&amp;B9907&amp;C9907&amp;D9907&amp;E9907</f>
        <v>2024-10-31ExpenseMeto's Renovations21020 GST/HST Payable-95.24</v>
      </c>
      <c r="G9907" s="15">
        <f>IFERROR((DATEVALUE(A9907)),A9907)</f>
        <v>45596</v>
      </c>
      <c r="H9907" s="16" t="str">
        <f>IF((IFERROR((VLOOKUP(D9907,'Automation (QBO)'!A:B,2,FALSE)),"0"))=0,"Suspense",(IFERROR((VLOOKUP(D9907,'Automation (QBO)'!A:B,2,FALSE)),"Suspense")))</f>
        <v>GST/HST Payable</v>
      </c>
      <c r="I9907" s="17">
        <f t="shared" si="154"/>
        <v>-95.24</v>
      </c>
      <c r="J9907" s="12" t="str">
        <f>H9907</f>
        <v>GST/HST Payable</v>
      </c>
    </row>
    <row r="9908" spans="1:10" hidden="1">
      <c r="A9908" s="13" t="s">
        <v>221</v>
      </c>
      <c r="B9908" s="12" t="s">
        <v>83</v>
      </c>
      <c r="C9908" s="12" t="s">
        <v>112</v>
      </c>
      <c r="D9908" s="12" t="s">
        <v>408</v>
      </c>
      <c r="E9908" s="12">
        <v>3.5</v>
      </c>
      <c r="F9908" s="14" t="str">
        <f>A9908&amp;B9908&amp;C9908&amp;D9908&amp;E9908</f>
        <v>2024-10-31ExpenseIndigo Lot 03452205 Travel &amp; Parking3.5</v>
      </c>
      <c r="G9908" s="15">
        <f>IFERROR((DATEVALUE(A9908)),A9908)</f>
        <v>45596</v>
      </c>
      <c r="H9908" s="16" t="str">
        <f>IF((IFERROR((VLOOKUP(D9908,'Automation (QBO)'!A:B,2,FALSE)),"0"))=0,"Suspense",(IFERROR((VLOOKUP(D9908,'Automation (QBO)'!A:B,2,FALSE)),"Suspense")))</f>
        <v>Travel &amp; Parking</v>
      </c>
      <c r="I9908" s="17">
        <f t="shared" si="154"/>
        <v>3.5</v>
      </c>
      <c r="J9908" s="12" t="str">
        <f>H9908</f>
        <v>Travel &amp; Parking</v>
      </c>
    </row>
    <row r="9909" spans="1:10" hidden="1">
      <c r="A9909" s="13" t="s">
        <v>221</v>
      </c>
      <c r="B9909" s="12" t="s">
        <v>83</v>
      </c>
      <c r="C9909" s="12" t="s">
        <v>112</v>
      </c>
      <c r="D9909" s="12" t="s">
        <v>392</v>
      </c>
      <c r="E9909" s="12">
        <v>0</v>
      </c>
      <c r="F9909" s="14" t="str">
        <f>A9909&amp;B9909&amp;C9909&amp;D9909&amp;E9909</f>
        <v>2024-10-31ExpenseIndigo Lot 03421020 GST/HST Payable0</v>
      </c>
      <c r="G9909" s="15">
        <f>IFERROR((DATEVALUE(A9909)),A9909)</f>
        <v>45596</v>
      </c>
      <c r="H9909" s="16" t="str">
        <f>IF((IFERROR((VLOOKUP(D9909,'Automation (QBO)'!A:B,2,FALSE)),"0"))=0,"Suspense",(IFERROR((VLOOKUP(D9909,'Automation (QBO)'!A:B,2,FALSE)),"Suspense")))</f>
        <v>GST/HST Payable</v>
      </c>
      <c r="I9909" s="17">
        <f t="shared" si="154"/>
        <v>0</v>
      </c>
      <c r="J9909" s="12" t="str">
        <f>H9909</f>
        <v>GST/HST Payable</v>
      </c>
    </row>
    <row r="9910" spans="1:10" hidden="1">
      <c r="A9910" s="13" t="s">
        <v>221</v>
      </c>
      <c r="B9910" s="12" t="s">
        <v>83</v>
      </c>
      <c r="C9910" s="12" t="s">
        <v>87</v>
      </c>
      <c r="D9910" s="12" t="s">
        <v>392</v>
      </c>
      <c r="E9910" s="12">
        <v>-0.3</v>
      </c>
      <c r="F9910" s="14" t="str">
        <f>A9910&amp;B9910&amp;C9910&amp;D9910&amp;E9910</f>
        <v>2024-10-31ExpenseHome Depot21020 GST/HST Payable-0.3</v>
      </c>
      <c r="G9910" s="15">
        <f>IFERROR((DATEVALUE(A9910)),A9910)</f>
        <v>45596</v>
      </c>
      <c r="H9910" s="16" t="str">
        <f>IF((IFERROR((VLOOKUP(D9910,'Automation (QBO)'!A:B,2,FALSE)),"0"))=0,"Suspense",(IFERROR((VLOOKUP(D9910,'Automation (QBO)'!A:B,2,FALSE)),"Suspense")))</f>
        <v>GST/HST Payable</v>
      </c>
      <c r="I9910" s="17">
        <f t="shared" si="154"/>
        <v>-0.3</v>
      </c>
      <c r="J9910" s="12" t="str">
        <f>H9910</f>
        <v>GST/HST Payable</v>
      </c>
    </row>
    <row r="9911" spans="1:10" hidden="1">
      <c r="A9911" s="13" t="s">
        <v>221</v>
      </c>
      <c r="B9911" s="12" t="s">
        <v>83</v>
      </c>
      <c r="C9911" s="12" t="s">
        <v>87</v>
      </c>
      <c r="D9911" s="12" t="s">
        <v>391</v>
      </c>
      <c r="E9911" s="12">
        <v>6.36</v>
      </c>
      <c r="F9911" s="14" t="str">
        <f>A9911&amp;B9911&amp;C9911&amp;D9911&amp;E9911</f>
        <v>2024-10-31ExpenseHome Depot51335 COGS - Supplies6.36</v>
      </c>
      <c r="G9911" s="15">
        <f>IFERROR((DATEVALUE(A9911)),A9911)</f>
        <v>45596</v>
      </c>
      <c r="H9911" s="16" t="str">
        <f>IF((IFERROR((VLOOKUP(D9911,'Automation (QBO)'!A:B,2,FALSE)),"0"))=0,"Suspense",(IFERROR((VLOOKUP(D9911,'Automation (QBO)'!A:B,2,FALSE)),"Suspense")))</f>
        <v>COGS - Supplies</v>
      </c>
      <c r="I9911" s="17">
        <f t="shared" si="154"/>
        <v>6.36</v>
      </c>
      <c r="J9911" s="12" t="str">
        <f>H9911</f>
        <v>COGS - Supplies</v>
      </c>
    </row>
    <row r="9912" spans="1:10" hidden="1">
      <c r="A9912" s="13" t="s">
        <v>221</v>
      </c>
      <c r="B9912" s="12" t="s">
        <v>83</v>
      </c>
      <c r="C9912" s="12" t="s">
        <v>224</v>
      </c>
      <c r="D9912" s="12" t="s">
        <v>410</v>
      </c>
      <c r="E9912" s="12">
        <v>5880</v>
      </c>
      <c r="F9912" s="14" t="str">
        <f>A9912&amp;B9912&amp;C9912&amp;D9912&amp;E9912</f>
        <v>2024-10-31ExpenseHeadwater Management Ltd.51315 COGS - Disposal5880</v>
      </c>
      <c r="G9912" s="15">
        <f>IFERROR((DATEVALUE(A9912)),A9912)</f>
        <v>45596</v>
      </c>
      <c r="H9912" s="16" t="str">
        <f>IF((IFERROR((VLOOKUP(D9912,'Automation (QBO)'!A:B,2,FALSE)),"0"))=0,"Suspense",(IFERROR((VLOOKUP(D9912,'Automation (QBO)'!A:B,2,FALSE)),"Suspense")))</f>
        <v>COGS - Disposal</v>
      </c>
      <c r="I9912" s="17">
        <f t="shared" si="154"/>
        <v>5880</v>
      </c>
      <c r="J9912" s="12" t="str">
        <f>H9912</f>
        <v>COGS - Disposal</v>
      </c>
    </row>
    <row r="9913" spans="1:10" hidden="1">
      <c r="A9913" s="13" t="s">
        <v>221</v>
      </c>
      <c r="B9913" s="12" t="s">
        <v>83</v>
      </c>
      <c r="C9913" s="12" t="s">
        <v>224</v>
      </c>
      <c r="D9913" s="12" t="s">
        <v>392</v>
      </c>
      <c r="E9913" s="12">
        <v>-294</v>
      </c>
      <c r="F9913" s="14" t="str">
        <f>A9913&amp;B9913&amp;C9913&amp;D9913&amp;E9913</f>
        <v>2024-10-31ExpenseHeadwater Management Ltd.21020 GST/HST Payable-294</v>
      </c>
      <c r="G9913" s="15">
        <f>IFERROR((DATEVALUE(A9913)),A9913)</f>
        <v>45596</v>
      </c>
      <c r="H9913" s="16" t="str">
        <f>IF((IFERROR((VLOOKUP(D9913,'Automation (QBO)'!A:B,2,FALSE)),"0"))=0,"Suspense",(IFERROR((VLOOKUP(D9913,'Automation (QBO)'!A:B,2,FALSE)),"Suspense")))</f>
        <v>GST/HST Payable</v>
      </c>
      <c r="I9913" s="17">
        <f t="shared" si="154"/>
        <v>-294</v>
      </c>
      <c r="J9913" s="12" t="str">
        <f>H9913</f>
        <v>GST/HST Payable</v>
      </c>
    </row>
    <row r="9914" spans="1:10" hidden="1">
      <c r="A9914" s="13" t="s">
        <v>221</v>
      </c>
      <c r="B9914" s="12" t="s">
        <v>83</v>
      </c>
      <c r="C9914" s="12" t="s">
        <v>224</v>
      </c>
      <c r="D9914" s="12" t="s">
        <v>410</v>
      </c>
      <c r="E9914" s="12">
        <v>6649.44</v>
      </c>
      <c r="F9914" s="14" t="str">
        <f>A9914&amp;B9914&amp;C9914&amp;D9914&amp;E9914</f>
        <v>2024-10-31ExpenseHeadwater Management Ltd.51315 COGS - Disposal6649.44</v>
      </c>
      <c r="G9914" s="15">
        <f>IFERROR((DATEVALUE(A9914)),A9914)</f>
        <v>45596</v>
      </c>
      <c r="H9914" s="16" t="str">
        <f>IF((IFERROR((VLOOKUP(D9914,'Automation (QBO)'!A:B,2,FALSE)),"0"))=0,"Suspense",(IFERROR((VLOOKUP(D9914,'Automation (QBO)'!A:B,2,FALSE)),"Suspense")))</f>
        <v>COGS - Disposal</v>
      </c>
      <c r="I9914" s="17">
        <f t="shared" si="154"/>
        <v>6649.44</v>
      </c>
      <c r="J9914" s="12" t="str">
        <f>H9914</f>
        <v>COGS - Disposal</v>
      </c>
    </row>
    <row r="9915" spans="1:10" hidden="1">
      <c r="A9915" s="13" t="s">
        <v>221</v>
      </c>
      <c r="B9915" s="12" t="s">
        <v>83</v>
      </c>
      <c r="C9915" s="12" t="s">
        <v>224</v>
      </c>
      <c r="D9915" s="12" t="s">
        <v>392</v>
      </c>
      <c r="E9915" s="12">
        <v>-336</v>
      </c>
      <c r="F9915" s="14" t="str">
        <f>A9915&amp;B9915&amp;C9915&amp;D9915&amp;E9915</f>
        <v>2024-10-31ExpenseHeadwater Management Ltd.21020 GST/HST Payable-336</v>
      </c>
      <c r="G9915" s="15">
        <f>IFERROR((DATEVALUE(A9915)),A9915)</f>
        <v>45596</v>
      </c>
      <c r="H9915" s="16" t="str">
        <f>IF((IFERROR((VLOOKUP(D9915,'Automation (QBO)'!A:B,2,FALSE)),"0"))=0,"Suspense",(IFERROR((VLOOKUP(D9915,'Automation (QBO)'!A:B,2,FALSE)),"Suspense")))</f>
        <v>GST/HST Payable</v>
      </c>
      <c r="I9915" s="17">
        <f t="shared" si="154"/>
        <v>-336</v>
      </c>
      <c r="J9915" s="12" t="str">
        <f>H9915</f>
        <v>GST/HST Payable</v>
      </c>
    </row>
    <row r="9916" spans="1:10" hidden="1">
      <c r="A9916" s="13" t="s">
        <v>221</v>
      </c>
      <c r="B9916" s="12" t="s">
        <v>83</v>
      </c>
      <c r="C9916" s="12" t="s">
        <v>224</v>
      </c>
      <c r="D9916" s="12" t="s">
        <v>410</v>
      </c>
      <c r="E9916" s="12">
        <v>70.56</v>
      </c>
      <c r="F9916" s="14" t="str">
        <f>A9916&amp;B9916&amp;C9916&amp;D9916&amp;E9916</f>
        <v>2024-10-31ExpenseHeadwater Management Ltd.51315 COGS - Disposal70.56</v>
      </c>
      <c r="G9916" s="15">
        <f>IFERROR((DATEVALUE(A9916)),A9916)</f>
        <v>45596</v>
      </c>
      <c r="H9916" s="16" t="str">
        <f>IF((IFERROR((VLOOKUP(D9916,'Automation (QBO)'!A:B,2,FALSE)),"0"))=0,"Suspense",(IFERROR((VLOOKUP(D9916,'Automation (QBO)'!A:B,2,FALSE)),"Suspense")))</f>
        <v>COGS - Disposal</v>
      </c>
      <c r="I9916" s="17">
        <f t="shared" si="154"/>
        <v>70.56</v>
      </c>
      <c r="J9916" s="12" t="str">
        <f>H9916</f>
        <v>COGS - Disposal</v>
      </c>
    </row>
    <row r="9917" spans="1:10" hidden="1">
      <c r="A9917" s="13" t="s">
        <v>221</v>
      </c>
      <c r="B9917" s="12" t="s">
        <v>83</v>
      </c>
      <c r="C9917" s="12" t="s">
        <v>224</v>
      </c>
      <c r="D9917" s="12" t="s">
        <v>392</v>
      </c>
      <c r="E9917" s="12">
        <v>0</v>
      </c>
      <c r="F9917" s="14" t="str">
        <f>A9917&amp;B9917&amp;C9917&amp;D9917&amp;E9917</f>
        <v>2024-10-31ExpenseHeadwater Management Ltd.21020 GST/HST Payable0</v>
      </c>
      <c r="G9917" s="15">
        <f>IFERROR((DATEVALUE(A9917)),A9917)</f>
        <v>45596</v>
      </c>
      <c r="H9917" s="16" t="str">
        <f>IF((IFERROR((VLOOKUP(D9917,'Automation (QBO)'!A:B,2,FALSE)),"0"))=0,"Suspense",(IFERROR((VLOOKUP(D9917,'Automation (QBO)'!A:B,2,FALSE)),"Suspense")))</f>
        <v>GST/HST Payable</v>
      </c>
      <c r="I9917" s="17">
        <f t="shared" si="154"/>
        <v>0</v>
      </c>
      <c r="J9917" s="12" t="str">
        <f>H9917</f>
        <v>GST/HST Payable</v>
      </c>
    </row>
    <row r="9918" spans="1:10" hidden="1">
      <c r="A9918" s="13" t="s">
        <v>221</v>
      </c>
      <c r="B9918" s="12" t="s">
        <v>183</v>
      </c>
      <c r="D9918" s="12" t="s">
        <v>403</v>
      </c>
      <c r="E9918" s="12">
        <v>-40</v>
      </c>
      <c r="F9918" s="14" t="str">
        <f>A9918&amp;B9918&amp;C9918&amp;D9918&amp;E9918</f>
        <v>2024-10-31Deposit52115 Bank Fees-40</v>
      </c>
      <c r="G9918" s="15">
        <f>IFERROR((DATEVALUE(A9918)),A9918)</f>
        <v>45596</v>
      </c>
      <c r="H9918" s="16" t="str">
        <f>IF((IFERROR((VLOOKUP(D9918,'Automation (QBO)'!A:B,2,FALSE)),"0"))=0,"Suspense",(IFERROR((VLOOKUP(D9918,'Automation (QBO)'!A:B,2,FALSE)),"Suspense")))</f>
        <v>Bank Fees</v>
      </c>
      <c r="I9918" s="17">
        <f t="shared" si="154"/>
        <v>-40</v>
      </c>
      <c r="J9918" s="12" t="str">
        <f>H9918</f>
        <v>Bank Fees</v>
      </c>
    </row>
    <row r="9919" spans="1:10" hidden="1">
      <c r="A9919" s="13" t="s">
        <v>221</v>
      </c>
      <c r="B9919" s="12" t="s">
        <v>183</v>
      </c>
      <c r="D9919" s="12" t="s">
        <v>392</v>
      </c>
      <c r="E9919" s="12">
        <v>0</v>
      </c>
      <c r="F9919" s="14" t="str">
        <f>A9919&amp;B9919&amp;C9919&amp;D9919&amp;E9919</f>
        <v>2024-10-31Deposit21020 GST/HST Payable0</v>
      </c>
      <c r="G9919" s="15">
        <f>IFERROR((DATEVALUE(A9919)),A9919)</f>
        <v>45596</v>
      </c>
      <c r="H9919" s="16" t="str">
        <f>IF((IFERROR((VLOOKUP(D9919,'Automation (QBO)'!A:B,2,FALSE)),"0"))=0,"Suspense",(IFERROR((VLOOKUP(D9919,'Automation (QBO)'!A:B,2,FALSE)),"Suspense")))</f>
        <v>GST/HST Payable</v>
      </c>
      <c r="I9919" s="17">
        <f t="shared" si="154"/>
        <v>0</v>
      </c>
      <c r="J9919" s="12" t="str">
        <f>H9919</f>
        <v>GST/HST Payable</v>
      </c>
    </row>
    <row r="9920" spans="1:10" hidden="1">
      <c r="A9920" s="13" t="s">
        <v>221</v>
      </c>
      <c r="B9920" s="12" t="s">
        <v>83</v>
      </c>
      <c r="C9920" s="12" t="s">
        <v>225</v>
      </c>
      <c r="D9920" s="12" t="s">
        <v>403</v>
      </c>
      <c r="E9920" s="12">
        <v>6</v>
      </c>
      <c r="F9920" s="14" t="str">
        <f>A9920&amp;B9920&amp;C9920&amp;D9920&amp;E9920</f>
        <v>2024-10-31ExpenseService Charge52115 Bank Fees6</v>
      </c>
      <c r="G9920" s="15">
        <f>IFERROR((DATEVALUE(A9920)),A9920)</f>
        <v>45596</v>
      </c>
      <c r="H9920" s="16" t="str">
        <f>IF((IFERROR((VLOOKUP(D9920,'Automation (QBO)'!A:B,2,FALSE)),"0"))=0,"Suspense",(IFERROR((VLOOKUP(D9920,'Automation (QBO)'!A:B,2,FALSE)),"Suspense")))</f>
        <v>Bank Fees</v>
      </c>
      <c r="I9920" s="17">
        <f t="shared" si="154"/>
        <v>6</v>
      </c>
      <c r="J9920" s="12" t="str">
        <f>H9920</f>
        <v>Bank Fees</v>
      </c>
    </row>
    <row r="9921" spans="1:12" hidden="1">
      <c r="A9921" s="13" t="s">
        <v>221</v>
      </c>
      <c r="B9921" s="12" t="s">
        <v>83</v>
      </c>
      <c r="C9921" s="12" t="s">
        <v>225</v>
      </c>
      <c r="D9921" s="12" t="s">
        <v>392</v>
      </c>
      <c r="E9921" s="12">
        <v>0</v>
      </c>
      <c r="F9921" s="14" t="str">
        <f>A9921&amp;B9921&amp;C9921&amp;D9921&amp;E9921</f>
        <v>2024-10-31ExpenseService Charge21020 GST/HST Payable0</v>
      </c>
      <c r="G9921" s="15">
        <f>IFERROR((DATEVALUE(A9921)),A9921)</f>
        <v>45596</v>
      </c>
      <c r="H9921" s="16" t="str">
        <f>IF((IFERROR((VLOOKUP(D9921,'Automation (QBO)'!A:B,2,FALSE)),"0"))=0,"Suspense",(IFERROR((VLOOKUP(D9921,'Automation (QBO)'!A:B,2,FALSE)),"Suspense")))</f>
        <v>GST/HST Payable</v>
      </c>
      <c r="I9921" s="17">
        <f t="shared" si="154"/>
        <v>0</v>
      </c>
      <c r="J9921" s="12" t="str">
        <f>H9921</f>
        <v>GST/HST Payable</v>
      </c>
    </row>
    <row r="9922" spans="1:12" hidden="1">
      <c r="A9922" s="13" t="s">
        <v>221</v>
      </c>
      <c r="B9922" s="12" t="s">
        <v>183</v>
      </c>
      <c r="D9922" s="12" t="s">
        <v>394</v>
      </c>
      <c r="E9922" s="12">
        <v>40</v>
      </c>
      <c r="F9922" s="14" t="str">
        <f>A9922&amp;B9922&amp;C9922&amp;D9922&amp;E9922</f>
        <v>2024-10-31Deposit11005 Chequing (CIBC)40</v>
      </c>
      <c r="G9922" s="15">
        <f>IFERROR((DATEVALUE(A9922)),A9922)</f>
        <v>45596</v>
      </c>
      <c r="H9922" s="16" t="str">
        <f>IF((IFERROR((VLOOKUP(D9922,'Automation (QBO)'!A:B,2,FALSE)),"0"))=0,"Suspense",(IFERROR((VLOOKUP(D9922,'Automation (QBO)'!A:B,2,FALSE)),"Suspense")))</f>
        <v>Balance (CIBC)</v>
      </c>
      <c r="I9922" s="17">
        <f t="shared" si="154"/>
        <v>40</v>
      </c>
      <c r="J9922" s="12" t="str">
        <f>H9922</f>
        <v>Balance (CIBC)</v>
      </c>
    </row>
    <row r="9923" spans="1:12" hidden="1">
      <c r="A9923" s="13" t="s">
        <v>221</v>
      </c>
      <c r="B9923" s="12" t="s">
        <v>123</v>
      </c>
      <c r="D9923" s="12" t="s">
        <v>390</v>
      </c>
      <c r="E9923" s="12">
        <v>-10000</v>
      </c>
      <c r="F9923" s="14" t="str">
        <f>A9923&amp;B9923&amp;C9923&amp;D9923&amp;E9923</f>
        <v>2024-10-31Credit Card Payment21010 Visa Payable (CIBC)-10000</v>
      </c>
      <c r="G9923" s="15">
        <f>IFERROR((DATEVALUE(A9923)),A9923)</f>
        <v>45596</v>
      </c>
      <c r="H9923" s="16" t="str">
        <f>IF((IFERROR((VLOOKUP(D9923,'Automation (QBO)'!A:B,2,FALSE)),"0"))=0,"Suspense",(IFERROR((VLOOKUP(D9923,'Automation (QBO)'!A:B,2,FALSE)),"Suspense")))</f>
        <v>Suspense</v>
      </c>
      <c r="I9923" s="17">
        <f t="shared" si="154"/>
        <v>-10000</v>
      </c>
      <c r="J9923" s="12" t="str">
        <f>H9923</f>
        <v>Suspense</v>
      </c>
    </row>
    <row r="9924" spans="1:12" hidden="1">
      <c r="A9924" s="13" t="s">
        <v>221</v>
      </c>
      <c r="B9924" s="12" t="s">
        <v>83</v>
      </c>
      <c r="C9924" s="12" t="s">
        <v>87</v>
      </c>
      <c r="D9924" s="12" t="s">
        <v>390</v>
      </c>
      <c r="E9924" s="12">
        <v>6.66</v>
      </c>
      <c r="F9924" s="14" t="str">
        <f>A9924&amp;B9924&amp;C9924&amp;D9924&amp;E9924</f>
        <v>2024-10-31ExpenseHome Depot21010 Visa Payable (CIBC)6.66</v>
      </c>
      <c r="G9924" s="15">
        <f>IFERROR((DATEVALUE(A9924)),A9924)</f>
        <v>45596</v>
      </c>
      <c r="H9924" s="16" t="str">
        <f>IF((IFERROR((VLOOKUP(D9924,'Automation (QBO)'!A:B,2,FALSE)),"0"))=0,"Suspense",(IFERROR((VLOOKUP(D9924,'Automation (QBO)'!A:B,2,FALSE)),"Suspense")))</f>
        <v>Suspense</v>
      </c>
      <c r="I9924" s="17">
        <f t="shared" si="154"/>
        <v>6.66</v>
      </c>
      <c r="J9924" s="12" t="str">
        <f>H9924</f>
        <v>Suspense</v>
      </c>
    </row>
    <row r="9925" spans="1:12" hidden="1">
      <c r="A9925" s="13" t="s">
        <v>221</v>
      </c>
      <c r="B9925" s="12" t="s">
        <v>83</v>
      </c>
      <c r="C9925" s="12" t="s">
        <v>225</v>
      </c>
      <c r="D9925" s="12" t="s">
        <v>404</v>
      </c>
      <c r="E9925" s="12">
        <v>-6</v>
      </c>
      <c r="F9925" s="14" t="str">
        <f>A9925&amp;B9925&amp;C9925&amp;D9925&amp;E9925</f>
        <v>2024-10-31ExpenseService Charge11010 Savings (CIBC)-6</v>
      </c>
      <c r="G9925" s="15">
        <f>IFERROR((DATEVALUE(A9925)),A9925)</f>
        <v>45596</v>
      </c>
      <c r="H9925" s="16" t="str">
        <f>IF((IFERROR((VLOOKUP(D9925,'Automation (QBO)'!A:B,2,FALSE)),"0"))=0,"Suspense",(IFERROR((VLOOKUP(D9925,'Automation (QBO)'!A:B,2,FALSE)),"Suspense")))</f>
        <v>Savings (CIBC)</v>
      </c>
      <c r="I9925" s="17">
        <f t="shared" si="154"/>
        <v>-6</v>
      </c>
      <c r="J9925" s="12" t="str">
        <f>H9925</f>
        <v>Savings (CIBC)</v>
      </c>
    </row>
    <row r="9926" spans="1:12" hidden="1">
      <c r="A9926" s="13" t="s">
        <v>221</v>
      </c>
      <c r="B9926" s="12" t="s">
        <v>83</v>
      </c>
      <c r="D9926" s="12" t="s">
        <v>394</v>
      </c>
      <c r="E9926" s="12">
        <v>-40</v>
      </c>
      <c r="F9926" s="14" t="str">
        <f>A9926&amp;B9926&amp;C9926&amp;D9926&amp;E9926</f>
        <v>2024-10-31Expense11005 Chequing (CIBC)-40</v>
      </c>
      <c r="G9926" s="15">
        <f>IFERROR((DATEVALUE(A9926)),A9926)</f>
        <v>45596</v>
      </c>
      <c r="H9926" s="16" t="str">
        <f>IF((IFERROR((VLOOKUP(D9926,'Automation (QBO)'!A:B,2,FALSE)),"0"))=0,"Suspense",(IFERROR((VLOOKUP(D9926,'Automation (QBO)'!A:B,2,FALSE)),"Suspense")))</f>
        <v>Balance (CIBC)</v>
      </c>
      <c r="I9926" s="17">
        <f t="shared" si="154"/>
        <v>-40</v>
      </c>
      <c r="J9926" s="12" t="str">
        <f>H9926</f>
        <v>Balance (CIBC)</v>
      </c>
    </row>
    <row r="9927" spans="1:12" hidden="1">
      <c r="A9927" s="13" t="s">
        <v>221</v>
      </c>
      <c r="B9927" s="12" t="s">
        <v>123</v>
      </c>
      <c r="D9927" s="12" t="s">
        <v>394</v>
      </c>
      <c r="E9927" s="12">
        <v>-10000</v>
      </c>
      <c r="F9927" s="14" t="str">
        <f>A9927&amp;B9927&amp;C9927&amp;D9927&amp;E9927</f>
        <v>2024-10-31Credit Card Payment11005 Chequing (CIBC)-10000</v>
      </c>
      <c r="G9927" s="15">
        <f>IFERROR((DATEVALUE(A9927)),A9927)</f>
        <v>45596</v>
      </c>
      <c r="H9927" s="16" t="str">
        <f>IF((IFERROR((VLOOKUP(D9927,'Automation (QBO)'!A:B,2,FALSE)),"0"))=0,"Suspense",(IFERROR((VLOOKUP(D9927,'Automation (QBO)'!A:B,2,FALSE)),"Suspense")))</f>
        <v>Balance (CIBC)</v>
      </c>
      <c r="I9927" s="17">
        <f t="shared" si="154"/>
        <v>-10000</v>
      </c>
      <c r="J9927" s="12" t="str">
        <f>H9927</f>
        <v>Balance (CIBC)</v>
      </c>
    </row>
    <row r="9928" spans="1:12" hidden="1">
      <c r="A9928" s="13" t="s">
        <v>221</v>
      </c>
      <c r="B9928" s="12" t="s">
        <v>83</v>
      </c>
      <c r="C9928" s="12" t="s">
        <v>181</v>
      </c>
      <c r="D9928" s="12" t="s">
        <v>394</v>
      </c>
      <c r="E9928" s="12">
        <v>-2000</v>
      </c>
      <c r="F9928" s="14" t="str">
        <f>A9928&amp;B9928&amp;C9928&amp;D9928&amp;E9928</f>
        <v>2024-10-31ExpenseMeto's Renovations11005 Chequing (CIBC)-2000</v>
      </c>
      <c r="G9928" s="15">
        <f>IFERROR((DATEVALUE(A9928)),A9928)</f>
        <v>45596</v>
      </c>
      <c r="H9928" s="16" t="str">
        <f>IF((IFERROR((VLOOKUP(D9928,'Automation (QBO)'!A:B,2,FALSE)),"0"))=0,"Suspense",(IFERROR((VLOOKUP(D9928,'Automation (QBO)'!A:B,2,FALSE)),"Suspense")))</f>
        <v>Balance (CIBC)</v>
      </c>
      <c r="I9928" s="17">
        <f t="shared" si="154"/>
        <v>-2000</v>
      </c>
      <c r="J9928" s="12" t="str">
        <f>H9928</f>
        <v>Balance (CIBC)</v>
      </c>
    </row>
    <row r="9929" spans="1:12" hidden="1">
      <c r="A9929" s="13" t="s">
        <v>221</v>
      </c>
      <c r="B9929" s="12" t="s">
        <v>83</v>
      </c>
      <c r="C9929" s="12" t="s">
        <v>216</v>
      </c>
      <c r="D9929" s="12" t="s">
        <v>394</v>
      </c>
      <c r="E9929" s="12">
        <v>-791.8</v>
      </c>
      <c r="F9929" s="14" t="str">
        <f>A9929&amp;B9929&amp;C9929&amp;D9929&amp;E9929</f>
        <v>2024-10-31ExpenseBlue Ridge Stucco11005 Chequing (CIBC)-791.8</v>
      </c>
      <c r="G9929" s="15">
        <f>IFERROR((DATEVALUE(A9929)),A9929)</f>
        <v>45596</v>
      </c>
      <c r="H9929" s="16" t="str">
        <f>IF((IFERROR((VLOOKUP(D9929,'Automation (QBO)'!A:B,2,FALSE)),"0"))=0,"Suspense",(IFERROR((VLOOKUP(D9929,'Automation (QBO)'!A:B,2,FALSE)),"Suspense")))</f>
        <v>Balance (CIBC)</v>
      </c>
      <c r="I9929" s="17">
        <f t="shared" si="154"/>
        <v>-791.8</v>
      </c>
      <c r="J9929" s="12" t="str">
        <f>H9929</f>
        <v>Balance (CIBC)</v>
      </c>
    </row>
    <row r="9930" spans="1:12" hidden="1">
      <c r="A9930" s="13" t="s">
        <v>226</v>
      </c>
      <c r="B9930" s="12" t="s">
        <v>83</v>
      </c>
      <c r="C9930" s="12" t="s">
        <v>93</v>
      </c>
      <c r="D9930" s="12" t="s">
        <v>402</v>
      </c>
      <c r="E9930" s="12">
        <v>1392.02</v>
      </c>
      <c r="F9930" s="14" t="str">
        <f>A9930&amp;B9930&amp;C9930&amp;D9930&amp;E9930</f>
        <v>2024-11-01ExpenseChambers of Commerce Group Insurance Plan52173 Health Insurance1392.02</v>
      </c>
      <c r="G9930" s="15">
        <f>IFERROR((DATEVALUE(A9930)),A9930)</f>
        <v>45597</v>
      </c>
      <c r="H9930" s="16" t="str">
        <f>IF((IFERROR((VLOOKUP(D9930,'Automation (QBO)'!A:B,2,FALSE)),"0"))=0,"Suspense",(IFERROR((VLOOKUP(D9930,'Automation (QBO)'!A:B,2,FALSE)),"Suspense")))</f>
        <v>Health Spending - Scott</v>
      </c>
      <c r="I9930" s="17">
        <f t="shared" si="154"/>
        <v>1392.02</v>
      </c>
      <c r="J9930" s="12" t="s">
        <v>1053</v>
      </c>
      <c r="L9930" s="61" t="s">
        <v>1051</v>
      </c>
    </row>
    <row r="9931" spans="1:12" hidden="1">
      <c r="A9931" s="13" t="s">
        <v>226</v>
      </c>
      <c r="B9931" s="12" t="s">
        <v>83</v>
      </c>
      <c r="C9931" s="12" t="s">
        <v>117</v>
      </c>
      <c r="D9931" s="12" t="s">
        <v>390</v>
      </c>
      <c r="E9931" s="12">
        <v>562.08000000000004</v>
      </c>
      <c r="F9931" s="14" t="str">
        <f>A9931&amp;B9931&amp;C9931&amp;D9931&amp;E9931</f>
        <v>2024-11-01ExpenseStandard Building Supplies21010 Visa Payable (CIBC)562.08</v>
      </c>
      <c r="G9931" s="15">
        <f>IFERROR((DATEVALUE(A9931)),A9931)</f>
        <v>45597</v>
      </c>
      <c r="H9931" s="16" t="str">
        <f>IF((IFERROR((VLOOKUP(D9931,'Automation (QBO)'!A:B,2,FALSE)),"0"))=0,"Suspense",(IFERROR((VLOOKUP(D9931,'Automation (QBO)'!A:B,2,FALSE)),"Suspense")))</f>
        <v>Suspense</v>
      </c>
      <c r="I9931" s="17">
        <f t="shared" si="154"/>
        <v>562.08000000000004</v>
      </c>
      <c r="J9931" s="12" t="str">
        <f>H9931</f>
        <v>Suspense</v>
      </c>
    </row>
    <row r="9932" spans="1:12" hidden="1">
      <c r="A9932" s="13" t="s">
        <v>226</v>
      </c>
      <c r="B9932" s="12" t="s">
        <v>83</v>
      </c>
      <c r="C9932" s="12" t="s">
        <v>227</v>
      </c>
      <c r="D9932" s="12" t="s">
        <v>390</v>
      </c>
      <c r="E9932" s="12">
        <v>264.08999999999997</v>
      </c>
      <c r="F9932" s="14" t="str">
        <f>A9932&amp;B9932&amp;C9932&amp;D9932&amp;E9932</f>
        <v>2024-11-01ExpenseWindsor Plywood21010 Visa Payable (CIBC)264.09</v>
      </c>
      <c r="G9932" s="15">
        <f>IFERROR((DATEVALUE(A9932)),A9932)</f>
        <v>45597</v>
      </c>
      <c r="H9932" s="16" t="str">
        <f>IF((IFERROR((VLOOKUP(D9932,'Automation (QBO)'!A:B,2,FALSE)),"0"))=0,"Suspense",(IFERROR((VLOOKUP(D9932,'Automation (QBO)'!A:B,2,FALSE)),"Suspense")))</f>
        <v>Suspense</v>
      </c>
      <c r="I9932" s="17">
        <f t="shared" si="154"/>
        <v>264.08999999999997</v>
      </c>
      <c r="J9932" s="12" t="str">
        <f>H9932</f>
        <v>Suspense</v>
      </c>
    </row>
    <row r="9933" spans="1:12" hidden="1">
      <c r="A9933" s="13" t="s">
        <v>226</v>
      </c>
      <c r="B9933" s="12" t="s">
        <v>83</v>
      </c>
      <c r="C9933" s="12" t="s">
        <v>120</v>
      </c>
      <c r="D9933" s="12" t="s">
        <v>390</v>
      </c>
      <c r="E9933" s="12">
        <v>45.76</v>
      </c>
      <c r="F9933" s="14" t="str">
        <f>A9933&amp;B9933&amp;C9933&amp;D9933&amp;E9933</f>
        <v>2024-11-01ExpenseBrowns Socialhouse Restaurant21010 Visa Payable (CIBC)45.76</v>
      </c>
      <c r="G9933" s="15">
        <f>IFERROR((DATEVALUE(A9933)),A9933)</f>
        <v>45597</v>
      </c>
      <c r="H9933" s="16" t="str">
        <f>IF((IFERROR((VLOOKUP(D9933,'Automation (QBO)'!A:B,2,FALSE)),"0"))=0,"Suspense",(IFERROR((VLOOKUP(D9933,'Automation (QBO)'!A:B,2,FALSE)),"Suspense")))</f>
        <v>Suspense</v>
      </c>
      <c r="I9933" s="17">
        <f t="shared" si="154"/>
        <v>45.76</v>
      </c>
      <c r="J9933" s="12" t="str">
        <f>H9933</f>
        <v>Suspense</v>
      </c>
    </row>
    <row r="9934" spans="1:12" hidden="1">
      <c r="A9934" s="13" t="s">
        <v>226</v>
      </c>
      <c r="B9934" s="12" t="s">
        <v>83</v>
      </c>
      <c r="C9934" s="12" t="s">
        <v>227</v>
      </c>
      <c r="D9934" s="12" t="s">
        <v>390</v>
      </c>
      <c r="E9934" s="12">
        <v>39.61</v>
      </c>
      <c r="F9934" s="14" t="str">
        <f>A9934&amp;B9934&amp;C9934&amp;D9934&amp;E9934</f>
        <v>2024-11-01ExpenseWindsor Plywood21010 Visa Payable (CIBC)39.61</v>
      </c>
      <c r="G9934" s="15">
        <f>IFERROR((DATEVALUE(A9934)),A9934)</f>
        <v>45597</v>
      </c>
      <c r="H9934" s="16" t="str">
        <f>IF((IFERROR((VLOOKUP(D9934,'Automation (QBO)'!A:B,2,FALSE)),"0"))=0,"Suspense",(IFERROR((VLOOKUP(D9934,'Automation (QBO)'!A:B,2,FALSE)),"Suspense")))</f>
        <v>Suspense</v>
      </c>
      <c r="I9934" s="17">
        <f t="shared" si="154"/>
        <v>39.61</v>
      </c>
      <c r="J9934" s="12" t="str">
        <f>H9934</f>
        <v>Suspense</v>
      </c>
    </row>
    <row r="9935" spans="1:12" hidden="1">
      <c r="A9935" s="13" t="s">
        <v>226</v>
      </c>
      <c r="B9935" s="12" t="s">
        <v>83</v>
      </c>
      <c r="C9935" s="12" t="s">
        <v>105</v>
      </c>
      <c r="D9935" s="12" t="s">
        <v>390</v>
      </c>
      <c r="E9935" s="12">
        <v>35.840000000000003</v>
      </c>
      <c r="F9935" s="14" t="str">
        <f>A9935&amp;B9935&amp;C9935&amp;D9935&amp;E9935</f>
        <v>2024-11-01ExpenseWix21010 Visa Payable (CIBC)35.84</v>
      </c>
      <c r="G9935" s="15">
        <f>IFERROR((DATEVALUE(A9935)),A9935)</f>
        <v>45597</v>
      </c>
      <c r="H9935" s="16" t="str">
        <f>IF((IFERROR((VLOOKUP(D9935,'Automation (QBO)'!A:B,2,FALSE)),"0"))=0,"Suspense",(IFERROR((VLOOKUP(D9935,'Automation (QBO)'!A:B,2,FALSE)),"Suspense")))</f>
        <v>Suspense</v>
      </c>
      <c r="I9935" s="17">
        <f t="shared" si="154"/>
        <v>35.840000000000003</v>
      </c>
      <c r="J9935" s="12" t="str">
        <f>H9935</f>
        <v>Suspense</v>
      </c>
    </row>
    <row r="9936" spans="1:12" hidden="1">
      <c r="A9936" s="13" t="s">
        <v>226</v>
      </c>
      <c r="B9936" s="12" t="s">
        <v>83</v>
      </c>
      <c r="C9936" s="12" t="s">
        <v>228</v>
      </c>
      <c r="D9936" s="12" t="s">
        <v>390</v>
      </c>
      <c r="E9936" s="12">
        <v>10</v>
      </c>
      <c r="F9936" s="14" t="str">
        <f>A9936&amp;B9936&amp;C9936&amp;D9936&amp;E9936</f>
        <v>2024-11-01ExpenseDSPC Parking Vancouver21010 Visa Payable (CIBC)10</v>
      </c>
      <c r="G9936" s="15">
        <f>IFERROR((DATEVALUE(A9936)),A9936)</f>
        <v>45597</v>
      </c>
      <c r="H9936" s="16" t="str">
        <f>IF((IFERROR((VLOOKUP(D9936,'Automation (QBO)'!A:B,2,FALSE)),"0"))=0,"Suspense",(IFERROR((VLOOKUP(D9936,'Automation (QBO)'!A:B,2,FALSE)),"Suspense")))</f>
        <v>Suspense</v>
      </c>
      <c r="I9936" s="17">
        <f t="shared" ref="I9936:I9999" si="155">E9936</f>
        <v>10</v>
      </c>
      <c r="J9936" s="12" t="str">
        <f>H9936</f>
        <v>Suspense</v>
      </c>
    </row>
    <row r="9937" spans="1:10" hidden="1">
      <c r="A9937" s="13" t="s">
        <v>226</v>
      </c>
      <c r="B9937" s="12" t="s">
        <v>83</v>
      </c>
      <c r="C9937" s="12" t="s">
        <v>125</v>
      </c>
      <c r="D9937" s="12" t="s">
        <v>395</v>
      </c>
      <c r="E9937" s="12">
        <v>9.08</v>
      </c>
      <c r="F9937" s="14" t="str">
        <f>A9937&amp;B9937&amp;C9937&amp;D9937&amp;E9937</f>
        <v>2024-11-01ExpenseMicrosoft Canada Inc52165 Computer - Software9.08</v>
      </c>
      <c r="G9937" s="15">
        <f>IFERROR((DATEVALUE(A9937)),A9937)</f>
        <v>45597</v>
      </c>
      <c r="H9937" s="16" t="str">
        <f>IF((IFERROR((VLOOKUP(D9937,'Automation (QBO)'!A:B,2,FALSE)),"0"))=0,"Suspense",(IFERROR((VLOOKUP(D9937,'Automation (QBO)'!A:B,2,FALSE)),"Suspense")))</f>
        <v>Computer - Software</v>
      </c>
      <c r="I9937" s="17">
        <f t="shared" si="155"/>
        <v>9.08</v>
      </c>
      <c r="J9937" s="12" t="str">
        <f>H9937</f>
        <v>Computer - Software</v>
      </c>
    </row>
    <row r="9938" spans="1:10" hidden="1">
      <c r="A9938" s="13" t="s">
        <v>226</v>
      </c>
      <c r="B9938" s="12" t="s">
        <v>83</v>
      </c>
      <c r="C9938" s="12" t="s">
        <v>125</v>
      </c>
      <c r="D9938" s="12" t="s">
        <v>392</v>
      </c>
      <c r="E9938" s="12">
        <v>0</v>
      </c>
      <c r="F9938" s="14" t="str">
        <f>A9938&amp;B9938&amp;C9938&amp;D9938&amp;E9938</f>
        <v>2024-11-01ExpenseMicrosoft Canada Inc21020 GST/HST Payable0</v>
      </c>
      <c r="G9938" s="15">
        <f>IFERROR((DATEVALUE(A9938)),A9938)</f>
        <v>45597</v>
      </c>
      <c r="H9938" s="16" t="str">
        <f>IF((IFERROR((VLOOKUP(D9938,'Automation (QBO)'!A:B,2,FALSE)),"0"))=0,"Suspense",(IFERROR((VLOOKUP(D9938,'Automation (QBO)'!A:B,2,FALSE)),"Suspense")))</f>
        <v>GST/HST Payable</v>
      </c>
      <c r="I9938" s="17">
        <f t="shared" si="155"/>
        <v>0</v>
      </c>
      <c r="J9938" s="12" t="str">
        <f>H9938</f>
        <v>GST/HST Payable</v>
      </c>
    </row>
    <row r="9939" spans="1:10" hidden="1">
      <c r="A9939" s="13" t="s">
        <v>226</v>
      </c>
      <c r="B9939" s="12" t="s">
        <v>83</v>
      </c>
      <c r="C9939" s="12" t="s">
        <v>94</v>
      </c>
      <c r="D9939" s="12" t="s">
        <v>390</v>
      </c>
      <c r="E9939" s="12">
        <v>126.14</v>
      </c>
      <c r="F9939" s="14" t="str">
        <f>A9939&amp;B9939&amp;C9939&amp;D9939&amp;E9939</f>
        <v>2024-11-01ExpenseEsso21010 Visa Payable (CIBC)126.14</v>
      </c>
      <c r="G9939" s="15">
        <f>IFERROR((DATEVALUE(A9939)),A9939)</f>
        <v>45597</v>
      </c>
      <c r="H9939" s="16" t="str">
        <f>IF((IFERROR((VLOOKUP(D9939,'Automation (QBO)'!A:B,2,FALSE)),"0"))=0,"Suspense",(IFERROR((VLOOKUP(D9939,'Automation (QBO)'!A:B,2,FALSE)),"Suspense")))</f>
        <v>Suspense</v>
      </c>
      <c r="I9939" s="17">
        <f t="shared" si="155"/>
        <v>126.14</v>
      </c>
      <c r="J9939" s="12" t="str">
        <f>H9939</f>
        <v>Suspense</v>
      </c>
    </row>
    <row r="9940" spans="1:10" hidden="1">
      <c r="A9940" s="13" t="s">
        <v>226</v>
      </c>
      <c r="B9940" s="12" t="s">
        <v>83</v>
      </c>
      <c r="C9940" s="12" t="s">
        <v>105</v>
      </c>
      <c r="D9940" s="12" t="s">
        <v>397</v>
      </c>
      <c r="E9940" s="12">
        <v>35.840000000000003</v>
      </c>
      <c r="F9940" s="14" t="str">
        <f>A9940&amp;B9940&amp;C9940&amp;D9940&amp;E9940</f>
        <v>2024-11-01ExpenseWix52152 Technology / Website Expenses35.84</v>
      </c>
      <c r="G9940" s="15">
        <f>IFERROR((DATEVALUE(A9940)),A9940)</f>
        <v>45597</v>
      </c>
      <c r="H9940" s="16" t="str">
        <f>IF((IFERROR((VLOOKUP(D9940,'Automation (QBO)'!A:B,2,FALSE)),"0"))=0,"Suspense",(IFERROR((VLOOKUP(D9940,'Automation (QBO)'!A:B,2,FALSE)),"Suspense")))</f>
        <v>Technology &amp; Website</v>
      </c>
      <c r="I9940" s="17">
        <f t="shared" si="155"/>
        <v>35.840000000000003</v>
      </c>
      <c r="J9940" s="12" t="str">
        <f>H9940</f>
        <v>Technology &amp; Website</v>
      </c>
    </row>
    <row r="9941" spans="1:10" hidden="1">
      <c r="A9941" s="13" t="s">
        <v>226</v>
      </c>
      <c r="B9941" s="12" t="s">
        <v>83</v>
      </c>
      <c r="C9941" s="12" t="s">
        <v>120</v>
      </c>
      <c r="D9941" s="12" t="s">
        <v>398</v>
      </c>
      <c r="E9941" s="12">
        <v>35.85</v>
      </c>
      <c r="F9941" s="14" t="str">
        <f>A9941&amp;B9941&amp;C9941&amp;D9941&amp;E9941</f>
        <v>2024-11-01ExpenseBrowns Socialhouse Restaurant52190 Meals &amp; Entertainment35.85</v>
      </c>
      <c r="G9941" s="15">
        <f>IFERROR((DATEVALUE(A9941)),A9941)</f>
        <v>45597</v>
      </c>
      <c r="H9941" s="16" t="str">
        <f>IF((IFERROR((VLOOKUP(D9941,'Automation (QBO)'!A:B,2,FALSE)),"0"))=0,"Suspense",(IFERROR((VLOOKUP(D9941,'Automation (QBO)'!A:B,2,FALSE)),"Suspense")))</f>
        <v>Meals &amp; Entertainment</v>
      </c>
      <c r="I9941" s="17">
        <f t="shared" si="155"/>
        <v>35.85</v>
      </c>
      <c r="J9941" s="12" t="str">
        <f>H9941</f>
        <v>Meals &amp; Entertainment</v>
      </c>
    </row>
    <row r="9942" spans="1:10" hidden="1">
      <c r="A9942" s="13" t="s">
        <v>226</v>
      </c>
      <c r="B9942" s="12" t="s">
        <v>83</v>
      </c>
      <c r="C9942" s="12" t="s">
        <v>120</v>
      </c>
      <c r="D9942" s="12" t="s">
        <v>398</v>
      </c>
      <c r="E9942" s="12">
        <v>8.25</v>
      </c>
      <c r="F9942" s="14" t="str">
        <f>A9942&amp;B9942&amp;C9942&amp;D9942&amp;E9942</f>
        <v>2024-11-01ExpenseBrowns Socialhouse Restaurant52190 Meals &amp; Entertainment8.25</v>
      </c>
      <c r="G9942" s="15">
        <f>IFERROR((DATEVALUE(A9942)),A9942)</f>
        <v>45597</v>
      </c>
      <c r="H9942" s="16" t="str">
        <f>IF((IFERROR((VLOOKUP(D9942,'Automation (QBO)'!A:B,2,FALSE)),"0"))=0,"Suspense",(IFERROR((VLOOKUP(D9942,'Automation (QBO)'!A:B,2,FALSE)),"Suspense")))</f>
        <v>Meals &amp; Entertainment</v>
      </c>
      <c r="I9942" s="17">
        <f t="shared" si="155"/>
        <v>8.25</v>
      </c>
      <c r="J9942" s="12" t="str">
        <f>H9942</f>
        <v>Meals &amp; Entertainment</v>
      </c>
    </row>
    <row r="9943" spans="1:10" hidden="1">
      <c r="A9943" s="13" t="s">
        <v>226</v>
      </c>
      <c r="B9943" s="12" t="s">
        <v>83</v>
      </c>
      <c r="C9943" s="12" t="s">
        <v>120</v>
      </c>
      <c r="D9943" s="12" t="s">
        <v>392</v>
      </c>
      <c r="E9943" s="12">
        <v>-1.66</v>
      </c>
      <c r="F9943" s="14" t="str">
        <f>A9943&amp;B9943&amp;C9943&amp;D9943&amp;E9943</f>
        <v>2024-11-01ExpenseBrowns Socialhouse Restaurant21020 GST/HST Payable-1.66</v>
      </c>
      <c r="G9943" s="15">
        <f>IFERROR((DATEVALUE(A9943)),A9943)</f>
        <v>45597</v>
      </c>
      <c r="H9943" s="16" t="str">
        <f>IF((IFERROR((VLOOKUP(D9943,'Automation (QBO)'!A:B,2,FALSE)),"0"))=0,"Suspense",(IFERROR((VLOOKUP(D9943,'Automation (QBO)'!A:B,2,FALSE)),"Suspense")))</f>
        <v>GST/HST Payable</v>
      </c>
      <c r="I9943" s="17">
        <f t="shared" si="155"/>
        <v>-1.66</v>
      </c>
      <c r="J9943" s="12" t="str">
        <f>H9943</f>
        <v>GST/HST Payable</v>
      </c>
    </row>
    <row r="9944" spans="1:10" hidden="1">
      <c r="A9944" s="13" t="s">
        <v>226</v>
      </c>
      <c r="B9944" s="12" t="s">
        <v>83</v>
      </c>
      <c r="C9944" s="12" t="s">
        <v>120</v>
      </c>
      <c r="D9944" s="12" t="s">
        <v>392</v>
      </c>
      <c r="E9944" s="12">
        <v>0</v>
      </c>
      <c r="F9944" s="14" t="str">
        <f>A9944&amp;B9944&amp;C9944&amp;D9944&amp;E9944</f>
        <v>2024-11-01ExpenseBrowns Socialhouse Restaurant21020 GST/HST Payable0</v>
      </c>
      <c r="G9944" s="15">
        <f>IFERROR((DATEVALUE(A9944)),A9944)</f>
        <v>45597</v>
      </c>
      <c r="H9944" s="16" t="str">
        <f>IF((IFERROR((VLOOKUP(D9944,'Automation (QBO)'!A:B,2,FALSE)),"0"))=0,"Suspense",(IFERROR((VLOOKUP(D9944,'Automation (QBO)'!A:B,2,FALSE)),"Suspense")))</f>
        <v>GST/HST Payable</v>
      </c>
      <c r="I9944" s="17">
        <f t="shared" si="155"/>
        <v>0</v>
      </c>
      <c r="J9944" s="12" t="str">
        <f>H9944</f>
        <v>GST/HST Payable</v>
      </c>
    </row>
    <row r="9945" spans="1:10" hidden="1">
      <c r="A9945" s="13" t="s">
        <v>226</v>
      </c>
      <c r="B9945" s="12" t="s">
        <v>83</v>
      </c>
      <c r="C9945" s="12" t="s">
        <v>94</v>
      </c>
      <c r="D9945" s="12" t="s">
        <v>399</v>
      </c>
      <c r="E9945" s="12">
        <v>120.13</v>
      </c>
      <c r="F9945" s="14" t="str">
        <f>A9945&amp;B9945&amp;C9945&amp;D9945&amp;E9945</f>
        <v>2024-11-01ExpenseEsso52225 Fuel120.13</v>
      </c>
      <c r="G9945" s="15">
        <f>IFERROR((DATEVALUE(A9945)),A9945)</f>
        <v>45597</v>
      </c>
      <c r="H9945" s="16" t="str">
        <f>IF((IFERROR((VLOOKUP(D9945,'Automation (QBO)'!A:B,2,FALSE)),"0"))=0,"Suspense",(IFERROR((VLOOKUP(D9945,'Automation (QBO)'!A:B,2,FALSE)),"Suspense")))</f>
        <v>COGS - Fuel</v>
      </c>
      <c r="I9945" s="17">
        <f t="shared" si="155"/>
        <v>120.13</v>
      </c>
      <c r="J9945" s="12" t="str">
        <f>H9945</f>
        <v>COGS - Fuel</v>
      </c>
    </row>
    <row r="9946" spans="1:10" hidden="1">
      <c r="A9946" s="13" t="s">
        <v>226</v>
      </c>
      <c r="B9946" s="12" t="s">
        <v>83</v>
      </c>
      <c r="C9946" s="12" t="s">
        <v>94</v>
      </c>
      <c r="D9946" s="12" t="s">
        <v>392</v>
      </c>
      <c r="E9946" s="12">
        <v>-6.01</v>
      </c>
      <c r="F9946" s="14" t="str">
        <f>A9946&amp;B9946&amp;C9946&amp;D9946&amp;E9946</f>
        <v>2024-11-01ExpenseEsso21020 GST/HST Payable-6.01</v>
      </c>
      <c r="G9946" s="15">
        <f>IFERROR((DATEVALUE(A9946)),A9946)</f>
        <v>45597</v>
      </c>
      <c r="H9946" s="16" t="str">
        <f>IF((IFERROR((VLOOKUP(D9946,'Automation (QBO)'!A:B,2,FALSE)),"0"))=0,"Suspense",(IFERROR((VLOOKUP(D9946,'Automation (QBO)'!A:B,2,FALSE)),"Suspense")))</f>
        <v>GST/HST Payable</v>
      </c>
      <c r="I9946" s="17">
        <f t="shared" si="155"/>
        <v>-6.01</v>
      </c>
      <c r="J9946" s="12" t="str">
        <f>H9946</f>
        <v>GST/HST Payable</v>
      </c>
    </row>
    <row r="9947" spans="1:10" hidden="1">
      <c r="A9947" s="13" t="s">
        <v>226</v>
      </c>
      <c r="B9947" s="12" t="s">
        <v>83</v>
      </c>
      <c r="C9947" s="12" t="s">
        <v>227</v>
      </c>
      <c r="D9947" s="12" t="s">
        <v>391</v>
      </c>
      <c r="E9947" s="12">
        <v>37.840000000000003</v>
      </c>
      <c r="F9947" s="14" t="str">
        <f>A9947&amp;B9947&amp;C9947&amp;D9947&amp;E9947</f>
        <v>2024-11-01ExpenseWindsor Plywood51335 COGS - Supplies37.84</v>
      </c>
      <c r="G9947" s="15">
        <f>IFERROR((DATEVALUE(A9947)),A9947)</f>
        <v>45597</v>
      </c>
      <c r="H9947" s="16" t="str">
        <f>IF((IFERROR((VLOOKUP(D9947,'Automation (QBO)'!A:B,2,FALSE)),"0"))=0,"Suspense",(IFERROR((VLOOKUP(D9947,'Automation (QBO)'!A:B,2,FALSE)),"Suspense")))</f>
        <v>COGS - Supplies</v>
      </c>
      <c r="I9947" s="17">
        <f t="shared" si="155"/>
        <v>37.840000000000003</v>
      </c>
      <c r="J9947" s="12" t="str">
        <f>H9947</f>
        <v>COGS - Supplies</v>
      </c>
    </row>
    <row r="9948" spans="1:10" hidden="1">
      <c r="A9948" s="13" t="s">
        <v>226</v>
      </c>
      <c r="B9948" s="12" t="s">
        <v>83</v>
      </c>
      <c r="C9948" s="12" t="s">
        <v>227</v>
      </c>
      <c r="D9948" s="12" t="s">
        <v>392</v>
      </c>
      <c r="E9948" s="12">
        <v>-1.77</v>
      </c>
      <c r="F9948" s="14" t="str">
        <f>A9948&amp;B9948&amp;C9948&amp;D9948&amp;E9948</f>
        <v>2024-11-01ExpenseWindsor Plywood21020 GST/HST Payable-1.77</v>
      </c>
      <c r="G9948" s="15">
        <f>IFERROR((DATEVALUE(A9948)),A9948)</f>
        <v>45597</v>
      </c>
      <c r="H9948" s="16" t="str">
        <f>IF((IFERROR((VLOOKUP(D9948,'Automation (QBO)'!A:B,2,FALSE)),"0"))=0,"Suspense",(IFERROR((VLOOKUP(D9948,'Automation (QBO)'!A:B,2,FALSE)),"Suspense")))</f>
        <v>GST/HST Payable</v>
      </c>
      <c r="I9948" s="17">
        <f t="shared" si="155"/>
        <v>-1.77</v>
      </c>
      <c r="J9948" s="12" t="str">
        <f>H9948</f>
        <v>GST/HST Payable</v>
      </c>
    </row>
    <row r="9949" spans="1:10" hidden="1">
      <c r="A9949" s="13" t="s">
        <v>226</v>
      </c>
      <c r="B9949" s="12" t="s">
        <v>83</v>
      </c>
      <c r="C9949" s="12" t="s">
        <v>227</v>
      </c>
      <c r="D9949" s="12" t="s">
        <v>391</v>
      </c>
      <c r="E9949" s="12">
        <v>252.3</v>
      </c>
      <c r="F9949" s="14" t="str">
        <f>A9949&amp;B9949&amp;C9949&amp;D9949&amp;E9949</f>
        <v>2024-11-01ExpenseWindsor Plywood51335 COGS - Supplies252.3</v>
      </c>
      <c r="G9949" s="15">
        <f>IFERROR((DATEVALUE(A9949)),A9949)</f>
        <v>45597</v>
      </c>
      <c r="H9949" s="16" t="str">
        <f>IF((IFERROR((VLOOKUP(D9949,'Automation (QBO)'!A:B,2,FALSE)),"0"))=0,"Suspense",(IFERROR((VLOOKUP(D9949,'Automation (QBO)'!A:B,2,FALSE)),"Suspense")))</f>
        <v>COGS - Supplies</v>
      </c>
      <c r="I9949" s="17">
        <f t="shared" si="155"/>
        <v>252.3</v>
      </c>
      <c r="J9949" s="12" t="str">
        <f>H9949</f>
        <v>COGS - Supplies</v>
      </c>
    </row>
    <row r="9950" spans="1:10" hidden="1">
      <c r="A9950" s="13" t="s">
        <v>226</v>
      </c>
      <c r="B9950" s="12" t="s">
        <v>83</v>
      </c>
      <c r="C9950" s="12" t="s">
        <v>227</v>
      </c>
      <c r="D9950" s="12" t="s">
        <v>392</v>
      </c>
      <c r="E9950" s="12">
        <v>-11.79</v>
      </c>
      <c r="F9950" s="14" t="str">
        <f>A9950&amp;B9950&amp;C9950&amp;D9950&amp;E9950</f>
        <v>2024-11-01ExpenseWindsor Plywood21020 GST/HST Payable-11.79</v>
      </c>
      <c r="G9950" s="15">
        <f>IFERROR((DATEVALUE(A9950)),A9950)</f>
        <v>45597</v>
      </c>
      <c r="H9950" s="16" t="str">
        <f>IF((IFERROR((VLOOKUP(D9950,'Automation (QBO)'!A:B,2,FALSE)),"0"))=0,"Suspense",(IFERROR((VLOOKUP(D9950,'Automation (QBO)'!A:B,2,FALSE)),"Suspense")))</f>
        <v>GST/HST Payable</v>
      </c>
      <c r="I9950" s="17">
        <f t="shared" si="155"/>
        <v>-11.79</v>
      </c>
      <c r="J9950" s="12" t="str">
        <f>H9950</f>
        <v>GST/HST Payable</v>
      </c>
    </row>
    <row r="9951" spans="1:10" hidden="1">
      <c r="A9951" s="13" t="s">
        <v>226</v>
      </c>
      <c r="B9951" s="12" t="s">
        <v>83</v>
      </c>
      <c r="C9951" s="12" t="s">
        <v>181</v>
      </c>
      <c r="D9951" s="12" t="s">
        <v>392</v>
      </c>
      <c r="E9951" s="12">
        <v>-44.79</v>
      </c>
      <c r="F9951" s="14" t="str">
        <f>A9951&amp;B9951&amp;C9951&amp;D9951&amp;E9951</f>
        <v>2024-11-01ExpenseMeto's Renovations21020 GST/HST Payable-44.79</v>
      </c>
      <c r="G9951" s="15">
        <f>IFERROR((DATEVALUE(A9951)),A9951)</f>
        <v>45597</v>
      </c>
      <c r="H9951" s="16" t="str">
        <f>IF((IFERROR((VLOOKUP(D9951,'Automation (QBO)'!A:B,2,FALSE)),"0"))=0,"Suspense",(IFERROR((VLOOKUP(D9951,'Automation (QBO)'!A:B,2,FALSE)),"Suspense")))</f>
        <v>GST/HST Payable</v>
      </c>
      <c r="I9951" s="17">
        <f t="shared" si="155"/>
        <v>-44.79</v>
      </c>
      <c r="J9951" s="12" t="str">
        <f>H9951</f>
        <v>GST/HST Payable</v>
      </c>
    </row>
    <row r="9952" spans="1:10" hidden="1">
      <c r="A9952" s="13" t="s">
        <v>226</v>
      </c>
      <c r="B9952" s="12" t="s">
        <v>83</v>
      </c>
      <c r="C9952" s="12" t="s">
        <v>181</v>
      </c>
      <c r="D9952" s="12" t="s">
        <v>400</v>
      </c>
      <c r="E9952" s="12">
        <v>895.78</v>
      </c>
      <c r="F9952" s="14" t="str">
        <f>A9952&amp;B9952&amp;C9952&amp;D9952&amp;E9952</f>
        <v>2024-11-01ExpenseMeto's Renovations51320 COGS - Subcontractors895.78</v>
      </c>
      <c r="G9952" s="15">
        <f>IFERROR((DATEVALUE(A9952)),A9952)</f>
        <v>45597</v>
      </c>
      <c r="H9952" s="16" t="str">
        <f>IF((IFERROR((VLOOKUP(D9952,'Automation (QBO)'!A:B,2,FALSE)),"0"))=0,"Suspense",(IFERROR((VLOOKUP(D9952,'Automation (QBO)'!A:B,2,FALSE)),"Suspense")))</f>
        <v>COGS - Subcontracts</v>
      </c>
      <c r="I9952" s="17">
        <f t="shared" si="155"/>
        <v>895.78</v>
      </c>
      <c r="J9952" s="12" t="str">
        <f>H9952</f>
        <v>COGS - Subcontracts</v>
      </c>
    </row>
    <row r="9953" spans="1:10" hidden="1">
      <c r="A9953" s="13" t="s">
        <v>226</v>
      </c>
      <c r="B9953" s="12" t="s">
        <v>83</v>
      </c>
      <c r="C9953" s="12" t="s">
        <v>228</v>
      </c>
      <c r="D9953" s="12" t="s">
        <v>408</v>
      </c>
      <c r="E9953" s="12">
        <v>10</v>
      </c>
      <c r="F9953" s="14" t="str">
        <f>A9953&amp;B9953&amp;C9953&amp;D9953&amp;E9953</f>
        <v>2024-11-01ExpenseDSPC Parking Vancouver52205 Travel &amp; Parking10</v>
      </c>
      <c r="G9953" s="15">
        <f>IFERROR((DATEVALUE(A9953)),A9953)</f>
        <v>45597</v>
      </c>
      <c r="H9953" s="16" t="str">
        <f>IF((IFERROR((VLOOKUP(D9953,'Automation (QBO)'!A:B,2,FALSE)),"0"))=0,"Suspense",(IFERROR((VLOOKUP(D9953,'Automation (QBO)'!A:B,2,FALSE)),"Suspense")))</f>
        <v>Travel &amp; Parking</v>
      </c>
      <c r="I9953" s="17">
        <f t="shared" si="155"/>
        <v>10</v>
      </c>
      <c r="J9953" s="12" t="str">
        <f>H9953</f>
        <v>Travel &amp; Parking</v>
      </c>
    </row>
    <row r="9954" spans="1:10" hidden="1">
      <c r="A9954" s="13" t="s">
        <v>226</v>
      </c>
      <c r="B9954" s="12" t="s">
        <v>83</v>
      </c>
      <c r="C9954" s="12" t="s">
        <v>228</v>
      </c>
      <c r="D9954" s="12" t="s">
        <v>392</v>
      </c>
      <c r="E9954" s="12">
        <v>0</v>
      </c>
      <c r="F9954" s="14" t="str">
        <f>A9954&amp;B9954&amp;C9954&amp;D9954&amp;E9954</f>
        <v>2024-11-01ExpenseDSPC Parking Vancouver21020 GST/HST Payable0</v>
      </c>
      <c r="G9954" s="15">
        <f>IFERROR((DATEVALUE(A9954)),A9954)</f>
        <v>45597</v>
      </c>
      <c r="H9954" s="16" t="str">
        <f>IF((IFERROR((VLOOKUP(D9954,'Automation (QBO)'!A:B,2,FALSE)),"0"))=0,"Suspense",(IFERROR((VLOOKUP(D9954,'Automation (QBO)'!A:B,2,FALSE)),"Suspense")))</f>
        <v>GST/HST Payable</v>
      </c>
      <c r="I9954" s="17">
        <f t="shared" si="155"/>
        <v>0</v>
      </c>
      <c r="J9954" s="12" t="str">
        <f>H9954</f>
        <v>GST/HST Payable</v>
      </c>
    </row>
    <row r="9955" spans="1:10" hidden="1">
      <c r="A9955" s="13" t="s">
        <v>226</v>
      </c>
      <c r="B9955" s="12" t="s">
        <v>83</v>
      </c>
      <c r="C9955" s="12" t="s">
        <v>117</v>
      </c>
      <c r="D9955" s="12" t="s">
        <v>391</v>
      </c>
      <c r="E9955" s="12">
        <v>536.99</v>
      </c>
      <c r="F9955" s="14" t="str">
        <f>A9955&amp;B9955&amp;C9955&amp;D9955&amp;E9955</f>
        <v>2024-11-01ExpenseStandard Building Supplies51335 COGS - Supplies536.99</v>
      </c>
      <c r="G9955" s="15">
        <f>IFERROR((DATEVALUE(A9955)),A9955)</f>
        <v>45597</v>
      </c>
      <c r="H9955" s="16" t="str">
        <f>IF((IFERROR((VLOOKUP(D9955,'Automation (QBO)'!A:B,2,FALSE)),"0"))=0,"Suspense",(IFERROR((VLOOKUP(D9955,'Automation (QBO)'!A:B,2,FALSE)),"Suspense")))</f>
        <v>COGS - Supplies</v>
      </c>
      <c r="I9955" s="17">
        <f t="shared" si="155"/>
        <v>536.99</v>
      </c>
      <c r="J9955" s="12" t="str">
        <f>H9955</f>
        <v>COGS - Supplies</v>
      </c>
    </row>
    <row r="9956" spans="1:10" hidden="1">
      <c r="A9956" s="13" t="s">
        <v>226</v>
      </c>
      <c r="B9956" s="12" t="s">
        <v>83</v>
      </c>
      <c r="C9956" s="12" t="s">
        <v>117</v>
      </c>
      <c r="D9956" s="12" t="s">
        <v>392</v>
      </c>
      <c r="E9956" s="12">
        <v>-25.09</v>
      </c>
      <c r="F9956" s="14" t="str">
        <f>A9956&amp;B9956&amp;C9956&amp;D9956&amp;E9956</f>
        <v>2024-11-01ExpenseStandard Building Supplies21020 GST/HST Payable-25.09</v>
      </c>
      <c r="G9956" s="15">
        <f>IFERROR((DATEVALUE(A9956)),A9956)</f>
        <v>45597</v>
      </c>
      <c r="H9956" s="16" t="str">
        <f>IF((IFERROR((VLOOKUP(D9956,'Automation (QBO)'!A:B,2,FALSE)),"0"))=0,"Suspense",(IFERROR((VLOOKUP(D9956,'Automation (QBO)'!A:B,2,FALSE)),"Suspense")))</f>
        <v>GST/HST Payable</v>
      </c>
      <c r="I9956" s="17">
        <f t="shared" si="155"/>
        <v>-25.09</v>
      </c>
      <c r="J9956" s="12" t="str">
        <f>H9956</f>
        <v>GST/HST Payable</v>
      </c>
    </row>
    <row r="9957" spans="1:10" hidden="1">
      <c r="A9957" s="13" t="s">
        <v>226</v>
      </c>
      <c r="B9957" s="12" t="s">
        <v>83</v>
      </c>
      <c r="C9957" s="12" t="s">
        <v>229</v>
      </c>
      <c r="D9957" s="12" t="s">
        <v>426</v>
      </c>
      <c r="E9957" s="12">
        <v>-29830.71</v>
      </c>
      <c r="F9957" s="14" t="str">
        <f>A9957&amp;B9957&amp;C9957&amp;D9957&amp;E9957</f>
        <v>2024-11-01ExpenseCRA - Saltire GST Instalment21031 GST/HST Suspense-29830.71</v>
      </c>
      <c r="G9957" s="15">
        <f>IFERROR((DATEVALUE(A9957)),A9957)</f>
        <v>45597</v>
      </c>
      <c r="H9957" s="16" t="str">
        <f>IF((IFERROR((VLOOKUP(D9957,'Automation (QBO)'!A:B,2,FALSE)),"0"))=0,"Suspense",(IFERROR((VLOOKUP(D9957,'Automation (QBO)'!A:B,2,FALSE)),"Suspense")))</f>
        <v>GST/HST Suspense</v>
      </c>
      <c r="I9957" s="17">
        <f t="shared" si="155"/>
        <v>-29830.71</v>
      </c>
      <c r="J9957" s="12" t="str">
        <f>H9957</f>
        <v>GST/HST Suspense</v>
      </c>
    </row>
    <row r="9958" spans="1:10" hidden="1">
      <c r="A9958" s="13" t="s">
        <v>226</v>
      </c>
      <c r="B9958" s="12" t="s">
        <v>83</v>
      </c>
      <c r="C9958" s="12" t="s">
        <v>229</v>
      </c>
      <c r="D9958" s="12" t="s">
        <v>392</v>
      </c>
      <c r="E9958" s="12">
        <v>0</v>
      </c>
      <c r="F9958" s="14" t="str">
        <f>A9958&amp;B9958&amp;C9958&amp;D9958&amp;E9958</f>
        <v>2024-11-01ExpenseCRA - Saltire GST Instalment21020 GST/HST Payable0</v>
      </c>
      <c r="G9958" s="15">
        <f>IFERROR((DATEVALUE(A9958)),A9958)</f>
        <v>45597</v>
      </c>
      <c r="H9958" s="16" t="str">
        <f>IF((IFERROR((VLOOKUP(D9958,'Automation (QBO)'!A:B,2,FALSE)),"0"))=0,"Suspense",(IFERROR((VLOOKUP(D9958,'Automation (QBO)'!A:B,2,FALSE)),"Suspense")))</f>
        <v>GST/HST Payable</v>
      </c>
      <c r="I9958" s="17">
        <f t="shared" si="155"/>
        <v>0</v>
      </c>
      <c r="J9958" s="12" t="str">
        <f>H9958</f>
        <v>GST/HST Payable</v>
      </c>
    </row>
    <row r="9959" spans="1:10" hidden="1">
      <c r="A9959" s="13" t="s">
        <v>226</v>
      </c>
      <c r="B9959" s="12" t="s">
        <v>83</v>
      </c>
      <c r="C9959" s="12" t="s">
        <v>93</v>
      </c>
      <c r="D9959" s="12" t="s">
        <v>392</v>
      </c>
      <c r="E9959" s="12">
        <v>0</v>
      </c>
      <c r="F9959" s="14" t="str">
        <f>A9959&amp;B9959&amp;C9959&amp;D9959&amp;E9959</f>
        <v>2024-11-01ExpenseChambers of Commerce Group Insurance Plan21020 GST/HST Payable0</v>
      </c>
      <c r="G9959" s="15">
        <f>IFERROR((DATEVALUE(A9959)),A9959)</f>
        <v>45597</v>
      </c>
      <c r="H9959" s="16" t="str">
        <f>IF((IFERROR((VLOOKUP(D9959,'Automation (QBO)'!A:B,2,FALSE)),"0"))=0,"Suspense",(IFERROR((VLOOKUP(D9959,'Automation (QBO)'!A:B,2,FALSE)),"Suspense")))</f>
        <v>GST/HST Payable</v>
      </c>
      <c r="I9959" s="17">
        <f t="shared" si="155"/>
        <v>0</v>
      </c>
      <c r="J9959" s="12" t="str">
        <f>H9959</f>
        <v>GST/HST Payable</v>
      </c>
    </row>
    <row r="9960" spans="1:10" hidden="1">
      <c r="A9960" s="13" t="s">
        <v>226</v>
      </c>
      <c r="B9960" s="12" t="s">
        <v>83</v>
      </c>
      <c r="C9960" s="12" t="s">
        <v>230</v>
      </c>
      <c r="D9960" s="12" t="s">
        <v>401</v>
      </c>
      <c r="E9960" s="12">
        <v>1252.44</v>
      </c>
      <c r="F9960" s="14" t="str">
        <f>A9960&amp;B9960&amp;C9960&amp;D9960&amp;E9960</f>
        <v>2024-11-01ExpenseInsurance WayPoint Portfolio Inc.52175 Insurance - Liability1252.44</v>
      </c>
      <c r="G9960" s="15">
        <f>IFERROR((DATEVALUE(A9960)),A9960)</f>
        <v>45597</v>
      </c>
      <c r="H9960" s="16" t="str">
        <f>IF((IFERROR((VLOOKUP(D9960,'Automation (QBO)'!A:B,2,FALSE)),"0"))=0,"Suspense",(IFERROR((VLOOKUP(D9960,'Automation (QBO)'!A:B,2,FALSE)),"Suspense")))</f>
        <v>Suspense</v>
      </c>
      <c r="I9960" s="17">
        <f t="shared" si="155"/>
        <v>1252.44</v>
      </c>
      <c r="J9960" s="12" t="str">
        <f>H9960</f>
        <v>Suspense</v>
      </c>
    </row>
    <row r="9961" spans="1:10" hidden="1">
      <c r="A9961" s="13" t="s">
        <v>226</v>
      </c>
      <c r="B9961" s="12" t="s">
        <v>83</v>
      </c>
      <c r="C9961" s="12" t="s">
        <v>230</v>
      </c>
      <c r="D9961" s="12" t="s">
        <v>392</v>
      </c>
      <c r="E9961" s="12">
        <v>0</v>
      </c>
      <c r="F9961" s="14" t="str">
        <f>A9961&amp;B9961&amp;C9961&amp;D9961&amp;E9961</f>
        <v>2024-11-01ExpenseInsurance WayPoint Portfolio Inc.21020 GST/HST Payable0</v>
      </c>
      <c r="G9961" s="15">
        <f>IFERROR((DATEVALUE(A9961)),A9961)</f>
        <v>45597</v>
      </c>
      <c r="H9961" s="16" t="str">
        <f>IF((IFERROR((VLOOKUP(D9961,'Automation (QBO)'!A:B,2,FALSE)),"0"))=0,"Suspense",(IFERROR((VLOOKUP(D9961,'Automation (QBO)'!A:B,2,FALSE)),"Suspense")))</f>
        <v>GST/HST Payable</v>
      </c>
      <c r="I9961" s="17">
        <f t="shared" si="155"/>
        <v>0</v>
      </c>
      <c r="J9961" s="12" t="str">
        <f>H9961</f>
        <v>GST/HST Payable</v>
      </c>
    </row>
    <row r="9962" spans="1:10" hidden="1">
      <c r="A9962" s="13" t="s">
        <v>226</v>
      </c>
      <c r="B9962" s="12" t="s">
        <v>183</v>
      </c>
      <c r="D9962" s="12" t="s">
        <v>391</v>
      </c>
      <c r="E9962" s="12">
        <v>-204.75</v>
      </c>
      <c r="F9962" s="14" t="str">
        <f>A9962&amp;B9962&amp;C9962&amp;D9962&amp;E9962</f>
        <v>2024-11-01Deposit51335 COGS - Supplies-204.75</v>
      </c>
      <c r="G9962" s="15">
        <f>IFERROR((DATEVALUE(A9962)),A9962)</f>
        <v>45597</v>
      </c>
      <c r="H9962" s="16" t="str">
        <f>IF((IFERROR((VLOOKUP(D9962,'Automation (QBO)'!A:B,2,FALSE)),"0"))=0,"Suspense",(IFERROR((VLOOKUP(D9962,'Automation (QBO)'!A:B,2,FALSE)),"Suspense")))</f>
        <v>COGS - Supplies</v>
      </c>
      <c r="I9962" s="17">
        <f t="shared" si="155"/>
        <v>-204.75</v>
      </c>
      <c r="J9962" s="12" t="str">
        <f>H9962</f>
        <v>COGS - Supplies</v>
      </c>
    </row>
    <row r="9963" spans="1:10" hidden="1">
      <c r="A9963" s="13" t="s">
        <v>226</v>
      </c>
      <c r="B9963" s="12" t="s">
        <v>183</v>
      </c>
      <c r="D9963" s="12" t="s">
        <v>392</v>
      </c>
      <c r="E9963" s="12">
        <v>0</v>
      </c>
      <c r="F9963" s="14" t="str">
        <f>A9963&amp;B9963&amp;C9963&amp;D9963&amp;E9963</f>
        <v>2024-11-01Deposit21020 GST/HST Payable0</v>
      </c>
      <c r="G9963" s="15">
        <f>IFERROR((DATEVALUE(A9963)),A9963)</f>
        <v>45597</v>
      </c>
      <c r="H9963" s="16" t="str">
        <f>IF((IFERROR((VLOOKUP(D9963,'Automation (QBO)'!A:B,2,FALSE)),"0"))=0,"Suspense",(IFERROR((VLOOKUP(D9963,'Automation (QBO)'!A:B,2,FALSE)),"Suspense")))</f>
        <v>GST/HST Payable</v>
      </c>
      <c r="I9963" s="17">
        <f t="shared" si="155"/>
        <v>0</v>
      </c>
      <c r="J9963" s="12" t="str">
        <f>H9963</f>
        <v>GST/HST Payable</v>
      </c>
    </row>
    <row r="9964" spans="1:10" hidden="1">
      <c r="A9964" s="13" t="s">
        <v>226</v>
      </c>
      <c r="B9964" s="12" t="s">
        <v>83</v>
      </c>
      <c r="C9964" s="12" t="s">
        <v>125</v>
      </c>
      <c r="D9964" s="12" t="s">
        <v>390</v>
      </c>
      <c r="E9964" s="12">
        <v>9.08</v>
      </c>
      <c r="F9964" s="14" t="str">
        <f>A9964&amp;B9964&amp;C9964&amp;D9964&amp;E9964</f>
        <v>2024-11-01ExpenseMicrosoft Canada Inc21010 Visa Payable (CIBC)9.08</v>
      </c>
      <c r="G9964" s="15">
        <f>IFERROR((DATEVALUE(A9964)),A9964)</f>
        <v>45597</v>
      </c>
      <c r="H9964" s="16" t="str">
        <f>IF((IFERROR((VLOOKUP(D9964,'Automation (QBO)'!A:B,2,FALSE)),"0"))=0,"Suspense",(IFERROR((VLOOKUP(D9964,'Automation (QBO)'!A:B,2,FALSE)),"Suspense")))</f>
        <v>Suspense</v>
      </c>
      <c r="I9964" s="17">
        <f t="shared" si="155"/>
        <v>9.08</v>
      </c>
      <c r="J9964" s="12" t="str">
        <f>H9964</f>
        <v>Suspense</v>
      </c>
    </row>
    <row r="9965" spans="1:10" hidden="1">
      <c r="A9965" s="13" t="s">
        <v>226</v>
      </c>
      <c r="B9965" s="12" t="s">
        <v>183</v>
      </c>
      <c r="D9965" s="12" t="s">
        <v>394</v>
      </c>
      <c r="E9965" s="12">
        <v>204.75</v>
      </c>
      <c r="F9965" s="14" t="str">
        <f>A9965&amp;B9965&amp;C9965&amp;D9965&amp;E9965</f>
        <v>2024-11-01Deposit11005 Chequing (CIBC)204.75</v>
      </c>
      <c r="G9965" s="15">
        <f>IFERROR((DATEVALUE(A9965)),A9965)</f>
        <v>45597</v>
      </c>
      <c r="H9965" s="16" t="str">
        <f>IF((IFERROR((VLOOKUP(D9965,'Automation (QBO)'!A:B,2,FALSE)),"0"))=0,"Suspense",(IFERROR((VLOOKUP(D9965,'Automation (QBO)'!A:B,2,FALSE)),"Suspense")))</f>
        <v>Balance (CIBC)</v>
      </c>
      <c r="I9965" s="17">
        <f t="shared" si="155"/>
        <v>204.75</v>
      </c>
      <c r="J9965" s="12" t="str">
        <f>H9965</f>
        <v>Balance (CIBC)</v>
      </c>
    </row>
    <row r="9966" spans="1:10" hidden="1">
      <c r="A9966" s="13" t="s">
        <v>226</v>
      </c>
      <c r="B9966" s="12" t="s">
        <v>83</v>
      </c>
      <c r="C9966" s="12" t="s">
        <v>229</v>
      </c>
      <c r="D9966" s="12" t="s">
        <v>394</v>
      </c>
      <c r="E9966" s="12">
        <v>-29830.71</v>
      </c>
      <c r="F9966" s="14" t="str">
        <f>A9966&amp;B9966&amp;C9966&amp;D9966&amp;E9966</f>
        <v>2024-11-01ExpenseCRA - Saltire GST Instalment11005 Chequing (CIBC)-29830.71</v>
      </c>
      <c r="G9966" s="15">
        <f>IFERROR((DATEVALUE(A9966)),A9966)</f>
        <v>45597</v>
      </c>
      <c r="H9966" s="16" t="str">
        <f>IF((IFERROR((VLOOKUP(D9966,'Automation (QBO)'!A:B,2,FALSE)),"0"))=0,"Suspense",(IFERROR((VLOOKUP(D9966,'Automation (QBO)'!A:B,2,FALSE)),"Suspense")))</f>
        <v>Balance (CIBC)</v>
      </c>
      <c r="I9966" s="17">
        <f t="shared" si="155"/>
        <v>-29830.71</v>
      </c>
      <c r="J9966" s="12" t="str">
        <f>H9966</f>
        <v>Balance (CIBC)</v>
      </c>
    </row>
    <row r="9967" spans="1:10" hidden="1">
      <c r="A9967" s="13" t="s">
        <v>226</v>
      </c>
      <c r="B9967" s="12" t="s">
        <v>83</v>
      </c>
      <c r="C9967" s="12" t="s">
        <v>93</v>
      </c>
      <c r="D9967" s="12" t="s">
        <v>394</v>
      </c>
      <c r="E9967" s="12">
        <v>-1392.02</v>
      </c>
      <c r="F9967" s="14" t="str">
        <f>A9967&amp;B9967&amp;C9967&amp;D9967&amp;E9967</f>
        <v>2024-11-01ExpenseChambers of Commerce Group Insurance Plan11005 Chequing (CIBC)-1392.02</v>
      </c>
      <c r="G9967" s="15">
        <f>IFERROR((DATEVALUE(A9967)),A9967)</f>
        <v>45597</v>
      </c>
      <c r="H9967" s="16" t="str">
        <f>IF((IFERROR((VLOOKUP(D9967,'Automation (QBO)'!A:B,2,FALSE)),"0"))=0,"Suspense",(IFERROR((VLOOKUP(D9967,'Automation (QBO)'!A:B,2,FALSE)),"Suspense")))</f>
        <v>Balance (CIBC)</v>
      </c>
      <c r="I9967" s="17">
        <f t="shared" si="155"/>
        <v>-1392.02</v>
      </c>
      <c r="J9967" s="12" t="str">
        <f>H9967</f>
        <v>Balance (CIBC)</v>
      </c>
    </row>
    <row r="9968" spans="1:10" hidden="1">
      <c r="A9968" s="13" t="s">
        <v>226</v>
      </c>
      <c r="B9968" s="12" t="s">
        <v>83</v>
      </c>
      <c r="C9968" s="12" t="s">
        <v>230</v>
      </c>
      <c r="D9968" s="12" t="s">
        <v>394</v>
      </c>
      <c r="E9968" s="12">
        <v>-1252.44</v>
      </c>
      <c r="F9968" s="14" t="str">
        <f>A9968&amp;B9968&amp;C9968&amp;D9968&amp;E9968</f>
        <v>2024-11-01ExpenseInsurance WayPoint Portfolio Inc.11005 Chequing (CIBC)-1252.44</v>
      </c>
      <c r="G9968" s="15">
        <f>IFERROR((DATEVALUE(A9968)),A9968)</f>
        <v>45597</v>
      </c>
      <c r="H9968" s="16" t="str">
        <f>IF((IFERROR((VLOOKUP(D9968,'Automation (QBO)'!A:B,2,FALSE)),"0"))=0,"Suspense",(IFERROR((VLOOKUP(D9968,'Automation (QBO)'!A:B,2,FALSE)),"Suspense")))</f>
        <v>Balance (CIBC)</v>
      </c>
      <c r="I9968" s="17">
        <f t="shared" si="155"/>
        <v>-1252.44</v>
      </c>
      <c r="J9968" s="12" t="str">
        <f>H9968</f>
        <v>Balance (CIBC)</v>
      </c>
    </row>
    <row r="9969" spans="1:10" hidden="1">
      <c r="A9969" s="13" t="s">
        <v>226</v>
      </c>
      <c r="B9969" s="12" t="s">
        <v>83</v>
      </c>
      <c r="C9969" s="12" t="s">
        <v>181</v>
      </c>
      <c r="D9969" s="12" t="s">
        <v>394</v>
      </c>
      <c r="E9969" s="12">
        <v>-940.57</v>
      </c>
      <c r="F9969" s="14" t="str">
        <f>A9969&amp;B9969&amp;C9969&amp;D9969&amp;E9969</f>
        <v>2024-11-01ExpenseMeto's Renovations11005 Chequing (CIBC)-940.57</v>
      </c>
      <c r="G9969" s="15">
        <f>IFERROR((DATEVALUE(A9969)),A9969)</f>
        <v>45597</v>
      </c>
      <c r="H9969" s="16" t="str">
        <f>IF((IFERROR((VLOOKUP(D9969,'Automation (QBO)'!A:B,2,FALSE)),"0"))=0,"Suspense",(IFERROR((VLOOKUP(D9969,'Automation (QBO)'!A:B,2,FALSE)),"Suspense")))</f>
        <v>Balance (CIBC)</v>
      </c>
      <c r="I9969" s="17">
        <f t="shared" si="155"/>
        <v>-940.57</v>
      </c>
      <c r="J9969" s="12" t="str">
        <f>H9969</f>
        <v>Balance (CIBC)</v>
      </c>
    </row>
    <row r="9970" spans="1:10" hidden="1">
      <c r="A9970" s="13" t="s">
        <v>226</v>
      </c>
      <c r="B9970" s="12" t="s">
        <v>83</v>
      </c>
      <c r="D9970" s="12" t="s">
        <v>400</v>
      </c>
      <c r="E9970" s="12">
        <v>0</v>
      </c>
      <c r="F9970" s="14" t="str">
        <f>A9970&amp;B9970&amp;C9970&amp;D9970&amp;E9970</f>
        <v>2024-11-01Expense51320 COGS - Subcontractors0</v>
      </c>
      <c r="G9970" s="15">
        <f>IFERROR((DATEVALUE(A9970)),A9970)</f>
        <v>45597</v>
      </c>
      <c r="H9970" s="16" t="str">
        <f>IF((IFERROR((VLOOKUP(D9970,'Automation (QBO)'!A:B,2,FALSE)),"0"))=0,"Suspense",(IFERROR((VLOOKUP(D9970,'Automation (QBO)'!A:B,2,FALSE)),"Suspense")))</f>
        <v>COGS - Subcontracts</v>
      </c>
      <c r="I9970" s="17">
        <f t="shared" si="155"/>
        <v>0</v>
      </c>
      <c r="J9970" s="12" t="str">
        <f>H9970</f>
        <v>COGS - Subcontracts</v>
      </c>
    </row>
    <row r="9971" spans="1:10" hidden="1">
      <c r="A9971" s="13" t="s">
        <v>226</v>
      </c>
      <c r="B9971" s="12" t="s">
        <v>83</v>
      </c>
      <c r="D9971" s="12" t="s">
        <v>394</v>
      </c>
      <c r="E9971" s="12">
        <v>0</v>
      </c>
      <c r="F9971" s="14" t="str">
        <f>A9971&amp;B9971&amp;C9971&amp;D9971&amp;E9971</f>
        <v>2024-11-01Expense11005 Chequing (CIBC)0</v>
      </c>
      <c r="G9971" s="15">
        <f>IFERROR((DATEVALUE(A9971)),A9971)</f>
        <v>45597</v>
      </c>
      <c r="H9971" s="16" t="str">
        <f>IF((IFERROR((VLOOKUP(D9971,'Automation (QBO)'!A:B,2,FALSE)),"0"))=0,"Suspense",(IFERROR((VLOOKUP(D9971,'Automation (QBO)'!A:B,2,FALSE)),"Suspense")))</f>
        <v>Balance (CIBC)</v>
      </c>
      <c r="I9971" s="17">
        <f t="shared" si="155"/>
        <v>0</v>
      </c>
      <c r="J9971" s="12" t="str">
        <f>H9971</f>
        <v>Balance (CIBC)</v>
      </c>
    </row>
    <row r="9972" spans="1:10" hidden="1">
      <c r="A9972" s="13" t="s">
        <v>226</v>
      </c>
      <c r="B9972" s="12" t="s">
        <v>83</v>
      </c>
      <c r="D9972" s="12" t="s">
        <v>392</v>
      </c>
      <c r="E9972" s="12">
        <v>0</v>
      </c>
      <c r="F9972" s="14" t="str">
        <f>A9972&amp;B9972&amp;C9972&amp;D9972&amp;E9972</f>
        <v>2024-11-01Expense21020 GST/HST Payable0</v>
      </c>
      <c r="G9972" s="15">
        <f>IFERROR((DATEVALUE(A9972)),A9972)</f>
        <v>45597</v>
      </c>
      <c r="H9972" s="16" t="str">
        <f>IF((IFERROR((VLOOKUP(D9972,'Automation (QBO)'!A:B,2,FALSE)),"0"))=0,"Suspense",(IFERROR((VLOOKUP(D9972,'Automation (QBO)'!A:B,2,FALSE)),"Suspense")))</f>
        <v>GST/HST Payable</v>
      </c>
      <c r="I9972" s="17">
        <f t="shared" si="155"/>
        <v>0</v>
      </c>
      <c r="J9972" s="12" t="str">
        <f>H9972</f>
        <v>GST/HST Payable</v>
      </c>
    </row>
    <row r="9973" spans="1:10" hidden="1">
      <c r="A9973" s="13" t="s">
        <v>231</v>
      </c>
      <c r="B9973" s="12" t="s">
        <v>83</v>
      </c>
      <c r="C9973" s="12" t="s">
        <v>102</v>
      </c>
      <c r="D9973" s="12" t="s">
        <v>390</v>
      </c>
      <c r="E9973" s="12">
        <v>192.79</v>
      </c>
      <c r="F9973" s="14" t="str">
        <f>A9973&amp;B9973&amp;C9973&amp;D9973&amp;E9973</f>
        <v>2024-11-02ExpensePetro Canada21010 Visa Payable (CIBC)192.79</v>
      </c>
      <c r="G9973" s="15">
        <f>IFERROR((DATEVALUE(A9973)),A9973)</f>
        <v>45598</v>
      </c>
      <c r="H9973" s="16" t="str">
        <f>IF((IFERROR((VLOOKUP(D9973,'Automation (QBO)'!A:B,2,FALSE)),"0"))=0,"Suspense",(IFERROR((VLOOKUP(D9973,'Automation (QBO)'!A:B,2,FALSE)),"Suspense")))</f>
        <v>Suspense</v>
      </c>
      <c r="I9973" s="17">
        <f t="shared" si="155"/>
        <v>192.79</v>
      </c>
      <c r="J9973" s="12" t="str">
        <f>H9973</f>
        <v>Suspense</v>
      </c>
    </row>
    <row r="9974" spans="1:10" hidden="1">
      <c r="A9974" s="13" t="s">
        <v>231</v>
      </c>
      <c r="B9974" s="12" t="s">
        <v>83</v>
      </c>
      <c r="C9974" s="12" t="s">
        <v>172</v>
      </c>
      <c r="D9974" s="12" t="s">
        <v>390</v>
      </c>
      <c r="E9974" s="12">
        <v>147.71</v>
      </c>
      <c r="F9974" s="14" t="str">
        <f>A9974&amp;B9974&amp;C9974&amp;D9974&amp;E9974</f>
        <v>2024-11-02ExpenseGoDaddy21010 Visa Payable (CIBC)147.71</v>
      </c>
      <c r="G9974" s="15">
        <f>IFERROR((DATEVALUE(A9974)),A9974)</f>
        <v>45598</v>
      </c>
      <c r="H9974" s="16" t="str">
        <f>IF((IFERROR((VLOOKUP(D9974,'Automation (QBO)'!A:B,2,FALSE)),"0"))=0,"Suspense",(IFERROR((VLOOKUP(D9974,'Automation (QBO)'!A:B,2,FALSE)),"Suspense")))</f>
        <v>Suspense</v>
      </c>
      <c r="I9974" s="17">
        <f t="shared" si="155"/>
        <v>147.71</v>
      </c>
      <c r="J9974" s="12" t="str">
        <f>H9974</f>
        <v>Suspense</v>
      </c>
    </row>
    <row r="9975" spans="1:10" hidden="1">
      <c r="A9975" s="13" t="s">
        <v>231</v>
      </c>
      <c r="B9975" s="12" t="s">
        <v>83</v>
      </c>
      <c r="C9975" s="12" t="s">
        <v>196</v>
      </c>
      <c r="D9975" s="12" t="s">
        <v>391</v>
      </c>
      <c r="E9975" s="12">
        <v>337.94</v>
      </c>
      <c r="F9975" s="14" t="str">
        <f>A9975&amp;B9975&amp;C9975&amp;D9975&amp;E9975</f>
        <v>2024-11-02ExpenseANDREW SHERET LIMITED51335 COGS - Supplies337.94</v>
      </c>
      <c r="G9975" s="15">
        <f>IFERROR((DATEVALUE(A9975)),A9975)</f>
        <v>45598</v>
      </c>
      <c r="H9975" s="16" t="str">
        <f>IF((IFERROR((VLOOKUP(D9975,'Automation (QBO)'!A:B,2,FALSE)),"0"))=0,"Suspense",(IFERROR((VLOOKUP(D9975,'Automation (QBO)'!A:B,2,FALSE)),"Suspense")))</f>
        <v>COGS - Supplies</v>
      </c>
      <c r="I9975" s="17">
        <f t="shared" si="155"/>
        <v>337.94</v>
      </c>
      <c r="J9975" s="12" t="str">
        <f>H9975</f>
        <v>COGS - Supplies</v>
      </c>
    </row>
    <row r="9976" spans="1:10" hidden="1">
      <c r="A9976" s="13" t="s">
        <v>231</v>
      </c>
      <c r="B9976" s="12" t="s">
        <v>83</v>
      </c>
      <c r="C9976" s="12" t="s">
        <v>196</v>
      </c>
      <c r="D9976" s="12" t="s">
        <v>392</v>
      </c>
      <c r="E9976" s="12">
        <v>-15.79</v>
      </c>
      <c r="F9976" s="14" t="str">
        <f>A9976&amp;B9976&amp;C9976&amp;D9976&amp;E9976</f>
        <v>2024-11-02ExpenseANDREW SHERET LIMITED21020 GST/HST Payable-15.79</v>
      </c>
      <c r="G9976" s="15">
        <f>IFERROR((DATEVALUE(A9976)),A9976)</f>
        <v>45598</v>
      </c>
      <c r="H9976" s="16" t="str">
        <f>IF((IFERROR((VLOOKUP(D9976,'Automation (QBO)'!A:B,2,FALSE)),"0"))=0,"Suspense",(IFERROR((VLOOKUP(D9976,'Automation (QBO)'!A:B,2,FALSE)),"Suspense")))</f>
        <v>GST/HST Payable</v>
      </c>
      <c r="I9976" s="17">
        <f t="shared" si="155"/>
        <v>-15.79</v>
      </c>
      <c r="J9976" s="12" t="str">
        <f>H9976</f>
        <v>GST/HST Payable</v>
      </c>
    </row>
    <row r="9977" spans="1:10" hidden="1">
      <c r="A9977" s="13" t="s">
        <v>231</v>
      </c>
      <c r="B9977" s="12" t="s">
        <v>83</v>
      </c>
      <c r="C9977" s="12" t="s">
        <v>102</v>
      </c>
      <c r="D9977" s="12" t="s">
        <v>409</v>
      </c>
      <c r="E9977" s="12">
        <v>192.79</v>
      </c>
      <c r="F9977" s="14" t="str">
        <f>A9977&amp;B9977&amp;C9977&amp;D9977&amp;E9977</f>
        <v>2024-11-02ExpensePetro Canada51205 COGS - Fuel192.79</v>
      </c>
      <c r="G9977" s="15">
        <f>IFERROR((DATEVALUE(A9977)),A9977)</f>
        <v>45598</v>
      </c>
      <c r="H9977" s="16" t="str">
        <f>IF((IFERROR((VLOOKUP(D9977,'Automation (QBO)'!A:B,2,FALSE)),"0"))=0,"Suspense",(IFERROR((VLOOKUP(D9977,'Automation (QBO)'!A:B,2,FALSE)),"Suspense")))</f>
        <v>COGS - Fuel</v>
      </c>
      <c r="I9977" s="17">
        <f t="shared" si="155"/>
        <v>192.79</v>
      </c>
      <c r="J9977" s="12" t="str">
        <f>H9977</f>
        <v>COGS - Fuel</v>
      </c>
    </row>
    <row r="9978" spans="1:10" hidden="1">
      <c r="A9978" s="13" t="s">
        <v>231</v>
      </c>
      <c r="B9978" s="12" t="s">
        <v>83</v>
      </c>
      <c r="C9978" s="12" t="s">
        <v>102</v>
      </c>
      <c r="D9978" s="12" t="s">
        <v>392</v>
      </c>
      <c r="E9978" s="12">
        <v>0</v>
      </c>
      <c r="F9978" s="14" t="str">
        <f>A9978&amp;B9978&amp;C9978&amp;D9978&amp;E9978</f>
        <v>2024-11-02ExpensePetro Canada21020 GST/HST Payable0</v>
      </c>
      <c r="G9978" s="15">
        <f>IFERROR((DATEVALUE(A9978)),A9978)</f>
        <v>45598</v>
      </c>
      <c r="H9978" s="16" t="str">
        <f>IF((IFERROR((VLOOKUP(D9978,'Automation (QBO)'!A:B,2,FALSE)),"0"))=0,"Suspense",(IFERROR((VLOOKUP(D9978,'Automation (QBO)'!A:B,2,FALSE)),"Suspense")))</f>
        <v>GST/HST Payable</v>
      </c>
      <c r="I9978" s="17">
        <f t="shared" si="155"/>
        <v>0</v>
      </c>
      <c r="J9978" s="12" t="str">
        <f>H9978</f>
        <v>GST/HST Payable</v>
      </c>
    </row>
    <row r="9979" spans="1:10" hidden="1">
      <c r="A9979" s="13" t="s">
        <v>231</v>
      </c>
      <c r="B9979" s="12" t="s">
        <v>83</v>
      </c>
      <c r="C9979" s="12" t="s">
        <v>94</v>
      </c>
      <c r="D9979" s="12" t="s">
        <v>409</v>
      </c>
      <c r="E9979" s="12">
        <v>216.6</v>
      </c>
      <c r="F9979" s="14" t="str">
        <f>A9979&amp;B9979&amp;C9979&amp;D9979&amp;E9979</f>
        <v>2024-11-02ExpenseEsso51205 COGS - Fuel216.6</v>
      </c>
      <c r="G9979" s="15">
        <f>IFERROR((DATEVALUE(A9979)),A9979)</f>
        <v>45598</v>
      </c>
      <c r="H9979" s="16" t="str">
        <f>IF((IFERROR((VLOOKUP(D9979,'Automation (QBO)'!A:B,2,FALSE)),"0"))=0,"Suspense",(IFERROR((VLOOKUP(D9979,'Automation (QBO)'!A:B,2,FALSE)),"Suspense")))</f>
        <v>COGS - Fuel</v>
      </c>
      <c r="I9979" s="17">
        <f t="shared" si="155"/>
        <v>216.6</v>
      </c>
      <c r="J9979" s="12" t="str">
        <f>H9979</f>
        <v>COGS - Fuel</v>
      </c>
    </row>
    <row r="9980" spans="1:10" hidden="1">
      <c r="A9980" s="13" t="s">
        <v>231</v>
      </c>
      <c r="B9980" s="12" t="s">
        <v>83</v>
      </c>
      <c r="C9980" s="12" t="s">
        <v>94</v>
      </c>
      <c r="D9980" s="12" t="s">
        <v>392</v>
      </c>
      <c r="E9980" s="12">
        <v>0</v>
      </c>
      <c r="F9980" s="14" t="str">
        <f>A9980&amp;B9980&amp;C9980&amp;D9980&amp;E9980</f>
        <v>2024-11-02ExpenseEsso21020 GST/HST Payable0</v>
      </c>
      <c r="G9980" s="15">
        <f>IFERROR((DATEVALUE(A9980)),A9980)</f>
        <v>45598</v>
      </c>
      <c r="H9980" s="16" t="str">
        <f>IF((IFERROR((VLOOKUP(D9980,'Automation (QBO)'!A:B,2,FALSE)),"0"))=0,"Suspense",(IFERROR((VLOOKUP(D9980,'Automation (QBO)'!A:B,2,FALSE)),"Suspense")))</f>
        <v>GST/HST Payable</v>
      </c>
      <c r="I9980" s="17">
        <f t="shared" si="155"/>
        <v>0</v>
      </c>
      <c r="J9980" s="12" t="str">
        <f>H9980</f>
        <v>GST/HST Payable</v>
      </c>
    </row>
    <row r="9981" spans="1:10" hidden="1">
      <c r="A9981" s="13" t="s">
        <v>231</v>
      </c>
      <c r="B9981" s="12" t="s">
        <v>83</v>
      </c>
      <c r="C9981" s="12" t="s">
        <v>94</v>
      </c>
      <c r="D9981" s="12" t="s">
        <v>390</v>
      </c>
      <c r="E9981" s="12">
        <v>216.6</v>
      </c>
      <c r="F9981" s="14" t="str">
        <f>A9981&amp;B9981&amp;C9981&amp;D9981&amp;E9981</f>
        <v>2024-11-02ExpenseEsso21010 Visa Payable (CIBC)216.6</v>
      </c>
      <c r="G9981" s="15">
        <f>IFERROR((DATEVALUE(A9981)),A9981)</f>
        <v>45598</v>
      </c>
      <c r="H9981" s="16" t="str">
        <f>IF((IFERROR((VLOOKUP(D9981,'Automation (QBO)'!A:B,2,FALSE)),"0"))=0,"Suspense",(IFERROR((VLOOKUP(D9981,'Automation (QBO)'!A:B,2,FALSE)),"Suspense")))</f>
        <v>Suspense</v>
      </c>
      <c r="I9981" s="17">
        <f t="shared" si="155"/>
        <v>216.6</v>
      </c>
      <c r="J9981" s="12" t="str">
        <f>H9981</f>
        <v>Suspense</v>
      </c>
    </row>
    <row r="9982" spans="1:10" hidden="1">
      <c r="A9982" s="13" t="s">
        <v>231</v>
      </c>
      <c r="B9982" s="12" t="s">
        <v>83</v>
      </c>
      <c r="C9982" s="12" t="s">
        <v>172</v>
      </c>
      <c r="D9982" s="12" t="s">
        <v>395</v>
      </c>
      <c r="E9982" s="12">
        <v>147.71</v>
      </c>
      <c r="F9982" s="14" t="str">
        <f>A9982&amp;B9982&amp;C9982&amp;D9982&amp;E9982</f>
        <v>2024-11-02ExpenseGoDaddy52165 Computer - Software147.71</v>
      </c>
      <c r="G9982" s="15">
        <f>IFERROR((DATEVALUE(A9982)),A9982)</f>
        <v>45598</v>
      </c>
      <c r="H9982" s="16" t="str">
        <f>IF((IFERROR((VLOOKUP(D9982,'Automation (QBO)'!A:B,2,FALSE)),"0"))=0,"Suspense",(IFERROR((VLOOKUP(D9982,'Automation (QBO)'!A:B,2,FALSE)),"Suspense")))</f>
        <v>Computer - Software</v>
      </c>
      <c r="I9982" s="17">
        <f t="shared" si="155"/>
        <v>147.71</v>
      </c>
      <c r="J9982" s="12" t="str">
        <f>H9982</f>
        <v>Computer - Software</v>
      </c>
    </row>
    <row r="9983" spans="1:10" hidden="1">
      <c r="A9983" s="13" t="s">
        <v>231</v>
      </c>
      <c r="B9983" s="12" t="s">
        <v>83</v>
      </c>
      <c r="C9983" s="12" t="s">
        <v>196</v>
      </c>
      <c r="D9983" s="12" t="s">
        <v>390</v>
      </c>
      <c r="E9983" s="12">
        <v>353.73</v>
      </c>
      <c r="F9983" s="14" t="str">
        <f>A9983&amp;B9983&amp;C9983&amp;D9983&amp;E9983</f>
        <v>2024-11-02ExpenseANDREW SHERET LIMITED21010 Visa Payable (CIBC)353.73</v>
      </c>
      <c r="G9983" s="15">
        <f>IFERROR((DATEVALUE(A9983)),A9983)</f>
        <v>45598</v>
      </c>
      <c r="H9983" s="16" t="str">
        <f>IF((IFERROR((VLOOKUP(D9983,'Automation (QBO)'!A:B,2,FALSE)),"0"))=0,"Suspense",(IFERROR((VLOOKUP(D9983,'Automation (QBO)'!A:B,2,FALSE)),"Suspense")))</f>
        <v>Suspense</v>
      </c>
      <c r="I9983" s="17">
        <f t="shared" si="155"/>
        <v>353.73</v>
      </c>
      <c r="J9983" s="12" t="str">
        <f>H9983</f>
        <v>Suspense</v>
      </c>
    </row>
    <row r="9984" spans="1:10" hidden="1">
      <c r="A9984" s="13" t="s">
        <v>232</v>
      </c>
      <c r="B9984" s="12" t="s">
        <v>83</v>
      </c>
      <c r="C9984" s="12" t="s">
        <v>235</v>
      </c>
      <c r="D9984" s="12" t="s">
        <v>390</v>
      </c>
      <c r="E9984" s="12">
        <v>870</v>
      </c>
      <c r="F9984" s="14" t="str">
        <f>A9984&amp;B9984&amp;C9984&amp;D9984&amp;E9984</f>
        <v>2024-11-04ExpenseSuter Brook Dental Group21010 Visa Payable (CIBC)870</v>
      </c>
      <c r="G9984" s="15">
        <f>IFERROR((DATEVALUE(A9984)),A9984)</f>
        <v>45600</v>
      </c>
      <c r="H9984" s="16" t="str">
        <f>IF((IFERROR((VLOOKUP(D9984,'Automation (QBO)'!A:B,2,FALSE)),"0"))=0,"Suspense",(IFERROR((VLOOKUP(D9984,'Automation (QBO)'!A:B,2,FALSE)),"Suspense")))</f>
        <v>Suspense</v>
      </c>
      <c r="I9984" s="17">
        <f t="shared" si="155"/>
        <v>870</v>
      </c>
      <c r="J9984" s="12" t="str">
        <f>H9984</f>
        <v>Suspense</v>
      </c>
    </row>
    <row r="9985" spans="1:10" hidden="1">
      <c r="A9985" s="13" t="s">
        <v>232</v>
      </c>
      <c r="B9985" s="12" t="s">
        <v>83</v>
      </c>
      <c r="C9985" s="12" t="s">
        <v>234</v>
      </c>
      <c r="D9985" s="12" t="s">
        <v>390</v>
      </c>
      <c r="E9985" s="12">
        <v>716.62</v>
      </c>
      <c r="F9985" s="14" t="str">
        <f>A9985&amp;B9985&amp;C9985&amp;D9985&amp;E9985</f>
        <v>2024-11-04ExpenseMeadows Landscape Supply ltd21010 Visa Payable (CIBC)716.62</v>
      </c>
      <c r="G9985" s="15">
        <f>IFERROR((DATEVALUE(A9985)),A9985)</f>
        <v>45600</v>
      </c>
      <c r="H9985" s="16" t="str">
        <f>IF((IFERROR((VLOOKUP(D9985,'Automation (QBO)'!A:B,2,FALSE)),"0"))=0,"Suspense",(IFERROR((VLOOKUP(D9985,'Automation (QBO)'!A:B,2,FALSE)),"Suspense")))</f>
        <v>Suspense</v>
      </c>
      <c r="I9985" s="17">
        <f t="shared" si="155"/>
        <v>716.62</v>
      </c>
      <c r="J9985" s="12" t="str">
        <f>H9985</f>
        <v>Suspense</v>
      </c>
    </row>
    <row r="9986" spans="1:10" hidden="1">
      <c r="A9986" s="13" t="s">
        <v>232</v>
      </c>
      <c r="B9986" s="12" t="s">
        <v>83</v>
      </c>
      <c r="C9986" s="12" t="s">
        <v>110</v>
      </c>
      <c r="D9986" s="12" t="s">
        <v>390</v>
      </c>
      <c r="E9986" s="12">
        <v>195.32</v>
      </c>
      <c r="F9986" s="14" t="str">
        <f>A9986&amp;B9986&amp;C9986&amp;D9986&amp;E9986</f>
        <v>2024-11-04ExpenseDicks Lumber21010 Visa Payable (CIBC)195.32</v>
      </c>
      <c r="G9986" s="15">
        <f>IFERROR((DATEVALUE(A9986)),A9986)</f>
        <v>45600</v>
      </c>
      <c r="H9986" s="16" t="str">
        <f>IF((IFERROR((VLOOKUP(D9986,'Automation (QBO)'!A:B,2,FALSE)),"0"))=0,"Suspense",(IFERROR((VLOOKUP(D9986,'Automation (QBO)'!A:B,2,FALSE)),"Suspense")))</f>
        <v>Suspense</v>
      </c>
      <c r="I9986" s="17">
        <f t="shared" si="155"/>
        <v>195.32</v>
      </c>
      <c r="J9986" s="12" t="str">
        <f>H9986</f>
        <v>Suspense</v>
      </c>
    </row>
    <row r="9987" spans="1:10" hidden="1">
      <c r="A9987" s="13" t="s">
        <v>232</v>
      </c>
      <c r="B9987" s="12" t="s">
        <v>83</v>
      </c>
      <c r="C9987" s="12" t="s">
        <v>88</v>
      </c>
      <c r="D9987" s="12" t="s">
        <v>390</v>
      </c>
      <c r="E9987" s="12">
        <v>8</v>
      </c>
      <c r="F9987" s="14" t="str">
        <f>A9987&amp;B9987&amp;C9987&amp;D9987&amp;E9987</f>
        <v>2024-11-04ExpenseEasy Park21010 Visa Payable (CIBC)8</v>
      </c>
      <c r="G9987" s="15">
        <f>IFERROR((DATEVALUE(A9987)),A9987)</f>
        <v>45600</v>
      </c>
      <c r="H9987" s="16" t="str">
        <f>IF((IFERROR((VLOOKUP(D9987,'Automation (QBO)'!A:B,2,FALSE)),"0"))=0,"Suspense",(IFERROR((VLOOKUP(D9987,'Automation (QBO)'!A:B,2,FALSE)),"Suspense")))</f>
        <v>Suspense</v>
      </c>
      <c r="I9987" s="17">
        <f t="shared" si="155"/>
        <v>8</v>
      </c>
      <c r="J9987" s="12" t="str">
        <f>H9987</f>
        <v>Suspense</v>
      </c>
    </row>
    <row r="9988" spans="1:10" hidden="1">
      <c r="A9988" s="13" t="s">
        <v>232</v>
      </c>
      <c r="B9988" s="12" t="s">
        <v>83</v>
      </c>
      <c r="C9988" s="12" t="s">
        <v>233</v>
      </c>
      <c r="D9988" s="12" t="s">
        <v>400</v>
      </c>
      <c r="E9988" s="12">
        <v>200</v>
      </c>
      <c r="F9988" s="14" t="str">
        <f>A9988&amp;B9988&amp;C9988&amp;D9988&amp;E9988</f>
        <v>2024-11-04ExpenseSEAL HAZMAT CONSULTING51320 COGS - Subcontractors200</v>
      </c>
      <c r="G9988" s="15">
        <f>IFERROR((DATEVALUE(A9988)),A9988)</f>
        <v>45600</v>
      </c>
      <c r="H9988" s="16" t="str">
        <f>IF((IFERROR((VLOOKUP(D9988,'Automation (QBO)'!A:B,2,FALSE)),"0"))=0,"Suspense",(IFERROR((VLOOKUP(D9988,'Automation (QBO)'!A:B,2,FALSE)),"Suspense")))</f>
        <v>COGS - Subcontracts</v>
      </c>
      <c r="I9988" s="17">
        <f t="shared" si="155"/>
        <v>200</v>
      </c>
      <c r="J9988" s="12" t="str">
        <f>H9988</f>
        <v>COGS - Subcontracts</v>
      </c>
    </row>
    <row r="9989" spans="1:10" hidden="1">
      <c r="A9989" s="13" t="s">
        <v>232</v>
      </c>
      <c r="B9989" s="12" t="s">
        <v>83</v>
      </c>
      <c r="C9989" s="12" t="s">
        <v>233</v>
      </c>
      <c r="D9989" s="12" t="s">
        <v>392</v>
      </c>
      <c r="E9989" s="12">
        <v>-10</v>
      </c>
      <c r="F9989" s="14" t="str">
        <f>A9989&amp;B9989&amp;C9989&amp;D9989&amp;E9989</f>
        <v>2024-11-04ExpenseSEAL HAZMAT CONSULTING21020 GST/HST Payable-10</v>
      </c>
      <c r="G9989" s="15">
        <f>IFERROR((DATEVALUE(A9989)),A9989)</f>
        <v>45600</v>
      </c>
      <c r="H9989" s="16" t="str">
        <f>IF((IFERROR((VLOOKUP(D9989,'Automation (QBO)'!A:B,2,FALSE)),"0"))=0,"Suspense",(IFERROR((VLOOKUP(D9989,'Automation (QBO)'!A:B,2,FALSE)),"Suspense")))</f>
        <v>GST/HST Payable</v>
      </c>
      <c r="I9989" s="17">
        <f t="shared" si="155"/>
        <v>-10</v>
      </c>
      <c r="J9989" s="12" t="str">
        <f>H9989</f>
        <v>GST/HST Payable</v>
      </c>
    </row>
    <row r="9990" spans="1:10" hidden="1">
      <c r="A9990" s="13" t="s">
        <v>232</v>
      </c>
      <c r="B9990" s="12" t="s">
        <v>83</v>
      </c>
      <c r="C9990" s="12" t="s">
        <v>234</v>
      </c>
      <c r="D9990" s="12" t="s">
        <v>391</v>
      </c>
      <c r="E9990" s="12">
        <v>684.63</v>
      </c>
      <c r="F9990" s="14" t="str">
        <f>A9990&amp;B9990&amp;C9990&amp;D9990&amp;E9990</f>
        <v>2024-11-04ExpenseMeadows Landscape Supply ltd51335 COGS - Supplies684.63</v>
      </c>
      <c r="G9990" s="15">
        <f>IFERROR((DATEVALUE(A9990)),A9990)</f>
        <v>45600</v>
      </c>
      <c r="H9990" s="16" t="str">
        <f>IF((IFERROR((VLOOKUP(D9990,'Automation (QBO)'!A:B,2,FALSE)),"0"))=0,"Suspense",(IFERROR((VLOOKUP(D9990,'Automation (QBO)'!A:B,2,FALSE)),"Suspense")))</f>
        <v>COGS - Supplies</v>
      </c>
      <c r="I9990" s="17">
        <f t="shared" si="155"/>
        <v>684.63</v>
      </c>
      <c r="J9990" s="12" t="str">
        <f>H9990</f>
        <v>COGS - Supplies</v>
      </c>
    </row>
    <row r="9991" spans="1:10" hidden="1">
      <c r="A9991" s="13" t="s">
        <v>232</v>
      </c>
      <c r="B9991" s="12" t="s">
        <v>83</v>
      </c>
      <c r="C9991" s="12" t="s">
        <v>234</v>
      </c>
      <c r="D9991" s="12" t="s">
        <v>392</v>
      </c>
      <c r="E9991" s="12">
        <v>-31.99</v>
      </c>
      <c r="F9991" s="14" t="str">
        <f>A9991&amp;B9991&amp;C9991&amp;D9991&amp;E9991</f>
        <v>2024-11-04ExpenseMeadows Landscape Supply ltd21020 GST/HST Payable-31.99</v>
      </c>
      <c r="G9991" s="15">
        <f>IFERROR((DATEVALUE(A9991)),A9991)</f>
        <v>45600</v>
      </c>
      <c r="H9991" s="16" t="str">
        <f>IF((IFERROR((VLOOKUP(D9991,'Automation (QBO)'!A:B,2,FALSE)),"0"))=0,"Suspense",(IFERROR((VLOOKUP(D9991,'Automation (QBO)'!A:B,2,FALSE)),"Suspense")))</f>
        <v>GST/HST Payable</v>
      </c>
      <c r="I9991" s="17">
        <f t="shared" si="155"/>
        <v>-31.99</v>
      </c>
      <c r="J9991" s="12" t="str">
        <f>H9991</f>
        <v>GST/HST Payable</v>
      </c>
    </row>
    <row r="9992" spans="1:10" hidden="1">
      <c r="A9992" s="13" t="s">
        <v>232</v>
      </c>
      <c r="B9992" s="12" t="s">
        <v>83</v>
      </c>
      <c r="C9992" s="12" t="s">
        <v>87</v>
      </c>
      <c r="D9992" s="12" t="s">
        <v>392</v>
      </c>
      <c r="E9992" s="12">
        <v>-32.83</v>
      </c>
      <c r="F9992" s="14" t="str">
        <f>A9992&amp;B9992&amp;C9992&amp;D9992&amp;E9992</f>
        <v>2024-11-04ExpenseHome Depot21020 GST/HST Payable-32.83</v>
      </c>
      <c r="G9992" s="15">
        <f>IFERROR((DATEVALUE(A9992)),A9992)</f>
        <v>45600</v>
      </c>
      <c r="H9992" s="16" t="str">
        <f>IF((IFERROR((VLOOKUP(D9992,'Automation (QBO)'!A:B,2,FALSE)),"0"))=0,"Suspense",(IFERROR((VLOOKUP(D9992,'Automation (QBO)'!A:B,2,FALSE)),"Suspense")))</f>
        <v>GST/HST Payable</v>
      </c>
      <c r="I9992" s="17">
        <f t="shared" si="155"/>
        <v>-32.83</v>
      </c>
      <c r="J9992" s="12" t="str">
        <f>H9992</f>
        <v>GST/HST Payable</v>
      </c>
    </row>
    <row r="9993" spans="1:10" hidden="1">
      <c r="A9993" s="13" t="s">
        <v>232</v>
      </c>
      <c r="B9993" s="12" t="s">
        <v>83</v>
      </c>
      <c r="C9993" s="12" t="s">
        <v>88</v>
      </c>
      <c r="D9993" s="12" t="s">
        <v>408</v>
      </c>
      <c r="E9993" s="12">
        <v>8</v>
      </c>
      <c r="F9993" s="14" t="str">
        <f>A9993&amp;B9993&amp;C9993&amp;D9993&amp;E9993</f>
        <v>2024-11-04ExpenseEasy Park52205 Travel &amp; Parking8</v>
      </c>
      <c r="G9993" s="15">
        <f>IFERROR((DATEVALUE(A9993)),A9993)</f>
        <v>45600</v>
      </c>
      <c r="H9993" s="16" t="str">
        <f>IF((IFERROR((VLOOKUP(D9993,'Automation (QBO)'!A:B,2,FALSE)),"0"))=0,"Suspense",(IFERROR((VLOOKUP(D9993,'Automation (QBO)'!A:B,2,FALSE)),"Suspense")))</f>
        <v>Travel &amp; Parking</v>
      </c>
      <c r="I9993" s="17">
        <f t="shared" si="155"/>
        <v>8</v>
      </c>
      <c r="J9993" s="12" t="str">
        <f>H9993</f>
        <v>Travel &amp; Parking</v>
      </c>
    </row>
    <row r="9994" spans="1:10" hidden="1">
      <c r="A9994" s="13" t="s">
        <v>232</v>
      </c>
      <c r="B9994" s="12" t="s">
        <v>83</v>
      </c>
      <c r="C9994" s="12" t="s">
        <v>88</v>
      </c>
      <c r="D9994" s="12" t="s">
        <v>392</v>
      </c>
      <c r="E9994" s="12">
        <v>0</v>
      </c>
      <c r="F9994" s="14" t="str">
        <f>A9994&amp;B9994&amp;C9994&amp;D9994&amp;E9994</f>
        <v>2024-11-04ExpenseEasy Park21020 GST/HST Payable0</v>
      </c>
      <c r="G9994" s="15">
        <f>IFERROR((DATEVALUE(A9994)),A9994)</f>
        <v>45600</v>
      </c>
      <c r="H9994" s="16" t="str">
        <f>IF((IFERROR((VLOOKUP(D9994,'Automation (QBO)'!A:B,2,FALSE)),"0"))=0,"Suspense",(IFERROR((VLOOKUP(D9994,'Automation (QBO)'!A:B,2,FALSE)),"Suspense")))</f>
        <v>GST/HST Payable</v>
      </c>
      <c r="I9994" s="17">
        <f t="shared" si="155"/>
        <v>0</v>
      </c>
      <c r="J9994" s="12" t="str">
        <f>H9994</f>
        <v>GST/HST Payable</v>
      </c>
    </row>
    <row r="9995" spans="1:10" hidden="1">
      <c r="A9995" s="13" t="s">
        <v>232</v>
      </c>
      <c r="B9995" s="12" t="s">
        <v>83</v>
      </c>
      <c r="C9995" s="12" t="s">
        <v>235</v>
      </c>
      <c r="D9995" s="12" t="s">
        <v>402</v>
      </c>
      <c r="E9995" s="12">
        <v>870</v>
      </c>
      <c r="F9995" s="14" t="str">
        <f>A9995&amp;B9995&amp;C9995&amp;D9995&amp;E9995</f>
        <v>2024-11-04ExpenseSuter Brook Dental Group52173 Health Insurance870</v>
      </c>
      <c r="G9995" s="15">
        <f>IFERROR((DATEVALUE(A9995)),A9995)</f>
        <v>45600</v>
      </c>
      <c r="H9995" s="16" t="str">
        <f>IF((IFERROR((VLOOKUP(D9995,'Automation (QBO)'!A:B,2,FALSE)),"0"))=0,"Suspense",(IFERROR((VLOOKUP(D9995,'Automation (QBO)'!A:B,2,FALSE)),"Suspense")))</f>
        <v>Health Spending - Scott</v>
      </c>
      <c r="I9995" s="17">
        <f t="shared" si="155"/>
        <v>870</v>
      </c>
      <c r="J9995" s="12" t="str">
        <f>H9995</f>
        <v>Health Spending - Scott</v>
      </c>
    </row>
    <row r="9996" spans="1:10" hidden="1">
      <c r="A9996" s="13" t="s">
        <v>232</v>
      </c>
      <c r="B9996" s="12" t="s">
        <v>83</v>
      </c>
      <c r="C9996" s="12" t="s">
        <v>235</v>
      </c>
      <c r="D9996" s="12" t="s">
        <v>392</v>
      </c>
      <c r="E9996" s="12">
        <v>0</v>
      </c>
      <c r="F9996" s="14" t="str">
        <f>A9996&amp;B9996&amp;C9996&amp;D9996&amp;E9996</f>
        <v>2024-11-04ExpenseSuter Brook Dental Group21020 GST/HST Payable0</v>
      </c>
      <c r="G9996" s="15">
        <f>IFERROR((DATEVALUE(A9996)),A9996)</f>
        <v>45600</v>
      </c>
      <c r="H9996" s="16" t="str">
        <f>IF((IFERROR((VLOOKUP(D9996,'Automation (QBO)'!A:B,2,FALSE)),"0"))=0,"Suspense",(IFERROR((VLOOKUP(D9996,'Automation (QBO)'!A:B,2,FALSE)),"Suspense")))</f>
        <v>GST/HST Payable</v>
      </c>
      <c r="I9996" s="17">
        <f t="shared" si="155"/>
        <v>0</v>
      </c>
      <c r="J9996" s="12" t="str">
        <f>H9996</f>
        <v>GST/HST Payable</v>
      </c>
    </row>
    <row r="9997" spans="1:10" hidden="1">
      <c r="A9997" s="13" t="s">
        <v>232</v>
      </c>
      <c r="B9997" s="12" t="s">
        <v>83</v>
      </c>
      <c r="C9997" s="12" t="s">
        <v>110</v>
      </c>
      <c r="D9997" s="12" t="s">
        <v>391</v>
      </c>
      <c r="E9997" s="12">
        <v>186.6</v>
      </c>
      <c r="F9997" s="14" t="str">
        <f>A9997&amp;B9997&amp;C9997&amp;D9997&amp;E9997</f>
        <v>2024-11-04ExpenseDicks Lumber51335 COGS - Supplies186.6</v>
      </c>
      <c r="G9997" s="15">
        <f>IFERROR((DATEVALUE(A9997)),A9997)</f>
        <v>45600</v>
      </c>
      <c r="H9997" s="16" t="str">
        <f>IF((IFERROR((VLOOKUP(D9997,'Automation (QBO)'!A:B,2,FALSE)),"0"))=0,"Suspense",(IFERROR((VLOOKUP(D9997,'Automation (QBO)'!A:B,2,FALSE)),"Suspense")))</f>
        <v>COGS - Supplies</v>
      </c>
      <c r="I9997" s="17">
        <f t="shared" si="155"/>
        <v>186.6</v>
      </c>
      <c r="J9997" s="12" t="str">
        <f>H9997</f>
        <v>COGS - Supplies</v>
      </c>
    </row>
    <row r="9998" spans="1:10" hidden="1">
      <c r="A9998" s="13" t="s">
        <v>232</v>
      </c>
      <c r="B9998" s="12" t="s">
        <v>83</v>
      </c>
      <c r="C9998" s="12" t="s">
        <v>110</v>
      </c>
      <c r="D9998" s="12" t="s">
        <v>392</v>
      </c>
      <c r="E9998" s="12">
        <v>-8.7200000000000006</v>
      </c>
      <c r="F9998" s="14" t="str">
        <f>A9998&amp;B9998&amp;C9998&amp;D9998&amp;E9998</f>
        <v>2024-11-04ExpenseDicks Lumber21020 GST/HST Payable-8.72</v>
      </c>
      <c r="G9998" s="15">
        <f>IFERROR((DATEVALUE(A9998)),A9998)</f>
        <v>45600</v>
      </c>
      <c r="H9998" s="16" t="str">
        <f>IF((IFERROR((VLOOKUP(D9998,'Automation (QBO)'!A:B,2,FALSE)),"0"))=0,"Suspense",(IFERROR((VLOOKUP(D9998,'Automation (QBO)'!A:B,2,FALSE)),"Suspense")))</f>
        <v>GST/HST Payable</v>
      </c>
      <c r="I9998" s="17">
        <f t="shared" si="155"/>
        <v>-8.7200000000000006</v>
      </c>
      <c r="J9998" s="12" t="str">
        <f>H9998</f>
        <v>GST/HST Payable</v>
      </c>
    </row>
    <row r="9999" spans="1:10" hidden="1">
      <c r="A9999" s="13" t="s">
        <v>232</v>
      </c>
      <c r="B9999" s="12" t="s">
        <v>83</v>
      </c>
      <c r="C9999" s="12" t="s">
        <v>112</v>
      </c>
      <c r="D9999" s="12" t="s">
        <v>408</v>
      </c>
      <c r="E9999" s="12">
        <v>2.67</v>
      </c>
      <c r="F9999" s="14" t="str">
        <f>A9999&amp;B9999&amp;C9999&amp;D9999&amp;E9999</f>
        <v>2024-11-04ExpenseIndigo Lot 03452205 Travel &amp; Parking2.67</v>
      </c>
      <c r="G9999" s="15">
        <f>IFERROR((DATEVALUE(A9999)),A9999)</f>
        <v>45600</v>
      </c>
      <c r="H9999" s="16" t="str">
        <f>IF((IFERROR((VLOOKUP(D9999,'Automation (QBO)'!A:B,2,FALSE)),"0"))=0,"Suspense",(IFERROR((VLOOKUP(D9999,'Automation (QBO)'!A:B,2,FALSE)),"Suspense")))</f>
        <v>Travel &amp; Parking</v>
      </c>
      <c r="I9999" s="17">
        <f t="shared" si="155"/>
        <v>2.67</v>
      </c>
      <c r="J9999" s="12" t="str">
        <f>H9999</f>
        <v>Travel &amp; Parking</v>
      </c>
    </row>
    <row r="10000" spans="1:10" hidden="1">
      <c r="A10000" s="13" t="s">
        <v>232</v>
      </c>
      <c r="B10000" s="12" t="s">
        <v>83</v>
      </c>
      <c r="C10000" s="12" t="s">
        <v>112</v>
      </c>
      <c r="D10000" s="12" t="s">
        <v>392</v>
      </c>
      <c r="E10000" s="12">
        <v>0</v>
      </c>
      <c r="F10000" s="14" t="str">
        <f>A10000&amp;B10000&amp;C10000&amp;D10000&amp;E10000</f>
        <v>2024-11-04ExpenseIndigo Lot 03421020 GST/HST Payable0</v>
      </c>
      <c r="G10000" s="15">
        <f>IFERROR((DATEVALUE(A10000)),A10000)</f>
        <v>45600</v>
      </c>
      <c r="H10000" s="16" t="str">
        <f>IF((IFERROR((VLOOKUP(D10000,'Automation (QBO)'!A:B,2,FALSE)),"0"))=0,"Suspense",(IFERROR((VLOOKUP(D10000,'Automation (QBO)'!A:B,2,FALSE)),"Suspense")))</f>
        <v>GST/HST Payable</v>
      </c>
      <c r="I10000" s="17">
        <f t="shared" ref="I10000:I10063" si="156">E10000</f>
        <v>0</v>
      </c>
      <c r="J10000" s="12" t="str">
        <f>H10000</f>
        <v>GST/HST Payable</v>
      </c>
    </row>
    <row r="10001" spans="1:10" hidden="1">
      <c r="A10001" s="13" t="s">
        <v>232</v>
      </c>
      <c r="B10001" s="12" t="s">
        <v>83</v>
      </c>
      <c r="C10001" s="12" t="s">
        <v>87</v>
      </c>
      <c r="D10001" s="12" t="s">
        <v>391</v>
      </c>
      <c r="E10001" s="12">
        <v>702.64</v>
      </c>
      <c r="F10001" s="14" t="str">
        <f>A10001&amp;B10001&amp;C10001&amp;D10001&amp;E10001</f>
        <v>2024-11-04ExpenseHome Depot51335 COGS - Supplies702.64</v>
      </c>
      <c r="G10001" s="15">
        <f>IFERROR((DATEVALUE(A10001)),A10001)</f>
        <v>45600</v>
      </c>
      <c r="H10001" s="16" t="str">
        <f>IF((IFERROR((VLOOKUP(D10001,'Automation (QBO)'!A:B,2,FALSE)),"0"))=0,"Suspense",(IFERROR((VLOOKUP(D10001,'Automation (QBO)'!A:B,2,FALSE)),"Suspense")))</f>
        <v>COGS - Supplies</v>
      </c>
      <c r="I10001" s="17">
        <f t="shared" si="156"/>
        <v>702.64</v>
      </c>
      <c r="J10001" s="12" t="str">
        <f>H10001</f>
        <v>COGS - Supplies</v>
      </c>
    </row>
    <row r="10002" spans="1:10" hidden="1">
      <c r="A10002" s="13" t="s">
        <v>232</v>
      </c>
      <c r="B10002" s="12" t="s">
        <v>83</v>
      </c>
      <c r="C10002" s="12" t="s">
        <v>233</v>
      </c>
      <c r="D10002" s="12" t="s">
        <v>394</v>
      </c>
      <c r="E10002" s="12">
        <v>-210</v>
      </c>
      <c r="F10002" s="14" t="str">
        <f>A10002&amp;B10002&amp;C10002&amp;D10002&amp;E10002</f>
        <v>2024-11-04ExpenseSEAL HAZMAT CONSULTING11005 Chequing (CIBC)-210</v>
      </c>
      <c r="G10002" s="15">
        <f>IFERROR((DATEVALUE(A10002)),A10002)</f>
        <v>45600</v>
      </c>
      <c r="H10002" s="16" t="str">
        <f>IF((IFERROR((VLOOKUP(D10002,'Automation (QBO)'!A:B,2,FALSE)),"0"))=0,"Suspense",(IFERROR((VLOOKUP(D10002,'Automation (QBO)'!A:B,2,FALSE)),"Suspense")))</f>
        <v>Balance (CIBC)</v>
      </c>
      <c r="I10002" s="17">
        <f t="shared" si="156"/>
        <v>-210</v>
      </c>
      <c r="J10002" s="12" t="str">
        <f>H10002</f>
        <v>Balance (CIBC)</v>
      </c>
    </row>
    <row r="10003" spans="1:10" hidden="1">
      <c r="A10003" s="13" t="s">
        <v>232</v>
      </c>
      <c r="B10003" s="12" t="s">
        <v>83</v>
      </c>
      <c r="C10003" s="12" t="s">
        <v>112</v>
      </c>
      <c r="D10003" s="12" t="s">
        <v>390</v>
      </c>
      <c r="E10003" s="12">
        <v>2.67</v>
      </c>
      <c r="F10003" s="14" t="str">
        <f>A10003&amp;B10003&amp;C10003&amp;D10003&amp;E10003</f>
        <v>2024-11-04ExpenseIndigo Lot 03421010 Visa Payable (CIBC)2.67</v>
      </c>
      <c r="G10003" s="15">
        <f>IFERROR((DATEVALUE(A10003)),A10003)</f>
        <v>45600</v>
      </c>
      <c r="H10003" s="16" t="str">
        <f>IF((IFERROR((VLOOKUP(D10003,'Automation (QBO)'!A:B,2,FALSE)),"0"))=0,"Suspense",(IFERROR((VLOOKUP(D10003,'Automation (QBO)'!A:B,2,FALSE)),"Suspense")))</f>
        <v>Suspense</v>
      </c>
      <c r="I10003" s="17">
        <f t="shared" si="156"/>
        <v>2.67</v>
      </c>
      <c r="J10003" s="12" t="str">
        <f>H10003</f>
        <v>Suspense</v>
      </c>
    </row>
    <row r="10004" spans="1:10" hidden="1">
      <c r="A10004" s="13" t="s">
        <v>232</v>
      </c>
      <c r="B10004" s="12" t="s">
        <v>83</v>
      </c>
      <c r="C10004" s="12" t="s">
        <v>87</v>
      </c>
      <c r="D10004" s="12" t="s">
        <v>390</v>
      </c>
      <c r="E10004" s="12">
        <v>735.47</v>
      </c>
      <c r="F10004" s="14" t="str">
        <f>A10004&amp;B10004&amp;C10004&amp;D10004&amp;E10004</f>
        <v>2024-11-04ExpenseHome Depot21010 Visa Payable (CIBC)735.47</v>
      </c>
      <c r="G10004" s="15">
        <f>IFERROR((DATEVALUE(A10004)),A10004)</f>
        <v>45600</v>
      </c>
      <c r="H10004" s="16" t="str">
        <f>IF((IFERROR((VLOOKUP(D10004,'Automation (QBO)'!A:B,2,FALSE)),"0"))=0,"Suspense",(IFERROR((VLOOKUP(D10004,'Automation (QBO)'!A:B,2,FALSE)),"Suspense")))</f>
        <v>Suspense</v>
      </c>
      <c r="I10004" s="17">
        <f t="shared" si="156"/>
        <v>735.47</v>
      </c>
      <c r="J10004" s="12" t="str">
        <f>H10004</f>
        <v>Suspense</v>
      </c>
    </row>
    <row r="10005" spans="1:10" hidden="1">
      <c r="A10005" s="13" t="s">
        <v>236</v>
      </c>
      <c r="B10005" s="12" t="s">
        <v>91</v>
      </c>
      <c r="C10005" s="12" t="s">
        <v>151</v>
      </c>
      <c r="D10005" s="12" t="s">
        <v>418</v>
      </c>
      <c r="E10005" s="12">
        <v>2118.0300000000002</v>
      </c>
      <c r="F10005" s="14" t="str">
        <f>A10005&amp;B10005&amp;C10005&amp;D10005&amp;E10005</f>
        <v>2024-11-05InvoiceGarden of Granite Winery:Garden of Granite ProjectBillable Expense Income2118.03</v>
      </c>
      <c r="G10005" s="15">
        <f>IFERROR((DATEVALUE(A10005)),A10005)</f>
        <v>45601</v>
      </c>
      <c r="H10005" s="16" t="str">
        <f>IF((IFERROR((VLOOKUP(D10005,'Automation (QBO)'!A:B,2,FALSE)),"0"))=0,"Suspense",(IFERROR((VLOOKUP(D10005,'Automation (QBO)'!A:B,2,FALSE)),"Suspense")))</f>
        <v>Project Income - Materials</v>
      </c>
      <c r="I10005" s="17">
        <f t="shared" si="156"/>
        <v>2118.0300000000002</v>
      </c>
      <c r="J10005" s="12" t="str">
        <f>H10005</f>
        <v>Project Income - Materials</v>
      </c>
    </row>
    <row r="10006" spans="1:10" hidden="1">
      <c r="A10006" s="13" t="s">
        <v>236</v>
      </c>
      <c r="B10006" s="12" t="s">
        <v>83</v>
      </c>
      <c r="C10006" s="12" t="s">
        <v>126</v>
      </c>
      <c r="D10006" s="12" t="s">
        <v>390</v>
      </c>
      <c r="E10006" s="12">
        <v>11.19</v>
      </c>
      <c r="F10006" s="14" t="str">
        <f>A10006&amp;B10006&amp;C10006&amp;D10006&amp;E10006</f>
        <v>2024-11-05ExpenseAmazon21010 Visa Payable (CIBC)11.19</v>
      </c>
      <c r="G10006" s="15">
        <f>IFERROR((DATEVALUE(A10006)),A10006)</f>
        <v>45601</v>
      </c>
      <c r="H10006" s="16" t="str">
        <f>IF((IFERROR((VLOOKUP(D10006,'Automation (QBO)'!A:B,2,FALSE)),"0"))=0,"Suspense",(IFERROR((VLOOKUP(D10006,'Automation (QBO)'!A:B,2,FALSE)),"Suspense")))</f>
        <v>Suspense</v>
      </c>
      <c r="I10006" s="17">
        <f t="shared" si="156"/>
        <v>11.19</v>
      </c>
      <c r="J10006" s="12" t="str">
        <f>H10006</f>
        <v>Suspense</v>
      </c>
    </row>
    <row r="10007" spans="1:10" hidden="1">
      <c r="A10007" s="13" t="s">
        <v>236</v>
      </c>
      <c r="B10007" s="12" t="s">
        <v>91</v>
      </c>
      <c r="C10007" s="12" t="s">
        <v>151</v>
      </c>
      <c r="D10007" s="12" t="s">
        <v>417</v>
      </c>
      <c r="E10007" s="12">
        <v>0</v>
      </c>
      <c r="F10007" s="14" t="str">
        <f>A10007&amp;B10007&amp;C10007&amp;D10007&amp;E10007</f>
        <v>2024-11-05InvoiceGarden of Granite Winery:Garden of Granite Project12000 Accounts Receivable0</v>
      </c>
      <c r="G10007" s="15">
        <f>IFERROR((DATEVALUE(A10007)),A10007)</f>
        <v>45601</v>
      </c>
      <c r="H10007" s="16" t="str">
        <f>IF((IFERROR((VLOOKUP(D10007,'Automation (QBO)'!A:B,2,FALSE)),"0"))=0,"Suspense",(IFERROR((VLOOKUP(D10007,'Automation (QBO)'!A:B,2,FALSE)),"Suspense")))</f>
        <v>Accounts Recievable - Suspense</v>
      </c>
      <c r="I10007" s="17">
        <f t="shared" si="156"/>
        <v>0</v>
      </c>
      <c r="J10007" s="12" t="str">
        <f>H10007</f>
        <v>Accounts Recievable - Suspense</v>
      </c>
    </row>
    <row r="10008" spans="1:10" hidden="1">
      <c r="A10008" s="13" t="s">
        <v>236</v>
      </c>
      <c r="B10008" s="12" t="s">
        <v>91</v>
      </c>
      <c r="C10008" s="12" t="s">
        <v>151</v>
      </c>
      <c r="D10008" s="12" t="s">
        <v>420</v>
      </c>
      <c r="E10008" s="12">
        <v>-50815.09</v>
      </c>
      <c r="F10008" s="14" t="str">
        <f>A10008&amp;B10008&amp;C10008&amp;D10008&amp;E10008</f>
        <v>2024-11-05InvoiceGarden of Granite Winery:Garden of Granite Project21045 Deposit Received-50815.09</v>
      </c>
      <c r="G10008" s="15">
        <f>IFERROR((DATEVALUE(A10008)),A10008)</f>
        <v>45601</v>
      </c>
      <c r="H10008" s="16" t="str">
        <f>IF((IFERROR((VLOOKUP(D10008,'Automation (QBO)'!A:B,2,FALSE)),"0"))=0,"Suspense",(IFERROR((VLOOKUP(D10008,'Automation (QBO)'!A:B,2,FALSE)),"Suspense")))</f>
        <v>Liability - Depostis Received</v>
      </c>
      <c r="I10008" s="17">
        <f t="shared" si="156"/>
        <v>-50815.09</v>
      </c>
      <c r="J10008" s="12" t="str">
        <f>H10008</f>
        <v>Liability - Depostis Received</v>
      </c>
    </row>
    <row r="10009" spans="1:10" hidden="1">
      <c r="A10009" s="13" t="s">
        <v>236</v>
      </c>
      <c r="B10009" s="12" t="s">
        <v>91</v>
      </c>
      <c r="C10009" s="12" t="s">
        <v>151</v>
      </c>
      <c r="D10009" s="12" t="s">
        <v>392</v>
      </c>
      <c r="E10009" s="12">
        <v>2419.7600000000002</v>
      </c>
      <c r="F10009" s="14" t="str">
        <f>A10009&amp;B10009&amp;C10009&amp;D10009&amp;E10009</f>
        <v>2024-11-05InvoiceGarden of Granite Winery:Garden of Granite Project21020 GST/HST Payable2419.76</v>
      </c>
      <c r="G10009" s="15">
        <f>IFERROR((DATEVALUE(A10009)),A10009)</f>
        <v>45601</v>
      </c>
      <c r="H10009" s="16" t="str">
        <f>IF((IFERROR((VLOOKUP(D10009,'Automation (QBO)'!A:B,2,FALSE)),"0"))=0,"Suspense",(IFERROR((VLOOKUP(D10009,'Automation (QBO)'!A:B,2,FALSE)),"Suspense")))</f>
        <v>GST/HST Payable</v>
      </c>
      <c r="I10009" s="17">
        <f t="shared" si="156"/>
        <v>2419.7600000000002</v>
      </c>
      <c r="J10009" s="12" t="str">
        <f>H10009</f>
        <v>GST/HST Payable</v>
      </c>
    </row>
    <row r="10010" spans="1:10" hidden="1">
      <c r="A10010" s="13" t="s">
        <v>236</v>
      </c>
      <c r="B10010" s="12" t="s">
        <v>91</v>
      </c>
      <c r="C10010" s="12" t="s">
        <v>151</v>
      </c>
      <c r="D10010" s="12" t="s">
        <v>392</v>
      </c>
      <c r="E10010" s="12">
        <v>0</v>
      </c>
      <c r="F10010" s="14" t="str">
        <f>A10010&amp;B10010&amp;C10010&amp;D10010&amp;E10010</f>
        <v>2024-11-05InvoiceGarden of Granite Winery:Garden of Granite Project21020 GST/HST Payable0</v>
      </c>
      <c r="G10010" s="15">
        <f>IFERROR((DATEVALUE(A10010)),A10010)</f>
        <v>45601</v>
      </c>
      <c r="H10010" s="16" t="str">
        <f>IF((IFERROR((VLOOKUP(D10010,'Automation (QBO)'!A:B,2,FALSE)),"0"))=0,"Suspense",(IFERROR((VLOOKUP(D10010,'Automation (QBO)'!A:B,2,FALSE)),"Suspense")))</f>
        <v>GST/HST Payable</v>
      </c>
      <c r="I10010" s="17">
        <f t="shared" si="156"/>
        <v>0</v>
      </c>
      <c r="J10010" s="12" t="str">
        <f>H10010</f>
        <v>GST/HST Payable</v>
      </c>
    </row>
    <row r="10011" spans="1:10" hidden="1">
      <c r="A10011" s="13" t="s">
        <v>236</v>
      </c>
      <c r="B10011" s="12" t="s">
        <v>135</v>
      </c>
      <c r="D10011" s="12" t="s">
        <v>422</v>
      </c>
      <c r="E10011" s="12">
        <v>19072.34</v>
      </c>
      <c r="F10011" s="14" t="str">
        <f>A10011&amp;B10011&amp;C10011&amp;D10011&amp;E10011</f>
        <v>2024-11-05Journal Entry52505 Payroll - Hourly19072.34</v>
      </c>
      <c r="G10011" s="15">
        <f>IFERROR((DATEVALUE(A10011)),A10011)</f>
        <v>45601</v>
      </c>
      <c r="H10011" s="16" t="str">
        <f>IF((IFERROR((VLOOKUP(D10011,'Automation (QBO)'!A:B,2,FALSE)),"0"))=0,"Suspense",(IFERROR((VLOOKUP(D10011,'Automation (QBO)'!A:B,2,FALSE)),"Suspense")))</f>
        <v>Payroll - Hourly</v>
      </c>
      <c r="I10011" s="17">
        <f t="shared" si="156"/>
        <v>19072.34</v>
      </c>
      <c r="J10011" s="12" t="str">
        <f>H10011</f>
        <v>Payroll - Hourly</v>
      </c>
    </row>
    <row r="10012" spans="1:10" hidden="1">
      <c r="A10012" s="13" t="s">
        <v>236</v>
      </c>
      <c r="B10012" s="12" t="s">
        <v>135</v>
      </c>
      <c r="D10012" s="12" t="s">
        <v>423</v>
      </c>
      <c r="E10012" s="12">
        <v>356.34</v>
      </c>
      <c r="F10012" s="14" t="str">
        <f>A10012&amp;B10012&amp;C10012&amp;D10012&amp;E10012</f>
        <v>2024-11-05Journal Entry52535 Payroll - WCB (Employees)356.34</v>
      </c>
      <c r="G10012" s="15">
        <f>IFERROR((DATEVALUE(A10012)),A10012)</f>
        <v>45601</v>
      </c>
      <c r="H10012" s="16" t="str">
        <f>IF((IFERROR((VLOOKUP(D10012,'Automation (QBO)'!A:B,2,FALSE)),"0"))=0,"Suspense",(IFERROR((VLOOKUP(D10012,'Automation (QBO)'!A:B,2,FALSE)),"Suspense")))</f>
        <v>Payroll - WCB (Employees)</v>
      </c>
      <c r="I10012" s="17">
        <f t="shared" si="156"/>
        <v>356.34</v>
      </c>
      <c r="J10012" s="12" t="str">
        <f>H10012</f>
        <v>Payroll - WCB (Employees)</v>
      </c>
    </row>
    <row r="10013" spans="1:10" hidden="1">
      <c r="A10013" s="13" t="s">
        <v>236</v>
      </c>
      <c r="B10013" s="12" t="s">
        <v>135</v>
      </c>
      <c r="D10013" s="12" t="s">
        <v>424</v>
      </c>
      <c r="E10013" s="12">
        <v>380.15</v>
      </c>
      <c r="F10013" s="14" t="str">
        <f>A10013&amp;B10013&amp;C10013&amp;D10013&amp;E10013</f>
        <v>2024-11-05Journal Entry52525 Payroll - CPP380.15</v>
      </c>
      <c r="G10013" s="15">
        <f>IFERROR((DATEVALUE(A10013)),A10013)</f>
        <v>45601</v>
      </c>
      <c r="H10013" s="16" t="str">
        <f>IF((IFERROR((VLOOKUP(D10013,'Automation (QBO)'!A:B,2,FALSE)),"0"))=0,"Suspense",(IFERROR((VLOOKUP(D10013,'Automation (QBO)'!A:B,2,FALSE)),"Suspense")))</f>
        <v>Payroll - CPP + EI</v>
      </c>
      <c r="I10013" s="17">
        <f t="shared" si="156"/>
        <v>380.15</v>
      </c>
      <c r="J10013" s="12" t="str">
        <f>H10013</f>
        <v>Payroll - CPP + EI</v>
      </c>
    </row>
    <row r="10014" spans="1:10" hidden="1">
      <c r="A10014" s="13" t="s">
        <v>236</v>
      </c>
      <c r="B10014" s="12" t="s">
        <v>135</v>
      </c>
      <c r="D10014" s="12" t="s">
        <v>425</v>
      </c>
      <c r="E10014" s="12">
        <v>157.72999999999999</v>
      </c>
      <c r="F10014" s="14" t="str">
        <f>A10014&amp;B10014&amp;C10014&amp;D10014&amp;E10014</f>
        <v>2024-11-05Journal Entry52520 Payroll - EI157.73</v>
      </c>
      <c r="G10014" s="15">
        <f>IFERROR((DATEVALUE(A10014)),A10014)</f>
        <v>45601</v>
      </c>
      <c r="H10014" s="16" t="str">
        <f>IF((IFERROR((VLOOKUP(D10014,'Automation (QBO)'!A:B,2,FALSE)),"0"))=0,"Suspense",(IFERROR((VLOOKUP(D10014,'Automation (QBO)'!A:B,2,FALSE)),"Suspense")))</f>
        <v>Payroll - CPP + EI</v>
      </c>
      <c r="I10014" s="17">
        <f t="shared" si="156"/>
        <v>157.72999999999999</v>
      </c>
      <c r="J10014" s="12" t="str">
        <f>H10014</f>
        <v>Payroll - CPP + EI</v>
      </c>
    </row>
    <row r="10015" spans="1:10" hidden="1">
      <c r="A10015" s="13" t="s">
        <v>236</v>
      </c>
      <c r="B10015" s="12" t="s">
        <v>135</v>
      </c>
      <c r="D10015" s="12" t="s">
        <v>403</v>
      </c>
      <c r="E10015" s="12">
        <v>118.21</v>
      </c>
      <c r="F10015" s="14" t="str">
        <f>A10015&amp;B10015&amp;C10015&amp;D10015&amp;E10015</f>
        <v>2024-11-05Journal Entry52115 Bank Fees118.21</v>
      </c>
      <c r="G10015" s="15">
        <f>IFERROR((DATEVALUE(A10015)),A10015)</f>
        <v>45601</v>
      </c>
      <c r="H10015" s="16" t="str">
        <f>IF((IFERROR((VLOOKUP(D10015,'Automation (QBO)'!A:B,2,FALSE)),"0"))=0,"Suspense",(IFERROR((VLOOKUP(D10015,'Automation (QBO)'!A:B,2,FALSE)),"Suspense")))</f>
        <v>Bank Fees</v>
      </c>
      <c r="I10015" s="17">
        <f t="shared" si="156"/>
        <v>118.21</v>
      </c>
      <c r="J10015" s="12" t="str">
        <f>H10015</f>
        <v>Bank Fees</v>
      </c>
    </row>
    <row r="10016" spans="1:10" hidden="1">
      <c r="A10016" s="13" t="s">
        <v>236</v>
      </c>
      <c r="B10016" s="12" t="s">
        <v>135</v>
      </c>
      <c r="D10016" s="12" t="s">
        <v>426</v>
      </c>
      <c r="E10016" s="12">
        <v>-5.91</v>
      </c>
      <c r="F10016" s="14" t="str">
        <f>A10016&amp;B10016&amp;C10016&amp;D10016&amp;E10016</f>
        <v>2024-11-05Journal Entry21031 GST/HST Suspense-5.91</v>
      </c>
      <c r="G10016" s="15">
        <f>IFERROR((DATEVALUE(A10016)),A10016)</f>
        <v>45601</v>
      </c>
      <c r="H10016" s="16" t="str">
        <f>IF((IFERROR((VLOOKUP(D10016,'Automation (QBO)'!A:B,2,FALSE)),"0"))=0,"Suspense",(IFERROR((VLOOKUP(D10016,'Automation (QBO)'!A:B,2,FALSE)),"Suspense")))</f>
        <v>GST/HST Suspense</v>
      </c>
      <c r="I10016" s="17">
        <f t="shared" si="156"/>
        <v>-5.91</v>
      </c>
      <c r="J10016" s="12" t="str">
        <f>H10016</f>
        <v>GST/HST Suspense</v>
      </c>
    </row>
    <row r="10017" spans="1:12" hidden="1">
      <c r="A10017" s="13" t="s">
        <v>236</v>
      </c>
      <c r="B10017" s="12" t="s">
        <v>135</v>
      </c>
      <c r="D10017" s="12" t="s">
        <v>427</v>
      </c>
      <c r="E10017" s="12">
        <v>1147.3800000000001</v>
      </c>
      <c r="F10017" s="14" t="str">
        <f>A10017&amp;B10017&amp;C10017&amp;D10017&amp;E10017</f>
        <v>2024-11-05Journal Entry21001 Payroll Clearing account1147.38</v>
      </c>
      <c r="G10017" s="15">
        <f>IFERROR((DATEVALUE(A10017)),A10017)</f>
        <v>45601</v>
      </c>
      <c r="H10017" s="16" t="str">
        <f>IF((IFERROR((VLOOKUP(D10017,'Automation (QBO)'!A:B,2,FALSE)),"0"))=0,"Suspense",(IFERROR((VLOOKUP(D10017,'Automation (QBO)'!A:B,2,FALSE)),"Suspense")))</f>
        <v>Clearings &amp; Transfers</v>
      </c>
      <c r="I10017" s="17">
        <f t="shared" si="156"/>
        <v>1147.3800000000001</v>
      </c>
      <c r="J10017" s="12" t="str">
        <f>H10017</f>
        <v>Clearings &amp; Transfers</v>
      </c>
    </row>
    <row r="10018" spans="1:12" hidden="1">
      <c r="A10018" s="13" t="s">
        <v>236</v>
      </c>
      <c r="B10018" s="12" t="s">
        <v>83</v>
      </c>
      <c r="C10018" s="12" t="s">
        <v>237</v>
      </c>
      <c r="D10018" s="12" t="s">
        <v>410</v>
      </c>
      <c r="E10018" s="12">
        <v>90</v>
      </c>
      <c r="F10018" s="14" t="str">
        <f>A10018&amp;B10018&amp;C10018&amp;D10018&amp;E10018</f>
        <v>2024-11-05ExpenseUnited Boulevard Recycling and Waste Centre51315 COGS - Disposal90</v>
      </c>
      <c r="G10018" s="15">
        <f>IFERROR((DATEVALUE(A10018)),A10018)</f>
        <v>45601</v>
      </c>
      <c r="H10018" s="16" t="str">
        <f>IF((IFERROR((VLOOKUP(D10018,'Automation (QBO)'!A:B,2,FALSE)),"0"))=0,"Suspense",(IFERROR((VLOOKUP(D10018,'Automation (QBO)'!A:B,2,FALSE)),"Suspense")))</f>
        <v>COGS - Disposal</v>
      </c>
      <c r="I10018" s="17">
        <f t="shared" si="156"/>
        <v>90</v>
      </c>
      <c r="J10018" s="12" t="str">
        <f>H10018</f>
        <v>COGS - Disposal</v>
      </c>
    </row>
    <row r="10019" spans="1:12" hidden="1">
      <c r="A10019" s="13" t="s">
        <v>236</v>
      </c>
      <c r="B10019" s="12" t="s">
        <v>83</v>
      </c>
      <c r="C10019" s="12" t="s">
        <v>237</v>
      </c>
      <c r="D10019" s="12" t="s">
        <v>392</v>
      </c>
      <c r="E10019" s="12">
        <v>0</v>
      </c>
      <c r="F10019" s="14" t="str">
        <f>A10019&amp;B10019&amp;C10019&amp;D10019&amp;E10019</f>
        <v>2024-11-05ExpenseUnited Boulevard Recycling and Waste Centre21020 GST/HST Payable0</v>
      </c>
      <c r="G10019" s="15">
        <f>IFERROR((DATEVALUE(A10019)),A10019)</f>
        <v>45601</v>
      </c>
      <c r="H10019" s="16" t="str">
        <f>IF((IFERROR((VLOOKUP(D10019,'Automation (QBO)'!A:B,2,FALSE)),"0"))=0,"Suspense",(IFERROR((VLOOKUP(D10019,'Automation (QBO)'!A:B,2,FALSE)),"Suspense")))</f>
        <v>GST/HST Payable</v>
      </c>
      <c r="I10019" s="17">
        <f t="shared" si="156"/>
        <v>0</v>
      </c>
      <c r="J10019" s="12" t="str">
        <f>H10019</f>
        <v>GST/HST Payable</v>
      </c>
    </row>
    <row r="10020" spans="1:12" hidden="1">
      <c r="A10020" s="13" t="s">
        <v>236</v>
      </c>
      <c r="B10020" s="12" t="s">
        <v>83</v>
      </c>
      <c r="C10020" s="12" t="s">
        <v>126</v>
      </c>
      <c r="D10020" s="12" t="s">
        <v>395</v>
      </c>
      <c r="E10020" s="12">
        <v>11.19</v>
      </c>
      <c r="F10020" s="14" t="str">
        <f>A10020&amp;B10020&amp;C10020&amp;D10020&amp;E10020</f>
        <v>2024-11-05ExpenseAmazon52165 Computer - Software11.19</v>
      </c>
      <c r="G10020" s="15">
        <f>IFERROR((DATEVALUE(A10020)),A10020)</f>
        <v>45601</v>
      </c>
      <c r="H10020" s="16" t="str">
        <f>IF((IFERROR((VLOOKUP(D10020,'Automation (QBO)'!A:B,2,FALSE)),"0"))=0,"Suspense",(IFERROR((VLOOKUP(D10020,'Automation (QBO)'!A:B,2,FALSE)),"Suspense")))</f>
        <v>Computer - Software</v>
      </c>
      <c r="I10020" s="17">
        <f t="shared" si="156"/>
        <v>11.19</v>
      </c>
      <c r="J10020" s="12" t="str">
        <f>H10020</f>
        <v>Computer - Software</v>
      </c>
    </row>
    <row r="10021" spans="1:12" hidden="1">
      <c r="A10021" s="13" t="s">
        <v>236</v>
      </c>
      <c r="B10021" s="12" t="s">
        <v>83</v>
      </c>
      <c r="C10021" s="12" t="s">
        <v>126</v>
      </c>
      <c r="D10021" s="12" t="s">
        <v>392</v>
      </c>
      <c r="E10021" s="12">
        <v>0</v>
      </c>
      <c r="F10021" s="14" t="str">
        <f>A10021&amp;B10021&amp;C10021&amp;D10021&amp;E10021</f>
        <v>2024-11-05ExpenseAmazon21020 GST/HST Payable0</v>
      </c>
      <c r="G10021" s="15">
        <f>IFERROR((DATEVALUE(A10021)),A10021)</f>
        <v>45601</v>
      </c>
      <c r="H10021" s="16" t="str">
        <f>IF((IFERROR((VLOOKUP(D10021,'Automation (QBO)'!A:B,2,FALSE)),"0"))=0,"Suspense",(IFERROR((VLOOKUP(D10021,'Automation (QBO)'!A:B,2,FALSE)),"Suspense")))</f>
        <v>GST/HST Payable</v>
      </c>
      <c r="I10021" s="17">
        <f t="shared" si="156"/>
        <v>0</v>
      </c>
      <c r="J10021" s="12" t="str">
        <f>H10021</f>
        <v>GST/HST Payable</v>
      </c>
    </row>
    <row r="10022" spans="1:12" hidden="1">
      <c r="A10022" s="13" t="s">
        <v>236</v>
      </c>
      <c r="B10022" s="12" t="s">
        <v>83</v>
      </c>
      <c r="C10022" s="12" t="s">
        <v>237</v>
      </c>
      <c r="D10022" s="12" t="s">
        <v>390</v>
      </c>
      <c r="E10022" s="12">
        <v>90</v>
      </c>
      <c r="F10022" s="14" t="str">
        <f>A10022&amp;B10022&amp;C10022&amp;D10022&amp;E10022</f>
        <v>2024-11-05ExpenseUnited Boulevard Recycling and Waste Centre21010 Visa Payable (CIBC)90</v>
      </c>
      <c r="G10022" s="15">
        <f>IFERROR((DATEVALUE(A10022)),A10022)</f>
        <v>45601</v>
      </c>
      <c r="H10022" s="16" t="str">
        <f>IF((IFERROR((VLOOKUP(D10022,'Automation (QBO)'!A:B,2,FALSE)),"0"))=0,"Suspense",(IFERROR((VLOOKUP(D10022,'Automation (QBO)'!A:B,2,FALSE)),"Suspense")))</f>
        <v>Suspense</v>
      </c>
      <c r="I10022" s="17">
        <f t="shared" si="156"/>
        <v>90</v>
      </c>
      <c r="J10022" s="12" t="str">
        <f>H10022</f>
        <v>Suspense</v>
      </c>
    </row>
    <row r="10023" spans="1:12" hidden="1">
      <c r="A10023" s="13" t="s">
        <v>236</v>
      </c>
      <c r="B10023" s="12" t="s">
        <v>135</v>
      </c>
      <c r="D10023" s="12" t="s">
        <v>394</v>
      </c>
      <c r="E10023" s="12">
        <v>-19710.41</v>
      </c>
      <c r="F10023" s="14" t="str">
        <f>A10023&amp;B10023&amp;C10023&amp;D10023&amp;E10023</f>
        <v>2024-11-05Journal Entry11005 Chequing (CIBC)-19710.41</v>
      </c>
      <c r="G10023" s="15">
        <f>IFERROR((DATEVALUE(A10023)),A10023)</f>
        <v>45601</v>
      </c>
      <c r="H10023" s="16" t="str">
        <f>IF((IFERROR((VLOOKUP(D10023,'Automation (QBO)'!A:B,2,FALSE)),"0"))=0,"Suspense",(IFERROR((VLOOKUP(D10023,'Automation (QBO)'!A:B,2,FALSE)),"Suspense")))</f>
        <v>Balance (CIBC)</v>
      </c>
      <c r="I10023" s="17">
        <f t="shared" si="156"/>
        <v>-19710.41</v>
      </c>
      <c r="J10023" s="12" t="str">
        <f>H10023</f>
        <v>Balance (CIBC)</v>
      </c>
    </row>
    <row r="10024" spans="1:12" hidden="1">
      <c r="A10024" s="13" t="s">
        <v>236</v>
      </c>
      <c r="B10024" s="12" t="s">
        <v>135</v>
      </c>
      <c r="D10024" s="12" t="s">
        <v>1054</v>
      </c>
      <c r="E10024" s="12">
        <v>767.11</v>
      </c>
      <c r="F10024" s="14" t="str">
        <f>A10024&amp;B10024&amp;C10024&amp;D10024&amp;E10024</f>
        <v>2024-11-05Journal Entry52545 Payroll - Employee Benefits (Paid)767.11</v>
      </c>
      <c r="G10024" s="15">
        <f>IFERROR((DATEVALUE(A10024)),A10024)</f>
        <v>45601</v>
      </c>
      <c r="H10024" s="16" t="str">
        <f>IF((IFERROR((VLOOKUP(D10024,'Automation (QBO)'!A:B,2,FALSE)),"0"))=0,"Suspense",(IFERROR((VLOOKUP(D10024,'Automation (QBO)'!A:B,2,FALSE)),"Suspense")))</f>
        <v>Payroll - Employee Benefits (Paid)</v>
      </c>
      <c r="I10024" s="17">
        <f t="shared" si="156"/>
        <v>767.11</v>
      </c>
      <c r="J10024" s="12" t="str">
        <f>H10024</f>
        <v>Payroll - Employee Benefits (Paid)</v>
      </c>
      <c r="L10024" s="61" t="s">
        <v>1051</v>
      </c>
    </row>
    <row r="10025" spans="1:12" hidden="1">
      <c r="A10025" s="13" t="s">
        <v>236</v>
      </c>
      <c r="B10025" s="12" t="s">
        <v>91</v>
      </c>
      <c r="C10025" s="12" t="s">
        <v>151</v>
      </c>
      <c r="D10025" s="12" t="s">
        <v>419</v>
      </c>
      <c r="E10025" s="12">
        <v>25536.41</v>
      </c>
      <c r="F10025" s="14" t="str">
        <f>A10025&amp;B10025&amp;C10025&amp;D10025&amp;E10025</f>
        <v>2024-11-05InvoiceGarden of Granite Winery:Garden of Granite Project41005 Income - Project Management25536.41</v>
      </c>
      <c r="G10025" s="15">
        <f>IFERROR((DATEVALUE(A10025)),A10025)</f>
        <v>45601</v>
      </c>
      <c r="H10025" s="16" t="str">
        <f>IF((IFERROR((VLOOKUP(D10025,'Automation (QBO)'!A:B,2,FALSE)),"0"))=0,"Suspense",(IFERROR((VLOOKUP(D10025,'Automation (QBO)'!A:B,2,FALSE)),"Suspense")))</f>
        <v>Labour - Management ($)</v>
      </c>
      <c r="I10025" s="17">
        <f t="shared" si="156"/>
        <v>25536.41</v>
      </c>
      <c r="J10025" s="12" t="str">
        <f>H10025</f>
        <v>Labour - Management ($)</v>
      </c>
    </row>
    <row r="10026" spans="1:12" hidden="1">
      <c r="A10026" s="13" t="s">
        <v>236</v>
      </c>
      <c r="B10026" s="12" t="s">
        <v>91</v>
      </c>
      <c r="C10026" s="12" t="s">
        <v>151</v>
      </c>
      <c r="D10026" s="12" t="s">
        <v>419</v>
      </c>
      <c r="E10026" s="12">
        <v>12675</v>
      </c>
      <c r="F10026" s="14" t="str">
        <f>A10026&amp;B10026&amp;C10026&amp;D10026&amp;E10026</f>
        <v>2024-11-05InvoiceGarden of Granite Winery:Garden of Granite Project41005 Income - Project Management12675</v>
      </c>
      <c r="G10026" s="15">
        <f>IFERROR((DATEVALUE(A10026)),A10026)</f>
        <v>45601</v>
      </c>
      <c r="H10026" s="16" t="str">
        <f>IF((IFERROR((VLOOKUP(D10026,'Automation (QBO)'!A:B,2,FALSE)),"0"))=0,"Suspense",(IFERROR((VLOOKUP(D10026,'Automation (QBO)'!A:B,2,FALSE)),"Suspense")))</f>
        <v>Labour - Management ($)</v>
      </c>
      <c r="I10026" s="17">
        <f t="shared" si="156"/>
        <v>12675</v>
      </c>
      <c r="J10026" s="12" t="str">
        <f>H10026</f>
        <v>Labour - Management ($)</v>
      </c>
    </row>
    <row r="10027" spans="1:12" hidden="1">
      <c r="A10027" s="13" t="s">
        <v>236</v>
      </c>
      <c r="B10027" s="12" t="s">
        <v>91</v>
      </c>
      <c r="C10027" s="12" t="s">
        <v>151</v>
      </c>
      <c r="D10027" s="12" t="s">
        <v>419</v>
      </c>
      <c r="E10027" s="12">
        <v>8065.89</v>
      </c>
      <c r="F10027" s="14" t="str">
        <f>A10027&amp;B10027&amp;C10027&amp;D10027&amp;E10027</f>
        <v>2024-11-05InvoiceGarden of Granite Winery:Garden of Granite Project41005 Income - Project Management8065.89</v>
      </c>
      <c r="G10027" s="15">
        <f>IFERROR((DATEVALUE(A10027)),A10027)</f>
        <v>45601</v>
      </c>
      <c r="H10027" s="16" t="str">
        <f>IF((IFERROR((VLOOKUP(D10027,'Automation (QBO)'!A:B,2,FALSE)),"0"))=0,"Suspense",(IFERROR((VLOOKUP(D10027,'Automation (QBO)'!A:B,2,FALSE)),"Suspense")))</f>
        <v>Labour - Management ($)</v>
      </c>
      <c r="I10027" s="17">
        <f t="shared" si="156"/>
        <v>8065.89</v>
      </c>
      <c r="J10027" s="12" t="str">
        <f>H10027</f>
        <v>Labour - Management ($)</v>
      </c>
    </row>
    <row r="10028" spans="1:12" hidden="1">
      <c r="A10028" s="13" t="s">
        <v>238</v>
      </c>
      <c r="B10028" s="12" t="s">
        <v>83</v>
      </c>
      <c r="C10028" s="12" t="s">
        <v>234</v>
      </c>
      <c r="D10028" s="12" t="s">
        <v>390</v>
      </c>
      <c r="E10028" s="12">
        <v>194.88</v>
      </c>
      <c r="F10028" s="14" t="str">
        <f>A10028&amp;B10028&amp;C10028&amp;D10028&amp;E10028</f>
        <v>2024-11-06ExpenseMeadows Landscape Supply ltd21010 Visa Payable (CIBC)194.88</v>
      </c>
      <c r="G10028" s="15">
        <f>IFERROR((DATEVALUE(A10028)),A10028)</f>
        <v>45602</v>
      </c>
      <c r="H10028" s="16" t="str">
        <f>IF((IFERROR((VLOOKUP(D10028,'Automation (QBO)'!A:B,2,FALSE)),"0"))=0,"Suspense",(IFERROR((VLOOKUP(D10028,'Automation (QBO)'!A:B,2,FALSE)),"Suspense")))</f>
        <v>Suspense</v>
      </c>
      <c r="I10028" s="17">
        <f t="shared" si="156"/>
        <v>194.88</v>
      </c>
      <c r="J10028" s="12" t="str">
        <f>H10028</f>
        <v>Suspense</v>
      </c>
    </row>
    <row r="10029" spans="1:12" hidden="1">
      <c r="A10029" s="13" t="s">
        <v>238</v>
      </c>
      <c r="B10029" s="12" t="s">
        <v>83</v>
      </c>
      <c r="C10029" s="12" t="s">
        <v>234</v>
      </c>
      <c r="D10029" s="12" t="s">
        <v>390</v>
      </c>
      <c r="E10029" s="12">
        <v>194.88</v>
      </c>
      <c r="F10029" s="14" t="str">
        <f>A10029&amp;B10029&amp;C10029&amp;D10029&amp;E10029</f>
        <v>2024-11-06ExpenseMeadows Landscape Supply ltd21010 Visa Payable (CIBC)194.88</v>
      </c>
      <c r="G10029" s="15">
        <f>IFERROR((DATEVALUE(A10029)),A10029)</f>
        <v>45602</v>
      </c>
      <c r="H10029" s="16" t="str">
        <f>IF((IFERROR((VLOOKUP(D10029,'Automation (QBO)'!A:B,2,FALSE)),"0"))=0,"Suspense",(IFERROR((VLOOKUP(D10029,'Automation (QBO)'!A:B,2,FALSE)),"Suspense")))</f>
        <v>Suspense</v>
      </c>
      <c r="I10029" s="17">
        <f t="shared" si="156"/>
        <v>194.88</v>
      </c>
      <c r="J10029" s="12" t="str">
        <f>H10029</f>
        <v>Suspense</v>
      </c>
    </row>
    <row r="10030" spans="1:12" hidden="1">
      <c r="A10030" s="13" t="s">
        <v>238</v>
      </c>
      <c r="B10030" s="12" t="s">
        <v>83</v>
      </c>
      <c r="C10030" s="12" t="s">
        <v>132</v>
      </c>
      <c r="D10030" s="12" t="s">
        <v>390</v>
      </c>
      <c r="E10030" s="12">
        <v>47.48</v>
      </c>
      <c r="F10030" s="14" t="str">
        <f>A10030&amp;B10030&amp;C10030&amp;D10030&amp;E10030</f>
        <v>2024-11-06ExpenseRona21010 Visa Payable (CIBC)47.48</v>
      </c>
      <c r="G10030" s="15">
        <f>IFERROR((DATEVALUE(A10030)),A10030)</f>
        <v>45602</v>
      </c>
      <c r="H10030" s="16" t="str">
        <f>IF((IFERROR((VLOOKUP(D10030,'Automation (QBO)'!A:B,2,FALSE)),"0"))=0,"Suspense",(IFERROR((VLOOKUP(D10030,'Automation (QBO)'!A:B,2,FALSE)),"Suspense")))</f>
        <v>Suspense</v>
      </c>
      <c r="I10030" s="17">
        <f t="shared" si="156"/>
        <v>47.48</v>
      </c>
      <c r="J10030" s="12" t="str">
        <f>H10030</f>
        <v>Suspense</v>
      </c>
    </row>
    <row r="10031" spans="1:12" hidden="1">
      <c r="A10031" s="13" t="s">
        <v>238</v>
      </c>
      <c r="B10031" s="12" t="s">
        <v>83</v>
      </c>
      <c r="C10031" s="12" t="s">
        <v>125</v>
      </c>
      <c r="D10031" s="12" t="s">
        <v>390</v>
      </c>
      <c r="E10031" s="12">
        <v>14.83</v>
      </c>
      <c r="F10031" s="14" t="str">
        <f>A10031&amp;B10031&amp;C10031&amp;D10031&amp;E10031</f>
        <v>2024-11-06ExpenseMicrosoft Canada Inc21010 Visa Payable (CIBC)14.83</v>
      </c>
      <c r="G10031" s="15">
        <f>IFERROR((DATEVALUE(A10031)),A10031)</f>
        <v>45602</v>
      </c>
      <c r="H10031" s="16" t="str">
        <f>IF((IFERROR((VLOOKUP(D10031,'Automation (QBO)'!A:B,2,FALSE)),"0"))=0,"Suspense",(IFERROR((VLOOKUP(D10031,'Automation (QBO)'!A:B,2,FALSE)),"Suspense")))</f>
        <v>Suspense</v>
      </c>
      <c r="I10031" s="17">
        <f t="shared" si="156"/>
        <v>14.83</v>
      </c>
      <c r="J10031" s="12" t="str">
        <f>H10031</f>
        <v>Suspense</v>
      </c>
    </row>
    <row r="10032" spans="1:12" hidden="1">
      <c r="A10032" s="13" t="s">
        <v>238</v>
      </c>
      <c r="B10032" s="12" t="s">
        <v>83</v>
      </c>
      <c r="C10032" s="12" t="s">
        <v>126</v>
      </c>
      <c r="D10032" s="12" t="s">
        <v>390</v>
      </c>
      <c r="E10032" s="12">
        <v>12.31</v>
      </c>
      <c r="F10032" s="14" t="str">
        <f>A10032&amp;B10032&amp;C10032&amp;D10032&amp;E10032</f>
        <v>2024-11-06ExpenseAmazon21010 Visa Payable (CIBC)12.31</v>
      </c>
      <c r="G10032" s="15">
        <f>IFERROR((DATEVALUE(A10032)),A10032)</f>
        <v>45602</v>
      </c>
      <c r="H10032" s="16" t="str">
        <f>IF((IFERROR((VLOOKUP(D10032,'Automation (QBO)'!A:B,2,FALSE)),"0"))=0,"Suspense",(IFERROR((VLOOKUP(D10032,'Automation (QBO)'!A:B,2,FALSE)),"Suspense")))</f>
        <v>Suspense</v>
      </c>
      <c r="I10032" s="17">
        <f t="shared" si="156"/>
        <v>12.31</v>
      </c>
      <c r="J10032" s="12" t="str">
        <f>H10032</f>
        <v>Suspense</v>
      </c>
    </row>
    <row r="10033" spans="1:10" hidden="1">
      <c r="A10033" s="13" t="s">
        <v>238</v>
      </c>
      <c r="B10033" s="12" t="s">
        <v>83</v>
      </c>
      <c r="C10033" s="12" t="s">
        <v>87</v>
      </c>
      <c r="D10033" s="12" t="s">
        <v>390</v>
      </c>
      <c r="E10033" s="12">
        <v>7.82</v>
      </c>
      <c r="F10033" s="14" t="str">
        <f>A10033&amp;B10033&amp;C10033&amp;D10033&amp;E10033</f>
        <v>2024-11-06ExpenseHome Depot21010 Visa Payable (CIBC)7.82</v>
      </c>
      <c r="G10033" s="15">
        <f>IFERROR((DATEVALUE(A10033)),A10033)</f>
        <v>45602</v>
      </c>
      <c r="H10033" s="16" t="str">
        <f>IF((IFERROR((VLOOKUP(D10033,'Automation (QBO)'!A:B,2,FALSE)),"0"))=0,"Suspense",(IFERROR((VLOOKUP(D10033,'Automation (QBO)'!A:B,2,FALSE)),"Suspense")))</f>
        <v>Suspense</v>
      </c>
      <c r="I10033" s="17">
        <f t="shared" si="156"/>
        <v>7.82</v>
      </c>
      <c r="J10033" s="12" t="str">
        <f>H10033</f>
        <v>Suspense</v>
      </c>
    </row>
    <row r="10034" spans="1:10" hidden="1">
      <c r="A10034" s="13" t="s">
        <v>238</v>
      </c>
      <c r="B10034" s="12" t="s">
        <v>83</v>
      </c>
      <c r="C10034" s="12" t="s">
        <v>125</v>
      </c>
      <c r="D10034" s="12" t="s">
        <v>395</v>
      </c>
      <c r="E10034" s="12">
        <v>14.83</v>
      </c>
      <c r="F10034" s="14" t="str">
        <f>A10034&amp;B10034&amp;C10034&amp;D10034&amp;E10034</f>
        <v>2024-11-06ExpenseMicrosoft Canada Inc52165 Computer - Software14.83</v>
      </c>
      <c r="G10034" s="15">
        <f>IFERROR((DATEVALUE(A10034)),A10034)</f>
        <v>45602</v>
      </c>
      <c r="H10034" s="16" t="str">
        <f>IF((IFERROR((VLOOKUP(D10034,'Automation (QBO)'!A:B,2,FALSE)),"0"))=0,"Suspense",(IFERROR((VLOOKUP(D10034,'Automation (QBO)'!A:B,2,FALSE)),"Suspense")))</f>
        <v>Computer - Software</v>
      </c>
      <c r="I10034" s="17">
        <f t="shared" si="156"/>
        <v>14.83</v>
      </c>
      <c r="J10034" s="12" t="str">
        <f>H10034</f>
        <v>Computer - Software</v>
      </c>
    </row>
    <row r="10035" spans="1:10" hidden="1">
      <c r="A10035" s="13" t="s">
        <v>238</v>
      </c>
      <c r="B10035" s="12" t="s">
        <v>83</v>
      </c>
      <c r="C10035" s="12" t="s">
        <v>125</v>
      </c>
      <c r="D10035" s="12" t="s">
        <v>392</v>
      </c>
      <c r="E10035" s="12">
        <v>0</v>
      </c>
      <c r="F10035" s="14" t="str">
        <f>A10035&amp;B10035&amp;C10035&amp;D10035&amp;E10035</f>
        <v>2024-11-06ExpenseMicrosoft Canada Inc21020 GST/HST Payable0</v>
      </c>
      <c r="G10035" s="15">
        <f>IFERROR((DATEVALUE(A10035)),A10035)</f>
        <v>45602</v>
      </c>
      <c r="H10035" s="16" t="str">
        <f>IF((IFERROR((VLOOKUP(D10035,'Automation (QBO)'!A:B,2,FALSE)),"0"))=0,"Suspense",(IFERROR((VLOOKUP(D10035,'Automation (QBO)'!A:B,2,FALSE)),"Suspense")))</f>
        <v>GST/HST Payable</v>
      </c>
      <c r="I10035" s="17">
        <f t="shared" si="156"/>
        <v>0</v>
      </c>
      <c r="J10035" s="12" t="str">
        <f>H10035</f>
        <v>GST/HST Payable</v>
      </c>
    </row>
    <row r="10036" spans="1:10" hidden="1">
      <c r="A10036" s="13" t="s">
        <v>238</v>
      </c>
      <c r="B10036" s="12" t="s">
        <v>122</v>
      </c>
      <c r="C10036" s="12" t="s">
        <v>87</v>
      </c>
      <c r="D10036" s="12" t="s">
        <v>390</v>
      </c>
      <c r="E10036" s="12">
        <v>-278.88</v>
      </c>
      <c r="F10036" s="14" t="str">
        <f>A10036&amp;B10036&amp;C10036&amp;D10036&amp;E10036</f>
        <v>2024-11-06Credit Card CreditHome Depot21010 Visa Payable (CIBC)-278.88</v>
      </c>
      <c r="G10036" s="15">
        <f>IFERROR((DATEVALUE(A10036)),A10036)</f>
        <v>45602</v>
      </c>
      <c r="H10036" s="16" t="str">
        <f>IF((IFERROR((VLOOKUP(D10036,'Automation (QBO)'!A:B,2,FALSE)),"0"))=0,"Suspense",(IFERROR((VLOOKUP(D10036,'Automation (QBO)'!A:B,2,FALSE)),"Suspense")))</f>
        <v>Suspense</v>
      </c>
      <c r="I10036" s="17">
        <f t="shared" si="156"/>
        <v>-278.88</v>
      </c>
      <c r="J10036" s="12" t="str">
        <f>H10036</f>
        <v>Suspense</v>
      </c>
    </row>
    <row r="10037" spans="1:10" hidden="1">
      <c r="A10037" s="13" t="s">
        <v>238</v>
      </c>
      <c r="B10037" s="12" t="s">
        <v>83</v>
      </c>
      <c r="C10037" s="12" t="s">
        <v>131</v>
      </c>
      <c r="D10037" s="12" t="s">
        <v>411</v>
      </c>
      <c r="E10037" s="12">
        <v>202.11</v>
      </c>
      <c r="F10037" s="14" t="str">
        <f>A10037&amp;B10037&amp;C10037&amp;D10037&amp;E10037</f>
        <v>2024-11-06ExpenseInsurance Corporation of British Columbia52185 Insurance - Vehicles202.11</v>
      </c>
      <c r="G10037" s="15">
        <f>IFERROR((DATEVALUE(A10037)),A10037)</f>
        <v>45602</v>
      </c>
      <c r="H10037" s="16" t="str">
        <f>IF((IFERROR((VLOOKUP(D10037,'Automation (QBO)'!A:B,2,FALSE)),"0"))=0,"Suspense",(IFERROR((VLOOKUP(D10037,'Automation (QBO)'!A:B,2,FALSE)),"Suspense")))</f>
        <v>Insurance - Vehicles</v>
      </c>
      <c r="I10037" s="17">
        <f t="shared" si="156"/>
        <v>202.11</v>
      </c>
      <c r="J10037" s="12" t="str">
        <f>H10037</f>
        <v>Insurance - Vehicles</v>
      </c>
    </row>
    <row r="10038" spans="1:10" hidden="1">
      <c r="A10038" s="13" t="s">
        <v>238</v>
      </c>
      <c r="B10038" s="12" t="s">
        <v>83</v>
      </c>
      <c r="C10038" s="12" t="s">
        <v>131</v>
      </c>
      <c r="D10038" s="12" t="s">
        <v>392</v>
      </c>
      <c r="E10038" s="12">
        <v>0</v>
      </c>
      <c r="F10038" s="14" t="str">
        <f>A10038&amp;B10038&amp;C10038&amp;D10038&amp;E10038</f>
        <v>2024-11-06ExpenseInsurance Corporation of British Columbia21020 GST/HST Payable0</v>
      </c>
      <c r="G10038" s="15">
        <f>IFERROR((DATEVALUE(A10038)),A10038)</f>
        <v>45602</v>
      </c>
      <c r="H10038" s="16" t="str">
        <f>IF((IFERROR((VLOOKUP(D10038,'Automation (QBO)'!A:B,2,FALSE)),"0"))=0,"Suspense",(IFERROR((VLOOKUP(D10038,'Automation (QBO)'!A:B,2,FALSE)),"Suspense")))</f>
        <v>GST/HST Payable</v>
      </c>
      <c r="I10038" s="17">
        <f t="shared" si="156"/>
        <v>0</v>
      </c>
      <c r="J10038" s="12" t="str">
        <f>H10038</f>
        <v>GST/HST Payable</v>
      </c>
    </row>
    <row r="10039" spans="1:10" hidden="1">
      <c r="A10039" s="13" t="s">
        <v>238</v>
      </c>
      <c r="B10039" s="12" t="s">
        <v>83</v>
      </c>
      <c r="C10039" s="12" t="s">
        <v>234</v>
      </c>
      <c r="D10039" s="12" t="s">
        <v>391</v>
      </c>
      <c r="E10039" s="12">
        <v>186.18</v>
      </c>
      <c r="F10039" s="14" t="str">
        <f>A10039&amp;B10039&amp;C10039&amp;D10039&amp;E10039</f>
        <v>2024-11-06ExpenseMeadows Landscape Supply ltd51335 COGS - Supplies186.18</v>
      </c>
      <c r="G10039" s="15">
        <f>IFERROR((DATEVALUE(A10039)),A10039)</f>
        <v>45602</v>
      </c>
      <c r="H10039" s="16" t="str">
        <f>IF((IFERROR((VLOOKUP(D10039,'Automation (QBO)'!A:B,2,FALSE)),"0"))=0,"Suspense",(IFERROR((VLOOKUP(D10039,'Automation (QBO)'!A:B,2,FALSE)),"Suspense")))</f>
        <v>COGS - Supplies</v>
      </c>
      <c r="I10039" s="17">
        <f t="shared" si="156"/>
        <v>186.18</v>
      </c>
      <c r="J10039" s="12" t="str">
        <f>H10039</f>
        <v>COGS - Supplies</v>
      </c>
    </row>
    <row r="10040" spans="1:10" hidden="1">
      <c r="A10040" s="13" t="s">
        <v>238</v>
      </c>
      <c r="B10040" s="12" t="s">
        <v>83</v>
      </c>
      <c r="C10040" s="12" t="s">
        <v>234</v>
      </c>
      <c r="D10040" s="12" t="s">
        <v>392</v>
      </c>
      <c r="E10040" s="12">
        <v>-8.6999999999999993</v>
      </c>
      <c r="F10040" s="14" t="str">
        <f>A10040&amp;B10040&amp;C10040&amp;D10040&amp;E10040</f>
        <v>2024-11-06ExpenseMeadows Landscape Supply ltd21020 GST/HST Payable-8.7</v>
      </c>
      <c r="G10040" s="15">
        <f>IFERROR((DATEVALUE(A10040)),A10040)</f>
        <v>45602</v>
      </c>
      <c r="H10040" s="16" t="str">
        <f>IF((IFERROR((VLOOKUP(D10040,'Automation (QBO)'!A:B,2,FALSE)),"0"))=0,"Suspense",(IFERROR((VLOOKUP(D10040,'Automation (QBO)'!A:B,2,FALSE)),"Suspense")))</f>
        <v>GST/HST Payable</v>
      </c>
      <c r="I10040" s="17">
        <f t="shared" si="156"/>
        <v>-8.6999999999999993</v>
      </c>
      <c r="J10040" s="12" t="str">
        <f>H10040</f>
        <v>GST/HST Payable</v>
      </c>
    </row>
    <row r="10041" spans="1:10" hidden="1">
      <c r="A10041" s="13" t="s">
        <v>238</v>
      </c>
      <c r="B10041" s="12" t="s">
        <v>83</v>
      </c>
      <c r="C10041" s="12" t="s">
        <v>132</v>
      </c>
      <c r="D10041" s="12" t="s">
        <v>391</v>
      </c>
      <c r="E10041" s="12">
        <v>45.36</v>
      </c>
      <c r="F10041" s="14" t="str">
        <f>A10041&amp;B10041&amp;C10041&amp;D10041&amp;E10041</f>
        <v>2024-11-06ExpenseRona51335 COGS - Supplies45.36</v>
      </c>
      <c r="G10041" s="15">
        <f>IFERROR((DATEVALUE(A10041)),A10041)</f>
        <v>45602</v>
      </c>
      <c r="H10041" s="16" t="str">
        <f>IF((IFERROR((VLOOKUP(D10041,'Automation (QBO)'!A:B,2,FALSE)),"0"))=0,"Suspense",(IFERROR((VLOOKUP(D10041,'Automation (QBO)'!A:B,2,FALSE)),"Suspense")))</f>
        <v>COGS - Supplies</v>
      </c>
      <c r="I10041" s="17">
        <f t="shared" si="156"/>
        <v>45.36</v>
      </c>
      <c r="J10041" s="12" t="str">
        <f>H10041</f>
        <v>COGS - Supplies</v>
      </c>
    </row>
    <row r="10042" spans="1:10" hidden="1">
      <c r="A10042" s="13" t="s">
        <v>238</v>
      </c>
      <c r="B10042" s="12" t="s">
        <v>83</v>
      </c>
      <c r="C10042" s="12" t="s">
        <v>132</v>
      </c>
      <c r="D10042" s="12" t="s">
        <v>392</v>
      </c>
      <c r="E10042" s="12">
        <v>-2.12</v>
      </c>
      <c r="F10042" s="14" t="str">
        <f>A10042&amp;B10042&amp;C10042&amp;D10042&amp;E10042</f>
        <v>2024-11-06ExpenseRona21020 GST/HST Payable-2.12</v>
      </c>
      <c r="G10042" s="15">
        <f>IFERROR((DATEVALUE(A10042)),A10042)</f>
        <v>45602</v>
      </c>
      <c r="H10042" s="16" t="str">
        <f>IF((IFERROR((VLOOKUP(D10042,'Automation (QBO)'!A:B,2,FALSE)),"0"))=0,"Suspense",(IFERROR((VLOOKUP(D10042,'Automation (QBO)'!A:B,2,FALSE)),"Suspense")))</f>
        <v>GST/HST Payable</v>
      </c>
      <c r="I10042" s="17">
        <f t="shared" si="156"/>
        <v>-2.12</v>
      </c>
      <c r="J10042" s="12" t="str">
        <f>H10042</f>
        <v>GST/HST Payable</v>
      </c>
    </row>
    <row r="10043" spans="1:10" hidden="1">
      <c r="A10043" s="13" t="s">
        <v>238</v>
      </c>
      <c r="B10043" s="12" t="s">
        <v>83</v>
      </c>
      <c r="C10043" s="12" t="s">
        <v>234</v>
      </c>
      <c r="D10043" s="12" t="s">
        <v>391</v>
      </c>
      <c r="E10043" s="12">
        <v>186.18</v>
      </c>
      <c r="F10043" s="14" t="str">
        <f>A10043&amp;B10043&amp;C10043&amp;D10043&amp;E10043</f>
        <v>2024-11-06ExpenseMeadows Landscape Supply ltd51335 COGS - Supplies186.18</v>
      </c>
      <c r="G10043" s="15">
        <f>IFERROR((DATEVALUE(A10043)),A10043)</f>
        <v>45602</v>
      </c>
      <c r="H10043" s="16" t="str">
        <f>IF((IFERROR((VLOOKUP(D10043,'Automation (QBO)'!A:B,2,FALSE)),"0"))=0,"Suspense",(IFERROR((VLOOKUP(D10043,'Automation (QBO)'!A:B,2,FALSE)),"Suspense")))</f>
        <v>COGS - Supplies</v>
      </c>
      <c r="I10043" s="17">
        <f t="shared" si="156"/>
        <v>186.18</v>
      </c>
      <c r="J10043" s="12" t="str">
        <f>H10043</f>
        <v>COGS - Supplies</v>
      </c>
    </row>
    <row r="10044" spans="1:10" hidden="1">
      <c r="A10044" s="13" t="s">
        <v>238</v>
      </c>
      <c r="B10044" s="12" t="s">
        <v>83</v>
      </c>
      <c r="C10044" s="12" t="s">
        <v>234</v>
      </c>
      <c r="D10044" s="12" t="s">
        <v>392</v>
      </c>
      <c r="E10044" s="12">
        <v>-8.6999999999999993</v>
      </c>
      <c r="F10044" s="14" t="str">
        <f>A10044&amp;B10044&amp;C10044&amp;D10044&amp;E10044</f>
        <v>2024-11-06ExpenseMeadows Landscape Supply ltd21020 GST/HST Payable-8.7</v>
      </c>
      <c r="G10044" s="15">
        <f>IFERROR((DATEVALUE(A10044)),A10044)</f>
        <v>45602</v>
      </c>
      <c r="H10044" s="16" t="str">
        <f>IF((IFERROR((VLOOKUP(D10044,'Automation (QBO)'!A:B,2,FALSE)),"0"))=0,"Suspense",(IFERROR((VLOOKUP(D10044,'Automation (QBO)'!A:B,2,FALSE)),"Suspense")))</f>
        <v>GST/HST Payable</v>
      </c>
      <c r="I10044" s="17">
        <f t="shared" si="156"/>
        <v>-8.6999999999999993</v>
      </c>
      <c r="J10044" s="12" t="str">
        <f>H10044</f>
        <v>GST/HST Payable</v>
      </c>
    </row>
    <row r="10045" spans="1:10" hidden="1">
      <c r="A10045" s="13" t="s">
        <v>238</v>
      </c>
      <c r="B10045" s="12" t="s">
        <v>122</v>
      </c>
      <c r="C10045" s="12" t="s">
        <v>87</v>
      </c>
      <c r="D10045" s="12" t="s">
        <v>391</v>
      </c>
      <c r="E10045" s="12">
        <v>-265.60000000000002</v>
      </c>
      <c r="F10045" s="14" t="str">
        <f>A10045&amp;B10045&amp;C10045&amp;D10045&amp;E10045</f>
        <v>2024-11-06Credit Card CreditHome Depot51335 COGS - Supplies-265.6</v>
      </c>
      <c r="G10045" s="15">
        <f>IFERROR((DATEVALUE(A10045)),A10045)</f>
        <v>45602</v>
      </c>
      <c r="H10045" s="16" t="str">
        <f>IF((IFERROR((VLOOKUP(D10045,'Automation (QBO)'!A:B,2,FALSE)),"0"))=0,"Suspense",(IFERROR((VLOOKUP(D10045,'Automation (QBO)'!A:B,2,FALSE)),"Suspense")))</f>
        <v>COGS - Supplies</v>
      </c>
      <c r="I10045" s="17">
        <f t="shared" si="156"/>
        <v>-265.60000000000002</v>
      </c>
      <c r="J10045" s="12" t="str">
        <f>H10045</f>
        <v>COGS - Supplies</v>
      </c>
    </row>
    <row r="10046" spans="1:10" hidden="1">
      <c r="A10046" s="13" t="s">
        <v>238</v>
      </c>
      <c r="B10046" s="12" t="s">
        <v>122</v>
      </c>
      <c r="C10046" s="12" t="s">
        <v>87</v>
      </c>
      <c r="D10046" s="12" t="s">
        <v>392</v>
      </c>
      <c r="E10046" s="12">
        <v>13.28</v>
      </c>
      <c r="F10046" s="14" t="str">
        <f>A10046&amp;B10046&amp;C10046&amp;D10046&amp;E10046</f>
        <v>2024-11-06Credit Card CreditHome Depot21020 GST/HST Payable13.28</v>
      </c>
      <c r="G10046" s="15">
        <f>IFERROR((DATEVALUE(A10046)),A10046)</f>
        <v>45602</v>
      </c>
      <c r="H10046" s="16" t="str">
        <f>IF((IFERROR((VLOOKUP(D10046,'Automation (QBO)'!A:B,2,FALSE)),"0"))=0,"Suspense",(IFERROR((VLOOKUP(D10046,'Automation (QBO)'!A:B,2,FALSE)),"Suspense")))</f>
        <v>GST/HST Payable</v>
      </c>
      <c r="I10046" s="17">
        <f t="shared" si="156"/>
        <v>13.28</v>
      </c>
      <c r="J10046" s="12" t="str">
        <f>H10046</f>
        <v>GST/HST Payable</v>
      </c>
    </row>
    <row r="10047" spans="1:10" hidden="1">
      <c r="A10047" s="13" t="s">
        <v>238</v>
      </c>
      <c r="B10047" s="12" t="s">
        <v>83</v>
      </c>
      <c r="C10047" s="12" t="s">
        <v>126</v>
      </c>
      <c r="D10047" s="12" t="s">
        <v>395</v>
      </c>
      <c r="E10047" s="12">
        <v>12.31</v>
      </c>
      <c r="F10047" s="14" t="str">
        <f>A10047&amp;B10047&amp;C10047&amp;D10047&amp;E10047</f>
        <v>2024-11-06ExpenseAmazon52165 Computer - Software12.31</v>
      </c>
      <c r="G10047" s="15">
        <f>IFERROR((DATEVALUE(A10047)),A10047)</f>
        <v>45602</v>
      </c>
      <c r="H10047" s="16" t="str">
        <f>IF((IFERROR((VLOOKUP(D10047,'Automation (QBO)'!A:B,2,FALSE)),"0"))=0,"Suspense",(IFERROR((VLOOKUP(D10047,'Automation (QBO)'!A:B,2,FALSE)),"Suspense")))</f>
        <v>Computer - Software</v>
      </c>
      <c r="I10047" s="17">
        <f t="shared" si="156"/>
        <v>12.31</v>
      </c>
      <c r="J10047" s="12" t="str">
        <f>H10047</f>
        <v>Computer - Software</v>
      </c>
    </row>
    <row r="10048" spans="1:10" hidden="1">
      <c r="A10048" s="13" t="s">
        <v>238</v>
      </c>
      <c r="B10048" s="12" t="s">
        <v>83</v>
      </c>
      <c r="C10048" s="12" t="s">
        <v>126</v>
      </c>
      <c r="D10048" s="12" t="s">
        <v>392</v>
      </c>
      <c r="E10048" s="12">
        <v>0</v>
      </c>
      <c r="F10048" s="14" t="str">
        <f>A10048&amp;B10048&amp;C10048&amp;D10048&amp;E10048</f>
        <v>2024-11-06ExpenseAmazon21020 GST/HST Payable0</v>
      </c>
      <c r="G10048" s="15">
        <f>IFERROR((DATEVALUE(A10048)),A10048)</f>
        <v>45602</v>
      </c>
      <c r="H10048" s="16" t="str">
        <f>IF((IFERROR((VLOOKUP(D10048,'Automation (QBO)'!A:B,2,FALSE)),"0"))=0,"Suspense",(IFERROR((VLOOKUP(D10048,'Automation (QBO)'!A:B,2,FALSE)),"Suspense")))</f>
        <v>GST/HST Payable</v>
      </c>
      <c r="I10048" s="17">
        <f t="shared" si="156"/>
        <v>0</v>
      </c>
      <c r="J10048" s="12" t="str">
        <f>H10048</f>
        <v>GST/HST Payable</v>
      </c>
    </row>
    <row r="10049" spans="1:10" hidden="1">
      <c r="A10049" s="13" t="s">
        <v>238</v>
      </c>
      <c r="B10049" s="12" t="s">
        <v>83</v>
      </c>
      <c r="C10049" s="12" t="s">
        <v>87</v>
      </c>
      <c r="D10049" s="12" t="s">
        <v>392</v>
      </c>
      <c r="E10049" s="12">
        <v>-0.35</v>
      </c>
      <c r="F10049" s="14" t="str">
        <f>A10049&amp;B10049&amp;C10049&amp;D10049&amp;E10049</f>
        <v>2024-11-06ExpenseHome Depot21020 GST/HST Payable-0.35</v>
      </c>
      <c r="G10049" s="15">
        <f>IFERROR((DATEVALUE(A10049)),A10049)</f>
        <v>45602</v>
      </c>
      <c r="H10049" s="16" t="str">
        <f>IF((IFERROR((VLOOKUP(D10049,'Automation (QBO)'!A:B,2,FALSE)),"0"))=0,"Suspense",(IFERROR((VLOOKUP(D10049,'Automation (QBO)'!A:B,2,FALSE)),"Suspense")))</f>
        <v>GST/HST Payable</v>
      </c>
      <c r="I10049" s="17">
        <f t="shared" si="156"/>
        <v>-0.35</v>
      </c>
      <c r="J10049" s="12" t="str">
        <f>H10049</f>
        <v>GST/HST Payable</v>
      </c>
    </row>
    <row r="10050" spans="1:10" hidden="1">
      <c r="A10050" s="13" t="s">
        <v>238</v>
      </c>
      <c r="B10050" s="12" t="s">
        <v>83</v>
      </c>
      <c r="C10050" s="12" t="s">
        <v>87</v>
      </c>
      <c r="D10050" s="12" t="s">
        <v>391</v>
      </c>
      <c r="E10050" s="12">
        <v>7.47</v>
      </c>
      <c r="F10050" s="14" t="str">
        <f>A10050&amp;B10050&amp;C10050&amp;D10050&amp;E10050</f>
        <v>2024-11-06ExpenseHome Depot51335 COGS - Supplies7.47</v>
      </c>
      <c r="G10050" s="15">
        <f>IFERROR((DATEVALUE(A10050)),A10050)</f>
        <v>45602</v>
      </c>
      <c r="H10050" s="16" t="str">
        <f>IF((IFERROR((VLOOKUP(D10050,'Automation (QBO)'!A:B,2,FALSE)),"0"))=0,"Suspense",(IFERROR((VLOOKUP(D10050,'Automation (QBO)'!A:B,2,FALSE)),"Suspense")))</f>
        <v>COGS - Supplies</v>
      </c>
      <c r="I10050" s="17">
        <f t="shared" si="156"/>
        <v>7.47</v>
      </c>
      <c r="J10050" s="12" t="str">
        <f>H10050</f>
        <v>COGS - Supplies</v>
      </c>
    </row>
    <row r="10051" spans="1:10" hidden="1">
      <c r="A10051" s="13" t="s">
        <v>238</v>
      </c>
      <c r="B10051" s="12" t="s">
        <v>83</v>
      </c>
      <c r="C10051" s="12" t="s">
        <v>131</v>
      </c>
      <c r="D10051" s="12" t="s">
        <v>394</v>
      </c>
      <c r="E10051" s="12">
        <v>-202.11</v>
      </c>
      <c r="F10051" s="14" t="str">
        <f>A10051&amp;B10051&amp;C10051&amp;D10051&amp;E10051</f>
        <v>2024-11-06ExpenseInsurance Corporation of British Columbia11005 Chequing (CIBC)-202.11</v>
      </c>
      <c r="G10051" s="15">
        <f>IFERROR((DATEVALUE(A10051)),A10051)</f>
        <v>45602</v>
      </c>
      <c r="H10051" s="16" t="str">
        <f>IF((IFERROR((VLOOKUP(D10051,'Automation (QBO)'!A:B,2,FALSE)),"0"))=0,"Suspense",(IFERROR((VLOOKUP(D10051,'Automation (QBO)'!A:B,2,FALSE)),"Suspense")))</f>
        <v>Balance (CIBC)</v>
      </c>
      <c r="I10051" s="17">
        <f t="shared" si="156"/>
        <v>-202.11</v>
      </c>
      <c r="J10051" s="12" t="str">
        <f>H10051</f>
        <v>Balance (CIBC)</v>
      </c>
    </row>
    <row r="10052" spans="1:10" hidden="1">
      <c r="A10052" s="13" t="s">
        <v>239</v>
      </c>
      <c r="B10052" s="12" t="s">
        <v>83</v>
      </c>
      <c r="C10052" s="12" t="s">
        <v>113</v>
      </c>
      <c r="D10052" s="12" t="s">
        <v>390</v>
      </c>
      <c r="E10052" s="12">
        <v>4</v>
      </c>
      <c r="F10052" s="14" t="str">
        <f>A10052&amp;B10052&amp;C10052&amp;D10052&amp;E10052</f>
        <v>2024-11-07ExpenseImpark21010 Visa Payable (CIBC)4</v>
      </c>
      <c r="G10052" s="15">
        <f>IFERROR((DATEVALUE(A10052)),A10052)</f>
        <v>45603</v>
      </c>
      <c r="H10052" s="16" t="str">
        <f>IF((IFERROR((VLOOKUP(D10052,'Automation (QBO)'!A:B,2,FALSE)),"0"))=0,"Suspense",(IFERROR((VLOOKUP(D10052,'Automation (QBO)'!A:B,2,FALSE)),"Suspense")))</f>
        <v>Suspense</v>
      </c>
      <c r="I10052" s="17">
        <f t="shared" si="156"/>
        <v>4</v>
      </c>
      <c r="J10052" s="12" t="str">
        <f>H10052</f>
        <v>Suspense</v>
      </c>
    </row>
    <row r="10053" spans="1:10" hidden="1">
      <c r="A10053" s="13" t="s">
        <v>239</v>
      </c>
      <c r="B10053" s="12" t="s">
        <v>83</v>
      </c>
      <c r="C10053" s="12" t="s">
        <v>132</v>
      </c>
      <c r="D10053" s="12" t="s">
        <v>390</v>
      </c>
      <c r="E10053" s="12">
        <v>75.790000000000006</v>
      </c>
      <c r="F10053" s="14" t="str">
        <f>A10053&amp;B10053&amp;C10053&amp;D10053&amp;E10053</f>
        <v>2024-11-07ExpenseRona21010 Visa Payable (CIBC)75.79</v>
      </c>
      <c r="G10053" s="15">
        <f>IFERROR((DATEVALUE(A10053)),A10053)</f>
        <v>45603</v>
      </c>
      <c r="H10053" s="16" t="str">
        <f>IF((IFERROR((VLOOKUP(D10053,'Automation (QBO)'!A:B,2,FALSE)),"0"))=0,"Suspense",(IFERROR((VLOOKUP(D10053,'Automation (QBO)'!A:B,2,FALSE)),"Suspense")))</f>
        <v>Suspense</v>
      </c>
      <c r="I10053" s="17">
        <f t="shared" si="156"/>
        <v>75.790000000000006</v>
      </c>
      <c r="J10053" s="12" t="str">
        <f>H10053</f>
        <v>Suspense</v>
      </c>
    </row>
    <row r="10054" spans="1:10" hidden="1">
      <c r="A10054" s="13" t="s">
        <v>239</v>
      </c>
      <c r="B10054" s="12" t="s">
        <v>83</v>
      </c>
      <c r="C10054" s="12" t="s">
        <v>237</v>
      </c>
      <c r="D10054" s="12" t="s">
        <v>390</v>
      </c>
      <c r="E10054" s="12">
        <v>143</v>
      </c>
      <c r="F10054" s="14" t="str">
        <f>A10054&amp;B10054&amp;C10054&amp;D10054&amp;E10054</f>
        <v>2024-11-07ExpenseUnited Boulevard Recycling and Waste Centre21010 Visa Payable (CIBC)143</v>
      </c>
      <c r="G10054" s="15">
        <f>IFERROR((DATEVALUE(A10054)),A10054)</f>
        <v>45603</v>
      </c>
      <c r="H10054" s="16" t="str">
        <f>IF((IFERROR((VLOOKUP(D10054,'Automation (QBO)'!A:B,2,FALSE)),"0"))=0,"Suspense",(IFERROR((VLOOKUP(D10054,'Automation (QBO)'!A:B,2,FALSE)),"Suspense")))</f>
        <v>Suspense</v>
      </c>
      <c r="I10054" s="17">
        <f t="shared" si="156"/>
        <v>143</v>
      </c>
      <c r="J10054" s="12" t="str">
        <f>H10054</f>
        <v>Suspense</v>
      </c>
    </row>
    <row r="10055" spans="1:10" hidden="1">
      <c r="A10055" s="13" t="s">
        <v>239</v>
      </c>
      <c r="B10055" s="12" t="s">
        <v>83</v>
      </c>
      <c r="C10055" s="12" t="s">
        <v>241</v>
      </c>
      <c r="D10055" s="12" t="s">
        <v>390</v>
      </c>
      <c r="E10055" s="12">
        <v>55.44</v>
      </c>
      <c r="F10055" s="14" t="str">
        <f>A10055&amp;B10055&amp;C10055&amp;D10055&amp;E10055</f>
        <v>2024-11-07ExpenseBurb Cannabis Port Moody21010 Visa Payable (CIBC)55.44</v>
      </c>
      <c r="G10055" s="15">
        <f>IFERROR((DATEVALUE(A10055)),A10055)</f>
        <v>45603</v>
      </c>
      <c r="H10055" s="16" t="str">
        <f>IF((IFERROR((VLOOKUP(D10055,'Automation (QBO)'!A:B,2,FALSE)),"0"))=0,"Suspense",(IFERROR((VLOOKUP(D10055,'Automation (QBO)'!A:B,2,FALSE)),"Suspense")))</f>
        <v>Suspense</v>
      </c>
      <c r="I10055" s="17">
        <f t="shared" si="156"/>
        <v>55.44</v>
      </c>
      <c r="J10055" s="12" t="str">
        <f>H10055</f>
        <v>Suspense</v>
      </c>
    </row>
    <row r="10056" spans="1:10" hidden="1">
      <c r="A10056" s="13" t="s">
        <v>239</v>
      </c>
      <c r="B10056" s="12" t="s">
        <v>83</v>
      </c>
      <c r="C10056" s="12" t="s">
        <v>132</v>
      </c>
      <c r="D10056" s="12" t="s">
        <v>390</v>
      </c>
      <c r="E10056" s="12">
        <v>40.85</v>
      </c>
      <c r="F10056" s="14" t="str">
        <f>A10056&amp;B10056&amp;C10056&amp;D10056&amp;E10056</f>
        <v>2024-11-07ExpenseRona21010 Visa Payable (CIBC)40.85</v>
      </c>
      <c r="G10056" s="15">
        <f>IFERROR((DATEVALUE(A10056)),A10056)</f>
        <v>45603</v>
      </c>
      <c r="H10056" s="16" t="str">
        <f>IF((IFERROR((VLOOKUP(D10056,'Automation (QBO)'!A:B,2,FALSE)),"0"))=0,"Suspense",(IFERROR((VLOOKUP(D10056,'Automation (QBO)'!A:B,2,FALSE)),"Suspense")))</f>
        <v>Suspense</v>
      </c>
      <c r="I10056" s="17">
        <f t="shared" si="156"/>
        <v>40.85</v>
      </c>
      <c r="J10056" s="12" t="str">
        <f>H10056</f>
        <v>Suspense</v>
      </c>
    </row>
    <row r="10057" spans="1:10" hidden="1">
      <c r="A10057" s="13" t="s">
        <v>239</v>
      </c>
      <c r="B10057" s="12" t="s">
        <v>83</v>
      </c>
      <c r="C10057" s="12" t="s">
        <v>242</v>
      </c>
      <c r="D10057" s="12" t="s">
        <v>390</v>
      </c>
      <c r="E10057" s="12">
        <v>26.98</v>
      </c>
      <c r="F10057" s="14" t="str">
        <f>A10057&amp;B10057&amp;C10057&amp;D10057&amp;E10057</f>
        <v>2024-11-07ExpenseA&amp;W21010 Visa Payable (CIBC)26.98</v>
      </c>
      <c r="G10057" s="15">
        <f>IFERROR((DATEVALUE(A10057)),A10057)</f>
        <v>45603</v>
      </c>
      <c r="H10057" s="16" t="str">
        <f>IF((IFERROR((VLOOKUP(D10057,'Automation (QBO)'!A:B,2,FALSE)),"0"))=0,"Suspense",(IFERROR((VLOOKUP(D10057,'Automation (QBO)'!A:B,2,FALSE)),"Suspense")))</f>
        <v>Suspense</v>
      </c>
      <c r="I10057" s="17">
        <f t="shared" si="156"/>
        <v>26.98</v>
      </c>
      <c r="J10057" s="12" t="str">
        <f>H10057</f>
        <v>Suspense</v>
      </c>
    </row>
    <row r="10058" spans="1:10" hidden="1">
      <c r="A10058" s="13" t="s">
        <v>239</v>
      </c>
      <c r="B10058" s="12" t="s">
        <v>83</v>
      </c>
      <c r="C10058" s="12" t="s">
        <v>87</v>
      </c>
      <c r="D10058" s="12" t="s">
        <v>390</v>
      </c>
      <c r="E10058" s="12">
        <v>22.74</v>
      </c>
      <c r="F10058" s="14" t="str">
        <f>A10058&amp;B10058&amp;C10058&amp;D10058&amp;E10058</f>
        <v>2024-11-07ExpenseHome Depot21010 Visa Payable (CIBC)22.74</v>
      </c>
      <c r="G10058" s="15">
        <f>IFERROR((DATEVALUE(A10058)),A10058)</f>
        <v>45603</v>
      </c>
      <c r="H10058" s="16" t="str">
        <f>IF((IFERROR((VLOOKUP(D10058,'Automation (QBO)'!A:B,2,FALSE)),"0"))=0,"Suspense",(IFERROR((VLOOKUP(D10058,'Automation (QBO)'!A:B,2,FALSE)),"Suspense")))</f>
        <v>Suspense</v>
      </c>
      <c r="I10058" s="17">
        <f t="shared" si="156"/>
        <v>22.74</v>
      </c>
      <c r="J10058" s="12" t="str">
        <f>H10058</f>
        <v>Suspense</v>
      </c>
    </row>
    <row r="10059" spans="1:10" hidden="1">
      <c r="A10059" s="13" t="s">
        <v>239</v>
      </c>
      <c r="B10059" s="12" t="s">
        <v>83</v>
      </c>
      <c r="C10059" s="12" t="s">
        <v>243</v>
      </c>
      <c r="D10059" s="12" t="s">
        <v>390</v>
      </c>
      <c r="E10059" s="12">
        <v>18.25</v>
      </c>
      <c r="F10059" s="14" t="str">
        <f>A10059&amp;B10059&amp;C10059&amp;D10059&amp;E10059</f>
        <v>2024-11-07ExpenseTim Horton's21010 Visa Payable (CIBC)18.25</v>
      </c>
      <c r="G10059" s="15">
        <f>IFERROR((DATEVALUE(A10059)),A10059)</f>
        <v>45603</v>
      </c>
      <c r="H10059" s="16" t="str">
        <f>IF((IFERROR((VLOOKUP(D10059,'Automation (QBO)'!A:B,2,FALSE)),"0"))=0,"Suspense",(IFERROR((VLOOKUP(D10059,'Automation (QBO)'!A:B,2,FALSE)),"Suspense")))</f>
        <v>Suspense</v>
      </c>
      <c r="I10059" s="17">
        <f t="shared" si="156"/>
        <v>18.25</v>
      </c>
      <c r="J10059" s="12" t="str">
        <f>H10059</f>
        <v>Suspense</v>
      </c>
    </row>
    <row r="10060" spans="1:10" hidden="1">
      <c r="A10060" s="13" t="s">
        <v>239</v>
      </c>
      <c r="B10060" s="12" t="s">
        <v>83</v>
      </c>
      <c r="C10060" s="12" t="s">
        <v>113</v>
      </c>
      <c r="D10060" s="12" t="s">
        <v>390</v>
      </c>
      <c r="E10060" s="12">
        <v>4</v>
      </c>
      <c r="F10060" s="14" t="str">
        <f>A10060&amp;B10060&amp;C10060&amp;D10060&amp;E10060</f>
        <v>2024-11-07ExpenseImpark21010 Visa Payable (CIBC)4</v>
      </c>
      <c r="G10060" s="15">
        <f>IFERROR((DATEVALUE(A10060)),A10060)</f>
        <v>45603</v>
      </c>
      <c r="H10060" s="16" t="str">
        <f>IF((IFERROR((VLOOKUP(D10060,'Automation (QBO)'!A:B,2,FALSE)),"0"))=0,"Suspense",(IFERROR((VLOOKUP(D10060,'Automation (QBO)'!A:B,2,FALSE)),"Suspense")))</f>
        <v>Suspense</v>
      </c>
      <c r="I10060" s="17">
        <f t="shared" si="156"/>
        <v>4</v>
      </c>
      <c r="J10060" s="12" t="str">
        <f>H10060</f>
        <v>Suspense</v>
      </c>
    </row>
    <row r="10061" spans="1:10" hidden="1">
      <c r="A10061" s="13" t="s">
        <v>239</v>
      </c>
      <c r="B10061" s="12" t="s">
        <v>83</v>
      </c>
      <c r="C10061" s="12" t="s">
        <v>87</v>
      </c>
      <c r="D10061" s="12" t="s">
        <v>391</v>
      </c>
      <c r="E10061" s="12">
        <v>21.72</v>
      </c>
      <c r="F10061" s="14" t="str">
        <f>A10061&amp;B10061&amp;C10061&amp;D10061&amp;E10061</f>
        <v>2024-11-07ExpenseHome Depot51335 COGS - Supplies21.72</v>
      </c>
      <c r="G10061" s="15">
        <f>IFERROR((DATEVALUE(A10061)),A10061)</f>
        <v>45603</v>
      </c>
      <c r="H10061" s="16" t="str">
        <f>IF((IFERROR((VLOOKUP(D10061,'Automation (QBO)'!A:B,2,FALSE)),"0"))=0,"Suspense",(IFERROR((VLOOKUP(D10061,'Automation (QBO)'!A:B,2,FALSE)),"Suspense")))</f>
        <v>COGS - Supplies</v>
      </c>
      <c r="I10061" s="17">
        <f t="shared" si="156"/>
        <v>21.72</v>
      </c>
      <c r="J10061" s="12" t="str">
        <f>H10061</f>
        <v>COGS - Supplies</v>
      </c>
    </row>
    <row r="10062" spans="1:10" hidden="1">
      <c r="A10062" s="13" t="s">
        <v>239</v>
      </c>
      <c r="B10062" s="12" t="s">
        <v>83</v>
      </c>
      <c r="C10062" s="12" t="s">
        <v>87</v>
      </c>
      <c r="D10062" s="12" t="s">
        <v>392</v>
      </c>
      <c r="E10062" s="12">
        <v>-1.02</v>
      </c>
      <c r="F10062" s="14" t="str">
        <f>A10062&amp;B10062&amp;C10062&amp;D10062&amp;E10062</f>
        <v>2024-11-07ExpenseHome Depot21020 GST/HST Payable-1.02</v>
      </c>
      <c r="G10062" s="15">
        <f>IFERROR((DATEVALUE(A10062)),A10062)</f>
        <v>45603</v>
      </c>
      <c r="H10062" s="16" t="str">
        <f>IF((IFERROR((VLOOKUP(D10062,'Automation (QBO)'!A:B,2,FALSE)),"0"))=0,"Suspense",(IFERROR((VLOOKUP(D10062,'Automation (QBO)'!A:B,2,FALSE)),"Suspense")))</f>
        <v>GST/HST Payable</v>
      </c>
      <c r="I10062" s="17">
        <f t="shared" si="156"/>
        <v>-1.02</v>
      </c>
      <c r="J10062" s="12" t="str">
        <f>H10062</f>
        <v>GST/HST Payable</v>
      </c>
    </row>
    <row r="10063" spans="1:10" hidden="1">
      <c r="A10063" s="13" t="s">
        <v>239</v>
      </c>
      <c r="B10063" s="12" t="s">
        <v>83</v>
      </c>
      <c r="C10063" s="12" t="s">
        <v>240</v>
      </c>
      <c r="D10063" s="12" t="s">
        <v>398</v>
      </c>
      <c r="E10063" s="12">
        <v>213.67</v>
      </c>
      <c r="F10063" s="14" t="str">
        <f>A10063&amp;B10063&amp;C10063&amp;D10063&amp;E10063</f>
        <v>2024-11-07ExpenseThe Pawn Shop YVR52190 Meals &amp; Entertainment213.67</v>
      </c>
      <c r="G10063" s="15">
        <f>IFERROR((DATEVALUE(A10063)),A10063)</f>
        <v>45603</v>
      </c>
      <c r="H10063" s="16" t="str">
        <f>IF((IFERROR((VLOOKUP(D10063,'Automation (QBO)'!A:B,2,FALSE)),"0"))=0,"Suspense",(IFERROR((VLOOKUP(D10063,'Automation (QBO)'!A:B,2,FALSE)),"Suspense")))</f>
        <v>Meals &amp; Entertainment</v>
      </c>
      <c r="I10063" s="17">
        <f t="shared" si="156"/>
        <v>213.67</v>
      </c>
      <c r="J10063" s="12" t="str">
        <f>H10063</f>
        <v>Meals &amp; Entertainment</v>
      </c>
    </row>
    <row r="10064" spans="1:10" hidden="1">
      <c r="A10064" s="13" t="s">
        <v>239</v>
      </c>
      <c r="B10064" s="12" t="s">
        <v>83</v>
      </c>
      <c r="C10064" s="12" t="s">
        <v>240</v>
      </c>
      <c r="D10064" s="12" t="s">
        <v>398</v>
      </c>
      <c r="E10064" s="12">
        <v>40.229999999999997</v>
      </c>
      <c r="F10064" s="14" t="str">
        <f>A10064&amp;B10064&amp;C10064&amp;D10064&amp;E10064</f>
        <v>2024-11-07ExpenseThe Pawn Shop YVR52190 Meals &amp; Entertainment40.23</v>
      </c>
      <c r="G10064" s="15">
        <f>IFERROR((DATEVALUE(A10064)),A10064)</f>
        <v>45603</v>
      </c>
      <c r="H10064" s="16" t="str">
        <f>IF((IFERROR((VLOOKUP(D10064,'Automation (QBO)'!A:B,2,FALSE)),"0"))=0,"Suspense",(IFERROR((VLOOKUP(D10064,'Automation (QBO)'!A:B,2,FALSE)),"Suspense")))</f>
        <v>Meals &amp; Entertainment</v>
      </c>
      <c r="I10064" s="17">
        <f t="shared" ref="I10064:I10127" si="157">E10064</f>
        <v>40.229999999999997</v>
      </c>
      <c r="J10064" s="12" t="str">
        <f>H10064</f>
        <v>Meals &amp; Entertainment</v>
      </c>
    </row>
    <row r="10065" spans="1:10" hidden="1">
      <c r="A10065" s="13" t="s">
        <v>239</v>
      </c>
      <c r="B10065" s="12" t="s">
        <v>83</v>
      </c>
      <c r="C10065" s="12" t="s">
        <v>240</v>
      </c>
      <c r="D10065" s="12" t="s">
        <v>392</v>
      </c>
      <c r="E10065" s="12">
        <v>-9.85</v>
      </c>
      <c r="F10065" s="14" t="str">
        <f>A10065&amp;B10065&amp;C10065&amp;D10065&amp;E10065</f>
        <v>2024-11-07ExpenseThe Pawn Shop YVR21020 GST/HST Payable-9.85</v>
      </c>
      <c r="G10065" s="15">
        <f>IFERROR((DATEVALUE(A10065)),A10065)</f>
        <v>45603</v>
      </c>
      <c r="H10065" s="16" t="str">
        <f>IF((IFERROR((VLOOKUP(D10065,'Automation (QBO)'!A:B,2,FALSE)),"0"))=0,"Suspense",(IFERROR((VLOOKUP(D10065,'Automation (QBO)'!A:B,2,FALSE)),"Suspense")))</f>
        <v>GST/HST Payable</v>
      </c>
      <c r="I10065" s="17">
        <f t="shared" si="157"/>
        <v>-9.85</v>
      </c>
      <c r="J10065" s="12" t="str">
        <f>H10065</f>
        <v>GST/HST Payable</v>
      </c>
    </row>
    <row r="10066" spans="1:10" hidden="1">
      <c r="A10066" s="13" t="s">
        <v>239</v>
      </c>
      <c r="B10066" s="12" t="s">
        <v>83</v>
      </c>
      <c r="C10066" s="12" t="s">
        <v>240</v>
      </c>
      <c r="D10066" s="12" t="s">
        <v>392</v>
      </c>
      <c r="E10066" s="12">
        <v>0</v>
      </c>
      <c r="F10066" s="14" t="str">
        <f>A10066&amp;B10066&amp;C10066&amp;D10066&amp;E10066</f>
        <v>2024-11-07ExpenseThe Pawn Shop YVR21020 GST/HST Payable0</v>
      </c>
      <c r="G10066" s="15">
        <f>IFERROR((DATEVALUE(A10066)),A10066)</f>
        <v>45603</v>
      </c>
      <c r="H10066" s="16" t="str">
        <f>IF((IFERROR((VLOOKUP(D10066,'Automation (QBO)'!A:B,2,FALSE)),"0"))=0,"Suspense",(IFERROR((VLOOKUP(D10066,'Automation (QBO)'!A:B,2,FALSE)),"Suspense")))</f>
        <v>GST/HST Payable</v>
      </c>
      <c r="I10066" s="17">
        <f t="shared" si="157"/>
        <v>0</v>
      </c>
      <c r="J10066" s="12" t="str">
        <f>H10066</f>
        <v>GST/HST Payable</v>
      </c>
    </row>
    <row r="10067" spans="1:10" hidden="1">
      <c r="A10067" s="13" t="s">
        <v>239</v>
      </c>
      <c r="B10067" s="12" t="s">
        <v>83</v>
      </c>
      <c r="C10067" s="12" t="s">
        <v>132</v>
      </c>
      <c r="D10067" s="12" t="s">
        <v>391</v>
      </c>
      <c r="E10067" s="12">
        <v>72.41</v>
      </c>
      <c r="F10067" s="14" t="str">
        <f>A10067&amp;B10067&amp;C10067&amp;D10067&amp;E10067</f>
        <v>2024-11-07ExpenseRona51335 COGS - Supplies72.41</v>
      </c>
      <c r="G10067" s="15">
        <f>IFERROR((DATEVALUE(A10067)),A10067)</f>
        <v>45603</v>
      </c>
      <c r="H10067" s="16" t="str">
        <f>IF((IFERROR((VLOOKUP(D10067,'Automation (QBO)'!A:B,2,FALSE)),"0"))=0,"Suspense",(IFERROR((VLOOKUP(D10067,'Automation (QBO)'!A:B,2,FALSE)),"Suspense")))</f>
        <v>COGS - Supplies</v>
      </c>
      <c r="I10067" s="17">
        <f t="shared" si="157"/>
        <v>72.41</v>
      </c>
      <c r="J10067" s="12" t="str">
        <f>H10067</f>
        <v>COGS - Supplies</v>
      </c>
    </row>
    <row r="10068" spans="1:10" hidden="1">
      <c r="A10068" s="13" t="s">
        <v>239</v>
      </c>
      <c r="B10068" s="12" t="s">
        <v>83</v>
      </c>
      <c r="C10068" s="12" t="s">
        <v>132</v>
      </c>
      <c r="D10068" s="12" t="s">
        <v>392</v>
      </c>
      <c r="E10068" s="12">
        <v>-3.38</v>
      </c>
      <c r="F10068" s="14" t="str">
        <f>A10068&amp;B10068&amp;C10068&amp;D10068&amp;E10068</f>
        <v>2024-11-07ExpenseRona21020 GST/HST Payable-3.38</v>
      </c>
      <c r="G10068" s="15">
        <f>IFERROR((DATEVALUE(A10068)),A10068)</f>
        <v>45603</v>
      </c>
      <c r="H10068" s="16" t="str">
        <f>IF((IFERROR((VLOOKUP(D10068,'Automation (QBO)'!A:B,2,FALSE)),"0"))=0,"Suspense",(IFERROR((VLOOKUP(D10068,'Automation (QBO)'!A:B,2,FALSE)),"Suspense")))</f>
        <v>GST/HST Payable</v>
      </c>
      <c r="I10068" s="17">
        <f t="shared" si="157"/>
        <v>-3.38</v>
      </c>
      <c r="J10068" s="12" t="str">
        <f>H10068</f>
        <v>GST/HST Payable</v>
      </c>
    </row>
    <row r="10069" spans="1:10" hidden="1">
      <c r="A10069" s="13" t="s">
        <v>239</v>
      </c>
      <c r="B10069" s="12" t="s">
        <v>83</v>
      </c>
      <c r="C10069" s="12" t="s">
        <v>132</v>
      </c>
      <c r="D10069" s="12" t="s">
        <v>391</v>
      </c>
      <c r="E10069" s="12">
        <v>39.03</v>
      </c>
      <c r="F10069" s="14" t="str">
        <f>A10069&amp;B10069&amp;C10069&amp;D10069&amp;E10069</f>
        <v>2024-11-07ExpenseRona51335 COGS - Supplies39.03</v>
      </c>
      <c r="G10069" s="15">
        <f>IFERROR((DATEVALUE(A10069)),A10069)</f>
        <v>45603</v>
      </c>
      <c r="H10069" s="16" t="str">
        <f>IF((IFERROR((VLOOKUP(D10069,'Automation (QBO)'!A:B,2,FALSE)),"0"))=0,"Suspense",(IFERROR((VLOOKUP(D10069,'Automation (QBO)'!A:B,2,FALSE)),"Suspense")))</f>
        <v>COGS - Supplies</v>
      </c>
      <c r="I10069" s="17">
        <f t="shared" si="157"/>
        <v>39.03</v>
      </c>
      <c r="J10069" s="12" t="str">
        <f>H10069</f>
        <v>COGS - Supplies</v>
      </c>
    </row>
    <row r="10070" spans="1:10" hidden="1">
      <c r="A10070" s="13" t="s">
        <v>239</v>
      </c>
      <c r="B10070" s="12" t="s">
        <v>83</v>
      </c>
      <c r="C10070" s="12" t="s">
        <v>132</v>
      </c>
      <c r="D10070" s="12" t="s">
        <v>392</v>
      </c>
      <c r="E10070" s="12">
        <v>-1.82</v>
      </c>
      <c r="F10070" s="14" t="str">
        <f>A10070&amp;B10070&amp;C10070&amp;D10070&amp;E10070</f>
        <v>2024-11-07ExpenseRona21020 GST/HST Payable-1.82</v>
      </c>
      <c r="G10070" s="15">
        <f>IFERROR((DATEVALUE(A10070)),A10070)</f>
        <v>45603</v>
      </c>
      <c r="H10070" s="16" t="str">
        <f>IF((IFERROR((VLOOKUP(D10070,'Automation (QBO)'!A:B,2,FALSE)),"0"))=0,"Suspense",(IFERROR((VLOOKUP(D10070,'Automation (QBO)'!A:B,2,FALSE)),"Suspense")))</f>
        <v>GST/HST Payable</v>
      </c>
      <c r="I10070" s="17">
        <f t="shared" si="157"/>
        <v>-1.82</v>
      </c>
      <c r="J10070" s="12" t="str">
        <f>H10070</f>
        <v>GST/HST Payable</v>
      </c>
    </row>
    <row r="10071" spans="1:10" hidden="1">
      <c r="A10071" s="13" t="s">
        <v>239</v>
      </c>
      <c r="B10071" s="12" t="s">
        <v>83</v>
      </c>
      <c r="C10071" s="12" t="s">
        <v>113</v>
      </c>
      <c r="D10071" s="12" t="s">
        <v>408</v>
      </c>
      <c r="E10071" s="12">
        <v>4</v>
      </c>
      <c r="F10071" s="14" t="str">
        <f>A10071&amp;B10071&amp;C10071&amp;D10071&amp;E10071</f>
        <v>2024-11-07ExpenseImpark52205 Travel &amp; Parking4</v>
      </c>
      <c r="G10071" s="15">
        <f>IFERROR((DATEVALUE(A10071)),A10071)</f>
        <v>45603</v>
      </c>
      <c r="H10071" s="16" t="str">
        <f>IF((IFERROR((VLOOKUP(D10071,'Automation (QBO)'!A:B,2,FALSE)),"0"))=0,"Suspense",(IFERROR((VLOOKUP(D10071,'Automation (QBO)'!A:B,2,FALSE)),"Suspense")))</f>
        <v>Travel &amp; Parking</v>
      </c>
      <c r="I10071" s="17">
        <f t="shared" si="157"/>
        <v>4</v>
      </c>
      <c r="J10071" s="12" t="str">
        <f>H10071</f>
        <v>Travel &amp; Parking</v>
      </c>
    </row>
    <row r="10072" spans="1:10" hidden="1">
      <c r="A10072" s="13" t="s">
        <v>239</v>
      </c>
      <c r="B10072" s="12" t="s">
        <v>83</v>
      </c>
      <c r="C10072" s="12" t="s">
        <v>113</v>
      </c>
      <c r="D10072" s="12" t="s">
        <v>392</v>
      </c>
      <c r="E10072" s="12">
        <v>0</v>
      </c>
      <c r="F10072" s="14" t="str">
        <f>A10072&amp;B10072&amp;C10072&amp;D10072&amp;E10072</f>
        <v>2024-11-07ExpenseImpark21020 GST/HST Payable0</v>
      </c>
      <c r="G10072" s="15">
        <f>IFERROR((DATEVALUE(A10072)),A10072)</f>
        <v>45603</v>
      </c>
      <c r="H10072" s="16" t="str">
        <f>IF((IFERROR((VLOOKUP(D10072,'Automation (QBO)'!A:B,2,FALSE)),"0"))=0,"Suspense",(IFERROR((VLOOKUP(D10072,'Automation (QBO)'!A:B,2,FALSE)),"Suspense")))</f>
        <v>GST/HST Payable</v>
      </c>
      <c r="I10072" s="17">
        <f t="shared" si="157"/>
        <v>0</v>
      </c>
      <c r="J10072" s="12" t="str">
        <f>H10072</f>
        <v>GST/HST Payable</v>
      </c>
    </row>
    <row r="10073" spans="1:10" hidden="1">
      <c r="A10073" s="13" t="s">
        <v>239</v>
      </c>
      <c r="B10073" s="12" t="s">
        <v>83</v>
      </c>
      <c r="C10073" s="12" t="s">
        <v>113</v>
      </c>
      <c r="D10073" s="12" t="s">
        <v>408</v>
      </c>
      <c r="E10073" s="12">
        <v>4</v>
      </c>
      <c r="F10073" s="14" t="str">
        <f>A10073&amp;B10073&amp;C10073&amp;D10073&amp;E10073</f>
        <v>2024-11-07ExpenseImpark52205 Travel &amp; Parking4</v>
      </c>
      <c r="G10073" s="15">
        <f>IFERROR((DATEVALUE(A10073)),A10073)</f>
        <v>45603</v>
      </c>
      <c r="H10073" s="16" t="str">
        <f>IF((IFERROR((VLOOKUP(D10073,'Automation (QBO)'!A:B,2,FALSE)),"0"))=0,"Suspense",(IFERROR((VLOOKUP(D10073,'Automation (QBO)'!A:B,2,FALSE)),"Suspense")))</f>
        <v>Travel &amp; Parking</v>
      </c>
      <c r="I10073" s="17">
        <f t="shared" si="157"/>
        <v>4</v>
      </c>
      <c r="J10073" s="12" t="str">
        <f>H10073</f>
        <v>Travel &amp; Parking</v>
      </c>
    </row>
    <row r="10074" spans="1:10" hidden="1">
      <c r="A10074" s="13" t="s">
        <v>239</v>
      </c>
      <c r="B10074" s="12" t="s">
        <v>83</v>
      </c>
      <c r="C10074" s="12" t="s">
        <v>113</v>
      </c>
      <c r="D10074" s="12" t="s">
        <v>392</v>
      </c>
      <c r="E10074" s="12">
        <v>0</v>
      </c>
      <c r="F10074" s="14" t="str">
        <f>A10074&amp;B10074&amp;C10074&amp;D10074&amp;E10074</f>
        <v>2024-11-07ExpenseImpark21020 GST/HST Payable0</v>
      </c>
      <c r="G10074" s="15">
        <f>IFERROR((DATEVALUE(A10074)),A10074)</f>
        <v>45603</v>
      </c>
      <c r="H10074" s="16" t="str">
        <f>IF((IFERROR((VLOOKUP(D10074,'Automation (QBO)'!A:B,2,FALSE)),"0"))=0,"Suspense",(IFERROR((VLOOKUP(D10074,'Automation (QBO)'!A:B,2,FALSE)),"Suspense")))</f>
        <v>GST/HST Payable</v>
      </c>
      <c r="I10074" s="17">
        <f t="shared" si="157"/>
        <v>0</v>
      </c>
      <c r="J10074" s="12" t="str">
        <f>H10074</f>
        <v>GST/HST Payable</v>
      </c>
    </row>
    <row r="10075" spans="1:10" hidden="1">
      <c r="A10075" s="13" t="s">
        <v>239</v>
      </c>
      <c r="B10075" s="12" t="s">
        <v>83</v>
      </c>
      <c r="C10075" s="12" t="s">
        <v>241</v>
      </c>
      <c r="D10075" s="12" t="s">
        <v>398</v>
      </c>
      <c r="E10075" s="12">
        <v>53.04</v>
      </c>
      <c r="F10075" s="14" t="str">
        <f>A10075&amp;B10075&amp;C10075&amp;D10075&amp;E10075</f>
        <v>2024-11-07ExpenseBurb Cannabis Port Moody52190 Meals &amp; Entertainment53.04</v>
      </c>
      <c r="G10075" s="15">
        <f>IFERROR((DATEVALUE(A10075)),A10075)</f>
        <v>45603</v>
      </c>
      <c r="H10075" s="16" t="str">
        <f>IF((IFERROR((VLOOKUP(D10075,'Automation (QBO)'!A:B,2,FALSE)),"0"))=0,"Suspense",(IFERROR((VLOOKUP(D10075,'Automation (QBO)'!A:B,2,FALSE)),"Suspense")))</f>
        <v>Meals &amp; Entertainment</v>
      </c>
      <c r="I10075" s="17">
        <f t="shared" si="157"/>
        <v>53.04</v>
      </c>
      <c r="J10075" s="12" t="str">
        <f>H10075</f>
        <v>Meals &amp; Entertainment</v>
      </c>
    </row>
    <row r="10076" spans="1:10" hidden="1">
      <c r="A10076" s="13" t="s">
        <v>239</v>
      </c>
      <c r="B10076" s="12" t="s">
        <v>83</v>
      </c>
      <c r="C10076" s="12" t="s">
        <v>241</v>
      </c>
      <c r="D10076" s="12" t="s">
        <v>392</v>
      </c>
      <c r="E10076" s="12">
        <v>-2.4</v>
      </c>
      <c r="F10076" s="14" t="str">
        <f>A10076&amp;B10076&amp;C10076&amp;D10076&amp;E10076</f>
        <v>2024-11-07ExpenseBurb Cannabis Port Moody21020 GST/HST Payable-2.4</v>
      </c>
      <c r="G10076" s="15">
        <f>IFERROR((DATEVALUE(A10076)),A10076)</f>
        <v>45603</v>
      </c>
      <c r="H10076" s="16" t="str">
        <f>IF((IFERROR((VLOOKUP(D10076,'Automation (QBO)'!A:B,2,FALSE)),"0"))=0,"Suspense",(IFERROR((VLOOKUP(D10076,'Automation (QBO)'!A:B,2,FALSE)),"Suspense")))</f>
        <v>GST/HST Payable</v>
      </c>
      <c r="I10076" s="17">
        <f t="shared" si="157"/>
        <v>-2.4</v>
      </c>
      <c r="J10076" s="12" t="str">
        <f>H10076</f>
        <v>GST/HST Payable</v>
      </c>
    </row>
    <row r="10077" spans="1:10" hidden="1">
      <c r="A10077" s="13" t="s">
        <v>239</v>
      </c>
      <c r="B10077" s="12" t="s">
        <v>83</v>
      </c>
      <c r="C10077" s="12" t="s">
        <v>237</v>
      </c>
      <c r="D10077" s="12" t="s">
        <v>410</v>
      </c>
      <c r="E10077" s="12">
        <v>143</v>
      </c>
      <c r="F10077" s="14" t="str">
        <f>A10077&amp;B10077&amp;C10077&amp;D10077&amp;E10077</f>
        <v>2024-11-07ExpenseUnited Boulevard Recycling and Waste Centre51315 COGS - Disposal143</v>
      </c>
      <c r="G10077" s="15">
        <f>IFERROR((DATEVALUE(A10077)),A10077)</f>
        <v>45603</v>
      </c>
      <c r="H10077" s="16" t="str">
        <f>IF((IFERROR((VLOOKUP(D10077,'Automation (QBO)'!A:B,2,FALSE)),"0"))=0,"Suspense",(IFERROR((VLOOKUP(D10077,'Automation (QBO)'!A:B,2,FALSE)),"Suspense")))</f>
        <v>COGS - Disposal</v>
      </c>
      <c r="I10077" s="17">
        <f t="shared" si="157"/>
        <v>143</v>
      </c>
      <c r="J10077" s="12" t="str">
        <f>H10077</f>
        <v>COGS - Disposal</v>
      </c>
    </row>
    <row r="10078" spans="1:10" hidden="1">
      <c r="A10078" s="13" t="s">
        <v>239</v>
      </c>
      <c r="B10078" s="12" t="s">
        <v>83</v>
      </c>
      <c r="C10078" s="12" t="s">
        <v>237</v>
      </c>
      <c r="D10078" s="12" t="s">
        <v>392</v>
      </c>
      <c r="E10078" s="12">
        <v>0</v>
      </c>
      <c r="F10078" s="14" t="str">
        <f>A10078&amp;B10078&amp;C10078&amp;D10078&amp;E10078</f>
        <v>2024-11-07ExpenseUnited Boulevard Recycling and Waste Centre21020 GST/HST Payable0</v>
      </c>
      <c r="G10078" s="15">
        <f>IFERROR((DATEVALUE(A10078)),A10078)</f>
        <v>45603</v>
      </c>
      <c r="H10078" s="16" t="str">
        <f>IF((IFERROR((VLOOKUP(D10078,'Automation (QBO)'!A:B,2,FALSE)),"0"))=0,"Suspense",(IFERROR((VLOOKUP(D10078,'Automation (QBO)'!A:B,2,FALSE)),"Suspense")))</f>
        <v>GST/HST Payable</v>
      </c>
      <c r="I10078" s="17">
        <f t="shared" si="157"/>
        <v>0</v>
      </c>
      <c r="J10078" s="12" t="str">
        <f>H10078</f>
        <v>GST/HST Payable</v>
      </c>
    </row>
    <row r="10079" spans="1:10" hidden="1">
      <c r="A10079" s="13" t="s">
        <v>239</v>
      </c>
      <c r="B10079" s="12" t="s">
        <v>83</v>
      </c>
      <c r="C10079" s="12" t="s">
        <v>242</v>
      </c>
      <c r="D10079" s="12" t="s">
        <v>398</v>
      </c>
      <c r="E10079" s="12">
        <v>26.98</v>
      </c>
      <c r="F10079" s="14" t="str">
        <f>A10079&amp;B10079&amp;C10079&amp;D10079&amp;E10079</f>
        <v>2024-11-07ExpenseA&amp;W52190 Meals &amp; Entertainment26.98</v>
      </c>
      <c r="G10079" s="15">
        <f>IFERROR((DATEVALUE(A10079)),A10079)</f>
        <v>45603</v>
      </c>
      <c r="H10079" s="16" t="str">
        <f>IF((IFERROR((VLOOKUP(D10079,'Automation (QBO)'!A:B,2,FALSE)),"0"))=0,"Suspense",(IFERROR((VLOOKUP(D10079,'Automation (QBO)'!A:B,2,FALSE)),"Suspense")))</f>
        <v>Meals &amp; Entertainment</v>
      </c>
      <c r="I10079" s="17">
        <f t="shared" si="157"/>
        <v>26.98</v>
      </c>
      <c r="J10079" s="12" t="str">
        <f>H10079</f>
        <v>Meals &amp; Entertainment</v>
      </c>
    </row>
    <row r="10080" spans="1:10" hidden="1">
      <c r="A10080" s="13" t="s">
        <v>239</v>
      </c>
      <c r="B10080" s="12" t="s">
        <v>83</v>
      </c>
      <c r="C10080" s="12" t="s">
        <v>242</v>
      </c>
      <c r="D10080" s="12" t="s">
        <v>392</v>
      </c>
      <c r="E10080" s="12">
        <v>0</v>
      </c>
      <c r="F10080" s="14" t="str">
        <f>A10080&amp;B10080&amp;C10080&amp;D10080&amp;E10080</f>
        <v>2024-11-07ExpenseA&amp;W21020 GST/HST Payable0</v>
      </c>
      <c r="G10080" s="15">
        <f>IFERROR((DATEVALUE(A10080)),A10080)</f>
        <v>45603</v>
      </c>
      <c r="H10080" s="16" t="str">
        <f>IF((IFERROR((VLOOKUP(D10080,'Automation (QBO)'!A:B,2,FALSE)),"0"))=0,"Suspense",(IFERROR((VLOOKUP(D10080,'Automation (QBO)'!A:B,2,FALSE)),"Suspense")))</f>
        <v>GST/HST Payable</v>
      </c>
      <c r="I10080" s="17">
        <f t="shared" si="157"/>
        <v>0</v>
      </c>
      <c r="J10080" s="12" t="str">
        <f>H10080</f>
        <v>GST/HST Payable</v>
      </c>
    </row>
    <row r="10081" spans="1:10" hidden="1">
      <c r="A10081" s="13" t="s">
        <v>239</v>
      </c>
      <c r="B10081" s="12" t="s">
        <v>83</v>
      </c>
      <c r="C10081" s="12" t="s">
        <v>243</v>
      </c>
      <c r="D10081" s="12" t="s">
        <v>398</v>
      </c>
      <c r="E10081" s="12">
        <v>18.25</v>
      </c>
      <c r="F10081" s="14" t="str">
        <f>A10081&amp;B10081&amp;C10081&amp;D10081&amp;E10081</f>
        <v>2024-11-07ExpenseTim Horton's52190 Meals &amp; Entertainment18.25</v>
      </c>
      <c r="G10081" s="15">
        <f>IFERROR((DATEVALUE(A10081)),A10081)</f>
        <v>45603</v>
      </c>
      <c r="H10081" s="16" t="str">
        <f>IF((IFERROR((VLOOKUP(D10081,'Automation (QBO)'!A:B,2,FALSE)),"0"))=0,"Suspense",(IFERROR((VLOOKUP(D10081,'Automation (QBO)'!A:B,2,FALSE)),"Suspense")))</f>
        <v>Meals &amp; Entertainment</v>
      </c>
      <c r="I10081" s="17">
        <f t="shared" si="157"/>
        <v>18.25</v>
      </c>
      <c r="J10081" s="12" t="str">
        <f>H10081</f>
        <v>Meals &amp; Entertainment</v>
      </c>
    </row>
    <row r="10082" spans="1:10" hidden="1">
      <c r="A10082" s="13" t="s">
        <v>239</v>
      </c>
      <c r="B10082" s="12" t="s">
        <v>83</v>
      </c>
      <c r="C10082" s="12" t="s">
        <v>243</v>
      </c>
      <c r="D10082" s="12" t="s">
        <v>392</v>
      </c>
      <c r="E10082" s="12">
        <v>0</v>
      </c>
      <c r="F10082" s="14" t="str">
        <f>A10082&amp;B10082&amp;C10082&amp;D10082&amp;E10082</f>
        <v>2024-11-07ExpenseTim Horton's21020 GST/HST Payable0</v>
      </c>
      <c r="G10082" s="15">
        <f>IFERROR((DATEVALUE(A10082)),A10082)</f>
        <v>45603</v>
      </c>
      <c r="H10082" s="16" t="str">
        <f>IF((IFERROR((VLOOKUP(D10082,'Automation (QBO)'!A:B,2,FALSE)),"0"))=0,"Suspense",(IFERROR((VLOOKUP(D10082,'Automation (QBO)'!A:B,2,FALSE)),"Suspense")))</f>
        <v>GST/HST Payable</v>
      </c>
      <c r="I10082" s="17">
        <f t="shared" si="157"/>
        <v>0</v>
      </c>
      <c r="J10082" s="12" t="str">
        <f>H10082</f>
        <v>GST/HST Payable</v>
      </c>
    </row>
    <row r="10083" spans="1:10" hidden="1">
      <c r="A10083" s="13" t="s">
        <v>239</v>
      </c>
      <c r="B10083" s="12" t="s">
        <v>83</v>
      </c>
      <c r="C10083" s="12" t="s">
        <v>240</v>
      </c>
      <c r="D10083" s="12" t="s">
        <v>390</v>
      </c>
      <c r="E10083" s="12">
        <v>263.75</v>
      </c>
      <c r="F10083" s="14" t="str">
        <f>A10083&amp;B10083&amp;C10083&amp;D10083&amp;E10083</f>
        <v>2024-11-07ExpenseThe Pawn Shop YVR21010 Visa Payable (CIBC)263.75</v>
      </c>
      <c r="G10083" s="15">
        <f>IFERROR((DATEVALUE(A10083)),A10083)</f>
        <v>45603</v>
      </c>
      <c r="H10083" s="16" t="str">
        <f>IF((IFERROR((VLOOKUP(D10083,'Automation (QBO)'!A:B,2,FALSE)),"0"))=0,"Suspense",(IFERROR((VLOOKUP(D10083,'Automation (QBO)'!A:B,2,FALSE)),"Suspense")))</f>
        <v>Suspense</v>
      </c>
      <c r="I10083" s="17">
        <f t="shared" si="157"/>
        <v>263.75</v>
      </c>
      <c r="J10083" s="12" t="str">
        <f>H10083</f>
        <v>Suspense</v>
      </c>
    </row>
    <row r="10084" spans="1:10" hidden="1">
      <c r="A10084" s="13" t="s">
        <v>244</v>
      </c>
      <c r="B10084" s="12" t="s">
        <v>83</v>
      </c>
      <c r="C10084" s="12" t="s">
        <v>234</v>
      </c>
      <c r="D10084" s="12" t="s">
        <v>390</v>
      </c>
      <c r="E10084" s="12">
        <v>257.27</v>
      </c>
      <c r="F10084" s="14" t="str">
        <f>A10084&amp;B10084&amp;C10084&amp;D10084&amp;E10084</f>
        <v>2024-11-08ExpenseMeadows Landscape Supply ltd21010 Visa Payable (CIBC)257.27</v>
      </c>
      <c r="G10084" s="15">
        <f>IFERROR((DATEVALUE(A10084)),A10084)</f>
        <v>45604</v>
      </c>
      <c r="H10084" s="16" t="str">
        <f>IF((IFERROR((VLOOKUP(D10084,'Automation (QBO)'!A:B,2,FALSE)),"0"))=0,"Suspense",(IFERROR((VLOOKUP(D10084,'Automation (QBO)'!A:B,2,FALSE)),"Suspense")))</f>
        <v>Suspense</v>
      </c>
      <c r="I10084" s="17">
        <f t="shared" si="157"/>
        <v>257.27</v>
      </c>
      <c r="J10084" s="12" t="str">
        <f>H10084</f>
        <v>Suspense</v>
      </c>
    </row>
    <row r="10085" spans="1:10" hidden="1">
      <c r="A10085" s="13" t="s">
        <v>244</v>
      </c>
      <c r="B10085" s="12" t="s">
        <v>83</v>
      </c>
      <c r="C10085" s="12" t="s">
        <v>102</v>
      </c>
      <c r="D10085" s="12" t="s">
        <v>390</v>
      </c>
      <c r="E10085" s="12">
        <v>110.01</v>
      </c>
      <c r="F10085" s="14" t="str">
        <f>A10085&amp;B10085&amp;C10085&amp;D10085&amp;E10085</f>
        <v>2024-11-08ExpensePetro Canada21010 Visa Payable (CIBC)110.01</v>
      </c>
      <c r="G10085" s="15">
        <f>IFERROR((DATEVALUE(A10085)),A10085)</f>
        <v>45604</v>
      </c>
      <c r="H10085" s="16" t="str">
        <f>IF((IFERROR((VLOOKUP(D10085,'Automation (QBO)'!A:B,2,FALSE)),"0"))=0,"Suspense",(IFERROR((VLOOKUP(D10085,'Automation (QBO)'!A:B,2,FALSE)),"Suspense")))</f>
        <v>Suspense</v>
      </c>
      <c r="I10085" s="17">
        <f t="shared" si="157"/>
        <v>110.01</v>
      </c>
      <c r="J10085" s="12" t="str">
        <f>H10085</f>
        <v>Suspense</v>
      </c>
    </row>
    <row r="10086" spans="1:10" hidden="1">
      <c r="A10086" s="13" t="s">
        <v>244</v>
      </c>
      <c r="B10086" s="12" t="s">
        <v>83</v>
      </c>
      <c r="C10086" s="12" t="s">
        <v>205</v>
      </c>
      <c r="D10086" s="12" t="s">
        <v>390</v>
      </c>
      <c r="E10086" s="12">
        <v>58.41</v>
      </c>
      <c r="F10086" s="14" t="str">
        <f>A10086&amp;B10086&amp;C10086&amp;D10086&amp;E10086</f>
        <v>2024-11-08ExpenseUber21010 Visa Payable (CIBC)58.41</v>
      </c>
      <c r="G10086" s="15">
        <f>IFERROR((DATEVALUE(A10086)),A10086)</f>
        <v>45604</v>
      </c>
      <c r="H10086" s="16" t="str">
        <f>IF((IFERROR((VLOOKUP(D10086,'Automation (QBO)'!A:B,2,FALSE)),"0"))=0,"Suspense",(IFERROR((VLOOKUP(D10086,'Automation (QBO)'!A:B,2,FALSE)),"Suspense")))</f>
        <v>Suspense</v>
      </c>
      <c r="I10086" s="17">
        <f t="shared" si="157"/>
        <v>58.41</v>
      </c>
      <c r="J10086" s="12" t="str">
        <f>H10086</f>
        <v>Suspense</v>
      </c>
    </row>
    <row r="10087" spans="1:10" hidden="1">
      <c r="A10087" s="13" t="s">
        <v>244</v>
      </c>
      <c r="B10087" s="12" t="s">
        <v>83</v>
      </c>
      <c r="C10087" s="12" t="s">
        <v>257</v>
      </c>
      <c r="D10087" s="12" t="s">
        <v>390</v>
      </c>
      <c r="E10087" s="12">
        <v>49</v>
      </c>
      <c r="F10087" s="14" t="str">
        <f>A10087&amp;B10087&amp;C10087&amp;D10087&amp;E10087</f>
        <v>2024-11-08ExpenseMetro Vancouver Coquitlam Transfer Station21010 Visa Payable (CIBC)49</v>
      </c>
      <c r="G10087" s="15">
        <f>IFERROR((DATEVALUE(A10087)),A10087)</f>
        <v>45604</v>
      </c>
      <c r="H10087" s="16" t="str">
        <f>IF((IFERROR((VLOOKUP(D10087,'Automation (QBO)'!A:B,2,FALSE)),"0"))=0,"Suspense",(IFERROR((VLOOKUP(D10087,'Automation (QBO)'!A:B,2,FALSE)),"Suspense")))</f>
        <v>Suspense</v>
      </c>
      <c r="I10087" s="17">
        <f t="shared" si="157"/>
        <v>49</v>
      </c>
      <c r="J10087" s="12" t="str">
        <f>H10087</f>
        <v>Suspense</v>
      </c>
    </row>
    <row r="10088" spans="1:10" hidden="1">
      <c r="A10088" s="13" t="s">
        <v>244</v>
      </c>
      <c r="B10088" s="12" t="s">
        <v>83</v>
      </c>
      <c r="C10088" s="12" t="s">
        <v>205</v>
      </c>
      <c r="D10088" s="12" t="s">
        <v>390</v>
      </c>
      <c r="E10088" s="12">
        <v>42.44</v>
      </c>
      <c r="F10088" s="14" t="str">
        <f>A10088&amp;B10088&amp;C10088&amp;D10088&amp;E10088</f>
        <v>2024-11-08ExpenseUber21010 Visa Payable (CIBC)42.44</v>
      </c>
      <c r="G10088" s="15">
        <f>IFERROR((DATEVALUE(A10088)),A10088)</f>
        <v>45604</v>
      </c>
      <c r="H10088" s="16" t="str">
        <f>IF((IFERROR((VLOOKUP(D10088,'Automation (QBO)'!A:B,2,FALSE)),"0"))=0,"Suspense",(IFERROR((VLOOKUP(D10088,'Automation (QBO)'!A:B,2,FALSE)),"Suspense")))</f>
        <v>Suspense</v>
      </c>
      <c r="I10088" s="17">
        <f t="shared" si="157"/>
        <v>42.44</v>
      </c>
      <c r="J10088" s="12" t="str">
        <f>H10088</f>
        <v>Suspense</v>
      </c>
    </row>
    <row r="10089" spans="1:10" hidden="1">
      <c r="A10089" s="13" t="s">
        <v>244</v>
      </c>
      <c r="B10089" s="12" t="s">
        <v>83</v>
      </c>
      <c r="C10089" s="12" t="s">
        <v>88</v>
      </c>
      <c r="D10089" s="12" t="s">
        <v>390</v>
      </c>
      <c r="E10089" s="12">
        <v>5</v>
      </c>
      <c r="F10089" s="14" t="str">
        <f>A10089&amp;B10089&amp;C10089&amp;D10089&amp;E10089</f>
        <v>2024-11-08ExpenseEasy Park21010 Visa Payable (CIBC)5</v>
      </c>
      <c r="G10089" s="15">
        <f>IFERROR((DATEVALUE(A10089)),A10089)</f>
        <v>45604</v>
      </c>
      <c r="H10089" s="16" t="str">
        <f>IF((IFERROR((VLOOKUP(D10089,'Automation (QBO)'!A:B,2,FALSE)),"0"))=0,"Suspense",(IFERROR((VLOOKUP(D10089,'Automation (QBO)'!A:B,2,FALSE)),"Suspense")))</f>
        <v>Suspense</v>
      </c>
      <c r="I10089" s="17">
        <f t="shared" si="157"/>
        <v>5</v>
      </c>
      <c r="J10089" s="12" t="str">
        <f>H10089</f>
        <v>Suspense</v>
      </c>
    </row>
    <row r="10090" spans="1:10" hidden="1">
      <c r="A10090" s="13" t="s">
        <v>244</v>
      </c>
      <c r="B10090" s="12" t="s">
        <v>83</v>
      </c>
      <c r="C10090" s="12" t="s">
        <v>112</v>
      </c>
      <c r="D10090" s="12" t="s">
        <v>390</v>
      </c>
      <c r="E10090" s="12">
        <v>4.9400000000000004</v>
      </c>
      <c r="F10090" s="14" t="str">
        <f>A10090&amp;B10090&amp;C10090&amp;D10090&amp;E10090</f>
        <v>2024-11-08ExpenseIndigo Lot 03421010 Visa Payable (CIBC)4.94</v>
      </c>
      <c r="G10090" s="15">
        <f>IFERROR((DATEVALUE(A10090)),A10090)</f>
        <v>45604</v>
      </c>
      <c r="H10090" s="16" t="str">
        <f>IF((IFERROR((VLOOKUP(D10090,'Automation (QBO)'!A:B,2,FALSE)),"0"))=0,"Suspense",(IFERROR((VLOOKUP(D10090,'Automation (QBO)'!A:B,2,FALSE)),"Suspense")))</f>
        <v>Suspense</v>
      </c>
      <c r="I10090" s="17">
        <f t="shared" si="157"/>
        <v>4.9400000000000004</v>
      </c>
      <c r="J10090" s="12" t="str">
        <f>H10090</f>
        <v>Suspense</v>
      </c>
    </row>
    <row r="10091" spans="1:10" hidden="1">
      <c r="A10091" s="13" t="s">
        <v>244</v>
      </c>
      <c r="B10091" s="12" t="s">
        <v>83</v>
      </c>
      <c r="C10091" s="12" t="s">
        <v>112</v>
      </c>
      <c r="D10091" s="12" t="s">
        <v>390</v>
      </c>
      <c r="E10091" s="12">
        <v>4.9400000000000004</v>
      </c>
      <c r="F10091" s="14" t="str">
        <f>A10091&amp;B10091&amp;C10091&amp;D10091&amp;E10091</f>
        <v>2024-11-08ExpenseIndigo Lot 03421010 Visa Payable (CIBC)4.94</v>
      </c>
      <c r="G10091" s="15">
        <f>IFERROR((DATEVALUE(A10091)),A10091)</f>
        <v>45604</v>
      </c>
      <c r="H10091" s="16" t="str">
        <f>IF((IFERROR((VLOOKUP(D10091,'Automation (QBO)'!A:B,2,FALSE)),"0"))=0,"Suspense",(IFERROR((VLOOKUP(D10091,'Automation (QBO)'!A:B,2,FALSE)),"Suspense")))</f>
        <v>Suspense</v>
      </c>
      <c r="I10091" s="17">
        <f t="shared" si="157"/>
        <v>4.9400000000000004</v>
      </c>
      <c r="J10091" s="12" t="str">
        <f>H10091</f>
        <v>Suspense</v>
      </c>
    </row>
    <row r="10092" spans="1:10" hidden="1">
      <c r="A10092" s="13" t="s">
        <v>244</v>
      </c>
      <c r="B10092" s="12" t="s">
        <v>245</v>
      </c>
      <c r="C10092" s="12" t="s">
        <v>246</v>
      </c>
      <c r="D10092" s="12" t="s">
        <v>496</v>
      </c>
      <c r="E10092" s="12">
        <v>-89.61</v>
      </c>
      <c r="F10092" s="14" t="str">
        <f>A10092&amp;B10092&amp;C10092&amp;D10092&amp;E10092</f>
        <v>2024-11-08Supplier CreditKyle Watson21000 Accounts Payable-89.61</v>
      </c>
      <c r="G10092" s="15">
        <f>IFERROR((DATEVALUE(A10092)),A10092)</f>
        <v>45604</v>
      </c>
      <c r="H10092" s="16" t="str">
        <f>IF((IFERROR((VLOOKUP(D10092,'Automation (QBO)'!A:B,2,FALSE)),"0"))=0,"Suspense",(IFERROR((VLOOKUP(D10092,'Automation (QBO)'!A:B,2,FALSE)),"Suspense")))</f>
        <v>Accounts Payable - Unknown</v>
      </c>
      <c r="I10092" s="17">
        <f t="shared" si="157"/>
        <v>-89.61</v>
      </c>
      <c r="J10092" s="12" t="str">
        <f>H10092</f>
        <v>Accounts Payable - Unknown</v>
      </c>
    </row>
    <row r="10093" spans="1:10" hidden="1">
      <c r="A10093" s="13" t="s">
        <v>244</v>
      </c>
      <c r="B10093" s="12" t="s">
        <v>245</v>
      </c>
      <c r="C10093" s="12" t="s">
        <v>246</v>
      </c>
      <c r="D10093" s="12" t="s">
        <v>414</v>
      </c>
      <c r="E10093" s="12">
        <v>-89.61</v>
      </c>
      <c r="F10093" s="14" t="str">
        <f>A10093&amp;B10093&amp;C10093&amp;D10093&amp;E10093</f>
        <v>2024-11-08Supplier CreditKyle Watson52206 Telephone-89.61</v>
      </c>
      <c r="G10093" s="15">
        <f>IFERROR((DATEVALUE(A10093)),A10093)</f>
        <v>45604</v>
      </c>
      <c r="H10093" s="16" t="str">
        <f>IF((IFERROR((VLOOKUP(D10093,'Automation (QBO)'!A:B,2,FALSE)),"0"))=0,"Suspense",(IFERROR((VLOOKUP(D10093,'Automation (QBO)'!A:B,2,FALSE)),"Suspense")))</f>
        <v>Telephone</v>
      </c>
      <c r="I10093" s="17">
        <f t="shared" si="157"/>
        <v>-89.61</v>
      </c>
      <c r="J10093" s="12" t="str">
        <f>H10093</f>
        <v>Telephone</v>
      </c>
    </row>
    <row r="10094" spans="1:10" hidden="1">
      <c r="A10094" s="13" t="s">
        <v>244</v>
      </c>
      <c r="B10094" s="12" t="s">
        <v>245</v>
      </c>
      <c r="C10094" s="12" t="s">
        <v>246</v>
      </c>
      <c r="D10094" s="12" t="s">
        <v>392</v>
      </c>
      <c r="E10094" s="12">
        <v>0</v>
      </c>
      <c r="F10094" s="14" t="str">
        <f>A10094&amp;B10094&amp;C10094&amp;D10094&amp;E10094</f>
        <v>2024-11-08Supplier CreditKyle Watson21020 GST/HST Payable0</v>
      </c>
      <c r="G10094" s="15">
        <f>IFERROR((DATEVALUE(A10094)),A10094)</f>
        <v>45604</v>
      </c>
      <c r="H10094" s="16" t="str">
        <f>IF((IFERROR((VLOOKUP(D10094,'Automation (QBO)'!A:B,2,FALSE)),"0"))=0,"Suspense",(IFERROR((VLOOKUP(D10094,'Automation (QBO)'!A:B,2,FALSE)),"Suspense")))</f>
        <v>GST/HST Payable</v>
      </c>
      <c r="I10094" s="17">
        <f t="shared" si="157"/>
        <v>0</v>
      </c>
      <c r="J10094" s="12" t="str">
        <f>H10094</f>
        <v>GST/HST Payable</v>
      </c>
    </row>
    <row r="10095" spans="1:10" hidden="1">
      <c r="A10095" s="13" t="s">
        <v>244</v>
      </c>
      <c r="B10095" s="12" t="s">
        <v>247</v>
      </c>
      <c r="C10095" s="12" t="s">
        <v>246</v>
      </c>
      <c r="F10095" s="14" t="str">
        <f>A10095&amp;B10095&amp;C10095&amp;D10095&amp;E10095</f>
        <v>2024-11-08Bill Payment (Cheque)Kyle Watson</v>
      </c>
      <c r="G10095" s="15">
        <f>IFERROR((DATEVALUE(A10095)),A10095)</f>
        <v>45604</v>
      </c>
      <c r="H10095" s="16" t="str">
        <f>IF((IFERROR((VLOOKUP(D10095,'Automation (QBO)'!A:B,2,FALSE)),"0"))=0,"Suspense",(IFERROR((VLOOKUP(D10095,'Automation (QBO)'!A:B,2,FALSE)),"Suspense")))</f>
        <v>Suspense</v>
      </c>
      <c r="I10095" s="17">
        <f t="shared" si="157"/>
        <v>0</v>
      </c>
      <c r="J10095" s="12" t="str">
        <f>H10095</f>
        <v>Suspense</v>
      </c>
    </row>
    <row r="10096" spans="1:10" hidden="1">
      <c r="A10096" s="13" t="s">
        <v>244</v>
      </c>
      <c r="B10096" s="12" t="s">
        <v>247</v>
      </c>
      <c r="C10096" s="12" t="s">
        <v>246</v>
      </c>
      <c r="D10096" s="12" t="s">
        <v>496</v>
      </c>
      <c r="F10096" s="14" t="str">
        <f>A10096&amp;B10096&amp;C10096&amp;D10096&amp;E10096</f>
        <v>2024-11-08Bill Payment (Cheque)Kyle Watson21000 Accounts Payable</v>
      </c>
      <c r="G10096" s="15">
        <f>IFERROR((DATEVALUE(A10096)),A10096)</f>
        <v>45604</v>
      </c>
      <c r="H10096" s="16" t="str">
        <f>IF((IFERROR((VLOOKUP(D10096,'Automation (QBO)'!A:B,2,FALSE)),"0"))=0,"Suspense",(IFERROR((VLOOKUP(D10096,'Automation (QBO)'!A:B,2,FALSE)),"Suspense")))</f>
        <v>Accounts Payable - Unknown</v>
      </c>
      <c r="I10096" s="17">
        <f t="shared" si="157"/>
        <v>0</v>
      </c>
      <c r="J10096" s="12" t="str">
        <f>H10096</f>
        <v>Accounts Payable - Unknown</v>
      </c>
    </row>
    <row r="10097" spans="1:10" hidden="1">
      <c r="A10097" s="13" t="s">
        <v>244</v>
      </c>
      <c r="B10097" s="12" t="s">
        <v>136</v>
      </c>
      <c r="C10097" s="12" t="s">
        <v>248</v>
      </c>
      <c r="F10097" s="14" t="str">
        <f>A10097&amp;B10097&amp;C10097&amp;D10097&amp;E10097</f>
        <v>2024-11-08PaymentBC Boiler</v>
      </c>
      <c r="G10097" s="15">
        <f>IFERROR((DATEVALUE(A10097)),A10097)</f>
        <v>45604</v>
      </c>
      <c r="H10097" s="16" t="str">
        <f>IF((IFERROR((VLOOKUP(D10097,'Automation (QBO)'!A:B,2,FALSE)),"0"))=0,"Suspense",(IFERROR((VLOOKUP(D10097,'Automation (QBO)'!A:B,2,FALSE)),"Suspense")))</f>
        <v>Suspense</v>
      </c>
      <c r="I10097" s="17">
        <f t="shared" si="157"/>
        <v>0</v>
      </c>
      <c r="J10097" s="12" t="str">
        <f>H10097</f>
        <v>Suspense</v>
      </c>
    </row>
    <row r="10098" spans="1:10" hidden="1">
      <c r="A10098" s="13" t="s">
        <v>244</v>
      </c>
      <c r="B10098" s="12" t="s">
        <v>136</v>
      </c>
      <c r="C10098" s="12" t="s">
        <v>248</v>
      </c>
      <c r="D10098" s="12" t="s">
        <v>417</v>
      </c>
      <c r="F10098" s="14" t="str">
        <f>A10098&amp;B10098&amp;C10098&amp;D10098&amp;E10098</f>
        <v>2024-11-08PaymentBC Boiler12000 Accounts Receivable</v>
      </c>
      <c r="G10098" s="15">
        <f>IFERROR((DATEVALUE(A10098)),A10098)</f>
        <v>45604</v>
      </c>
      <c r="H10098" s="16" t="str">
        <f>IF((IFERROR((VLOOKUP(D10098,'Automation (QBO)'!A:B,2,FALSE)),"0"))=0,"Suspense",(IFERROR((VLOOKUP(D10098,'Automation (QBO)'!A:B,2,FALSE)),"Suspense")))</f>
        <v>Accounts Recievable - Suspense</v>
      </c>
      <c r="I10098" s="17">
        <f t="shared" si="157"/>
        <v>0</v>
      </c>
      <c r="J10098" s="12" t="str">
        <f>H10098</f>
        <v>Accounts Recievable - Suspense</v>
      </c>
    </row>
    <row r="10099" spans="1:10" hidden="1">
      <c r="A10099" s="13" t="s">
        <v>244</v>
      </c>
      <c r="B10099" s="12" t="s">
        <v>136</v>
      </c>
      <c r="C10099" s="12" t="s">
        <v>249</v>
      </c>
      <c r="F10099" s="14" t="str">
        <f>A10099&amp;B10099&amp;C10099&amp;D10099&amp;E10099</f>
        <v>2024-11-08PaymentFarrwest Electrical</v>
      </c>
      <c r="G10099" s="15">
        <f>IFERROR((DATEVALUE(A10099)),A10099)</f>
        <v>45604</v>
      </c>
      <c r="H10099" s="16" t="str">
        <f>IF((IFERROR((VLOOKUP(D10099,'Automation (QBO)'!A:B,2,FALSE)),"0"))=0,"Suspense",(IFERROR((VLOOKUP(D10099,'Automation (QBO)'!A:B,2,FALSE)),"Suspense")))</f>
        <v>Suspense</v>
      </c>
      <c r="I10099" s="17">
        <f t="shared" si="157"/>
        <v>0</v>
      </c>
      <c r="J10099" s="12" t="str">
        <f>H10099</f>
        <v>Suspense</v>
      </c>
    </row>
    <row r="10100" spans="1:10" hidden="1">
      <c r="A10100" s="13" t="s">
        <v>244</v>
      </c>
      <c r="B10100" s="12" t="s">
        <v>136</v>
      </c>
      <c r="C10100" s="12" t="s">
        <v>249</v>
      </c>
      <c r="D10100" s="12" t="s">
        <v>417</v>
      </c>
      <c r="F10100" s="14" t="str">
        <f>A10100&amp;B10100&amp;C10100&amp;D10100&amp;E10100</f>
        <v>2024-11-08PaymentFarrwest Electrical12000 Accounts Receivable</v>
      </c>
      <c r="G10100" s="15">
        <f>IFERROR((DATEVALUE(A10100)),A10100)</f>
        <v>45604</v>
      </c>
      <c r="H10100" s="16" t="str">
        <f>IF((IFERROR((VLOOKUP(D10100,'Automation (QBO)'!A:B,2,FALSE)),"0"))=0,"Suspense",(IFERROR((VLOOKUP(D10100,'Automation (QBO)'!A:B,2,FALSE)),"Suspense")))</f>
        <v>Accounts Recievable - Suspense</v>
      </c>
      <c r="I10100" s="17">
        <f t="shared" si="157"/>
        <v>0</v>
      </c>
      <c r="J10100" s="12" t="str">
        <f>H10100</f>
        <v>Accounts Recievable - Suspense</v>
      </c>
    </row>
    <row r="10101" spans="1:10" hidden="1">
      <c r="A10101" s="13" t="s">
        <v>244</v>
      </c>
      <c r="B10101" s="12" t="s">
        <v>136</v>
      </c>
      <c r="C10101" s="12" t="s">
        <v>250</v>
      </c>
      <c r="F10101" s="14" t="str">
        <f>A10101&amp;B10101&amp;C10101&amp;D10101&amp;E10101</f>
        <v>2024-11-08PaymentJude Morin</v>
      </c>
      <c r="G10101" s="15">
        <f>IFERROR((DATEVALUE(A10101)),A10101)</f>
        <v>45604</v>
      </c>
      <c r="H10101" s="16" t="str">
        <f>IF((IFERROR((VLOOKUP(D10101,'Automation (QBO)'!A:B,2,FALSE)),"0"))=0,"Suspense",(IFERROR((VLOOKUP(D10101,'Automation (QBO)'!A:B,2,FALSE)),"Suspense")))</f>
        <v>Suspense</v>
      </c>
      <c r="I10101" s="17">
        <f t="shared" si="157"/>
        <v>0</v>
      </c>
      <c r="J10101" s="12" t="str">
        <f>H10101</f>
        <v>Suspense</v>
      </c>
    </row>
    <row r="10102" spans="1:10" hidden="1">
      <c r="A10102" s="13" t="s">
        <v>244</v>
      </c>
      <c r="B10102" s="12" t="s">
        <v>136</v>
      </c>
      <c r="C10102" s="12" t="s">
        <v>250</v>
      </c>
      <c r="D10102" s="12" t="s">
        <v>417</v>
      </c>
      <c r="F10102" s="14" t="str">
        <f>A10102&amp;B10102&amp;C10102&amp;D10102&amp;E10102</f>
        <v>2024-11-08PaymentJude Morin12000 Accounts Receivable</v>
      </c>
      <c r="G10102" s="15">
        <f>IFERROR((DATEVALUE(A10102)),A10102)</f>
        <v>45604</v>
      </c>
      <c r="H10102" s="16" t="str">
        <f>IF((IFERROR((VLOOKUP(D10102,'Automation (QBO)'!A:B,2,FALSE)),"0"))=0,"Suspense",(IFERROR((VLOOKUP(D10102,'Automation (QBO)'!A:B,2,FALSE)),"Suspense")))</f>
        <v>Accounts Recievable - Suspense</v>
      </c>
      <c r="I10102" s="17">
        <f t="shared" si="157"/>
        <v>0</v>
      </c>
      <c r="J10102" s="12" t="str">
        <f>H10102</f>
        <v>Accounts Recievable - Suspense</v>
      </c>
    </row>
    <row r="10103" spans="1:10" hidden="1">
      <c r="A10103" s="13" t="s">
        <v>244</v>
      </c>
      <c r="B10103" s="12" t="s">
        <v>136</v>
      </c>
      <c r="C10103" s="12" t="s">
        <v>251</v>
      </c>
      <c r="F10103" s="14" t="str">
        <f>A10103&amp;B10103&amp;C10103&amp;D10103&amp;E10103</f>
        <v>2024-11-08PaymentMr Rory</v>
      </c>
      <c r="G10103" s="15">
        <f>IFERROR((DATEVALUE(A10103)),A10103)</f>
        <v>45604</v>
      </c>
      <c r="H10103" s="16" t="str">
        <f>IF((IFERROR((VLOOKUP(D10103,'Automation (QBO)'!A:B,2,FALSE)),"0"))=0,"Suspense",(IFERROR((VLOOKUP(D10103,'Automation (QBO)'!A:B,2,FALSE)),"Suspense")))</f>
        <v>Suspense</v>
      </c>
      <c r="I10103" s="17">
        <f t="shared" si="157"/>
        <v>0</v>
      </c>
      <c r="J10103" s="12" t="str">
        <f>H10103</f>
        <v>Suspense</v>
      </c>
    </row>
    <row r="10104" spans="1:10" hidden="1">
      <c r="A10104" s="13" t="s">
        <v>244</v>
      </c>
      <c r="B10104" s="12" t="s">
        <v>136</v>
      </c>
      <c r="C10104" s="12" t="s">
        <v>251</v>
      </c>
      <c r="D10104" s="12" t="s">
        <v>417</v>
      </c>
      <c r="F10104" s="14" t="str">
        <f>A10104&amp;B10104&amp;C10104&amp;D10104&amp;E10104</f>
        <v>2024-11-08PaymentMr Rory12000 Accounts Receivable</v>
      </c>
      <c r="G10104" s="15">
        <f>IFERROR((DATEVALUE(A10104)),A10104)</f>
        <v>45604</v>
      </c>
      <c r="H10104" s="16" t="str">
        <f>IF((IFERROR((VLOOKUP(D10104,'Automation (QBO)'!A:B,2,FALSE)),"0"))=0,"Suspense",(IFERROR((VLOOKUP(D10104,'Automation (QBO)'!A:B,2,FALSE)),"Suspense")))</f>
        <v>Accounts Recievable - Suspense</v>
      </c>
      <c r="I10104" s="17">
        <f t="shared" si="157"/>
        <v>0</v>
      </c>
      <c r="J10104" s="12" t="str">
        <f>H10104</f>
        <v>Accounts Recievable - Suspense</v>
      </c>
    </row>
    <row r="10105" spans="1:10" hidden="1">
      <c r="A10105" s="13" t="s">
        <v>244</v>
      </c>
      <c r="B10105" s="12" t="s">
        <v>136</v>
      </c>
      <c r="C10105" s="12" t="s">
        <v>252</v>
      </c>
      <c r="F10105" s="14" t="str">
        <f>A10105&amp;B10105&amp;C10105&amp;D10105&amp;E10105</f>
        <v>2024-11-08PaymentRevive Salon</v>
      </c>
      <c r="G10105" s="15">
        <f>IFERROR((DATEVALUE(A10105)),A10105)</f>
        <v>45604</v>
      </c>
      <c r="H10105" s="16" t="str">
        <f>IF((IFERROR((VLOOKUP(D10105,'Automation (QBO)'!A:B,2,FALSE)),"0"))=0,"Suspense",(IFERROR((VLOOKUP(D10105,'Automation (QBO)'!A:B,2,FALSE)),"Suspense")))</f>
        <v>Suspense</v>
      </c>
      <c r="I10105" s="17">
        <f t="shared" si="157"/>
        <v>0</v>
      </c>
      <c r="J10105" s="12" t="str">
        <f>H10105</f>
        <v>Suspense</v>
      </c>
    </row>
    <row r="10106" spans="1:10" hidden="1">
      <c r="A10106" s="13" t="s">
        <v>244</v>
      </c>
      <c r="B10106" s="12" t="s">
        <v>136</v>
      </c>
      <c r="C10106" s="12" t="s">
        <v>252</v>
      </c>
      <c r="D10106" s="12" t="s">
        <v>417</v>
      </c>
      <c r="F10106" s="14" t="str">
        <f>A10106&amp;B10106&amp;C10106&amp;D10106&amp;E10106</f>
        <v>2024-11-08PaymentRevive Salon12000 Accounts Receivable</v>
      </c>
      <c r="G10106" s="15">
        <f>IFERROR((DATEVALUE(A10106)),A10106)</f>
        <v>45604</v>
      </c>
      <c r="H10106" s="16" t="str">
        <f>IF((IFERROR((VLOOKUP(D10106,'Automation (QBO)'!A:B,2,FALSE)),"0"))=0,"Suspense",(IFERROR((VLOOKUP(D10106,'Automation (QBO)'!A:B,2,FALSE)),"Suspense")))</f>
        <v>Accounts Recievable - Suspense</v>
      </c>
      <c r="I10106" s="17">
        <f t="shared" si="157"/>
        <v>0</v>
      </c>
      <c r="J10106" s="12" t="str">
        <f>H10106</f>
        <v>Accounts Recievable - Suspense</v>
      </c>
    </row>
    <row r="10107" spans="1:10" hidden="1">
      <c r="A10107" s="13" t="s">
        <v>244</v>
      </c>
      <c r="B10107" s="12" t="s">
        <v>136</v>
      </c>
      <c r="C10107" s="12" t="s">
        <v>253</v>
      </c>
      <c r="F10107" s="14" t="str">
        <f>A10107&amp;B10107&amp;C10107&amp;D10107&amp;E10107</f>
        <v>2024-11-08PaymentRobert Wager</v>
      </c>
      <c r="G10107" s="15">
        <f>IFERROR((DATEVALUE(A10107)),A10107)</f>
        <v>45604</v>
      </c>
      <c r="H10107" s="16" t="str">
        <f>IF((IFERROR((VLOOKUP(D10107,'Automation (QBO)'!A:B,2,FALSE)),"0"))=0,"Suspense",(IFERROR((VLOOKUP(D10107,'Automation (QBO)'!A:B,2,FALSE)),"Suspense")))</f>
        <v>Suspense</v>
      </c>
      <c r="I10107" s="17">
        <f t="shared" si="157"/>
        <v>0</v>
      </c>
      <c r="J10107" s="12" t="str">
        <f>H10107</f>
        <v>Suspense</v>
      </c>
    </row>
    <row r="10108" spans="1:10" hidden="1">
      <c r="A10108" s="13" t="s">
        <v>244</v>
      </c>
      <c r="B10108" s="12" t="s">
        <v>136</v>
      </c>
      <c r="C10108" s="12" t="s">
        <v>253</v>
      </c>
      <c r="D10108" s="12" t="s">
        <v>417</v>
      </c>
      <c r="F10108" s="14" t="str">
        <f>A10108&amp;B10108&amp;C10108&amp;D10108&amp;E10108</f>
        <v>2024-11-08PaymentRobert Wager12000 Accounts Receivable</v>
      </c>
      <c r="G10108" s="15">
        <f>IFERROR((DATEVALUE(A10108)),A10108)</f>
        <v>45604</v>
      </c>
      <c r="H10108" s="16" t="str">
        <f>IF((IFERROR((VLOOKUP(D10108,'Automation (QBO)'!A:B,2,FALSE)),"0"))=0,"Suspense",(IFERROR((VLOOKUP(D10108,'Automation (QBO)'!A:B,2,FALSE)),"Suspense")))</f>
        <v>Accounts Recievable - Suspense</v>
      </c>
      <c r="I10108" s="17">
        <f t="shared" si="157"/>
        <v>0</v>
      </c>
      <c r="J10108" s="12" t="str">
        <f>H10108</f>
        <v>Accounts Recievable - Suspense</v>
      </c>
    </row>
    <row r="10109" spans="1:10" hidden="1">
      <c r="A10109" s="13" t="s">
        <v>244</v>
      </c>
      <c r="B10109" s="12" t="s">
        <v>136</v>
      </c>
      <c r="C10109" s="12" t="s">
        <v>254</v>
      </c>
      <c r="F10109" s="14" t="str">
        <f>A10109&amp;B10109&amp;C10109&amp;D10109&amp;E10109</f>
        <v>2024-11-08PaymentRocky Point Commercial HVAC</v>
      </c>
      <c r="G10109" s="15">
        <f>IFERROR((DATEVALUE(A10109)),A10109)</f>
        <v>45604</v>
      </c>
      <c r="H10109" s="16" t="str">
        <f>IF((IFERROR((VLOOKUP(D10109,'Automation (QBO)'!A:B,2,FALSE)),"0"))=0,"Suspense",(IFERROR((VLOOKUP(D10109,'Automation (QBO)'!A:B,2,FALSE)),"Suspense")))</f>
        <v>Suspense</v>
      </c>
      <c r="I10109" s="17">
        <f t="shared" si="157"/>
        <v>0</v>
      </c>
      <c r="J10109" s="12" t="str">
        <f>H10109</f>
        <v>Suspense</v>
      </c>
    </row>
    <row r="10110" spans="1:10" hidden="1">
      <c r="A10110" s="13" t="s">
        <v>244</v>
      </c>
      <c r="B10110" s="12" t="s">
        <v>136</v>
      </c>
      <c r="C10110" s="12" t="s">
        <v>254</v>
      </c>
      <c r="D10110" s="12" t="s">
        <v>417</v>
      </c>
      <c r="F10110" s="14" t="str">
        <f>A10110&amp;B10110&amp;C10110&amp;D10110&amp;E10110</f>
        <v>2024-11-08PaymentRocky Point Commercial HVAC12000 Accounts Receivable</v>
      </c>
      <c r="G10110" s="15">
        <f>IFERROR((DATEVALUE(A10110)),A10110)</f>
        <v>45604</v>
      </c>
      <c r="H10110" s="16" t="str">
        <f>IF((IFERROR((VLOOKUP(D10110,'Automation (QBO)'!A:B,2,FALSE)),"0"))=0,"Suspense",(IFERROR((VLOOKUP(D10110,'Automation (QBO)'!A:B,2,FALSE)),"Suspense")))</f>
        <v>Accounts Recievable - Suspense</v>
      </c>
      <c r="I10110" s="17">
        <f t="shared" si="157"/>
        <v>0</v>
      </c>
      <c r="J10110" s="12" t="str">
        <f>H10110</f>
        <v>Accounts Recievable - Suspense</v>
      </c>
    </row>
    <row r="10111" spans="1:10" hidden="1">
      <c r="A10111" s="13" t="s">
        <v>244</v>
      </c>
      <c r="B10111" s="12" t="s">
        <v>136</v>
      </c>
      <c r="C10111" s="12" t="s">
        <v>255</v>
      </c>
      <c r="F10111" s="14" t="str">
        <f>A10111&amp;B10111&amp;C10111&amp;D10111&amp;E10111</f>
        <v>2024-11-08PaymentThe Bakery Brewing</v>
      </c>
      <c r="G10111" s="15">
        <f>IFERROR((DATEVALUE(A10111)),A10111)</f>
        <v>45604</v>
      </c>
      <c r="H10111" s="16" t="str">
        <f>IF((IFERROR((VLOOKUP(D10111,'Automation (QBO)'!A:B,2,FALSE)),"0"))=0,"Suspense",(IFERROR((VLOOKUP(D10111,'Automation (QBO)'!A:B,2,FALSE)),"Suspense")))</f>
        <v>Suspense</v>
      </c>
      <c r="I10111" s="17">
        <f t="shared" si="157"/>
        <v>0</v>
      </c>
      <c r="J10111" s="12" t="str">
        <f>H10111</f>
        <v>Suspense</v>
      </c>
    </row>
    <row r="10112" spans="1:10" hidden="1">
      <c r="A10112" s="13" t="s">
        <v>244</v>
      </c>
      <c r="B10112" s="12" t="s">
        <v>136</v>
      </c>
      <c r="C10112" s="12" t="s">
        <v>255</v>
      </c>
      <c r="D10112" s="12" t="s">
        <v>417</v>
      </c>
      <c r="F10112" s="14" t="str">
        <f>A10112&amp;B10112&amp;C10112&amp;D10112&amp;E10112</f>
        <v>2024-11-08PaymentThe Bakery Brewing12000 Accounts Receivable</v>
      </c>
      <c r="G10112" s="15">
        <f>IFERROR((DATEVALUE(A10112)),A10112)</f>
        <v>45604</v>
      </c>
      <c r="H10112" s="16" t="str">
        <f>IF((IFERROR((VLOOKUP(D10112,'Automation (QBO)'!A:B,2,FALSE)),"0"))=0,"Suspense",(IFERROR((VLOOKUP(D10112,'Automation (QBO)'!A:B,2,FALSE)),"Suspense")))</f>
        <v>Accounts Recievable - Suspense</v>
      </c>
      <c r="I10112" s="17">
        <f t="shared" si="157"/>
        <v>0</v>
      </c>
      <c r="J10112" s="12" t="str">
        <f>H10112</f>
        <v>Accounts Recievable - Suspense</v>
      </c>
    </row>
    <row r="10113" spans="1:10" hidden="1">
      <c r="A10113" s="13" t="s">
        <v>244</v>
      </c>
      <c r="B10113" s="12" t="s">
        <v>136</v>
      </c>
      <c r="C10113" s="12" t="s">
        <v>256</v>
      </c>
      <c r="F10113" s="14" t="str">
        <f>A10113&amp;B10113&amp;C10113&amp;D10113&amp;E10113</f>
        <v>2024-11-08PaymentX-Kote</v>
      </c>
      <c r="G10113" s="15">
        <f>IFERROR((DATEVALUE(A10113)),A10113)</f>
        <v>45604</v>
      </c>
      <c r="H10113" s="16" t="str">
        <f>IF((IFERROR((VLOOKUP(D10113,'Automation (QBO)'!A:B,2,FALSE)),"0"))=0,"Suspense",(IFERROR((VLOOKUP(D10113,'Automation (QBO)'!A:B,2,FALSE)),"Suspense")))</f>
        <v>Suspense</v>
      </c>
      <c r="I10113" s="17">
        <f t="shared" si="157"/>
        <v>0</v>
      </c>
      <c r="J10113" s="12" t="str">
        <f>H10113</f>
        <v>Suspense</v>
      </c>
    </row>
    <row r="10114" spans="1:10" hidden="1">
      <c r="A10114" s="13" t="s">
        <v>244</v>
      </c>
      <c r="B10114" s="12" t="s">
        <v>136</v>
      </c>
      <c r="C10114" s="12" t="s">
        <v>256</v>
      </c>
      <c r="D10114" s="12" t="s">
        <v>417</v>
      </c>
      <c r="F10114" s="14" t="str">
        <f>A10114&amp;B10114&amp;C10114&amp;D10114&amp;E10114</f>
        <v>2024-11-08PaymentX-Kote12000 Accounts Receivable</v>
      </c>
      <c r="G10114" s="15">
        <f>IFERROR((DATEVALUE(A10114)),A10114)</f>
        <v>45604</v>
      </c>
      <c r="H10114" s="16" t="str">
        <f>IF((IFERROR((VLOOKUP(D10114,'Automation (QBO)'!A:B,2,FALSE)),"0"))=0,"Suspense",(IFERROR((VLOOKUP(D10114,'Automation (QBO)'!A:B,2,FALSE)),"Suspense")))</f>
        <v>Accounts Recievable - Suspense</v>
      </c>
      <c r="I10114" s="17">
        <f t="shared" si="157"/>
        <v>0</v>
      </c>
      <c r="J10114" s="12" t="str">
        <f>H10114</f>
        <v>Accounts Recievable - Suspense</v>
      </c>
    </row>
    <row r="10115" spans="1:10" hidden="1">
      <c r="A10115" s="13" t="s">
        <v>244</v>
      </c>
      <c r="B10115" s="12" t="s">
        <v>83</v>
      </c>
      <c r="C10115" s="12" t="s">
        <v>234</v>
      </c>
      <c r="D10115" s="12" t="s">
        <v>391</v>
      </c>
      <c r="E10115" s="12">
        <v>245.78</v>
      </c>
      <c r="F10115" s="14" t="str">
        <f>A10115&amp;B10115&amp;C10115&amp;D10115&amp;E10115</f>
        <v>2024-11-08ExpenseMeadows Landscape Supply ltd51335 COGS - Supplies245.78</v>
      </c>
      <c r="G10115" s="15">
        <f>IFERROR((DATEVALUE(A10115)),A10115)</f>
        <v>45604</v>
      </c>
      <c r="H10115" s="16" t="str">
        <f>IF((IFERROR((VLOOKUP(D10115,'Automation (QBO)'!A:B,2,FALSE)),"0"))=0,"Suspense",(IFERROR((VLOOKUP(D10115,'Automation (QBO)'!A:B,2,FALSE)),"Suspense")))</f>
        <v>COGS - Supplies</v>
      </c>
      <c r="I10115" s="17">
        <f t="shared" si="157"/>
        <v>245.78</v>
      </c>
      <c r="J10115" s="12" t="str">
        <f>H10115</f>
        <v>COGS - Supplies</v>
      </c>
    </row>
    <row r="10116" spans="1:10" hidden="1">
      <c r="A10116" s="13" t="s">
        <v>244</v>
      </c>
      <c r="B10116" s="12" t="s">
        <v>83</v>
      </c>
      <c r="C10116" s="12" t="s">
        <v>234</v>
      </c>
      <c r="D10116" s="12" t="s">
        <v>392</v>
      </c>
      <c r="E10116" s="12">
        <v>-11.49</v>
      </c>
      <c r="F10116" s="14" t="str">
        <f>A10116&amp;B10116&amp;C10116&amp;D10116&amp;E10116</f>
        <v>2024-11-08ExpenseMeadows Landscape Supply ltd21020 GST/HST Payable-11.49</v>
      </c>
      <c r="G10116" s="15">
        <f>IFERROR((DATEVALUE(A10116)),A10116)</f>
        <v>45604</v>
      </c>
      <c r="H10116" s="16" t="str">
        <f>IF((IFERROR((VLOOKUP(D10116,'Automation (QBO)'!A:B,2,FALSE)),"0"))=0,"Suspense",(IFERROR((VLOOKUP(D10116,'Automation (QBO)'!A:B,2,FALSE)),"Suspense")))</f>
        <v>GST/HST Payable</v>
      </c>
      <c r="I10116" s="17">
        <f t="shared" si="157"/>
        <v>-11.49</v>
      </c>
      <c r="J10116" s="12" t="str">
        <f>H10116</f>
        <v>GST/HST Payable</v>
      </c>
    </row>
    <row r="10117" spans="1:10" hidden="1">
      <c r="A10117" s="13" t="s">
        <v>244</v>
      </c>
      <c r="B10117" s="12" t="s">
        <v>83</v>
      </c>
      <c r="C10117" s="12" t="s">
        <v>102</v>
      </c>
      <c r="D10117" s="12" t="s">
        <v>409</v>
      </c>
      <c r="E10117" s="12">
        <v>104.77</v>
      </c>
      <c r="F10117" s="14" t="str">
        <f>A10117&amp;B10117&amp;C10117&amp;D10117&amp;E10117</f>
        <v>2024-11-08ExpensePetro Canada51205 COGS - Fuel104.77</v>
      </c>
      <c r="G10117" s="15">
        <f>IFERROR((DATEVALUE(A10117)),A10117)</f>
        <v>45604</v>
      </c>
      <c r="H10117" s="16" t="str">
        <f>IF((IFERROR((VLOOKUP(D10117,'Automation (QBO)'!A:B,2,FALSE)),"0"))=0,"Suspense",(IFERROR((VLOOKUP(D10117,'Automation (QBO)'!A:B,2,FALSE)),"Suspense")))</f>
        <v>COGS - Fuel</v>
      </c>
      <c r="I10117" s="17">
        <f t="shared" si="157"/>
        <v>104.77</v>
      </c>
      <c r="J10117" s="12" t="str">
        <f>H10117</f>
        <v>COGS - Fuel</v>
      </c>
    </row>
    <row r="10118" spans="1:10" hidden="1">
      <c r="A10118" s="13" t="s">
        <v>244</v>
      </c>
      <c r="B10118" s="12" t="s">
        <v>83</v>
      </c>
      <c r="C10118" s="12" t="s">
        <v>102</v>
      </c>
      <c r="D10118" s="12" t="s">
        <v>392</v>
      </c>
      <c r="E10118" s="12">
        <v>-5.24</v>
      </c>
      <c r="F10118" s="14" t="str">
        <f>A10118&amp;B10118&amp;C10118&amp;D10118&amp;E10118</f>
        <v>2024-11-08ExpensePetro Canada21020 GST/HST Payable-5.24</v>
      </c>
      <c r="G10118" s="15">
        <f>IFERROR((DATEVALUE(A10118)),A10118)</f>
        <v>45604</v>
      </c>
      <c r="H10118" s="16" t="str">
        <f>IF((IFERROR((VLOOKUP(D10118,'Automation (QBO)'!A:B,2,FALSE)),"0"))=0,"Suspense",(IFERROR((VLOOKUP(D10118,'Automation (QBO)'!A:B,2,FALSE)),"Suspense")))</f>
        <v>GST/HST Payable</v>
      </c>
      <c r="I10118" s="17">
        <f t="shared" si="157"/>
        <v>-5.24</v>
      </c>
      <c r="J10118" s="12" t="str">
        <f>H10118</f>
        <v>GST/HST Payable</v>
      </c>
    </row>
    <row r="10119" spans="1:10" hidden="1">
      <c r="A10119" s="13" t="s">
        <v>244</v>
      </c>
      <c r="B10119" s="12" t="s">
        <v>83</v>
      </c>
      <c r="C10119" s="12" t="s">
        <v>257</v>
      </c>
      <c r="D10119" s="12" t="s">
        <v>410</v>
      </c>
      <c r="E10119" s="12">
        <v>49</v>
      </c>
      <c r="F10119" s="14" t="str">
        <f>A10119&amp;B10119&amp;C10119&amp;D10119&amp;E10119</f>
        <v>2024-11-08ExpenseMetro Vancouver Coquitlam Transfer Station51315 COGS - Disposal49</v>
      </c>
      <c r="G10119" s="15">
        <f>IFERROR((DATEVALUE(A10119)),A10119)</f>
        <v>45604</v>
      </c>
      <c r="H10119" s="16" t="str">
        <f>IF((IFERROR((VLOOKUP(D10119,'Automation (QBO)'!A:B,2,FALSE)),"0"))=0,"Suspense",(IFERROR((VLOOKUP(D10119,'Automation (QBO)'!A:B,2,FALSE)),"Suspense")))</f>
        <v>COGS - Disposal</v>
      </c>
      <c r="I10119" s="17">
        <f t="shared" si="157"/>
        <v>49</v>
      </c>
      <c r="J10119" s="12" t="str">
        <f>H10119</f>
        <v>COGS - Disposal</v>
      </c>
    </row>
    <row r="10120" spans="1:10" hidden="1">
      <c r="A10120" s="13" t="s">
        <v>244</v>
      </c>
      <c r="B10120" s="12" t="s">
        <v>83</v>
      </c>
      <c r="C10120" s="12" t="s">
        <v>257</v>
      </c>
      <c r="D10120" s="12" t="s">
        <v>392</v>
      </c>
      <c r="E10120" s="12">
        <v>0</v>
      </c>
      <c r="F10120" s="14" t="str">
        <f>A10120&amp;B10120&amp;C10120&amp;D10120&amp;E10120</f>
        <v>2024-11-08ExpenseMetro Vancouver Coquitlam Transfer Station21020 GST/HST Payable0</v>
      </c>
      <c r="G10120" s="15">
        <f>IFERROR((DATEVALUE(A10120)),A10120)</f>
        <v>45604</v>
      </c>
      <c r="H10120" s="16" t="str">
        <f>IF((IFERROR((VLOOKUP(D10120,'Automation (QBO)'!A:B,2,FALSE)),"0"))=0,"Suspense",(IFERROR((VLOOKUP(D10120,'Automation (QBO)'!A:B,2,FALSE)),"Suspense")))</f>
        <v>GST/HST Payable</v>
      </c>
      <c r="I10120" s="17">
        <f t="shared" si="157"/>
        <v>0</v>
      </c>
      <c r="J10120" s="12" t="str">
        <f>H10120</f>
        <v>GST/HST Payable</v>
      </c>
    </row>
    <row r="10121" spans="1:10" hidden="1">
      <c r="A10121" s="13" t="s">
        <v>244</v>
      </c>
      <c r="B10121" s="12" t="s">
        <v>83</v>
      </c>
      <c r="C10121" s="12" t="s">
        <v>88</v>
      </c>
      <c r="D10121" s="12" t="s">
        <v>408</v>
      </c>
      <c r="E10121" s="12">
        <v>5</v>
      </c>
      <c r="F10121" s="14" t="str">
        <f>A10121&amp;B10121&amp;C10121&amp;D10121&amp;E10121</f>
        <v>2024-11-08ExpenseEasy Park52205 Travel &amp; Parking5</v>
      </c>
      <c r="G10121" s="15">
        <f>IFERROR((DATEVALUE(A10121)),A10121)</f>
        <v>45604</v>
      </c>
      <c r="H10121" s="16" t="str">
        <f>IF((IFERROR((VLOOKUP(D10121,'Automation (QBO)'!A:B,2,FALSE)),"0"))=0,"Suspense",(IFERROR((VLOOKUP(D10121,'Automation (QBO)'!A:B,2,FALSE)),"Suspense")))</f>
        <v>Travel &amp; Parking</v>
      </c>
      <c r="I10121" s="17">
        <f t="shared" si="157"/>
        <v>5</v>
      </c>
      <c r="J10121" s="12" t="str">
        <f>H10121</f>
        <v>Travel &amp; Parking</v>
      </c>
    </row>
    <row r="10122" spans="1:10" hidden="1">
      <c r="A10122" s="13" t="s">
        <v>244</v>
      </c>
      <c r="B10122" s="12" t="s">
        <v>83</v>
      </c>
      <c r="C10122" s="12" t="s">
        <v>88</v>
      </c>
      <c r="D10122" s="12" t="s">
        <v>392</v>
      </c>
      <c r="E10122" s="12">
        <v>0</v>
      </c>
      <c r="F10122" s="14" t="str">
        <f>A10122&amp;B10122&amp;C10122&amp;D10122&amp;E10122</f>
        <v>2024-11-08ExpenseEasy Park21020 GST/HST Payable0</v>
      </c>
      <c r="G10122" s="15">
        <f>IFERROR((DATEVALUE(A10122)),A10122)</f>
        <v>45604</v>
      </c>
      <c r="H10122" s="16" t="str">
        <f>IF((IFERROR((VLOOKUP(D10122,'Automation (QBO)'!A:B,2,FALSE)),"0"))=0,"Suspense",(IFERROR((VLOOKUP(D10122,'Automation (QBO)'!A:B,2,FALSE)),"Suspense")))</f>
        <v>GST/HST Payable</v>
      </c>
      <c r="I10122" s="17">
        <f t="shared" si="157"/>
        <v>0</v>
      </c>
      <c r="J10122" s="12" t="str">
        <f>H10122</f>
        <v>GST/HST Payable</v>
      </c>
    </row>
    <row r="10123" spans="1:10" hidden="1">
      <c r="A10123" s="13" t="s">
        <v>244</v>
      </c>
      <c r="B10123" s="12" t="s">
        <v>83</v>
      </c>
      <c r="C10123" s="12" t="s">
        <v>112</v>
      </c>
      <c r="D10123" s="12" t="s">
        <v>408</v>
      </c>
      <c r="E10123" s="12">
        <v>4.7300000000000004</v>
      </c>
      <c r="F10123" s="14" t="str">
        <f>A10123&amp;B10123&amp;C10123&amp;D10123&amp;E10123</f>
        <v>2024-11-08ExpenseIndigo Lot 03452205 Travel &amp; Parking4.73</v>
      </c>
      <c r="G10123" s="15">
        <f>IFERROR((DATEVALUE(A10123)),A10123)</f>
        <v>45604</v>
      </c>
      <c r="H10123" s="16" t="str">
        <f>IF((IFERROR((VLOOKUP(D10123,'Automation (QBO)'!A:B,2,FALSE)),"0"))=0,"Suspense",(IFERROR((VLOOKUP(D10123,'Automation (QBO)'!A:B,2,FALSE)),"Suspense")))</f>
        <v>Travel &amp; Parking</v>
      </c>
      <c r="I10123" s="17">
        <f t="shared" si="157"/>
        <v>4.7300000000000004</v>
      </c>
      <c r="J10123" s="12" t="str">
        <f>H10123</f>
        <v>Travel &amp; Parking</v>
      </c>
    </row>
    <row r="10124" spans="1:10" hidden="1">
      <c r="A10124" s="13" t="s">
        <v>244</v>
      </c>
      <c r="B10124" s="12" t="s">
        <v>83</v>
      </c>
      <c r="C10124" s="12" t="s">
        <v>112</v>
      </c>
      <c r="D10124" s="12" t="s">
        <v>408</v>
      </c>
      <c r="E10124" s="12">
        <v>4.7300000000000004</v>
      </c>
      <c r="F10124" s="14" t="str">
        <f>A10124&amp;B10124&amp;C10124&amp;D10124&amp;E10124</f>
        <v>2024-11-08ExpenseIndigo Lot 03452205 Travel &amp; Parking4.73</v>
      </c>
      <c r="G10124" s="15">
        <f>IFERROR((DATEVALUE(A10124)),A10124)</f>
        <v>45604</v>
      </c>
      <c r="H10124" s="16" t="str">
        <f>IF((IFERROR((VLOOKUP(D10124,'Automation (QBO)'!A:B,2,FALSE)),"0"))=0,"Suspense",(IFERROR((VLOOKUP(D10124,'Automation (QBO)'!A:B,2,FALSE)),"Suspense")))</f>
        <v>Travel &amp; Parking</v>
      </c>
      <c r="I10124" s="17">
        <f t="shared" si="157"/>
        <v>4.7300000000000004</v>
      </c>
      <c r="J10124" s="12" t="str">
        <f>H10124</f>
        <v>Travel &amp; Parking</v>
      </c>
    </row>
    <row r="10125" spans="1:10" hidden="1">
      <c r="A10125" s="13" t="s">
        <v>244</v>
      </c>
      <c r="B10125" s="12" t="s">
        <v>83</v>
      </c>
      <c r="C10125" s="12" t="s">
        <v>205</v>
      </c>
      <c r="D10125" s="12" t="s">
        <v>408</v>
      </c>
      <c r="E10125" s="12">
        <v>40.42</v>
      </c>
      <c r="F10125" s="14" t="str">
        <f>A10125&amp;B10125&amp;C10125&amp;D10125&amp;E10125</f>
        <v>2024-11-08ExpenseUber52205 Travel &amp; Parking40.42</v>
      </c>
      <c r="G10125" s="15">
        <f>IFERROR((DATEVALUE(A10125)),A10125)</f>
        <v>45604</v>
      </c>
      <c r="H10125" s="16" t="str">
        <f>IF((IFERROR((VLOOKUP(D10125,'Automation (QBO)'!A:B,2,FALSE)),"0"))=0,"Suspense",(IFERROR((VLOOKUP(D10125,'Automation (QBO)'!A:B,2,FALSE)),"Suspense")))</f>
        <v>Travel &amp; Parking</v>
      </c>
      <c r="I10125" s="17">
        <f t="shared" si="157"/>
        <v>40.42</v>
      </c>
      <c r="J10125" s="12" t="str">
        <f>H10125</f>
        <v>Travel &amp; Parking</v>
      </c>
    </row>
    <row r="10126" spans="1:10" hidden="1">
      <c r="A10126" s="13" t="s">
        <v>244</v>
      </c>
      <c r="B10126" s="12" t="s">
        <v>83</v>
      </c>
      <c r="C10126" s="12" t="s">
        <v>205</v>
      </c>
      <c r="D10126" s="12" t="s">
        <v>392</v>
      </c>
      <c r="E10126" s="12">
        <v>-2.02</v>
      </c>
      <c r="F10126" s="14" t="str">
        <f>A10126&amp;B10126&amp;C10126&amp;D10126&amp;E10126</f>
        <v>2024-11-08ExpenseUber21020 GST/HST Payable-2.02</v>
      </c>
      <c r="G10126" s="15">
        <f>IFERROR((DATEVALUE(A10126)),A10126)</f>
        <v>45604</v>
      </c>
      <c r="H10126" s="16" t="str">
        <f>IF((IFERROR((VLOOKUP(D10126,'Automation (QBO)'!A:B,2,FALSE)),"0"))=0,"Suspense",(IFERROR((VLOOKUP(D10126,'Automation (QBO)'!A:B,2,FALSE)),"Suspense")))</f>
        <v>GST/HST Payable</v>
      </c>
      <c r="I10126" s="17">
        <f t="shared" si="157"/>
        <v>-2.02</v>
      </c>
      <c r="J10126" s="12" t="str">
        <f>H10126</f>
        <v>GST/HST Payable</v>
      </c>
    </row>
    <row r="10127" spans="1:10" hidden="1">
      <c r="A10127" s="13" t="s">
        <v>244</v>
      </c>
      <c r="B10127" s="12" t="s">
        <v>83</v>
      </c>
      <c r="C10127" s="12" t="s">
        <v>205</v>
      </c>
      <c r="D10127" s="12" t="s">
        <v>408</v>
      </c>
      <c r="E10127" s="12">
        <v>56.09</v>
      </c>
      <c r="F10127" s="14" t="str">
        <f>A10127&amp;B10127&amp;C10127&amp;D10127&amp;E10127</f>
        <v>2024-11-08ExpenseUber52205 Travel &amp; Parking56.09</v>
      </c>
      <c r="G10127" s="15">
        <f>IFERROR((DATEVALUE(A10127)),A10127)</f>
        <v>45604</v>
      </c>
      <c r="H10127" s="16" t="str">
        <f>IF((IFERROR((VLOOKUP(D10127,'Automation (QBO)'!A:B,2,FALSE)),"0"))=0,"Suspense",(IFERROR((VLOOKUP(D10127,'Automation (QBO)'!A:B,2,FALSE)),"Suspense")))</f>
        <v>Travel &amp; Parking</v>
      </c>
      <c r="I10127" s="17">
        <f t="shared" si="157"/>
        <v>56.09</v>
      </c>
      <c r="J10127" s="12" t="str">
        <f>H10127</f>
        <v>Travel &amp; Parking</v>
      </c>
    </row>
    <row r="10128" spans="1:10" hidden="1">
      <c r="A10128" s="13" t="s">
        <v>244</v>
      </c>
      <c r="B10128" s="12" t="s">
        <v>83</v>
      </c>
      <c r="C10128" s="12" t="s">
        <v>205</v>
      </c>
      <c r="D10128" s="12" t="s">
        <v>392</v>
      </c>
      <c r="E10128" s="12">
        <v>-2.3199999999999998</v>
      </c>
      <c r="F10128" s="14" t="str">
        <f>A10128&amp;B10128&amp;C10128&amp;D10128&amp;E10128</f>
        <v>2024-11-08ExpenseUber21020 GST/HST Payable-2.32</v>
      </c>
      <c r="G10128" s="15">
        <f>IFERROR((DATEVALUE(A10128)),A10128)</f>
        <v>45604</v>
      </c>
      <c r="H10128" s="16" t="str">
        <f>IF((IFERROR((VLOOKUP(D10128,'Automation (QBO)'!A:B,2,FALSE)),"0"))=0,"Suspense",(IFERROR((VLOOKUP(D10128,'Automation (QBO)'!A:B,2,FALSE)),"Suspense")))</f>
        <v>GST/HST Payable</v>
      </c>
      <c r="I10128" s="17">
        <f t="shared" ref="I10128:I10191" si="158">E10128</f>
        <v>-2.3199999999999998</v>
      </c>
      <c r="J10128" s="12" t="str">
        <f>H10128</f>
        <v>GST/HST Payable</v>
      </c>
    </row>
    <row r="10129" spans="1:10" hidden="1">
      <c r="A10129" s="13" t="s">
        <v>244</v>
      </c>
      <c r="B10129" s="12" t="s">
        <v>83</v>
      </c>
      <c r="C10129" s="12" t="s">
        <v>112</v>
      </c>
      <c r="D10129" s="12" t="s">
        <v>392</v>
      </c>
      <c r="E10129" s="12">
        <v>-0.21</v>
      </c>
      <c r="F10129" s="14" t="str">
        <f>A10129&amp;B10129&amp;C10129&amp;D10129&amp;E10129</f>
        <v>2024-11-08ExpenseIndigo Lot 03421020 GST/HST Payable-0.21</v>
      </c>
      <c r="G10129" s="15">
        <f>IFERROR((DATEVALUE(A10129)),A10129)</f>
        <v>45604</v>
      </c>
      <c r="H10129" s="16" t="str">
        <f>IF((IFERROR((VLOOKUP(D10129,'Automation (QBO)'!A:B,2,FALSE)),"0"))=0,"Suspense",(IFERROR((VLOOKUP(D10129,'Automation (QBO)'!A:B,2,FALSE)),"Suspense")))</f>
        <v>GST/HST Payable</v>
      </c>
      <c r="I10129" s="17">
        <f t="shared" si="158"/>
        <v>-0.21</v>
      </c>
      <c r="J10129" s="12" t="str">
        <f>H10129</f>
        <v>GST/HST Payable</v>
      </c>
    </row>
    <row r="10130" spans="1:10" hidden="1">
      <c r="A10130" s="13" t="s">
        <v>244</v>
      </c>
      <c r="B10130" s="12" t="s">
        <v>83</v>
      </c>
      <c r="C10130" s="12" t="s">
        <v>112</v>
      </c>
      <c r="D10130" s="12" t="s">
        <v>392</v>
      </c>
      <c r="E10130" s="12">
        <v>-0.21</v>
      </c>
      <c r="F10130" s="14" t="str">
        <f>A10130&amp;B10130&amp;C10130&amp;D10130&amp;E10130</f>
        <v>2024-11-08ExpenseIndigo Lot 03421020 GST/HST Payable-0.21</v>
      </c>
      <c r="G10130" s="15">
        <f>IFERROR((DATEVALUE(A10130)),A10130)</f>
        <v>45604</v>
      </c>
      <c r="H10130" s="16" t="str">
        <f>IF((IFERROR((VLOOKUP(D10130,'Automation (QBO)'!A:B,2,FALSE)),"0"))=0,"Suspense",(IFERROR((VLOOKUP(D10130,'Automation (QBO)'!A:B,2,FALSE)),"Suspense")))</f>
        <v>GST/HST Payable</v>
      </c>
      <c r="I10130" s="17">
        <f t="shared" si="158"/>
        <v>-0.21</v>
      </c>
      <c r="J10130" s="12" t="str">
        <f>H10130</f>
        <v>GST/HST Payable</v>
      </c>
    </row>
    <row r="10131" spans="1:10" hidden="1">
      <c r="A10131" s="13" t="s">
        <v>244</v>
      </c>
      <c r="B10131" s="12" t="s">
        <v>83</v>
      </c>
      <c r="C10131" s="12" t="s">
        <v>258</v>
      </c>
      <c r="D10131" s="12" t="s">
        <v>612</v>
      </c>
      <c r="E10131" s="12">
        <v>1175</v>
      </c>
      <c r="F10131" s="14" t="str">
        <f>A10131&amp;B10131&amp;C10131&amp;D10131&amp;E10131</f>
        <v>2024-11-08ExpenseSaltire Holdings13001 Due to/from Saltire Holdings1175</v>
      </c>
      <c r="G10131" s="15">
        <f>IFERROR((DATEVALUE(A10131)),A10131)</f>
        <v>45604</v>
      </c>
      <c r="H10131" s="16" t="str">
        <f>IF((IFERROR((VLOOKUP(D10131,'Automation (QBO)'!A:B,2,FALSE)),"0"))=0,"Suspense",(IFERROR((VLOOKUP(D10131,'Automation (QBO)'!A:B,2,FALSE)),"Suspense")))</f>
        <v>Due to/from Saltire Holdings</v>
      </c>
      <c r="I10131" s="17">
        <f t="shared" si="158"/>
        <v>1175</v>
      </c>
      <c r="J10131" s="12" t="str">
        <f>H10131</f>
        <v>Due to/from Saltire Holdings</v>
      </c>
    </row>
    <row r="10132" spans="1:10" hidden="1">
      <c r="A10132" s="13" t="s">
        <v>244</v>
      </c>
      <c r="B10132" s="12" t="s">
        <v>83</v>
      </c>
      <c r="C10132" s="12" t="s">
        <v>259</v>
      </c>
      <c r="D10132" s="12" t="s">
        <v>400</v>
      </c>
      <c r="E10132" s="12">
        <v>3325</v>
      </c>
      <c r="F10132" s="14" t="str">
        <f>A10132&amp;B10132&amp;C10132&amp;D10132&amp;E10132</f>
        <v>2024-11-08ExpenseZachary Plass51320 COGS - Subcontractors3325</v>
      </c>
      <c r="G10132" s="15">
        <f>IFERROR((DATEVALUE(A10132)),A10132)</f>
        <v>45604</v>
      </c>
      <c r="H10132" s="16" t="str">
        <f>IF((IFERROR((VLOOKUP(D10132,'Automation (QBO)'!A:B,2,FALSE)),"0"))=0,"Suspense",(IFERROR((VLOOKUP(D10132,'Automation (QBO)'!A:B,2,FALSE)),"Suspense")))</f>
        <v>COGS - Subcontracts</v>
      </c>
      <c r="I10132" s="17">
        <f t="shared" si="158"/>
        <v>3325</v>
      </c>
      <c r="J10132" s="12" t="str">
        <f>H10132</f>
        <v>COGS - Subcontracts</v>
      </c>
    </row>
    <row r="10133" spans="1:10" hidden="1">
      <c r="A10133" s="13" t="s">
        <v>244</v>
      </c>
      <c r="B10133" s="12" t="s">
        <v>83</v>
      </c>
      <c r="C10133" s="12" t="s">
        <v>259</v>
      </c>
      <c r="D10133" s="12" t="s">
        <v>392</v>
      </c>
      <c r="E10133" s="12">
        <v>0</v>
      </c>
      <c r="F10133" s="14" t="str">
        <f>A10133&amp;B10133&amp;C10133&amp;D10133&amp;E10133</f>
        <v>2024-11-08ExpenseZachary Plass21020 GST/HST Payable0</v>
      </c>
      <c r="G10133" s="15">
        <f>IFERROR((DATEVALUE(A10133)),A10133)</f>
        <v>45604</v>
      </c>
      <c r="H10133" s="16" t="str">
        <f>IF((IFERROR((VLOOKUP(D10133,'Automation (QBO)'!A:B,2,FALSE)),"0"))=0,"Suspense",(IFERROR((VLOOKUP(D10133,'Automation (QBO)'!A:B,2,FALSE)),"Suspense")))</f>
        <v>GST/HST Payable</v>
      </c>
      <c r="I10133" s="17">
        <f t="shared" si="158"/>
        <v>0</v>
      </c>
      <c r="J10133" s="12" t="str">
        <f>H10133</f>
        <v>GST/HST Payable</v>
      </c>
    </row>
    <row r="10134" spans="1:10" hidden="1">
      <c r="A10134" s="13" t="s">
        <v>244</v>
      </c>
      <c r="B10134" s="12" t="s">
        <v>83</v>
      </c>
      <c r="C10134" s="12" t="s">
        <v>258</v>
      </c>
      <c r="D10134" s="12" t="s">
        <v>392</v>
      </c>
      <c r="E10134" s="12">
        <v>0</v>
      </c>
      <c r="F10134" s="14" t="str">
        <f>A10134&amp;B10134&amp;C10134&amp;D10134&amp;E10134</f>
        <v>2024-11-08ExpenseSaltire Holdings21020 GST/HST Payable0</v>
      </c>
      <c r="G10134" s="15">
        <f>IFERROR((DATEVALUE(A10134)),A10134)</f>
        <v>45604</v>
      </c>
      <c r="H10134" s="16" t="str">
        <f>IF((IFERROR((VLOOKUP(D10134,'Automation (QBO)'!A:B,2,FALSE)),"0"))=0,"Suspense",(IFERROR((VLOOKUP(D10134,'Automation (QBO)'!A:B,2,FALSE)),"Suspense")))</f>
        <v>GST/HST Payable</v>
      </c>
      <c r="I10134" s="17">
        <f t="shared" si="158"/>
        <v>0</v>
      </c>
      <c r="J10134" s="12" t="str">
        <f>H10134</f>
        <v>GST/HST Payable</v>
      </c>
    </row>
    <row r="10135" spans="1:10" hidden="1">
      <c r="A10135" s="13" t="s">
        <v>244</v>
      </c>
      <c r="B10135" s="12" t="s">
        <v>83</v>
      </c>
      <c r="C10135" s="12" t="s">
        <v>258</v>
      </c>
      <c r="D10135" s="12" t="s">
        <v>394</v>
      </c>
      <c r="E10135" s="12">
        <v>-1175</v>
      </c>
      <c r="F10135" s="14" t="str">
        <f>A10135&amp;B10135&amp;C10135&amp;D10135&amp;E10135</f>
        <v>2024-11-08ExpenseSaltire Holdings11005 Chequing (CIBC)-1175</v>
      </c>
      <c r="G10135" s="15">
        <f>IFERROR((DATEVALUE(A10135)),A10135)</f>
        <v>45604</v>
      </c>
      <c r="H10135" s="16" t="str">
        <f>IF((IFERROR((VLOOKUP(D10135,'Automation (QBO)'!A:B,2,FALSE)),"0"))=0,"Suspense",(IFERROR((VLOOKUP(D10135,'Automation (QBO)'!A:B,2,FALSE)),"Suspense")))</f>
        <v>Balance (CIBC)</v>
      </c>
      <c r="I10135" s="17">
        <f t="shared" si="158"/>
        <v>-1175</v>
      </c>
      <c r="J10135" s="12" t="str">
        <f>H10135</f>
        <v>Balance (CIBC)</v>
      </c>
    </row>
    <row r="10136" spans="1:10" hidden="1">
      <c r="A10136" s="13" t="s">
        <v>244</v>
      </c>
      <c r="B10136" s="12" t="s">
        <v>83</v>
      </c>
      <c r="C10136" s="12" t="s">
        <v>259</v>
      </c>
      <c r="D10136" s="12" t="s">
        <v>394</v>
      </c>
      <c r="E10136" s="12">
        <v>-3325</v>
      </c>
      <c r="F10136" s="14" t="str">
        <f>A10136&amp;B10136&amp;C10136&amp;D10136&amp;E10136</f>
        <v>2024-11-08ExpenseZachary Plass11005 Chequing (CIBC)-3325</v>
      </c>
      <c r="G10136" s="15">
        <f>IFERROR((DATEVALUE(A10136)),A10136)</f>
        <v>45604</v>
      </c>
      <c r="H10136" s="16" t="str">
        <f>IF((IFERROR((VLOOKUP(D10136,'Automation (QBO)'!A:B,2,FALSE)),"0"))=0,"Suspense",(IFERROR((VLOOKUP(D10136,'Automation (QBO)'!A:B,2,FALSE)),"Suspense")))</f>
        <v>Balance (CIBC)</v>
      </c>
      <c r="I10136" s="17">
        <f t="shared" si="158"/>
        <v>-3325</v>
      </c>
      <c r="J10136" s="12" t="str">
        <f>H10136</f>
        <v>Balance (CIBC)</v>
      </c>
    </row>
    <row r="10137" spans="1:10" hidden="1">
      <c r="A10137" s="13" t="s">
        <v>260</v>
      </c>
      <c r="B10137" s="12" t="s">
        <v>83</v>
      </c>
      <c r="C10137" s="12" t="s">
        <v>261</v>
      </c>
      <c r="D10137" s="12" t="s">
        <v>390</v>
      </c>
      <c r="E10137" s="12">
        <v>173.92</v>
      </c>
      <c r="F10137" s="14" t="str">
        <f>A10137&amp;B10137&amp;C10137&amp;D10137&amp;E10137</f>
        <v>2024-11-09ExpenseRobinson21010 Visa Payable (CIBC)173.92</v>
      </c>
      <c r="G10137" s="15">
        <f>IFERROR((DATEVALUE(A10137)),A10137)</f>
        <v>45605</v>
      </c>
      <c r="H10137" s="16" t="str">
        <f>IF((IFERROR((VLOOKUP(D10137,'Automation (QBO)'!A:B,2,FALSE)),"0"))=0,"Suspense",(IFERROR((VLOOKUP(D10137,'Automation (QBO)'!A:B,2,FALSE)),"Suspense")))</f>
        <v>Suspense</v>
      </c>
      <c r="I10137" s="17">
        <f t="shared" si="158"/>
        <v>173.92</v>
      </c>
      <c r="J10137" s="12" t="str">
        <f>H10137</f>
        <v>Suspense</v>
      </c>
    </row>
    <row r="10138" spans="1:10" hidden="1">
      <c r="A10138" s="13" t="s">
        <v>260</v>
      </c>
      <c r="B10138" s="12" t="s">
        <v>83</v>
      </c>
      <c r="C10138" s="12" t="s">
        <v>205</v>
      </c>
      <c r="D10138" s="12" t="s">
        <v>390</v>
      </c>
      <c r="E10138" s="12">
        <v>8.48</v>
      </c>
      <c r="F10138" s="14" t="str">
        <f>A10138&amp;B10138&amp;C10138&amp;D10138&amp;E10138</f>
        <v>2024-11-09ExpenseUber21010 Visa Payable (CIBC)8.48</v>
      </c>
      <c r="G10138" s="15">
        <f>IFERROR((DATEVALUE(A10138)),A10138)</f>
        <v>45605</v>
      </c>
      <c r="H10138" s="16" t="str">
        <f>IF((IFERROR((VLOOKUP(D10138,'Automation (QBO)'!A:B,2,FALSE)),"0"))=0,"Suspense",(IFERROR((VLOOKUP(D10138,'Automation (QBO)'!A:B,2,FALSE)),"Suspense")))</f>
        <v>Suspense</v>
      </c>
      <c r="I10138" s="17">
        <f t="shared" si="158"/>
        <v>8.48</v>
      </c>
      <c r="J10138" s="12" t="str">
        <f>H10138</f>
        <v>Suspense</v>
      </c>
    </row>
    <row r="10139" spans="1:10" hidden="1">
      <c r="A10139" s="13" t="s">
        <v>260</v>
      </c>
      <c r="B10139" s="12" t="s">
        <v>83</v>
      </c>
      <c r="C10139" s="12" t="s">
        <v>205</v>
      </c>
      <c r="D10139" s="12" t="s">
        <v>408</v>
      </c>
      <c r="E10139" s="12">
        <v>8.48</v>
      </c>
      <c r="F10139" s="14" t="str">
        <f>A10139&amp;B10139&amp;C10139&amp;D10139&amp;E10139</f>
        <v>2024-11-09ExpenseUber52205 Travel &amp; Parking8.48</v>
      </c>
      <c r="G10139" s="15">
        <f>IFERROR((DATEVALUE(A10139)),A10139)</f>
        <v>45605</v>
      </c>
      <c r="H10139" s="16" t="str">
        <f>IF((IFERROR((VLOOKUP(D10139,'Automation (QBO)'!A:B,2,FALSE)),"0"))=0,"Suspense",(IFERROR((VLOOKUP(D10139,'Automation (QBO)'!A:B,2,FALSE)),"Suspense")))</f>
        <v>Travel &amp; Parking</v>
      </c>
      <c r="I10139" s="17">
        <f t="shared" si="158"/>
        <v>8.48</v>
      </c>
      <c r="J10139" s="12" t="str">
        <f>H10139</f>
        <v>Travel &amp; Parking</v>
      </c>
    </row>
    <row r="10140" spans="1:10" hidden="1">
      <c r="A10140" s="13" t="s">
        <v>260</v>
      </c>
      <c r="B10140" s="12" t="s">
        <v>83</v>
      </c>
      <c r="C10140" s="12" t="s">
        <v>205</v>
      </c>
      <c r="D10140" s="12" t="s">
        <v>392</v>
      </c>
      <c r="E10140" s="12">
        <v>0</v>
      </c>
      <c r="F10140" s="14" t="str">
        <f>A10140&amp;B10140&amp;C10140&amp;D10140&amp;E10140</f>
        <v>2024-11-09ExpenseUber21020 GST/HST Payable0</v>
      </c>
      <c r="G10140" s="15">
        <f>IFERROR((DATEVALUE(A10140)),A10140)</f>
        <v>45605</v>
      </c>
      <c r="H10140" s="16" t="str">
        <f>IF((IFERROR((VLOOKUP(D10140,'Automation (QBO)'!A:B,2,FALSE)),"0"))=0,"Suspense",(IFERROR((VLOOKUP(D10140,'Automation (QBO)'!A:B,2,FALSE)),"Suspense")))</f>
        <v>GST/HST Payable</v>
      </c>
      <c r="I10140" s="17">
        <f t="shared" si="158"/>
        <v>0</v>
      </c>
      <c r="J10140" s="12" t="str">
        <f>H10140</f>
        <v>GST/HST Payable</v>
      </c>
    </row>
    <row r="10141" spans="1:10" hidden="1">
      <c r="A10141" s="13" t="s">
        <v>260</v>
      </c>
      <c r="B10141" s="12" t="s">
        <v>83</v>
      </c>
      <c r="C10141" s="12" t="s">
        <v>261</v>
      </c>
      <c r="D10141" s="12" t="s">
        <v>391</v>
      </c>
      <c r="E10141" s="12">
        <v>173.92</v>
      </c>
      <c r="F10141" s="14" t="str">
        <f>A10141&amp;B10141&amp;C10141&amp;D10141&amp;E10141</f>
        <v>2024-11-09ExpenseRobinson51335 COGS - Supplies173.92</v>
      </c>
      <c r="G10141" s="15">
        <f>IFERROR((DATEVALUE(A10141)),A10141)</f>
        <v>45605</v>
      </c>
      <c r="H10141" s="16" t="str">
        <f>IF((IFERROR((VLOOKUP(D10141,'Automation (QBO)'!A:B,2,FALSE)),"0"))=0,"Suspense",(IFERROR((VLOOKUP(D10141,'Automation (QBO)'!A:B,2,FALSE)),"Suspense")))</f>
        <v>COGS - Supplies</v>
      </c>
      <c r="I10141" s="17">
        <f t="shared" si="158"/>
        <v>173.92</v>
      </c>
      <c r="J10141" s="12" t="str">
        <f>H10141</f>
        <v>COGS - Supplies</v>
      </c>
    </row>
    <row r="10142" spans="1:10" hidden="1">
      <c r="A10142" s="13" t="s">
        <v>260</v>
      </c>
      <c r="B10142" s="12" t="s">
        <v>83</v>
      </c>
      <c r="C10142" s="12" t="s">
        <v>261</v>
      </c>
      <c r="D10142" s="12" t="s">
        <v>392</v>
      </c>
      <c r="E10142" s="12">
        <v>0</v>
      </c>
      <c r="F10142" s="14" t="str">
        <f>A10142&amp;B10142&amp;C10142&amp;D10142&amp;E10142</f>
        <v>2024-11-09ExpenseRobinson21020 GST/HST Payable0</v>
      </c>
      <c r="G10142" s="15">
        <f>IFERROR((DATEVALUE(A10142)),A10142)</f>
        <v>45605</v>
      </c>
      <c r="H10142" s="16" t="str">
        <f>IF((IFERROR((VLOOKUP(D10142,'Automation (QBO)'!A:B,2,FALSE)),"0"))=0,"Suspense",(IFERROR((VLOOKUP(D10142,'Automation (QBO)'!A:B,2,FALSE)),"Suspense")))</f>
        <v>GST/HST Payable</v>
      </c>
      <c r="I10142" s="17">
        <f t="shared" si="158"/>
        <v>0</v>
      </c>
      <c r="J10142" s="12" t="str">
        <f>H10142</f>
        <v>GST/HST Payable</v>
      </c>
    </row>
    <row r="10143" spans="1:10" hidden="1">
      <c r="A10143" s="13" t="s">
        <v>262</v>
      </c>
      <c r="B10143" s="12" t="s">
        <v>83</v>
      </c>
      <c r="C10143" s="12" t="s">
        <v>205</v>
      </c>
      <c r="D10143" s="12" t="s">
        <v>390</v>
      </c>
      <c r="E10143" s="12">
        <v>14.37</v>
      </c>
      <c r="F10143" s="14" t="str">
        <f>A10143&amp;B10143&amp;C10143&amp;D10143&amp;E10143</f>
        <v>2024-11-10ExpenseUber21010 Visa Payable (CIBC)14.37</v>
      </c>
      <c r="G10143" s="15">
        <f>IFERROR((DATEVALUE(A10143)),A10143)</f>
        <v>45606</v>
      </c>
      <c r="H10143" s="16" t="str">
        <f>IF((IFERROR((VLOOKUP(D10143,'Automation (QBO)'!A:B,2,FALSE)),"0"))=0,"Suspense",(IFERROR((VLOOKUP(D10143,'Automation (QBO)'!A:B,2,FALSE)),"Suspense")))</f>
        <v>Suspense</v>
      </c>
      <c r="I10143" s="17">
        <f t="shared" si="158"/>
        <v>14.37</v>
      </c>
      <c r="J10143" s="12" t="str">
        <f>H10143</f>
        <v>Suspense</v>
      </c>
    </row>
    <row r="10144" spans="1:10" hidden="1">
      <c r="A10144" s="13" t="s">
        <v>262</v>
      </c>
      <c r="B10144" s="12" t="s">
        <v>83</v>
      </c>
      <c r="C10144" s="12" t="s">
        <v>205</v>
      </c>
      <c r="D10144" s="12" t="s">
        <v>408</v>
      </c>
      <c r="E10144" s="12">
        <v>14.37</v>
      </c>
      <c r="F10144" s="14" t="str">
        <f>A10144&amp;B10144&amp;C10144&amp;D10144&amp;E10144</f>
        <v>2024-11-10ExpenseUber52205 Travel &amp; Parking14.37</v>
      </c>
      <c r="G10144" s="15">
        <f>IFERROR((DATEVALUE(A10144)),A10144)</f>
        <v>45606</v>
      </c>
      <c r="H10144" s="16" t="str">
        <f>IF((IFERROR((VLOOKUP(D10144,'Automation (QBO)'!A:B,2,FALSE)),"0"))=0,"Suspense",(IFERROR((VLOOKUP(D10144,'Automation (QBO)'!A:B,2,FALSE)),"Suspense")))</f>
        <v>Travel &amp; Parking</v>
      </c>
      <c r="I10144" s="17">
        <f t="shared" si="158"/>
        <v>14.37</v>
      </c>
      <c r="J10144" s="12" t="str">
        <f>H10144</f>
        <v>Travel &amp; Parking</v>
      </c>
    </row>
    <row r="10145" spans="1:10" hidden="1">
      <c r="A10145" s="13" t="s">
        <v>262</v>
      </c>
      <c r="B10145" s="12" t="s">
        <v>83</v>
      </c>
      <c r="C10145" s="12" t="s">
        <v>205</v>
      </c>
      <c r="D10145" s="12" t="s">
        <v>392</v>
      </c>
      <c r="E10145" s="12">
        <v>0</v>
      </c>
      <c r="F10145" s="14" t="str">
        <f>A10145&amp;B10145&amp;C10145&amp;D10145&amp;E10145</f>
        <v>2024-11-10ExpenseUber21020 GST/HST Payable0</v>
      </c>
      <c r="G10145" s="15">
        <f>IFERROR((DATEVALUE(A10145)),A10145)</f>
        <v>45606</v>
      </c>
      <c r="H10145" s="16" t="str">
        <f>IF((IFERROR((VLOOKUP(D10145,'Automation (QBO)'!A:B,2,FALSE)),"0"))=0,"Suspense",(IFERROR((VLOOKUP(D10145,'Automation (QBO)'!A:B,2,FALSE)),"Suspense")))</f>
        <v>GST/HST Payable</v>
      </c>
      <c r="I10145" s="17">
        <f t="shared" si="158"/>
        <v>0</v>
      </c>
      <c r="J10145" s="12" t="str">
        <f>H10145</f>
        <v>GST/HST Payable</v>
      </c>
    </row>
    <row r="10146" spans="1:10" hidden="1">
      <c r="A10146" s="13" t="s">
        <v>263</v>
      </c>
      <c r="B10146" s="12" t="s">
        <v>83</v>
      </c>
      <c r="C10146" s="12" t="s">
        <v>264</v>
      </c>
      <c r="D10146" s="12" t="s">
        <v>390</v>
      </c>
      <c r="E10146" s="12">
        <v>13.74</v>
      </c>
      <c r="F10146" s="14" t="str">
        <f>A10146&amp;B10146&amp;C10146&amp;D10146&amp;E10146</f>
        <v>2024-11-11ExpenseJJ Bean Coffee Roasters21010 Visa Payable (CIBC)13.74</v>
      </c>
      <c r="G10146" s="15">
        <f>IFERROR((DATEVALUE(A10146)),A10146)</f>
        <v>45607</v>
      </c>
      <c r="H10146" s="16" t="str">
        <f>IF((IFERROR((VLOOKUP(D10146,'Automation (QBO)'!A:B,2,FALSE)),"0"))=0,"Suspense",(IFERROR((VLOOKUP(D10146,'Automation (QBO)'!A:B,2,FALSE)),"Suspense")))</f>
        <v>Suspense</v>
      </c>
      <c r="I10146" s="17">
        <f t="shared" si="158"/>
        <v>13.74</v>
      </c>
      <c r="J10146" s="12" t="str">
        <f>H10146</f>
        <v>Suspense</v>
      </c>
    </row>
    <row r="10147" spans="1:10" hidden="1">
      <c r="A10147" s="13" t="s">
        <v>263</v>
      </c>
      <c r="B10147" s="12" t="s">
        <v>83</v>
      </c>
      <c r="C10147" s="12" t="s">
        <v>264</v>
      </c>
      <c r="D10147" s="12" t="s">
        <v>398</v>
      </c>
      <c r="E10147" s="12">
        <v>11.45</v>
      </c>
      <c r="F10147" s="14" t="str">
        <f>A10147&amp;B10147&amp;C10147&amp;D10147&amp;E10147</f>
        <v>2024-11-11ExpenseJJ Bean Coffee Roasters52190 Meals &amp; Entertainment11.45</v>
      </c>
      <c r="G10147" s="15">
        <f>IFERROR((DATEVALUE(A10147)),A10147)</f>
        <v>45607</v>
      </c>
      <c r="H10147" s="16" t="str">
        <f>IF((IFERROR((VLOOKUP(D10147,'Automation (QBO)'!A:B,2,FALSE)),"0"))=0,"Suspense",(IFERROR((VLOOKUP(D10147,'Automation (QBO)'!A:B,2,FALSE)),"Suspense")))</f>
        <v>Meals &amp; Entertainment</v>
      </c>
      <c r="I10147" s="17">
        <f t="shared" si="158"/>
        <v>11.45</v>
      </c>
      <c r="J10147" s="12" t="str">
        <f>H10147</f>
        <v>Meals &amp; Entertainment</v>
      </c>
    </row>
    <row r="10148" spans="1:10" hidden="1">
      <c r="A10148" s="13" t="s">
        <v>263</v>
      </c>
      <c r="B10148" s="12" t="s">
        <v>83</v>
      </c>
      <c r="C10148" s="12" t="s">
        <v>264</v>
      </c>
      <c r="D10148" s="12" t="s">
        <v>398</v>
      </c>
      <c r="E10148" s="12">
        <v>1.72</v>
      </c>
      <c r="F10148" s="14" t="str">
        <f>A10148&amp;B10148&amp;C10148&amp;D10148&amp;E10148</f>
        <v>2024-11-11ExpenseJJ Bean Coffee Roasters52190 Meals &amp; Entertainment1.72</v>
      </c>
      <c r="G10148" s="15">
        <f>IFERROR((DATEVALUE(A10148)),A10148)</f>
        <v>45607</v>
      </c>
      <c r="H10148" s="16" t="str">
        <f>IF((IFERROR((VLOOKUP(D10148,'Automation (QBO)'!A:B,2,FALSE)),"0"))=0,"Suspense",(IFERROR((VLOOKUP(D10148,'Automation (QBO)'!A:B,2,FALSE)),"Suspense")))</f>
        <v>Meals &amp; Entertainment</v>
      </c>
      <c r="I10148" s="17">
        <f t="shared" si="158"/>
        <v>1.72</v>
      </c>
      <c r="J10148" s="12" t="str">
        <f>H10148</f>
        <v>Meals &amp; Entertainment</v>
      </c>
    </row>
    <row r="10149" spans="1:10" hidden="1">
      <c r="A10149" s="13" t="s">
        <v>263</v>
      </c>
      <c r="B10149" s="12" t="s">
        <v>83</v>
      </c>
      <c r="C10149" s="12" t="s">
        <v>264</v>
      </c>
      <c r="D10149" s="12" t="s">
        <v>392</v>
      </c>
      <c r="E10149" s="12">
        <v>-0.56999999999999995</v>
      </c>
      <c r="F10149" s="14" t="str">
        <f>A10149&amp;B10149&amp;C10149&amp;D10149&amp;E10149</f>
        <v>2024-11-11ExpenseJJ Bean Coffee Roasters21020 GST/HST Payable-0.57</v>
      </c>
      <c r="G10149" s="15">
        <f>IFERROR((DATEVALUE(A10149)),A10149)</f>
        <v>45607</v>
      </c>
      <c r="H10149" s="16" t="str">
        <f>IF((IFERROR((VLOOKUP(D10149,'Automation (QBO)'!A:B,2,FALSE)),"0"))=0,"Suspense",(IFERROR((VLOOKUP(D10149,'Automation (QBO)'!A:B,2,FALSE)),"Suspense")))</f>
        <v>GST/HST Payable</v>
      </c>
      <c r="I10149" s="17">
        <f t="shared" si="158"/>
        <v>-0.56999999999999995</v>
      </c>
      <c r="J10149" s="12" t="str">
        <f>H10149</f>
        <v>GST/HST Payable</v>
      </c>
    </row>
    <row r="10150" spans="1:10" hidden="1">
      <c r="A10150" s="13" t="s">
        <v>263</v>
      </c>
      <c r="B10150" s="12" t="s">
        <v>83</v>
      </c>
      <c r="C10150" s="12" t="s">
        <v>264</v>
      </c>
      <c r="D10150" s="12" t="s">
        <v>392</v>
      </c>
      <c r="E10150" s="12">
        <v>0</v>
      </c>
      <c r="F10150" s="14" t="str">
        <f>A10150&amp;B10150&amp;C10150&amp;D10150&amp;E10150</f>
        <v>2024-11-11ExpenseJJ Bean Coffee Roasters21020 GST/HST Payable0</v>
      </c>
      <c r="G10150" s="15">
        <f>IFERROR((DATEVALUE(A10150)),A10150)</f>
        <v>45607</v>
      </c>
      <c r="H10150" s="16" t="str">
        <f>IF((IFERROR((VLOOKUP(D10150,'Automation (QBO)'!A:B,2,FALSE)),"0"))=0,"Suspense",(IFERROR((VLOOKUP(D10150,'Automation (QBO)'!A:B,2,FALSE)),"Suspense")))</f>
        <v>GST/HST Payable</v>
      </c>
      <c r="I10150" s="17">
        <f t="shared" si="158"/>
        <v>0</v>
      </c>
      <c r="J10150" s="12" t="str">
        <f>H10150</f>
        <v>GST/HST Payable</v>
      </c>
    </row>
    <row r="10151" spans="1:10" hidden="1">
      <c r="A10151" s="13" t="s">
        <v>265</v>
      </c>
      <c r="B10151" s="12" t="s">
        <v>83</v>
      </c>
      <c r="C10151" s="12" t="s">
        <v>110</v>
      </c>
      <c r="D10151" s="12" t="s">
        <v>390</v>
      </c>
      <c r="E10151" s="12">
        <v>243.4</v>
      </c>
      <c r="F10151" s="14" t="str">
        <f>A10151&amp;B10151&amp;C10151&amp;D10151&amp;E10151</f>
        <v>2024-11-12ExpenseDicks Lumber21010 Visa Payable (CIBC)243.4</v>
      </c>
      <c r="G10151" s="15">
        <f>IFERROR((DATEVALUE(A10151)),A10151)</f>
        <v>45608</v>
      </c>
      <c r="H10151" s="16" t="str">
        <f>IF((IFERROR((VLOOKUP(D10151,'Automation (QBO)'!A:B,2,FALSE)),"0"))=0,"Suspense",(IFERROR((VLOOKUP(D10151,'Automation (QBO)'!A:B,2,FALSE)),"Suspense")))</f>
        <v>Suspense</v>
      </c>
      <c r="I10151" s="17">
        <f t="shared" si="158"/>
        <v>243.4</v>
      </c>
      <c r="J10151" s="12" t="str">
        <f>H10151</f>
        <v>Suspense</v>
      </c>
    </row>
    <row r="10152" spans="1:10" hidden="1">
      <c r="A10152" s="13" t="s">
        <v>265</v>
      </c>
      <c r="B10152" s="12" t="s">
        <v>83</v>
      </c>
      <c r="C10152" s="12" t="s">
        <v>139</v>
      </c>
      <c r="D10152" s="12" t="s">
        <v>390</v>
      </c>
      <c r="E10152" s="12">
        <v>200</v>
      </c>
      <c r="F10152" s="14" t="str">
        <f>A10152&amp;B10152&amp;C10152&amp;D10152&amp;E10152</f>
        <v>2024-11-12ExpenseChevron21010 Visa Payable (CIBC)200</v>
      </c>
      <c r="G10152" s="15">
        <f>IFERROR((DATEVALUE(A10152)),A10152)</f>
        <v>45608</v>
      </c>
      <c r="H10152" s="16" t="str">
        <f>IF((IFERROR((VLOOKUP(D10152,'Automation (QBO)'!A:B,2,FALSE)),"0"))=0,"Suspense",(IFERROR((VLOOKUP(D10152,'Automation (QBO)'!A:B,2,FALSE)),"Suspense")))</f>
        <v>Suspense</v>
      </c>
      <c r="I10152" s="17">
        <f t="shared" si="158"/>
        <v>200</v>
      </c>
      <c r="J10152" s="12" t="str">
        <f>H10152</f>
        <v>Suspense</v>
      </c>
    </row>
    <row r="10153" spans="1:10" hidden="1">
      <c r="A10153" s="13" t="s">
        <v>265</v>
      </c>
      <c r="B10153" s="12" t="s">
        <v>83</v>
      </c>
      <c r="C10153" s="12" t="s">
        <v>257</v>
      </c>
      <c r="D10153" s="12" t="s">
        <v>390</v>
      </c>
      <c r="E10153" s="12">
        <v>34</v>
      </c>
      <c r="F10153" s="14" t="str">
        <f>A10153&amp;B10153&amp;C10153&amp;D10153&amp;E10153</f>
        <v>2024-11-12ExpenseMetro Vancouver Coquitlam Transfer Station21010 Visa Payable (CIBC)34</v>
      </c>
      <c r="G10153" s="15">
        <f>IFERROR((DATEVALUE(A10153)),A10153)</f>
        <v>45608</v>
      </c>
      <c r="H10153" s="16" t="str">
        <f>IF((IFERROR((VLOOKUP(D10153,'Automation (QBO)'!A:B,2,FALSE)),"0"))=0,"Suspense",(IFERROR((VLOOKUP(D10153,'Automation (QBO)'!A:B,2,FALSE)),"Suspense")))</f>
        <v>Suspense</v>
      </c>
      <c r="I10153" s="17">
        <f t="shared" si="158"/>
        <v>34</v>
      </c>
      <c r="J10153" s="12" t="str">
        <f>H10153</f>
        <v>Suspense</v>
      </c>
    </row>
    <row r="10154" spans="1:10" hidden="1">
      <c r="A10154" s="13" t="s">
        <v>265</v>
      </c>
      <c r="B10154" s="12" t="s">
        <v>83</v>
      </c>
      <c r="C10154" s="12" t="s">
        <v>228</v>
      </c>
      <c r="D10154" s="12" t="s">
        <v>390</v>
      </c>
      <c r="E10154" s="12">
        <v>10</v>
      </c>
      <c r="F10154" s="14" t="str">
        <f>A10154&amp;B10154&amp;C10154&amp;D10154&amp;E10154</f>
        <v>2024-11-12ExpenseDSPC Parking Vancouver21010 Visa Payable (CIBC)10</v>
      </c>
      <c r="G10154" s="15">
        <f>IFERROR((DATEVALUE(A10154)),A10154)</f>
        <v>45608</v>
      </c>
      <c r="H10154" s="16" t="str">
        <f>IF((IFERROR((VLOOKUP(D10154,'Automation (QBO)'!A:B,2,FALSE)),"0"))=0,"Suspense",(IFERROR((VLOOKUP(D10154,'Automation (QBO)'!A:B,2,FALSE)),"Suspense")))</f>
        <v>Suspense</v>
      </c>
      <c r="I10154" s="17">
        <f t="shared" si="158"/>
        <v>10</v>
      </c>
      <c r="J10154" s="12" t="str">
        <f>H10154</f>
        <v>Suspense</v>
      </c>
    </row>
    <row r="10155" spans="1:10" hidden="1">
      <c r="A10155" s="13" t="s">
        <v>265</v>
      </c>
      <c r="B10155" s="12" t="s">
        <v>83</v>
      </c>
      <c r="C10155" s="12" t="s">
        <v>192</v>
      </c>
      <c r="D10155" s="12" t="s">
        <v>397</v>
      </c>
      <c r="E10155" s="12">
        <v>1290</v>
      </c>
      <c r="F10155" s="14" t="str">
        <f>A10155&amp;B10155&amp;C10155&amp;D10155&amp;E10155</f>
        <v>2024-11-12ExpenseManjot S. Nagra52152 Technology / Website Expenses1290</v>
      </c>
      <c r="G10155" s="15">
        <f>IFERROR((DATEVALUE(A10155)),A10155)</f>
        <v>45608</v>
      </c>
      <c r="H10155" s="16" t="str">
        <f>IF((IFERROR((VLOOKUP(D10155,'Automation (QBO)'!A:B,2,FALSE)),"0"))=0,"Suspense",(IFERROR((VLOOKUP(D10155,'Automation (QBO)'!A:B,2,FALSE)),"Suspense")))</f>
        <v>Technology &amp; Website</v>
      </c>
      <c r="I10155" s="17">
        <f t="shared" si="158"/>
        <v>1290</v>
      </c>
      <c r="J10155" s="12" t="str">
        <f>H10155</f>
        <v>Technology &amp; Website</v>
      </c>
    </row>
    <row r="10156" spans="1:10" hidden="1">
      <c r="A10156" s="13" t="s">
        <v>265</v>
      </c>
      <c r="B10156" s="12" t="s">
        <v>83</v>
      </c>
      <c r="C10156" s="12" t="s">
        <v>192</v>
      </c>
      <c r="D10156" s="12" t="s">
        <v>392</v>
      </c>
      <c r="E10156" s="12">
        <v>0</v>
      </c>
      <c r="F10156" s="14" t="str">
        <f>A10156&amp;B10156&amp;C10156&amp;D10156&amp;E10156</f>
        <v>2024-11-12ExpenseManjot S. Nagra21020 GST/HST Payable0</v>
      </c>
      <c r="G10156" s="15">
        <f>IFERROR((DATEVALUE(A10156)),A10156)</f>
        <v>45608</v>
      </c>
      <c r="H10156" s="16" t="str">
        <f>IF((IFERROR((VLOOKUP(D10156,'Automation (QBO)'!A:B,2,FALSE)),"0"))=0,"Suspense",(IFERROR((VLOOKUP(D10156,'Automation (QBO)'!A:B,2,FALSE)),"Suspense")))</f>
        <v>GST/HST Payable</v>
      </c>
      <c r="I10156" s="17">
        <f t="shared" si="158"/>
        <v>0</v>
      </c>
      <c r="J10156" s="12" t="str">
        <f>H10156</f>
        <v>GST/HST Payable</v>
      </c>
    </row>
    <row r="10157" spans="1:10" hidden="1">
      <c r="A10157" s="13" t="s">
        <v>265</v>
      </c>
      <c r="B10157" s="12" t="s">
        <v>136</v>
      </c>
      <c r="C10157" s="12" t="s">
        <v>151</v>
      </c>
      <c r="D10157" s="12" t="s">
        <v>417</v>
      </c>
      <c r="E10157" s="12">
        <v>-100000</v>
      </c>
      <c r="F10157" s="14" t="str">
        <f>A10157&amp;B10157&amp;C10157&amp;D10157&amp;E10157</f>
        <v>2024-11-12PaymentGarden of Granite Winery:Garden of Granite Project12000 Accounts Receivable-100000</v>
      </c>
      <c r="G10157" s="15">
        <f>IFERROR((DATEVALUE(A10157)),A10157)</f>
        <v>45608</v>
      </c>
      <c r="H10157" s="16" t="str">
        <f>IF((IFERROR((VLOOKUP(D10157,'Automation (QBO)'!A:B,2,FALSE)),"0"))=0,"Suspense",(IFERROR((VLOOKUP(D10157,'Automation (QBO)'!A:B,2,FALSE)),"Suspense")))</f>
        <v>Accounts Recievable - Suspense</v>
      </c>
      <c r="I10157" s="17">
        <f t="shared" si="158"/>
        <v>-100000</v>
      </c>
      <c r="J10157" s="12" t="str">
        <f>H10157</f>
        <v>Accounts Recievable - Suspense</v>
      </c>
    </row>
    <row r="10158" spans="1:10" hidden="1">
      <c r="A10158" s="13" t="s">
        <v>265</v>
      </c>
      <c r="B10158" s="12" t="s">
        <v>136</v>
      </c>
      <c r="C10158" s="12" t="s">
        <v>138</v>
      </c>
      <c r="D10158" s="12" t="s">
        <v>417</v>
      </c>
      <c r="E10158" s="12">
        <v>-199500</v>
      </c>
      <c r="F10158" s="14" t="str">
        <f>A10158&amp;B10158&amp;C10158&amp;D10158&amp;E10158</f>
        <v>2024-11-12PaymentSix Pints Specialty Beer Co.:Six Pint Project12000 Accounts Receivable-199500</v>
      </c>
      <c r="G10158" s="15">
        <f>IFERROR((DATEVALUE(A10158)),A10158)</f>
        <v>45608</v>
      </c>
      <c r="H10158" s="16" t="str">
        <f>IF((IFERROR((VLOOKUP(D10158,'Automation (QBO)'!A:B,2,FALSE)),"0"))=0,"Suspense",(IFERROR((VLOOKUP(D10158,'Automation (QBO)'!A:B,2,FALSE)),"Suspense")))</f>
        <v>Accounts Recievable - Suspense</v>
      </c>
      <c r="I10158" s="17">
        <f t="shared" si="158"/>
        <v>-199500</v>
      </c>
      <c r="J10158" s="12" t="str">
        <f>H10158</f>
        <v>Accounts Recievable - Suspense</v>
      </c>
    </row>
    <row r="10159" spans="1:10" hidden="1">
      <c r="A10159" s="13" t="s">
        <v>265</v>
      </c>
      <c r="B10159" s="12" t="s">
        <v>83</v>
      </c>
      <c r="C10159" s="12" t="s">
        <v>139</v>
      </c>
      <c r="D10159" s="12" t="s">
        <v>409</v>
      </c>
      <c r="E10159" s="12">
        <v>190.48</v>
      </c>
      <c r="F10159" s="14" t="str">
        <f>A10159&amp;B10159&amp;C10159&amp;D10159&amp;E10159</f>
        <v>2024-11-12ExpenseChevron51205 COGS - Fuel190.48</v>
      </c>
      <c r="G10159" s="15">
        <f>IFERROR((DATEVALUE(A10159)),A10159)</f>
        <v>45608</v>
      </c>
      <c r="H10159" s="16" t="str">
        <f>IF((IFERROR((VLOOKUP(D10159,'Automation (QBO)'!A:B,2,FALSE)),"0"))=0,"Suspense",(IFERROR((VLOOKUP(D10159,'Automation (QBO)'!A:B,2,FALSE)),"Suspense")))</f>
        <v>COGS - Fuel</v>
      </c>
      <c r="I10159" s="17">
        <f t="shared" si="158"/>
        <v>190.48</v>
      </c>
      <c r="J10159" s="12" t="str">
        <f>H10159</f>
        <v>COGS - Fuel</v>
      </c>
    </row>
    <row r="10160" spans="1:10" hidden="1">
      <c r="A10160" s="13" t="s">
        <v>265</v>
      </c>
      <c r="B10160" s="12" t="s">
        <v>83</v>
      </c>
      <c r="C10160" s="12" t="s">
        <v>139</v>
      </c>
      <c r="D10160" s="12" t="s">
        <v>392</v>
      </c>
      <c r="E10160" s="12">
        <v>-9.52</v>
      </c>
      <c r="F10160" s="14" t="str">
        <f>A10160&amp;B10160&amp;C10160&amp;D10160&amp;E10160</f>
        <v>2024-11-12ExpenseChevron21020 GST/HST Payable-9.52</v>
      </c>
      <c r="G10160" s="15">
        <f>IFERROR((DATEVALUE(A10160)),A10160)</f>
        <v>45608</v>
      </c>
      <c r="H10160" s="16" t="str">
        <f>IF((IFERROR((VLOOKUP(D10160,'Automation (QBO)'!A:B,2,FALSE)),"0"))=0,"Suspense",(IFERROR((VLOOKUP(D10160,'Automation (QBO)'!A:B,2,FALSE)),"Suspense")))</f>
        <v>GST/HST Payable</v>
      </c>
      <c r="I10160" s="17">
        <f t="shared" si="158"/>
        <v>-9.52</v>
      </c>
      <c r="J10160" s="12" t="str">
        <f>H10160</f>
        <v>GST/HST Payable</v>
      </c>
    </row>
    <row r="10161" spans="1:10" hidden="1">
      <c r="A10161" s="13" t="s">
        <v>265</v>
      </c>
      <c r="B10161" s="12" t="s">
        <v>83</v>
      </c>
      <c r="C10161" s="12" t="s">
        <v>257</v>
      </c>
      <c r="D10161" s="12" t="s">
        <v>410</v>
      </c>
      <c r="E10161" s="12">
        <v>34</v>
      </c>
      <c r="F10161" s="14" t="str">
        <f>A10161&amp;B10161&amp;C10161&amp;D10161&amp;E10161</f>
        <v>2024-11-12ExpenseMetro Vancouver Coquitlam Transfer Station51315 COGS - Disposal34</v>
      </c>
      <c r="G10161" s="15">
        <f>IFERROR((DATEVALUE(A10161)),A10161)</f>
        <v>45608</v>
      </c>
      <c r="H10161" s="16" t="str">
        <f>IF((IFERROR((VLOOKUP(D10161,'Automation (QBO)'!A:B,2,FALSE)),"0"))=0,"Suspense",(IFERROR((VLOOKUP(D10161,'Automation (QBO)'!A:B,2,FALSE)),"Suspense")))</f>
        <v>COGS - Disposal</v>
      </c>
      <c r="I10161" s="17">
        <f t="shared" si="158"/>
        <v>34</v>
      </c>
      <c r="J10161" s="12" t="str">
        <f>H10161</f>
        <v>COGS - Disposal</v>
      </c>
    </row>
    <row r="10162" spans="1:10" hidden="1">
      <c r="A10162" s="13" t="s">
        <v>265</v>
      </c>
      <c r="B10162" s="12" t="s">
        <v>83</v>
      </c>
      <c r="C10162" s="12" t="s">
        <v>257</v>
      </c>
      <c r="D10162" s="12" t="s">
        <v>392</v>
      </c>
      <c r="E10162" s="12">
        <v>0</v>
      </c>
      <c r="F10162" s="14" t="str">
        <f>A10162&amp;B10162&amp;C10162&amp;D10162&amp;E10162</f>
        <v>2024-11-12ExpenseMetro Vancouver Coquitlam Transfer Station21020 GST/HST Payable0</v>
      </c>
      <c r="G10162" s="15">
        <f>IFERROR((DATEVALUE(A10162)),A10162)</f>
        <v>45608</v>
      </c>
      <c r="H10162" s="16" t="str">
        <f>IF((IFERROR((VLOOKUP(D10162,'Automation (QBO)'!A:B,2,FALSE)),"0"))=0,"Suspense",(IFERROR((VLOOKUP(D10162,'Automation (QBO)'!A:B,2,FALSE)),"Suspense")))</f>
        <v>GST/HST Payable</v>
      </c>
      <c r="I10162" s="17">
        <f t="shared" si="158"/>
        <v>0</v>
      </c>
      <c r="J10162" s="12" t="str">
        <f>H10162</f>
        <v>GST/HST Payable</v>
      </c>
    </row>
    <row r="10163" spans="1:10" hidden="1">
      <c r="A10163" s="13" t="s">
        <v>265</v>
      </c>
      <c r="B10163" s="12" t="s">
        <v>83</v>
      </c>
      <c r="C10163" s="12" t="s">
        <v>266</v>
      </c>
      <c r="D10163" s="12" t="s">
        <v>391</v>
      </c>
      <c r="E10163" s="12">
        <v>8047.9</v>
      </c>
      <c r="F10163" s="14" t="str">
        <f>A10163&amp;B10163&amp;C10163&amp;D10163&amp;E10163</f>
        <v>2024-11-12ExpenseBenjamin Landscaping and Projects51335 COGS - Supplies8047.9</v>
      </c>
      <c r="G10163" s="15">
        <f>IFERROR((DATEVALUE(A10163)),A10163)</f>
        <v>45608</v>
      </c>
      <c r="H10163" s="16" t="str">
        <f>IF((IFERROR((VLOOKUP(D10163,'Automation (QBO)'!A:B,2,FALSE)),"0"))=0,"Suspense",(IFERROR((VLOOKUP(D10163,'Automation (QBO)'!A:B,2,FALSE)),"Suspense")))</f>
        <v>COGS - Supplies</v>
      </c>
      <c r="I10163" s="17">
        <f t="shared" si="158"/>
        <v>8047.9</v>
      </c>
      <c r="J10163" s="12" t="str">
        <f>H10163</f>
        <v>COGS - Supplies</v>
      </c>
    </row>
    <row r="10164" spans="1:10" hidden="1">
      <c r="A10164" s="13" t="s">
        <v>265</v>
      </c>
      <c r="B10164" s="12" t="s">
        <v>83</v>
      </c>
      <c r="C10164" s="12" t="s">
        <v>266</v>
      </c>
      <c r="D10164" s="12" t="s">
        <v>392</v>
      </c>
      <c r="E10164" s="12">
        <v>-294.88</v>
      </c>
      <c r="F10164" s="14" t="str">
        <f>A10164&amp;B10164&amp;C10164&amp;D10164&amp;E10164</f>
        <v>2024-11-12ExpenseBenjamin Landscaping and Projects21020 GST/HST Payable-294.88</v>
      </c>
      <c r="G10164" s="15">
        <f>IFERROR((DATEVALUE(A10164)),A10164)</f>
        <v>45608</v>
      </c>
      <c r="H10164" s="16" t="str">
        <f>IF((IFERROR((VLOOKUP(D10164,'Automation (QBO)'!A:B,2,FALSE)),"0"))=0,"Suspense",(IFERROR((VLOOKUP(D10164,'Automation (QBO)'!A:B,2,FALSE)),"Suspense")))</f>
        <v>GST/HST Payable</v>
      </c>
      <c r="I10164" s="17">
        <f t="shared" si="158"/>
        <v>-294.88</v>
      </c>
      <c r="J10164" s="12" t="str">
        <f>H10164</f>
        <v>GST/HST Payable</v>
      </c>
    </row>
    <row r="10165" spans="1:10" hidden="1">
      <c r="A10165" s="13" t="s">
        <v>265</v>
      </c>
      <c r="B10165" s="12" t="s">
        <v>83</v>
      </c>
      <c r="C10165" s="12" t="s">
        <v>161</v>
      </c>
      <c r="D10165" s="12" t="s">
        <v>397</v>
      </c>
      <c r="E10165" s="12">
        <v>41.48</v>
      </c>
      <c r="F10165" s="14" t="str">
        <f>A10165&amp;B10165&amp;C10165&amp;D10165&amp;E10165</f>
        <v>2024-11-12ExpenseWebflow52152 Technology / Website Expenses41.48</v>
      </c>
      <c r="G10165" s="15">
        <f>IFERROR((DATEVALUE(A10165)),A10165)</f>
        <v>45608</v>
      </c>
      <c r="H10165" s="16" t="str">
        <f>IF((IFERROR((VLOOKUP(D10165,'Automation (QBO)'!A:B,2,FALSE)),"0"))=0,"Suspense",(IFERROR((VLOOKUP(D10165,'Automation (QBO)'!A:B,2,FALSE)),"Suspense")))</f>
        <v>Technology &amp; Website</v>
      </c>
      <c r="I10165" s="17">
        <f t="shared" si="158"/>
        <v>41.48</v>
      </c>
      <c r="J10165" s="12" t="str">
        <f>H10165</f>
        <v>Technology &amp; Website</v>
      </c>
    </row>
    <row r="10166" spans="1:10" hidden="1">
      <c r="A10166" s="13" t="s">
        <v>265</v>
      </c>
      <c r="B10166" s="12" t="s">
        <v>83</v>
      </c>
      <c r="C10166" s="12" t="s">
        <v>228</v>
      </c>
      <c r="D10166" s="12" t="s">
        <v>408</v>
      </c>
      <c r="E10166" s="12">
        <v>10</v>
      </c>
      <c r="F10166" s="14" t="str">
        <f>A10166&amp;B10166&amp;C10166&amp;D10166&amp;E10166</f>
        <v>2024-11-12ExpenseDSPC Parking Vancouver52205 Travel &amp; Parking10</v>
      </c>
      <c r="G10166" s="15">
        <f>IFERROR((DATEVALUE(A10166)),A10166)</f>
        <v>45608</v>
      </c>
      <c r="H10166" s="16" t="str">
        <f>IF((IFERROR((VLOOKUP(D10166,'Automation (QBO)'!A:B,2,FALSE)),"0"))=0,"Suspense",(IFERROR((VLOOKUP(D10166,'Automation (QBO)'!A:B,2,FALSE)),"Suspense")))</f>
        <v>Travel &amp; Parking</v>
      </c>
      <c r="I10166" s="17">
        <f t="shared" si="158"/>
        <v>10</v>
      </c>
      <c r="J10166" s="12" t="str">
        <f>H10166</f>
        <v>Travel &amp; Parking</v>
      </c>
    </row>
    <row r="10167" spans="1:10" hidden="1">
      <c r="A10167" s="13" t="s">
        <v>265</v>
      </c>
      <c r="B10167" s="12" t="s">
        <v>83</v>
      </c>
      <c r="C10167" s="12" t="s">
        <v>228</v>
      </c>
      <c r="D10167" s="12" t="s">
        <v>392</v>
      </c>
      <c r="E10167" s="12">
        <v>0</v>
      </c>
      <c r="F10167" s="14" t="str">
        <f>A10167&amp;B10167&amp;C10167&amp;D10167&amp;E10167</f>
        <v>2024-11-12ExpenseDSPC Parking Vancouver21020 GST/HST Payable0</v>
      </c>
      <c r="G10167" s="15">
        <f>IFERROR((DATEVALUE(A10167)),A10167)</f>
        <v>45608</v>
      </c>
      <c r="H10167" s="16" t="str">
        <f>IF((IFERROR((VLOOKUP(D10167,'Automation (QBO)'!A:B,2,FALSE)),"0"))=0,"Suspense",(IFERROR((VLOOKUP(D10167,'Automation (QBO)'!A:B,2,FALSE)),"Suspense")))</f>
        <v>GST/HST Payable</v>
      </c>
      <c r="I10167" s="17">
        <f t="shared" si="158"/>
        <v>0</v>
      </c>
      <c r="J10167" s="12" t="str">
        <f>H10167</f>
        <v>GST/HST Payable</v>
      </c>
    </row>
    <row r="10168" spans="1:10" hidden="1">
      <c r="A10168" s="13" t="s">
        <v>265</v>
      </c>
      <c r="B10168" s="12" t="s">
        <v>83</v>
      </c>
      <c r="C10168" s="12" t="s">
        <v>110</v>
      </c>
      <c r="D10168" s="12" t="s">
        <v>391</v>
      </c>
      <c r="E10168" s="12">
        <v>232.53</v>
      </c>
      <c r="F10168" s="14" t="str">
        <f>A10168&amp;B10168&amp;C10168&amp;D10168&amp;E10168</f>
        <v>2024-11-12ExpenseDicks Lumber51335 COGS - Supplies232.53</v>
      </c>
      <c r="G10168" s="15">
        <f>IFERROR((DATEVALUE(A10168)),A10168)</f>
        <v>45608</v>
      </c>
      <c r="H10168" s="16" t="str">
        <f>IF((IFERROR((VLOOKUP(D10168,'Automation (QBO)'!A:B,2,FALSE)),"0"))=0,"Suspense",(IFERROR((VLOOKUP(D10168,'Automation (QBO)'!A:B,2,FALSE)),"Suspense")))</f>
        <v>COGS - Supplies</v>
      </c>
      <c r="I10168" s="17">
        <f t="shared" si="158"/>
        <v>232.53</v>
      </c>
      <c r="J10168" s="12" t="str">
        <f>H10168</f>
        <v>COGS - Supplies</v>
      </c>
    </row>
    <row r="10169" spans="1:10" hidden="1">
      <c r="A10169" s="13" t="s">
        <v>265</v>
      </c>
      <c r="B10169" s="12" t="s">
        <v>83</v>
      </c>
      <c r="C10169" s="12" t="s">
        <v>110</v>
      </c>
      <c r="D10169" s="12" t="s">
        <v>392</v>
      </c>
      <c r="E10169" s="12">
        <v>-10.87</v>
      </c>
      <c r="F10169" s="14" t="str">
        <f>A10169&amp;B10169&amp;C10169&amp;D10169&amp;E10169</f>
        <v>2024-11-12ExpenseDicks Lumber21020 GST/HST Payable-10.87</v>
      </c>
      <c r="G10169" s="15">
        <f>IFERROR((DATEVALUE(A10169)),A10169)</f>
        <v>45608</v>
      </c>
      <c r="H10169" s="16" t="str">
        <f>IF((IFERROR((VLOOKUP(D10169,'Automation (QBO)'!A:B,2,FALSE)),"0"))=0,"Suspense",(IFERROR((VLOOKUP(D10169,'Automation (QBO)'!A:B,2,FALSE)),"Suspense")))</f>
        <v>GST/HST Payable</v>
      </c>
      <c r="I10169" s="17">
        <f t="shared" si="158"/>
        <v>-10.87</v>
      </c>
      <c r="J10169" s="12" t="str">
        <f>H10169</f>
        <v>GST/HST Payable</v>
      </c>
    </row>
    <row r="10170" spans="1:10" hidden="1">
      <c r="A10170" s="13" t="s">
        <v>265</v>
      </c>
      <c r="B10170" s="12" t="s">
        <v>83</v>
      </c>
      <c r="C10170" s="12" t="s">
        <v>140</v>
      </c>
      <c r="D10170" s="12" t="s">
        <v>406</v>
      </c>
      <c r="E10170" s="12">
        <v>5000</v>
      </c>
      <c r="F10170" s="14" t="str">
        <f>A10170&amp;B10170&amp;C10170&amp;D10170&amp;E10170</f>
        <v>2024-11-12ExpenseSaltire Rentals13000 Due to/from Saltire Rentals5000</v>
      </c>
      <c r="G10170" s="15">
        <f>IFERROR((DATEVALUE(A10170)),A10170)</f>
        <v>45608</v>
      </c>
      <c r="H10170" s="16" t="str">
        <f>IF((IFERROR((VLOOKUP(D10170,'Automation (QBO)'!A:B,2,FALSE)),"0"))=0,"Suspense",(IFERROR((VLOOKUP(D10170,'Automation (QBO)'!A:B,2,FALSE)),"Suspense")))</f>
        <v>Due to/from Saltire Rentals</v>
      </c>
      <c r="I10170" s="17">
        <f t="shared" si="158"/>
        <v>5000</v>
      </c>
      <c r="J10170" s="12" t="str">
        <f>H10170</f>
        <v>Due to/from Saltire Rentals</v>
      </c>
    </row>
    <row r="10171" spans="1:10" hidden="1">
      <c r="A10171" s="13" t="s">
        <v>265</v>
      </c>
      <c r="B10171" s="12" t="s">
        <v>83</v>
      </c>
      <c r="C10171" s="12" t="s">
        <v>140</v>
      </c>
      <c r="D10171" s="12" t="s">
        <v>392</v>
      </c>
      <c r="E10171" s="12">
        <v>0</v>
      </c>
      <c r="F10171" s="14" t="str">
        <f>A10171&amp;B10171&amp;C10171&amp;D10171&amp;E10171</f>
        <v>2024-11-12ExpenseSaltire Rentals21020 GST/HST Payable0</v>
      </c>
      <c r="G10171" s="15">
        <f>IFERROR((DATEVALUE(A10171)),A10171)</f>
        <v>45608</v>
      </c>
      <c r="H10171" s="16" t="str">
        <f>IF((IFERROR((VLOOKUP(D10171,'Automation (QBO)'!A:B,2,FALSE)),"0"))=0,"Suspense",(IFERROR((VLOOKUP(D10171,'Automation (QBO)'!A:B,2,FALSE)),"Suspense")))</f>
        <v>GST/HST Payable</v>
      </c>
      <c r="I10171" s="17">
        <f t="shared" si="158"/>
        <v>0</v>
      </c>
      <c r="J10171" s="12" t="str">
        <f>H10171</f>
        <v>GST/HST Payable</v>
      </c>
    </row>
    <row r="10172" spans="1:10" hidden="1">
      <c r="A10172" s="13" t="s">
        <v>265</v>
      </c>
      <c r="B10172" s="12" t="s">
        <v>83</v>
      </c>
      <c r="C10172" s="12" t="s">
        <v>266</v>
      </c>
      <c r="D10172" s="12" t="s">
        <v>400</v>
      </c>
      <c r="E10172" s="12">
        <v>8342.7800000000007</v>
      </c>
      <c r="F10172" s="14" t="str">
        <f>A10172&amp;B10172&amp;C10172&amp;D10172&amp;E10172</f>
        <v>2024-11-12ExpenseBenjamin Landscaping and Projects51320 COGS - Subcontractors8342.78</v>
      </c>
      <c r="G10172" s="15">
        <f>IFERROR((DATEVALUE(A10172)),A10172)</f>
        <v>45608</v>
      </c>
      <c r="H10172" s="16" t="str">
        <f>IF((IFERROR((VLOOKUP(D10172,'Automation (QBO)'!A:B,2,FALSE)),"0"))=0,"Suspense",(IFERROR((VLOOKUP(D10172,'Automation (QBO)'!A:B,2,FALSE)),"Suspense")))</f>
        <v>COGS - Subcontracts</v>
      </c>
      <c r="I10172" s="17">
        <f t="shared" si="158"/>
        <v>8342.7800000000007</v>
      </c>
      <c r="J10172" s="12" t="str">
        <f>H10172</f>
        <v>COGS - Subcontracts</v>
      </c>
    </row>
    <row r="10173" spans="1:10" hidden="1">
      <c r="A10173" s="13" t="s">
        <v>265</v>
      </c>
      <c r="B10173" s="12" t="s">
        <v>83</v>
      </c>
      <c r="C10173" s="12" t="s">
        <v>266</v>
      </c>
      <c r="D10173" s="12" t="s">
        <v>392</v>
      </c>
      <c r="E10173" s="12">
        <v>0</v>
      </c>
      <c r="F10173" s="14" t="str">
        <f>A10173&amp;B10173&amp;C10173&amp;D10173&amp;E10173</f>
        <v>2024-11-12ExpenseBenjamin Landscaping and Projects21020 GST/HST Payable0</v>
      </c>
      <c r="G10173" s="15">
        <f>IFERROR((DATEVALUE(A10173)),A10173)</f>
        <v>45608</v>
      </c>
      <c r="H10173" s="16" t="str">
        <f>IF((IFERROR((VLOOKUP(D10173,'Automation (QBO)'!A:B,2,FALSE)),"0"))=0,"Suspense",(IFERROR((VLOOKUP(D10173,'Automation (QBO)'!A:B,2,FALSE)),"Suspense")))</f>
        <v>GST/HST Payable</v>
      </c>
      <c r="I10173" s="17">
        <f t="shared" si="158"/>
        <v>0</v>
      </c>
      <c r="J10173" s="12" t="str">
        <f>H10173</f>
        <v>GST/HST Payable</v>
      </c>
    </row>
    <row r="10174" spans="1:10" hidden="1">
      <c r="A10174" s="13" t="s">
        <v>265</v>
      </c>
      <c r="B10174" s="12" t="s">
        <v>183</v>
      </c>
      <c r="C10174" s="12" t="s">
        <v>266</v>
      </c>
      <c r="D10174" s="12" t="s">
        <v>400</v>
      </c>
      <c r="E10174" s="12">
        <v>-8342.7800000000007</v>
      </c>
      <c r="F10174" s="14" t="str">
        <f>A10174&amp;B10174&amp;C10174&amp;D10174&amp;E10174</f>
        <v>2024-11-12DepositBenjamin Landscaping and Projects51320 COGS - Subcontractors-8342.78</v>
      </c>
      <c r="G10174" s="15">
        <f>IFERROR((DATEVALUE(A10174)),A10174)</f>
        <v>45608</v>
      </c>
      <c r="H10174" s="16" t="str">
        <f>IF((IFERROR((VLOOKUP(D10174,'Automation (QBO)'!A:B,2,FALSE)),"0"))=0,"Suspense",(IFERROR((VLOOKUP(D10174,'Automation (QBO)'!A:B,2,FALSE)),"Suspense")))</f>
        <v>COGS - Subcontracts</v>
      </c>
      <c r="I10174" s="17">
        <f t="shared" si="158"/>
        <v>-8342.7800000000007</v>
      </c>
      <c r="J10174" s="12" t="str">
        <f>H10174</f>
        <v>COGS - Subcontracts</v>
      </c>
    </row>
    <row r="10175" spans="1:10" hidden="1">
      <c r="A10175" s="13" t="s">
        <v>265</v>
      </c>
      <c r="B10175" s="12" t="s">
        <v>183</v>
      </c>
      <c r="C10175" s="12" t="s">
        <v>266</v>
      </c>
      <c r="D10175" s="12" t="s">
        <v>392</v>
      </c>
      <c r="E10175" s="12">
        <v>0</v>
      </c>
      <c r="F10175" s="14" t="str">
        <f>A10175&amp;B10175&amp;C10175&amp;D10175&amp;E10175</f>
        <v>2024-11-12DepositBenjamin Landscaping and Projects21020 GST/HST Payable0</v>
      </c>
      <c r="G10175" s="15">
        <f>IFERROR((DATEVALUE(A10175)),A10175)</f>
        <v>45608</v>
      </c>
      <c r="H10175" s="16" t="str">
        <f>IF((IFERROR((VLOOKUP(D10175,'Automation (QBO)'!A:B,2,FALSE)),"0"))=0,"Suspense",(IFERROR((VLOOKUP(D10175,'Automation (QBO)'!A:B,2,FALSE)),"Suspense")))</f>
        <v>GST/HST Payable</v>
      </c>
      <c r="I10175" s="17">
        <f t="shared" si="158"/>
        <v>0</v>
      </c>
      <c r="J10175" s="12" t="str">
        <f>H10175</f>
        <v>GST/HST Payable</v>
      </c>
    </row>
    <row r="10176" spans="1:10" hidden="1">
      <c r="A10176" s="13" t="s">
        <v>265</v>
      </c>
      <c r="B10176" s="12" t="s">
        <v>83</v>
      </c>
      <c r="C10176" s="12" t="s">
        <v>192</v>
      </c>
      <c r="D10176" s="12" t="s">
        <v>394</v>
      </c>
      <c r="E10176" s="12">
        <v>-1290</v>
      </c>
      <c r="F10176" s="14" t="str">
        <f>A10176&amp;B10176&amp;C10176&amp;D10176&amp;E10176</f>
        <v>2024-11-12ExpenseManjot S. Nagra11005 Chequing (CIBC)-1290</v>
      </c>
      <c r="G10176" s="15">
        <f>IFERROR((DATEVALUE(A10176)),A10176)</f>
        <v>45608</v>
      </c>
      <c r="H10176" s="16" t="str">
        <f>IF((IFERROR((VLOOKUP(D10176,'Automation (QBO)'!A:B,2,FALSE)),"0"))=0,"Suspense",(IFERROR((VLOOKUP(D10176,'Automation (QBO)'!A:B,2,FALSE)),"Suspense")))</f>
        <v>Balance (CIBC)</v>
      </c>
      <c r="I10176" s="17">
        <f t="shared" si="158"/>
        <v>-1290</v>
      </c>
      <c r="J10176" s="12" t="str">
        <f>H10176</f>
        <v>Balance (CIBC)</v>
      </c>
    </row>
    <row r="10177" spans="1:10" hidden="1">
      <c r="A10177" s="13" t="s">
        <v>265</v>
      </c>
      <c r="B10177" s="12" t="s">
        <v>83</v>
      </c>
      <c r="C10177" s="12" t="s">
        <v>161</v>
      </c>
      <c r="D10177" s="12" t="s">
        <v>390</v>
      </c>
      <c r="E10177" s="12">
        <v>41.48</v>
      </c>
      <c r="F10177" s="14" t="str">
        <f>A10177&amp;B10177&amp;C10177&amp;D10177&amp;E10177</f>
        <v>2024-11-12ExpenseWebflow21010 Visa Payable (CIBC)41.48</v>
      </c>
      <c r="G10177" s="15">
        <f>IFERROR((DATEVALUE(A10177)),A10177)</f>
        <v>45608</v>
      </c>
      <c r="H10177" s="16" t="str">
        <f>IF((IFERROR((VLOOKUP(D10177,'Automation (QBO)'!A:B,2,FALSE)),"0"))=0,"Suspense",(IFERROR((VLOOKUP(D10177,'Automation (QBO)'!A:B,2,FALSE)),"Suspense")))</f>
        <v>Suspense</v>
      </c>
      <c r="I10177" s="17">
        <f t="shared" si="158"/>
        <v>41.48</v>
      </c>
      <c r="J10177" s="12" t="str">
        <f>H10177</f>
        <v>Suspense</v>
      </c>
    </row>
    <row r="10178" spans="1:10" hidden="1">
      <c r="A10178" s="13" t="s">
        <v>265</v>
      </c>
      <c r="B10178" s="12" t="s">
        <v>136</v>
      </c>
      <c r="C10178" s="12" t="s">
        <v>151</v>
      </c>
      <c r="D10178" s="12" t="s">
        <v>394</v>
      </c>
      <c r="E10178" s="12">
        <v>100000</v>
      </c>
      <c r="F10178" s="14" t="str">
        <f>A10178&amp;B10178&amp;C10178&amp;D10178&amp;E10178</f>
        <v>2024-11-12PaymentGarden of Granite Winery:Garden of Granite Project11005 Chequing (CIBC)100000</v>
      </c>
      <c r="G10178" s="15">
        <f>IFERROR((DATEVALUE(A10178)),A10178)</f>
        <v>45608</v>
      </c>
      <c r="H10178" s="16" t="str">
        <f>IF((IFERROR((VLOOKUP(D10178,'Automation (QBO)'!A:B,2,FALSE)),"0"))=0,"Suspense",(IFERROR((VLOOKUP(D10178,'Automation (QBO)'!A:B,2,FALSE)),"Suspense")))</f>
        <v>Balance (CIBC)</v>
      </c>
      <c r="I10178" s="17">
        <f t="shared" si="158"/>
        <v>100000</v>
      </c>
      <c r="J10178" s="12" t="str">
        <f>H10178</f>
        <v>Balance (CIBC)</v>
      </c>
    </row>
    <row r="10179" spans="1:10" hidden="1">
      <c r="A10179" s="13" t="s">
        <v>265</v>
      </c>
      <c r="B10179" s="12" t="s">
        <v>136</v>
      </c>
      <c r="C10179" s="12" t="s">
        <v>138</v>
      </c>
      <c r="D10179" s="12" t="s">
        <v>394</v>
      </c>
      <c r="E10179" s="12">
        <v>199500</v>
      </c>
      <c r="F10179" s="14" t="str">
        <f>A10179&amp;B10179&amp;C10179&amp;D10179&amp;E10179</f>
        <v>2024-11-12PaymentSix Pints Specialty Beer Co.:Six Pint Project11005 Chequing (CIBC)199500</v>
      </c>
      <c r="G10179" s="15">
        <f>IFERROR((DATEVALUE(A10179)),A10179)</f>
        <v>45608</v>
      </c>
      <c r="H10179" s="16" t="str">
        <f>IF((IFERROR((VLOOKUP(D10179,'Automation (QBO)'!A:B,2,FALSE)),"0"))=0,"Suspense",(IFERROR((VLOOKUP(D10179,'Automation (QBO)'!A:B,2,FALSE)),"Suspense")))</f>
        <v>Balance (CIBC)</v>
      </c>
      <c r="I10179" s="17">
        <f t="shared" si="158"/>
        <v>199500</v>
      </c>
      <c r="J10179" s="12" t="str">
        <f>H10179</f>
        <v>Balance (CIBC)</v>
      </c>
    </row>
    <row r="10180" spans="1:10" hidden="1">
      <c r="A10180" s="13" t="s">
        <v>265</v>
      </c>
      <c r="B10180" s="12" t="s">
        <v>183</v>
      </c>
      <c r="C10180" s="12" t="s">
        <v>266</v>
      </c>
      <c r="D10180" s="12" t="s">
        <v>394</v>
      </c>
      <c r="E10180" s="12">
        <v>8342.7800000000007</v>
      </c>
      <c r="F10180" s="14" t="str">
        <f>A10180&amp;B10180&amp;C10180&amp;D10180&amp;E10180</f>
        <v>2024-11-12DepositBenjamin Landscaping and Projects11005 Chequing (CIBC)8342.78</v>
      </c>
      <c r="G10180" s="15">
        <f>IFERROR((DATEVALUE(A10180)),A10180)</f>
        <v>45608</v>
      </c>
      <c r="H10180" s="16" t="str">
        <f>IF((IFERROR((VLOOKUP(D10180,'Automation (QBO)'!A:B,2,FALSE)),"0"))=0,"Suspense",(IFERROR((VLOOKUP(D10180,'Automation (QBO)'!A:B,2,FALSE)),"Suspense")))</f>
        <v>Balance (CIBC)</v>
      </c>
      <c r="I10180" s="17">
        <f t="shared" si="158"/>
        <v>8342.7800000000007</v>
      </c>
      <c r="J10180" s="12" t="str">
        <f>H10180</f>
        <v>Balance (CIBC)</v>
      </c>
    </row>
    <row r="10181" spans="1:10" hidden="1">
      <c r="A10181" s="13" t="s">
        <v>265</v>
      </c>
      <c r="B10181" s="12" t="s">
        <v>83</v>
      </c>
      <c r="C10181" s="12" t="s">
        <v>266</v>
      </c>
      <c r="D10181" s="12" t="s">
        <v>394</v>
      </c>
      <c r="E10181" s="12">
        <v>-8342.7800000000007</v>
      </c>
      <c r="F10181" s="14" t="str">
        <f>A10181&amp;B10181&amp;C10181&amp;D10181&amp;E10181</f>
        <v>2024-11-12ExpenseBenjamin Landscaping and Projects11005 Chequing (CIBC)-8342.78</v>
      </c>
      <c r="G10181" s="15">
        <f>IFERROR((DATEVALUE(A10181)),A10181)</f>
        <v>45608</v>
      </c>
      <c r="H10181" s="16" t="str">
        <f>IF((IFERROR((VLOOKUP(D10181,'Automation (QBO)'!A:B,2,FALSE)),"0"))=0,"Suspense",(IFERROR((VLOOKUP(D10181,'Automation (QBO)'!A:B,2,FALSE)),"Suspense")))</f>
        <v>Balance (CIBC)</v>
      </c>
      <c r="I10181" s="17">
        <f t="shared" si="158"/>
        <v>-8342.7800000000007</v>
      </c>
      <c r="J10181" s="12" t="str">
        <f>H10181</f>
        <v>Balance (CIBC)</v>
      </c>
    </row>
    <row r="10182" spans="1:10" hidden="1">
      <c r="A10182" s="13" t="s">
        <v>265</v>
      </c>
      <c r="B10182" s="12" t="s">
        <v>83</v>
      </c>
      <c r="C10182" s="12" t="s">
        <v>266</v>
      </c>
      <c r="D10182" s="12" t="s">
        <v>394</v>
      </c>
      <c r="E10182" s="12">
        <v>-8342.7800000000007</v>
      </c>
      <c r="F10182" s="14" t="str">
        <f>A10182&amp;B10182&amp;C10182&amp;D10182&amp;E10182</f>
        <v>2024-11-12ExpenseBenjamin Landscaping and Projects11005 Chequing (CIBC)-8342.78</v>
      </c>
      <c r="G10182" s="15">
        <f>IFERROR((DATEVALUE(A10182)),A10182)</f>
        <v>45608</v>
      </c>
      <c r="H10182" s="16" t="str">
        <f>IF((IFERROR((VLOOKUP(D10182,'Automation (QBO)'!A:B,2,FALSE)),"0"))=0,"Suspense",(IFERROR((VLOOKUP(D10182,'Automation (QBO)'!A:B,2,FALSE)),"Suspense")))</f>
        <v>Balance (CIBC)</v>
      </c>
      <c r="I10182" s="17">
        <f t="shared" si="158"/>
        <v>-8342.7800000000007</v>
      </c>
      <c r="J10182" s="12" t="str">
        <f>H10182</f>
        <v>Balance (CIBC)</v>
      </c>
    </row>
    <row r="10183" spans="1:10" hidden="1">
      <c r="A10183" s="13" t="s">
        <v>265</v>
      </c>
      <c r="B10183" s="12" t="s">
        <v>83</v>
      </c>
      <c r="C10183" s="12" t="s">
        <v>140</v>
      </c>
      <c r="D10183" s="12" t="s">
        <v>394</v>
      </c>
      <c r="E10183" s="12">
        <v>-5000</v>
      </c>
      <c r="F10183" s="14" t="str">
        <f>A10183&amp;B10183&amp;C10183&amp;D10183&amp;E10183</f>
        <v>2024-11-12ExpenseSaltire Rentals11005 Chequing (CIBC)-5000</v>
      </c>
      <c r="G10183" s="15">
        <f>IFERROR((DATEVALUE(A10183)),A10183)</f>
        <v>45608</v>
      </c>
      <c r="H10183" s="16" t="str">
        <f>IF((IFERROR((VLOOKUP(D10183,'Automation (QBO)'!A:B,2,FALSE)),"0"))=0,"Suspense",(IFERROR((VLOOKUP(D10183,'Automation (QBO)'!A:B,2,FALSE)),"Suspense")))</f>
        <v>Balance (CIBC)</v>
      </c>
      <c r="I10183" s="17">
        <f t="shared" si="158"/>
        <v>-5000</v>
      </c>
      <c r="J10183" s="12" t="str">
        <f>H10183</f>
        <v>Balance (CIBC)</v>
      </c>
    </row>
    <row r="10184" spans="1:10" hidden="1">
      <c r="A10184" s="13" t="s">
        <v>267</v>
      </c>
      <c r="B10184" s="12" t="s">
        <v>83</v>
      </c>
      <c r="C10184" s="12" t="s">
        <v>117</v>
      </c>
      <c r="D10184" s="12" t="s">
        <v>390</v>
      </c>
      <c r="E10184" s="12">
        <v>330.38</v>
      </c>
      <c r="F10184" s="14" t="str">
        <f>A10184&amp;B10184&amp;C10184&amp;D10184&amp;E10184</f>
        <v>2024-11-13ExpenseStandard Building Supplies21010 Visa Payable (CIBC)330.38</v>
      </c>
      <c r="G10184" s="15">
        <f>IFERROR((DATEVALUE(A10184)),A10184)</f>
        <v>45609</v>
      </c>
      <c r="H10184" s="16" t="str">
        <f>IF((IFERROR((VLOOKUP(D10184,'Automation (QBO)'!A:B,2,FALSE)),"0"))=0,"Suspense",(IFERROR((VLOOKUP(D10184,'Automation (QBO)'!A:B,2,FALSE)),"Suspense")))</f>
        <v>Suspense</v>
      </c>
      <c r="I10184" s="17">
        <f t="shared" si="158"/>
        <v>330.38</v>
      </c>
      <c r="J10184" s="12" t="str">
        <f>H10184</f>
        <v>Suspense</v>
      </c>
    </row>
    <row r="10185" spans="1:10" hidden="1">
      <c r="A10185" s="13" t="s">
        <v>267</v>
      </c>
      <c r="B10185" s="12" t="s">
        <v>83</v>
      </c>
      <c r="C10185" s="12" t="s">
        <v>269</v>
      </c>
      <c r="D10185" s="12" t="s">
        <v>390</v>
      </c>
      <c r="E10185" s="12">
        <v>103.04</v>
      </c>
      <c r="F10185" s="14" t="str">
        <f>A10185&amp;B10185&amp;C10185&amp;D10185&amp;E10185</f>
        <v>2024-11-13ExpensePitt Meadows Centex21010 Visa Payable (CIBC)103.04</v>
      </c>
      <c r="G10185" s="15">
        <f>IFERROR((DATEVALUE(A10185)),A10185)</f>
        <v>45609</v>
      </c>
      <c r="H10185" s="16" t="str">
        <f>IF((IFERROR((VLOOKUP(D10185,'Automation (QBO)'!A:B,2,FALSE)),"0"))=0,"Suspense",(IFERROR((VLOOKUP(D10185,'Automation (QBO)'!A:B,2,FALSE)),"Suspense")))</f>
        <v>Suspense</v>
      </c>
      <c r="I10185" s="17">
        <f t="shared" si="158"/>
        <v>103.04</v>
      </c>
      <c r="J10185" s="12" t="str">
        <f>H10185</f>
        <v>Suspense</v>
      </c>
    </row>
    <row r="10186" spans="1:10" hidden="1">
      <c r="A10186" s="13" t="s">
        <v>267</v>
      </c>
      <c r="B10186" s="12" t="s">
        <v>83</v>
      </c>
      <c r="C10186" s="12" t="s">
        <v>88</v>
      </c>
      <c r="D10186" s="12" t="s">
        <v>390</v>
      </c>
      <c r="E10186" s="12">
        <v>8</v>
      </c>
      <c r="F10186" s="14" t="str">
        <f>A10186&amp;B10186&amp;C10186&amp;D10186&amp;E10186</f>
        <v>2024-11-13ExpenseEasy Park21010 Visa Payable (CIBC)8</v>
      </c>
      <c r="G10186" s="15">
        <f>IFERROR((DATEVALUE(A10186)),A10186)</f>
        <v>45609</v>
      </c>
      <c r="H10186" s="16" t="str">
        <f>IF((IFERROR((VLOOKUP(D10186,'Automation (QBO)'!A:B,2,FALSE)),"0"))=0,"Suspense",(IFERROR((VLOOKUP(D10186,'Automation (QBO)'!A:B,2,FALSE)),"Suspense")))</f>
        <v>Suspense</v>
      </c>
      <c r="I10186" s="17">
        <f t="shared" si="158"/>
        <v>8</v>
      </c>
      <c r="J10186" s="12" t="str">
        <f>H10186</f>
        <v>Suspense</v>
      </c>
    </row>
    <row r="10187" spans="1:10" hidden="1">
      <c r="A10187" s="13" t="s">
        <v>267</v>
      </c>
      <c r="B10187" s="12" t="s">
        <v>83</v>
      </c>
      <c r="C10187" s="12" t="s">
        <v>228</v>
      </c>
      <c r="D10187" s="12" t="s">
        <v>390</v>
      </c>
      <c r="E10187" s="12">
        <v>8</v>
      </c>
      <c r="F10187" s="14" t="str">
        <f>A10187&amp;B10187&amp;C10187&amp;D10187&amp;E10187</f>
        <v>2024-11-13ExpenseDSPC Parking Vancouver21010 Visa Payable (CIBC)8</v>
      </c>
      <c r="G10187" s="15">
        <f>IFERROR((DATEVALUE(A10187)),A10187)</f>
        <v>45609</v>
      </c>
      <c r="H10187" s="16" t="str">
        <f>IF((IFERROR((VLOOKUP(D10187,'Automation (QBO)'!A:B,2,FALSE)),"0"))=0,"Suspense",(IFERROR((VLOOKUP(D10187,'Automation (QBO)'!A:B,2,FALSE)),"Suspense")))</f>
        <v>Suspense</v>
      </c>
      <c r="I10187" s="17">
        <f t="shared" si="158"/>
        <v>8</v>
      </c>
      <c r="J10187" s="12" t="str">
        <f>H10187</f>
        <v>Suspense</v>
      </c>
    </row>
    <row r="10188" spans="1:10" hidden="1">
      <c r="A10188" s="13" t="s">
        <v>267</v>
      </c>
      <c r="B10188" s="12" t="s">
        <v>83</v>
      </c>
      <c r="C10188" s="12" t="s">
        <v>268</v>
      </c>
      <c r="D10188" s="12" t="s">
        <v>400</v>
      </c>
      <c r="E10188" s="12">
        <v>3056.52</v>
      </c>
      <c r="F10188" s="14" t="str">
        <f>A10188&amp;B10188&amp;C10188&amp;D10188&amp;E10188</f>
        <v>2024-11-13ExpenseTable Architecture Collective51320 COGS - Subcontractors3056.52</v>
      </c>
      <c r="G10188" s="15">
        <f>IFERROR((DATEVALUE(A10188)),A10188)</f>
        <v>45609</v>
      </c>
      <c r="H10188" s="16" t="str">
        <f>IF((IFERROR((VLOOKUP(D10188,'Automation (QBO)'!A:B,2,FALSE)),"0"))=0,"Suspense",(IFERROR((VLOOKUP(D10188,'Automation (QBO)'!A:B,2,FALSE)),"Suspense")))</f>
        <v>COGS - Subcontracts</v>
      </c>
      <c r="I10188" s="17">
        <f t="shared" si="158"/>
        <v>3056.52</v>
      </c>
      <c r="J10188" s="12" t="str">
        <f>H10188</f>
        <v>COGS - Subcontracts</v>
      </c>
    </row>
    <row r="10189" spans="1:10" hidden="1">
      <c r="A10189" s="13" t="s">
        <v>267</v>
      </c>
      <c r="B10189" s="12" t="s">
        <v>83</v>
      </c>
      <c r="C10189" s="12" t="s">
        <v>268</v>
      </c>
      <c r="D10189" s="12" t="s">
        <v>392</v>
      </c>
      <c r="E10189" s="12">
        <v>-151.5</v>
      </c>
      <c r="F10189" s="14" t="str">
        <f>A10189&amp;B10189&amp;C10189&amp;D10189&amp;E10189</f>
        <v>2024-11-13ExpenseTable Architecture Collective21020 GST/HST Payable-151.5</v>
      </c>
      <c r="G10189" s="15">
        <f>IFERROR((DATEVALUE(A10189)),A10189)</f>
        <v>45609</v>
      </c>
      <c r="H10189" s="16" t="str">
        <f>IF((IFERROR((VLOOKUP(D10189,'Automation (QBO)'!A:B,2,FALSE)),"0"))=0,"Suspense",(IFERROR((VLOOKUP(D10189,'Automation (QBO)'!A:B,2,FALSE)),"Suspense")))</f>
        <v>GST/HST Payable</v>
      </c>
      <c r="I10189" s="17">
        <f t="shared" si="158"/>
        <v>-151.5</v>
      </c>
      <c r="J10189" s="12" t="str">
        <f>H10189</f>
        <v>GST/HST Payable</v>
      </c>
    </row>
    <row r="10190" spans="1:10" hidden="1">
      <c r="A10190" s="13" t="s">
        <v>267</v>
      </c>
      <c r="B10190" s="12" t="s">
        <v>83</v>
      </c>
      <c r="C10190" s="12" t="s">
        <v>180</v>
      </c>
      <c r="D10190" s="12" t="s">
        <v>400</v>
      </c>
      <c r="E10190" s="12">
        <v>414</v>
      </c>
      <c r="F10190" s="14" t="str">
        <f>A10190&amp;B10190&amp;C10190&amp;D10190&amp;E10190</f>
        <v>2024-11-13ExpenseCrestlynn Contracting51320 COGS - Subcontractors414</v>
      </c>
      <c r="G10190" s="15">
        <f>IFERROR((DATEVALUE(A10190)),A10190)</f>
        <v>45609</v>
      </c>
      <c r="H10190" s="16" t="str">
        <f>IF((IFERROR((VLOOKUP(D10190,'Automation (QBO)'!A:B,2,FALSE)),"0"))=0,"Suspense",(IFERROR((VLOOKUP(D10190,'Automation (QBO)'!A:B,2,FALSE)),"Suspense")))</f>
        <v>COGS - Subcontracts</v>
      </c>
      <c r="I10190" s="17">
        <f t="shared" si="158"/>
        <v>414</v>
      </c>
      <c r="J10190" s="12" t="str">
        <f>H10190</f>
        <v>COGS - Subcontracts</v>
      </c>
    </row>
    <row r="10191" spans="1:10" hidden="1">
      <c r="A10191" s="13" t="s">
        <v>267</v>
      </c>
      <c r="B10191" s="12" t="s">
        <v>83</v>
      </c>
      <c r="C10191" s="12" t="s">
        <v>180</v>
      </c>
      <c r="D10191" s="12" t="s">
        <v>392</v>
      </c>
      <c r="E10191" s="12">
        <v>-20.7</v>
      </c>
      <c r="F10191" s="14" t="str">
        <f>A10191&amp;B10191&amp;C10191&amp;D10191&amp;E10191</f>
        <v>2024-11-13ExpenseCrestlynn Contracting21020 GST/HST Payable-20.7</v>
      </c>
      <c r="G10191" s="15">
        <f>IFERROR((DATEVALUE(A10191)),A10191)</f>
        <v>45609</v>
      </c>
      <c r="H10191" s="16" t="str">
        <f>IF((IFERROR((VLOOKUP(D10191,'Automation (QBO)'!A:B,2,FALSE)),"0"))=0,"Suspense",(IFERROR((VLOOKUP(D10191,'Automation (QBO)'!A:B,2,FALSE)),"Suspense")))</f>
        <v>GST/HST Payable</v>
      </c>
      <c r="I10191" s="17">
        <f t="shared" si="158"/>
        <v>-20.7</v>
      </c>
      <c r="J10191" s="12" t="str">
        <f>H10191</f>
        <v>GST/HST Payable</v>
      </c>
    </row>
    <row r="10192" spans="1:10" hidden="1">
      <c r="A10192" s="13" t="s">
        <v>267</v>
      </c>
      <c r="B10192" s="12" t="s">
        <v>83</v>
      </c>
      <c r="C10192" s="12" t="s">
        <v>88</v>
      </c>
      <c r="D10192" s="12" t="s">
        <v>408</v>
      </c>
      <c r="E10192" s="12">
        <v>8</v>
      </c>
      <c r="F10192" s="14" t="str">
        <f>A10192&amp;B10192&amp;C10192&amp;D10192&amp;E10192</f>
        <v>2024-11-13ExpenseEasy Park52205 Travel &amp; Parking8</v>
      </c>
      <c r="G10192" s="15">
        <f>IFERROR((DATEVALUE(A10192)),A10192)</f>
        <v>45609</v>
      </c>
      <c r="H10192" s="16" t="str">
        <f>IF((IFERROR((VLOOKUP(D10192,'Automation (QBO)'!A:B,2,FALSE)),"0"))=0,"Suspense",(IFERROR((VLOOKUP(D10192,'Automation (QBO)'!A:B,2,FALSE)),"Suspense")))</f>
        <v>Travel &amp; Parking</v>
      </c>
      <c r="I10192" s="17">
        <f t="shared" ref="I10192:I10255" si="159">E10192</f>
        <v>8</v>
      </c>
      <c r="J10192" s="12" t="str">
        <f>H10192</f>
        <v>Travel &amp; Parking</v>
      </c>
    </row>
    <row r="10193" spans="1:10" hidden="1">
      <c r="A10193" s="13" t="s">
        <v>267</v>
      </c>
      <c r="B10193" s="12" t="s">
        <v>83</v>
      </c>
      <c r="C10193" s="12" t="s">
        <v>88</v>
      </c>
      <c r="D10193" s="12" t="s">
        <v>392</v>
      </c>
      <c r="E10193" s="12">
        <v>0</v>
      </c>
      <c r="F10193" s="14" t="str">
        <f>A10193&amp;B10193&amp;C10193&amp;D10193&amp;E10193</f>
        <v>2024-11-13ExpenseEasy Park21020 GST/HST Payable0</v>
      </c>
      <c r="G10193" s="15">
        <f>IFERROR((DATEVALUE(A10193)),A10193)</f>
        <v>45609</v>
      </c>
      <c r="H10193" s="16" t="str">
        <f>IF((IFERROR((VLOOKUP(D10193,'Automation (QBO)'!A:B,2,FALSE)),"0"))=0,"Suspense",(IFERROR((VLOOKUP(D10193,'Automation (QBO)'!A:B,2,FALSE)),"Suspense")))</f>
        <v>GST/HST Payable</v>
      </c>
      <c r="I10193" s="17">
        <f t="shared" si="159"/>
        <v>0</v>
      </c>
      <c r="J10193" s="12" t="str">
        <f>H10193</f>
        <v>GST/HST Payable</v>
      </c>
    </row>
    <row r="10194" spans="1:10" hidden="1">
      <c r="A10194" s="13" t="s">
        <v>267</v>
      </c>
      <c r="B10194" s="12" t="s">
        <v>83</v>
      </c>
      <c r="C10194" s="12" t="s">
        <v>180</v>
      </c>
      <c r="D10194" s="12" t="s">
        <v>400</v>
      </c>
      <c r="E10194" s="12">
        <v>1332.5</v>
      </c>
      <c r="F10194" s="14" t="str">
        <f>A10194&amp;B10194&amp;C10194&amp;D10194&amp;E10194</f>
        <v>2024-11-13ExpenseCrestlynn Contracting51320 COGS - Subcontractors1332.5</v>
      </c>
      <c r="G10194" s="15">
        <f>IFERROR((DATEVALUE(A10194)),A10194)</f>
        <v>45609</v>
      </c>
      <c r="H10194" s="16" t="str">
        <f>IF((IFERROR((VLOOKUP(D10194,'Automation (QBO)'!A:B,2,FALSE)),"0"))=0,"Suspense",(IFERROR((VLOOKUP(D10194,'Automation (QBO)'!A:B,2,FALSE)),"Suspense")))</f>
        <v>COGS - Subcontracts</v>
      </c>
      <c r="I10194" s="17">
        <f t="shared" si="159"/>
        <v>1332.5</v>
      </c>
      <c r="J10194" s="12" t="str">
        <f>H10194</f>
        <v>COGS - Subcontracts</v>
      </c>
    </row>
    <row r="10195" spans="1:10" hidden="1">
      <c r="A10195" s="13" t="s">
        <v>267</v>
      </c>
      <c r="B10195" s="12" t="s">
        <v>83</v>
      </c>
      <c r="C10195" s="12" t="s">
        <v>180</v>
      </c>
      <c r="D10195" s="12" t="s">
        <v>392</v>
      </c>
      <c r="E10195" s="12">
        <v>-66.63</v>
      </c>
      <c r="F10195" s="14" t="str">
        <f>A10195&amp;B10195&amp;C10195&amp;D10195&amp;E10195</f>
        <v>2024-11-13ExpenseCrestlynn Contracting21020 GST/HST Payable-66.63</v>
      </c>
      <c r="G10195" s="15">
        <f>IFERROR((DATEVALUE(A10195)),A10195)</f>
        <v>45609</v>
      </c>
      <c r="H10195" s="16" t="str">
        <f>IF((IFERROR((VLOOKUP(D10195,'Automation (QBO)'!A:B,2,FALSE)),"0"))=0,"Suspense",(IFERROR((VLOOKUP(D10195,'Automation (QBO)'!A:B,2,FALSE)),"Suspense")))</f>
        <v>GST/HST Payable</v>
      </c>
      <c r="I10195" s="17">
        <f t="shared" si="159"/>
        <v>-66.63</v>
      </c>
      <c r="J10195" s="12" t="str">
        <f>H10195</f>
        <v>GST/HST Payable</v>
      </c>
    </row>
    <row r="10196" spans="1:10" hidden="1">
      <c r="A10196" s="13" t="s">
        <v>267</v>
      </c>
      <c r="B10196" s="12" t="s">
        <v>83</v>
      </c>
      <c r="C10196" s="12" t="s">
        <v>269</v>
      </c>
      <c r="D10196" s="12" t="s">
        <v>409</v>
      </c>
      <c r="E10196" s="12">
        <v>98.13</v>
      </c>
      <c r="F10196" s="14" t="str">
        <f>A10196&amp;B10196&amp;C10196&amp;D10196&amp;E10196</f>
        <v>2024-11-13ExpensePitt Meadows Centex51205 COGS - Fuel98.13</v>
      </c>
      <c r="G10196" s="15">
        <f>IFERROR((DATEVALUE(A10196)),A10196)</f>
        <v>45609</v>
      </c>
      <c r="H10196" s="16" t="str">
        <f>IF((IFERROR((VLOOKUP(D10196,'Automation (QBO)'!A:B,2,FALSE)),"0"))=0,"Suspense",(IFERROR((VLOOKUP(D10196,'Automation (QBO)'!A:B,2,FALSE)),"Suspense")))</f>
        <v>COGS - Fuel</v>
      </c>
      <c r="I10196" s="17">
        <f t="shared" si="159"/>
        <v>98.13</v>
      </c>
      <c r="J10196" s="12" t="str">
        <f>H10196</f>
        <v>COGS - Fuel</v>
      </c>
    </row>
    <row r="10197" spans="1:10" hidden="1">
      <c r="A10197" s="13" t="s">
        <v>267</v>
      </c>
      <c r="B10197" s="12" t="s">
        <v>83</v>
      </c>
      <c r="C10197" s="12" t="s">
        <v>269</v>
      </c>
      <c r="D10197" s="12" t="s">
        <v>392</v>
      </c>
      <c r="E10197" s="12">
        <v>-4.91</v>
      </c>
      <c r="F10197" s="14" t="str">
        <f>A10197&amp;B10197&amp;C10197&amp;D10197&amp;E10197</f>
        <v>2024-11-13ExpensePitt Meadows Centex21020 GST/HST Payable-4.91</v>
      </c>
      <c r="G10197" s="15">
        <f>IFERROR((DATEVALUE(A10197)),A10197)</f>
        <v>45609</v>
      </c>
      <c r="H10197" s="16" t="str">
        <f>IF((IFERROR((VLOOKUP(D10197,'Automation (QBO)'!A:B,2,FALSE)),"0"))=0,"Suspense",(IFERROR((VLOOKUP(D10197,'Automation (QBO)'!A:B,2,FALSE)),"Suspense")))</f>
        <v>GST/HST Payable</v>
      </c>
      <c r="I10197" s="17">
        <f t="shared" si="159"/>
        <v>-4.91</v>
      </c>
      <c r="J10197" s="12" t="str">
        <f>H10197</f>
        <v>GST/HST Payable</v>
      </c>
    </row>
    <row r="10198" spans="1:10" hidden="1">
      <c r="A10198" s="13" t="s">
        <v>267</v>
      </c>
      <c r="B10198" s="12" t="s">
        <v>83</v>
      </c>
      <c r="C10198" s="12" t="s">
        <v>228</v>
      </c>
      <c r="D10198" s="12" t="s">
        <v>408</v>
      </c>
      <c r="E10198" s="12">
        <v>8</v>
      </c>
      <c r="F10198" s="14" t="str">
        <f>A10198&amp;B10198&amp;C10198&amp;D10198&amp;E10198</f>
        <v>2024-11-13ExpenseDSPC Parking Vancouver52205 Travel &amp; Parking8</v>
      </c>
      <c r="G10198" s="15">
        <f>IFERROR((DATEVALUE(A10198)),A10198)</f>
        <v>45609</v>
      </c>
      <c r="H10198" s="16" t="str">
        <f>IF((IFERROR((VLOOKUP(D10198,'Automation (QBO)'!A:B,2,FALSE)),"0"))=0,"Suspense",(IFERROR((VLOOKUP(D10198,'Automation (QBO)'!A:B,2,FALSE)),"Suspense")))</f>
        <v>Travel &amp; Parking</v>
      </c>
      <c r="I10198" s="17">
        <f t="shared" si="159"/>
        <v>8</v>
      </c>
      <c r="J10198" s="12" t="str">
        <f>H10198</f>
        <v>Travel &amp; Parking</v>
      </c>
    </row>
    <row r="10199" spans="1:10" hidden="1">
      <c r="A10199" s="13" t="s">
        <v>267</v>
      </c>
      <c r="B10199" s="12" t="s">
        <v>83</v>
      </c>
      <c r="C10199" s="12" t="s">
        <v>228</v>
      </c>
      <c r="D10199" s="12" t="s">
        <v>392</v>
      </c>
      <c r="E10199" s="12">
        <v>0</v>
      </c>
      <c r="F10199" s="14" t="str">
        <f>A10199&amp;B10199&amp;C10199&amp;D10199&amp;E10199</f>
        <v>2024-11-13ExpenseDSPC Parking Vancouver21020 GST/HST Payable0</v>
      </c>
      <c r="G10199" s="15">
        <f>IFERROR((DATEVALUE(A10199)),A10199)</f>
        <v>45609</v>
      </c>
      <c r="H10199" s="16" t="str">
        <f>IF((IFERROR((VLOOKUP(D10199,'Automation (QBO)'!A:B,2,FALSE)),"0"))=0,"Suspense",(IFERROR((VLOOKUP(D10199,'Automation (QBO)'!A:B,2,FALSE)),"Suspense")))</f>
        <v>GST/HST Payable</v>
      </c>
      <c r="I10199" s="17">
        <f t="shared" si="159"/>
        <v>0</v>
      </c>
      <c r="J10199" s="12" t="str">
        <f>H10199</f>
        <v>GST/HST Payable</v>
      </c>
    </row>
    <row r="10200" spans="1:10" hidden="1">
      <c r="A10200" s="13" t="s">
        <v>267</v>
      </c>
      <c r="B10200" s="12" t="s">
        <v>83</v>
      </c>
      <c r="C10200" s="12" t="s">
        <v>145</v>
      </c>
      <c r="D10200" s="12" t="s">
        <v>400</v>
      </c>
      <c r="E10200" s="12">
        <v>2126.75</v>
      </c>
      <c r="F10200" s="14" t="str">
        <f>A10200&amp;B10200&amp;C10200&amp;D10200&amp;E10200</f>
        <v>2024-11-13ExpenseBKS Mechanical51320 COGS - Subcontractors2126.75</v>
      </c>
      <c r="G10200" s="15">
        <f>IFERROR((DATEVALUE(A10200)),A10200)</f>
        <v>45609</v>
      </c>
      <c r="H10200" s="16" t="str">
        <f>IF((IFERROR((VLOOKUP(D10200,'Automation (QBO)'!A:B,2,FALSE)),"0"))=0,"Suspense",(IFERROR((VLOOKUP(D10200,'Automation (QBO)'!A:B,2,FALSE)),"Suspense")))</f>
        <v>COGS - Subcontracts</v>
      </c>
      <c r="I10200" s="17">
        <f t="shared" si="159"/>
        <v>2126.75</v>
      </c>
      <c r="J10200" s="12" t="str">
        <f>H10200</f>
        <v>COGS - Subcontracts</v>
      </c>
    </row>
    <row r="10201" spans="1:10" hidden="1">
      <c r="A10201" s="13" t="s">
        <v>267</v>
      </c>
      <c r="B10201" s="12" t="s">
        <v>83</v>
      </c>
      <c r="C10201" s="12" t="s">
        <v>145</v>
      </c>
      <c r="D10201" s="12" t="s">
        <v>392</v>
      </c>
      <c r="E10201" s="12">
        <v>-106.34</v>
      </c>
      <c r="F10201" s="14" t="str">
        <f>A10201&amp;B10201&amp;C10201&amp;D10201&amp;E10201</f>
        <v>2024-11-13ExpenseBKS Mechanical21020 GST/HST Payable-106.34</v>
      </c>
      <c r="G10201" s="15">
        <f>IFERROR((DATEVALUE(A10201)),A10201)</f>
        <v>45609</v>
      </c>
      <c r="H10201" s="16" t="str">
        <f>IF((IFERROR((VLOOKUP(D10201,'Automation (QBO)'!A:B,2,FALSE)),"0"))=0,"Suspense",(IFERROR((VLOOKUP(D10201,'Automation (QBO)'!A:B,2,FALSE)),"Suspense")))</f>
        <v>GST/HST Payable</v>
      </c>
      <c r="I10201" s="17">
        <f t="shared" si="159"/>
        <v>-106.34</v>
      </c>
      <c r="J10201" s="12" t="str">
        <f>H10201</f>
        <v>GST/HST Payable</v>
      </c>
    </row>
    <row r="10202" spans="1:10" hidden="1">
      <c r="A10202" s="13" t="s">
        <v>267</v>
      </c>
      <c r="B10202" s="12" t="s">
        <v>83</v>
      </c>
      <c r="C10202" s="12" t="s">
        <v>117</v>
      </c>
      <c r="D10202" s="12" t="s">
        <v>391</v>
      </c>
      <c r="E10202" s="12">
        <v>315.63</v>
      </c>
      <c r="F10202" s="14" t="str">
        <f>A10202&amp;B10202&amp;C10202&amp;D10202&amp;E10202</f>
        <v>2024-11-13ExpenseStandard Building Supplies51335 COGS - Supplies315.63</v>
      </c>
      <c r="G10202" s="15">
        <f>IFERROR((DATEVALUE(A10202)),A10202)</f>
        <v>45609</v>
      </c>
      <c r="H10202" s="16" t="str">
        <f>IF((IFERROR((VLOOKUP(D10202,'Automation (QBO)'!A:B,2,FALSE)),"0"))=0,"Suspense",(IFERROR((VLOOKUP(D10202,'Automation (QBO)'!A:B,2,FALSE)),"Suspense")))</f>
        <v>COGS - Supplies</v>
      </c>
      <c r="I10202" s="17">
        <f t="shared" si="159"/>
        <v>315.63</v>
      </c>
      <c r="J10202" s="12" t="str">
        <f>H10202</f>
        <v>COGS - Supplies</v>
      </c>
    </row>
    <row r="10203" spans="1:10" hidden="1">
      <c r="A10203" s="13" t="s">
        <v>267</v>
      </c>
      <c r="B10203" s="12" t="s">
        <v>83</v>
      </c>
      <c r="C10203" s="12" t="s">
        <v>117</v>
      </c>
      <c r="D10203" s="12" t="s">
        <v>392</v>
      </c>
      <c r="E10203" s="12">
        <v>-14.75</v>
      </c>
      <c r="F10203" s="14" t="str">
        <f>A10203&amp;B10203&amp;C10203&amp;D10203&amp;E10203</f>
        <v>2024-11-13ExpenseStandard Building Supplies21020 GST/HST Payable-14.75</v>
      </c>
      <c r="G10203" s="15">
        <f>IFERROR((DATEVALUE(A10203)),A10203)</f>
        <v>45609</v>
      </c>
      <c r="H10203" s="16" t="str">
        <f>IF((IFERROR((VLOOKUP(D10203,'Automation (QBO)'!A:B,2,FALSE)),"0"))=0,"Suspense",(IFERROR((VLOOKUP(D10203,'Automation (QBO)'!A:B,2,FALSE)),"Suspense")))</f>
        <v>GST/HST Payable</v>
      </c>
      <c r="I10203" s="17">
        <f t="shared" si="159"/>
        <v>-14.75</v>
      </c>
      <c r="J10203" s="12" t="str">
        <f>H10203</f>
        <v>GST/HST Payable</v>
      </c>
    </row>
    <row r="10204" spans="1:10" hidden="1">
      <c r="A10204" s="13" t="s">
        <v>267</v>
      </c>
      <c r="B10204" s="12" t="s">
        <v>83</v>
      </c>
      <c r="C10204" s="12" t="s">
        <v>270</v>
      </c>
      <c r="D10204" s="12" t="s">
        <v>403</v>
      </c>
      <c r="E10204" s="12">
        <v>5</v>
      </c>
      <c r="F10204" s="14" t="str">
        <f>A10204&amp;B10204&amp;C10204&amp;D10204&amp;E10204</f>
        <v>2024-11-13ExpensePaper Statement Fee (Savings)52115 Bank Fees5</v>
      </c>
      <c r="G10204" s="15">
        <f>IFERROR((DATEVALUE(A10204)),A10204)</f>
        <v>45609</v>
      </c>
      <c r="H10204" s="16" t="str">
        <f>IF((IFERROR((VLOOKUP(D10204,'Automation (QBO)'!A:B,2,FALSE)),"0"))=0,"Suspense",(IFERROR((VLOOKUP(D10204,'Automation (QBO)'!A:B,2,FALSE)),"Suspense")))</f>
        <v>Bank Fees</v>
      </c>
      <c r="I10204" s="17">
        <f t="shared" si="159"/>
        <v>5</v>
      </c>
      <c r="J10204" s="12" t="str">
        <f>H10204</f>
        <v>Bank Fees</v>
      </c>
    </row>
    <row r="10205" spans="1:10" hidden="1">
      <c r="A10205" s="13" t="s">
        <v>267</v>
      </c>
      <c r="B10205" s="12" t="s">
        <v>83</v>
      </c>
      <c r="C10205" s="12" t="s">
        <v>270</v>
      </c>
      <c r="D10205" s="12" t="s">
        <v>392</v>
      </c>
      <c r="E10205" s="12">
        <v>0</v>
      </c>
      <c r="F10205" s="14" t="str">
        <f>A10205&amp;B10205&amp;C10205&amp;D10205&amp;E10205</f>
        <v>2024-11-13ExpensePaper Statement Fee (Savings)21020 GST/HST Payable0</v>
      </c>
      <c r="G10205" s="15">
        <f>IFERROR((DATEVALUE(A10205)),A10205)</f>
        <v>45609</v>
      </c>
      <c r="H10205" s="16" t="str">
        <f>IF((IFERROR((VLOOKUP(D10205,'Automation (QBO)'!A:B,2,FALSE)),"0"))=0,"Suspense",(IFERROR((VLOOKUP(D10205,'Automation (QBO)'!A:B,2,FALSE)),"Suspense")))</f>
        <v>GST/HST Payable</v>
      </c>
      <c r="I10205" s="17">
        <f t="shared" si="159"/>
        <v>0</v>
      </c>
      <c r="J10205" s="12" t="str">
        <f>H10205</f>
        <v>GST/HST Payable</v>
      </c>
    </row>
    <row r="10206" spans="1:10" hidden="1">
      <c r="A10206" s="13" t="s">
        <v>267</v>
      </c>
      <c r="B10206" s="12" t="s">
        <v>183</v>
      </c>
      <c r="C10206" s="12" t="s">
        <v>259</v>
      </c>
      <c r="D10206" s="12" t="s">
        <v>400</v>
      </c>
      <c r="E10206" s="12">
        <v>-1175</v>
      </c>
      <c r="F10206" s="14" t="str">
        <f>A10206&amp;B10206&amp;C10206&amp;D10206&amp;E10206</f>
        <v>2024-11-13DepositZachary Plass51320 COGS - Subcontractors-1175</v>
      </c>
      <c r="G10206" s="15">
        <f>IFERROR((DATEVALUE(A10206)),A10206)</f>
        <v>45609</v>
      </c>
      <c r="H10206" s="16" t="str">
        <f>IF((IFERROR((VLOOKUP(D10206,'Automation (QBO)'!A:B,2,FALSE)),"0"))=0,"Suspense",(IFERROR((VLOOKUP(D10206,'Automation (QBO)'!A:B,2,FALSE)),"Suspense")))</f>
        <v>COGS - Subcontracts</v>
      </c>
      <c r="I10206" s="17">
        <f t="shared" si="159"/>
        <v>-1175</v>
      </c>
      <c r="J10206" s="12" t="str">
        <f>H10206</f>
        <v>COGS - Subcontracts</v>
      </c>
    </row>
    <row r="10207" spans="1:10" hidden="1">
      <c r="A10207" s="13" t="s">
        <v>267</v>
      </c>
      <c r="B10207" s="12" t="s">
        <v>183</v>
      </c>
      <c r="C10207" s="12" t="s">
        <v>259</v>
      </c>
      <c r="D10207" s="12" t="s">
        <v>392</v>
      </c>
      <c r="E10207" s="12">
        <v>0</v>
      </c>
      <c r="F10207" s="14" t="str">
        <f>A10207&amp;B10207&amp;C10207&amp;D10207&amp;E10207</f>
        <v>2024-11-13DepositZachary Plass21020 GST/HST Payable0</v>
      </c>
      <c r="G10207" s="15">
        <f>IFERROR((DATEVALUE(A10207)),A10207)</f>
        <v>45609</v>
      </c>
      <c r="H10207" s="16" t="str">
        <f>IF((IFERROR((VLOOKUP(D10207,'Automation (QBO)'!A:B,2,FALSE)),"0"))=0,"Suspense",(IFERROR((VLOOKUP(D10207,'Automation (QBO)'!A:B,2,FALSE)),"Suspense")))</f>
        <v>GST/HST Payable</v>
      </c>
      <c r="I10207" s="17">
        <f t="shared" si="159"/>
        <v>0</v>
      </c>
      <c r="J10207" s="12" t="str">
        <f>H10207</f>
        <v>GST/HST Payable</v>
      </c>
    </row>
    <row r="10208" spans="1:10" hidden="1">
      <c r="A10208" s="13" t="s">
        <v>267</v>
      </c>
      <c r="B10208" s="12" t="s">
        <v>135</v>
      </c>
      <c r="D10208" s="12" t="s">
        <v>394</v>
      </c>
      <c r="E10208" s="12">
        <v>-10930.96</v>
      </c>
      <c r="F10208" s="14" t="str">
        <f>A10208&amp;B10208&amp;C10208&amp;D10208&amp;E10208</f>
        <v>2024-11-13Journal Entry11005 Chequing (CIBC)-10930.96</v>
      </c>
      <c r="G10208" s="15">
        <f>IFERROR((DATEVALUE(A10208)),A10208)</f>
        <v>45609</v>
      </c>
      <c r="H10208" s="16" t="str">
        <f>IF((IFERROR((VLOOKUP(D10208,'Automation (QBO)'!A:B,2,FALSE)),"0"))=0,"Suspense",(IFERROR((VLOOKUP(D10208,'Automation (QBO)'!A:B,2,FALSE)),"Suspense")))</f>
        <v>Balance (CIBC)</v>
      </c>
      <c r="I10208" s="17">
        <f t="shared" si="159"/>
        <v>-10930.96</v>
      </c>
      <c r="J10208" s="12" t="str">
        <f>H10208</f>
        <v>Balance (CIBC)</v>
      </c>
    </row>
    <row r="10209" spans="1:12" hidden="1">
      <c r="A10209" s="13" t="s">
        <v>267</v>
      </c>
      <c r="B10209" s="12" t="s">
        <v>135</v>
      </c>
      <c r="D10209" s="12" t="s">
        <v>428</v>
      </c>
      <c r="E10209" s="12">
        <v>10725.92</v>
      </c>
      <c r="F10209" s="14" t="str">
        <f>A10209&amp;B10209&amp;C10209&amp;D10209&amp;E10209</f>
        <v>2024-11-13Journal Entry52510 Payroll - Salary10725.92</v>
      </c>
      <c r="G10209" s="15">
        <f>IFERROR((DATEVALUE(A10209)),A10209)</f>
        <v>45609</v>
      </c>
      <c r="H10209" s="16" t="str">
        <f>IF((IFERROR((VLOOKUP(D10209,'Automation (QBO)'!A:B,2,FALSE)),"0"))=0,"Suspense",(IFERROR((VLOOKUP(D10209,'Automation (QBO)'!A:B,2,FALSE)),"Suspense")))</f>
        <v>Payroll - Salary</v>
      </c>
      <c r="I10209" s="17">
        <f t="shared" si="159"/>
        <v>10725.92</v>
      </c>
      <c r="J10209" s="12" t="str">
        <f>H10209</f>
        <v>Payroll - Salary</v>
      </c>
    </row>
    <row r="10210" spans="1:12" hidden="1">
      <c r="A10210" s="13" t="s">
        <v>267</v>
      </c>
      <c r="B10210" s="12" t="s">
        <v>135</v>
      </c>
      <c r="D10210" s="12" t="s">
        <v>423</v>
      </c>
      <c r="E10210" s="12">
        <v>76</v>
      </c>
      <c r="F10210" s="14" t="str">
        <f>A10210&amp;B10210&amp;C10210&amp;D10210&amp;E10210</f>
        <v>2024-11-13Journal Entry52535 Payroll - WCB (Employees)76</v>
      </c>
      <c r="G10210" s="15">
        <f>IFERROR((DATEVALUE(A10210)),A10210)</f>
        <v>45609</v>
      </c>
      <c r="H10210" s="16" t="str">
        <f>IF((IFERROR((VLOOKUP(D10210,'Automation (QBO)'!A:B,2,FALSE)),"0"))=0,"Suspense",(IFERROR((VLOOKUP(D10210,'Automation (QBO)'!A:B,2,FALSE)),"Suspense")))</f>
        <v>Payroll - WCB (Employees)</v>
      </c>
      <c r="I10210" s="17">
        <f t="shared" si="159"/>
        <v>76</v>
      </c>
      <c r="J10210" s="12" t="str">
        <f>H10210</f>
        <v>Payroll - WCB (Employees)</v>
      </c>
    </row>
    <row r="10211" spans="1:12" hidden="1">
      <c r="A10211" s="13" t="s">
        <v>267</v>
      </c>
      <c r="B10211" s="12" t="s">
        <v>135</v>
      </c>
      <c r="D10211" s="12" t="s">
        <v>424</v>
      </c>
      <c r="E10211" s="12">
        <v>0</v>
      </c>
      <c r="F10211" s="14" t="str">
        <f>A10211&amp;B10211&amp;C10211&amp;D10211&amp;E10211</f>
        <v>2024-11-13Journal Entry52525 Payroll - CPP0</v>
      </c>
      <c r="G10211" s="15">
        <f>IFERROR((DATEVALUE(A10211)),A10211)</f>
        <v>45609</v>
      </c>
      <c r="H10211" s="16" t="str">
        <f>IF((IFERROR((VLOOKUP(D10211,'Automation (QBO)'!A:B,2,FALSE)),"0"))=0,"Suspense",(IFERROR((VLOOKUP(D10211,'Automation (QBO)'!A:B,2,FALSE)),"Suspense")))</f>
        <v>Payroll - CPP + EI</v>
      </c>
      <c r="I10211" s="17">
        <f t="shared" si="159"/>
        <v>0</v>
      </c>
      <c r="J10211" s="12" t="str">
        <f>H10211</f>
        <v>Payroll - CPP + EI</v>
      </c>
    </row>
    <row r="10212" spans="1:12" hidden="1">
      <c r="A10212" s="13" t="s">
        <v>267</v>
      </c>
      <c r="B10212" s="12" t="s">
        <v>135</v>
      </c>
      <c r="D10212" s="12" t="s">
        <v>425</v>
      </c>
      <c r="E10212" s="12">
        <v>0</v>
      </c>
      <c r="F10212" s="14" t="str">
        <f>A10212&amp;B10212&amp;C10212&amp;D10212&amp;E10212</f>
        <v>2024-11-13Journal Entry52520 Payroll - EI0</v>
      </c>
      <c r="G10212" s="15">
        <f>IFERROR((DATEVALUE(A10212)),A10212)</f>
        <v>45609</v>
      </c>
      <c r="H10212" s="16" t="str">
        <f>IF((IFERROR((VLOOKUP(D10212,'Automation (QBO)'!A:B,2,FALSE)),"0"))=0,"Suspense",(IFERROR((VLOOKUP(D10212,'Automation (QBO)'!A:B,2,FALSE)),"Suspense")))</f>
        <v>Payroll - CPP + EI</v>
      </c>
      <c r="I10212" s="17">
        <f t="shared" si="159"/>
        <v>0</v>
      </c>
      <c r="J10212" s="12" t="str">
        <f>H10212</f>
        <v>Payroll - CPP + EI</v>
      </c>
    </row>
    <row r="10213" spans="1:12" hidden="1">
      <c r="A10213" s="13" t="s">
        <v>267</v>
      </c>
      <c r="B10213" s="12" t="s">
        <v>135</v>
      </c>
      <c r="D10213" s="12" t="s">
        <v>403</v>
      </c>
      <c r="E10213" s="12">
        <v>89.57</v>
      </c>
      <c r="F10213" s="14" t="str">
        <f>A10213&amp;B10213&amp;C10213&amp;D10213&amp;E10213</f>
        <v>2024-11-13Journal Entry52115 Bank Fees89.57</v>
      </c>
      <c r="G10213" s="15">
        <f>IFERROR((DATEVALUE(A10213)),A10213)</f>
        <v>45609</v>
      </c>
      <c r="H10213" s="16" t="str">
        <f>IF((IFERROR((VLOOKUP(D10213,'Automation (QBO)'!A:B,2,FALSE)),"0"))=0,"Suspense",(IFERROR((VLOOKUP(D10213,'Automation (QBO)'!A:B,2,FALSE)),"Suspense")))</f>
        <v>Bank Fees</v>
      </c>
      <c r="I10213" s="17">
        <f t="shared" si="159"/>
        <v>89.57</v>
      </c>
      <c r="J10213" s="12" t="str">
        <f>H10213</f>
        <v>Bank Fees</v>
      </c>
    </row>
    <row r="10214" spans="1:12" hidden="1">
      <c r="A10214" s="13" t="s">
        <v>267</v>
      </c>
      <c r="B10214" s="12" t="s">
        <v>135</v>
      </c>
      <c r="D10214" s="12" t="s">
        <v>392</v>
      </c>
      <c r="E10214" s="12">
        <v>-4.4800000000000004</v>
      </c>
      <c r="F10214" s="14" t="str">
        <f>A10214&amp;B10214&amp;C10214&amp;D10214&amp;E10214</f>
        <v>2024-11-13Journal Entry21020 GST/HST Payable-4.48</v>
      </c>
      <c r="G10214" s="15">
        <f>IFERROR((DATEVALUE(A10214)),A10214)</f>
        <v>45609</v>
      </c>
      <c r="H10214" s="16" t="str">
        <f>IF((IFERROR((VLOOKUP(D10214,'Automation (QBO)'!A:B,2,FALSE)),"0"))=0,"Suspense",(IFERROR((VLOOKUP(D10214,'Automation (QBO)'!A:B,2,FALSE)),"Suspense")))</f>
        <v>GST/HST Payable</v>
      </c>
      <c r="I10214" s="17">
        <f t="shared" si="159"/>
        <v>-4.4800000000000004</v>
      </c>
      <c r="J10214" s="12" t="str">
        <f>H10214</f>
        <v>GST/HST Payable</v>
      </c>
    </row>
    <row r="10215" spans="1:12" hidden="1">
      <c r="A10215" s="13" t="s">
        <v>267</v>
      </c>
      <c r="B10215" s="12" t="s">
        <v>83</v>
      </c>
      <c r="C10215" s="12" t="s">
        <v>268</v>
      </c>
      <c r="D10215" s="12" t="s">
        <v>394</v>
      </c>
      <c r="E10215" s="12">
        <v>-3208.02</v>
      </c>
      <c r="F10215" s="14" t="str">
        <f>A10215&amp;B10215&amp;C10215&amp;D10215&amp;E10215</f>
        <v>2024-11-13ExpenseTable Architecture Collective11005 Chequing (CIBC)-3208.02</v>
      </c>
      <c r="G10215" s="15">
        <f>IFERROR((DATEVALUE(A10215)),A10215)</f>
        <v>45609</v>
      </c>
      <c r="H10215" s="16" t="str">
        <f>IF((IFERROR((VLOOKUP(D10215,'Automation (QBO)'!A:B,2,FALSE)),"0"))=0,"Suspense",(IFERROR((VLOOKUP(D10215,'Automation (QBO)'!A:B,2,FALSE)),"Suspense")))</f>
        <v>Balance (CIBC)</v>
      </c>
      <c r="I10215" s="17">
        <f t="shared" si="159"/>
        <v>-3208.02</v>
      </c>
      <c r="J10215" s="12" t="str">
        <f>H10215</f>
        <v>Balance (CIBC)</v>
      </c>
    </row>
    <row r="10216" spans="1:12" hidden="1">
      <c r="A10216" s="13" t="s">
        <v>267</v>
      </c>
      <c r="B10216" s="12" t="s">
        <v>83</v>
      </c>
      <c r="C10216" s="12" t="s">
        <v>145</v>
      </c>
      <c r="D10216" s="12" t="s">
        <v>394</v>
      </c>
      <c r="E10216" s="12">
        <v>-2233.09</v>
      </c>
      <c r="F10216" s="14" t="str">
        <f>A10216&amp;B10216&amp;C10216&amp;D10216&amp;E10216</f>
        <v>2024-11-13ExpenseBKS Mechanical11005 Chequing (CIBC)-2233.09</v>
      </c>
      <c r="G10216" s="15">
        <f>IFERROR((DATEVALUE(A10216)),A10216)</f>
        <v>45609</v>
      </c>
      <c r="H10216" s="16" t="str">
        <f>IF((IFERROR((VLOOKUP(D10216,'Automation (QBO)'!A:B,2,FALSE)),"0"))=0,"Suspense",(IFERROR((VLOOKUP(D10216,'Automation (QBO)'!A:B,2,FALSE)),"Suspense")))</f>
        <v>Balance (CIBC)</v>
      </c>
      <c r="I10216" s="17">
        <f t="shared" si="159"/>
        <v>-2233.09</v>
      </c>
      <c r="J10216" s="12" t="str">
        <f>H10216</f>
        <v>Balance (CIBC)</v>
      </c>
    </row>
    <row r="10217" spans="1:12" hidden="1">
      <c r="A10217" s="13" t="s">
        <v>267</v>
      </c>
      <c r="B10217" s="12" t="s">
        <v>83</v>
      </c>
      <c r="C10217" s="12" t="s">
        <v>180</v>
      </c>
      <c r="D10217" s="12" t="s">
        <v>394</v>
      </c>
      <c r="E10217" s="12">
        <v>-1399.13</v>
      </c>
      <c r="F10217" s="14" t="str">
        <f>A10217&amp;B10217&amp;C10217&amp;D10217&amp;E10217</f>
        <v>2024-11-13ExpenseCrestlynn Contracting11005 Chequing (CIBC)-1399.13</v>
      </c>
      <c r="G10217" s="15">
        <f>IFERROR((DATEVALUE(A10217)),A10217)</f>
        <v>45609</v>
      </c>
      <c r="H10217" s="16" t="str">
        <f>IF((IFERROR((VLOOKUP(D10217,'Automation (QBO)'!A:B,2,FALSE)),"0"))=0,"Suspense",(IFERROR((VLOOKUP(D10217,'Automation (QBO)'!A:B,2,FALSE)),"Suspense")))</f>
        <v>Balance (CIBC)</v>
      </c>
      <c r="I10217" s="17">
        <f t="shared" si="159"/>
        <v>-1399.13</v>
      </c>
      <c r="J10217" s="12" t="str">
        <f>H10217</f>
        <v>Balance (CIBC)</v>
      </c>
    </row>
    <row r="10218" spans="1:12" hidden="1">
      <c r="A10218" s="13" t="s">
        <v>267</v>
      </c>
      <c r="B10218" s="12" t="s">
        <v>183</v>
      </c>
      <c r="C10218" s="12" t="s">
        <v>259</v>
      </c>
      <c r="D10218" s="12" t="s">
        <v>394</v>
      </c>
      <c r="E10218" s="12">
        <v>1175</v>
      </c>
      <c r="F10218" s="14" t="str">
        <f>A10218&amp;B10218&amp;C10218&amp;D10218&amp;E10218</f>
        <v>2024-11-13DepositZachary Plass11005 Chequing (CIBC)1175</v>
      </c>
      <c r="G10218" s="15">
        <f>IFERROR((DATEVALUE(A10218)),A10218)</f>
        <v>45609</v>
      </c>
      <c r="H10218" s="16" t="str">
        <f>IF((IFERROR((VLOOKUP(D10218,'Automation (QBO)'!A:B,2,FALSE)),"0"))=0,"Suspense",(IFERROR((VLOOKUP(D10218,'Automation (QBO)'!A:B,2,FALSE)),"Suspense")))</f>
        <v>Balance (CIBC)</v>
      </c>
      <c r="I10218" s="17">
        <f t="shared" si="159"/>
        <v>1175</v>
      </c>
      <c r="J10218" s="12" t="str">
        <f>H10218</f>
        <v>Balance (CIBC)</v>
      </c>
    </row>
    <row r="10219" spans="1:12" hidden="1">
      <c r="A10219" s="13" t="s">
        <v>267</v>
      </c>
      <c r="B10219" s="12" t="s">
        <v>83</v>
      </c>
      <c r="C10219" s="12" t="s">
        <v>180</v>
      </c>
      <c r="D10219" s="12" t="s">
        <v>394</v>
      </c>
      <c r="E10219" s="12">
        <v>-434.7</v>
      </c>
      <c r="F10219" s="14" t="str">
        <f>A10219&amp;B10219&amp;C10219&amp;D10219&amp;E10219</f>
        <v>2024-11-13ExpenseCrestlynn Contracting11005 Chequing (CIBC)-434.7</v>
      </c>
      <c r="G10219" s="15">
        <f>IFERROR((DATEVALUE(A10219)),A10219)</f>
        <v>45609</v>
      </c>
      <c r="H10219" s="16" t="str">
        <f>IF((IFERROR((VLOOKUP(D10219,'Automation (QBO)'!A:B,2,FALSE)),"0"))=0,"Suspense",(IFERROR((VLOOKUP(D10219,'Automation (QBO)'!A:B,2,FALSE)),"Suspense")))</f>
        <v>Balance (CIBC)</v>
      </c>
      <c r="I10219" s="17">
        <f t="shared" si="159"/>
        <v>-434.7</v>
      </c>
      <c r="J10219" s="12" t="str">
        <f>H10219</f>
        <v>Balance (CIBC)</v>
      </c>
    </row>
    <row r="10220" spans="1:12" hidden="1">
      <c r="A10220" s="13" t="s">
        <v>267</v>
      </c>
      <c r="B10220" s="12" t="s">
        <v>83</v>
      </c>
      <c r="C10220" s="12" t="s">
        <v>270</v>
      </c>
      <c r="D10220" s="12" t="s">
        <v>394</v>
      </c>
      <c r="E10220" s="12">
        <v>-5</v>
      </c>
      <c r="F10220" s="14" t="str">
        <f>A10220&amp;B10220&amp;C10220&amp;D10220&amp;E10220</f>
        <v>2024-11-13ExpensePaper Statement Fee (Savings)11005 Chequing (CIBC)-5</v>
      </c>
      <c r="G10220" s="15">
        <f>IFERROR((DATEVALUE(A10220)),A10220)</f>
        <v>45609</v>
      </c>
      <c r="H10220" s="16" t="str">
        <f>IF((IFERROR((VLOOKUP(D10220,'Automation (QBO)'!A:B,2,FALSE)),"0"))=0,"Suspense",(IFERROR((VLOOKUP(D10220,'Automation (QBO)'!A:B,2,FALSE)),"Suspense")))</f>
        <v>Balance (CIBC)</v>
      </c>
      <c r="I10220" s="17">
        <f t="shared" si="159"/>
        <v>-5</v>
      </c>
      <c r="J10220" s="12" t="str">
        <f>H10220</f>
        <v>Balance (CIBC)</v>
      </c>
    </row>
    <row r="10221" spans="1:12" hidden="1">
      <c r="A10221" s="13" t="s">
        <v>267</v>
      </c>
      <c r="B10221" s="12" t="s">
        <v>135</v>
      </c>
      <c r="D10221" s="12" t="s">
        <v>1054</v>
      </c>
      <c r="E10221" s="12">
        <v>34.99</v>
      </c>
      <c r="F10221" s="14" t="str">
        <f>A10221&amp;B10221&amp;C10221&amp;D10221&amp;E10221</f>
        <v>2024-11-13Journal Entry52545 Payroll - Employee Benefits (Paid)34.99</v>
      </c>
      <c r="G10221" s="15">
        <f>IFERROR((DATEVALUE(A10221)),A10221)</f>
        <v>45609</v>
      </c>
      <c r="H10221" s="16" t="str">
        <f>IF((IFERROR((VLOOKUP(D10221,'Automation (QBO)'!A:B,2,FALSE)),"0"))=0,"Suspense",(IFERROR((VLOOKUP(D10221,'Automation (QBO)'!A:B,2,FALSE)),"Suspense")))</f>
        <v>Payroll - Employee Benefits (Paid)</v>
      </c>
      <c r="I10221" s="17">
        <f t="shared" si="159"/>
        <v>34.99</v>
      </c>
      <c r="J10221" s="12" t="str">
        <f>H10221</f>
        <v>Payroll - Employee Benefits (Paid)</v>
      </c>
      <c r="L10221" s="61" t="s">
        <v>1051</v>
      </c>
    </row>
    <row r="10222" spans="1:12" hidden="1">
      <c r="A10222" s="13" t="s">
        <v>271</v>
      </c>
      <c r="B10222" s="12" t="s">
        <v>83</v>
      </c>
      <c r="C10222" s="12" t="s">
        <v>110</v>
      </c>
      <c r="D10222" s="12" t="s">
        <v>390</v>
      </c>
      <c r="E10222" s="12">
        <v>2549.65</v>
      </c>
      <c r="F10222" s="14" t="str">
        <f>A10222&amp;B10222&amp;C10222&amp;D10222&amp;E10222</f>
        <v>2024-11-14ExpenseDicks Lumber21010 Visa Payable (CIBC)2549.65</v>
      </c>
      <c r="G10222" s="15">
        <f>IFERROR((DATEVALUE(A10222)),A10222)</f>
        <v>45610</v>
      </c>
      <c r="H10222" s="16" t="str">
        <f>IF((IFERROR((VLOOKUP(D10222,'Automation (QBO)'!A:B,2,FALSE)),"0"))=0,"Suspense",(IFERROR((VLOOKUP(D10222,'Automation (QBO)'!A:B,2,FALSE)),"Suspense")))</f>
        <v>Suspense</v>
      </c>
      <c r="I10222" s="17">
        <f t="shared" si="159"/>
        <v>2549.65</v>
      </c>
      <c r="J10222" s="12" t="str">
        <f>H10222</f>
        <v>Suspense</v>
      </c>
    </row>
    <row r="10223" spans="1:12" hidden="1">
      <c r="A10223" s="13" t="s">
        <v>271</v>
      </c>
      <c r="B10223" s="12" t="s">
        <v>83</v>
      </c>
      <c r="C10223" s="12" t="s">
        <v>110</v>
      </c>
      <c r="D10223" s="12" t="s">
        <v>391</v>
      </c>
      <c r="E10223" s="12">
        <v>2435.83</v>
      </c>
      <c r="F10223" s="14" t="str">
        <f>A10223&amp;B10223&amp;C10223&amp;D10223&amp;E10223</f>
        <v>2024-11-14ExpenseDicks Lumber51335 COGS - Supplies2435.83</v>
      </c>
      <c r="G10223" s="15">
        <f>IFERROR((DATEVALUE(A10223)),A10223)</f>
        <v>45610</v>
      </c>
      <c r="H10223" s="16" t="str">
        <f>IF((IFERROR((VLOOKUP(D10223,'Automation (QBO)'!A:B,2,FALSE)),"0"))=0,"Suspense",(IFERROR((VLOOKUP(D10223,'Automation (QBO)'!A:B,2,FALSE)),"Suspense")))</f>
        <v>COGS - Supplies</v>
      </c>
      <c r="I10223" s="17">
        <f t="shared" si="159"/>
        <v>2435.83</v>
      </c>
      <c r="J10223" s="12" t="str">
        <f>H10223</f>
        <v>COGS - Supplies</v>
      </c>
    </row>
    <row r="10224" spans="1:12" hidden="1">
      <c r="A10224" s="13" t="s">
        <v>271</v>
      </c>
      <c r="B10224" s="12" t="s">
        <v>83</v>
      </c>
      <c r="C10224" s="12" t="s">
        <v>110</v>
      </c>
      <c r="D10224" s="12" t="s">
        <v>392</v>
      </c>
      <c r="E10224" s="12">
        <v>-113.82</v>
      </c>
      <c r="F10224" s="14" t="str">
        <f>A10224&amp;B10224&amp;C10224&amp;D10224&amp;E10224</f>
        <v>2024-11-14ExpenseDicks Lumber21020 GST/HST Payable-113.82</v>
      </c>
      <c r="G10224" s="15">
        <f>IFERROR((DATEVALUE(A10224)),A10224)</f>
        <v>45610</v>
      </c>
      <c r="H10224" s="16" t="str">
        <f>IF((IFERROR((VLOOKUP(D10224,'Automation (QBO)'!A:B,2,FALSE)),"0"))=0,"Suspense",(IFERROR((VLOOKUP(D10224,'Automation (QBO)'!A:B,2,FALSE)),"Suspense")))</f>
        <v>GST/HST Payable</v>
      </c>
      <c r="I10224" s="17">
        <f t="shared" si="159"/>
        <v>-113.82</v>
      </c>
      <c r="J10224" s="12" t="str">
        <f>H10224</f>
        <v>GST/HST Payable</v>
      </c>
    </row>
    <row r="10225" spans="1:10" hidden="1">
      <c r="A10225" s="13" t="s">
        <v>272</v>
      </c>
      <c r="B10225" s="12" t="s">
        <v>136</v>
      </c>
      <c r="C10225" s="12" t="s">
        <v>166</v>
      </c>
      <c r="D10225" s="12" t="s">
        <v>417</v>
      </c>
      <c r="E10225" s="12">
        <v>-28475.35</v>
      </c>
      <c r="F10225" s="14" t="str">
        <f>A10225&amp;B10225&amp;C10225&amp;D10225&amp;E10225</f>
        <v>2024-11-15Payment1262541 B.C Ltd.12000 Accounts Receivable-28475.35</v>
      </c>
      <c r="G10225" s="15">
        <f>IFERROR((DATEVALUE(A10225)),A10225)</f>
        <v>45611</v>
      </c>
      <c r="H10225" s="16" t="str">
        <f>IF((IFERROR((VLOOKUP(D10225,'Automation (QBO)'!A:B,2,FALSE)),"0"))=0,"Suspense",(IFERROR((VLOOKUP(D10225,'Automation (QBO)'!A:B,2,FALSE)),"Suspense")))</f>
        <v>Accounts Recievable - Suspense</v>
      </c>
      <c r="I10225" s="17">
        <f t="shared" si="159"/>
        <v>-28475.35</v>
      </c>
      <c r="J10225" s="12" t="str">
        <f>H10225</f>
        <v>Accounts Recievable - Suspense</v>
      </c>
    </row>
    <row r="10226" spans="1:10" hidden="1">
      <c r="A10226" s="13" t="s">
        <v>272</v>
      </c>
      <c r="B10226" s="12" t="s">
        <v>83</v>
      </c>
      <c r="C10226" s="12" t="s">
        <v>273</v>
      </c>
      <c r="D10226" s="12" t="s">
        <v>390</v>
      </c>
      <c r="E10226" s="12">
        <v>502.79</v>
      </c>
      <c r="F10226" s="14" t="str">
        <f>A10226&amp;B10226&amp;C10226&amp;D10226&amp;E10226</f>
        <v>2024-11-15ExpenseWhite Cap Supply Canada Inc.21010 Visa Payable (CIBC)502.79</v>
      </c>
      <c r="G10226" s="15">
        <f>IFERROR((DATEVALUE(A10226)),A10226)</f>
        <v>45611</v>
      </c>
      <c r="H10226" s="16" t="str">
        <f>IF((IFERROR((VLOOKUP(D10226,'Automation (QBO)'!A:B,2,FALSE)),"0"))=0,"Suspense",(IFERROR((VLOOKUP(D10226,'Automation (QBO)'!A:B,2,FALSE)),"Suspense")))</f>
        <v>Suspense</v>
      </c>
      <c r="I10226" s="17">
        <f t="shared" si="159"/>
        <v>502.79</v>
      </c>
      <c r="J10226" s="12" t="str">
        <f>H10226</f>
        <v>Suspense</v>
      </c>
    </row>
    <row r="10227" spans="1:10" hidden="1">
      <c r="A10227" s="13" t="s">
        <v>272</v>
      </c>
      <c r="B10227" s="12" t="s">
        <v>83</v>
      </c>
      <c r="C10227" s="12" t="s">
        <v>94</v>
      </c>
      <c r="D10227" s="12" t="s">
        <v>390</v>
      </c>
      <c r="E10227" s="12">
        <v>208.42</v>
      </c>
      <c r="F10227" s="14" t="str">
        <f>A10227&amp;B10227&amp;C10227&amp;D10227&amp;E10227</f>
        <v>2024-11-15ExpenseEsso21010 Visa Payable (CIBC)208.42</v>
      </c>
      <c r="G10227" s="15">
        <f>IFERROR((DATEVALUE(A10227)),A10227)</f>
        <v>45611</v>
      </c>
      <c r="H10227" s="16" t="str">
        <f>IF((IFERROR((VLOOKUP(D10227,'Automation (QBO)'!A:B,2,FALSE)),"0"))=0,"Suspense",(IFERROR((VLOOKUP(D10227,'Automation (QBO)'!A:B,2,FALSE)),"Suspense")))</f>
        <v>Suspense</v>
      </c>
      <c r="I10227" s="17">
        <f t="shared" si="159"/>
        <v>208.42</v>
      </c>
      <c r="J10227" s="12" t="str">
        <f>H10227</f>
        <v>Suspense</v>
      </c>
    </row>
    <row r="10228" spans="1:10" hidden="1">
      <c r="A10228" s="13" t="s">
        <v>272</v>
      </c>
      <c r="B10228" s="12" t="s">
        <v>83</v>
      </c>
      <c r="C10228" s="12" t="s">
        <v>143</v>
      </c>
      <c r="D10228" s="12" t="s">
        <v>400</v>
      </c>
      <c r="E10228" s="12">
        <v>1060</v>
      </c>
      <c r="F10228" s="14" t="str">
        <f>A10228&amp;B10228&amp;C10228&amp;D10228&amp;E10228</f>
        <v>2024-11-15ExpenseScan Pro Concrete Imaging Inc.51320 COGS - Subcontractors1060</v>
      </c>
      <c r="G10228" s="15">
        <f>IFERROR((DATEVALUE(A10228)),A10228)</f>
        <v>45611</v>
      </c>
      <c r="H10228" s="16" t="str">
        <f>IF((IFERROR((VLOOKUP(D10228,'Automation (QBO)'!A:B,2,FALSE)),"0"))=0,"Suspense",(IFERROR((VLOOKUP(D10228,'Automation (QBO)'!A:B,2,FALSE)),"Suspense")))</f>
        <v>COGS - Subcontracts</v>
      </c>
      <c r="I10228" s="17">
        <f t="shared" si="159"/>
        <v>1060</v>
      </c>
      <c r="J10228" s="12" t="str">
        <f>H10228</f>
        <v>COGS - Subcontracts</v>
      </c>
    </row>
    <row r="10229" spans="1:10" hidden="1">
      <c r="A10229" s="13" t="s">
        <v>272</v>
      </c>
      <c r="B10229" s="12" t="s">
        <v>83</v>
      </c>
      <c r="C10229" s="12" t="s">
        <v>143</v>
      </c>
      <c r="D10229" s="12" t="s">
        <v>392</v>
      </c>
      <c r="E10229" s="12">
        <v>-53</v>
      </c>
      <c r="F10229" s="14" t="str">
        <f>A10229&amp;B10229&amp;C10229&amp;D10229&amp;E10229</f>
        <v>2024-11-15ExpenseScan Pro Concrete Imaging Inc.21020 GST/HST Payable-53</v>
      </c>
      <c r="G10229" s="15">
        <f>IFERROR((DATEVALUE(A10229)),A10229)</f>
        <v>45611</v>
      </c>
      <c r="H10229" s="16" t="str">
        <f>IF((IFERROR((VLOOKUP(D10229,'Automation (QBO)'!A:B,2,FALSE)),"0"))=0,"Suspense",(IFERROR((VLOOKUP(D10229,'Automation (QBO)'!A:B,2,FALSE)),"Suspense")))</f>
        <v>GST/HST Payable</v>
      </c>
      <c r="I10229" s="17">
        <f t="shared" si="159"/>
        <v>-53</v>
      </c>
      <c r="J10229" s="12" t="str">
        <f>H10229</f>
        <v>GST/HST Payable</v>
      </c>
    </row>
    <row r="10230" spans="1:10" hidden="1">
      <c r="A10230" s="13" t="s">
        <v>272</v>
      </c>
      <c r="B10230" s="12" t="s">
        <v>245</v>
      </c>
      <c r="C10230" s="12" t="s">
        <v>110</v>
      </c>
      <c r="D10230" s="12" t="s">
        <v>391</v>
      </c>
      <c r="E10230" s="12">
        <v>-1458.1</v>
      </c>
      <c r="F10230" s="14" t="str">
        <f>A10230&amp;B10230&amp;C10230&amp;D10230&amp;E10230</f>
        <v>2024-11-15Supplier CreditDicks Lumber51335 COGS - Supplies-1458.1</v>
      </c>
      <c r="G10230" s="15">
        <f>IFERROR((DATEVALUE(A10230)),A10230)</f>
        <v>45611</v>
      </c>
      <c r="H10230" s="16" t="str">
        <f>IF((IFERROR((VLOOKUP(D10230,'Automation (QBO)'!A:B,2,FALSE)),"0"))=0,"Suspense",(IFERROR((VLOOKUP(D10230,'Automation (QBO)'!A:B,2,FALSE)),"Suspense")))</f>
        <v>COGS - Supplies</v>
      </c>
      <c r="I10230" s="17">
        <f t="shared" si="159"/>
        <v>-1458.1</v>
      </c>
      <c r="J10230" s="12" t="str">
        <f>H10230</f>
        <v>COGS - Supplies</v>
      </c>
    </row>
    <row r="10231" spans="1:10" hidden="1">
      <c r="A10231" s="13" t="s">
        <v>272</v>
      </c>
      <c r="B10231" s="12" t="s">
        <v>245</v>
      </c>
      <c r="C10231" s="12" t="s">
        <v>110</v>
      </c>
      <c r="D10231" s="12" t="s">
        <v>426</v>
      </c>
      <c r="E10231" s="12">
        <v>68.14</v>
      </c>
      <c r="F10231" s="14" t="str">
        <f>A10231&amp;B10231&amp;C10231&amp;D10231&amp;E10231</f>
        <v>2024-11-15Supplier CreditDicks Lumber21031 GST/HST Suspense68.14</v>
      </c>
      <c r="G10231" s="15">
        <f>IFERROR((DATEVALUE(A10231)),A10231)</f>
        <v>45611</v>
      </c>
      <c r="H10231" s="16" t="str">
        <f>IF((IFERROR((VLOOKUP(D10231,'Automation (QBO)'!A:B,2,FALSE)),"0"))=0,"Suspense",(IFERROR((VLOOKUP(D10231,'Automation (QBO)'!A:B,2,FALSE)),"Suspense")))</f>
        <v>GST/HST Suspense</v>
      </c>
      <c r="I10231" s="17">
        <f t="shared" si="159"/>
        <v>68.14</v>
      </c>
      <c r="J10231" s="12" t="str">
        <f>H10231</f>
        <v>GST/HST Suspense</v>
      </c>
    </row>
    <row r="10232" spans="1:10" hidden="1">
      <c r="A10232" s="13" t="s">
        <v>272</v>
      </c>
      <c r="B10232" s="12" t="s">
        <v>245</v>
      </c>
      <c r="C10232" s="12" t="s">
        <v>110</v>
      </c>
      <c r="D10232" s="12" t="s">
        <v>496</v>
      </c>
      <c r="E10232" s="12">
        <v>-1526.24</v>
      </c>
      <c r="F10232" s="14" t="str">
        <f>A10232&amp;B10232&amp;C10232&amp;D10232&amp;E10232</f>
        <v>2024-11-15Supplier CreditDicks Lumber21000 Accounts Payable-1526.24</v>
      </c>
      <c r="G10232" s="15">
        <f>IFERROR((DATEVALUE(A10232)),A10232)</f>
        <v>45611</v>
      </c>
      <c r="H10232" s="16" t="str">
        <f>IF((IFERROR((VLOOKUP(D10232,'Automation (QBO)'!A:B,2,FALSE)),"0"))=0,"Suspense",(IFERROR((VLOOKUP(D10232,'Automation (QBO)'!A:B,2,FALSE)),"Suspense")))</f>
        <v>Accounts Payable - Unknown</v>
      </c>
      <c r="I10232" s="17">
        <f t="shared" si="159"/>
        <v>-1526.24</v>
      </c>
      <c r="J10232" s="12" t="str">
        <f>H10232</f>
        <v>Accounts Payable - Unknown</v>
      </c>
    </row>
    <row r="10233" spans="1:10" hidden="1">
      <c r="A10233" s="13" t="s">
        <v>272</v>
      </c>
      <c r="B10233" s="12" t="s">
        <v>247</v>
      </c>
      <c r="C10233" s="12" t="s">
        <v>110</v>
      </c>
      <c r="F10233" s="14" t="str">
        <f>A10233&amp;B10233&amp;C10233&amp;D10233&amp;E10233</f>
        <v>2024-11-15Bill Payment (Cheque)Dicks Lumber</v>
      </c>
      <c r="G10233" s="15">
        <f>IFERROR((DATEVALUE(A10233)),A10233)</f>
        <v>45611</v>
      </c>
      <c r="H10233" s="16" t="str">
        <f>IF((IFERROR((VLOOKUP(D10233,'Automation (QBO)'!A:B,2,FALSE)),"0"))=0,"Suspense",(IFERROR((VLOOKUP(D10233,'Automation (QBO)'!A:B,2,FALSE)),"Suspense")))</f>
        <v>Suspense</v>
      </c>
      <c r="I10233" s="17">
        <f t="shared" si="159"/>
        <v>0</v>
      </c>
      <c r="J10233" s="12" t="str">
        <f>H10233</f>
        <v>Suspense</v>
      </c>
    </row>
    <row r="10234" spans="1:10" hidden="1">
      <c r="A10234" s="13" t="s">
        <v>272</v>
      </c>
      <c r="B10234" s="12" t="s">
        <v>247</v>
      </c>
      <c r="C10234" s="12" t="s">
        <v>110</v>
      </c>
      <c r="D10234" s="12" t="s">
        <v>496</v>
      </c>
      <c r="F10234" s="14" t="str">
        <f>A10234&amp;B10234&amp;C10234&amp;D10234&amp;E10234</f>
        <v>2024-11-15Bill Payment (Cheque)Dicks Lumber21000 Accounts Payable</v>
      </c>
      <c r="G10234" s="15">
        <f>IFERROR((DATEVALUE(A10234)),A10234)</f>
        <v>45611</v>
      </c>
      <c r="H10234" s="16" t="str">
        <f>IF((IFERROR((VLOOKUP(D10234,'Automation (QBO)'!A:B,2,FALSE)),"0"))=0,"Suspense",(IFERROR((VLOOKUP(D10234,'Automation (QBO)'!A:B,2,FALSE)),"Suspense")))</f>
        <v>Accounts Payable - Unknown</v>
      </c>
      <c r="I10234" s="17">
        <f t="shared" si="159"/>
        <v>0</v>
      </c>
      <c r="J10234" s="12" t="str">
        <f>H10234</f>
        <v>Accounts Payable - Unknown</v>
      </c>
    </row>
    <row r="10235" spans="1:10" hidden="1">
      <c r="A10235" s="13" t="s">
        <v>272</v>
      </c>
      <c r="B10235" s="12" t="s">
        <v>83</v>
      </c>
      <c r="C10235" s="12" t="s">
        <v>94</v>
      </c>
      <c r="D10235" s="12" t="s">
        <v>409</v>
      </c>
      <c r="E10235" s="12">
        <v>198.5</v>
      </c>
      <c r="F10235" s="14" t="str">
        <f>A10235&amp;B10235&amp;C10235&amp;D10235&amp;E10235</f>
        <v>2024-11-15ExpenseEsso51205 COGS - Fuel198.5</v>
      </c>
      <c r="G10235" s="15">
        <f>IFERROR((DATEVALUE(A10235)),A10235)</f>
        <v>45611</v>
      </c>
      <c r="H10235" s="16" t="str">
        <f>IF((IFERROR((VLOOKUP(D10235,'Automation (QBO)'!A:B,2,FALSE)),"0"))=0,"Suspense",(IFERROR((VLOOKUP(D10235,'Automation (QBO)'!A:B,2,FALSE)),"Suspense")))</f>
        <v>COGS - Fuel</v>
      </c>
      <c r="I10235" s="17">
        <f t="shared" si="159"/>
        <v>198.5</v>
      </c>
      <c r="J10235" s="12" t="str">
        <f>H10235</f>
        <v>COGS - Fuel</v>
      </c>
    </row>
    <row r="10236" spans="1:10" hidden="1">
      <c r="A10236" s="13" t="s">
        <v>272</v>
      </c>
      <c r="B10236" s="12" t="s">
        <v>83</v>
      </c>
      <c r="C10236" s="12" t="s">
        <v>94</v>
      </c>
      <c r="D10236" s="12" t="s">
        <v>392</v>
      </c>
      <c r="E10236" s="12">
        <v>-9.92</v>
      </c>
      <c r="F10236" s="14" t="str">
        <f>A10236&amp;B10236&amp;C10236&amp;D10236&amp;E10236</f>
        <v>2024-11-15ExpenseEsso21020 GST/HST Payable-9.92</v>
      </c>
      <c r="G10236" s="15">
        <f>IFERROR((DATEVALUE(A10236)),A10236)</f>
        <v>45611</v>
      </c>
      <c r="H10236" s="16" t="str">
        <f>IF((IFERROR((VLOOKUP(D10236,'Automation (QBO)'!A:B,2,FALSE)),"0"))=0,"Suspense",(IFERROR((VLOOKUP(D10236,'Automation (QBO)'!A:B,2,FALSE)),"Suspense")))</f>
        <v>GST/HST Payable</v>
      </c>
      <c r="I10236" s="17">
        <f t="shared" si="159"/>
        <v>-9.92</v>
      </c>
      <c r="J10236" s="12" t="str">
        <f>H10236</f>
        <v>GST/HST Payable</v>
      </c>
    </row>
    <row r="10237" spans="1:10" hidden="1">
      <c r="A10237" s="13" t="s">
        <v>272</v>
      </c>
      <c r="B10237" s="12" t="s">
        <v>83</v>
      </c>
      <c r="C10237" s="12" t="s">
        <v>273</v>
      </c>
      <c r="D10237" s="12" t="s">
        <v>391</v>
      </c>
      <c r="E10237" s="12">
        <v>448.92</v>
      </c>
      <c r="F10237" s="14" t="str">
        <f>A10237&amp;B10237&amp;C10237&amp;D10237&amp;E10237</f>
        <v>2024-11-15ExpenseWhite Cap Supply Canada Inc.51335 COGS - Supplies448.92</v>
      </c>
      <c r="G10237" s="15">
        <f>IFERROR((DATEVALUE(A10237)),A10237)</f>
        <v>45611</v>
      </c>
      <c r="H10237" s="16" t="str">
        <f>IF((IFERROR((VLOOKUP(D10237,'Automation (QBO)'!A:B,2,FALSE)),"0"))=0,"Suspense",(IFERROR((VLOOKUP(D10237,'Automation (QBO)'!A:B,2,FALSE)),"Suspense")))</f>
        <v>COGS - Supplies</v>
      </c>
      <c r="I10237" s="17">
        <f t="shared" si="159"/>
        <v>448.92</v>
      </c>
      <c r="J10237" s="12" t="str">
        <f>H10237</f>
        <v>COGS - Supplies</v>
      </c>
    </row>
    <row r="10238" spans="1:10" hidden="1">
      <c r="A10238" s="13" t="s">
        <v>272</v>
      </c>
      <c r="B10238" s="12" t="s">
        <v>83</v>
      </c>
      <c r="C10238" s="12" t="s">
        <v>273</v>
      </c>
      <c r="D10238" s="12" t="s">
        <v>392</v>
      </c>
      <c r="E10238" s="12">
        <v>-53.87</v>
      </c>
      <c r="F10238" s="14" t="str">
        <f>A10238&amp;B10238&amp;C10238&amp;D10238&amp;E10238</f>
        <v>2024-11-15ExpenseWhite Cap Supply Canada Inc.21020 GST/HST Payable-53.87</v>
      </c>
      <c r="G10238" s="15">
        <f>IFERROR((DATEVALUE(A10238)),A10238)</f>
        <v>45611</v>
      </c>
      <c r="H10238" s="16" t="str">
        <f>IF((IFERROR((VLOOKUP(D10238,'Automation (QBO)'!A:B,2,FALSE)),"0"))=0,"Suspense",(IFERROR((VLOOKUP(D10238,'Automation (QBO)'!A:B,2,FALSE)),"Suspense")))</f>
        <v>GST/HST Payable</v>
      </c>
      <c r="I10238" s="17">
        <f t="shared" si="159"/>
        <v>-53.87</v>
      </c>
      <c r="J10238" s="12" t="str">
        <f>H10238</f>
        <v>GST/HST Payable</v>
      </c>
    </row>
    <row r="10239" spans="1:10" hidden="1">
      <c r="A10239" s="13" t="s">
        <v>272</v>
      </c>
      <c r="B10239" s="12" t="s">
        <v>136</v>
      </c>
      <c r="C10239" s="12" t="s">
        <v>166</v>
      </c>
      <c r="D10239" s="12" t="s">
        <v>394</v>
      </c>
      <c r="E10239" s="12">
        <v>28475.35</v>
      </c>
      <c r="F10239" s="14" t="str">
        <f>A10239&amp;B10239&amp;C10239&amp;D10239&amp;E10239</f>
        <v>2024-11-15Payment1262541 B.C Ltd.11005 Chequing (CIBC)28475.35</v>
      </c>
      <c r="G10239" s="15">
        <f>IFERROR((DATEVALUE(A10239)),A10239)</f>
        <v>45611</v>
      </c>
      <c r="H10239" s="16" t="str">
        <f>IF((IFERROR((VLOOKUP(D10239,'Automation (QBO)'!A:B,2,FALSE)),"0"))=0,"Suspense",(IFERROR((VLOOKUP(D10239,'Automation (QBO)'!A:B,2,FALSE)),"Suspense")))</f>
        <v>Balance (CIBC)</v>
      </c>
      <c r="I10239" s="17">
        <f t="shared" si="159"/>
        <v>28475.35</v>
      </c>
      <c r="J10239" s="12" t="str">
        <f>H10239</f>
        <v>Balance (CIBC)</v>
      </c>
    </row>
    <row r="10240" spans="1:10" hidden="1">
      <c r="A10240" s="13" t="s">
        <v>272</v>
      </c>
      <c r="B10240" s="12" t="s">
        <v>83</v>
      </c>
      <c r="C10240" s="12" t="s">
        <v>143</v>
      </c>
      <c r="D10240" s="12" t="s">
        <v>394</v>
      </c>
      <c r="E10240" s="12">
        <v>-1113</v>
      </c>
      <c r="F10240" s="14" t="str">
        <f>A10240&amp;B10240&amp;C10240&amp;D10240&amp;E10240</f>
        <v>2024-11-15ExpenseScan Pro Concrete Imaging Inc.11005 Chequing (CIBC)-1113</v>
      </c>
      <c r="G10240" s="15">
        <f>IFERROR((DATEVALUE(A10240)),A10240)</f>
        <v>45611</v>
      </c>
      <c r="H10240" s="16" t="str">
        <f>IF((IFERROR((VLOOKUP(D10240,'Automation (QBO)'!A:B,2,FALSE)),"0"))=0,"Suspense",(IFERROR((VLOOKUP(D10240,'Automation (QBO)'!A:B,2,FALSE)),"Suspense")))</f>
        <v>Balance (CIBC)</v>
      </c>
      <c r="I10240" s="17">
        <f t="shared" si="159"/>
        <v>-1113</v>
      </c>
      <c r="J10240" s="12" t="str">
        <f>H10240</f>
        <v>Balance (CIBC)</v>
      </c>
    </row>
    <row r="10241" spans="1:10" hidden="1">
      <c r="A10241" s="13" t="s">
        <v>274</v>
      </c>
      <c r="B10241" s="12" t="s">
        <v>83</v>
      </c>
      <c r="C10241" s="12" t="s">
        <v>172</v>
      </c>
      <c r="D10241" s="12" t="s">
        <v>390</v>
      </c>
      <c r="E10241" s="12">
        <v>33.590000000000003</v>
      </c>
      <c r="F10241" s="14" t="str">
        <f>A10241&amp;B10241&amp;C10241&amp;D10241&amp;E10241</f>
        <v>2024-11-16ExpenseGoDaddy21010 Visa Payable (CIBC)33.59</v>
      </c>
      <c r="G10241" s="15">
        <f>IFERROR((DATEVALUE(A10241)),A10241)</f>
        <v>45612</v>
      </c>
      <c r="H10241" s="16" t="str">
        <f>IF((IFERROR((VLOOKUP(D10241,'Automation (QBO)'!A:B,2,FALSE)),"0"))=0,"Suspense",(IFERROR((VLOOKUP(D10241,'Automation (QBO)'!A:B,2,FALSE)),"Suspense")))</f>
        <v>Suspense</v>
      </c>
      <c r="I10241" s="17">
        <f t="shared" si="159"/>
        <v>33.590000000000003</v>
      </c>
      <c r="J10241" s="12" t="str">
        <f>H10241</f>
        <v>Suspense</v>
      </c>
    </row>
    <row r="10242" spans="1:10" hidden="1">
      <c r="A10242" s="13" t="s">
        <v>274</v>
      </c>
      <c r="B10242" s="12" t="s">
        <v>83</v>
      </c>
      <c r="C10242" s="12" t="s">
        <v>172</v>
      </c>
      <c r="D10242" s="12" t="s">
        <v>397</v>
      </c>
      <c r="E10242" s="12">
        <v>33.590000000000003</v>
      </c>
      <c r="F10242" s="14" t="str">
        <f>A10242&amp;B10242&amp;C10242&amp;D10242&amp;E10242</f>
        <v>2024-11-16ExpenseGoDaddy52152 Technology / Website Expenses33.59</v>
      </c>
      <c r="G10242" s="15">
        <f>IFERROR((DATEVALUE(A10242)),A10242)</f>
        <v>45612</v>
      </c>
      <c r="H10242" s="16" t="str">
        <f>IF((IFERROR((VLOOKUP(D10242,'Automation (QBO)'!A:B,2,FALSE)),"0"))=0,"Suspense",(IFERROR((VLOOKUP(D10242,'Automation (QBO)'!A:B,2,FALSE)),"Suspense")))</f>
        <v>Technology &amp; Website</v>
      </c>
      <c r="I10242" s="17">
        <f t="shared" si="159"/>
        <v>33.590000000000003</v>
      </c>
      <c r="J10242" s="12" t="str">
        <f>H10242</f>
        <v>Technology &amp; Website</v>
      </c>
    </row>
    <row r="10243" spans="1:10" hidden="1">
      <c r="A10243" s="13" t="s">
        <v>275</v>
      </c>
      <c r="B10243" s="12" t="s">
        <v>83</v>
      </c>
      <c r="C10243" s="12" t="s">
        <v>139</v>
      </c>
      <c r="D10243" s="12" t="s">
        <v>390</v>
      </c>
      <c r="E10243" s="12">
        <v>200</v>
      </c>
      <c r="F10243" s="14" t="str">
        <f>A10243&amp;B10243&amp;C10243&amp;D10243&amp;E10243</f>
        <v>2024-11-17ExpenseChevron21010 Visa Payable (CIBC)200</v>
      </c>
      <c r="G10243" s="15">
        <f>IFERROR((DATEVALUE(A10243)),A10243)</f>
        <v>45613</v>
      </c>
      <c r="H10243" s="16" t="str">
        <f>IF((IFERROR((VLOOKUP(D10243,'Automation (QBO)'!A:B,2,FALSE)),"0"))=0,"Suspense",(IFERROR((VLOOKUP(D10243,'Automation (QBO)'!A:B,2,FALSE)),"Suspense")))</f>
        <v>Suspense</v>
      </c>
      <c r="I10243" s="17">
        <f t="shared" si="159"/>
        <v>200</v>
      </c>
      <c r="J10243" s="12" t="str">
        <f>H10243</f>
        <v>Suspense</v>
      </c>
    </row>
    <row r="10244" spans="1:10" hidden="1">
      <c r="A10244" s="13" t="s">
        <v>275</v>
      </c>
      <c r="B10244" s="12" t="s">
        <v>83</v>
      </c>
      <c r="C10244" s="12" t="s">
        <v>108</v>
      </c>
      <c r="D10244" s="12" t="s">
        <v>390</v>
      </c>
      <c r="E10244" s="12">
        <v>24.92</v>
      </c>
      <c r="F10244" s="14" t="str">
        <f>A10244&amp;B10244&amp;C10244&amp;D10244&amp;E10244</f>
        <v>2024-11-17ExpenseFullHost21010 Visa Payable (CIBC)24.92</v>
      </c>
      <c r="G10244" s="15">
        <f>IFERROR((DATEVALUE(A10244)),A10244)</f>
        <v>45613</v>
      </c>
      <c r="H10244" s="16" t="str">
        <f>IF((IFERROR((VLOOKUP(D10244,'Automation (QBO)'!A:B,2,FALSE)),"0"))=0,"Suspense",(IFERROR((VLOOKUP(D10244,'Automation (QBO)'!A:B,2,FALSE)),"Suspense")))</f>
        <v>Suspense</v>
      </c>
      <c r="I10244" s="17">
        <f t="shared" si="159"/>
        <v>24.92</v>
      </c>
      <c r="J10244" s="12" t="str">
        <f>H10244</f>
        <v>Suspense</v>
      </c>
    </row>
    <row r="10245" spans="1:10" hidden="1">
      <c r="A10245" s="13" t="s">
        <v>275</v>
      </c>
      <c r="B10245" s="12" t="s">
        <v>83</v>
      </c>
      <c r="C10245" s="12" t="s">
        <v>108</v>
      </c>
      <c r="D10245" s="12" t="s">
        <v>395</v>
      </c>
      <c r="E10245" s="12">
        <v>24.92</v>
      </c>
      <c r="F10245" s="14" t="str">
        <f>A10245&amp;B10245&amp;C10245&amp;D10245&amp;E10245</f>
        <v>2024-11-17ExpenseFullHost52165 Computer - Software24.92</v>
      </c>
      <c r="G10245" s="15">
        <f>IFERROR((DATEVALUE(A10245)),A10245)</f>
        <v>45613</v>
      </c>
      <c r="H10245" s="16" t="str">
        <f>IF((IFERROR((VLOOKUP(D10245,'Automation (QBO)'!A:B,2,FALSE)),"0"))=0,"Suspense",(IFERROR((VLOOKUP(D10245,'Automation (QBO)'!A:B,2,FALSE)),"Suspense")))</f>
        <v>Computer - Software</v>
      </c>
      <c r="I10245" s="17">
        <f t="shared" si="159"/>
        <v>24.92</v>
      </c>
      <c r="J10245" s="12" t="str">
        <f>H10245</f>
        <v>Computer - Software</v>
      </c>
    </row>
    <row r="10246" spans="1:10" hidden="1">
      <c r="A10246" s="13" t="s">
        <v>275</v>
      </c>
      <c r="B10246" s="12" t="s">
        <v>83</v>
      </c>
      <c r="C10246" s="12" t="s">
        <v>108</v>
      </c>
      <c r="D10246" s="12" t="s">
        <v>392</v>
      </c>
      <c r="E10246" s="12">
        <v>0</v>
      </c>
      <c r="F10246" s="14" t="str">
        <f>A10246&amp;B10246&amp;C10246&amp;D10246&amp;E10246</f>
        <v>2024-11-17ExpenseFullHost21020 GST/HST Payable0</v>
      </c>
      <c r="G10246" s="15">
        <f>IFERROR((DATEVALUE(A10246)),A10246)</f>
        <v>45613</v>
      </c>
      <c r="H10246" s="16" t="str">
        <f>IF((IFERROR((VLOOKUP(D10246,'Automation (QBO)'!A:B,2,FALSE)),"0"))=0,"Suspense",(IFERROR((VLOOKUP(D10246,'Automation (QBO)'!A:B,2,FALSE)),"Suspense")))</f>
        <v>GST/HST Payable</v>
      </c>
      <c r="I10246" s="17">
        <f t="shared" si="159"/>
        <v>0</v>
      </c>
      <c r="J10246" s="12" t="str">
        <f>H10246</f>
        <v>GST/HST Payable</v>
      </c>
    </row>
    <row r="10247" spans="1:10" hidden="1">
      <c r="A10247" s="13" t="s">
        <v>275</v>
      </c>
      <c r="B10247" s="12" t="s">
        <v>83</v>
      </c>
      <c r="C10247" s="12" t="s">
        <v>139</v>
      </c>
      <c r="D10247" s="12" t="s">
        <v>409</v>
      </c>
      <c r="E10247" s="12">
        <v>190.48</v>
      </c>
      <c r="F10247" s="14" t="str">
        <f>A10247&amp;B10247&amp;C10247&amp;D10247&amp;E10247</f>
        <v>2024-11-17ExpenseChevron51205 COGS - Fuel190.48</v>
      </c>
      <c r="G10247" s="15">
        <f>IFERROR((DATEVALUE(A10247)),A10247)</f>
        <v>45613</v>
      </c>
      <c r="H10247" s="16" t="str">
        <f>IF((IFERROR((VLOOKUP(D10247,'Automation (QBO)'!A:B,2,FALSE)),"0"))=0,"Suspense",(IFERROR((VLOOKUP(D10247,'Automation (QBO)'!A:B,2,FALSE)),"Suspense")))</f>
        <v>COGS - Fuel</v>
      </c>
      <c r="I10247" s="17">
        <f t="shared" si="159"/>
        <v>190.48</v>
      </c>
      <c r="J10247" s="12" t="str">
        <f>H10247</f>
        <v>COGS - Fuel</v>
      </c>
    </row>
    <row r="10248" spans="1:10" hidden="1">
      <c r="A10248" s="13" t="s">
        <v>275</v>
      </c>
      <c r="B10248" s="12" t="s">
        <v>83</v>
      </c>
      <c r="C10248" s="12" t="s">
        <v>139</v>
      </c>
      <c r="D10248" s="12" t="s">
        <v>392</v>
      </c>
      <c r="E10248" s="12">
        <v>-9.52</v>
      </c>
      <c r="F10248" s="14" t="str">
        <f>A10248&amp;B10248&amp;C10248&amp;D10248&amp;E10248</f>
        <v>2024-11-17ExpenseChevron21020 GST/HST Payable-9.52</v>
      </c>
      <c r="G10248" s="15">
        <f>IFERROR((DATEVALUE(A10248)),A10248)</f>
        <v>45613</v>
      </c>
      <c r="H10248" s="16" t="str">
        <f>IF((IFERROR((VLOOKUP(D10248,'Automation (QBO)'!A:B,2,FALSE)),"0"))=0,"Suspense",(IFERROR((VLOOKUP(D10248,'Automation (QBO)'!A:B,2,FALSE)),"Suspense")))</f>
        <v>GST/HST Payable</v>
      </c>
      <c r="I10248" s="17">
        <f t="shared" si="159"/>
        <v>-9.52</v>
      </c>
      <c r="J10248" s="12" t="str">
        <f>H10248</f>
        <v>GST/HST Payable</v>
      </c>
    </row>
    <row r="10249" spans="1:10" hidden="1">
      <c r="A10249" s="13" t="s">
        <v>276</v>
      </c>
      <c r="B10249" s="12" t="s">
        <v>83</v>
      </c>
      <c r="C10249" s="12" t="s">
        <v>117</v>
      </c>
      <c r="D10249" s="12" t="s">
        <v>390</v>
      </c>
      <c r="E10249" s="12">
        <v>130.99</v>
      </c>
      <c r="F10249" s="14" t="str">
        <f>A10249&amp;B10249&amp;C10249&amp;D10249&amp;E10249</f>
        <v>2024-11-18ExpenseStandard Building Supplies21010 Visa Payable (CIBC)130.99</v>
      </c>
      <c r="G10249" s="15">
        <f>IFERROR((DATEVALUE(A10249)),A10249)</f>
        <v>45614</v>
      </c>
      <c r="H10249" s="16" t="str">
        <f>IF((IFERROR((VLOOKUP(D10249,'Automation (QBO)'!A:B,2,FALSE)),"0"))=0,"Suspense",(IFERROR((VLOOKUP(D10249,'Automation (QBO)'!A:B,2,FALSE)),"Suspense")))</f>
        <v>Suspense</v>
      </c>
      <c r="I10249" s="17">
        <f t="shared" si="159"/>
        <v>130.99</v>
      </c>
      <c r="J10249" s="12" t="str">
        <f>H10249</f>
        <v>Suspense</v>
      </c>
    </row>
    <row r="10250" spans="1:10" hidden="1">
      <c r="A10250" s="13" t="s">
        <v>276</v>
      </c>
      <c r="B10250" s="12" t="s">
        <v>83</v>
      </c>
      <c r="C10250" s="12" t="s">
        <v>131</v>
      </c>
      <c r="D10250" s="12" t="s">
        <v>411</v>
      </c>
      <c r="E10250" s="12">
        <v>217.08</v>
      </c>
      <c r="F10250" s="14" t="str">
        <f>A10250&amp;B10250&amp;C10250&amp;D10250&amp;E10250</f>
        <v>2024-11-18ExpenseInsurance Corporation of British Columbia52185 Insurance - Vehicles217.08</v>
      </c>
      <c r="G10250" s="15">
        <f>IFERROR((DATEVALUE(A10250)),A10250)</f>
        <v>45614</v>
      </c>
      <c r="H10250" s="16" t="str">
        <f>IF((IFERROR((VLOOKUP(D10250,'Automation (QBO)'!A:B,2,FALSE)),"0"))=0,"Suspense",(IFERROR((VLOOKUP(D10250,'Automation (QBO)'!A:B,2,FALSE)),"Suspense")))</f>
        <v>Insurance - Vehicles</v>
      </c>
      <c r="I10250" s="17">
        <f t="shared" si="159"/>
        <v>217.08</v>
      </c>
      <c r="J10250" s="12" t="str">
        <f>H10250</f>
        <v>Insurance - Vehicles</v>
      </c>
    </row>
    <row r="10251" spans="1:10" hidden="1">
      <c r="A10251" s="13" t="s">
        <v>276</v>
      </c>
      <c r="B10251" s="12" t="s">
        <v>83</v>
      </c>
      <c r="C10251" s="12" t="s">
        <v>131</v>
      </c>
      <c r="D10251" s="12" t="s">
        <v>392</v>
      </c>
      <c r="E10251" s="12">
        <v>0</v>
      </c>
      <c r="F10251" s="14" t="str">
        <f>A10251&amp;B10251&amp;C10251&amp;D10251&amp;E10251</f>
        <v>2024-11-18ExpenseInsurance Corporation of British Columbia21020 GST/HST Payable0</v>
      </c>
      <c r="G10251" s="15">
        <f>IFERROR((DATEVALUE(A10251)),A10251)</f>
        <v>45614</v>
      </c>
      <c r="H10251" s="16" t="str">
        <f>IF((IFERROR((VLOOKUP(D10251,'Automation (QBO)'!A:B,2,FALSE)),"0"))=0,"Suspense",(IFERROR((VLOOKUP(D10251,'Automation (QBO)'!A:B,2,FALSE)),"Suspense")))</f>
        <v>GST/HST Payable</v>
      </c>
      <c r="I10251" s="17">
        <f t="shared" si="159"/>
        <v>0</v>
      </c>
      <c r="J10251" s="12" t="str">
        <f>H10251</f>
        <v>GST/HST Payable</v>
      </c>
    </row>
    <row r="10252" spans="1:10" hidden="1">
      <c r="A10252" s="13" t="s">
        <v>276</v>
      </c>
      <c r="B10252" s="12" t="s">
        <v>83</v>
      </c>
      <c r="C10252" s="12" t="s">
        <v>117</v>
      </c>
      <c r="D10252" s="12" t="s">
        <v>391</v>
      </c>
      <c r="E10252" s="12">
        <v>125.14</v>
      </c>
      <c r="F10252" s="14" t="str">
        <f>A10252&amp;B10252&amp;C10252&amp;D10252&amp;E10252</f>
        <v>2024-11-18ExpenseStandard Building Supplies51335 COGS - Supplies125.14</v>
      </c>
      <c r="G10252" s="15">
        <f>IFERROR((DATEVALUE(A10252)),A10252)</f>
        <v>45614</v>
      </c>
      <c r="H10252" s="16" t="str">
        <f>IF((IFERROR((VLOOKUP(D10252,'Automation (QBO)'!A:B,2,FALSE)),"0"))=0,"Suspense",(IFERROR((VLOOKUP(D10252,'Automation (QBO)'!A:B,2,FALSE)),"Suspense")))</f>
        <v>COGS - Supplies</v>
      </c>
      <c r="I10252" s="17">
        <f t="shared" si="159"/>
        <v>125.14</v>
      </c>
      <c r="J10252" s="12" t="str">
        <f>H10252</f>
        <v>COGS - Supplies</v>
      </c>
    </row>
    <row r="10253" spans="1:10" hidden="1">
      <c r="A10253" s="13" t="s">
        <v>276</v>
      </c>
      <c r="B10253" s="12" t="s">
        <v>83</v>
      </c>
      <c r="C10253" s="12" t="s">
        <v>117</v>
      </c>
      <c r="D10253" s="12" t="s">
        <v>392</v>
      </c>
      <c r="E10253" s="12">
        <v>-5.85</v>
      </c>
      <c r="F10253" s="14" t="str">
        <f>A10253&amp;B10253&amp;C10253&amp;D10253&amp;E10253</f>
        <v>2024-11-18ExpenseStandard Building Supplies21020 GST/HST Payable-5.85</v>
      </c>
      <c r="G10253" s="15">
        <f>IFERROR((DATEVALUE(A10253)),A10253)</f>
        <v>45614</v>
      </c>
      <c r="H10253" s="16" t="str">
        <f>IF((IFERROR((VLOOKUP(D10253,'Automation (QBO)'!A:B,2,FALSE)),"0"))=0,"Suspense",(IFERROR((VLOOKUP(D10253,'Automation (QBO)'!A:B,2,FALSE)),"Suspense")))</f>
        <v>GST/HST Payable</v>
      </c>
      <c r="I10253" s="17">
        <f t="shared" si="159"/>
        <v>-5.85</v>
      </c>
      <c r="J10253" s="12" t="str">
        <f>H10253</f>
        <v>GST/HST Payable</v>
      </c>
    </row>
    <row r="10254" spans="1:10" hidden="1">
      <c r="A10254" s="13" t="s">
        <v>276</v>
      </c>
      <c r="B10254" s="12" t="s">
        <v>83</v>
      </c>
      <c r="C10254" s="12" t="s">
        <v>106</v>
      </c>
      <c r="D10254" s="12" t="s">
        <v>413</v>
      </c>
      <c r="E10254" s="12">
        <v>-1121.07</v>
      </c>
      <c r="F10254" s="14" t="str">
        <f>A10254&amp;B10254&amp;C10254&amp;D10254&amp;E10254</f>
        <v>2024-11-18ExpenseBDC21040 Shareholder Loan-1121.07</v>
      </c>
      <c r="G10254" s="15">
        <f>IFERROR((DATEVALUE(A10254)),A10254)</f>
        <v>45614</v>
      </c>
      <c r="H10254" s="16" t="str">
        <f>IF((IFERROR((VLOOKUP(D10254,'Automation (QBO)'!A:B,2,FALSE)),"0"))=0,"Suspense",(IFERROR((VLOOKUP(D10254,'Automation (QBO)'!A:B,2,FALSE)),"Suspense")))</f>
        <v>Shareholder Loan</v>
      </c>
      <c r="I10254" s="17">
        <f t="shared" si="159"/>
        <v>-1121.07</v>
      </c>
      <c r="J10254" s="12" t="str">
        <f>H10254</f>
        <v>Shareholder Loan</v>
      </c>
    </row>
    <row r="10255" spans="1:10" hidden="1">
      <c r="A10255" s="13" t="s">
        <v>276</v>
      </c>
      <c r="B10255" s="12" t="s">
        <v>123</v>
      </c>
      <c r="D10255" s="12" t="s">
        <v>390</v>
      </c>
      <c r="E10255" s="12">
        <v>-10000</v>
      </c>
      <c r="F10255" s="14" t="str">
        <f>A10255&amp;B10255&amp;C10255&amp;D10255&amp;E10255</f>
        <v>2024-11-18Credit Card Payment21010 Visa Payable (CIBC)-10000</v>
      </c>
      <c r="G10255" s="15">
        <f>IFERROR((DATEVALUE(A10255)),A10255)</f>
        <v>45614</v>
      </c>
      <c r="H10255" s="16" t="str">
        <f>IF((IFERROR((VLOOKUP(D10255,'Automation (QBO)'!A:B,2,FALSE)),"0"))=0,"Suspense",(IFERROR((VLOOKUP(D10255,'Automation (QBO)'!A:B,2,FALSE)),"Suspense")))</f>
        <v>Suspense</v>
      </c>
      <c r="I10255" s="17">
        <f t="shared" si="159"/>
        <v>-10000</v>
      </c>
      <c r="J10255" s="12" t="str">
        <f>H10255</f>
        <v>Suspense</v>
      </c>
    </row>
    <row r="10256" spans="1:10" hidden="1">
      <c r="A10256" s="13" t="s">
        <v>276</v>
      </c>
      <c r="B10256" s="12" t="s">
        <v>83</v>
      </c>
      <c r="C10256" s="12" t="s">
        <v>131</v>
      </c>
      <c r="D10256" s="12" t="s">
        <v>394</v>
      </c>
      <c r="E10256" s="12">
        <v>-217.08</v>
      </c>
      <c r="F10256" s="14" t="str">
        <f>A10256&amp;B10256&amp;C10256&amp;D10256&amp;E10256</f>
        <v>2024-11-18ExpenseInsurance Corporation of British Columbia11005 Chequing (CIBC)-217.08</v>
      </c>
      <c r="G10256" s="15">
        <f>IFERROR((DATEVALUE(A10256)),A10256)</f>
        <v>45614</v>
      </c>
      <c r="H10256" s="16" t="str">
        <f>IF((IFERROR((VLOOKUP(D10256,'Automation (QBO)'!A:B,2,FALSE)),"0"))=0,"Suspense",(IFERROR((VLOOKUP(D10256,'Automation (QBO)'!A:B,2,FALSE)),"Suspense")))</f>
        <v>Balance (CIBC)</v>
      </c>
      <c r="I10256" s="17">
        <f t="shared" ref="I10256:I10319" si="160">E10256</f>
        <v>-217.08</v>
      </c>
      <c r="J10256" s="12" t="str">
        <f>H10256</f>
        <v>Balance (CIBC)</v>
      </c>
    </row>
    <row r="10257" spans="1:10" hidden="1">
      <c r="A10257" s="13" t="s">
        <v>276</v>
      </c>
      <c r="B10257" s="12" t="s">
        <v>83</v>
      </c>
      <c r="C10257" s="12" t="s">
        <v>106</v>
      </c>
      <c r="D10257" s="12" t="s">
        <v>394</v>
      </c>
      <c r="E10257" s="12">
        <v>-1121.07</v>
      </c>
      <c r="F10257" s="14" t="str">
        <f>A10257&amp;B10257&amp;C10257&amp;D10257&amp;E10257</f>
        <v>2024-11-18ExpenseBDC11005 Chequing (CIBC)-1121.07</v>
      </c>
      <c r="G10257" s="15">
        <f>IFERROR((DATEVALUE(A10257)),A10257)</f>
        <v>45614</v>
      </c>
      <c r="H10257" s="16" t="str">
        <f>IF((IFERROR((VLOOKUP(D10257,'Automation (QBO)'!A:B,2,FALSE)),"0"))=0,"Suspense",(IFERROR((VLOOKUP(D10257,'Automation (QBO)'!A:B,2,FALSE)),"Suspense")))</f>
        <v>Balance (CIBC)</v>
      </c>
      <c r="I10257" s="17">
        <f t="shared" si="160"/>
        <v>-1121.07</v>
      </c>
      <c r="J10257" s="12" t="str">
        <f>H10257</f>
        <v>Balance (CIBC)</v>
      </c>
    </row>
    <row r="10258" spans="1:10" hidden="1">
      <c r="A10258" s="13" t="s">
        <v>276</v>
      </c>
      <c r="B10258" s="12" t="s">
        <v>123</v>
      </c>
      <c r="D10258" s="12" t="s">
        <v>394</v>
      </c>
      <c r="E10258" s="12">
        <v>-10000</v>
      </c>
      <c r="F10258" s="14" t="str">
        <f>A10258&amp;B10258&amp;C10258&amp;D10258&amp;E10258</f>
        <v>2024-11-18Credit Card Payment11005 Chequing (CIBC)-10000</v>
      </c>
      <c r="G10258" s="15">
        <f>IFERROR((DATEVALUE(A10258)),A10258)</f>
        <v>45614</v>
      </c>
      <c r="H10258" s="16" t="str">
        <f>IF((IFERROR((VLOOKUP(D10258,'Automation (QBO)'!A:B,2,FALSE)),"0"))=0,"Suspense",(IFERROR((VLOOKUP(D10258,'Automation (QBO)'!A:B,2,FALSE)),"Suspense")))</f>
        <v>Balance (CIBC)</v>
      </c>
      <c r="I10258" s="17">
        <f t="shared" si="160"/>
        <v>-10000</v>
      </c>
      <c r="J10258" s="12" t="str">
        <f>H10258</f>
        <v>Balance (CIBC)</v>
      </c>
    </row>
    <row r="10259" spans="1:10" hidden="1">
      <c r="A10259" s="13" t="s">
        <v>277</v>
      </c>
      <c r="B10259" s="12" t="s">
        <v>83</v>
      </c>
      <c r="C10259" s="12" t="s">
        <v>205</v>
      </c>
      <c r="D10259" s="12" t="s">
        <v>390</v>
      </c>
      <c r="E10259" s="12">
        <v>7.12</v>
      </c>
      <c r="F10259" s="14" t="str">
        <f>A10259&amp;B10259&amp;C10259&amp;D10259&amp;E10259</f>
        <v>2024-11-19ExpenseUber21010 Visa Payable (CIBC)7.12</v>
      </c>
      <c r="G10259" s="15">
        <f>IFERROR((DATEVALUE(A10259)),A10259)</f>
        <v>45615</v>
      </c>
      <c r="H10259" s="16" t="str">
        <f>IF((IFERROR((VLOOKUP(D10259,'Automation (QBO)'!A:B,2,FALSE)),"0"))=0,"Suspense",(IFERROR((VLOOKUP(D10259,'Automation (QBO)'!A:B,2,FALSE)),"Suspense")))</f>
        <v>Suspense</v>
      </c>
      <c r="I10259" s="17">
        <f t="shared" si="160"/>
        <v>7.12</v>
      </c>
      <c r="J10259" s="12" t="str">
        <f>H10259</f>
        <v>Suspense</v>
      </c>
    </row>
    <row r="10260" spans="1:10" hidden="1">
      <c r="A10260" s="13" t="s">
        <v>277</v>
      </c>
      <c r="B10260" s="12" t="s">
        <v>83</v>
      </c>
      <c r="C10260" s="12" t="s">
        <v>110</v>
      </c>
      <c r="D10260" s="12" t="s">
        <v>390</v>
      </c>
      <c r="E10260" s="12">
        <v>180.1</v>
      </c>
      <c r="F10260" s="14" t="str">
        <f>A10260&amp;B10260&amp;C10260&amp;D10260&amp;E10260</f>
        <v>2024-11-19ExpenseDicks Lumber21010 Visa Payable (CIBC)180.1</v>
      </c>
      <c r="G10260" s="15">
        <f>IFERROR((DATEVALUE(A10260)),A10260)</f>
        <v>45615</v>
      </c>
      <c r="H10260" s="16" t="str">
        <f>IF((IFERROR((VLOOKUP(D10260,'Automation (QBO)'!A:B,2,FALSE)),"0"))=0,"Suspense",(IFERROR((VLOOKUP(D10260,'Automation (QBO)'!A:B,2,FALSE)),"Suspense")))</f>
        <v>Suspense</v>
      </c>
      <c r="I10260" s="17">
        <f t="shared" si="160"/>
        <v>180.1</v>
      </c>
      <c r="J10260" s="12" t="str">
        <f>H10260</f>
        <v>Suspense</v>
      </c>
    </row>
    <row r="10261" spans="1:10" hidden="1">
      <c r="A10261" s="13" t="s">
        <v>277</v>
      </c>
      <c r="B10261" s="12" t="s">
        <v>83</v>
      </c>
      <c r="C10261" s="12" t="s">
        <v>155</v>
      </c>
      <c r="D10261" s="12" t="s">
        <v>400</v>
      </c>
      <c r="E10261" s="12">
        <v>27642.49</v>
      </c>
      <c r="F10261" s="14" t="str">
        <f>A10261&amp;B10261&amp;C10261&amp;D10261&amp;E10261</f>
        <v>2024-11-19ExpenseBrenmack Electric Ltd51320 COGS - Subcontractors27642.49</v>
      </c>
      <c r="G10261" s="15">
        <f>IFERROR((DATEVALUE(A10261)),A10261)</f>
        <v>45615</v>
      </c>
      <c r="H10261" s="16" t="str">
        <f>IF((IFERROR((VLOOKUP(D10261,'Automation (QBO)'!A:B,2,FALSE)),"0"))=0,"Suspense",(IFERROR((VLOOKUP(D10261,'Automation (QBO)'!A:B,2,FALSE)),"Suspense")))</f>
        <v>COGS - Subcontracts</v>
      </c>
      <c r="I10261" s="17">
        <f t="shared" si="160"/>
        <v>27642.49</v>
      </c>
      <c r="J10261" s="12" t="str">
        <f>H10261</f>
        <v>COGS - Subcontracts</v>
      </c>
    </row>
    <row r="10262" spans="1:10" hidden="1">
      <c r="A10262" s="13" t="s">
        <v>277</v>
      </c>
      <c r="B10262" s="12" t="s">
        <v>83</v>
      </c>
      <c r="C10262" s="12" t="s">
        <v>155</v>
      </c>
      <c r="D10262" s="12" t="s">
        <v>392</v>
      </c>
      <c r="E10262" s="12">
        <v>-1382.13</v>
      </c>
      <c r="F10262" s="14" t="str">
        <f>A10262&amp;B10262&amp;C10262&amp;D10262&amp;E10262</f>
        <v>2024-11-19ExpenseBrenmack Electric Ltd21020 GST/HST Payable-1382.13</v>
      </c>
      <c r="G10262" s="15">
        <f>IFERROR((DATEVALUE(A10262)),A10262)</f>
        <v>45615</v>
      </c>
      <c r="H10262" s="16" t="str">
        <f>IF((IFERROR((VLOOKUP(D10262,'Automation (QBO)'!A:B,2,FALSE)),"0"))=0,"Suspense",(IFERROR((VLOOKUP(D10262,'Automation (QBO)'!A:B,2,FALSE)),"Suspense")))</f>
        <v>GST/HST Payable</v>
      </c>
      <c r="I10262" s="17">
        <f t="shared" si="160"/>
        <v>-1382.13</v>
      </c>
      <c r="J10262" s="12" t="str">
        <f>H10262</f>
        <v>GST/HST Payable</v>
      </c>
    </row>
    <row r="10263" spans="1:10" hidden="1">
      <c r="A10263" s="13" t="s">
        <v>277</v>
      </c>
      <c r="B10263" s="12" t="s">
        <v>83</v>
      </c>
      <c r="C10263" s="12" t="s">
        <v>205</v>
      </c>
      <c r="D10263" s="12" t="s">
        <v>408</v>
      </c>
      <c r="E10263" s="12">
        <v>7.12</v>
      </c>
      <c r="F10263" s="14" t="str">
        <f>A10263&amp;B10263&amp;C10263&amp;D10263&amp;E10263</f>
        <v>2024-11-19ExpenseUber52205 Travel &amp; Parking7.12</v>
      </c>
      <c r="G10263" s="15">
        <f>IFERROR((DATEVALUE(A10263)),A10263)</f>
        <v>45615</v>
      </c>
      <c r="H10263" s="16" t="str">
        <f>IF((IFERROR((VLOOKUP(D10263,'Automation (QBO)'!A:B,2,FALSE)),"0"))=0,"Suspense",(IFERROR((VLOOKUP(D10263,'Automation (QBO)'!A:B,2,FALSE)),"Suspense")))</f>
        <v>Travel &amp; Parking</v>
      </c>
      <c r="I10263" s="17">
        <f t="shared" si="160"/>
        <v>7.12</v>
      </c>
      <c r="J10263" s="12" t="str">
        <f>H10263</f>
        <v>Travel &amp; Parking</v>
      </c>
    </row>
    <row r="10264" spans="1:10" hidden="1">
      <c r="A10264" s="13" t="s">
        <v>277</v>
      </c>
      <c r="B10264" s="12" t="s">
        <v>83</v>
      </c>
      <c r="C10264" s="12" t="s">
        <v>205</v>
      </c>
      <c r="D10264" s="12" t="s">
        <v>392</v>
      </c>
      <c r="E10264" s="12">
        <v>0</v>
      </c>
      <c r="F10264" s="14" t="str">
        <f>A10264&amp;B10264&amp;C10264&amp;D10264&amp;E10264</f>
        <v>2024-11-19ExpenseUber21020 GST/HST Payable0</v>
      </c>
      <c r="G10264" s="15">
        <f>IFERROR((DATEVALUE(A10264)),A10264)</f>
        <v>45615</v>
      </c>
      <c r="H10264" s="16" t="str">
        <f>IF((IFERROR((VLOOKUP(D10264,'Automation (QBO)'!A:B,2,FALSE)),"0"))=0,"Suspense",(IFERROR((VLOOKUP(D10264,'Automation (QBO)'!A:B,2,FALSE)),"Suspense")))</f>
        <v>GST/HST Payable</v>
      </c>
      <c r="I10264" s="17">
        <f t="shared" si="160"/>
        <v>0</v>
      </c>
      <c r="J10264" s="12" t="str">
        <f>H10264</f>
        <v>GST/HST Payable</v>
      </c>
    </row>
    <row r="10265" spans="1:10" hidden="1">
      <c r="A10265" s="13" t="s">
        <v>277</v>
      </c>
      <c r="B10265" s="12" t="s">
        <v>83</v>
      </c>
      <c r="C10265" s="12" t="s">
        <v>205</v>
      </c>
      <c r="D10265" s="12" t="s">
        <v>408</v>
      </c>
      <c r="E10265" s="12">
        <v>24.56</v>
      </c>
      <c r="F10265" s="14" t="str">
        <f>A10265&amp;B10265&amp;C10265&amp;D10265&amp;E10265</f>
        <v>2024-11-19ExpenseUber52205 Travel &amp; Parking24.56</v>
      </c>
      <c r="G10265" s="15">
        <f>IFERROR((DATEVALUE(A10265)),A10265)</f>
        <v>45615</v>
      </c>
      <c r="H10265" s="16" t="str">
        <f>IF((IFERROR((VLOOKUP(D10265,'Automation (QBO)'!A:B,2,FALSE)),"0"))=0,"Suspense",(IFERROR((VLOOKUP(D10265,'Automation (QBO)'!A:B,2,FALSE)),"Suspense")))</f>
        <v>Travel &amp; Parking</v>
      </c>
      <c r="I10265" s="17">
        <f t="shared" si="160"/>
        <v>24.56</v>
      </c>
      <c r="J10265" s="12" t="str">
        <f>H10265</f>
        <v>Travel &amp; Parking</v>
      </c>
    </row>
    <row r="10266" spans="1:10" hidden="1">
      <c r="A10266" s="13" t="s">
        <v>277</v>
      </c>
      <c r="B10266" s="12" t="s">
        <v>83</v>
      </c>
      <c r="C10266" s="12" t="s">
        <v>205</v>
      </c>
      <c r="D10266" s="12" t="s">
        <v>392</v>
      </c>
      <c r="E10266" s="12">
        <v>0</v>
      </c>
      <c r="F10266" s="14" t="str">
        <f>A10266&amp;B10266&amp;C10266&amp;D10266&amp;E10266</f>
        <v>2024-11-19ExpenseUber21020 GST/HST Payable0</v>
      </c>
      <c r="G10266" s="15">
        <f>IFERROR((DATEVALUE(A10266)),A10266)</f>
        <v>45615</v>
      </c>
      <c r="H10266" s="16" t="str">
        <f>IF((IFERROR((VLOOKUP(D10266,'Automation (QBO)'!A:B,2,FALSE)),"0"))=0,"Suspense",(IFERROR((VLOOKUP(D10266,'Automation (QBO)'!A:B,2,FALSE)),"Suspense")))</f>
        <v>GST/HST Payable</v>
      </c>
      <c r="I10266" s="17">
        <f t="shared" si="160"/>
        <v>0</v>
      </c>
      <c r="J10266" s="12" t="str">
        <f>H10266</f>
        <v>GST/HST Payable</v>
      </c>
    </row>
    <row r="10267" spans="1:10" hidden="1">
      <c r="A10267" s="13" t="s">
        <v>277</v>
      </c>
      <c r="B10267" s="12" t="s">
        <v>83</v>
      </c>
      <c r="C10267" s="12" t="s">
        <v>110</v>
      </c>
      <c r="D10267" s="12" t="s">
        <v>391</v>
      </c>
      <c r="E10267" s="12">
        <v>172.06</v>
      </c>
      <c r="F10267" s="14" t="str">
        <f>A10267&amp;B10267&amp;C10267&amp;D10267&amp;E10267</f>
        <v>2024-11-19ExpenseDicks Lumber51335 COGS - Supplies172.06</v>
      </c>
      <c r="G10267" s="15">
        <f>IFERROR((DATEVALUE(A10267)),A10267)</f>
        <v>45615</v>
      </c>
      <c r="H10267" s="16" t="str">
        <f>IF((IFERROR((VLOOKUP(D10267,'Automation (QBO)'!A:B,2,FALSE)),"0"))=0,"Suspense",(IFERROR((VLOOKUP(D10267,'Automation (QBO)'!A:B,2,FALSE)),"Suspense")))</f>
        <v>COGS - Supplies</v>
      </c>
      <c r="I10267" s="17">
        <f t="shared" si="160"/>
        <v>172.06</v>
      </c>
      <c r="J10267" s="12" t="str">
        <f>H10267</f>
        <v>COGS - Supplies</v>
      </c>
    </row>
    <row r="10268" spans="1:10" hidden="1">
      <c r="A10268" s="13" t="s">
        <v>277</v>
      </c>
      <c r="B10268" s="12" t="s">
        <v>83</v>
      </c>
      <c r="C10268" s="12" t="s">
        <v>110</v>
      </c>
      <c r="D10268" s="12" t="s">
        <v>392</v>
      </c>
      <c r="E10268" s="12">
        <v>-8.0399999999999991</v>
      </c>
      <c r="F10268" s="14" t="str">
        <f>A10268&amp;B10268&amp;C10268&amp;D10268&amp;E10268</f>
        <v>2024-11-19ExpenseDicks Lumber21020 GST/HST Payable-8.04</v>
      </c>
      <c r="G10268" s="15">
        <f>IFERROR((DATEVALUE(A10268)),A10268)</f>
        <v>45615</v>
      </c>
      <c r="H10268" s="16" t="str">
        <f>IF((IFERROR((VLOOKUP(D10268,'Automation (QBO)'!A:B,2,FALSE)),"0"))=0,"Suspense",(IFERROR((VLOOKUP(D10268,'Automation (QBO)'!A:B,2,FALSE)),"Suspense")))</f>
        <v>GST/HST Payable</v>
      </c>
      <c r="I10268" s="17">
        <f t="shared" si="160"/>
        <v>-8.0399999999999991</v>
      </c>
      <c r="J10268" s="12" t="str">
        <f>H10268</f>
        <v>GST/HST Payable</v>
      </c>
    </row>
    <row r="10269" spans="1:10" hidden="1">
      <c r="A10269" s="13" t="s">
        <v>277</v>
      </c>
      <c r="B10269" s="12" t="s">
        <v>123</v>
      </c>
      <c r="D10269" s="12" t="s">
        <v>390</v>
      </c>
      <c r="E10269" s="12">
        <v>-20000</v>
      </c>
      <c r="F10269" s="14" t="str">
        <f>A10269&amp;B10269&amp;C10269&amp;D10269&amp;E10269</f>
        <v>2024-11-19Credit Card Payment21010 Visa Payable (CIBC)-20000</v>
      </c>
      <c r="G10269" s="15">
        <f>IFERROR((DATEVALUE(A10269)),A10269)</f>
        <v>45615</v>
      </c>
      <c r="H10269" s="16" t="str">
        <f>IF((IFERROR((VLOOKUP(D10269,'Automation (QBO)'!A:B,2,FALSE)),"0"))=0,"Suspense",(IFERROR((VLOOKUP(D10269,'Automation (QBO)'!A:B,2,FALSE)),"Suspense")))</f>
        <v>Suspense</v>
      </c>
      <c r="I10269" s="17">
        <f t="shared" si="160"/>
        <v>-20000</v>
      </c>
      <c r="J10269" s="12" t="str">
        <f>H10269</f>
        <v>Suspense</v>
      </c>
    </row>
    <row r="10270" spans="1:10" hidden="1">
      <c r="A10270" s="13" t="s">
        <v>277</v>
      </c>
      <c r="B10270" s="12" t="s">
        <v>83</v>
      </c>
      <c r="C10270" s="12" t="s">
        <v>205</v>
      </c>
      <c r="D10270" s="12" t="s">
        <v>390</v>
      </c>
      <c r="E10270" s="12">
        <v>24.56</v>
      </c>
      <c r="F10270" s="14" t="str">
        <f>A10270&amp;B10270&amp;C10270&amp;D10270&amp;E10270</f>
        <v>2024-11-19ExpenseUber21010 Visa Payable (CIBC)24.56</v>
      </c>
      <c r="G10270" s="15">
        <f>IFERROR((DATEVALUE(A10270)),A10270)</f>
        <v>45615</v>
      </c>
      <c r="H10270" s="16" t="str">
        <f>IF((IFERROR((VLOOKUP(D10270,'Automation (QBO)'!A:B,2,FALSE)),"0"))=0,"Suspense",(IFERROR((VLOOKUP(D10270,'Automation (QBO)'!A:B,2,FALSE)),"Suspense")))</f>
        <v>Suspense</v>
      </c>
      <c r="I10270" s="17">
        <f t="shared" si="160"/>
        <v>24.56</v>
      </c>
      <c r="J10270" s="12" t="str">
        <f>H10270</f>
        <v>Suspense</v>
      </c>
    </row>
    <row r="10271" spans="1:10" hidden="1">
      <c r="A10271" s="13" t="s">
        <v>277</v>
      </c>
      <c r="B10271" s="12" t="s">
        <v>83</v>
      </c>
      <c r="C10271" s="12" t="s">
        <v>155</v>
      </c>
      <c r="D10271" s="12" t="s">
        <v>394</v>
      </c>
      <c r="E10271" s="12">
        <v>-29024.62</v>
      </c>
      <c r="F10271" s="14" t="str">
        <f>A10271&amp;B10271&amp;C10271&amp;D10271&amp;E10271</f>
        <v>2024-11-19ExpenseBrenmack Electric Ltd11005 Chequing (CIBC)-29024.62</v>
      </c>
      <c r="G10271" s="15">
        <f>IFERROR((DATEVALUE(A10271)),A10271)</f>
        <v>45615</v>
      </c>
      <c r="H10271" s="16" t="str">
        <f>IF((IFERROR((VLOOKUP(D10271,'Automation (QBO)'!A:B,2,FALSE)),"0"))=0,"Suspense",(IFERROR((VLOOKUP(D10271,'Automation (QBO)'!A:B,2,FALSE)),"Suspense")))</f>
        <v>Balance (CIBC)</v>
      </c>
      <c r="I10271" s="17">
        <f t="shared" si="160"/>
        <v>-29024.62</v>
      </c>
      <c r="J10271" s="12" t="str">
        <f>H10271</f>
        <v>Balance (CIBC)</v>
      </c>
    </row>
    <row r="10272" spans="1:10" hidden="1">
      <c r="A10272" s="13" t="s">
        <v>277</v>
      </c>
      <c r="B10272" s="12" t="s">
        <v>123</v>
      </c>
      <c r="D10272" s="12" t="s">
        <v>394</v>
      </c>
      <c r="E10272" s="12">
        <v>-20000</v>
      </c>
      <c r="F10272" s="14" t="str">
        <f>A10272&amp;B10272&amp;C10272&amp;D10272&amp;E10272</f>
        <v>2024-11-19Credit Card Payment11005 Chequing (CIBC)-20000</v>
      </c>
      <c r="G10272" s="15">
        <f>IFERROR((DATEVALUE(A10272)),A10272)</f>
        <v>45615</v>
      </c>
      <c r="H10272" s="16" t="str">
        <f>IF((IFERROR((VLOOKUP(D10272,'Automation (QBO)'!A:B,2,FALSE)),"0"))=0,"Suspense",(IFERROR((VLOOKUP(D10272,'Automation (QBO)'!A:B,2,FALSE)),"Suspense")))</f>
        <v>Balance (CIBC)</v>
      </c>
      <c r="I10272" s="17">
        <f t="shared" si="160"/>
        <v>-20000</v>
      </c>
      <c r="J10272" s="12" t="str">
        <f>H10272</f>
        <v>Balance (CIBC)</v>
      </c>
    </row>
    <row r="10273" spans="1:10" hidden="1">
      <c r="A10273" s="13" t="s">
        <v>278</v>
      </c>
      <c r="B10273" s="12" t="s">
        <v>83</v>
      </c>
      <c r="C10273" s="12" t="s">
        <v>279</v>
      </c>
      <c r="D10273" s="12" t="s">
        <v>390</v>
      </c>
      <c r="E10273" s="12">
        <v>241.92</v>
      </c>
      <c r="F10273" s="14" t="str">
        <f>A10273&amp;B10273&amp;C10273&amp;D10273&amp;E10273</f>
        <v>2024-11-20ExpenseLandscape Centre Inc. - United BLVD.21010 Visa Payable (CIBC)241.92</v>
      </c>
      <c r="G10273" s="15">
        <f>IFERROR((DATEVALUE(A10273)),A10273)</f>
        <v>45616</v>
      </c>
      <c r="H10273" s="16" t="str">
        <f>IF((IFERROR((VLOOKUP(D10273,'Automation (QBO)'!A:B,2,FALSE)),"0"))=0,"Suspense",(IFERROR((VLOOKUP(D10273,'Automation (QBO)'!A:B,2,FALSE)),"Suspense")))</f>
        <v>Suspense</v>
      </c>
      <c r="I10273" s="17">
        <f t="shared" si="160"/>
        <v>241.92</v>
      </c>
      <c r="J10273" s="12" t="str">
        <f>H10273</f>
        <v>Suspense</v>
      </c>
    </row>
    <row r="10274" spans="1:10" hidden="1">
      <c r="A10274" s="13" t="s">
        <v>278</v>
      </c>
      <c r="B10274" s="12" t="s">
        <v>83</v>
      </c>
      <c r="C10274" s="12" t="s">
        <v>279</v>
      </c>
      <c r="D10274" s="12" t="s">
        <v>390</v>
      </c>
      <c r="E10274" s="12">
        <v>241.92</v>
      </c>
      <c r="F10274" s="14" t="str">
        <f>A10274&amp;B10274&amp;C10274&amp;D10274&amp;E10274</f>
        <v>2024-11-20ExpenseLandscape Centre Inc. - United BLVD.21010 Visa Payable (CIBC)241.92</v>
      </c>
      <c r="G10274" s="15">
        <f>IFERROR((DATEVALUE(A10274)),A10274)</f>
        <v>45616</v>
      </c>
      <c r="H10274" s="16" t="str">
        <f>IF((IFERROR((VLOOKUP(D10274,'Automation (QBO)'!A:B,2,FALSE)),"0"))=0,"Suspense",(IFERROR((VLOOKUP(D10274,'Automation (QBO)'!A:B,2,FALSE)),"Suspense")))</f>
        <v>Suspense</v>
      </c>
      <c r="I10274" s="17">
        <f t="shared" si="160"/>
        <v>241.92</v>
      </c>
      <c r="J10274" s="12" t="str">
        <f>H10274</f>
        <v>Suspense</v>
      </c>
    </row>
    <row r="10275" spans="1:10" hidden="1">
      <c r="A10275" s="13" t="s">
        <v>278</v>
      </c>
      <c r="B10275" s="12" t="s">
        <v>83</v>
      </c>
      <c r="C10275" s="12" t="s">
        <v>281</v>
      </c>
      <c r="D10275" s="12" t="s">
        <v>390</v>
      </c>
      <c r="E10275" s="12">
        <v>182.04</v>
      </c>
      <c r="F10275" s="14" t="str">
        <f>A10275&amp;B10275&amp;C10275&amp;D10275&amp;E10275</f>
        <v>2024-11-20ExpenseMr Lube21010 Visa Payable (CIBC)182.04</v>
      </c>
      <c r="G10275" s="15">
        <f>IFERROR((DATEVALUE(A10275)),A10275)</f>
        <v>45616</v>
      </c>
      <c r="H10275" s="16" t="str">
        <f>IF((IFERROR((VLOOKUP(D10275,'Automation (QBO)'!A:B,2,FALSE)),"0"))=0,"Suspense",(IFERROR((VLOOKUP(D10275,'Automation (QBO)'!A:B,2,FALSE)),"Suspense")))</f>
        <v>Suspense</v>
      </c>
      <c r="I10275" s="17">
        <f t="shared" si="160"/>
        <v>182.04</v>
      </c>
      <c r="J10275" s="12" t="str">
        <f>H10275</f>
        <v>Suspense</v>
      </c>
    </row>
    <row r="10276" spans="1:10" hidden="1">
      <c r="A10276" s="13" t="s">
        <v>278</v>
      </c>
      <c r="B10276" s="12" t="s">
        <v>83</v>
      </c>
      <c r="C10276" s="12" t="s">
        <v>282</v>
      </c>
      <c r="D10276" s="12" t="s">
        <v>390</v>
      </c>
      <c r="E10276" s="12">
        <v>168</v>
      </c>
      <c r="F10276" s="14" t="str">
        <f>A10276&amp;B10276&amp;C10276&amp;D10276&amp;E10276</f>
        <v>2024-11-20ExpenseIron Mountain Equipment Rental21010 Visa Payable (CIBC)168</v>
      </c>
      <c r="G10276" s="15">
        <f>IFERROR((DATEVALUE(A10276)),A10276)</f>
        <v>45616</v>
      </c>
      <c r="H10276" s="16" t="str">
        <f>IF((IFERROR((VLOOKUP(D10276,'Automation (QBO)'!A:B,2,FALSE)),"0"))=0,"Suspense",(IFERROR((VLOOKUP(D10276,'Automation (QBO)'!A:B,2,FALSE)),"Suspense")))</f>
        <v>Suspense</v>
      </c>
      <c r="I10276" s="17">
        <f t="shared" si="160"/>
        <v>168</v>
      </c>
      <c r="J10276" s="12" t="str">
        <f>H10276</f>
        <v>Suspense</v>
      </c>
    </row>
    <row r="10277" spans="1:10" hidden="1">
      <c r="A10277" s="13" t="s">
        <v>278</v>
      </c>
      <c r="B10277" s="12" t="s">
        <v>83</v>
      </c>
      <c r="C10277" s="12" t="s">
        <v>280</v>
      </c>
      <c r="D10277" s="12" t="s">
        <v>390</v>
      </c>
      <c r="E10277" s="12">
        <v>25</v>
      </c>
      <c r="F10277" s="14" t="str">
        <f>A10277&amp;B10277&amp;C10277&amp;D10277&amp;E10277</f>
        <v>2024-11-20ExpenseNorth Shore Recycling and Waste Centre21010 Visa Payable (CIBC)25</v>
      </c>
      <c r="G10277" s="15">
        <f>IFERROR((DATEVALUE(A10277)),A10277)</f>
        <v>45616</v>
      </c>
      <c r="H10277" s="16" t="str">
        <f>IF((IFERROR((VLOOKUP(D10277,'Automation (QBO)'!A:B,2,FALSE)),"0"))=0,"Suspense",(IFERROR((VLOOKUP(D10277,'Automation (QBO)'!A:B,2,FALSE)),"Suspense")))</f>
        <v>Suspense</v>
      </c>
      <c r="I10277" s="17">
        <f t="shared" si="160"/>
        <v>25</v>
      </c>
      <c r="J10277" s="12" t="str">
        <f>H10277</f>
        <v>Suspense</v>
      </c>
    </row>
    <row r="10278" spans="1:10" hidden="1">
      <c r="A10278" s="13" t="s">
        <v>278</v>
      </c>
      <c r="B10278" s="12" t="s">
        <v>83</v>
      </c>
      <c r="C10278" s="12" t="s">
        <v>132</v>
      </c>
      <c r="D10278" s="12" t="s">
        <v>390</v>
      </c>
      <c r="E10278" s="12">
        <v>11.73</v>
      </c>
      <c r="F10278" s="14" t="str">
        <f>A10278&amp;B10278&amp;C10278&amp;D10278&amp;E10278</f>
        <v>2024-11-20ExpenseRona21010 Visa Payable (CIBC)11.73</v>
      </c>
      <c r="G10278" s="15">
        <f>IFERROR((DATEVALUE(A10278)),A10278)</f>
        <v>45616</v>
      </c>
      <c r="H10278" s="16" t="str">
        <f>IF((IFERROR((VLOOKUP(D10278,'Automation (QBO)'!A:B,2,FALSE)),"0"))=0,"Suspense",(IFERROR((VLOOKUP(D10278,'Automation (QBO)'!A:B,2,FALSE)),"Suspense")))</f>
        <v>Suspense</v>
      </c>
      <c r="I10278" s="17">
        <f t="shared" si="160"/>
        <v>11.73</v>
      </c>
      <c r="J10278" s="12" t="str">
        <f>H10278</f>
        <v>Suspense</v>
      </c>
    </row>
    <row r="10279" spans="1:10" hidden="1">
      <c r="A10279" s="13" t="s">
        <v>278</v>
      </c>
      <c r="B10279" s="12" t="s">
        <v>135</v>
      </c>
      <c r="D10279" s="12" t="s">
        <v>428</v>
      </c>
      <c r="E10279" s="12">
        <v>10769.23</v>
      </c>
      <c r="F10279" s="14" t="str">
        <f>A10279&amp;B10279&amp;C10279&amp;D10279&amp;E10279</f>
        <v>2024-11-20Journal Entry52510 Payroll - Salary10769.23</v>
      </c>
      <c r="G10279" s="15">
        <f>IFERROR((DATEVALUE(A10279)),A10279)</f>
        <v>45616</v>
      </c>
      <c r="H10279" s="16" t="str">
        <f>IF((IFERROR((VLOOKUP(D10279,'Automation (QBO)'!A:B,2,FALSE)),"0"))=0,"Suspense",(IFERROR((VLOOKUP(D10279,'Automation (QBO)'!A:B,2,FALSE)),"Suspense")))</f>
        <v>Payroll - Salary</v>
      </c>
      <c r="I10279" s="17">
        <f t="shared" si="160"/>
        <v>10769.23</v>
      </c>
      <c r="J10279" s="12" t="str">
        <f>H10279</f>
        <v>Payroll - Salary</v>
      </c>
    </row>
    <row r="10280" spans="1:10" hidden="1">
      <c r="A10280" s="13" t="s">
        <v>278</v>
      </c>
      <c r="B10280" s="12" t="s">
        <v>135</v>
      </c>
      <c r="D10280" s="12" t="s">
        <v>423</v>
      </c>
      <c r="E10280" s="12">
        <v>76</v>
      </c>
      <c r="F10280" s="14" t="str">
        <f>A10280&amp;B10280&amp;C10280&amp;D10280&amp;E10280</f>
        <v>2024-11-20Journal Entry52535 Payroll - WCB (Employees)76</v>
      </c>
      <c r="G10280" s="15">
        <f>IFERROR((DATEVALUE(A10280)),A10280)</f>
        <v>45616</v>
      </c>
      <c r="H10280" s="16" t="str">
        <f>IF((IFERROR((VLOOKUP(D10280,'Automation (QBO)'!A:B,2,FALSE)),"0"))=0,"Suspense",(IFERROR((VLOOKUP(D10280,'Automation (QBO)'!A:B,2,FALSE)),"Suspense")))</f>
        <v>Payroll - WCB (Employees)</v>
      </c>
      <c r="I10280" s="17">
        <f t="shared" si="160"/>
        <v>76</v>
      </c>
      <c r="J10280" s="12" t="str">
        <f>H10280</f>
        <v>Payroll - WCB (Employees)</v>
      </c>
    </row>
    <row r="10281" spans="1:10" hidden="1">
      <c r="A10281" s="13" t="s">
        <v>278</v>
      </c>
      <c r="B10281" s="12" t="s">
        <v>135</v>
      </c>
      <c r="D10281" s="12" t="s">
        <v>424</v>
      </c>
      <c r="E10281" s="12">
        <v>0</v>
      </c>
      <c r="F10281" s="14" t="str">
        <f>A10281&amp;B10281&amp;C10281&amp;D10281&amp;E10281</f>
        <v>2024-11-20Journal Entry52525 Payroll - CPP0</v>
      </c>
      <c r="G10281" s="15">
        <f>IFERROR((DATEVALUE(A10281)),A10281)</f>
        <v>45616</v>
      </c>
      <c r="H10281" s="16" t="str">
        <f>IF((IFERROR((VLOOKUP(D10281,'Automation (QBO)'!A:B,2,FALSE)),"0"))=0,"Suspense",(IFERROR((VLOOKUP(D10281,'Automation (QBO)'!A:B,2,FALSE)),"Suspense")))</f>
        <v>Payroll - CPP + EI</v>
      </c>
      <c r="I10281" s="17">
        <f t="shared" si="160"/>
        <v>0</v>
      </c>
      <c r="J10281" s="12" t="str">
        <f>H10281</f>
        <v>Payroll - CPP + EI</v>
      </c>
    </row>
    <row r="10282" spans="1:10" hidden="1">
      <c r="A10282" s="13" t="s">
        <v>278</v>
      </c>
      <c r="B10282" s="12" t="s">
        <v>135</v>
      </c>
      <c r="D10282" s="12" t="s">
        <v>425</v>
      </c>
      <c r="E10282" s="12">
        <v>0</v>
      </c>
      <c r="F10282" s="14" t="str">
        <f>A10282&amp;B10282&amp;C10282&amp;D10282&amp;E10282</f>
        <v>2024-11-20Journal Entry52520 Payroll - EI0</v>
      </c>
      <c r="G10282" s="15">
        <f>IFERROR((DATEVALUE(A10282)),A10282)</f>
        <v>45616</v>
      </c>
      <c r="H10282" s="16" t="str">
        <f>IF((IFERROR((VLOOKUP(D10282,'Automation (QBO)'!A:B,2,FALSE)),"0"))=0,"Suspense",(IFERROR((VLOOKUP(D10282,'Automation (QBO)'!A:B,2,FALSE)),"Suspense")))</f>
        <v>Payroll - CPP + EI</v>
      </c>
      <c r="I10282" s="17">
        <f t="shared" si="160"/>
        <v>0</v>
      </c>
      <c r="J10282" s="12" t="str">
        <f>H10282</f>
        <v>Payroll - CPP + EI</v>
      </c>
    </row>
    <row r="10283" spans="1:10" hidden="1">
      <c r="A10283" s="13" t="s">
        <v>278</v>
      </c>
      <c r="B10283" s="12" t="s">
        <v>135</v>
      </c>
      <c r="D10283" s="12" t="s">
        <v>403</v>
      </c>
      <c r="E10283" s="12">
        <v>129.57</v>
      </c>
      <c r="F10283" s="14" t="str">
        <f>A10283&amp;B10283&amp;C10283&amp;D10283&amp;E10283</f>
        <v>2024-11-20Journal Entry52115 Bank Fees129.57</v>
      </c>
      <c r="G10283" s="15">
        <f>IFERROR((DATEVALUE(A10283)),A10283)</f>
        <v>45616</v>
      </c>
      <c r="H10283" s="16" t="str">
        <f>IF((IFERROR((VLOOKUP(D10283,'Automation (QBO)'!A:B,2,FALSE)),"0"))=0,"Suspense",(IFERROR((VLOOKUP(D10283,'Automation (QBO)'!A:B,2,FALSE)),"Suspense")))</f>
        <v>Bank Fees</v>
      </c>
      <c r="I10283" s="17">
        <f t="shared" si="160"/>
        <v>129.57</v>
      </c>
      <c r="J10283" s="12" t="str">
        <f>H10283</f>
        <v>Bank Fees</v>
      </c>
    </row>
    <row r="10284" spans="1:10" hidden="1">
      <c r="A10284" s="13" t="s">
        <v>278</v>
      </c>
      <c r="B10284" s="12" t="s">
        <v>135</v>
      </c>
      <c r="D10284" s="12" t="s">
        <v>426</v>
      </c>
      <c r="E10284" s="12">
        <v>-6.48</v>
      </c>
      <c r="F10284" s="14" t="str">
        <f>A10284&amp;B10284&amp;C10284&amp;D10284&amp;E10284</f>
        <v>2024-11-20Journal Entry21031 GST/HST Suspense-6.48</v>
      </c>
      <c r="G10284" s="15">
        <f>IFERROR((DATEVALUE(A10284)),A10284)</f>
        <v>45616</v>
      </c>
      <c r="H10284" s="16" t="str">
        <f>IF((IFERROR((VLOOKUP(D10284,'Automation (QBO)'!A:B,2,FALSE)),"0"))=0,"Suspense",(IFERROR((VLOOKUP(D10284,'Automation (QBO)'!A:B,2,FALSE)),"Suspense")))</f>
        <v>GST/HST Suspense</v>
      </c>
      <c r="I10284" s="17">
        <f t="shared" si="160"/>
        <v>-6.48</v>
      </c>
      <c r="J10284" s="12" t="str">
        <f>H10284</f>
        <v>GST/HST Suspense</v>
      </c>
    </row>
    <row r="10285" spans="1:10" hidden="1">
      <c r="A10285" s="13" t="s">
        <v>278</v>
      </c>
      <c r="B10285" s="12" t="s">
        <v>135</v>
      </c>
      <c r="D10285" s="12" t="s">
        <v>427</v>
      </c>
      <c r="E10285" s="12">
        <v>58.31</v>
      </c>
      <c r="F10285" s="14" t="str">
        <f>A10285&amp;B10285&amp;C10285&amp;D10285&amp;E10285</f>
        <v>2024-11-20Journal Entry21001 Payroll Clearing account58.31</v>
      </c>
      <c r="G10285" s="15">
        <f>IFERROR((DATEVALUE(A10285)),A10285)</f>
        <v>45616</v>
      </c>
      <c r="H10285" s="16" t="str">
        <f>IF((IFERROR((VLOOKUP(D10285,'Automation (QBO)'!A:B,2,FALSE)),"0"))=0,"Suspense",(IFERROR((VLOOKUP(D10285,'Automation (QBO)'!A:B,2,FALSE)),"Suspense")))</f>
        <v>Clearings &amp; Transfers</v>
      </c>
      <c r="I10285" s="17">
        <f t="shared" si="160"/>
        <v>58.31</v>
      </c>
      <c r="J10285" s="12" t="str">
        <f>H10285</f>
        <v>Clearings &amp; Transfers</v>
      </c>
    </row>
    <row r="10286" spans="1:10" hidden="1">
      <c r="A10286" s="13" t="s">
        <v>278</v>
      </c>
      <c r="B10286" s="12" t="s">
        <v>135</v>
      </c>
      <c r="D10286" s="12" t="s">
        <v>422</v>
      </c>
      <c r="E10286" s="12">
        <v>19972.560000000001</v>
      </c>
      <c r="F10286" s="14" t="str">
        <f>A10286&amp;B10286&amp;C10286&amp;D10286&amp;E10286</f>
        <v>2024-11-20Journal Entry52505 Payroll - Hourly19972.56</v>
      </c>
      <c r="G10286" s="15">
        <f>IFERROR((DATEVALUE(A10286)),A10286)</f>
        <v>45616</v>
      </c>
      <c r="H10286" s="16" t="str">
        <f>IF((IFERROR((VLOOKUP(D10286,'Automation (QBO)'!A:B,2,FALSE)),"0"))=0,"Suspense",(IFERROR((VLOOKUP(D10286,'Automation (QBO)'!A:B,2,FALSE)),"Suspense")))</f>
        <v>Payroll - Hourly</v>
      </c>
      <c r="I10286" s="17">
        <f t="shared" si="160"/>
        <v>19972.560000000001</v>
      </c>
      <c r="J10286" s="12" t="str">
        <f>H10286</f>
        <v>Payroll - Hourly</v>
      </c>
    </row>
    <row r="10287" spans="1:10" hidden="1">
      <c r="A10287" s="13" t="s">
        <v>278</v>
      </c>
      <c r="B10287" s="12" t="s">
        <v>135</v>
      </c>
      <c r="D10287" s="12" t="s">
        <v>423</v>
      </c>
      <c r="E10287" s="12">
        <v>318.08</v>
      </c>
      <c r="F10287" s="14" t="str">
        <f>A10287&amp;B10287&amp;C10287&amp;D10287&amp;E10287</f>
        <v>2024-11-20Journal Entry52535 Payroll - WCB (Employees)318.08</v>
      </c>
      <c r="G10287" s="15">
        <f>IFERROR((DATEVALUE(A10287)),A10287)</f>
        <v>45616</v>
      </c>
      <c r="H10287" s="16" t="str">
        <f>IF((IFERROR((VLOOKUP(D10287,'Automation (QBO)'!A:B,2,FALSE)),"0"))=0,"Suspense",(IFERROR((VLOOKUP(D10287,'Automation (QBO)'!A:B,2,FALSE)),"Suspense")))</f>
        <v>Payroll - WCB (Employees)</v>
      </c>
      <c r="I10287" s="17">
        <f t="shared" si="160"/>
        <v>318.08</v>
      </c>
      <c r="J10287" s="12" t="str">
        <f>H10287</f>
        <v>Payroll - WCB (Employees)</v>
      </c>
    </row>
    <row r="10288" spans="1:10" hidden="1">
      <c r="A10288" s="13" t="s">
        <v>278</v>
      </c>
      <c r="B10288" s="12" t="s">
        <v>135</v>
      </c>
      <c r="D10288" s="12" t="s">
        <v>424</v>
      </c>
      <c r="E10288" s="12">
        <v>413.19</v>
      </c>
      <c r="F10288" s="14" t="str">
        <f>A10288&amp;B10288&amp;C10288&amp;D10288&amp;E10288</f>
        <v>2024-11-20Journal Entry52525 Payroll - CPP413.19</v>
      </c>
      <c r="G10288" s="15">
        <f>IFERROR((DATEVALUE(A10288)),A10288)</f>
        <v>45616</v>
      </c>
      <c r="H10288" s="16" t="str">
        <f>IF((IFERROR((VLOOKUP(D10288,'Automation (QBO)'!A:B,2,FALSE)),"0"))=0,"Suspense",(IFERROR((VLOOKUP(D10288,'Automation (QBO)'!A:B,2,FALSE)),"Suspense")))</f>
        <v>Payroll - CPP + EI</v>
      </c>
      <c r="I10288" s="17">
        <f t="shared" si="160"/>
        <v>413.19</v>
      </c>
      <c r="J10288" s="12" t="str">
        <f>H10288</f>
        <v>Payroll - CPP + EI</v>
      </c>
    </row>
    <row r="10289" spans="1:10" hidden="1">
      <c r="A10289" s="13" t="s">
        <v>278</v>
      </c>
      <c r="B10289" s="12" t="s">
        <v>135</v>
      </c>
      <c r="D10289" s="12" t="s">
        <v>425</v>
      </c>
      <c r="E10289" s="12">
        <v>170.62</v>
      </c>
      <c r="F10289" s="14" t="str">
        <f>A10289&amp;B10289&amp;C10289&amp;D10289&amp;E10289</f>
        <v>2024-11-20Journal Entry52520 Payroll - EI170.62</v>
      </c>
      <c r="G10289" s="15">
        <f>IFERROR((DATEVALUE(A10289)),A10289)</f>
        <v>45616</v>
      </c>
      <c r="H10289" s="16" t="str">
        <f>IF((IFERROR((VLOOKUP(D10289,'Automation (QBO)'!A:B,2,FALSE)),"0"))=0,"Suspense",(IFERROR((VLOOKUP(D10289,'Automation (QBO)'!A:B,2,FALSE)),"Suspense")))</f>
        <v>Payroll - CPP + EI</v>
      </c>
      <c r="I10289" s="17">
        <f t="shared" si="160"/>
        <v>170.62</v>
      </c>
      <c r="J10289" s="12" t="str">
        <f>H10289</f>
        <v>Payroll - CPP + EI</v>
      </c>
    </row>
    <row r="10290" spans="1:10" hidden="1">
      <c r="A10290" s="13" t="s">
        <v>278</v>
      </c>
      <c r="B10290" s="12" t="s">
        <v>135</v>
      </c>
      <c r="D10290" s="12" t="s">
        <v>403</v>
      </c>
      <c r="E10290" s="12">
        <v>118.21</v>
      </c>
      <c r="F10290" s="14" t="str">
        <f>A10290&amp;B10290&amp;C10290&amp;D10290&amp;E10290</f>
        <v>2024-11-20Journal Entry52115 Bank Fees118.21</v>
      </c>
      <c r="G10290" s="15">
        <f>IFERROR((DATEVALUE(A10290)),A10290)</f>
        <v>45616</v>
      </c>
      <c r="H10290" s="16" t="str">
        <f>IF((IFERROR((VLOOKUP(D10290,'Automation (QBO)'!A:B,2,FALSE)),"0"))=0,"Suspense",(IFERROR((VLOOKUP(D10290,'Automation (QBO)'!A:B,2,FALSE)),"Suspense")))</f>
        <v>Bank Fees</v>
      </c>
      <c r="I10290" s="17">
        <f t="shared" si="160"/>
        <v>118.21</v>
      </c>
      <c r="J10290" s="12" t="str">
        <f>H10290</f>
        <v>Bank Fees</v>
      </c>
    </row>
    <row r="10291" spans="1:10" hidden="1">
      <c r="A10291" s="13" t="s">
        <v>278</v>
      </c>
      <c r="B10291" s="12" t="s">
        <v>135</v>
      </c>
      <c r="D10291" s="12" t="s">
        <v>426</v>
      </c>
      <c r="E10291" s="12">
        <v>-5.91</v>
      </c>
      <c r="F10291" s="14" t="str">
        <f>A10291&amp;B10291&amp;C10291&amp;D10291&amp;E10291</f>
        <v>2024-11-20Journal Entry21031 GST/HST Suspense-5.91</v>
      </c>
      <c r="G10291" s="15">
        <f>IFERROR((DATEVALUE(A10291)),A10291)</f>
        <v>45616</v>
      </c>
      <c r="H10291" s="16" t="str">
        <f>IF((IFERROR((VLOOKUP(D10291,'Automation (QBO)'!A:B,2,FALSE)),"0"))=0,"Suspense",(IFERROR((VLOOKUP(D10291,'Automation (QBO)'!A:B,2,FALSE)),"Suspense")))</f>
        <v>GST/HST Suspense</v>
      </c>
      <c r="I10291" s="17">
        <f t="shared" si="160"/>
        <v>-5.91</v>
      </c>
      <c r="J10291" s="12" t="str">
        <f>H10291</f>
        <v>GST/HST Suspense</v>
      </c>
    </row>
    <row r="10292" spans="1:10" hidden="1">
      <c r="A10292" s="13" t="s">
        <v>278</v>
      </c>
      <c r="B10292" s="12" t="s">
        <v>135</v>
      </c>
      <c r="D10292" s="12" t="s">
        <v>427</v>
      </c>
      <c r="E10292" s="12">
        <v>1147.3800000000001</v>
      </c>
      <c r="F10292" s="14" t="str">
        <f>A10292&amp;B10292&amp;C10292&amp;D10292&amp;E10292</f>
        <v>2024-11-20Journal Entry21001 Payroll Clearing account1147.38</v>
      </c>
      <c r="G10292" s="15">
        <f>IFERROR((DATEVALUE(A10292)),A10292)</f>
        <v>45616</v>
      </c>
      <c r="H10292" s="16" t="str">
        <f>IF((IFERROR((VLOOKUP(D10292,'Automation (QBO)'!A:B,2,FALSE)),"0"))=0,"Suspense",(IFERROR((VLOOKUP(D10292,'Automation (QBO)'!A:B,2,FALSE)),"Suspense")))</f>
        <v>Clearings &amp; Transfers</v>
      </c>
      <c r="I10292" s="17">
        <f t="shared" si="160"/>
        <v>1147.3800000000001</v>
      </c>
      <c r="J10292" s="12" t="str">
        <f>H10292</f>
        <v>Clearings &amp; Transfers</v>
      </c>
    </row>
    <row r="10293" spans="1:10" hidden="1">
      <c r="A10293" s="13" t="s">
        <v>278</v>
      </c>
      <c r="B10293" s="12" t="s">
        <v>83</v>
      </c>
      <c r="C10293" s="12" t="s">
        <v>205</v>
      </c>
      <c r="D10293" s="12" t="s">
        <v>408</v>
      </c>
      <c r="E10293" s="12">
        <v>1.42</v>
      </c>
      <c r="F10293" s="14" t="str">
        <f>A10293&amp;B10293&amp;C10293&amp;D10293&amp;E10293</f>
        <v>2024-11-20ExpenseUber52205 Travel &amp; Parking1.42</v>
      </c>
      <c r="G10293" s="15">
        <f>IFERROR((DATEVALUE(A10293)),A10293)</f>
        <v>45616</v>
      </c>
      <c r="H10293" s="16" t="str">
        <f>IF((IFERROR((VLOOKUP(D10293,'Automation (QBO)'!A:B,2,FALSE)),"0"))=0,"Suspense",(IFERROR((VLOOKUP(D10293,'Automation (QBO)'!A:B,2,FALSE)),"Suspense")))</f>
        <v>Travel &amp; Parking</v>
      </c>
      <c r="I10293" s="17">
        <f t="shared" si="160"/>
        <v>1.42</v>
      </c>
      <c r="J10293" s="12" t="str">
        <f>H10293</f>
        <v>Travel &amp; Parking</v>
      </c>
    </row>
    <row r="10294" spans="1:10" hidden="1">
      <c r="A10294" s="13" t="s">
        <v>278</v>
      </c>
      <c r="B10294" s="12" t="s">
        <v>83</v>
      </c>
      <c r="C10294" s="12" t="s">
        <v>205</v>
      </c>
      <c r="D10294" s="12" t="s">
        <v>392</v>
      </c>
      <c r="E10294" s="12">
        <v>0</v>
      </c>
      <c r="F10294" s="14" t="str">
        <f>A10294&amp;B10294&amp;C10294&amp;D10294&amp;E10294</f>
        <v>2024-11-20ExpenseUber21020 GST/HST Payable0</v>
      </c>
      <c r="G10294" s="15">
        <f>IFERROR((DATEVALUE(A10294)),A10294)</f>
        <v>45616</v>
      </c>
      <c r="H10294" s="16" t="str">
        <f>IF((IFERROR((VLOOKUP(D10294,'Automation (QBO)'!A:B,2,FALSE)),"0"))=0,"Suspense",(IFERROR((VLOOKUP(D10294,'Automation (QBO)'!A:B,2,FALSE)),"Suspense")))</f>
        <v>GST/HST Payable</v>
      </c>
      <c r="I10294" s="17">
        <f t="shared" si="160"/>
        <v>0</v>
      </c>
      <c r="J10294" s="12" t="str">
        <f>H10294</f>
        <v>GST/HST Payable</v>
      </c>
    </row>
    <row r="10295" spans="1:10" hidden="1">
      <c r="A10295" s="13" t="s">
        <v>278</v>
      </c>
      <c r="B10295" s="12" t="s">
        <v>83</v>
      </c>
      <c r="C10295" s="12" t="s">
        <v>132</v>
      </c>
      <c r="D10295" s="12" t="s">
        <v>391</v>
      </c>
      <c r="E10295" s="12">
        <v>11.21</v>
      </c>
      <c r="F10295" s="14" t="str">
        <f>A10295&amp;B10295&amp;C10295&amp;D10295&amp;E10295</f>
        <v>2024-11-20ExpenseRona51335 COGS - Supplies11.21</v>
      </c>
      <c r="G10295" s="15">
        <f>IFERROR((DATEVALUE(A10295)),A10295)</f>
        <v>45616</v>
      </c>
      <c r="H10295" s="16" t="str">
        <f>IF((IFERROR((VLOOKUP(D10295,'Automation (QBO)'!A:B,2,FALSE)),"0"))=0,"Suspense",(IFERROR((VLOOKUP(D10295,'Automation (QBO)'!A:B,2,FALSE)),"Suspense")))</f>
        <v>COGS - Supplies</v>
      </c>
      <c r="I10295" s="17">
        <f t="shared" si="160"/>
        <v>11.21</v>
      </c>
      <c r="J10295" s="12" t="str">
        <f>H10295</f>
        <v>COGS - Supplies</v>
      </c>
    </row>
    <row r="10296" spans="1:10" hidden="1">
      <c r="A10296" s="13" t="s">
        <v>278</v>
      </c>
      <c r="B10296" s="12" t="s">
        <v>83</v>
      </c>
      <c r="C10296" s="12" t="s">
        <v>132</v>
      </c>
      <c r="D10296" s="12" t="s">
        <v>392</v>
      </c>
      <c r="E10296" s="12">
        <v>-0.52</v>
      </c>
      <c r="F10296" s="14" t="str">
        <f>A10296&amp;B10296&amp;C10296&amp;D10296&amp;E10296</f>
        <v>2024-11-20ExpenseRona21020 GST/HST Payable-0.52</v>
      </c>
      <c r="G10296" s="15">
        <f>IFERROR((DATEVALUE(A10296)),A10296)</f>
        <v>45616</v>
      </c>
      <c r="H10296" s="16" t="str">
        <f>IF((IFERROR((VLOOKUP(D10296,'Automation (QBO)'!A:B,2,FALSE)),"0"))=0,"Suspense",(IFERROR((VLOOKUP(D10296,'Automation (QBO)'!A:B,2,FALSE)),"Suspense")))</f>
        <v>GST/HST Payable</v>
      </c>
      <c r="I10296" s="17">
        <f t="shared" si="160"/>
        <v>-0.52</v>
      </c>
      <c r="J10296" s="12" t="str">
        <f>H10296</f>
        <v>GST/HST Payable</v>
      </c>
    </row>
    <row r="10297" spans="1:10" hidden="1">
      <c r="A10297" s="13" t="s">
        <v>278</v>
      </c>
      <c r="B10297" s="12" t="s">
        <v>83</v>
      </c>
      <c r="C10297" s="12" t="s">
        <v>279</v>
      </c>
      <c r="D10297" s="12" t="s">
        <v>391</v>
      </c>
      <c r="E10297" s="12">
        <v>231.12</v>
      </c>
      <c r="F10297" s="14" t="str">
        <f>A10297&amp;B10297&amp;C10297&amp;D10297&amp;E10297</f>
        <v>2024-11-20ExpenseLandscape Centre Inc. - United BLVD.51335 COGS - Supplies231.12</v>
      </c>
      <c r="G10297" s="15">
        <f>IFERROR((DATEVALUE(A10297)),A10297)</f>
        <v>45616</v>
      </c>
      <c r="H10297" s="16" t="str">
        <f>IF((IFERROR((VLOOKUP(D10297,'Automation (QBO)'!A:B,2,FALSE)),"0"))=0,"Suspense",(IFERROR((VLOOKUP(D10297,'Automation (QBO)'!A:B,2,FALSE)),"Suspense")))</f>
        <v>COGS - Supplies</v>
      </c>
      <c r="I10297" s="17">
        <f t="shared" si="160"/>
        <v>231.12</v>
      </c>
      <c r="J10297" s="12" t="str">
        <f>H10297</f>
        <v>COGS - Supplies</v>
      </c>
    </row>
    <row r="10298" spans="1:10" hidden="1">
      <c r="A10298" s="13" t="s">
        <v>278</v>
      </c>
      <c r="B10298" s="12" t="s">
        <v>83</v>
      </c>
      <c r="C10298" s="12" t="s">
        <v>279</v>
      </c>
      <c r="D10298" s="12" t="s">
        <v>392</v>
      </c>
      <c r="E10298" s="12">
        <v>-10.8</v>
      </c>
      <c r="F10298" s="14" t="str">
        <f>A10298&amp;B10298&amp;C10298&amp;D10298&amp;E10298</f>
        <v>2024-11-20ExpenseLandscape Centre Inc. - United BLVD.21020 GST/HST Payable-10.8</v>
      </c>
      <c r="G10298" s="15">
        <f>IFERROR((DATEVALUE(A10298)),A10298)</f>
        <v>45616</v>
      </c>
      <c r="H10298" s="16" t="str">
        <f>IF((IFERROR((VLOOKUP(D10298,'Automation (QBO)'!A:B,2,FALSE)),"0"))=0,"Suspense",(IFERROR((VLOOKUP(D10298,'Automation (QBO)'!A:B,2,FALSE)),"Suspense")))</f>
        <v>GST/HST Payable</v>
      </c>
      <c r="I10298" s="17">
        <f t="shared" si="160"/>
        <v>-10.8</v>
      </c>
      <c r="J10298" s="12" t="str">
        <f>H10298</f>
        <v>GST/HST Payable</v>
      </c>
    </row>
    <row r="10299" spans="1:10" hidden="1">
      <c r="A10299" s="13" t="s">
        <v>278</v>
      </c>
      <c r="B10299" s="12" t="s">
        <v>83</v>
      </c>
      <c r="C10299" s="12" t="s">
        <v>279</v>
      </c>
      <c r="D10299" s="12" t="s">
        <v>391</v>
      </c>
      <c r="E10299" s="12">
        <v>231.12</v>
      </c>
      <c r="F10299" s="14" t="str">
        <f>A10299&amp;B10299&amp;C10299&amp;D10299&amp;E10299</f>
        <v>2024-11-20ExpenseLandscape Centre Inc. - United BLVD.51335 COGS - Supplies231.12</v>
      </c>
      <c r="G10299" s="15">
        <f>IFERROR((DATEVALUE(A10299)),A10299)</f>
        <v>45616</v>
      </c>
      <c r="H10299" s="16" t="str">
        <f>IF((IFERROR((VLOOKUP(D10299,'Automation (QBO)'!A:B,2,FALSE)),"0"))=0,"Suspense",(IFERROR((VLOOKUP(D10299,'Automation (QBO)'!A:B,2,FALSE)),"Suspense")))</f>
        <v>COGS - Supplies</v>
      </c>
      <c r="I10299" s="17">
        <f t="shared" si="160"/>
        <v>231.12</v>
      </c>
      <c r="J10299" s="12" t="str">
        <f>H10299</f>
        <v>COGS - Supplies</v>
      </c>
    </row>
    <row r="10300" spans="1:10" hidden="1">
      <c r="A10300" s="13" t="s">
        <v>278</v>
      </c>
      <c r="B10300" s="12" t="s">
        <v>83</v>
      </c>
      <c r="C10300" s="12" t="s">
        <v>279</v>
      </c>
      <c r="D10300" s="12" t="s">
        <v>392</v>
      </c>
      <c r="E10300" s="12">
        <v>-10.8</v>
      </c>
      <c r="F10300" s="14" t="str">
        <f>A10300&amp;B10300&amp;C10300&amp;D10300&amp;E10300</f>
        <v>2024-11-20ExpenseLandscape Centre Inc. - United BLVD.21020 GST/HST Payable-10.8</v>
      </c>
      <c r="G10300" s="15">
        <f>IFERROR((DATEVALUE(A10300)),A10300)</f>
        <v>45616</v>
      </c>
      <c r="H10300" s="16" t="str">
        <f>IF((IFERROR((VLOOKUP(D10300,'Automation (QBO)'!A:B,2,FALSE)),"0"))=0,"Suspense",(IFERROR((VLOOKUP(D10300,'Automation (QBO)'!A:B,2,FALSE)),"Suspense")))</f>
        <v>GST/HST Payable</v>
      </c>
      <c r="I10300" s="17">
        <f t="shared" si="160"/>
        <v>-10.8</v>
      </c>
      <c r="J10300" s="12" t="str">
        <f>H10300</f>
        <v>GST/HST Payable</v>
      </c>
    </row>
    <row r="10301" spans="1:10" hidden="1">
      <c r="A10301" s="13" t="s">
        <v>278</v>
      </c>
      <c r="B10301" s="12" t="s">
        <v>83</v>
      </c>
      <c r="C10301" s="12" t="s">
        <v>280</v>
      </c>
      <c r="D10301" s="12" t="s">
        <v>410</v>
      </c>
      <c r="E10301" s="12">
        <v>25</v>
      </c>
      <c r="F10301" s="14" t="str">
        <f>A10301&amp;B10301&amp;C10301&amp;D10301&amp;E10301</f>
        <v>2024-11-20ExpenseNorth Shore Recycling and Waste Centre51315 COGS - Disposal25</v>
      </c>
      <c r="G10301" s="15">
        <f>IFERROR((DATEVALUE(A10301)),A10301)</f>
        <v>45616</v>
      </c>
      <c r="H10301" s="16" t="str">
        <f>IF((IFERROR((VLOOKUP(D10301,'Automation (QBO)'!A:B,2,FALSE)),"0"))=0,"Suspense",(IFERROR((VLOOKUP(D10301,'Automation (QBO)'!A:B,2,FALSE)),"Suspense")))</f>
        <v>COGS - Disposal</v>
      </c>
      <c r="I10301" s="17">
        <f t="shared" si="160"/>
        <v>25</v>
      </c>
      <c r="J10301" s="12" t="str">
        <f>H10301</f>
        <v>COGS - Disposal</v>
      </c>
    </row>
    <row r="10302" spans="1:10" hidden="1">
      <c r="A10302" s="13" t="s">
        <v>278</v>
      </c>
      <c r="B10302" s="12" t="s">
        <v>83</v>
      </c>
      <c r="C10302" s="12" t="s">
        <v>280</v>
      </c>
      <c r="D10302" s="12" t="s">
        <v>392</v>
      </c>
      <c r="E10302" s="12">
        <v>0</v>
      </c>
      <c r="F10302" s="14" t="str">
        <f>A10302&amp;B10302&amp;C10302&amp;D10302&amp;E10302</f>
        <v>2024-11-20ExpenseNorth Shore Recycling and Waste Centre21020 GST/HST Payable0</v>
      </c>
      <c r="G10302" s="15">
        <f>IFERROR((DATEVALUE(A10302)),A10302)</f>
        <v>45616</v>
      </c>
      <c r="H10302" s="16" t="str">
        <f>IF((IFERROR((VLOOKUP(D10302,'Automation (QBO)'!A:B,2,FALSE)),"0"))=0,"Suspense",(IFERROR((VLOOKUP(D10302,'Automation (QBO)'!A:B,2,FALSE)),"Suspense")))</f>
        <v>GST/HST Payable</v>
      </c>
      <c r="I10302" s="17">
        <f t="shared" si="160"/>
        <v>0</v>
      </c>
      <c r="J10302" s="12" t="str">
        <f>H10302</f>
        <v>GST/HST Payable</v>
      </c>
    </row>
    <row r="10303" spans="1:10" hidden="1">
      <c r="A10303" s="13" t="s">
        <v>278</v>
      </c>
      <c r="B10303" s="12" t="s">
        <v>83</v>
      </c>
      <c r="C10303" s="12" t="s">
        <v>281</v>
      </c>
      <c r="D10303" s="12" t="s">
        <v>412</v>
      </c>
      <c r="E10303" s="12">
        <v>173.91</v>
      </c>
      <c r="F10303" s="14" t="str">
        <f>A10303&amp;B10303&amp;C10303&amp;D10303&amp;E10303</f>
        <v>2024-11-20ExpenseMr Lube51305 COGS - Miscellaneous (Vehicle)173.91</v>
      </c>
      <c r="G10303" s="15">
        <f>IFERROR((DATEVALUE(A10303)),A10303)</f>
        <v>45616</v>
      </c>
      <c r="H10303" s="16" t="str">
        <f>IF((IFERROR((VLOOKUP(D10303,'Automation (QBO)'!A:B,2,FALSE)),"0"))=0,"Suspense",(IFERROR((VLOOKUP(D10303,'Automation (QBO)'!A:B,2,FALSE)),"Suspense")))</f>
        <v>COGS - Miscellaneous (Vehicle)</v>
      </c>
      <c r="I10303" s="17">
        <f t="shared" si="160"/>
        <v>173.91</v>
      </c>
      <c r="J10303" s="12" t="str">
        <f>H10303</f>
        <v>COGS - Miscellaneous (Vehicle)</v>
      </c>
    </row>
    <row r="10304" spans="1:10" hidden="1">
      <c r="A10304" s="13" t="s">
        <v>278</v>
      </c>
      <c r="B10304" s="12" t="s">
        <v>83</v>
      </c>
      <c r="C10304" s="12" t="s">
        <v>281</v>
      </c>
      <c r="D10304" s="12" t="s">
        <v>392</v>
      </c>
      <c r="E10304" s="12">
        <v>-8.1300000000000008</v>
      </c>
      <c r="F10304" s="14" t="str">
        <f>A10304&amp;B10304&amp;C10304&amp;D10304&amp;E10304</f>
        <v>2024-11-20ExpenseMr Lube21020 GST/HST Payable-8.13</v>
      </c>
      <c r="G10304" s="15">
        <f>IFERROR((DATEVALUE(A10304)),A10304)</f>
        <v>45616</v>
      </c>
      <c r="H10304" s="16" t="str">
        <f>IF((IFERROR((VLOOKUP(D10304,'Automation (QBO)'!A:B,2,FALSE)),"0"))=0,"Suspense",(IFERROR((VLOOKUP(D10304,'Automation (QBO)'!A:B,2,FALSE)),"Suspense")))</f>
        <v>GST/HST Payable</v>
      </c>
      <c r="I10304" s="17">
        <f t="shared" si="160"/>
        <v>-8.1300000000000008</v>
      </c>
      <c r="J10304" s="12" t="str">
        <f>H10304</f>
        <v>GST/HST Payable</v>
      </c>
    </row>
    <row r="10305" spans="1:12" hidden="1">
      <c r="A10305" s="13" t="s">
        <v>278</v>
      </c>
      <c r="B10305" s="12" t="s">
        <v>83</v>
      </c>
      <c r="C10305" s="12" t="s">
        <v>282</v>
      </c>
      <c r="D10305" s="12" t="s">
        <v>391</v>
      </c>
      <c r="E10305" s="12">
        <v>160.5</v>
      </c>
      <c r="F10305" s="14" t="str">
        <f>A10305&amp;B10305&amp;C10305&amp;D10305&amp;E10305</f>
        <v>2024-11-20ExpenseIron Mountain Equipment Rental51335 COGS - Supplies160.5</v>
      </c>
      <c r="G10305" s="15">
        <f>IFERROR((DATEVALUE(A10305)),A10305)</f>
        <v>45616</v>
      </c>
      <c r="H10305" s="16" t="str">
        <f>IF((IFERROR((VLOOKUP(D10305,'Automation (QBO)'!A:B,2,FALSE)),"0"))=0,"Suspense",(IFERROR((VLOOKUP(D10305,'Automation (QBO)'!A:B,2,FALSE)),"Suspense")))</f>
        <v>COGS - Supplies</v>
      </c>
      <c r="I10305" s="17">
        <f t="shared" si="160"/>
        <v>160.5</v>
      </c>
      <c r="J10305" s="12" t="str">
        <f>H10305</f>
        <v>COGS - Supplies</v>
      </c>
    </row>
    <row r="10306" spans="1:12" hidden="1">
      <c r="A10306" s="13" t="s">
        <v>278</v>
      </c>
      <c r="B10306" s="12" t="s">
        <v>83</v>
      </c>
      <c r="C10306" s="12" t="s">
        <v>282</v>
      </c>
      <c r="D10306" s="12" t="s">
        <v>392</v>
      </c>
      <c r="E10306" s="12">
        <v>-7.5</v>
      </c>
      <c r="F10306" s="14" t="str">
        <f>A10306&amp;B10306&amp;C10306&amp;D10306&amp;E10306</f>
        <v>2024-11-20ExpenseIron Mountain Equipment Rental21020 GST/HST Payable-7.5</v>
      </c>
      <c r="G10306" s="15">
        <f>IFERROR((DATEVALUE(A10306)),A10306)</f>
        <v>45616</v>
      </c>
      <c r="H10306" s="16" t="str">
        <f>IF((IFERROR((VLOOKUP(D10306,'Automation (QBO)'!A:B,2,FALSE)),"0"))=0,"Suspense",(IFERROR((VLOOKUP(D10306,'Automation (QBO)'!A:B,2,FALSE)),"Suspense")))</f>
        <v>GST/HST Payable</v>
      </c>
      <c r="I10306" s="17">
        <f t="shared" si="160"/>
        <v>-7.5</v>
      </c>
      <c r="J10306" s="12" t="str">
        <f>H10306</f>
        <v>GST/HST Payable</v>
      </c>
    </row>
    <row r="10307" spans="1:12" hidden="1">
      <c r="A10307" s="13" t="s">
        <v>278</v>
      </c>
      <c r="B10307" s="12" t="s">
        <v>135</v>
      </c>
      <c r="D10307" s="12" t="s">
        <v>394</v>
      </c>
      <c r="E10307" s="12">
        <v>-20554.79</v>
      </c>
      <c r="F10307" s="14" t="str">
        <f>A10307&amp;B10307&amp;C10307&amp;D10307&amp;E10307</f>
        <v>2024-11-20Journal Entry11005 Chequing (CIBC)-20554.79</v>
      </c>
      <c r="G10307" s="15">
        <f>IFERROR((DATEVALUE(A10307)),A10307)</f>
        <v>45616</v>
      </c>
      <c r="H10307" s="16" t="str">
        <f>IF((IFERROR((VLOOKUP(D10307,'Automation (QBO)'!A:B,2,FALSE)),"0"))=0,"Suspense",(IFERROR((VLOOKUP(D10307,'Automation (QBO)'!A:B,2,FALSE)),"Suspense")))</f>
        <v>Balance (CIBC)</v>
      </c>
      <c r="I10307" s="17">
        <f t="shared" si="160"/>
        <v>-20554.79</v>
      </c>
      <c r="J10307" s="12" t="str">
        <f>H10307</f>
        <v>Balance (CIBC)</v>
      </c>
    </row>
    <row r="10308" spans="1:12" hidden="1">
      <c r="A10308" s="13" t="s">
        <v>278</v>
      </c>
      <c r="B10308" s="12" t="s">
        <v>135</v>
      </c>
      <c r="D10308" s="12" t="s">
        <v>394</v>
      </c>
      <c r="E10308" s="12">
        <v>-10957.96</v>
      </c>
      <c r="F10308" s="14" t="str">
        <f>A10308&amp;B10308&amp;C10308&amp;D10308&amp;E10308</f>
        <v>2024-11-20Journal Entry11005 Chequing (CIBC)-10957.96</v>
      </c>
      <c r="G10308" s="15">
        <f>IFERROR((DATEVALUE(A10308)),A10308)</f>
        <v>45616</v>
      </c>
      <c r="H10308" s="16" t="str">
        <f>IF((IFERROR((VLOOKUP(D10308,'Automation (QBO)'!A:B,2,FALSE)),"0"))=0,"Suspense",(IFERROR((VLOOKUP(D10308,'Automation (QBO)'!A:B,2,FALSE)),"Suspense")))</f>
        <v>Balance (CIBC)</v>
      </c>
      <c r="I10308" s="17">
        <f t="shared" si="160"/>
        <v>-10957.96</v>
      </c>
      <c r="J10308" s="12" t="str">
        <f>H10308</f>
        <v>Balance (CIBC)</v>
      </c>
    </row>
    <row r="10309" spans="1:12" hidden="1">
      <c r="A10309" s="13" t="s">
        <v>278</v>
      </c>
      <c r="B10309" s="12" t="s">
        <v>83</v>
      </c>
      <c r="C10309" s="12" t="s">
        <v>205</v>
      </c>
      <c r="D10309" s="12" t="s">
        <v>390</v>
      </c>
      <c r="E10309" s="12">
        <v>1.42</v>
      </c>
      <c r="F10309" s="14" t="str">
        <f>A10309&amp;B10309&amp;C10309&amp;D10309&amp;E10309</f>
        <v>2024-11-20ExpenseUber21010 Visa Payable (CIBC)1.42</v>
      </c>
      <c r="G10309" s="15">
        <f>IFERROR((DATEVALUE(A10309)),A10309)</f>
        <v>45616</v>
      </c>
      <c r="H10309" s="16" t="str">
        <f>IF((IFERROR((VLOOKUP(D10309,'Automation (QBO)'!A:B,2,FALSE)),"0"))=0,"Suspense",(IFERROR((VLOOKUP(D10309,'Automation (QBO)'!A:B,2,FALSE)),"Suspense")))</f>
        <v>Suspense</v>
      </c>
      <c r="I10309" s="17">
        <f t="shared" si="160"/>
        <v>1.42</v>
      </c>
      <c r="J10309" s="12" t="str">
        <f>H10309</f>
        <v>Suspense</v>
      </c>
    </row>
    <row r="10310" spans="1:12" hidden="1">
      <c r="A10310" s="13" t="s">
        <v>278</v>
      </c>
      <c r="B10310" s="12" t="s">
        <v>135</v>
      </c>
      <c r="D10310" s="12" t="s">
        <v>1054</v>
      </c>
      <c r="E10310" s="12">
        <v>34.99</v>
      </c>
      <c r="F10310" s="14" t="str">
        <f>A10310&amp;B10310&amp;C10310&amp;D10310&amp;E10310</f>
        <v>2024-11-20Journal Entry52545 Payroll - Employee Benefits (Paid)34.99</v>
      </c>
      <c r="G10310" s="15">
        <f>IFERROR((DATEVALUE(A10310)),A10310)</f>
        <v>45616</v>
      </c>
      <c r="H10310" s="16" t="str">
        <f>IF((IFERROR((VLOOKUP(D10310,'Automation (QBO)'!A:B,2,FALSE)),"0"))=0,"Suspense",(IFERROR((VLOOKUP(D10310,'Automation (QBO)'!A:B,2,FALSE)),"Suspense")))</f>
        <v>Payroll - Employee Benefits (Paid)</v>
      </c>
      <c r="I10310" s="17">
        <f t="shared" si="160"/>
        <v>34.99</v>
      </c>
      <c r="J10310" s="12" t="str">
        <f>H10310</f>
        <v>Payroll - Employee Benefits (Paid)</v>
      </c>
      <c r="L10310" s="61" t="s">
        <v>1051</v>
      </c>
    </row>
    <row r="10311" spans="1:12" hidden="1">
      <c r="A10311" s="13" t="s">
        <v>278</v>
      </c>
      <c r="B10311" s="12" t="s">
        <v>135</v>
      </c>
      <c r="D10311" s="12" t="s">
        <v>1054</v>
      </c>
      <c r="E10311" s="12">
        <v>703.6</v>
      </c>
      <c r="F10311" s="14" t="str">
        <f>A10311&amp;B10311&amp;C10311&amp;D10311&amp;E10311</f>
        <v>2024-11-20Journal Entry52545 Payroll - Employee Benefits (Paid)703.6</v>
      </c>
      <c r="G10311" s="15">
        <f>IFERROR((DATEVALUE(A10311)),A10311)</f>
        <v>45616</v>
      </c>
      <c r="H10311" s="16" t="str">
        <f>IF((IFERROR((VLOOKUP(D10311,'Automation (QBO)'!A:B,2,FALSE)),"0"))=0,"Suspense",(IFERROR((VLOOKUP(D10311,'Automation (QBO)'!A:B,2,FALSE)),"Suspense")))</f>
        <v>Payroll - Employee Benefits (Paid)</v>
      </c>
      <c r="I10311" s="17">
        <f t="shared" si="160"/>
        <v>703.6</v>
      </c>
      <c r="J10311" s="12" t="str">
        <f>H10311</f>
        <v>Payroll - Employee Benefits (Paid)</v>
      </c>
      <c r="L10311" s="61" t="s">
        <v>1051</v>
      </c>
    </row>
    <row r="10312" spans="1:12" hidden="1">
      <c r="A10312" s="13" t="s">
        <v>283</v>
      </c>
      <c r="B10312" s="12" t="s">
        <v>83</v>
      </c>
      <c r="C10312" s="12" t="s">
        <v>117</v>
      </c>
      <c r="D10312" s="12" t="s">
        <v>390</v>
      </c>
      <c r="E10312" s="12">
        <v>27.8</v>
      </c>
      <c r="F10312" s="14" t="str">
        <f>A10312&amp;B10312&amp;C10312&amp;D10312&amp;E10312</f>
        <v>2024-11-21ExpenseStandard Building Supplies21010 Visa Payable (CIBC)27.8</v>
      </c>
      <c r="G10312" s="15">
        <f>IFERROR((DATEVALUE(A10312)),A10312)</f>
        <v>45617</v>
      </c>
      <c r="H10312" s="16" t="str">
        <f>IF((IFERROR((VLOOKUP(D10312,'Automation (QBO)'!A:B,2,FALSE)),"0"))=0,"Suspense",(IFERROR((VLOOKUP(D10312,'Automation (QBO)'!A:B,2,FALSE)),"Suspense")))</f>
        <v>Suspense</v>
      </c>
      <c r="I10312" s="17">
        <f t="shared" si="160"/>
        <v>27.8</v>
      </c>
      <c r="J10312" s="12" t="str">
        <f>H10312</f>
        <v>Suspense</v>
      </c>
    </row>
    <row r="10313" spans="1:12" hidden="1">
      <c r="A10313" s="13" t="s">
        <v>283</v>
      </c>
      <c r="B10313" s="12" t="s">
        <v>83</v>
      </c>
      <c r="C10313" s="12" t="s">
        <v>117</v>
      </c>
      <c r="D10313" s="12" t="s">
        <v>391</v>
      </c>
      <c r="E10313" s="12">
        <v>26.5</v>
      </c>
      <c r="F10313" s="14" t="str">
        <f>A10313&amp;B10313&amp;C10313&amp;D10313&amp;E10313</f>
        <v>2024-11-21ExpenseStandard Building Supplies51335 COGS - Supplies26.5</v>
      </c>
      <c r="G10313" s="15">
        <f>IFERROR((DATEVALUE(A10313)),A10313)</f>
        <v>45617</v>
      </c>
      <c r="H10313" s="16" t="str">
        <f>IF((IFERROR((VLOOKUP(D10313,'Automation (QBO)'!A:B,2,FALSE)),"0"))=0,"Suspense",(IFERROR((VLOOKUP(D10313,'Automation (QBO)'!A:B,2,FALSE)),"Suspense")))</f>
        <v>COGS - Supplies</v>
      </c>
      <c r="I10313" s="17">
        <f t="shared" si="160"/>
        <v>26.5</v>
      </c>
      <c r="J10313" s="12" t="str">
        <f>H10313</f>
        <v>COGS - Supplies</v>
      </c>
    </row>
    <row r="10314" spans="1:12" hidden="1">
      <c r="A10314" s="13" t="s">
        <v>283</v>
      </c>
      <c r="B10314" s="12" t="s">
        <v>83</v>
      </c>
      <c r="C10314" s="12" t="s">
        <v>117</v>
      </c>
      <c r="D10314" s="12" t="s">
        <v>392</v>
      </c>
      <c r="E10314" s="12">
        <v>-1.3</v>
      </c>
      <c r="F10314" s="14" t="str">
        <f>A10314&amp;B10314&amp;C10314&amp;D10314&amp;E10314</f>
        <v>2024-11-21ExpenseStandard Building Supplies21020 GST/HST Payable-1.3</v>
      </c>
      <c r="G10314" s="15">
        <f>IFERROR((DATEVALUE(A10314)),A10314)</f>
        <v>45617</v>
      </c>
      <c r="H10314" s="16" t="str">
        <f>IF((IFERROR((VLOOKUP(D10314,'Automation (QBO)'!A:B,2,FALSE)),"0"))=0,"Suspense",(IFERROR((VLOOKUP(D10314,'Automation (QBO)'!A:B,2,FALSE)),"Suspense")))</f>
        <v>GST/HST Payable</v>
      </c>
      <c r="I10314" s="17">
        <f t="shared" si="160"/>
        <v>-1.3</v>
      </c>
      <c r="J10314" s="12" t="str">
        <f>H10314</f>
        <v>GST/HST Payable</v>
      </c>
    </row>
    <row r="10315" spans="1:12" hidden="1">
      <c r="A10315" s="13" t="s">
        <v>284</v>
      </c>
      <c r="B10315" s="12" t="s">
        <v>83</v>
      </c>
      <c r="C10315" s="12" t="s">
        <v>87</v>
      </c>
      <c r="D10315" s="12" t="s">
        <v>390</v>
      </c>
      <c r="E10315" s="12">
        <v>231.93</v>
      </c>
      <c r="F10315" s="14" t="str">
        <f>A10315&amp;B10315&amp;C10315&amp;D10315&amp;E10315</f>
        <v>2024-11-22ExpenseHome Depot21010 Visa Payable (CIBC)231.93</v>
      </c>
      <c r="G10315" s="15">
        <f>IFERROR((DATEVALUE(A10315)),A10315)</f>
        <v>45618</v>
      </c>
      <c r="H10315" s="16" t="str">
        <f>IF((IFERROR((VLOOKUP(D10315,'Automation (QBO)'!A:B,2,FALSE)),"0"))=0,"Suspense",(IFERROR((VLOOKUP(D10315,'Automation (QBO)'!A:B,2,FALSE)),"Suspense")))</f>
        <v>Suspense</v>
      </c>
      <c r="I10315" s="17">
        <f t="shared" si="160"/>
        <v>231.93</v>
      </c>
      <c r="J10315" s="12" t="str">
        <f>H10315</f>
        <v>Suspense</v>
      </c>
    </row>
    <row r="10316" spans="1:12" hidden="1">
      <c r="A10316" s="13" t="s">
        <v>284</v>
      </c>
      <c r="B10316" s="12" t="s">
        <v>83</v>
      </c>
      <c r="C10316" s="12" t="s">
        <v>285</v>
      </c>
      <c r="D10316" s="12" t="s">
        <v>390</v>
      </c>
      <c r="E10316" s="12">
        <v>287.99</v>
      </c>
      <c r="F10316" s="14" t="str">
        <f>A10316&amp;B10316&amp;C10316&amp;D10316&amp;E10316</f>
        <v>2024-11-22ExpenseSherwin-Williams21010 Visa Payable (CIBC)287.99</v>
      </c>
      <c r="G10316" s="15">
        <f>IFERROR((DATEVALUE(A10316)),A10316)</f>
        <v>45618</v>
      </c>
      <c r="H10316" s="16" t="str">
        <f>IF((IFERROR((VLOOKUP(D10316,'Automation (QBO)'!A:B,2,FALSE)),"0"))=0,"Suspense",(IFERROR((VLOOKUP(D10316,'Automation (QBO)'!A:B,2,FALSE)),"Suspense")))</f>
        <v>Suspense</v>
      </c>
      <c r="I10316" s="17">
        <f t="shared" si="160"/>
        <v>287.99</v>
      </c>
      <c r="J10316" s="12" t="str">
        <f>H10316</f>
        <v>Suspense</v>
      </c>
    </row>
    <row r="10317" spans="1:12" hidden="1">
      <c r="A10317" s="13" t="s">
        <v>284</v>
      </c>
      <c r="B10317" s="12" t="s">
        <v>83</v>
      </c>
      <c r="C10317" s="12" t="s">
        <v>286</v>
      </c>
      <c r="D10317" s="12" t="s">
        <v>390</v>
      </c>
      <c r="E10317" s="12">
        <v>175</v>
      </c>
      <c r="F10317" s="14" t="str">
        <f>A10317&amp;B10317&amp;C10317&amp;D10317&amp;E10317</f>
        <v>2024-11-22ExpenseSuter Brook Optometry Clinic21010 Visa Payable (CIBC)175</v>
      </c>
      <c r="G10317" s="15">
        <f>IFERROR((DATEVALUE(A10317)),A10317)</f>
        <v>45618</v>
      </c>
      <c r="H10317" s="16" t="str">
        <f>IF((IFERROR((VLOOKUP(D10317,'Automation (QBO)'!A:B,2,FALSE)),"0"))=0,"Suspense",(IFERROR((VLOOKUP(D10317,'Automation (QBO)'!A:B,2,FALSE)),"Suspense")))</f>
        <v>Suspense</v>
      </c>
      <c r="I10317" s="17">
        <f t="shared" si="160"/>
        <v>175</v>
      </c>
      <c r="J10317" s="12" t="str">
        <f>H10317</f>
        <v>Suspense</v>
      </c>
    </row>
    <row r="10318" spans="1:12" hidden="1">
      <c r="A10318" s="13" t="s">
        <v>284</v>
      </c>
      <c r="B10318" s="12" t="s">
        <v>83</v>
      </c>
      <c r="C10318" s="12" t="s">
        <v>207</v>
      </c>
      <c r="D10318" s="12" t="s">
        <v>390</v>
      </c>
      <c r="E10318" s="12">
        <v>560</v>
      </c>
      <c r="F10318" s="14" t="str">
        <f>A10318&amp;B10318&amp;C10318&amp;D10318&amp;E10318</f>
        <v>2024-11-22ExpenseUnited Rentals21010 Visa Payable (CIBC)560</v>
      </c>
      <c r="G10318" s="15">
        <f>IFERROR((DATEVALUE(A10318)),A10318)</f>
        <v>45618</v>
      </c>
      <c r="H10318" s="16" t="str">
        <f>IF((IFERROR((VLOOKUP(D10318,'Automation (QBO)'!A:B,2,FALSE)),"0"))=0,"Suspense",(IFERROR((VLOOKUP(D10318,'Automation (QBO)'!A:B,2,FALSE)),"Suspense")))</f>
        <v>Suspense</v>
      </c>
      <c r="I10318" s="17">
        <f t="shared" si="160"/>
        <v>560</v>
      </c>
      <c r="J10318" s="12" t="str">
        <f>H10318</f>
        <v>Suspense</v>
      </c>
    </row>
    <row r="10319" spans="1:12" hidden="1">
      <c r="A10319" s="13" t="s">
        <v>284</v>
      </c>
      <c r="B10319" s="12" t="s">
        <v>83</v>
      </c>
      <c r="C10319" s="12" t="s">
        <v>139</v>
      </c>
      <c r="D10319" s="12" t="s">
        <v>390</v>
      </c>
      <c r="E10319" s="12">
        <v>164.56</v>
      </c>
      <c r="F10319" s="14" t="str">
        <f>A10319&amp;B10319&amp;C10319&amp;D10319&amp;E10319</f>
        <v>2024-11-22ExpenseChevron21010 Visa Payable (CIBC)164.56</v>
      </c>
      <c r="G10319" s="15">
        <f>IFERROR((DATEVALUE(A10319)),A10319)</f>
        <v>45618</v>
      </c>
      <c r="H10319" s="16" t="str">
        <f>IF((IFERROR((VLOOKUP(D10319,'Automation (QBO)'!A:B,2,FALSE)),"0"))=0,"Suspense",(IFERROR((VLOOKUP(D10319,'Automation (QBO)'!A:B,2,FALSE)),"Suspense")))</f>
        <v>Suspense</v>
      </c>
      <c r="I10319" s="17">
        <f t="shared" si="160"/>
        <v>164.56</v>
      </c>
      <c r="J10319" s="12" t="str">
        <f>H10319</f>
        <v>Suspense</v>
      </c>
    </row>
    <row r="10320" spans="1:12" hidden="1">
      <c r="A10320" s="13" t="s">
        <v>284</v>
      </c>
      <c r="B10320" s="12" t="s">
        <v>83</v>
      </c>
      <c r="C10320" s="12" t="s">
        <v>207</v>
      </c>
      <c r="D10320" s="12" t="s">
        <v>392</v>
      </c>
      <c r="E10320" s="12">
        <v>-25</v>
      </c>
      <c r="F10320" s="14" t="str">
        <f>A10320&amp;B10320&amp;C10320&amp;D10320&amp;E10320</f>
        <v>2024-11-22ExpenseUnited Rentals21020 GST/HST Payable-25</v>
      </c>
      <c r="G10320" s="15">
        <f>IFERROR((DATEVALUE(A10320)),A10320)</f>
        <v>45618</v>
      </c>
      <c r="H10320" s="16" t="str">
        <f>IF((IFERROR((VLOOKUP(D10320,'Automation (QBO)'!A:B,2,FALSE)),"0"))=0,"Suspense",(IFERROR((VLOOKUP(D10320,'Automation (QBO)'!A:B,2,FALSE)),"Suspense")))</f>
        <v>GST/HST Payable</v>
      </c>
      <c r="I10320" s="17">
        <f t="shared" ref="I10320:I10383" si="161">E10320</f>
        <v>-25</v>
      </c>
      <c r="J10320" s="12" t="str">
        <f>H10320</f>
        <v>GST/HST Payable</v>
      </c>
    </row>
    <row r="10321" spans="1:10" hidden="1">
      <c r="A10321" s="13" t="s">
        <v>284</v>
      </c>
      <c r="B10321" s="12" t="s">
        <v>83</v>
      </c>
      <c r="C10321" s="12" t="s">
        <v>285</v>
      </c>
      <c r="D10321" s="12" t="s">
        <v>391</v>
      </c>
      <c r="E10321" s="12">
        <v>275.13</v>
      </c>
      <c r="F10321" s="14" t="str">
        <f>A10321&amp;B10321&amp;C10321&amp;D10321&amp;E10321</f>
        <v>2024-11-22ExpenseSherwin-Williams51335 COGS - Supplies275.13</v>
      </c>
      <c r="G10321" s="15">
        <f>IFERROR((DATEVALUE(A10321)),A10321)</f>
        <v>45618</v>
      </c>
      <c r="H10321" s="16" t="str">
        <f>IF((IFERROR((VLOOKUP(D10321,'Automation (QBO)'!A:B,2,FALSE)),"0"))=0,"Suspense",(IFERROR((VLOOKUP(D10321,'Automation (QBO)'!A:B,2,FALSE)),"Suspense")))</f>
        <v>COGS - Supplies</v>
      </c>
      <c r="I10321" s="17">
        <f t="shared" si="161"/>
        <v>275.13</v>
      </c>
      <c r="J10321" s="12" t="str">
        <f>H10321</f>
        <v>COGS - Supplies</v>
      </c>
    </row>
    <row r="10322" spans="1:10" hidden="1">
      <c r="A10322" s="13" t="s">
        <v>284</v>
      </c>
      <c r="B10322" s="12" t="s">
        <v>83</v>
      </c>
      <c r="C10322" s="12" t="s">
        <v>285</v>
      </c>
      <c r="D10322" s="12" t="s">
        <v>392</v>
      </c>
      <c r="E10322" s="12">
        <v>-12.86</v>
      </c>
      <c r="F10322" s="14" t="str">
        <f>A10322&amp;B10322&amp;C10322&amp;D10322&amp;E10322</f>
        <v>2024-11-22ExpenseSherwin-Williams21020 GST/HST Payable-12.86</v>
      </c>
      <c r="G10322" s="15">
        <f>IFERROR((DATEVALUE(A10322)),A10322)</f>
        <v>45618</v>
      </c>
      <c r="H10322" s="16" t="str">
        <f>IF((IFERROR((VLOOKUP(D10322,'Automation (QBO)'!A:B,2,FALSE)),"0"))=0,"Suspense",(IFERROR((VLOOKUP(D10322,'Automation (QBO)'!A:B,2,FALSE)),"Suspense")))</f>
        <v>GST/HST Payable</v>
      </c>
      <c r="I10322" s="17">
        <f t="shared" si="161"/>
        <v>-12.86</v>
      </c>
      <c r="J10322" s="12" t="str">
        <f>H10322</f>
        <v>GST/HST Payable</v>
      </c>
    </row>
    <row r="10323" spans="1:10" hidden="1">
      <c r="A10323" s="13" t="s">
        <v>284</v>
      </c>
      <c r="B10323" s="12" t="s">
        <v>83</v>
      </c>
      <c r="C10323" s="12" t="s">
        <v>87</v>
      </c>
      <c r="D10323" s="12" t="s">
        <v>391</v>
      </c>
      <c r="E10323" s="12">
        <v>221.58</v>
      </c>
      <c r="F10323" s="14" t="str">
        <f>A10323&amp;B10323&amp;C10323&amp;D10323&amp;E10323</f>
        <v>2024-11-22ExpenseHome Depot51335 COGS - Supplies221.58</v>
      </c>
      <c r="G10323" s="15">
        <f>IFERROR((DATEVALUE(A10323)),A10323)</f>
        <v>45618</v>
      </c>
      <c r="H10323" s="16" t="str">
        <f>IF((IFERROR((VLOOKUP(D10323,'Automation (QBO)'!A:B,2,FALSE)),"0"))=0,"Suspense",(IFERROR((VLOOKUP(D10323,'Automation (QBO)'!A:B,2,FALSE)),"Suspense")))</f>
        <v>COGS - Supplies</v>
      </c>
      <c r="I10323" s="17">
        <f t="shared" si="161"/>
        <v>221.58</v>
      </c>
      <c r="J10323" s="12" t="str">
        <f>H10323</f>
        <v>COGS - Supplies</v>
      </c>
    </row>
    <row r="10324" spans="1:10" hidden="1">
      <c r="A10324" s="13" t="s">
        <v>284</v>
      </c>
      <c r="B10324" s="12" t="s">
        <v>83</v>
      </c>
      <c r="C10324" s="12" t="s">
        <v>87</v>
      </c>
      <c r="D10324" s="12" t="s">
        <v>392</v>
      </c>
      <c r="E10324" s="12">
        <v>-10.35</v>
      </c>
      <c r="F10324" s="14" t="str">
        <f>A10324&amp;B10324&amp;C10324&amp;D10324&amp;E10324</f>
        <v>2024-11-22ExpenseHome Depot21020 GST/HST Payable-10.35</v>
      </c>
      <c r="G10324" s="15">
        <f>IFERROR((DATEVALUE(A10324)),A10324)</f>
        <v>45618</v>
      </c>
      <c r="H10324" s="16" t="str">
        <f>IF((IFERROR((VLOOKUP(D10324,'Automation (QBO)'!A:B,2,FALSE)),"0"))=0,"Suspense",(IFERROR((VLOOKUP(D10324,'Automation (QBO)'!A:B,2,FALSE)),"Suspense")))</f>
        <v>GST/HST Payable</v>
      </c>
      <c r="I10324" s="17">
        <f t="shared" si="161"/>
        <v>-10.35</v>
      </c>
      <c r="J10324" s="12" t="str">
        <f>H10324</f>
        <v>GST/HST Payable</v>
      </c>
    </row>
    <row r="10325" spans="1:10" hidden="1">
      <c r="A10325" s="13" t="s">
        <v>284</v>
      </c>
      <c r="B10325" s="12" t="s">
        <v>83</v>
      </c>
      <c r="C10325" s="12" t="s">
        <v>139</v>
      </c>
      <c r="D10325" s="12" t="s">
        <v>409</v>
      </c>
      <c r="E10325" s="12">
        <v>156.72</v>
      </c>
      <c r="F10325" s="14" t="str">
        <f>A10325&amp;B10325&amp;C10325&amp;D10325&amp;E10325</f>
        <v>2024-11-22ExpenseChevron51205 COGS - Fuel156.72</v>
      </c>
      <c r="G10325" s="15">
        <f>IFERROR((DATEVALUE(A10325)),A10325)</f>
        <v>45618</v>
      </c>
      <c r="H10325" s="16" t="str">
        <f>IF((IFERROR((VLOOKUP(D10325,'Automation (QBO)'!A:B,2,FALSE)),"0"))=0,"Suspense",(IFERROR((VLOOKUP(D10325,'Automation (QBO)'!A:B,2,FALSE)),"Suspense")))</f>
        <v>COGS - Fuel</v>
      </c>
      <c r="I10325" s="17">
        <f t="shared" si="161"/>
        <v>156.72</v>
      </c>
      <c r="J10325" s="12" t="str">
        <f>H10325</f>
        <v>COGS - Fuel</v>
      </c>
    </row>
    <row r="10326" spans="1:10" hidden="1">
      <c r="A10326" s="13" t="s">
        <v>284</v>
      </c>
      <c r="B10326" s="12" t="s">
        <v>83</v>
      </c>
      <c r="C10326" s="12" t="s">
        <v>139</v>
      </c>
      <c r="D10326" s="12" t="s">
        <v>392</v>
      </c>
      <c r="E10326" s="12">
        <v>-7.84</v>
      </c>
      <c r="F10326" s="14" t="str">
        <f>A10326&amp;B10326&amp;C10326&amp;D10326&amp;E10326</f>
        <v>2024-11-22ExpenseChevron21020 GST/HST Payable-7.84</v>
      </c>
      <c r="G10326" s="15">
        <f>IFERROR((DATEVALUE(A10326)),A10326)</f>
        <v>45618</v>
      </c>
      <c r="H10326" s="16" t="str">
        <f>IF((IFERROR((VLOOKUP(D10326,'Automation (QBO)'!A:B,2,FALSE)),"0"))=0,"Suspense",(IFERROR((VLOOKUP(D10326,'Automation (QBO)'!A:B,2,FALSE)),"Suspense")))</f>
        <v>GST/HST Payable</v>
      </c>
      <c r="I10326" s="17">
        <f t="shared" si="161"/>
        <v>-7.84</v>
      </c>
      <c r="J10326" s="12" t="str">
        <f>H10326</f>
        <v>GST/HST Payable</v>
      </c>
    </row>
    <row r="10327" spans="1:10" hidden="1">
      <c r="A10327" s="13" t="s">
        <v>284</v>
      </c>
      <c r="B10327" s="12" t="s">
        <v>83</v>
      </c>
      <c r="C10327" s="12" t="s">
        <v>133</v>
      </c>
      <c r="D10327" s="12" t="s">
        <v>391</v>
      </c>
      <c r="E10327" s="12">
        <v>217.4</v>
      </c>
      <c r="F10327" s="14" t="str">
        <f>A10327&amp;B10327&amp;C10327&amp;D10327&amp;E10327</f>
        <v>2024-11-22ExpenseProsol51335 COGS - Supplies217.4</v>
      </c>
      <c r="G10327" s="15">
        <f>IFERROR((DATEVALUE(A10327)),A10327)</f>
        <v>45618</v>
      </c>
      <c r="H10327" s="16" t="str">
        <f>IF((IFERROR((VLOOKUP(D10327,'Automation (QBO)'!A:B,2,FALSE)),"0"))=0,"Suspense",(IFERROR((VLOOKUP(D10327,'Automation (QBO)'!A:B,2,FALSE)),"Suspense")))</f>
        <v>COGS - Supplies</v>
      </c>
      <c r="I10327" s="17">
        <f t="shared" si="161"/>
        <v>217.4</v>
      </c>
      <c r="J10327" s="12" t="str">
        <f>H10327</f>
        <v>COGS - Supplies</v>
      </c>
    </row>
    <row r="10328" spans="1:10" hidden="1">
      <c r="A10328" s="13" t="s">
        <v>284</v>
      </c>
      <c r="B10328" s="12" t="s">
        <v>83</v>
      </c>
      <c r="C10328" s="12" t="s">
        <v>133</v>
      </c>
      <c r="D10328" s="12" t="s">
        <v>392</v>
      </c>
      <c r="E10328" s="12">
        <v>-10.16</v>
      </c>
      <c r="F10328" s="14" t="str">
        <f>A10328&amp;B10328&amp;C10328&amp;D10328&amp;E10328</f>
        <v>2024-11-22ExpenseProsol21020 GST/HST Payable-10.16</v>
      </c>
      <c r="G10328" s="15">
        <f>IFERROR((DATEVALUE(A10328)),A10328)</f>
        <v>45618</v>
      </c>
      <c r="H10328" s="16" t="str">
        <f>IF((IFERROR((VLOOKUP(D10328,'Automation (QBO)'!A:B,2,FALSE)),"0"))=0,"Suspense",(IFERROR((VLOOKUP(D10328,'Automation (QBO)'!A:B,2,FALSE)),"Suspense")))</f>
        <v>GST/HST Payable</v>
      </c>
      <c r="I10328" s="17">
        <f t="shared" si="161"/>
        <v>-10.16</v>
      </c>
      <c r="J10328" s="12" t="str">
        <f>H10328</f>
        <v>GST/HST Payable</v>
      </c>
    </row>
    <row r="10329" spans="1:10" hidden="1">
      <c r="A10329" s="13" t="s">
        <v>284</v>
      </c>
      <c r="B10329" s="12" t="s">
        <v>83</v>
      </c>
      <c r="C10329" s="12" t="s">
        <v>286</v>
      </c>
      <c r="D10329" s="12" t="s">
        <v>402</v>
      </c>
      <c r="E10329" s="12">
        <v>175</v>
      </c>
      <c r="F10329" s="14" t="str">
        <f>A10329&amp;B10329&amp;C10329&amp;D10329&amp;E10329</f>
        <v>2024-11-22ExpenseSuter Brook Optometry Clinic52173 Health Insurance175</v>
      </c>
      <c r="G10329" s="15">
        <f>IFERROR((DATEVALUE(A10329)),A10329)</f>
        <v>45618</v>
      </c>
      <c r="H10329" s="16" t="str">
        <f>IF((IFERROR((VLOOKUP(D10329,'Automation (QBO)'!A:B,2,FALSE)),"0"))=0,"Suspense",(IFERROR((VLOOKUP(D10329,'Automation (QBO)'!A:B,2,FALSE)),"Suspense")))</f>
        <v>Health Spending - Scott</v>
      </c>
      <c r="I10329" s="17">
        <f t="shared" si="161"/>
        <v>175</v>
      </c>
      <c r="J10329" s="12" t="str">
        <f>H10329</f>
        <v>Health Spending - Scott</v>
      </c>
    </row>
    <row r="10330" spans="1:10" hidden="1">
      <c r="A10330" s="13" t="s">
        <v>284</v>
      </c>
      <c r="B10330" s="12" t="s">
        <v>83</v>
      </c>
      <c r="C10330" s="12" t="s">
        <v>286</v>
      </c>
      <c r="D10330" s="12" t="s">
        <v>392</v>
      </c>
      <c r="E10330" s="12">
        <v>0</v>
      </c>
      <c r="F10330" s="14" t="str">
        <f>A10330&amp;B10330&amp;C10330&amp;D10330&amp;E10330</f>
        <v>2024-11-22ExpenseSuter Brook Optometry Clinic21020 GST/HST Payable0</v>
      </c>
      <c r="G10330" s="15">
        <f>IFERROR((DATEVALUE(A10330)),A10330)</f>
        <v>45618</v>
      </c>
      <c r="H10330" s="16" t="str">
        <f>IF((IFERROR((VLOOKUP(D10330,'Automation (QBO)'!A:B,2,FALSE)),"0"))=0,"Suspense",(IFERROR((VLOOKUP(D10330,'Automation (QBO)'!A:B,2,FALSE)),"Suspense")))</f>
        <v>GST/HST Payable</v>
      </c>
      <c r="I10330" s="17">
        <f t="shared" si="161"/>
        <v>0</v>
      </c>
      <c r="J10330" s="12" t="str">
        <f>H10330</f>
        <v>GST/HST Payable</v>
      </c>
    </row>
    <row r="10331" spans="1:10" hidden="1">
      <c r="A10331" s="13" t="s">
        <v>284</v>
      </c>
      <c r="B10331" s="12" t="s">
        <v>83</v>
      </c>
      <c r="C10331" s="12" t="s">
        <v>187</v>
      </c>
      <c r="D10331" s="12" t="s">
        <v>395</v>
      </c>
      <c r="E10331" s="12">
        <v>89.6</v>
      </c>
      <c r="F10331" s="14" t="str">
        <f>A10331&amp;B10331&amp;C10331&amp;D10331&amp;E10331</f>
        <v>2024-11-22ExpenseInuit Quickbooks52165 Computer - Software89.6</v>
      </c>
      <c r="G10331" s="15">
        <f>IFERROR((DATEVALUE(A10331)),A10331)</f>
        <v>45618</v>
      </c>
      <c r="H10331" s="16" t="str">
        <f>IF((IFERROR((VLOOKUP(D10331,'Automation (QBO)'!A:B,2,FALSE)),"0"))=0,"Suspense",(IFERROR((VLOOKUP(D10331,'Automation (QBO)'!A:B,2,FALSE)),"Suspense")))</f>
        <v>Computer - Software</v>
      </c>
      <c r="I10331" s="17">
        <f t="shared" si="161"/>
        <v>89.6</v>
      </c>
      <c r="J10331" s="12" t="str">
        <f>H10331</f>
        <v>Computer - Software</v>
      </c>
    </row>
    <row r="10332" spans="1:10" hidden="1">
      <c r="A10332" s="13" t="s">
        <v>284</v>
      </c>
      <c r="B10332" s="12" t="s">
        <v>83</v>
      </c>
      <c r="C10332" s="12" t="s">
        <v>187</v>
      </c>
      <c r="D10332" s="12" t="s">
        <v>392</v>
      </c>
      <c r="E10332" s="12">
        <v>0</v>
      </c>
      <c r="F10332" s="14" t="str">
        <f>A10332&amp;B10332&amp;C10332&amp;D10332&amp;E10332</f>
        <v>2024-11-22ExpenseInuit Quickbooks21020 GST/HST Payable0</v>
      </c>
      <c r="G10332" s="15">
        <f>IFERROR((DATEVALUE(A10332)),A10332)</f>
        <v>45618</v>
      </c>
      <c r="H10332" s="16" t="str">
        <f>IF((IFERROR((VLOOKUP(D10332,'Automation (QBO)'!A:B,2,FALSE)),"0"))=0,"Suspense",(IFERROR((VLOOKUP(D10332,'Automation (QBO)'!A:B,2,FALSE)),"Suspense")))</f>
        <v>GST/HST Payable</v>
      </c>
      <c r="I10332" s="17">
        <f t="shared" si="161"/>
        <v>0</v>
      </c>
      <c r="J10332" s="12" t="str">
        <f>H10332</f>
        <v>GST/HST Payable</v>
      </c>
    </row>
    <row r="10333" spans="1:10" hidden="1">
      <c r="A10333" s="13" t="s">
        <v>284</v>
      </c>
      <c r="B10333" s="12" t="s">
        <v>83</v>
      </c>
      <c r="C10333" s="12" t="s">
        <v>187</v>
      </c>
      <c r="D10333" s="12" t="s">
        <v>390</v>
      </c>
      <c r="E10333" s="12">
        <v>89.6</v>
      </c>
      <c r="F10333" s="14" t="str">
        <f>A10333&amp;B10333&amp;C10333&amp;D10333&amp;E10333</f>
        <v>2024-11-22ExpenseInuit Quickbooks21010 Visa Payable (CIBC)89.6</v>
      </c>
      <c r="G10333" s="15">
        <f>IFERROR((DATEVALUE(A10333)),A10333)</f>
        <v>45618</v>
      </c>
      <c r="H10333" s="16" t="str">
        <f>IF((IFERROR((VLOOKUP(D10333,'Automation (QBO)'!A:B,2,FALSE)),"0"))=0,"Suspense",(IFERROR((VLOOKUP(D10333,'Automation (QBO)'!A:B,2,FALSE)),"Suspense")))</f>
        <v>Suspense</v>
      </c>
      <c r="I10333" s="17">
        <f t="shared" si="161"/>
        <v>89.6</v>
      </c>
      <c r="J10333" s="12" t="str">
        <f>H10333</f>
        <v>Suspense</v>
      </c>
    </row>
    <row r="10334" spans="1:10" hidden="1">
      <c r="A10334" s="13" t="s">
        <v>284</v>
      </c>
      <c r="B10334" s="12" t="s">
        <v>83</v>
      </c>
      <c r="C10334" s="12" t="s">
        <v>207</v>
      </c>
      <c r="D10334" s="12" t="s">
        <v>391</v>
      </c>
      <c r="E10334" s="12">
        <v>535</v>
      </c>
      <c r="F10334" s="14" t="str">
        <f>A10334&amp;B10334&amp;C10334&amp;D10334&amp;E10334</f>
        <v>2024-11-22ExpenseUnited Rentals51335 COGS - Supplies535</v>
      </c>
      <c r="G10334" s="15">
        <f>IFERROR((DATEVALUE(A10334)),A10334)</f>
        <v>45618</v>
      </c>
      <c r="H10334" s="16" t="str">
        <f>IF((IFERROR((VLOOKUP(D10334,'Automation (QBO)'!A:B,2,FALSE)),"0"))=0,"Suspense",(IFERROR((VLOOKUP(D10334,'Automation (QBO)'!A:B,2,FALSE)),"Suspense")))</f>
        <v>COGS - Supplies</v>
      </c>
      <c r="I10334" s="17">
        <f t="shared" si="161"/>
        <v>535</v>
      </c>
      <c r="J10334" s="12" t="str">
        <f>H10334</f>
        <v>COGS - Supplies</v>
      </c>
    </row>
    <row r="10335" spans="1:10" hidden="1">
      <c r="A10335" s="13" t="s">
        <v>284</v>
      </c>
      <c r="B10335" s="12" t="s">
        <v>83</v>
      </c>
      <c r="C10335" s="12" t="s">
        <v>133</v>
      </c>
      <c r="D10335" s="12" t="s">
        <v>390</v>
      </c>
      <c r="E10335" s="12">
        <v>227.56</v>
      </c>
      <c r="F10335" s="14" t="str">
        <f>A10335&amp;B10335&amp;C10335&amp;D10335&amp;E10335</f>
        <v>2024-11-22ExpenseProsol21010 Visa Payable (CIBC)227.56</v>
      </c>
      <c r="G10335" s="15">
        <f>IFERROR((DATEVALUE(A10335)),A10335)</f>
        <v>45618</v>
      </c>
      <c r="H10335" s="16" t="str">
        <f>IF((IFERROR((VLOOKUP(D10335,'Automation (QBO)'!A:B,2,FALSE)),"0"))=0,"Suspense",(IFERROR((VLOOKUP(D10335,'Automation (QBO)'!A:B,2,FALSE)),"Suspense")))</f>
        <v>Suspense</v>
      </c>
      <c r="I10335" s="17">
        <f t="shared" si="161"/>
        <v>227.56</v>
      </c>
      <c r="J10335" s="12" t="str">
        <f>H10335</f>
        <v>Suspense</v>
      </c>
    </row>
    <row r="10336" spans="1:10" hidden="1">
      <c r="A10336" s="13" t="s">
        <v>287</v>
      </c>
      <c r="B10336" s="12" t="s">
        <v>83</v>
      </c>
      <c r="C10336" s="12" t="s">
        <v>285</v>
      </c>
      <c r="D10336" s="12" t="s">
        <v>390</v>
      </c>
      <c r="E10336" s="12">
        <v>328.14</v>
      </c>
      <c r="F10336" s="14" t="str">
        <f>A10336&amp;B10336&amp;C10336&amp;D10336&amp;E10336</f>
        <v>2024-11-23ExpenseSherwin-Williams21010 Visa Payable (CIBC)328.14</v>
      </c>
      <c r="G10336" s="15">
        <f>IFERROR((DATEVALUE(A10336)),A10336)</f>
        <v>45619</v>
      </c>
      <c r="H10336" s="16" t="str">
        <f>IF((IFERROR((VLOOKUP(D10336,'Automation (QBO)'!A:B,2,FALSE)),"0"))=0,"Suspense",(IFERROR((VLOOKUP(D10336,'Automation (QBO)'!A:B,2,FALSE)),"Suspense")))</f>
        <v>Suspense</v>
      </c>
      <c r="I10336" s="17">
        <f t="shared" si="161"/>
        <v>328.14</v>
      </c>
      <c r="J10336" s="12" t="str">
        <f>H10336</f>
        <v>Suspense</v>
      </c>
    </row>
    <row r="10337" spans="1:10" hidden="1">
      <c r="A10337" s="13" t="s">
        <v>287</v>
      </c>
      <c r="B10337" s="12" t="s">
        <v>83</v>
      </c>
      <c r="C10337" s="12" t="s">
        <v>285</v>
      </c>
      <c r="D10337" s="12" t="s">
        <v>391</v>
      </c>
      <c r="E10337" s="12">
        <v>313.49</v>
      </c>
      <c r="F10337" s="14" t="str">
        <f>A10337&amp;B10337&amp;C10337&amp;D10337&amp;E10337</f>
        <v>2024-11-23ExpenseSherwin-Williams51335 COGS - Supplies313.49</v>
      </c>
      <c r="G10337" s="15">
        <f>IFERROR((DATEVALUE(A10337)),A10337)</f>
        <v>45619</v>
      </c>
      <c r="H10337" s="16" t="str">
        <f>IF((IFERROR((VLOOKUP(D10337,'Automation (QBO)'!A:B,2,FALSE)),"0"))=0,"Suspense",(IFERROR((VLOOKUP(D10337,'Automation (QBO)'!A:B,2,FALSE)),"Suspense")))</f>
        <v>COGS - Supplies</v>
      </c>
      <c r="I10337" s="17">
        <f t="shared" si="161"/>
        <v>313.49</v>
      </c>
      <c r="J10337" s="12" t="str">
        <f>H10337</f>
        <v>COGS - Supplies</v>
      </c>
    </row>
    <row r="10338" spans="1:10" hidden="1">
      <c r="A10338" s="13" t="s">
        <v>287</v>
      </c>
      <c r="B10338" s="12" t="s">
        <v>83</v>
      </c>
      <c r="C10338" s="12" t="s">
        <v>285</v>
      </c>
      <c r="D10338" s="12" t="s">
        <v>392</v>
      </c>
      <c r="E10338" s="12">
        <v>-14.65</v>
      </c>
      <c r="F10338" s="14" t="str">
        <f>A10338&amp;B10338&amp;C10338&amp;D10338&amp;E10338</f>
        <v>2024-11-23ExpenseSherwin-Williams21020 GST/HST Payable-14.65</v>
      </c>
      <c r="G10338" s="15">
        <f>IFERROR((DATEVALUE(A10338)),A10338)</f>
        <v>45619</v>
      </c>
      <c r="H10338" s="16" t="str">
        <f>IF((IFERROR((VLOOKUP(D10338,'Automation (QBO)'!A:B,2,FALSE)),"0"))=0,"Suspense",(IFERROR((VLOOKUP(D10338,'Automation (QBO)'!A:B,2,FALSE)),"Suspense")))</f>
        <v>GST/HST Payable</v>
      </c>
      <c r="I10338" s="17">
        <f t="shared" si="161"/>
        <v>-14.65</v>
      </c>
      <c r="J10338" s="12" t="str">
        <f>H10338</f>
        <v>GST/HST Payable</v>
      </c>
    </row>
    <row r="10339" spans="1:10" hidden="1">
      <c r="A10339" s="13" t="s">
        <v>288</v>
      </c>
      <c r="B10339" s="12" t="s">
        <v>83</v>
      </c>
      <c r="C10339" s="12" t="s">
        <v>289</v>
      </c>
      <c r="D10339" s="12" t="s">
        <v>390</v>
      </c>
      <c r="E10339" s="12">
        <v>120.69</v>
      </c>
      <c r="F10339" s="14" t="str">
        <f>A10339&amp;B10339&amp;C10339&amp;D10339&amp;E10339</f>
        <v>2024-11-24ExpenseSherwin Williams21010 Visa Payable (CIBC)120.69</v>
      </c>
      <c r="G10339" s="15">
        <f>IFERROR((DATEVALUE(A10339)),A10339)</f>
        <v>45620</v>
      </c>
      <c r="H10339" s="16" t="str">
        <f>IF((IFERROR((VLOOKUP(D10339,'Automation (QBO)'!A:B,2,FALSE)),"0"))=0,"Suspense",(IFERROR((VLOOKUP(D10339,'Automation (QBO)'!A:B,2,FALSE)),"Suspense")))</f>
        <v>Suspense</v>
      </c>
      <c r="I10339" s="17">
        <f t="shared" si="161"/>
        <v>120.69</v>
      </c>
      <c r="J10339" s="12" t="str">
        <f>H10339</f>
        <v>Suspense</v>
      </c>
    </row>
    <row r="10340" spans="1:10" hidden="1">
      <c r="A10340" s="13" t="s">
        <v>288</v>
      </c>
      <c r="B10340" s="12" t="s">
        <v>83</v>
      </c>
      <c r="C10340" s="12" t="s">
        <v>289</v>
      </c>
      <c r="D10340" s="12" t="s">
        <v>391</v>
      </c>
      <c r="E10340" s="12">
        <v>120.69</v>
      </c>
      <c r="F10340" s="14" t="str">
        <f>A10340&amp;B10340&amp;C10340&amp;D10340&amp;E10340</f>
        <v>2024-11-24ExpenseSherwin Williams51335 COGS - Supplies120.69</v>
      </c>
      <c r="G10340" s="15">
        <f>IFERROR((DATEVALUE(A10340)),A10340)</f>
        <v>45620</v>
      </c>
      <c r="H10340" s="16" t="str">
        <f>IF((IFERROR((VLOOKUP(D10340,'Automation (QBO)'!A:B,2,FALSE)),"0"))=0,"Suspense",(IFERROR((VLOOKUP(D10340,'Automation (QBO)'!A:B,2,FALSE)),"Suspense")))</f>
        <v>COGS - Supplies</v>
      </c>
      <c r="I10340" s="17">
        <f t="shared" si="161"/>
        <v>120.69</v>
      </c>
      <c r="J10340" s="12" t="str">
        <f>H10340</f>
        <v>COGS - Supplies</v>
      </c>
    </row>
    <row r="10341" spans="1:10" hidden="1">
      <c r="A10341" s="13" t="s">
        <v>288</v>
      </c>
      <c r="B10341" s="12" t="s">
        <v>83</v>
      </c>
      <c r="C10341" s="12" t="s">
        <v>289</v>
      </c>
      <c r="D10341" s="12" t="s">
        <v>392</v>
      </c>
      <c r="E10341" s="12">
        <v>0</v>
      </c>
      <c r="F10341" s="14" t="str">
        <f>A10341&amp;B10341&amp;C10341&amp;D10341&amp;E10341</f>
        <v>2024-11-24ExpenseSherwin Williams21020 GST/HST Payable0</v>
      </c>
      <c r="G10341" s="15">
        <f>IFERROR((DATEVALUE(A10341)),A10341)</f>
        <v>45620</v>
      </c>
      <c r="H10341" s="16" t="str">
        <f>IF((IFERROR((VLOOKUP(D10341,'Automation (QBO)'!A:B,2,FALSE)),"0"))=0,"Suspense",(IFERROR((VLOOKUP(D10341,'Automation (QBO)'!A:B,2,FALSE)),"Suspense")))</f>
        <v>GST/HST Payable</v>
      </c>
      <c r="I10341" s="17">
        <f t="shared" si="161"/>
        <v>0</v>
      </c>
      <c r="J10341" s="12" t="str">
        <f>H10341</f>
        <v>GST/HST Payable</v>
      </c>
    </row>
    <row r="10342" spans="1:10" hidden="1">
      <c r="A10342" s="13" t="s">
        <v>290</v>
      </c>
      <c r="B10342" s="12" t="s">
        <v>83</v>
      </c>
      <c r="C10342" s="12" t="s">
        <v>291</v>
      </c>
      <c r="D10342" s="12" t="s">
        <v>390</v>
      </c>
      <c r="E10342" s="12">
        <v>18000</v>
      </c>
      <c r="F10342" s="14" t="str">
        <f>A10342&amp;B10342&amp;C10342&amp;D10342&amp;E10342</f>
        <v>2024-11-25ExpenseCoquitlam Concrete (1993) Ltd.21010 Visa Payable (CIBC)18000</v>
      </c>
      <c r="G10342" s="15">
        <f>IFERROR((DATEVALUE(A10342)),A10342)</f>
        <v>45621</v>
      </c>
      <c r="H10342" s="16" t="str">
        <f>IF((IFERROR((VLOOKUP(D10342,'Automation (QBO)'!A:B,2,FALSE)),"0"))=0,"Suspense",(IFERROR((VLOOKUP(D10342,'Automation (QBO)'!A:B,2,FALSE)),"Suspense")))</f>
        <v>Suspense</v>
      </c>
      <c r="I10342" s="17">
        <f t="shared" si="161"/>
        <v>18000</v>
      </c>
      <c r="J10342" s="12" t="str">
        <f>H10342</f>
        <v>Suspense</v>
      </c>
    </row>
    <row r="10343" spans="1:10" hidden="1">
      <c r="A10343" s="13" t="s">
        <v>290</v>
      </c>
      <c r="B10343" s="12" t="s">
        <v>83</v>
      </c>
      <c r="C10343" s="12" t="s">
        <v>291</v>
      </c>
      <c r="D10343" s="12" t="s">
        <v>390</v>
      </c>
      <c r="E10343" s="12">
        <v>5000</v>
      </c>
      <c r="F10343" s="14" t="str">
        <f>A10343&amp;B10343&amp;C10343&amp;D10343&amp;E10343</f>
        <v>2024-11-25ExpenseCoquitlam Concrete (1993) Ltd.21010 Visa Payable (CIBC)5000</v>
      </c>
      <c r="G10343" s="15">
        <f>IFERROR((DATEVALUE(A10343)),A10343)</f>
        <v>45621</v>
      </c>
      <c r="H10343" s="16" t="str">
        <f>IF((IFERROR((VLOOKUP(D10343,'Automation (QBO)'!A:B,2,FALSE)),"0"))=0,"Suspense",(IFERROR((VLOOKUP(D10343,'Automation (QBO)'!A:B,2,FALSE)),"Suspense")))</f>
        <v>Suspense</v>
      </c>
      <c r="I10343" s="17">
        <f t="shared" si="161"/>
        <v>5000</v>
      </c>
      <c r="J10343" s="12" t="str">
        <f>H10343</f>
        <v>Suspense</v>
      </c>
    </row>
    <row r="10344" spans="1:10" hidden="1">
      <c r="A10344" s="13" t="s">
        <v>290</v>
      </c>
      <c r="B10344" s="12" t="s">
        <v>83</v>
      </c>
      <c r="C10344" s="12" t="s">
        <v>207</v>
      </c>
      <c r="D10344" s="12" t="s">
        <v>390</v>
      </c>
      <c r="E10344" s="12">
        <v>2859.78</v>
      </c>
      <c r="F10344" s="14" t="str">
        <f>A10344&amp;B10344&amp;C10344&amp;D10344&amp;E10344</f>
        <v>2024-11-25ExpenseUnited Rentals21010 Visa Payable (CIBC)2859.78</v>
      </c>
      <c r="G10344" s="15">
        <f>IFERROR((DATEVALUE(A10344)),A10344)</f>
        <v>45621</v>
      </c>
      <c r="H10344" s="16" t="str">
        <f>IF((IFERROR((VLOOKUP(D10344,'Automation (QBO)'!A:B,2,FALSE)),"0"))=0,"Suspense",(IFERROR((VLOOKUP(D10344,'Automation (QBO)'!A:B,2,FALSE)),"Suspense")))</f>
        <v>Suspense</v>
      </c>
      <c r="I10344" s="17">
        <f t="shared" si="161"/>
        <v>2859.78</v>
      </c>
      <c r="J10344" s="12" t="str">
        <f>H10344</f>
        <v>Suspense</v>
      </c>
    </row>
    <row r="10345" spans="1:10" hidden="1">
      <c r="A10345" s="13" t="s">
        <v>290</v>
      </c>
      <c r="B10345" s="12" t="s">
        <v>83</v>
      </c>
      <c r="C10345" s="12" t="s">
        <v>132</v>
      </c>
      <c r="D10345" s="12" t="s">
        <v>390</v>
      </c>
      <c r="E10345" s="12">
        <v>755</v>
      </c>
      <c r="F10345" s="14" t="str">
        <f>A10345&amp;B10345&amp;C10345&amp;D10345&amp;E10345</f>
        <v>2024-11-25ExpenseRona21010 Visa Payable (CIBC)755</v>
      </c>
      <c r="G10345" s="15">
        <f>IFERROR((DATEVALUE(A10345)),A10345)</f>
        <v>45621</v>
      </c>
      <c r="H10345" s="16" t="str">
        <f>IF((IFERROR((VLOOKUP(D10345,'Automation (QBO)'!A:B,2,FALSE)),"0"))=0,"Suspense",(IFERROR((VLOOKUP(D10345,'Automation (QBO)'!A:B,2,FALSE)),"Suspense")))</f>
        <v>Suspense</v>
      </c>
      <c r="I10345" s="17">
        <f t="shared" si="161"/>
        <v>755</v>
      </c>
      <c r="J10345" s="12" t="str">
        <f>H10345</f>
        <v>Suspense</v>
      </c>
    </row>
    <row r="10346" spans="1:10" hidden="1">
      <c r="A10346" s="13" t="s">
        <v>290</v>
      </c>
      <c r="B10346" s="12" t="s">
        <v>83</v>
      </c>
      <c r="C10346" s="12" t="s">
        <v>132</v>
      </c>
      <c r="D10346" s="12" t="s">
        <v>390</v>
      </c>
      <c r="E10346" s="12">
        <v>219.9</v>
      </c>
      <c r="F10346" s="14" t="str">
        <f>A10346&amp;B10346&amp;C10346&amp;D10346&amp;E10346</f>
        <v>2024-11-25ExpenseRona21010 Visa Payable (CIBC)219.9</v>
      </c>
      <c r="G10346" s="15">
        <f>IFERROR((DATEVALUE(A10346)),A10346)</f>
        <v>45621</v>
      </c>
      <c r="H10346" s="16" t="str">
        <f>IF((IFERROR((VLOOKUP(D10346,'Automation (QBO)'!A:B,2,FALSE)),"0"))=0,"Suspense",(IFERROR((VLOOKUP(D10346,'Automation (QBO)'!A:B,2,FALSE)),"Suspense")))</f>
        <v>Suspense</v>
      </c>
      <c r="I10346" s="17">
        <f t="shared" si="161"/>
        <v>219.9</v>
      </c>
      <c r="J10346" s="12" t="str">
        <f>H10346</f>
        <v>Suspense</v>
      </c>
    </row>
    <row r="10347" spans="1:10" hidden="1">
      <c r="A10347" s="13" t="s">
        <v>290</v>
      </c>
      <c r="B10347" s="12" t="s">
        <v>83</v>
      </c>
      <c r="C10347" s="12" t="s">
        <v>291</v>
      </c>
      <c r="D10347" s="12" t="s">
        <v>390</v>
      </c>
      <c r="E10347" s="12">
        <v>47.92</v>
      </c>
      <c r="F10347" s="14" t="str">
        <f>A10347&amp;B10347&amp;C10347&amp;D10347&amp;E10347</f>
        <v>2024-11-25ExpenseCoquitlam Concrete (1993) Ltd.21010 Visa Payable (CIBC)47.92</v>
      </c>
      <c r="G10347" s="15">
        <f>IFERROR((DATEVALUE(A10347)),A10347)</f>
        <v>45621</v>
      </c>
      <c r="H10347" s="16" t="str">
        <f>IF((IFERROR((VLOOKUP(D10347,'Automation (QBO)'!A:B,2,FALSE)),"0"))=0,"Suspense",(IFERROR((VLOOKUP(D10347,'Automation (QBO)'!A:B,2,FALSE)),"Suspense")))</f>
        <v>Suspense</v>
      </c>
      <c r="I10347" s="17">
        <f t="shared" si="161"/>
        <v>47.92</v>
      </c>
      <c r="J10347" s="12" t="str">
        <f>H10347</f>
        <v>Suspense</v>
      </c>
    </row>
    <row r="10348" spans="1:10" hidden="1">
      <c r="A10348" s="13" t="s">
        <v>290</v>
      </c>
      <c r="B10348" s="12" t="s">
        <v>83</v>
      </c>
      <c r="C10348" s="12" t="s">
        <v>106</v>
      </c>
      <c r="D10348" s="12" t="s">
        <v>413</v>
      </c>
      <c r="E10348" s="12">
        <v>-758.22</v>
      </c>
      <c r="F10348" s="14" t="str">
        <f>A10348&amp;B10348&amp;C10348&amp;D10348&amp;E10348</f>
        <v>2024-11-25ExpenseBDC21040 Shareholder Loan-758.22</v>
      </c>
      <c r="G10348" s="15">
        <f>IFERROR((DATEVALUE(A10348)),A10348)</f>
        <v>45621</v>
      </c>
      <c r="H10348" s="16" t="str">
        <f>IF((IFERROR((VLOOKUP(D10348,'Automation (QBO)'!A:B,2,FALSE)),"0"))=0,"Suspense",(IFERROR((VLOOKUP(D10348,'Automation (QBO)'!A:B,2,FALSE)),"Suspense")))</f>
        <v>Shareholder Loan</v>
      </c>
      <c r="I10348" s="17">
        <f t="shared" si="161"/>
        <v>-758.22</v>
      </c>
      <c r="J10348" s="12" t="str">
        <f>H10348</f>
        <v>Shareholder Loan</v>
      </c>
    </row>
    <row r="10349" spans="1:10" hidden="1">
      <c r="A10349" s="13" t="s">
        <v>290</v>
      </c>
      <c r="B10349" s="12" t="s">
        <v>83</v>
      </c>
      <c r="C10349" s="12" t="s">
        <v>207</v>
      </c>
      <c r="D10349" s="12" t="s">
        <v>392</v>
      </c>
      <c r="E10349" s="12">
        <v>0</v>
      </c>
      <c r="F10349" s="14" t="str">
        <f>A10349&amp;B10349&amp;C10349&amp;D10349&amp;E10349</f>
        <v>2024-11-25ExpenseUnited Rentals21020 GST/HST Payable0</v>
      </c>
      <c r="G10349" s="15">
        <f>IFERROR((DATEVALUE(A10349)),A10349)</f>
        <v>45621</v>
      </c>
      <c r="H10349" s="16" t="str">
        <f>IF((IFERROR((VLOOKUP(D10349,'Automation (QBO)'!A:B,2,FALSE)),"0"))=0,"Suspense",(IFERROR((VLOOKUP(D10349,'Automation (QBO)'!A:B,2,FALSE)),"Suspense")))</f>
        <v>GST/HST Payable</v>
      </c>
      <c r="I10349" s="17">
        <f t="shared" si="161"/>
        <v>0</v>
      </c>
      <c r="J10349" s="12" t="str">
        <f>H10349</f>
        <v>GST/HST Payable</v>
      </c>
    </row>
    <row r="10350" spans="1:10" hidden="1">
      <c r="A10350" s="13" t="s">
        <v>290</v>
      </c>
      <c r="B10350" s="12" t="s">
        <v>83</v>
      </c>
      <c r="C10350" s="12" t="s">
        <v>132</v>
      </c>
      <c r="D10350" s="12" t="s">
        <v>391</v>
      </c>
      <c r="E10350" s="12">
        <v>721.21</v>
      </c>
      <c r="F10350" s="14" t="str">
        <f>A10350&amp;B10350&amp;C10350&amp;D10350&amp;E10350</f>
        <v>2024-11-25ExpenseRona51335 COGS - Supplies721.21</v>
      </c>
      <c r="G10350" s="15">
        <f>IFERROR((DATEVALUE(A10350)),A10350)</f>
        <v>45621</v>
      </c>
      <c r="H10350" s="16" t="str">
        <f>IF((IFERROR((VLOOKUP(D10350,'Automation (QBO)'!A:B,2,FALSE)),"0"))=0,"Suspense",(IFERROR((VLOOKUP(D10350,'Automation (QBO)'!A:B,2,FALSE)),"Suspense")))</f>
        <v>COGS - Supplies</v>
      </c>
      <c r="I10350" s="17">
        <f t="shared" si="161"/>
        <v>721.21</v>
      </c>
      <c r="J10350" s="12" t="str">
        <f>H10350</f>
        <v>COGS - Supplies</v>
      </c>
    </row>
    <row r="10351" spans="1:10" hidden="1">
      <c r="A10351" s="13" t="s">
        <v>290</v>
      </c>
      <c r="B10351" s="12" t="s">
        <v>83</v>
      </c>
      <c r="C10351" s="12" t="s">
        <v>132</v>
      </c>
      <c r="D10351" s="12" t="s">
        <v>392</v>
      </c>
      <c r="E10351" s="12">
        <v>-33.79</v>
      </c>
      <c r="F10351" s="14" t="str">
        <f>A10351&amp;B10351&amp;C10351&amp;D10351&amp;E10351</f>
        <v>2024-11-25ExpenseRona21020 GST/HST Payable-33.79</v>
      </c>
      <c r="G10351" s="15">
        <f>IFERROR((DATEVALUE(A10351)),A10351)</f>
        <v>45621</v>
      </c>
      <c r="H10351" s="16" t="str">
        <f>IF((IFERROR((VLOOKUP(D10351,'Automation (QBO)'!A:B,2,FALSE)),"0"))=0,"Suspense",(IFERROR((VLOOKUP(D10351,'Automation (QBO)'!A:B,2,FALSE)),"Suspense")))</f>
        <v>GST/HST Payable</v>
      </c>
      <c r="I10351" s="17">
        <f t="shared" si="161"/>
        <v>-33.79</v>
      </c>
      <c r="J10351" s="12" t="str">
        <f>H10351</f>
        <v>GST/HST Payable</v>
      </c>
    </row>
    <row r="10352" spans="1:10" hidden="1">
      <c r="A10352" s="13" t="s">
        <v>290</v>
      </c>
      <c r="B10352" s="12" t="s">
        <v>83</v>
      </c>
      <c r="C10352" s="12" t="s">
        <v>132</v>
      </c>
      <c r="D10352" s="12" t="s">
        <v>391</v>
      </c>
      <c r="E10352" s="12">
        <v>210.08</v>
      </c>
      <c r="F10352" s="14" t="str">
        <f>A10352&amp;B10352&amp;C10352&amp;D10352&amp;E10352</f>
        <v>2024-11-25ExpenseRona51335 COGS - Supplies210.08</v>
      </c>
      <c r="G10352" s="15">
        <f>IFERROR((DATEVALUE(A10352)),A10352)</f>
        <v>45621</v>
      </c>
      <c r="H10352" s="16" t="str">
        <f>IF((IFERROR((VLOOKUP(D10352,'Automation (QBO)'!A:B,2,FALSE)),"0"))=0,"Suspense",(IFERROR((VLOOKUP(D10352,'Automation (QBO)'!A:B,2,FALSE)),"Suspense")))</f>
        <v>COGS - Supplies</v>
      </c>
      <c r="I10352" s="17">
        <f t="shared" si="161"/>
        <v>210.08</v>
      </c>
      <c r="J10352" s="12" t="str">
        <f>H10352</f>
        <v>COGS - Supplies</v>
      </c>
    </row>
    <row r="10353" spans="1:10" hidden="1">
      <c r="A10353" s="13" t="s">
        <v>290</v>
      </c>
      <c r="B10353" s="12" t="s">
        <v>83</v>
      </c>
      <c r="C10353" s="12" t="s">
        <v>132</v>
      </c>
      <c r="D10353" s="12" t="s">
        <v>392</v>
      </c>
      <c r="E10353" s="12">
        <v>-9.82</v>
      </c>
      <c r="F10353" s="14" t="str">
        <f>A10353&amp;B10353&amp;C10353&amp;D10353&amp;E10353</f>
        <v>2024-11-25ExpenseRona21020 GST/HST Payable-9.82</v>
      </c>
      <c r="G10353" s="15">
        <f>IFERROR((DATEVALUE(A10353)),A10353)</f>
        <v>45621</v>
      </c>
      <c r="H10353" s="16" t="str">
        <f>IF((IFERROR((VLOOKUP(D10353,'Automation (QBO)'!A:B,2,FALSE)),"0"))=0,"Suspense",(IFERROR((VLOOKUP(D10353,'Automation (QBO)'!A:B,2,FALSE)),"Suspense")))</f>
        <v>GST/HST Payable</v>
      </c>
      <c r="I10353" s="17">
        <f t="shared" si="161"/>
        <v>-9.82</v>
      </c>
      <c r="J10353" s="12" t="str">
        <f>H10353</f>
        <v>GST/HST Payable</v>
      </c>
    </row>
    <row r="10354" spans="1:10" hidden="1">
      <c r="A10354" s="13" t="s">
        <v>290</v>
      </c>
      <c r="B10354" s="12" t="s">
        <v>83</v>
      </c>
      <c r="C10354" s="12" t="s">
        <v>291</v>
      </c>
      <c r="D10354" s="12" t="s">
        <v>391</v>
      </c>
      <c r="E10354" s="12">
        <v>17142.86</v>
      </c>
      <c r="F10354" s="14" t="str">
        <f>A10354&amp;B10354&amp;C10354&amp;D10354&amp;E10354</f>
        <v>2024-11-25ExpenseCoquitlam Concrete (1993) Ltd.51335 COGS - Supplies17142.86</v>
      </c>
      <c r="G10354" s="15">
        <f>IFERROR((DATEVALUE(A10354)),A10354)</f>
        <v>45621</v>
      </c>
      <c r="H10354" s="16" t="str">
        <f>IF((IFERROR((VLOOKUP(D10354,'Automation (QBO)'!A:B,2,FALSE)),"0"))=0,"Suspense",(IFERROR((VLOOKUP(D10354,'Automation (QBO)'!A:B,2,FALSE)),"Suspense")))</f>
        <v>COGS - Supplies</v>
      </c>
      <c r="I10354" s="17">
        <f t="shared" si="161"/>
        <v>17142.86</v>
      </c>
      <c r="J10354" s="12" t="str">
        <f>H10354</f>
        <v>COGS - Supplies</v>
      </c>
    </row>
    <row r="10355" spans="1:10" hidden="1">
      <c r="A10355" s="13" t="s">
        <v>290</v>
      </c>
      <c r="B10355" s="12" t="s">
        <v>83</v>
      </c>
      <c r="C10355" s="12" t="s">
        <v>291</v>
      </c>
      <c r="D10355" s="12" t="s">
        <v>392</v>
      </c>
      <c r="E10355" s="12">
        <v>-857.14</v>
      </c>
      <c r="F10355" s="14" t="str">
        <f>A10355&amp;B10355&amp;C10355&amp;D10355&amp;E10355</f>
        <v>2024-11-25ExpenseCoquitlam Concrete (1993) Ltd.21020 GST/HST Payable-857.14</v>
      </c>
      <c r="G10355" s="15">
        <f>IFERROR((DATEVALUE(A10355)),A10355)</f>
        <v>45621</v>
      </c>
      <c r="H10355" s="16" t="str">
        <f>IF((IFERROR((VLOOKUP(D10355,'Automation (QBO)'!A:B,2,FALSE)),"0"))=0,"Suspense",(IFERROR((VLOOKUP(D10355,'Automation (QBO)'!A:B,2,FALSE)),"Suspense")))</f>
        <v>GST/HST Payable</v>
      </c>
      <c r="I10355" s="17">
        <f t="shared" si="161"/>
        <v>-857.14</v>
      </c>
      <c r="J10355" s="12" t="str">
        <f>H10355</f>
        <v>GST/HST Payable</v>
      </c>
    </row>
    <row r="10356" spans="1:10" hidden="1">
      <c r="A10356" s="13" t="s">
        <v>290</v>
      </c>
      <c r="B10356" s="12" t="s">
        <v>83</v>
      </c>
      <c r="C10356" s="12" t="s">
        <v>291</v>
      </c>
      <c r="D10356" s="12" t="s">
        <v>391</v>
      </c>
      <c r="E10356" s="12">
        <v>4761.8999999999996</v>
      </c>
      <c r="F10356" s="14" t="str">
        <f>A10356&amp;B10356&amp;C10356&amp;D10356&amp;E10356</f>
        <v>2024-11-25ExpenseCoquitlam Concrete (1993) Ltd.51335 COGS - Supplies4761.9</v>
      </c>
      <c r="G10356" s="15">
        <f>IFERROR((DATEVALUE(A10356)),A10356)</f>
        <v>45621</v>
      </c>
      <c r="H10356" s="16" t="str">
        <f>IF((IFERROR((VLOOKUP(D10356,'Automation (QBO)'!A:B,2,FALSE)),"0"))=0,"Suspense",(IFERROR((VLOOKUP(D10356,'Automation (QBO)'!A:B,2,FALSE)),"Suspense")))</f>
        <v>COGS - Supplies</v>
      </c>
      <c r="I10356" s="17">
        <f t="shared" si="161"/>
        <v>4761.8999999999996</v>
      </c>
      <c r="J10356" s="12" t="str">
        <f>H10356</f>
        <v>COGS - Supplies</v>
      </c>
    </row>
    <row r="10357" spans="1:10" hidden="1">
      <c r="A10357" s="13" t="s">
        <v>290</v>
      </c>
      <c r="B10357" s="12" t="s">
        <v>83</v>
      </c>
      <c r="C10357" s="12" t="s">
        <v>291</v>
      </c>
      <c r="D10357" s="12" t="s">
        <v>392</v>
      </c>
      <c r="E10357" s="12">
        <v>-238.1</v>
      </c>
      <c r="F10357" s="14" t="str">
        <f>A10357&amp;B10357&amp;C10357&amp;D10357&amp;E10357</f>
        <v>2024-11-25ExpenseCoquitlam Concrete (1993) Ltd.21020 GST/HST Payable-238.1</v>
      </c>
      <c r="G10357" s="15">
        <f>IFERROR((DATEVALUE(A10357)),A10357)</f>
        <v>45621</v>
      </c>
      <c r="H10357" s="16" t="str">
        <f>IF((IFERROR((VLOOKUP(D10357,'Automation (QBO)'!A:B,2,FALSE)),"0"))=0,"Suspense",(IFERROR((VLOOKUP(D10357,'Automation (QBO)'!A:B,2,FALSE)),"Suspense")))</f>
        <v>GST/HST Payable</v>
      </c>
      <c r="I10357" s="17">
        <f t="shared" si="161"/>
        <v>-238.1</v>
      </c>
      <c r="J10357" s="12" t="str">
        <f>H10357</f>
        <v>GST/HST Payable</v>
      </c>
    </row>
    <row r="10358" spans="1:10" hidden="1">
      <c r="A10358" s="13" t="s">
        <v>290</v>
      </c>
      <c r="B10358" s="12" t="s">
        <v>83</v>
      </c>
      <c r="C10358" s="12" t="s">
        <v>291</v>
      </c>
      <c r="D10358" s="12" t="s">
        <v>391</v>
      </c>
      <c r="E10358" s="12">
        <v>45.64</v>
      </c>
      <c r="F10358" s="14" t="str">
        <f>A10358&amp;B10358&amp;C10358&amp;D10358&amp;E10358</f>
        <v>2024-11-25ExpenseCoquitlam Concrete (1993) Ltd.51335 COGS - Supplies45.64</v>
      </c>
      <c r="G10358" s="15">
        <f>IFERROR((DATEVALUE(A10358)),A10358)</f>
        <v>45621</v>
      </c>
      <c r="H10358" s="16" t="str">
        <f>IF((IFERROR((VLOOKUP(D10358,'Automation (QBO)'!A:B,2,FALSE)),"0"))=0,"Suspense",(IFERROR((VLOOKUP(D10358,'Automation (QBO)'!A:B,2,FALSE)),"Suspense")))</f>
        <v>COGS - Supplies</v>
      </c>
      <c r="I10358" s="17">
        <f t="shared" si="161"/>
        <v>45.64</v>
      </c>
      <c r="J10358" s="12" t="str">
        <f>H10358</f>
        <v>COGS - Supplies</v>
      </c>
    </row>
    <row r="10359" spans="1:10" hidden="1">
      <c r="A10359" s="13" t="s">
        <v>290</v>
      </c>
      <c r="B10359" s="12" t="s">
        <v>83</v>
      </c>
      <c r="C10359" s="12" t="s">
        <v>291</v>
      </c>
      <c r="D10359" s="12" t="s">
        <v>392</v>
      </c>
      <c r="E10359" s="12">
        <v>-2.2799999999999998</v>
      </c>
      <c r="F10359" s="14" t="str">
        <f>A10359&amp;B10359&amp;C10359&amp;D10359&amp;E10359</f>
        <v>2024-11-25ExpenseCoquitlam Concrete (1993) Ltd.21020 GST/HST Payable-2.28</v>
      </c>
      <c r="G10359" s="15">
        <f>IFERROR((DATEVALUE(A10359)),A10359)</f>
        <v>45621</v>
      </c>
      <c r="H10359" s="16" t="str">
        <f>IF((IFERROR((VLOOKUP(D10359,'Automation (QBO)'!A:B,2,FALSE)),"0"))=0,"Suspense",(IFERROR((VLOOKUP(D10359,'Automation (QBO)'!A:B,2,FALSE)),"Suspense")))</f>
        <v>GST/HST Payable</v>
      </c>
      <c r="I10359" s="17">
        <f t="shared" si="161"/>
        <v>-2.2799999999999998</v>
      </c>
      <c r="J10359" s="12" t="str">
        <f>H10359</f>
        <v>GST/HST Payable</v>
      </c>
    </row>
    <row r="10360" spans="1:10" hidden="1">
      <c r="A10360" s="13" t="s">
        <v>290</v>
      </c>
      <c r="B10360" s="12" t="s">
        <v>83</v>
      </c>
      <c r="C10360" s="12" t="s">
        <v>207</v>
      </c>
      <c r="D10360" s="12" t="s">
        <v>391</v>
      </c>
      <c r="E10360" s="12">
        <v>2859.78</v>
      </c>
      <c r="F10360" s="14" t="str">
        <f>A10360&amp;B10360&amp;C10360&amp;D10360&amp;E10360</f>
        <v>2024-11-25ExpenseUnited Rentals51335 COGS - Supplies2859.78</v>
      </c>
      <c r="G10360" s="15">
        <f>IFERROR((DATEVALUE(A10360)),A10360)</f>
        <v>45621</v>
      </c>
      <c r="H10360" s="16" t="str">
        <f>IF((IFERROR((VLOOKUP(D10360,'Automation (QBO)'!A:B,2,FALSE)),"0"))=0,"Suspense",(IFERROR((VLOOKUP(D10360,'Automation (QBO)'!A:B,2,FALSE)),"Suspense")))</f>
        <v>COGS - Supplies</v>
      </c>
      <c r="I10360" s="17">
        <f t="shared" si="161"/>
        <v>2859.78</v>
      </c>
      <c r="J10360" s="12" t="str">
        <f>H10360</f>
        <v>COGS - Supplies</v>
      </c>
    </row>
    <row r="10361" spans="1:10" hidden="1">
      <c r="A10361" s="13" t="s">
        <v>290</v>
      </c>
      <c r="B10361" s="12" t="s">
        <v>83</v>
      </c>
      <c r="C10361" s="12" t="s">
        <v>106</v>
      </c>
      <c r="D10361" s="12" t="s">
        <v>394</v>
      </c>
      <c r="E10361" s="12">
        <v>-758.22</v>
      </c>
      <c r="F10361" s="14" t="str">
        <f>A10361&amp;B10361&amp;C10361&amp;D10361&amp;E10361</f>
        <v>2024-11-25ExpenseBDC11005 Chequing (CIBC)-758.22</v>
      </c>
      <c r="G10361" s="15">
        <f>IFERROR((DATEVALUE(A10361)),A10361)</f>
        <v>45621</v>
      </c>
      <c r="H10361" s="16" t="str">
        <f>IF((IFERROR((VLOOKUP(D10361,'Automation (QBO)'!A:B,2,FALSE)),"0"))=0,"Suspense",(IFERROR((VLOOKUP(D10361,'Automation (QBO)'!A:B,2,FALSE)),"Suspense")))</f>
        <v>Balance (CIBC)</v>
      </c>
      <c r="I10361" s="17">
        <f t="shared" si="161"/>
        <v>-758.22</v>
      </c>
      <c r="J10361" s="12" t="str">
        <f>H10361</f>
        <v>Balance (CIBC)</v>
      </c>
    </row>
    <row r="10362" spans="1:10" hidden="1">
      <c r="A10362" s="13" t="s">
        <v>292</v>
      </c>
      <c r="B10362" s="12" t="s">
        <v>91</v>
      </c>
      <c r="C10362" s="12" t="s">
        <v>151</v>
      </c>
      <c r="D10362" s="12" t="s">
        <v>418</v>
      </c>
      <c r="E10362" s="12">
        <v>1426.25</v>
      </c>
      <c r="F10362" s="14" t="str">
        <f>A10362&amp;B10362&amp;C10362&amp;D10362&amp;E10362</f>
        <v>2024-11-26InvoiceGarden of Granite Winery:Garden of Granite ProjectBillable Expense Income1426.25</v>
      </c>
      <c r="G10362" s="15">
        <f>IFERROR((DATEVALUE(A10362)),A10362)</f>
        <v>45622</v>
      </c>
      <c r="H10362" s="16" t="str">
        <f>IF((IFERROR((VLOOKUP(D10362,'Automation (QBO)'!A:B,2,FALSE)),"0"))=0,"Suspense",(IFERROR((VLOOKUP(D10362,'Automation (QBO)'!A:B,2,FALSE)),"Suspense")))</f>
        <v>Project Income - Materials</v>
      </c>
      <c r="I10362" s="17">
        <f t="shared" si="161"/>
        <v>1426.25</v>
      </c>
      <c r="J10362" s="12" t="str">
        <f>H10362</f>
        <v>Project Income - Materials</v>
      </c>
    </row>
    <row r="10363" spans="1:10" hidden="1">
      <c r="A10363" s="13" t="s">
        <v>292</v>
      </c>
      <c r="B10363" s="12" t="s">
        <v>83</v>
      </c>
      <c r="C10363" s="12" t="s">
        <v>282</v>
      </c>
      <c r="D10363" s="12" t="s">
        <v>390</v>
      </c>
      <c r="E10363" s="12">
        <v>532</v>
      </c>
      <c r="F10363" s="14" t="str">
        <f>A10363&amp;B10363&amp;C10363&amp;D10363&amp;E10363</f>
        <v>2024-11-26ExpenseIron Mountain Equipment Rental21010 Visa Payable (CIBC)532</v>
      </c>
      <c r="G10363" s="15">
        <f>IFERROR((DATEVALUE(A10363)),A10363)</f>
        <v>45622</v>
      </c>
      <c r="H10363" s="16" t="str">
        <f>IF((IFERROR((VLOOKUP(D10363,'Automation (QBO)'!A:B,2,FALSE)),"0"))=0,"Suspense",(IFERROR((VLOOKUP(D10363,'Automation (QBO)'!A:B,2,FALSE)),"Suspense")))</f>
        <v>Suspense</v>
      </c>
      <c r="I10363" s="17">
        <f t="shared" si="161"/>
        <v>532</v>
      </c>
      <c r="J10363" s="12" t="str">
        <f>H10363</f>
        <v>Suspense</v>
      </c>
    </row>
    <row r="10364" spans="1:10" hidden="1">
      <c r="A10364" s="13" t="s">
        <v>292</v>
      </c>
      <c r="B10364" s="12" t="s">
        <v>83</v>
      </c>
      <c r="C10364" s="12" t="s">
        <v>151</v>
      </c>
      <c r="D10364" s="12" t="s">
        <v>390</v>
      </c>
      <c r="E10364" s="12">
        <v>527.9</v>
      </c>
      <c r="F10364" s="14" t="str">
        <f>A10364&amp;B10364&amp;C10364&amp;D10364&amp;E10364</f>
        <v>2024-11-26ExpenseGarden of Granite Winery:Garden of Granite Project21010 Visa Payable (CIBC)527.9</v>
      </c>
      <c r="G10364" s="15">
        <f>IFERROR((DATEVALUE(A10364)),A10364)</f>
        <v>45622</v>
      </c>
      <c r="H10364" s="16" t="str">
        <f>IF((IFERROR((VLOOKUP(D10364,'Automation (QBO)'!A:B,2,FALSE)),"0"))=0,"Suspense",(IFERROR((VLOOKUP(D10364,'Automation (QBO)'!A:B,2,FALSE)),"Suspense")))</f>
        <v>Suspense</v>
      </c>
      <c r="I10364" s="17">
        <f t="shared" si="161"/>
        <v>527.9</v>
      </c>
      <c r="J10364" s="12" t="str">
        <f>H10364</f>
        <v>Suspense</v>
      </c>
    </row>
    <row r="10365" spans="1:10" hidden="1">
      <c r="A10365" s="13" t="s">
        <v>292</v>
      </c>
      <c r="B10365" s="12" t="s">
        <v>83</v>
      </c>
      <c r="C10365" s="12" t="s">
        <v>102</v>
      </c>
      <c r="D10365" s="12" t="s">
        <v>390</v>
      </c>
      <c r="E10365" s="12">
        <v>139.22999999999999</v>
      </c>
      <c r="F10365" s="14" t="str">
        <f>A10365&amp;B10365&amp;C10365&amp;D10365&amp;E10365</f>
        <v>2024-11-26ExpensePetro Canada21010 Visa Payable (CIBC)139.23</v>
      </c>
      <c r="G10365" s="15">
        <f>IFERROR((DATEVALUE(A10365)),A10365)</f>
        <v>45622</v>
      </c>
      <c r="H10365" s="16" t="str">
        <f>IF((IFERROR((VLOOKUP(D10365,'Automation (QBO)'!A:B,2,FALSE)),"0"))=0,"Suspense",(IFERROR((VLOOKUP(D10365,'Automation (QBO)'!A:B,2,FALSE)),"Suspense")))</f>
        <v>Suspense</v>
      </c>
      <c r="I10365" s="17">
        <f t="shared" si="161"/>
        <v>139.22999999999999</v>
      </c>
      <c r="J10365" s="12" t="str">
        <f>H10365</f>
        <v>Suspense</v>
      </c>
    </row>
    <row r="10366" spans="1:10" hidden="1">
      <c r="A10366" s="13" t="s">
        <v>292</v>
      </c>
      <c r="B10366" s="12" t="s">
        <v>83</v>
      </c>
      <c r="C10366" s="12" t="s">
        <v>293</v>
      </c>
      <c r="D10366" s="12" t="s">
        <v>390</v>
      </c>
      <c r="E10366" s="12">
        <v>88.7</v>
      </c>
      <c r="F10366" s="14" t="str">
        <f>A10366&amp;B10366&amp;C10366&amp;D10366&amp;E10366</f>
        <v>2024-11-26ExpenseLumenstar Led Lighting21010 Visa Payable (CIBC)88.7</v>
      </c>
      <c r="G10366" s="15">
        <f>IFERROR((DATEVALUE(A10366)),A10366)</f>
        <v>45622</v>
      </c>
      <c r="H10366" s="16" t="str">
        <f>IF((IFERROR((VLOOKUP(D10366,'Automation (QBO)'!A:B,2,FALSE)),"0"))=0,"Suspense",(IFERROR((VLOOKUP(D10366,'Automation (QBO)'!A:B,2,FALSE)),"Suspense")))</f>
        <v>Suspense</v>
      </c>
      <c r="I10366" s="17">
        <f t="shared" si="161"/>
        <v>88.7</v>
      </c>
      <c r="J10366" s="12" t="str">
        <f>H10366</f>
        <v>Suspense</v>
      </c>
    </row>
    <row r="10367" spans="1:10" hidden="1">
      <c r="A10367" s="13" t="s">
        <v>292</v>
      </c>
      <c r="B10367" s="12" t="s">
        <v>83</v>
      </c>
      <c r="C10367" s="12" t="s">
        <v>110</v>
      </c>
      <c r="D10367" s="12" t="s">
        <v>390</v>
      </c>
      <c r="E10367" s="12">
        <v>77.23</v>
      </c>
      <c r="F10367" s="14" t="str">
        <f>A10367&amp;B10367&amp;C10367&amp;D10367&amp;E10367</f>
        <v>2024-11-26ExpenseDicks Lumber21010 Visa Payable (CIBC)77.23</v>
      </c>
      <c r="G10367" s="15">
        <f>IFERROR((DATEVALUE(A10367)),A10367)</f>
        <v>45622</v>
      </c>
      <c r="H10367" s="16" t="str">
        <f>IF((IFERROR((VLOOKUP(D10367,'Automation (QBO)'!A:B,2,FALSE)),"0"))=0,"Suspense",(IFERROR((VLOOKUP(D10367,'Automation (QBO)'!A:B,2,FALSE)),"Suspense")))</f>
        <v>Suspense</v>
      </c>
      <c r="I10367" s="17">
        <f t="shared" si="161"/>
        <v>77.23</v>
      </c>
      <c r="J10367" s="12" t="str">
        <f>H10367</f>
        <v>Suspense</v>
      </c>
    </row>
    <row r="10368" spans="1:10" hidden="1">
      <c r="A10368" s="13" t="s">
        <v>292</v>
      </c>
      <c r="B10368" s="12" t="s">
        <v>83</v>
      </c>
      <c r="C10368" s="12" t="s">
        <v>133</v>
      </c>
      <c r="D10368" s="12" t="s">
        <v>390</v>
      </c>
      <c r="E10368" s="12">
        <v>39.46</v>
      </c>
      <c r="F10368" s="14" t="str">
        <f>A10368&amp;B10368&amp;C10368&amp;D10368&amp;E10368</f>
        <v>2024-11-26ExpenseProsol21010 Visa Payable (CIBC)39.46</v>
      </c>
      <c r="G10368" s="15">
        <f>IFERROR((DATEVALUE(A10368)),A10368)</f>
        <v>45622</v>
      </c>
      <c r="H10368" s="16" t="str">
        <f>IF((IFERROR((VLOOKUP(D10368,'Automation (QBO)'!A:B,2,FALSE)),"0"))=0,"Suspense",(IFERROR((VLOOKUP(D10368,'Automation (QBO)'!A:B,2,FALSE)),"Suspense")))</f>
        <v>Suspense</v>
      </c>
      <c r="I10368" s="17">
        <f t="shared" si="161"/>
        <v>39.46</v>
      </c>
      <c r="J10368" s="12" t="str">
        <f>H10368</f>
        <v>Suspense</v>
      </c>
    </row>
    <row r="10369" spans="1:10" hidden="1">
      <c r="A10369" s="13" t="s">
        <v>292</v>
      </c>
      <c r="B10369" s="12" t="s">
        <v>83</v>
      </c>
      <c r="C10369" s="12" t="s">
        <v>180</v>
      </c>
      <c r="D10369" s="12" t="s">
        <v>400</v>
      </c>
      <c r="E10369" s="12">
        <v>1800</v>
      </c>
      <c r="F10369" s="14" t="str">
        <f>A10369&amp;B10369&amp;C10369&amp;D10369&amp;E10369</f>
        <v>2024-11-26ExpenseCrestlynn Contracting51320 COGS - Subcontractors1800</v>
      </c>
      <c r="G10369" s="15">
        <f>IFERROR((DATEVALUE(A10369)),A10369)</f>
        <v>45622</v>
      </c>
      <c r="H10369" s="16" t="str">
        <f>IF((IFERROR((VLOOKUP(D10369,'Automation (QBO)'!A:B,2,FALSE)),"0"))=0,"Suspense",(IFERROR((VLOOKUP(D10369,'Automation (QBO)'!A:B,2,FALSE)),"Suspense")))</f>
        <v>COGS - Subcontracts</v>
      </c>
      <c r="I10369" s="17">
        <f t="shared" si="161"/>
        <v>1800</v>
      </c>
      <c r="J10369" s="12" t="str">
        <f>H10369</f>
        <v>COGS - Subcontracts</v>
      </c>
    </row>
    <row r="10370" spans="1:10" hidden="1">
      <c r="A10370" s="13" t="s">
        <v>292</v>
      </c>
      <c r="B10370" s="12" t="s">
        <v>83</v>
      </c>
      <c r="C10370" s="12" t="s">
        <v>180</v>
      </c>
      <c r="D10370" s="12" t="s">
        <v>392</v>
      </c>
      <c r="E10370" s="12">
        <v>-90</v>
      </c>
      <c r="F10370" s="14" t="str">
        <f>A10370&amp;B10370&amp;C10370&amp;D10370&amp;E10370</f>
        <v>2024-11-26ExpenseCrestlynn Contracting21020 GST/HST Payable-90</v>
      </c>
      <c r="G10370" s="15">
        <f>IFERROR((DATEVALUE(A10370)),A10370)</f>
        <v>45622</v>
      </c>
      <c r="H10370" s="16" t="str">
        <f>IF((IFERROR((VLOOKUP(D10370,'Automation (QBO)'!A:B,2,FALSE)),"0"))=0,"Suspense",(IFERROR((VLOOKUP(D10370,'Automation (QBO)'!A:B,2,FALSE)),"Suspense")))</f>
        <v>GST/HST Payable</v>
      </c>
      <c r="I10370" s="17">
        <f t="shared" si="161"/>
        <v>-90</v>
      </c>
      <c r="J10370" s="12" t="str">
        <f>H10370</f>
        <v>GST/HST Payable</v>
      </c>
    </row>
    <row r="10371" spans="1:10" hidden="1">
      <c r="A10371" s="13" t="s">
        <v>292</v>
      </c>
      <c r="B10371" s="12" t="s">
        <v>83</v>
      </c>
      <c r="C10371" s="12" t="s">
        <v>180</v>
      </c>
      <c r="D10371" s="12" t="s">
        <v>400</v>
      </c>
      <c r="E10371" s="12">
        <v>877.5</v>
      </c>
      <c r="F10371" s="14" t="str">
        <f>A10371&amp;B10371&amp;C10371&amp;D10371&amp;E10371</f>
        <v>2024-11-26ExpenseCrestlynn Contracting51320 COGS - Subcontractors877.5</v>
      </c>
      <c r="G10371" s="15">
        <f>IFERROR((DATEVALUE(A10371)),A10371)</f>
        <v>45622</v>
      </c>
      <c r="H10371" s="16" t="str">
        <f>IF((IFERROR((VLOOKUP(D10371,'Automation (QBO)'!A:B,2,FALSE)),"0"))=0,"Suspense",(IFERROR((VLOOKUP(D10371,'Automation (QBO)'!A:B,2,FALSE)),"Suspense")))</f>
        <v>COGS - Subcontracts</v>
      </c>
      <c r="I10371" s="17">
        <f t="shared" si="161"/>
        <v>877.5</v>
      </c>
      <c r="J10371" s="12" t="str">
        <f>H10371</f>
        <v>COGS - Subcontracts</v>
      </c>
    </row>
    <row r="10372" spans="1:10" hidden="1">
      <c r="A10372" s="13" t="s">
        <v>292</v>
      </c>
      <c r="B10372" s="12" t="s">
        <v>83</v>
      </c>
      <c r="C10372" s="12" t="s">
        <v>180</v>
      </c>
      <c r="D10372" s="12" t="s">
        <v>392</v>
      </c>
      <c r="E10372" s="12">
        <v>-43.88</v>
      </c>
      <c r="F10372" s="14" t="str">
        <f>A10372&amp;B10372&amp;C10372&amp;D10372&amp;E10372</f>
        <v>2024-11-26ExpenseCrestlynn Contracting21020 GST/HST Payable-43.88</v>
      </c>
      <c r="G10372" s="15">
        <f>IFERROR((DATEVALUE(A10372)),A10372)</f>
        <v>45622</v>
      </c>
      <c r="H10372" s="16" t="str">
        <f>IF((IFERROR((VLOOKUP(D10372,'Automation (QBO)'!A:B,2,FALSE)),"0"))=0,"Suspense",(IFERROR((VLOOKUP(D10372,'Automation (QBO)'!A:B,2,FALSE)),"Suspense")))</f>
        <v>GST/HST Payable</v>
      </c>
      <c r="I10372" s="17">
        <f t="shared" si="161"/>
        <v>-43.88</v>
      </c>
      <c r="J10372" s="12" t="str">
        <f>H10372</f>
        <v>GST/HST Payable</v>
      </c>
    </row>
    <row r="10373" spans="1:10" hidden="1">
      <c r="A10373" s="13" t="s">
        <v>292</v>
      </c>
      <c r="B10373" s="12" t="s">
        <v>91</v>
      </c>
      <c r="C10373" s="12" t="s">
        <v>151</v>
      </c>
      <c r="D10373" s="12" t="s">
        <v>417</v>
      </c>
      <c r="E10373" s="12">
        <v>0</v>
      </c>
      <c r="F10373" s="14" t="str">
        <f>A10373&amp;B10373&amp;C10373&amp;D10373&amp;E10373</f>
        <v>2024-11-26InvoiceGarden of Granite Winery:Garden of Granite Project12000 Accounts Receivable0</v>
      </c>
      <c r="G10373" s="15">
        <f>IFERROR((DATEVALUE(A10373)),A10373)</f>
        <v>45622</v>
      </c>
      <c r="H10373" s="16" t="str">
        <f>IF((IFERROR((VLOOKUP(D10373,'Automation (QBO)'!A:B,2,FALSE)),"0"))=0,"Suspense",(IFERROR((VLOOKUP(D10373,'Automation (QBO)'!A:B,2,FALSE)),"Suspense")))</f>
        <v>Accounts Recievable - Suspense</v>
      </c>
      <c r="I10373" s="17">
        <f t="shared" si="161"/>
        <v>0</v>
      </c>
      <c r="J10373" s="12" t="str">
        <f>H10373</f>
        <v>Accounts Recievable - Suspense</v>
      </c>
    </row>
    <row r="10374" spans="1:10" hidden="1">
      <c r="A10374" s="13" t="s">
        <v>292</v>
      </c>
      <c r="B10374" s="12" t="s">
        <v>91</v>
      </c>
      <c r="C10374" s="12" t="s">
        <v>151</v>
      </c>
      <c r="D10374" s="12" t="s">
        <v>392</v>
      </c>
      <c r="E10374" s="12">
        <v>1567.57</v>
      </c>
      <c r="F10374" s="14" t="str">
        <f>A10374&amp;B10374&amp;C10374&amp;D10374&amp;E10374</f>
        <v>2024-11-26InvoiceGarden of Granite Winery:Garden of Granite Project21020 GST/HST Payable1567.57</v>
      </c>
      <c r="G10374" s="15">
        <f>IFERROR((DATEVALUE(A10374)),A10374)</f>
        <v>45622</v>
      </c>
      <c r="H10374" s="16" t="str">
        <f>IF((IFERROR((VLOOKUP(D10374,'Automation (QBO)'!A:B,2,FALSE)),"0"))=0,"Suspense",(IFERROR((VLOOKUP(D10374,'Automation (QBO)'!A:B,2,FALSE)),"Suspense")))</f>
        <v>GST/HST Payable</v>
      </c>
      <c r="I10374" s="17">
        <f t="shared" si="161"/>
        <v>1567.57</v>
      </c>
      <c r="J10374" s="12" t="str">
        <f>H10374</f>
        <v>GST/HST Payable</v>
      </c>
    </row>
    <row r="10375" spans="1:10" hidden="1">
      <c r="A10375" s="13" t="s">
        <v>292</v>
      </c>
      <c r="B10375" s="12" t="s">
        <v>91</v>
      </c>
      <c r="C10375" s="12" t="s">
        <v>151</v>
      </c>
      <c r="D10375" s="12" t="s">
        <v>420</v>
      </c>
      <c r="E10375" s="12">
        <v>-32919.07</v>
      </c>
      <c r="F10375" s="14" t="str">
        <f>A10375&amp;B10375&amp;C10375&amp;D10375&amp;E10375</f>
        <v>2024-11-26InvoiceGarden of Granite Winery:Garden of Granite Project21045 Deposit Received-32919.07</v>
      </c>
      <c r="G10375" s="15">
        <f>IFERROR((DATEVALUE(A10375)),A10375)</f>
        <v>45622</v>
      </c>
      <c r="H10375" s="16" t="str">
        <f>IF((IFERROR((VLOOKUP(D10375,'Automation (QBO)'!A:B,2,FALSE)),"0"))=0,"Suspense",(IFERROR((VLOOKUP(D10375,'Automation (QBO)'!A:B,2,FALSE)),"Suspense")))</f>
        <v>Liability - Depostis Received</v>
      </c>
      <c r="I10375" s="17">
        <f t="shared" si="161"/>
        <v>-32919.07</v>
      </c>
      <c r="J10375" s="12" t="str">
        <f>H10375</f>
        <v>Liability - Depostis Received</v>
      </c>
    </row>
    <row r="10376" spans="1:10" hidden="1">
      <c r="A10376" s="13" t="s">
        <v>292</v>
      </c>
      <c r="B10376" s="12" t="s">
        <v>91</v>
      </c>
      <c r="C10376" s="12" t="s">
        <v>151</v>
      </c>
      <c r="D10376" s="12" t="s">
        <v>392</v>
      </c>
      <c r="E10376" s="12">
        <v>0</v>
      </c>
      <c r="F10376" s="14" t="str">
        <f>A10376&amp;B10376&amp;C10376&amp;D10376&amp;E10376</f>
        <v>2024-11-26InvoiceGarden of Granite Winery:Garden of Granite Project21020 GST/HST Payable0</v>
      </c>
      <c r="G10376" s="15">
        <f>IFERROR((DATEVALUE(A10376)),A10376)</f>
        <v>45622</v>
      </c>
      <c r="H10376" s="16" t="str">
        <f>IF((IFERROR((VLOOKUP(D10376,'Automation (QBO)'!A:B,2,FALSE)),"0"))=0,"Suspense",(IFERROR((VLOOKUP(D10376,'Automation (QBO)'!A:B,2,FALSE)),"Suspense")))</f>
        <v>GST/HST Payable</v>
      </c>
      <c r="I10376" s="17">
        <f t="shared" si="161"/>
        <v>0</v>
      </c>
      <c r="J10376" s="12" t="str">
        <f>H10376</f>
        <v>GST/HST Payable</v>
      </c>
    </row>
    <row r="10377" spans="1:10" hidden="1">
      <c r="A10377" s="13" t="s">
        <v>292</v>
      </c>
      <c r="B10377" s="12" t="s">
        <v>91</v>
      </c>
      <c r="C10377" s="12" t="s">
        <v>151</v>
      </c>
      <c r="D10377" s="12" t="s">
        <v>420</v>
      </c>
      <c r="E10377" s="12">
        <v>100000</v>
      </c>
      <c r="F10377" s="14" t="str">
        <f>A10377&amp;B10377&amp;C10377&amp;D10377&amp;E10377</f>
        <v>2024-11-26InvoiceGarden of Granite Winery:Garden of Granite Project21045 Deposit Received100000</v>
      </c>
      <c r="G10377" s="15">
        <f>IFERROR((DATEVALUE(A10377)),A10377)</f>
        <v>45622</v>
      </c>
      <c r="H10377" s="16" t="str">
        <f>IF((IFERROR((VLOOKUP(D10377,'Automation (QBO)'!A:B,2,FALSE)),"0"))=0,"Suspense",(IFERROR((VLOOKUP(D10377,'Automation (QBO)'!A:B,2,FALSE)),"Suspense")))</f>
        <v>Liability - Depostis Received</v>
      </c>
      <c r="I10377" s="17">
        <f t="shared" si="161"/>
        <v>100000</v>
      </c>
      <c r="J10377" s="12" t="str">
        <f>H10377</f>
        <v>Liability - Depostis Received</v>
      </c>
    </row>
    <row r="10378" spans="1:10" hidden="1">
      <c r="A10378" s="13" t="s">
        <v>292</v>
      </c>
      <c r="B10378" s="12" t="s">
        <v>91</v>
      </c>
      <c r="C10378" s="12" t="s">
        <v>151</v>
      </c>
      <c r="D10378" s="12" t="s">
        <v>392</v>
      </c>
      <c r="E10378" s="12">
        <v>0</v>
      </c>
      <c r="F10378" s="14" t="str">
        <f>A10378&amp;B10378&amp;C10378&amp;D10378&amp;E10378</f>
        <v>2024-11-26InvoiceGarden of Granite Winery:Garden of Granite Project21020 GST/HST Payable0</v>
      </c>
      <c r="G10378" s="15">
        <f>IFERROR((DATEVALUE(A10378)),A10378)</f>
        <v>45622</v>
      </c>
      <c r="H10378" s="16" t="str">
        <f>IF((IFERROR((VLOOKUP(D10378,'Automation (QBO)'!A:B,2,FALSE)),"0"))=0,"Suspense",(IFERROR((VLOOKUP(D10378,'Automation (QBO)'!A:B,2,FALSE)),"Suspense")))</f>
        <v>GST/HST Payable</v>
      </c>
      <c r="I10378" s="17">
        <f t="shared" si="161"/>
        <v>0</v>
      </c>
      <c r="J10378" s="12" t="str">
        <f>H10378</f>
        <v>GST/HST Payable</v>
      </c>
    </row>
    <row r="10379" spans="1:10" hidden="1">
      <c r="A10379" s="13" t="s">
        <v>292</v>
      </c>
      <c r="B10379" s="12" t="s">
        <v>91</v>
      </c>
      <c r="C10379" s="12" t="s">
        <v>151</v>
      </c>
      <c r="D10379" s="12" t="s">
        <v>417</v>
      </c>
      <c r="E10379" s="12">
        <v>100000</v>
      </c>
      <c r="F10379" s="14" t="str">
        <f>A10379&amp;B10379&amp;C10379&amp;D10379&amp;E10379</f>
        <v>2024-11-26InvoiceGarden of Granite Winery:Garden of Granite Project12000 Accounts Receivable100000</v>
      </c>
      <c r="G10379" s="15">
        <f>IFERROR((DATEVALUE(A10379)),A10379)</f>
        <v>45622</v>
      </c>
      <c r="H10379" s="16" t="str">
        <f>IF((IFERROR((VLOOKUP(D10379,'Automation (QBO)'!A:B,2,FALSE)),"0"))=0,"Suspense",(IFERROR((VLOOKUP(D10379,'Automation (QBO)'!A:B,2,FALSE)),"Suspense")))</f>
        <v>Accounts Recievable - Suspense</v>
      </c>
      <c r="I10379" s="17">
        <f t="shared" si="161"/>
        <v>100000</v>
      </c>
      <c r="J10379" s="12" t="str">
        <f>H10379</f>
        <v>Accounts Recievable - Suspense</v>
      </c>
    </row>
    <row r="10380" spans="1:10" hidden="1">
      <c r="A10380" s="13" t="s">
        <v>292</v>
      </c>
      <c r="B10380" s="12" t="s">
        <v>83</v>
      </c>
      <c r="C10380" s="12" t="s">
        <v>102</v>
      </c>
      <c r="D10380" s="12" t="s">
        <v>409</v>
      </c>
      <c r="E10380" s="12">
        <v>139.22999999999999</v>
      </c>
      <c r="F10380" s="14" t="str">
        <f>A10380&amp;B10380&amp;C10380&amp;D10380&amp;E10380</f>
        <v>2024-11-26ExpensePetro Canada51205 COGS - Fuel139.23</v>
      </c>
      <c r="G10380" s="15">
        <f>IFERROR((DATEVALUE(A10380)),A10380)</f>
        <v>45622</v>
      </c>
      <c r="H10380" s="16" t="str">
        <f>IF((IFERROR((VLOOKUP(D10380,'Automation (QBO)'!A:B,2,FALSE)),"0"))=0,"Suspense",(IFERROR((VLOOKUP(D10380,'Automation (QBO)'!A:B,2,FALSE)),"Suspense")))</f>
        <v>COGS - Fuel</v>
      </c>
      <c r="I10380" s="17">
        <f t="shared" si="161"/>
        <v>139.22999999999999</v>
      </c>
      <c r="J10380" s="12" t="str">
        <f>H10380</f>
        <v>COGS - Fuel</v>
      </c>
    </row>
    <row r="10381" spans="1:10" hidden="1">
      <c r="A10381" s="13" t="s">
        <v>292</v>
      </c>
      <c r="B10381" s="12" t="s">
        <v>83</v>
      </c>
      <c r="C10381" s="12" t="s">
        <v>102</v>
      </c>
      <c r="D10381" s="12" t="s">
        <v>392</v>
      </c>
      <c r="E10381" s="12">
        <v>0</v>
      </c>
      <c r="F10381" s="14" t="str">
        <f>A10381&amp;B10381&amp;C10381&amp;D10381&amp;E10381</f>
        <v>2024-11-26ExpensePetro Canada21020 GST/HST Payable0</v>
      </c>
      <c r="G10381" s="15">
        <f>IFERROR((DATEVALUE(A10381)),A10381)</f>
        <v>45622</v>
      </c>
      <c r="H10381" s="16" t="str">
        <f>IF((IFERROR((VLOOKUP(D10381,'Automation (QBO)'!A:B,2,FALSE)),"0"))=0,"Suspense",(IFERROR((VLOOKUP(D10381,'Automation (QBO)'!A:B,2,FALSE)),"Suspense")))</f>
        <v>GST/HST Payable</v>
      </c>
      <c r="I10381" s="17">
        <f t="shared" si="161"/>
        <v>0</v>
      </c>
      <c r="J10381" s="12" t="str">
        <f>H10381</f>
        <v>GST/HST Payable</v>
      </c>
    </row>
    <row r="10382" spans="1:10" hidden="1">
      <c r="A10382" s="13" t="s">
        <v>292</v>
      </c>
      <c r="B10382" s="12" t="s">
        <v>83</v>
      </c>
      <c r="C10382" s="12" t="s">
        <v>259</v>
      </c>
      <c r="D10382" s="12" t="s">
        <v>400</v>
      </c>
      <c r="E10382" s="12">
        <v>2326</v>
      </c>
      <c r="F10382" s="14" t="str">
        <f>A10382&amp;B10382&amp;C10382&amp;D10382&amp;E10382</f>
        <v>2024-11-26ExpenseZachary Plass51320 COGS - Subcontractors2326</v>
      </c>
      <c r="G10382" s="15">
        <f>IFERROR((DATEVALUE(A10382)),A10382)</f>
        <v>45622</v>
      </c>
      <c r="H10382" s="16" t="str">
        <f>IF((IFERROR((VLOOKUP(D10382,'Automation (QBO)'!A:B,2,FALSE)),"0"))=0,"Suspense",(IFERROR((VLOOKUP(D10382,'Automation (QBO)'!A:B,2,FALSE)),"Suspense")))</f>
        <v>COGS - Subcontracts</v>
      </c>
      <c r="I10382" s="17">
        <f t="shared" si="161"/>
        <v>2326</v>
      </c>
      <c r="J10382" s="12" t="str">
        <f>H10382</f>
        <v>COGS - Subcontracts</v>
      </c>
    </row>
    <row r="10383" spans="1:10" hidden="1">
      <c r="A10383" s="13" t="s">
        <v>292</v>
      </c>
      <c r="B10383" s="12" t="s">
        <v>83</v>
      </c>
      <c r="C10383" s="12" t="s">
        <v>259</v>
      </c>
      <c r="D10383" s="12" t="s">
        <v>392</v>
      </c>
      <c r="E10383" s="12">
        <v>0</v>
      </c>
      <c r="F10383" s="14" t="str">
        <f>A10383&amp;B10383&amp;C10383&amp;D10383&amp;E10383</f>
        <v>2024-11-26ExpenseZachary Plass21020 GST/HST Payable0</v>
      </c>
      <c r="G10383" s="15">
        <f>IFERROR((DATEVALUE(A10383)),A10383)</f>
        <v>45622</v>
      </c>
      <c r="H10383" s="16" t="str">
        <f>IF((IFERROR((VLOOKUP(D10383,'Automation (QBO)'!A:B,2,FALSE)),"0"))=0,"Suspense",(IFERROR((VLOOKUP(D10383,'Automation (QBO)'!A:B,2,FALSE)),"Suspense")))</f>
        <v>GST/HST Payable</v>
      </c>
      <c r="I10383" s="17">
        <f t="shared" si="161"/>
        <v>0</v>
      </c>
      <c r="J10383" s="12" t="str">
        <f>H10383</f>
        <v>GST/HST Payable</v>
      </c>
    </row>
    <row r="10384" spans="1:10" hidden="1">
      <c r="A10384" s="13" t="s">
        <v>292</v>
      </c>
      <c r="B10384" s="12" t="s">
        <v>83</v>
      </c>
      <c r="C10384" s="12" t="s">
        <v>282</v>
      </c>
      <c r="D10384" s="12" t="s">
        <v>392</v>
      </c>
      <c r="E10384" s="12">
        <v>-23.75</v>
      </c>
      <c r="F10384" s="14" t="str">
        <f>A10384&amp;B10384&amp;C10384&amp;D10384&amp;E10384</f>
        <v>2024-11-26ExpenseIron Mountain Equipment Rental21020 GST/HST Payable-23.75</v>
      </c>
      <c r="G10384" s="15">
        <f>IFERROR((DATEVALUE(A10384)),A10384)</f>
        <v>45622</v>
      </c>
      <c r="H10384" s="16" t="str">
        <f>IF((IFERROR((VLOOKUP(D10384,'Automation (QBO)'!A:B,2,FALSE)),"0"))=0,"Suspense",(IFERROR((VLOOKUP(D10384,'Automation (QBO)'!A:B,2,FALSE)),"Suspense")))</f>
        <v>GST/HST Payable</v>
      </c>
      <c r="I10384" s="17">
        <f t="shared" ref="I10384:I10447" si="162">E10384</f>
        <v>-23.75</v>
      </c>
      <c r="J10384" s="12" t="str">
        <f>H10384</f>
        <v>GST/HST Payable</v>
      </c>
    </row>
    <row r="10385" spans="1:10" hidden="1">
      <c r="A10385" s="13" t="s">
        <v>292</v>
      </c>
      <c r="B10385" s="12" t="s">
        <v>83</v>
      </c>
      <c r="C10385" s="12" t="s">
        <v>151</v>
      </c>
      <c r="D10385" s="12" t="s">
        <v>391</v>
      </c>
      <c r="E10385" s="12">
        <v>504.33</v>
      </c>
      <c r="F10385" s="14" t="str">
        <f>A10385&amp;B10385&amp;C10385&amp;D10385&amp;E10385</f>
        <v>2024-11-26ExpenseGarden of Granite Winery:Garden of Granite Project51335 COGS - Supplies504.33</v>
      </c>
      <c r="G10385" s="15">
        <f>IFERROR((DATEVALUE(A10385)),A10385)</f>
        <v>45622</v>
      </c>
      <c r="H10385" s="16" t="str">
        <f>IF((IFERROR((VLOOKUP(D10385,'Automation (QBO)'!A:B,2,FALSE)),"0"))=0,"Suspense",(IFERROR((VLOOKUP(D10385,'Automation (QBO)'!A:B,2,FALSE)),"Suspense")))</f>
        <v>COGS - Supplies</v>
      </c>
      <c r="I10385" s="17">
        <f t="shared" si="162"/>
        <v>504.33</v>
      </c>
      <c r="J10385" s="12" t="str">
        <f>H10385</f>
        <v>COGS - Supplies</v>
      </c>
    </row>
    <row r="10386" spans="1:10" hidden="1">
      <c r="A10386" s="13" t="s">
        <v>292</v>
      </c>
      <c r="B10386" s="12" t="s">
        <v>83</v>
      </c>
      <c r="C10386" s="12" t="s">
        <v>151</v>
      </c>
      <c r="D10386" s="12" t="s">
        <v>392</v>
      </c>
      <c r="E10386" s="12">
        <v>-23.57</v>
      </c>
      <c r="F10386" s="14" t="str">
        <f>A10386&amp;B10386&amp;C10386&amp;D10386&amp;E10386</f>
        <v>2024-11-26ExpenseGarden of Granite Winery:Garden of Granite Project21020 GST/HST Payable-23.57</v>
      </c>
      <c r="G10386" s="15">
        <f>IFERROR((DATEVALUE(A10386)),A10386)</f>
        <v>45622</v>
      </c>
      <c r="H10386" s="16" t="str">
        <f>IF((IFERROR((VLOOKUP(D10386,'Automation (QBO)'!A:B,2,FALSE)),"0"))=0,"Suspense",(IFERROR((VLOOKUP(D10386,'Automation (QBO)'!A:B,2,FALSE)),"Suspense")))</f>
        <v>GST/HST Payable</v>
      </c>
      <c r="I10386" s="17">
        <f t="shared" si="162"/>
        <v>-23.57</v>
      </c>
      <c r="J10386" s="12" t="str">
        <f>H10386</f>
        <v>GST/HST Payable</v>
      </c>
    </row>
    <row r="10387" spans="1:10" hidden="1">
      <c r="A10387" s="13" t="s">
        <v>292</v>
      </c>
      <c r="B10387" s="12" t="s">
        <v>83</v>
      </c>
      <c r="C10387" s="12" t="s">
        <v>133</v>
      </c>
      <c r="D10387" s="12" t="s">
        <v>391</v>
      </c>
      <c r="E10387" s="12">
        <v>37.700000000000003</v>
      </c>
      <c r="F10387" s="14" t="str">
        <f>A10387&amp;B10387&amp;C10387&amp;D10387&amp;E10387</f>
        <v>2024-11-26ExpenseProsol51335 COGS - Supplies37.7</v>
      </c>
      <c r="G10387" s="15">
        <f>IFERROR((DATEVALUE(A10387)),A10387)</f>
        <v>45622</v>
      </c>
      <c r="H10387" s="16" t="str">
        <f>IF((IFERROR((VLOOKUP(D10387,'Automation (QBO)'!A:B,2,FALSE)),"0"))=0,"Suspense",(IFERROR((VLOOKUP(D10387,'Automation (QBO)'!A:B,2,FALSE)),"Suspense")))</f>
        <v>COGS - Supplies</v>
      </c>
      <c r="I10387" s="17">
        <f t="shared" si="162"/>
        <v>37.700000000000003</v>
      </c>
      <c r="J10387" s="12" t="str">
        <f>H10387</f>
        <v>COGS - Supplies</v>
      </c>
    </row>
    <row r="10388" spans="1:10" hidden="1">
      <c r="A10388" s="13" t="s">
        <v>292</v>
      </c>
      <c r="B10388" s="12" t="s">
        <v>83</v>
      </c>
      <c r="C10388" s="12" t="s">
        <v>133</v>
      </c>
      <c r="D10388" s="12" t="s">
        <v>392</v>
      </c>
      <c r="E10388" s="12">
        <v>-1.76</v>
      </c>
      <c r="F10388" s="14" t="str">
        <f>A10388&amp;B10388&amp;C10388&amp;D10388&amp;E10388</f>
        <v>2024-11-26ExpenseProsol21020 GST/HST Payable-1.76</v>
      </c>
      <c r="G10388" s="15">
        <f>IFERROR((DATEVALUE(A10388)),A10388)</f>
        <v>45622</v>
      </c>
      <c r="H10388" s="16" t="str">
        <f>IF((IFERROR((VLOOKUP(D10388,'Automation (QBO)'!A:B,2,FALSE)),"0"))=0,"Suspense",(IFERROR((VLOOKUP(D10388,'Automation (QBO)'!A:B,2,FALSE)),"Suspense")))</f>
        <v>GST/HST Payable</v>
      </c>
      <c r="I10388" s="17">
        <f t="shared" si="162"/>
        <v>-1.76</v>
      </c>
      <c r="J10388" s="12" t="str">
        <f>H10388</f>
        <v>GST/HST Payable</v>
      </c>
    </row>
    <row r="10389" spans="1:10" hidden="1">
      <c r="A10389" s="13" t="s">
        <v>292</v>
      </c>
      <c r="B10389" s="12" t="s">
        <v>83</v>
      </c>
      <c r="C10389" s="12" t="s">
        <v>273</v>
      </c>
      <c r="D10389" s="12" t="s">
        <v>391</v>
      </c>
      <c r="E10389" s="12">
        <v>253</v>
      </c>
      <c r="F10389" s="14" t="str">
        <f>A10389&amp;B10389&amp;C10389&amp;D10389&amp;E10389</f>
        <v>2024-11-26ExpenseWhite Cap Supply Canada Inc.51335 COGS - Supplies253</v>
      </c>
      <c r="G10389" s="15">
        <f>IFERROR((DATEVALUE(A10389)),A10389)</f>
        <v>45622</v>
      </c>
      <c r="H10389" s="16" t="str">
        <f>IF((IFERROR((VLOOKUP(D10389,'Automation (QBO)'!A:B,2,FALSE)),"0"))=0,"Suspense",(IFERROR((VLOOKUP(D10389,'Automation (QBO)'!A:B,2,FALSE)),"Suspense")))</f>
        <v>COGS - Supplies</v>
      </c>
      <c r="I10389" s="17">
        <f t="shared" si="162"/>
        <v>253</v>
      </c>
      <c r="J10389" s="12" t="str">
        <f>H10389</f>
        <v>COGS - Supplies</v>
      </c>
    </row>
    <row r="10390" spans="1:10" hidden="1">
      <c r="A10390" s="13" t="s">
        <v>292</v>
      </c>
      <c r="B10390" s="12" t="s">
        <v>83</v>
      </c>
      <c r="C10390" s="12" t="s">
        <v>273</v>
      </c>
      <c r="D10390" s="12" t="s">
        <v>392</v>
      </c>
      <c r="E10390" s="12">
        <v>-30.36</v>
      </c>
      <c r="F10390" s="14" t="str">
        <f>A10390&amp;B10390&amp;C10390&amp;D10390&amp;E10390</f>
        <v>2024-11-26ExpenseWhite Cap Supply Canada Inc.21020 GST/HST Payable-30.36</v>
      </c>
      <c r="G10390" s="15">
        <f>IFERROR((DATEVALUE(A10390)),A10390)</f>
        <v>45622</v>
      </c>
      <c r="H10390" s="16" t="str">
        <f>IF((IFERROR((VLOOKUP(D10390,'Automation (QBO)'!A:B,2,FALSE)),"0"))=0,"Suspense",(IFERROR((VLOOKUP(D10390,'Automation (QBO)'!A:B,2,FALSE)),"Suspense")))</f>
        <v>GST/HST Payable</v>
      </c>
      <c r="I10390" s="17">
        <f t="shared" si="162"/>
        <v>-30.36</v>
      </c>
      <c r="J10390" s="12" t="str">
        <f>H10390</f>
        <v>GST/HST Payable</v>
      </c>
    </row>
    <row r="10391" spans="1:10" hidden="1">
      <c r="A10391" s="13" t="s">
        <v>292</v>
      </c>
      <c r="B10391" s="12" t="s">
        <v>83</v>
      </c>
      <c r="C10391" s="12" t="s">
        <v>110</v>
      </c>
      <c r="D10391" s="12" t="s">
        <v>391</v>
      </c>
      <c r="E10391" s="12">
        <v>73.73</v>
      </c>
      <c r="F10391" s="14" t="str">
        <f>A10391&amp;B10391&amp;C10391&amp;D10391&amp;E10391</f>
        <v>2024-11-26ExpenseDicks Lumber51335 COGS - Supplies73.73</v>
      </c>
      <c r="G10391" s="15">
        <f>IFERROR((DATEVALUE(A10391)),A10391)</f>
        <v>45622</v>
      </c>
      <c r="H10391" s="16" t="str">
        <f>IF((IFERROR((VLOOKUP(D10391,'Automation (QBO)'!A:B,2,FALSE)),"0"))=0,"Suspense",(IFERROR((VLOOKUP(D10391,'Automation (QBO)'!A:B,2,FALSE)),"Suspense")))</f>
        <v>COGS - Supplies</v>
      </c>
      <c r="I10391" s="17">
        <f t="shared" si="162"/>
        <v>73.73</v>
      </c>
      <c r="J10391" s="12" t="str">
        <f>H10391</f>
        <v>COGS - Supplies</v>
      </c>
    </row>
    <row r="10392" spans="1:10" hidden="1">
      <c r="A10392" s="13" t="s">
        <v>292</v>
      </c>
      <c r="B10392" s="12" t="s">
        <v>83</v>
      </c>
      <c r="C10392" s="12" t="s">
        <v>110</v>
      </c>
      <c r="D10392" s="12" t="s">
        <v>392</v>
      </c>
      <c r="E10392" s="12">
        <v>-3.5</v>
      </c>
      <c r="F10392" s="14" t="str">
        <f>A10392&amp;B10392&amp;C10392&amp;D10392&amp;E10392</f>
        <v>2024-11-26ExpenseDicks Lumber21020 GST/HST Payable-3.5</v>
      </c>
      <c r="G10392" s="15">
        <f>IFERROR((DATEVALUE(A10392)),A10392)</f>
        <v>45622</v>
      </c>
      <c r="H10392" s="16" t="str">
        <f>IF((IFERROR((VLOOKUP(D10392,'Automation (QBO)'!A:B,2,FALSE)),"0"))=0,"Suspense",(IFERROR((VLOOKUP(D10392,'Automation (QBO)'!A:B,2,FALSE)),"Suspense")))</f>
        <v>GST/HST Payable</v>
      </c>
      <c r="I10392" s="17">
        <f t="shared" si="162"/>
        <v>-3.5</v>
      </c>
      <c r="J10392" s="12" t="str">
        <f>H10392</f>
        <v>GST/HST Payable</v>
      </c>
    </row>
    <row r="10393" spans="1:10" hidden="1">
      <c r="A10393" s="13" t="s">
        <v>292</v>
      </c>
      <c r="B10393" s="12" t="s">
        <v>83</v>
      </c>
      <c r="C10393" s="12" t="s">
        <v>293</v>
      </c>
      <c r="D10393" s="12" t="s">
        <v>391</v>
      </c>
      <c r="E10393" s="12">
        <v>84.74</v>
      </c>
      <c r="F10393" s="14" t="str">
        <f>A10393&amp;B10393&amp;C10393&amp;D10393&amp;E10393</f>
        <v>2024-11-26ExpenseLumenstar Led Lighting51335 COGS - Supplies84.74</v>
      </c>
      <c r="G10393" s="15">
        <f>IFERROR((DATEVALUE(A10393)),A10393)</f>
        <v>45622</v>
      </c>
      <c r="H10393" s="16" t="str">
        <f>IF((IFERROR((VLOOKUP(D10393,'Automation (QBO)'!A:B,2,FALSE)),"0"))=0,"Suspense",(IFERROR((VLOOKUP(D10393,'Automation (QBO)'!A:B,2,FALSE)),"Suspense")))</f>
        <v>COGS - Supplies</v>
      </c>
      <c r="I10393" s="17">
        <f t="shared" si="162"/>
        <v>84.74</v>
      </c>
      <c r="J10393" s="12" t="str">
        <f>H10393</f>
        <v>COGS - Supplies</v>
      </c>
    </row>
    <row r="10394" spans="1:10" hidden="1">
      <c r="A10394" s="13" t="s">
        <v>292</v>
      </c>
      <c r="B10394" s="12" t="s">
        <v>83</v>
      </c>
      <c r="C10394" s="12" t="s">
        <v>293</v>
      </c>
      <c r="D10394" s="12" t="s">
        <v>392</v>
      </c>
      <c r="E10394" s="12">
        <v>-3.96</v>
      </c>
      <c r="F10394" s="14" t="str">
        <f>A10394&amp;B10394&amp;C10394&amp;D10394&amp;E10394</f>
        <v>2024-11-26ExpenseLumenstar Led Lighting21020 GST/HST Payable-3.96</v>
      </c>
      <c r="G10394" s="15">
        <f>IFERROR((DATEVALUE(A10394)),A10394)</f>
        <v>45622</v>
      </c>
      <c r="H10394" s="16" t="str">
        <f>IF((IFERROR((VLOOKUP(D10394,'Automation (QBO)'!A:B,2,FALSE)),"0"))=0,"Suspense",(IFERROR((VLOOKUP(D10394,'Automation (QBO)'!A:B,2,FALSE)),"Suspense")))</f>
        <v>GST/HST Payable</v>
      </c>
      <c r="I10394" s="17">
        <f t="shared" si="162"/>
        <v>-3.96</v>
      </c>
      <c r="J10394" s="12" t="str">
        <f>H10394</f>
        <v>GST/HST Payable</v>
      </c>
    </row>
    <row r="10395" spans="1:10" hidden="1">
      <c r="A10395" s="13" t="s">
        <v>292</v>
      </c>
      <c r="B10395" s="12" t="s">
        <v>294</v>
      </c>
      <c r="D10395" s="12" t="s">
        <v>394</v>
      </c>
      <c r="E10395" s="12">
        <v>-10000</v>
      </c>
      <c r="F10395" s="14" t="str">
        <f>A10395&amp;B10395&amp;C10395&amp;D10395&amp;E10395</f>
        <v>2024-11-26Transfer11005 Chequing (CIBC)-10000</v>
      </c>
      <c r="G10395" s="15">
        <f>IFERROR((DATEVALUE(A10395)),A10395)</f>
        <v>45622</v>
      </c>
      <c r="H10395" s="16" t="str">
        <f>IF((IFERROR((VLOOKUP(D10395,'Automation (QBO)'!A:B,2,FALSE)),"0"))=0,"Suspense",(IFERROR((VLOOKUP(D10395,'Automation (QBO)'!A:B,2,FALSE)),"Suspense")))</f>
        <v>Balance (CIBC)</v>
      </c>
      <c r="I10395" s="17">
        <f t="shared" si="162"/>
        <v>-10000</v>
      </c>
      <c r="J10395" s="12" t="str">
        <f>H10395</f>
        <v>Balance (CIBC)</v>
      </c>
    </row>
    <row r="10396" spans="1:10" hidden="1">
      <c r="A10396" s="13" t="s">
        <v>292</v>
      </c>
      <c r="B10396" s="12" t="s">
        <v>294</v>
      </c>
      <c r="D10396" s="12" t="s">
        <v>390</v>
      </c>
      <c r="E10396" s="12">
        <v>-10000</v>
      </c>
      <c r="F10396" s="14" t="str">
        <f>A10396&amp;B10396&amp;C10396&amp;D10396&amp;E10396</f>
        <v>2024-11-26Transfer21010 Visa Payable (CIBC)-10000</v>
      </c>
      <c r="G10396" s="15">
        <f>IFERROR((DATEVALUE(A10396)),A10396)</f>
        <v>45622</v>
      </c>
      <c r="H10396" s="16" t="str">
        <f>IF((IFERROR((VLOOKUP(D10396,'Automation (QBO)'!A:B,2,FALSE)),"0"))=0,"Suspense",(IFERROR((VLOOKUP(D10396,'Automation (QBO)'!A:B,2,FALSE)),"Suspense")))</f>
        <v>Suspense</v>
      </c>
      <c r="I10396" s="17">
        <f t="shared" si="162"/>
        <v>-10000</v>
      </c>
      <c r="J10396" s="12" t="str">
        <f>H10396</f>
        <v>Suspense</v>
      </c>
    </row>
    <row r="10397" spans="1:10" hidden="1">
      <c r="A10397" s="13" t="s">
        <v>292</v>
      </c>
      <c r="B10397" s="12" t="s">
        <v>83</v>
      </c>
      <c r="C10397" s="12" t="s">
        <v>282</v>
      </c>
      <c r="D10397" s="12" t="s">
        <v>391</v>
      </c>
      <c r="E10397" s="12">
        <v>508.25</v>
      </c>
      <c r="F10397" s="14" t="str">
        <f>A10397&amp;B10397&amp;C10397&amp;D10397&amp;E10397</f>
        <v>2024-11-26ExpenseIron Mountain Equipment Rental51335 COGS - Supplies508.25</v>
      </c>
      <c r="G10397" s="15">
        <f>IFERROR((DATEVALUE(A10397)),A10397)</f>
        <v>45622</v>
      </c>
      <c r="H10397" s="16" t="str">
        <f>IF((IFERROR((VLOOKUP(D10397,'Automation (QBO)'!A:B,2,FALSE)),"0"))=0,"Suspense",(IFERROR((VLOOKUP(D10397,'Automation (QBO)'!A:B,2,FALSE)),"Suspense")))</f>
        <v>COGS - Supplies</v>
      </c>
      <c r="I10397" s="17">
        <f t="shared" si="162"/>
        <v>508.25</v>
      </c>
      <c r="J10397" s="12" t="str">
        <f>H10397</f>
        <v>COGS - Supplies</v>
      </c>
    </row>
    <row r="10398" spans="1:10" hidden="1">
      <c r="A10398" s="13" t="s">
        <v>292</v>
      </c>
      <c r="B10398" s="12" t="s">
        <v>83</v>
      </c>
      <c r="C10398" s="12" t="s">
        <v>180</v>
      </c>
      <c r="D10398" s="12" t="s">
        <v>394</v>
      </c>
      <c r="E10398" s="12">
        <v>-921.38</v>
      </c>
      <c r="F10398" s="14" t="str">
        <f>A10398&amp;B10398&amp;C10398&amp;D10398&amp;E10398</f>
        <v>2024-11-26ExpenseCrestlynn Contracting11005 Chequing (CIBC)-921.38</v>
      </c>
      <c r="G10398" s="15">
        <f>IFERROR((DATEVALUE(A10398)),A10398)</f>
        <v>45622</v>
      </c>
      <c r="H10398" s="16" t="str">
        <f>IF((IFERROR((VLOOKUP(D10398,'Automation (QBO)'!A:B,2,FALSE)),"0"))=0,"Suspense",(IFERROR((VLOOKUP(D10398,'Automation (QBO)'!A:B,2,FALSE)),"Suspense")))</f>
        <v>Balance (CIBC)</v>
      </c>
      <c r="I10398" s="17">
        <f t="shared" si="162"/>
        <v>-921.38</v>
      </c>
      <c r="J10398" s="12" t="str">
        <f>H10398</f>
        <v>Balance (CIBC)</v>
      </c>
    </row>
    <row r="10399" spans="1:10" hidden="1">
      <c r="A10399" s="13" t="s">
        <v>292</v>
      </c>
      <c r="B10399" s="12" t="s">
        <v>83</v>
      </c>
      <c r="C10399" s="12" t="s">
        <v>273</v>
      </c>
      <c r="D10399" s="12" t="s">
        <v>390</v>
      </c>
      <c r="E10399" s="12">
        <v>283.36</v>
      </c>
      <c r="F10399" s="14" t="str">
        <f>A10399&amp;B10399&amp;C10399&amp;D10399&amp;E10399</f>
        <v>2024-11-26ExpenseWhite Cap Supply Canada Inc.21010 Visa Payable (CIBC)283.36</v>
      </c>
      <c r="G10399" s="15">
        <f>IFERROR((DATEVALUE(A10399)),A10399)</f>
        <v>45622</v>
      </c>
      <c r="H10399" s="16" t="str">
        <f>IF((IFERROR((VLOOKUP(D10399,'Automation (QBO)'!A:B,2,FALSE)),"0"))=0,"Suspense",(IFERROR((VLOOKUP(D10399,'Automation (QBO)'!A:B,2,FALSE)),"Suspense")))</f>
        <v>Suspense</v>
      </c>
      <c r="I10399" s="17">
        <f t="shared" si="162"/>
        <v>283.36</v>
      </c>
      <c r="J10399" s="12" t="str">
        <f>H10399</f>
        <v>Suspense</v>
      </c>
    </row>
    <row r="10400" spans="1:10" hidden="1">
      <c r="A10400" s="13" t="s">
        <v>292</v>
      </c>
      <c r="B10400" s="12" t="s">
        <v>83</v>
      </c>
      <c r="C10400" s="12" t="s">
        <v>180</v>
      </c>
      <c r="D10400" s="12" t="s">
        <v>394</v>
      </c>
      <c r="E10400" s="12">
        <v>-1890</v>
      </c>
      <c r="F10400" s="14" t="str">
        <f>A10400&amp;B10400&amp;C10400&amp;D10400&amp;E10400</f>
        <v>2024-11-26ExpenseCrestlynn Contracting11005 Chequing (CIBC)-1890</v>
      </c>
      <c r="G10400" s="15">
        <f>IFERROR((DATEVALUE(A10400)),A10400)</f>
        <v>45622</v>
      </c>
      <c r="H10400" s="16" t="str">
        <f>IF((IFERROR((VLOOKUP(D10400,'Automation (QBO)'!A:B,2,FALSE)),"0"))=0,"Suspense",(IFERROR((VLOOKUP(D10400,'Automation (QBO)'!A:B,2,FALSE)),"Suspense")))</f>
        <v>Balance (CIBC)</v>
      </c>
      <c r="I10400" s="17">
        <f t="shared" si="162"/>
        <v>-1890</v>
      </c>
      <c r="J10400" s="12" t="str">
        <f>H10400</f>
        <v>Balance (CIBC)</v>
      </c>
    </row>
    <row r="10401" spans="1:10" hidden="1">
      <c r="A10401" s="13" t="s">
        <v>292</v>
      </c>
      <c r="B10401" s="12" t="s">
        <v>83</v>
      </c>
      <c r="C10401" s="12" t="s">
        <v>259</v>
      </c>
      <c r="D10401" s="12" t="s">
        <v>394</v>
      </c>
      <c r="E10401" s="12">
        <v>-2326</v>
      </c>
      <c r="F10401" s="14" t="str">
        <f>A10401&amp;B10401&amp;C10401&amp;D10401&amp;E10401</f>
        <v>2024-11-26ExpenseZachary Plass11005 Chequing (CIBC)-2326</v>
      </c>
      <c r="G10401" s="15">
        <f>IFERROR((DATEVALUE(A10401)),A10401)</f>
        <v>45622</v>
      </c>
      <c r="H10401" s="16" t="str">
        <f>IF((IFERROR((VLOOKUP(D10401,'Automation (QBO)'!A:B,2,FALSE)),"0"))=0,"Suspense",(IFERROR((VLOOKUP(D10401,'Automation (QBO)'!A:B,2,FALSE)),"Suspense")))</f>
        <v>Balance (CIBC)</v>
      </c>
      <c r="I10401" s="17">
        <f t="shared" si="162"/>
        <v>-2326</v>
      </c>
      <c r="J10401" s="12" t="str">
        <f>H10401</f>
        <v>Balance (CIBC)</v>
      </c>
    </row>
    <row r="10402" spans="1:10" hidden="1">
      <c r="A10402" s="13" t="s">
        <v>292</v>
      </c>
      <c r="B10402" s="12" t="s">
        <v>91</v>
      </c>
      <c r="C10402" s="12" t="s">
        <v>151</v>
      </c>
      <c r="D10402" s="12" t="s">
        <v>419</v>
      </c>
      <c r="E10402" s="12">
        <v>2860</v>
      </c>
      <c r="F10402" s="14" t="str">
        <f>A10402&amp;B10402&amp;C10402&amp;D10402&amp;E10402</f>
        <v>2024-11-26InvoiceGarden of Granite Winery:Garden of Granite Project41005 Income - Project Management2860</v>
      </c>
      <c r="G10402" s="15">
        <f>IFERROR((DATEVALUE(A10402)),A10402)</f>
        <v>45622</v>
      </c>
      <c r="H10402" s="16" t="str">
        <f>IF((IFERROR((VLOOKUP(D10402,'Automation (QBO)'!A:B,2,FALSE)),"0"))=0,"Suspense",(IFERROR((VLOOKUP(D10402,'Automation (QBO)'!A:B,2,FALSE)),"Suspense")))</f>
        <v>Labour - Management ($)</v>
      </c>
      <c r="I10402" s="17">
        <f t="shared" si="162"/>
        <v>2860</v>
      </c>
      <c r="J10402" s="12" t="str">
        <f>H10402</f>
        <v>Labour - Management ($)</v>
      </c>
    </row>
    <row r="10403" spans="1:10" hidden="1">
      <c r="A10403" s="13" t="s">
        <v>292</v>
      </c>
      <c r="B10403" s="12" t="s">
        <v>91</v>
      </c>
      <c r="C10403" s="12" t="s">
        <v>151</v>
      </c>
      <c r="D10403" s="12" t="s">
        <v>419</v>
      </c>
      <c r="E10403" s="12">
        <v>21840</v>
      </c>
      <c r="F10403" s="14" t="str">
        <f>A10403&amp;B10403&amp;C10403&amp;D10403&amp;E10403</f>
        <v>2024-11-26InvoiceGarden of Granite Winery:Garden of Granite Project41005 Income - Project Management21840</v>
      </c>
      <c r="G10403" s="15">
        <f>IFERROR((DATEVALUE(A10403)),A10403)</f>
        <v>45622</v>
      </c>
      <c r="H10403" s="16" t="str">
        <f>IF((IFERROR((VLOOKUP(D10403,'Automation (QBO)'!A:B,2,FALSE)),"0"))=0,"Suspense",(IFERROR((VLOOKUP(D10403,'Automation (QBO)'!A:B,2,FALSE)),"Suspense")))</f>
        <v>Labour - Management ($)</v>
      </c>
      <c r="I10403" s="17">
        <f t="shared" si="162"/>
        <v>21840</v>
      </c>
      <c r="J10403" s="12" t="str">
        <f>H10403</f>
        <v>Labour - Management ($)</v>
      </c>
    </row>
    <row r="10404" spans="1:10" hidden="1">
      <c r="A10404" s="13" t="s">
        <v>292</v>
      </c>
      <c r="B10404" s="12" t="s">
        <v>91</v>
      </c>
      <c r="C10404" s="12" t="s">
        <v>151</v>
      </c>
      <c r="D10404" s="12" t="s">
        <v>419</v>
      </c>
      <c r="E10404" s="12">
        <v>5225.25</v>
      </c>
      <c r="F10404" s="14" t="str">
        <f>A10404&amp;B10404&amp;C10404&amp;D10404&amp;E10404</f>
        <v>2024-11-26InvoiceGarden of Granite Winery:Garden of Granite Project41005 Income - Project Management5225.25</v>
      </c>
      <c r="G10404" s="15">
        <f>IFERROR((DATEVALUE(A10404)),A10404)</f>
        <v>45622</v>
      </c>
      <c r="H10404" s="16" t="str">
        <f>IF((IFERROR((VLOOKUP(D10404,'Automation (QBO)'!A:B,2,FALSE)),"0"))=0,"Suspense",(IFERROR((VLOOKUP(D10404,'Automation (QBO)'!A:B,2,FALSE)),"Suspense")))</f>
        <v>Labour - Management ($)</v>
      </c>
      <c r="I10404" s="17">
        <f t="shared" si="162"/>
        <v>5225.25</v>
      </c>
      <c r="J10404" s="12" t="str">
        <f>H10404</f>
        <v>Labour - Management ($)</v>
      </c>
    </row>
    <row r="10405" spans="1:10" hidden="1">
      <c r="A10405" s="13" t="s">
        <v>295</v>
      </c>
      <c r="B10405" s="12" t="s">
        <v>83</v>
      </c>
      <c r="C10405" s="12" t="s">
        <v>110</v>
      </c>
      <c r="D10405" s="12" t="s">
        <v>390</v>
      </c>
      <c r="E10405" s="12">
        <v>299.64999999999998</v>
      </c>
      <c r="F10405" s="14" t="str">
        <f>A10405&amp;B10405&amp;C10405&amp;D10405&amp;E10405</f>
        <v>2024-11-27ExpenseDicks Lumber21010 Visa Payable (CIBC)299.65</v>
      </c>
      <c r="G10405" s="15">
        <f>IFERROR((DATEVALUE(A10405)),A10405)</f>
        <v>45623</v>
      </c>
      <c r="H10405" s="16" t="str">
        <f>IF((IFERROR((VLOOKUP(D10405,'Automation (QBO)'!A:B,2,FALSE)),"0"))=0,"Suspense",(IFERROR((VLOOKUP(D10405,'Automation (QBO)'!A:B,2,FALSE)),"Suspense")))</f>
        <v>Suspense</v>
      </c>
      <c r="I10405" s="17">
        <f t="shared" si="162"/>
        <v>299.64999999999998</v>
      </c>
      <c r="J10405" s="12" t="str">
        <f>H10405</f>
        <v>Suspense</v>
      </c>
    </row>
    <row r="10406" spans="1:10" hidden="1">
      <c r="A10406" s="13" t="s">
        <v>295</v>
      </c>
      <c r="B10406" s="12" t="s">
        <v>83</v>
      </c>
      <c r="C10406" s="12" t="s">
        <v>297</v>
      </c>
      <c r="D10406" s="12" t="s">
        <v>390</v>
      </c>
      <c r="E10406" s="12">
        <v>2568.3000000000002</v>
      </c>
      <c r="F10406" s="14" t="str">
        <f>A10406&amp;B10406&amp;C10406&amp;D10406&amp;E10406</f>
        <v>2024-11-27ExpenseElite Fire Protection Ltd.21010 Visa Payable (CIBC)2568.3</v>
      </c>
      <c r="G10406" s="15">
        <f>IFERROR((DATEVALUE(A10406)),A10406)</f>
        <v>45623</v>
      </c>
      <c r="H10406" s="16" t="str">
        <f>IF((IFERROR((VLOOKUP(D10406,'Automation (QBO)'!A:B,2,FALSE)),"0"))=0,"Suspense",(IFERROR((VLOOKUP(D10406,'Automation (QBO)'!A:B,2,FALSE)),"Suspense")))</f>
        <v>Suspense</v>
      </c>
      <c r="I10406" s="17">
        <f t="shared" si="162"/>
        <v>2568.3000000000002</v>
      </c>
      <c r="J10406" s="12" t="str">
        <f>H10406</f>
        <v>Suspense</v>
      </c>
    </row>
    <row r="10407" spans="1:10" hidden="1">
      <c r="A10407" s="13" t="s">
        <v>295</v>
      </c>
      <c r="B10407" s="12" t="s">
        <v>122</v>
      </c>
      <c r="C10407" s="12" t="s">
        <v>207</v>
      </c>
      <c r="D10407" s="12" t="s">
        <v>390</v>
      </c>
      <c r="E10407" s="12">
        <v>-1385.99</v>
      </c>
      <c r="F10407" s="14" t="str">
        <f>A10407&amp;B10407&amp;C10407&amp;D10407&amp;E10407</f>
        <v>2024-11-27Credit Card CreditUnited Rentals21010 Visa Payable (CIBC)-1385.99</v>
      </c>
      <c r="G10407" s="15">
        <f>IFERROR((DATEVALUE(A10407)),A10407)</f>
        <v>45623</v>
      </c>
      <c r="H10407" s="16" t="str">
        <f>IF((IFERROR((VLOOKUP(D10407,'Automation (QBO)'!A:B,2,FALSE)),"0"))=0,"Suspense",(IFERROR((VLOOKUP(D10407,'Automation (QBO)'!A:B,2,FALSE)),"Suspense")))</f>
        <v>Suspense</v>
      </c>
      <c r="I10407" s="17">
        <f t="shared" si="162"/>
        <v>-1385.99</v>
      </c>
      <c r="J10407" s="12" t="str">
        <f>H10407</f>
        <v>Suspense</v>
      </c>
    </row>
    <row r="10408" spans="1:10" hidden="1">
      <c r="A10408" s="13" t="s">
        <v>295</v>
      </c>
      <c r="B10408" s="12" t="s">
        <v>83</v>
      </c>
      <c r="C10408" s="12" t="s">
        <v>296</v>
      </c>
      <c r="D10408" s="12" t="s">
        <v>390</v>
      </c>
      <c r="E10408" s="12">
        <v>14821.75</v>
      </c>
      <c r="F10408" s="14" t="str">
        <f>A10408&amp;B10408&amp;C10408&amp;D10408&amp;E10408</f>
        <v>2024-11-27ExpenseYard At A Time Concrete Ltd.21010 Visa Payable (CIBC)14821.75</v>
      </c>
      <c r="G10408" s="15">
        <f>IFERROR((DATEVALUE(A10408)),A10408)</f>
        <v>45623</v>
      </c>
      <c r="H10408" s="16" t="str">
        <f>IF((IFERROR((VLOOKUP(D10408,'Automation (QBO)'!A:B,2,FALSE)),"0"))=0,"Suspense",(IFERROR((VLOOKUP(D10408,'Automation (QBO)'!A:B,2,FALSE)),"Suspense")))</f>
        <v>Suspense</v>
      </c>
      <c r="I10408" s="17">
        <f t="shared" si="162"/>
        <v>14821.75</v>
      </c>
      <c r="J10408" s="12" t="str">
        <f>H10408</f>
        <v>Suspense</v>
      </c>
    </row>
    <row r="10409" spans="1:10" hidden="1">
      <c r="A10409" s="13" t="s">
        <v>295</v>
      </c>
      <c r="B10409" s="12" t="s">
        <v>83</v>
      </c>
      <c r="C10409" s="12" t="s">
        <v>298</v>
      </c>
      <c r="D10409" s="12" t="s">
        <v>390</v>
      </c>
      <c r="E10409" s="12">
        <v>1650.83</v>
      </c>
      <c r="F10409" s="14" t="str">
        <f>A10409&amp;B10409&amp;C10409&amp;D10409&amp;E10409</f>
        <v>2024-11-27ExpenseAcme Fire and Safety Co Ltd.21010 Visa Payable (CIBC)1650.83</v>
      </c>
      <c r="G10409" s="15">
        <f>IFERROR((DATEVALUE(A10409)),A10409)</f>
        <v>45623</v>
      </c>
      <c r="H10409" s="16" t="str">
        <f>IF((IFERROR((VLOOKUP(D10409,'Automation (QBO)'!A:B,2,FALSE)),"0"))=0,"Suspense",(IFERROR((VLOOKUP(D10409,'Automation (QBO)'!A:B,2,FALSE)),"Suspense")))</f>
        <v>Suspense</v>
      </c>
      <c r="I10409" s="17">
        <f t="shared" si="162"/>
        <v>1650.83</v>
      </c>
      <c r="J10409" s="12" t="str">
        <f>H10409</f>
        <v>Suspense</v>
      </c>
    </row>
    <row r="10410" spans="1:10" hidden="1">
      <c r="A10410" s="13" t="s">
        <v>295</v>
      </c>
      <c r="B10410" s="12" t="s">
        <v>83</v>
      </c>
      <c r="C10410" s="12" t="s">
        <v>297</v>
      </c>
      <c r="D10410" s="12" t="s">
        <v>390</v>
      </c>
      <c r="E10410" s="12">
        <v>682.5</v>
      </c>
      <c r="F10410" s="14" t="str">
        <f>A10410&amp;B10410&amp;C10410&amp;D10410&amp;E10410</f>
        <v>2024-11-27ExpenseElite Fire Protection Ltd.21010 Visa Payable (CIBC)682.5</v>
      </c>
      <c r="G10410" s="15">
        <f>IFERROR((DATEVALUE(A10410)),A10410)</f>
        <v>45623</v>
      </c>
      <c r="H10410" s="16" t="str">
        <f>IF((IFERROR((VLOOKUP(D10410,'Automation (QBO)'!A:B,2,FALSE)),"0"))=0,"Suspense",(IFERROR((VLOOKUP(D10410,'Automation (QBO)'!A:B,2,FALSE)),"Suspense")))</f>
        <v>Suspense</v>
      </c>
      <c r="I10410" s="17">
        <f t="shared" si="162"/>
        <v>682.5</v>
      </c>
      <c r="J10410" s="12" t="str">
        <f>H10410</f>
        <v>Suspense</v>
      </c>
    </row>
    <row r="10411" spans="1:10" hidden="1">
      <c r="A10411" s="13" t="s">
        <v>295</v>
      </c>
      <c r="B10411" s="12" t="s">
        <v>122</v>
      </c>
      <c r="C10411" s="12" t="s">
        <v>207</v>
      </c>
      <c r="D10411" s="12" t="s">
        <v>391</v>
      </c>
      <c r="E10411" s="12">
        <v>-1385.99</v>
      </c>
      <c r="F10411" s="14" t="str">
        <f>A10411&amp;B10411&amp;C10411&amp;D10411&amp;E10411</f>
        <v>2024-11-27Credit Card CreditUnited Rentals51335 COGS - Supplies-1385.99</v>
      </c>
      <c r="G10411" s="15">
        <f>IFERROR((DATEVALUE(A10411)),A10411)</f>
        <v>45623</v>
      </c>
      <c r="H10411" s="16" t="str">
        <f>IF((IFERROR((VLOOKUP(D10411,'Automation (QBO)'!A:B,2,FALSE)),"0"))=0,"Suspense",(IFERROR((VLOOKUP(D10411,'Automation (QBO)'!A:B,2,FALSE)),"Suspense")))</f>
        <v>COGS - Supplies</v>
      </c>
      <c r="I10411" s="17">
        <f t="shared" si="162"/>
        <v>-1385.99</v>
      </c>
      <c r="J10411" s="12" t="str">
        <f>H10411</f>
        <v>COGS - Supplies</v>
      </c>
    </row>
    <row r="10412" spans="1:10" hidden="1">
      <c r="A10412" s="13" t="s">
        <v>295</v>
      </c>
      <c r="B10412" s="12" t="s">
        <v>122</v>
      </c>
      <c r="C10412" s="12" t="s">
        <v>207</v>
      </c>
      <c r="D10412" s="12" t="s">
        <v>392</v>
      </c>
      <c r="E10412" s="12">
        <v>0</v>
      </c>
      <c r="F10412" s="14" t="str">
        <f>A10412&amp;B10412&amp;C10412&amp;D10412&amp;E10412</f>
        <v>2024-11-27Credit Card CreditUnited Rentals21020 GST/HST Payable0</v>
      </c>
      <c r="G10412" s="15">
        <f>IFERROR((DATEVALUE(A10412)),A10412)</f>
        <v>45623</v>
      </c>
      <c r="H10412" s="16" t="str">
        <f>IF((IFERROR((VLOOKUP(D10412,'Automation (QBO)'!A:B,2,FALSE)),"0"))=0,"Suspense",(IFERROR((VLOOKUP(D10412,'Automation (QBO)'!A:B,2,FALSE)),"Suspense")))</f>
        <v>GST/HST Payable</v>
      </c>
      <c r="I10412" s="17">
        <f t="shared" si="162"/>
        <v>0</v>
      </c>
      <c r="J10412" s="12" t="str">
        <f>H10412</f>
        <v>GST/HST Payable</v>
      </c>
    </row>
    <row r="10413" spans="1:10" hidden="1">
      <c r="A10413" s="13" t="s">
        <v>295</v>
      </c>
      <c r="B10413" s="12" t="s">
        <v>83</v>
      </c>
      <c r="C10413" s="12" t="s">
        <v>296</v>
      </c>
      <c r="D10413" s="12" t="s">
        <v>391</v>
      </c>
      <c r="E10413" s="12">
        <v>14175.5</v>
      </c>
      <c r="F10413" s="14" t="str">
        <f>A10413&amp;B10413&amp;C10413&amp;D10413&amp;E10413</f>
        <v>2024-11-27ExpenseYard At A Time Concrete Ltd.51335 COGS - Supplies14175.5</v>
      </c>
      <c r="G10413" s="15">
        <f>IFERROR((DATEVALUE(A10413)),A10413)</f>
        <v>45623</v>
      </c>
      <c r="H10413" s="16" t="str">
        <f>IF((IFERROR((VLOOKUP(D10413,'Automation (QBO)'!A:B,2,FALSE)),"0"))=0,"Suspense",(IFERROR((VLOOKUP(D10413,'Automation (QBO)'!A:B,2,FALSE)),"Suspense")))</f>
        <v>COGS - Supplies</v>
      </c>
      <c r="I10413" s="17">
        <f t="shared" si="162"/>
        <v>14175.5</v>
      </c>
      <c r="J10413" s="12" t="str">
        <f>H10413</f>
        <v>COGS - Supplies</v>
      </c>
    </row>
    <row r="10414" spans="1:10" hidden="1">
      <c r="A10414" s="13" t="s">
        <v>295</v>
      </c>
      <c r="B10414" s="12" t="s">
        <v>83</v>
      </c>
      <c r="C10414" s="12" t="s">
        <v>296</v>
      </c>
      <c r="D10414" s="12" t="s">
        <v>392</v>
      </c>
      <c r="E10414" s="12">
        <v>-646.25</v>
      </c>
      <c r="F10414" s="14" t="str">
        <f>A10414&amp;B10414&amp;C10414&amp;D10414&amp;E10414</f>
        <v>2024-11-27ExpenseYard At A Time Concrete Ltd.21020 GST/HST Payable-646.25</v>
      </c>
      <c r="G10414" s="15">
        <f>IFERROR((DATEVALUE(A10414)),A10414)</f>
        <v>45623</v>
      </c>
      <c r="H10414" s="16" t="str">
        <f>IF((IFERROR((VLOOKUP(D10414,'Automation (QBO)'!A:B,2,FALSE)),"0"))=0,"Suspense",(IFERROR((VLOOKUP(D10414,'Automation (QBO)'!A:B,2,FALSE)),"Suspense")))</f>
        <v>GST/HST Payable</v>
      </c>
      <c r="I10414" s="17">
        <f t="shared" si="162"/>
        <v>-646.25</v>
      </c>
      <c r="J10414" s="12" t="str">
        <f>H10414</f>
        <v>GST/HST Payable</v>
      </c>
    </row>
    <row r="10415" spans="1:10" hidden="1">
      <c r="A10415" s="13" t="s">
        <v>295</v>
      </c>
      <c r="B10415" s="12" t="s">
        <v>83</v>
      </c>
      <c r="C10415" s="12" t="s">
        <v>110</v>
      </c>
      <c r="D10415" s="12" t="s">
        <v>391</v>
      </c>
      <c r="E10415" s="12">
        <v>286.27</v>
      </c>
      <c r="F10415" s="14" t="str">
        <f>A10415&amp;B10415&amp;C10415&amp;D10415&amp;E10415</f>
        <v>2024-11-27ExpenseDicks Lumber51335 COGS - Supplies286.27</v>
      </c>
      <c r="G10415" s="15">
        <f>IFERROR((DATEVALUE(A10415)),A10415)</f>
        <v>45623</v>
      </c>
      <c r="H10415" s="16" t="str">
        <f>IF((IFERROR((VLOOKUP(D10415,'Automation (QBO)'!A:B,2,FALSE)),"0"))=0,"Suspense",(IFERROR((VLOOKUP(D10415,'Automation (QBO)'!A:B,2,FALSE)),"Suspense")))</f>
        <v>COGS - Supplies</v>
      </c>
      <c r="I10415" s="17">
        <f t="shared" si="162"/>
        <v>286.27</v>
      </c>
      <c r="J10415" s="12" t="str">
        <f>H10415</f>
        <v>COGS - Supplies</v>
      </c>
    </row>
    <row r="10416" spans="1:10" hidden="1">
      <c r="A10416" s="13" t="s">
        <v>295</v>
      </c>
      <c r="B10416" s="12" t="s">
        <v>83</v>
      </c>
      <c r="C10416" s="12" t="s">
        <v>110</v>
      </c>
      <c r="D10416" s="12" t="s">
        <v>392</v>
      </c>
      <c r="E10416" s="12">
        <v>-13.38</v>
      </c>
      <c r="F10416" s="14" t="str">
        <f>A10416&amp;B10416&amp;C10416&amp;D10416&amp;E10416</f>
        <v>2024-11-27ExpenseDicks Lumber21020 GST/HST Payable-13.38</v>
      </c>
      <c r="G10416" s="15">
        <f>IFERROR((DATEVALUE(A10416)),A10416)</f>
        <v>45623</v>
      </c>
      <c r="H10416" s="16" t="str">
        <f>IF((IFERROR((VLOOKUP(D10416,'Automation (QBO)'!A:B,2,FALSE)),"0"))=0,"Suspense",(IFERROR((VLOOKUP(D10416,'Automation (QBO)'!A:B,2,FALSE)),"Suspense")))</f>
        <v>GST/HST Payable</v>
      </c>
      <c r="I10416" s="17">
        <f t="shared" si="162"/>
        <v>-13.38</v>
      </c>
      <c r="J10416" s="12" t="str">
        <f>H10416</f>
        <v>GST/HST Payable</v>
      </c>
    </row>
    <row r="10417" spans="1:12" hidden="1">
      <c r="A10417" s="13" t="s">
        <v>295</v>
      </c>
      <c r="B10417" s="12" t="s">
        <v>294</v>
      </c>
      <c r="D10417" s="12" t="s">
        <v>394</v>
      </c>
      <c r="E10417" s="12">
        <v>-15000</v>
      </c>
      <c r="F10417" s="14" t="str">
        <f>A10417&amp;B10417&amp;C10417&amp;D10417&amp;E10417</f>
        <v>2024-11-27Transfer11005 Chequing (CIBC)-15000</v>
      </c>
      <c r="G10417" s="15">
        <f>IFERROR((DATEVALUE(A10417)),A10417)</f>
        <v>45623</v>
      </c>
      <c r="H10417" s="16" t="str">
        <f>IF((IFERROR((VLOOKUP(D10417,'Automation (QBO)'!A:B,2,FALSE)),"0"))=0,"Suspense",(IFERROR((VLOOKUP(D10417,'Automation (QBO)'!A:B,2,FALSE)),"Suspense")))</f>
        <v>Balance (CIBC)</v>
      </c>
      <c r="I10417" s="17">
        <f t="shared" si="162"/>
        <v>-15000</v>
      </c>
      <c r="J10417" s="12" t="str">
        <f>H10417</f>
        <v>Balance (CIBC)</v>
      </c>
    </row>
    <row r="10418" spans="1:12" hidden="1">
      <c r="A10418" s="13" t="s">
        <v>295</v>
      </c>
      <c r="B10418" s="12" t="s">
        <v>83</v>
      </c>
      <c r="C10418" s="12" t="s">
        <v>297</v>
      </c>
      <c r="D10418" s="12" t="s">
        <v>400</v>
      </c>
      <c r="E10418" s="12">
        <v>650</v>
      </c>
      <c r="F10418" s="14" t="str">
        <f>A10418&amp;B10418&amp;C10418&amp;D10418&amp;E10418</f>
        <v>2024-11-27ExpenseElite Fire Protection Ltd.51320 COGS - Subcontractors650</v>
      </c>
      <c r="G10418" s="15">
        <f>IFERROR((DATEVALUE(A10418)),A10418)</f>
        <v>45623</v>
      </c>
      <c r="H10418" s="16" t="str">
        <f>IF((IFERROR((VLOOKUP(D10418,'Automation (QBO)'!A:B,2,FALSE)),"0"))=0,"Suspense",(IFERROR((VLOOKUP(D10418,'Automation (QBO)'!A:B,2,FALSE)),"Suspense")))</f>
        <v>COGS - Subcontracts</v>
      </c>
      <c r="I10418" s="17">
        <f t="shared" si="162"/>
        <v>650</v>
      </c>
      <c r="J10418" s="12" t="str">
        <f>H10418</f>
        <v>COGS - Subcontracts</v>
      </c>
    </row>
    <row r="10419" spans="1:12" hidden="1">
      <c r="A10419" s="13" t="s">
        <v>295</v>
      </c>
      <c r="B10419" s="12" t="s">
        <v>83</v>
      </c>
      <c r="C10419" s="12" t="s">
        <v>297</v>
      </c>
      <c r="D10419" s="12" t="s">
        <v>392</v>
      </c>
      <c r="E10419" s="12">
        <v>-32.5</v>
      </c>
      <c r="F10419" s="14" t="str">
        <f>A10419&amp;B10419&amp;C10419&amp;D10419&amp;E10419</f>
        <v>2024-11-27ExpenseElite Fire Protection Ltd.21020 GST/HST Payable-32.5</v>
      </c>
      <c r="G10419" s="15">
        <f>IFERROR((DATEVALUE(A10419)),A10419)</f>
        <v>45623</v>
      </c>
      <c r="H10419" s="16" t="str">
        <f>IF((IFERROR((VLOOKUP(D10419,'Automation (QBO)'!A:B,2,FALSE)),"0"))=0,"Suspense",(IFERROR((VLOOKUP(D10419,'Automation (QBO)'!A:B,2,FALSE)),"Suspense")))</f>
        <v>GST/HST Payable</v>
      </c>
      <c r="I10419" s="17">
        <f t="shared" si="162"/>
        <v>-32.5</v>
      </c>
      <c r="J10419" s="12" t="str">
        <f>H10419</f>
        <v>GST/HST Payable</v>
      </c>
    </row>
    <row r="10420" spans="1:12" hidden="1">
      <c r="A10420" s="13" t="s">
        <v>295</v>
      </c>
      <c r="B10420" s="12" t="s">
        <v>83</v>
      </c>
      <c r="C10420" s="12" t="s">
        <v>297</v>
      </c>
      <c r="D10420" s="12" t="s">
        <v>400</v>
      </c>
      <c r="E10420" s="12">
        <v>2446</v>
      </c>
      <c r="F10420" s="14" t="str">
        <f>A10420&amp;B10420&amp;C10420&amp;D10420&amp;E10420</f>
        <v>2024-11-27ExpenseElite Fire Protection Ltd.51320 COGS - Subcontractors2446</v>
      </c>
      <c r="G10420" s="15">
        <f>IFERROR((DATEVALUE(A10420)),A10420)</f>
        <v>45623</v>
      </c>
      <c r="H10420" s="16" t="str">
        <f>IF((IFERROR((VLOOKUP(D10420,'Automation (QBO)'!A:B,2,FALSE)),"0"))=0,"Suspense",(IFERROR((VLOOKUP(D10420,'Automation (QBO)'!A:B,2,FALSE)),"Suspense")))</f>
        <v>COGS - Subcontracts</v>
      </c>
      <c r="I10420" s="17">
        <f t="shared" si="162"/>
        <v>2446</v>
      </c>
      <c r="J10420" s="12" t="str">
        <f>H10420</f>
        <v>COGS - Subcontracts</v>
      </c>
    </row>
    <row r="10421" spans="1:12" hidden="1">
      <c r="A10421" s="13" t="s">
        <v>295</v>
      </c>
      <c r="B10421" s="12" t="s">
        <v>83</v>
      </c>
      <c r="C10421" s="12" t="s">
        <v>297</v>
      </c>
      <c r="D10421" s="12" t="s">
        <v>392</v>
      </c>
      <c r="E10421" s="12">
        <v>-122.3</v>
      </c>
      <c r="F10421" s="14" t="str">
        <f>A10421&amp;B10421&amp;C10421&amp;D10421&amp;E10421</f>
        <v>2024-11-27ExpenseElite Fire Protection Ltd.21020 GST/HST Payable-122.3</v>
      </c>
      <c r="G10421" s="15">
        <f>IFERROR((DATEVALUE(A10421)),A10421)</f>
        <v>45623</v>
      </c>
      <c r="H10421" s="16" t="str">
        <f>IF((IFERROR((VLOOKUP(D10421,'Automation (QBO)'!A:B,2,FALSE)),"0"))=0,"Suspense",(IFERROR((VLOOKUP(D10421,'Automation (QBO)'!A:B,2,FALSE)),"Suspense")))</f>
        <v>GST/HST Payable</v>
      </c>
      <c r="I10421" s="17">
        <f t="shared" si="162"/>
        <v>-122.3</v>
      </c>
      <c r="J10421" s="12" t="str">
        <f>H10421</f>
        <v>GST/HST Payable</v>
      </c>
    </row>
    <row r="10422" spans="1:12" hidden="1">
      <c r="A10422" s="13" t="s">
        <v>295</v>
      </c>
      <c r="B10422" s="12" t="s">
        <v>83</v>
      </c>
      <c r="C10422" s="12" t="s">
        <v>298</v>
      </c>
      <c r="D10422" s="12" t="s">
        <v>400</v>
      </c>
      <c r="E10422" s="12">
        <v>1572.22</v>
      </c>
      <c r="F10422" s="14" t="str">
        <f>A10422&amp;B10422&amp;C10422&amp;D10422&amp;E10422</f>
        <v>2024-11-27ExpenseAcme Fire and Safety Co Ltd.51320 COGS - Subcontractors1572.22</v>
      </c>
      <c r="G10422" s="15">
        <f>IFERROR((DATEVALUE(A10422)),A10422)</f>
        <v>45623</v>
      </c>
      <c r="H10422" s="16" t="str">
        <f>IF((IFERROR((VLOOKUP(D10422,'Automation (QBO)'!A:B,2,FALSE)),"0"))=0,"Suspense",(IFERROR((VLOOKUP(D10422,'Automation (QBO)'!A:B,2,FALSE)),"Suspense")))</f>
        <v>COGS - Subcontracts</v>
      </c>
      <c r="I10422" s="17">
        <f t="shared" si="162"/>
        <v>1572.22</v>
      </c>
      <c r="J10422" s="12" t="str">
        <f>H10422</f>
        <v>COGS - Subcontracts</v>
      </c>
    </row>
    <row r="10423" spans="1:12" hidden="1">
      <c r="A10423" s="13" t="s">
        <v>295</v>
      </c>
      <c r="B10423" s="12" t="s">
        <v>83</v>
      </c>
      <c r="C10423" s="12" t="s">
        <v>298</v>
      </c>
      <c r="D10423" s="12" t="s">
        <v>392</v>
      </c>
      <c r="E10423" s="12">
        <v>-78.61</v>
      </c>
      <c r="F10423" s="14" t="str">
        <f>A10423&amp;B10423&amp;C10423&amp;D10423&amp;E10423</f>
        <v>2024-11-27ExpenseAcme Fire and Safety Co Ltd.21020 GST/HST Payable-78.61</v>
      </c>
      <c r="G10423" s="15">
        <f>IFERROR((DATEVALUE(A10423)),A10423)</f>
        <v>45623</v>
      </c>
      <c r="H10423" s="16" t="str">
        <f>IF((IFERROR((VLOOKUP(D10423,'Automation (QBO)'!A:B,2,FALSE)),"0"))=0,"Suspense",(IFERROR((VLOOKUP(D10423,'Automation (QBO)'!A:B,2,FALSE)),"Suspense")))</f>
        <v>GST/HST Payable</v>
      </c>
      <c r="I10423" s="17">
        <f t="shared" si="162"/>
        <v>-78.61</v>
      </c>
      <c r="J10423" s="12" t="str">
        <f>H10423</f>
        <v>GST/HST Payable</v>
      </c>
    </row>
    <row r="10424" spans="1:12" hidden="1">
      <c r="A10424" s="13" t="s">
        <v>295</v>
      </c>
      <c r="B10424" s="12" t="s">
        <v>294</v>
      </c>
      <c r="D10424" s="12" t="s">
        <v>390</v>
      </c>
      <c r="E10424" s="12">
        <v>-15000</v>
      </c>
      <c r="F10424" s="14" t="str">
        <f>A10424&amp;B10424&amp;C10424&amp;D10424&amp;E10424</f>
        <v>2024-11-27Transfer21010 Visa Payable (CIBC)-15000</v>
      </c>
      <c r="G10424" s="15">
        <f>IFERROR((DATEVALUE(A10424)),A10424)</f>
        <v>45623</v>
      </c>
      <c r="H10424" s="16" t="str">
        <f>IF((IFERROR((VLOOKUP(D10424,'Automation (QBO)'!A:B,2,FALSE)),"0"))=0,"Suspense",(IFERROR((VLOOKUP(D10424,'Automation (QBO)'!A:B,2,FALSE)),"Suspense")))</f>
        <v>Suspense</v>
      </c>
      <c r="I10424" s="17">
        <f t="shared" si="162"/>
        <v>-15000</v>
      </c>
      <c r="J10424" s="12" t="str">
        <f>H10424</f>
        <v>Suspense</v>
      </c>
    </row>
    <row r="10425" spans="1:12" hidden="1">
      <c r="A10425" s="13" t="s">
        <v>299</v>
      </c>
      <c r="B10425" s="12" t="s">
        <v>83</v>
      </c>
      <c r="C10425" s="12" t="s">
        <v>120</v>
      </c>
      <c r="D10425" s="12" t="s">
        <v>390</v>
      </c>
      <c r="E10425" s="12">
        <v>145.31</v>
      </c>
      <c r="F10425" s="14" t="str">
        <f>A10425&amp;B10425&amp;C10425&amp;D10425&amp;E10425</f>
        <v>2024-11-28ExpenseBrowns Socialhouse Restaurant21010 Visa Payable (CIBC)145.31</v>
      </c>
      <c r="G10425" s="15">
        <f>IFERROR((DATEVALUE(A10425)),A10425)</f>
        <v>45624</v>
      </c>
      <c r="H10425" s="16" t="str">
        <f>IF((IFERROR((VLOOKUP(D10425,'Automation (QBO)'!A:B,2,FALSE)),"0"))=0,"Suspense",(IFERROR((VLOOKUP(D10425,'Automation (QBO)'!A:B,2,FALSE)),"Suspense")))</f>
        <v>Suspense</v>
      </c>
      <c r="I10425" s="17">
        <f t="shared" si="162"/>
        <v>145.31</v>
      </c>
      <c r="J10425" s="12" t="str">
        <f>H10425</f>
        <v>Suspense</v>
      </c>
    </row>
    <row r="10426" spans="1:12" hidden="1">
      <c r="A10426" s="13" t="s">
        <v>299</v>
      </c>
      <c r="B10426" s="12" t="s">
        <v>83</v>
      </c>
      <c r="C10426" s="12" t="s">
        <v>100</v>
      </c>
      <c r="D10426" s="12" t="s">
        <v>390</v>
      </c>
      <c r="E10426" s="12">
        <v>17.91</v>
      </c>
      <c r="F10426" s="14" t="str">
        <f>A10426&amp;B10426&amp;C10426&amp;D10426&amp;E10426</f>
        <v>2024-11-28ExpenseDropbox21010 Visa Payable (CIBC)17.91</v>
      </c>
      <c r="G10426" s="15">
        <f>IFERROR((DATEVALUE(A10426)),A10426)</f>
        <v>45624</v>
      </c>
      <c r="H10426" s="16" t="str">
        <f>IF((IFERROR((VLOOKUP(D10426,'Automation (QBO)'!A:B,2,FALSE)),"0"))=0,"Suspense",(IFERROR((VLOOKUP(D10426,'Automation (QBO)'!A:B,2,FALSE)),"Suspense")))</f>
        <v>Suspense</v>
      </c>
      <c r="I10426" s="17">
        <f t="shared" si="162"/>
        <v>17.91</v>
      </c>
      <c r="J10426" s="12" t="str">
        <f>H10426</f>
        <v>Suspense</v>
      </c>
    </row>
    <row r="10427" spans="1:12" hidden="1">
      <c r="A10427" s="13" t="s">
        <v>299</v>
      </c>
      <c r="B10427" s="12" t="s">
        <v>83</v>
      </c>
      <c r="C10427" s="12" t="s">
        <v>98</v>
      </c>
      <c r="D10427" s="12" t="s">
        <v>390</v>
      </c>
      <c r="E10427" s="12">
        <v>665.69</v>
      </c>
      <c r="F10427" s="14" t="str">
        <f>A10427&amp;B10427&amp;C10427&amp;D10427&amp;E10427</f>
        <v>2024-11-28ExpenseBell Canada21010 Visa Payable (CIBC)665.69</v>
      </c>
      <c r="G10427" s="15">
        <f>IFERROR((DATEVALUE(A10427)),A10427)</f>
        <v>45624</v>
      </c>
      <c r="H10427" s="16" t="str">
        <f>IF((IFERROR((VLOOKUP(D10427,'Automation (QBO)'!A:B,2,FALSE)),"0"))=0,"Suspense",(IFERROR((VLOOKUP(D10427,'Automation (QBO)'!A:B,2,FALSE)),"Suspense")))</f>
        <v>Suspense</v>
      </c>
      <c r="I10427" s="17">
        <f t="shared" si="162"/>
        <v>665.69</v>
      </c>
      <c r="J10427" s="12" t="str">
        <f>H10427</f>
        <v>Suspense</v>
      </c>
    </row>
    <row r="10428" spans="1:12" hidden="1">
      <c r="A10428" s="13" t="s">
        <v>299</v>
      </c>
      <c r="B10428" s="12" t="s">
        <v>83</v>
      </c>
      <c r="C10428" s="12" t="s">
        <v>132</v>
      </c>
      <c r="D10428" s="12" t="s">
        <v>390</v>
      </c>
      <c r="E10428" s="12">
        <v>118.5</v>
      </c>
      <c r="F10428" s="14" t="str">
        <f>A10428&amp;B10428&amp;C10428&amp;D10428&amp;E10428</f>
        <v>2024-11-28ExpenseRona21010 Visa Payable (CIBC)118.5</v>
      </c>
      <c r="G10428" s="15">
        <f>IFERROR((DATEVALUE(A10428)),A10428)</f>
        <v>45624</v>
      </c>
      <c r="H10428" s="16" t="str">
        <f>IF((IFERROR((VLOOKUP(D10428,'Automation (QBO)'!A:B,2,FALSE)),"0"))=0,"Suspense",(IFERROR((VLOOKUP(D10428,'Automation (QBO)'!A:B,2,FALSE)),"Suspense")))</f>
        <v>Suspense</v>
      </c>
      <c r="I10428" s="17">
        <f t="shared" si="162"/>
        <v>118.5</v>
      </c>
      <c r="J10428" s="12" t="str">
        <f>H10428</f>
        <v>Suspense</v>
      </c>
    </row>
    <row r="10429" spans="1:12" hidden="1">
      <c r="A10429" s="13" t="s">
        <v>299</v>
      </c>
      <c r="B10429" s="12" t="s">
        <v>83</v>
      </c>
      <c r="C10429" s="12" t="s">
        <v>301</v>
      </c>
      <c r="D10429" s="12" t="s">
        <v>390</v>
      </c>
      <c r="E10429" s="12">
        <v>53.97</v>
      </c>
      <c r="F10429" s="14" t="str">
        <f>A10429&amp;B10429&amp;C10429&amp;D10429&amp;E10429</f>
        <v>2024-11-28ExpenseTim Hortons21010 Visa Payable (CIBC)53.97</v>
      </c>
      <c r="G10429" s="15">
        <f>IFERROR((DATEVALUE(A10429)),A10429)</f>
        <v>45624</v>
      </c>
      <c r="H10429" s="16" t="str">
        <f>IF((IFERROR((VLOOKUP(D10429,'Automation (QBO)'!A:B,2,FALSE)),"0"))=0,"Suspense",(IFERROR((VLOOKUP(D10429,'Automation (QBO)'!A:B,2,FALSE)),"Suspense")))</f>
        <v>Suspense</v>
      </c>
      <c r="I10429" s="17">
        <f t="shared" si="162"/>
        <v>53.97</v>
      </c>
      <c r="J10429" s="12" t="str">
        <f>H10429</f>
        <v>Suspense</v>
      </c>
    </row>
    <row r="10430" spans="1:12" hidden="1">
      <c r="A10430" s="13" t="s">
        <v>299</v>
      </c>
      <c r="B10430" s="12" t="s">
        <v>83</v>
      </c>
      <c r="C10430" s="12" t="s">
        <v>120</v>
      </c>
      <c r="D10430" s="12" t="s">
        <v>390</v>
      </c>
      <c r="E10430" s="12">
        <v>53.64</v>
      </c>
      <c r="F10430" s="14" t="str">
        <f>A10430&amp;B10430&amp;C10430&amp;D10430&amp;E10430</f>
        <v>2024-11-28ExpenseBrowns Socialhouse Restaurant21010 Visa Payable (CIBC)53.64</v>
      </c>
      <c r="G10430" s="15">
        <f>IFERROR((DATEVALUE(A10430)),A10430)</f>
        <v>45624</v>
      </c>
      <c r="H10430" s="16" t="str">
        <f>IF((IFERROR((VLOOKUP(D10430,'Automation (QBO)'!A:B,2,FALSE)),"0"))=0,"Suspense",(IFERROR((VLOOKUP(D10430,'Automation (QBO)'!A:B,2,FALSE)),"Suspense")))</f>
        <v>Suspense</v>
      </c>
      <c r="I10430" s="17">
        <f t="shared" si="162"/>
        <v>53.64</v>
      </c>
      <c r="J10430" s="12" t="str">
        <f>H10430</f>
        <v>Suspense</v>
      </c>
    </row>
    <row r="10431" spans="1:12" hidden="1">
      <c r="A10431" s="13" t="s">
        <v>299</v>
      </c>
      <c r="B10431" s="12" t="s">
        <v>91</v>
      </c>
      <c r="C10431" s="12" t="s">
        <v>166</v>
      </c>
      <c r="D10431" s="61" t="s">
        <v>421</v>
      </c>
      <c r="E10431" s="12">
        <v>-4985.9799999999996</v>
      </c>
      <c r="F10431" s="14" t="str">
        <f>A10431&amp;B10431&amp;C10431&amp;D10431&amp;E10431</f>
        <v>2024-11-28Invoice1262541 B.C Ltd.49005 Income - Interest-4985.98</v>
      </c>
      <c r="G10431" s="15">
        <f>IFERROR((DATEVALUE(A10431)),A10431)</f>
        <v>45624</v>
      </c>
      <c r="H10431" s="16" t="str">
        <f>IF((IFERROR((VLOOKUP(D10431,'Automation (QBO)'!A:B,2,FALSE)),"0"))=0,"Suspense",(IFERROR((VLOOKUP(D10431,'Automation (QBO)'!A:B,2,FALSE)),"Suspense")))</f>
        <v>Income - Intrest</v>
      </c>
      <c r="I10431" s="17">
        <f t="shared" si="162"/>
        <v>-4985.9799999999996</v>
      </c>
      <c r="J10431" s="12" t="str">
        <f>H10431</f>
        <v>Income - Intrest</v>
      </c>
      <c r="L10431" s="61" t="s">
        <v>1048</v>
      </c>
    </row>
    <row r="10432" spans="1:12" hidden="1">
      <c r="A10432" s="13" t="s">
        <v>299</v>
      </c>
      <c r="B10432" s="12" t="s">
        <v>91</v>
      </c>
      <c r="C10432" s="12" t="s">
        <v>166</v>
      </c>
      <c r="D10432" s="12" t="s">
        <v>392</v>
      </c>
      <c r="E10432" s="12">
        <v>0</v>
      </c>
      <c r="F10432" s="14" t="str">
        <f>A10432&amp;B10432&amp;C10432&amp;D10432&amp;E10432</f>
        <v>2024-11-28Invoice1262541 B.C Ltd.21020 GST/HST Payable0</v>
      </c>
      <c r="G10432" s="15">
        <f>IFERROR((DATEVALUE(A10432)),A10432)</f>
        <v>45624</v>
      </c>
      <c r="H10432" s="16" t="str">
        <f>IF((IFERROR((VLOOKUP(D10432,'Automation (QBO)'!A:B,2,FALSE)),"0"))=0,"Suspense",(IFERROR((VLOOKUP(D10432,'Automation (QBO)'!A:B,2,FALSE)),"Suspense")))</f>
        <v>GST/HST Payable</v>
      </c>
      <c r="I10432" s="17">
        <f t="shared" si="162"/>
        <v>0</v>
      </c>
      <c r="J10432" s="12" t="str">
        <f>H10432</f>
        <v>GST/HST Payable</v>
      </c>
    </row>
    <row r="10433" spans="1:12" hidden="1">
      <c r="A10433" s="13" t="s">
        <v>299</v>
      </c>
      <c r="B10433" s="12" t="s">
        <v>91</v>
      </c>
      <c r="C10433" s="12" t="s">
        <v>166</v>
      </c>
      <c r="D10433" s="61" t="s">
        <v>421</v>
      </c>
      <c r="E10433" s="12">
        <v>-13884.28</v>
      </c>
      <c r="F10433" s="14" t="str">
        <f>A10433&amp;B10433&amp;C10433&amp;D10433&amp;E10433</f>
        <v>2024-11-28Invoice1262541 B.C Ltd.49005 Income - Interest-13884.28</v>
      </c>
      <c r="G10433" s="15">
        <f>IFERROR((DATEVALUE(A10433)),A10433)</f>
        <v>45624</v>
      </c>
      <c r="H10433" s="16" t="str">
        <f>IF((IFERROR((VLOOKUP(D10433,'Automation (QBO)'!A:B,2,FALSE)),"0"))=0,"Suspense",(IFERROR((VLOOKUP(D10433,'Automation (QBO)'!A:B,2,FALSE)),"Suspense")))</f>
        <v>Income - Intrest</v>
      </c>
      <c r="I10433" s="17">
        <f t="shared" si="162"/>
        <v>-13884.28</v>
      </c>
      <c r="J10433" s="12" t="str">
        <f>H10433</f>
        <v>Income - Intrest</v>
      </c>
      <c r="L10433" s="61" t="s">
        <v>1048</v>
      </c>
    </row>
    <row r="10434" spans="1:12" hidden="1">
      <c r="A10434" s="13" t="s">
        <v>299</v>
      </c>
      <c r="B10434" s="12" t="s">
        <v>91</v>
      </c>
      <c r="C10434" s="12" t="s">
        <v>166</v>
      </c>
      <c r="D10434" s="61" t="s">
        <v>421</v>
      </c>
      <c r="E10434" s="12">
        <v>-4983.26</v>
      </c>
      <c r="F10434" s="14" t="str">
        <f>A10434&amp;B10434&amp;C10434&amp;D10434&amp;E10434</f>
        <v>2024-11-28Invoice1262541 B.C Ltd.49005 Income - Interest-4983.26</v>
      </c>
      <c r="G10434" s="15">
        <f>IFERROR((DATEVALUE(A10434)),A10434)</f>
        <v>45624</v>
      </c>
      <c r="H10434" s="16" t="str">
        <f>IF((IFERROR((VLOOKUP(D10434,'Automation (QBO)'!A:B,2,FALSE)),"0"))=0,"Suspense",(IFERROR((VLOOKUP(D10434,'Automation (QBO)'!A:B,2,FALSE)),"Suspense")))</f>
        <v>Income - Intrest</v>
      </c>
      <c r="I10434" s="17">
        <f t="shared" si="162"/>
        <v>-4983.26</v>
      </c>
      <c r="J10434" s="12" t="str">
        <f>H10434</f>
        <v>Income - Intrest</v>
      </c>
      <c r="L10434" s="61" t="s">
        <v>1048</v>
      </c>
    </row>
    <row r="10435" spans="1:12" hidden="1">
      <c r="A10435" s="13" t="s">
        <v>299</v>
      </c>
      <c r="B10435" s="12" t="s">
        <v>91</v>
      </c>
      <c r="C10435" s="12" t="s">
        <v>166</v>
      </c>
      <c r="D10435" s="61" t="s">
        <v>421</v>
      </c>
      <c r="E10435" s="12">
        <v>-2353.9</v>
      </c>
      <c r="F10435" s="14" t="str">
        <f>A10435&amp;B10435&amp;C10435&amp;D10435&amp;E10435</f>
        <v>2024-11-28Invoice1262541 B.C Ltd.49005 Income - Interest-2353.9</v>
      </c>
      <c r="G10435" s="15">
        <f>IFERROR((DATEVALUE(A10435)),A10435)</f>
        <v>45624</v>
      </c>
      <c r="H10435" s="16" t="str">
        <f>IF((IFERROR((VLOOKUP(D10435,'Automation (QBO)'!A:B,2,FALSE)),"0"))=0,"Suspense",(IFERROR((VLOOKUP(D10435,'Automation (QBO)'!A:B,2,FALSE)),"Suspense")))</f>
        <v>Income - Intrest</v>
      </c>
      <c r="I10435" s="17">
        <f t="shared" si="162"/>
        <v>-2353.9</v>
      </c>
      <c r="J10435" s="12" t="str">
        <f>H10435</f>
        <v>Income - Intrest</v>
      </c>
      <c r="L10435" s="61" t="s">
        <v>1048</v>
      </c>
    </row>
    <row r="10436" spans="1:12" hidden="1">
      <c r="A10436" s="13" t="s">
        <v>299</v>
      </c>
      <c r="B10436" s="12" t="s">
        <v>91</v>
      </c>
      <c r="C10436" s="12" t="s">
        <v>166</v>
      </c>
      <c r="D10436" s="61" t="s">
        <v>421</v>
      </c>
      <c r="E10436" s="12">
        <v>-3762.86</v>
      </c>
      <c r="F10436" s="14" t="str">
        <f>A10436&amp;B10436&amp;C10436&amp;D10436&amp;E10436</f>
        <v>2024-11-28Invoice1262541 B.C Ltd.49005 Income - Interest-3762.86</v>
      </c>
      <c r="G10436" s="15">
        <f>IFERROR((DATEVALUE(A10436)),A10436)</f>
        <v>45624</v>
      </c>
      <c r="H10436" s="16" t="str">
        <f>IF((IFERROR((VLOOKUP(D10436,'Automation (QBO)'!A:B,2,FALSE)),"0"))=0,"Suspense",(IFERROR((VLOOKUP(D10436,'Automation (QBO)'!A:B,2,FALSE)),"Suspense")))</f>
        <v>Income - Intrest</v>
      </c>
      <c r="I10436" s="17">
        <f t="shared" si="162"/>
        <v>-3762.86</v>
      </c>
      <c r="J10436" s="12" t="str">
        <f>H10436</f>
        <v>Income - Intrest</v>
      </c>
      <c r="L10436" s="61" t="s">
        <v>1048</v>
      </c>
    </row>
    <row r="10437" spans="1:12" hidden="1">
      <c r="A10437" s="13" t="s">
        <v>299</v>
      </c>
      <c r="B10437" s="12" t="s">
        <v>91</v>
      </c>
      <c r="C10437" s="12" t="s">
        <v>166</v>
      </c>
      <c r="D10437" s="61" t="s">
        <v>421</v>
      </c>
      <c r="E10437" s="12">
        <v>-2989.93</v>
      </c>
      <c r="F10437" s="14" t="str">
        <f>A10437&amp;B10437&amp;C10437&amp;D10437&amp;E10437</f>
        <v>2024-11-28Invoice1262541 B.C Ltd.49005 Income - Interest-2989.93</v>
      </c>
      <c r="G10437" s="15">
        <f>IFERROR((DATEVALUE(A10437)),A10437)</f>
        <v>45624</v>
      </c>
      <c r="H10437" s="16" t="str">
        <f>IF((IFERROR((VLOOKUP(D10437,'Automation (QBO)'!A:B,2,FALSE)),"0"))=0,"Suspense",(IFERROR((VLOOKUP(D10437,'Automation (QBO)'!A:B,2,FALSE)),"Suspense")))</f>
        <v>Income - Intrest</v>
      </c>
      <c r="I10437" s="17">
        <f t="shared" si="162"/>
        <v>-2989.93</v>
      </c>
      <c r="J10437" s="12" t="str">
        <f>H10437</f>
        <v>Income - Intrest</v>
      </c>
      <c r="L10437" s="61" t="s">
        <v>1048</v>
      </c>
    </row>
    <row r="10438" spans="1:12" hidden="1">
      <c r="A10438" s="13" t="s">
        <v>299</v>
      </c>
      <c r="B10438" s="12" t="s">
        <v>91</v>
      </c>
      <c r="C10438" s="12" t="s">
        <v>166</v>
      </c>
      <c r="D10438" s="12" t="s">
        <v>417</v>
      </c>
      <c r="E10438" s="12">
        <v>0</v>
      </c>
      <c r="F10438" s="14" t="str">
        <f>A10438&amp;B10438&amp;C10438&amp;D10438&amp;E10438</f>
        <v>2024-11-28Invoice1262541 B.C Ltd.12000 Accounts Receivable0</v>
      </c>
      <c r="G10438" s="15">
        <f>IFERROR((DATEVALUE(A10438)),A10438)</f>
        <v>45624</v>
      </c>
      <c r="H10438" s="16" t="str">
        <f>IF((IFERROR((VLOOKUP(D10438,'Automation (QBO)'!A:B,2,FALSE)),"0"))=0,"Suspense",(IFERROR((VLOOKUP(D10438,'Automation (QBO)'!A:B,2,FALSE)),"Suspense")))</f>
        <v>Accounts Recievable - Suspense</v>
      </c>
      <c r="I10438" s="17">
        <f t="shared" si="162"/>
        <v>0</v>
      </c>
      <c r="J10438" s="12" t="str">
        <f>H10438</f>
        <v>Accounts Recievable - Suspense</v>
      </c>
    </row>
    <row r="10439" spans="1:12" hidden="1">
      <c r="A10439" s="13" t="s">
        <v>299</v>
      </c>
      <c r="B10439" s="12" t="s">
        <v>91</v>
      </c>
      <c r="C10439" s="12" t="s">
        <v>166</v>
      </c>
      <c r="D10439" s="61" t="s">
        <v>421</v>
      </c>
      <c r="E10439" s="12">
        <v>0</v>
      </c>
      <c r="F10439" s="14" t="str">
        <f>A10439&amp;B10439&amp;C10439&amp;D10439&amp;E10439</f>
        <v>2024-11-28Invoice1262541 B.C Ltd.49005 Income - Interest0</v>
      </c>
      <c r="G10439" s="15">
        <f>IFERROR((DATEVALUE(A10439)),A10439)</f>
        <v>45624</v>
      </c>
      <c r="H10439" s="16" t="str">
        <f>IF((IFERROR((VLOOKUP(D10439,'Automation (QBO)'!A:B,2,FALSE)),"0"))=0,"Suspense",(IFERROR((VLOOKUP(D10439,'Automation (QBO)'!A:B,2,FALSE)),"Suspense")))</f>
        <v>Income - Intrest</v>
      </c>
      <c r="I10439" s="17">
        <f t="shared" si="162"/>
        <v>0</v>
      </c>
      <c r="J10439" s="12" t="str">
        <f>H10439</f>
        <v>Income - Intrest</v>
      </c>
      <c r="L10439" s="61" t="s">
        <v>1048</v>
      </c>
    </row>
    <row r="10440" spans="1:12" hidden="1">
      <c r="A10440" s="13" t="s">
        <v>299</v>
      </c>
      <c r="B10440" s="12" t="s">
        <v>91</v>
      </c>
      <c r="C10440" s="12" t="s">
        <v>166</v>
      </c>
      <c r="D10440" s="12" t="s">
        <v>392</v>
      </c>
      <c r="E10440" s="12">
        <v>0</v>
      </c>
      <c r="F10440" s="14" t="str">
        <f>A10440&amp;B10440&amp;C10440&amp;D10440&amp;E10440</f>
        <v>2024-11-28Invoice1262541 B.C Ltd.21020 GST/HST Payable0</v>
      </c>
      <c r="G10440" s="15">
        <f>IFERROR((DATEVALUE(A10440)),A10440)</f>
        <v>45624</v>
      </c>
      <c r="H10440" s="16" t="str">
        <f>IF((IFERROR((VLOOKUP(D10440,'Automation (QBO)'!A:B,2,FALSE)),"0"))=0,"Suspense",(IFERROR((VLOOKUP(D10440,'Automation (QBO)'!A:B,2,FALSE)),"Suspense")))</f>
        <v>GST/HST Payable</v>
      </c>
      <c r="I10440" s="17">
        <f t="shared" si="162"/>
        <v>0</v>
      </c>
      <c r="J10440" s="12" t="str">
        <f>H10440</f>
        <v>GST/HST Payable</v>
      </c>
    </row>
    <row r="10441" spans="1:12" hidden="1">
      <c r="A10441" s="13" t="s">
        <v>299</v>
      </c>
      <c r="B10441" s="12" t="s">
        <v>91</v>
      </c>
      <c r="C10441" s="12" t="s">
        <v>166</v>
      </c>
      <c r="D10441" s="61" t="s">
        <v>417</v>
      </c>
      <c r="E10441" s="12">
        <v>3634.63</v>
      </c>
      <c r="F10441" s="14" t="str">
        <f>A10441&amp;B10441&amp;C10441&amp;D10441&amp;E10441</f>
        <v>2024-11-28Invoice1262541 B.C Ltd.12000 Accounts Receivable3634.63</v>
      </c>
      <c r="G10441" s="15">
        <f>IFERROR((DATEVALUE(A10441)),A10441)</f>
        <v>45624</v>
      </c>
      <c r="H10441" s="16" t="str">
        <f>IF((IFERROR((VLOOKUP(D10441,'Automation (QBO)'!A:B,2,FALSE)),"0"))=0,"Suspense",(IFERROR((VLOOKUP(D10441,'Automation (QBO)'!A:B,2,FALSE)),"Suspense")))</f>
        <v>Accounts Recievable - Suspense</v>
      </c>
      <c r="I10441" s="17">
        <f t="shared" si="162"/>
        <v>3634.63</v>
      </c>
      <c r="J10441" s="61" t="s">
        <v>1050</v>
      </c>
      <c r="L10441" s="61" t="s">
        <v>1057</v>
      </c>
    </row>
    <row r="10442" spans="1:12" hidden="1">
      <c r="A10442" s="13" t="s">
        <v>299</v>
      </c>
      <c r="B10442" s="12" t="s">
        <v>83</v>
      </c>
      <c r="C10442" s="12" t="s">
        <v>98</v>
      </c>
      <c r="D10442" s="12" t="s">
        <v>414</v>
      </c>
      <c r="E10442" s="12">
        <v>635.97</v>
      </c>
      <c r="F10442" s="14" t="str">
        <f>A10442&amp;B10442&amp;C10442&amp;D10442&amp;E10442</f>
        <v>2024-11-28ExpenseBell Canada52206 Telephone635.97</v>
      </c>
      <c r="G10442" s="15">
        <f>IFERROR((DATEVALUE(A10442)),A10442)</f>
        <v>45624</v>
      </c>
      <c r="H10442" s="16" t="str">
        <f>IF((IFERROR((VLOOKUP(D10442,'Automation (QBO)'!A:B,2,FALSE)),"0"))=0,"Suspense",(IFERROR((VLOOKUP(D10442,'Automation (QBO)'!A:B,2,FALSE)),"Suspense")))</f>
        <v>Telephone</v>
      </c>
      <c r="I10442" s="17">
        <f t="shared" si="162"/>
        <v>635.97</v>
      </c>
      <c r="J10442" s="12" t="str">
        <f>H10442</f>
        <v>Telephone</v>
      </c>
    </row>
    <row r="10443" spans="1:12" hidden="1">
      <c r="A10443" s="13" t="s">
        <v>299</v>
      </c>
      <c r="B10443" s="12" t="s">
        <v>83</v>
      </c>
      <c r="C10443" s="12" t="s">
        <v>98</v>
      </c>
      <c r="D10443" s="12" t="s">
        <v>392</v>
      </c>
      <c r="E10443" s="12">
        <v>-29.72</v>
      </c>
      <c r="F10443" s="14" t="str">
        <f>A10443&amp;B10443&amp;C10443&amp;D10443&amp;E10443</f>
        <v>2024-11-28ExpenseBell Canada21020 GST/HST Payable-29.72</v>
      </c>
      <c r="G10443" s="15">
        <f>IFERROR((DATEVALUE(A10443)),A10443)</f>
        <v>45624</v>
      </c>
      <c r="H10443" s="16" t="str">
        <f>IF((IFERROR((VLOOKUP(D10443,'Automation (QBO)'!A:B,2,FALSE)),"0"))=0,"Suspense",(IFERROR((VLOOKUP(D10443,'Automation (QBO)'!A:B,2,FALSE)),"Suspense")))</f>
        <v>GST/HST Payable</v>
      </c>
      <c r="I10443" s="17">
        <f t="shared" si="162"/>
        <v>-29.72</v>
      </c>
      <c r="J10443" s="12" t="str">
        <f>H10443</f>
        <v>GST/HST Payable</v>
      </c>
    </row>
    <row r="10444" spans="1:12" hidden="1">
      <c r="A10444" s="13" t="s">
        <v>299</v>
      </c>
      <c r="B10444" s="12" t="s">
        <v>83</v>
      </c>
      <c r="C10444" s="12" t="s">
        <v>259</v>
      </c>
      <c r="D10444" s="12" t="s">
        <v>400</v>
      </c>
      <c r="E10444" s="12">
        <v>600</v>
      </c>
      <c r="F10444" s="14" t="str">
        <f>A10444&amp;B10444&amp;C10444&amp;D10444&amp;E10444</f>
        <v>2024-11-28ExpenseZachary Plass51320 COGS - Subcontractors600</v>
      </c>
      <c r="G10444" s="15">
        <f>IFERROR((DATEVALUE(A10444)),A10444)</f>
        <v>45624</v>
      </c>
      <c r="H10444" s="16" t="str">
        <f>IF((IFERROR((VLOOKUP(D10444,'Automation (QBO)'!A:B,2,FALSE)),"0"))=0,"Suspense",(IFERROR((VLOOKUP(D10444,'Automation (QBO)'!A:B,2,FALSE)),"Suspense")))</f>
        <v>COGS - Subcontracts</v>
      </c>
      <c r="I10444" s="17">
        <f t="shared" si="162"/>
        <v>600</v>
      </c>
      <c r="J10444" s="12" t="str">
        <f>H10444</f>
        <v>COGS - Subcontracts</v>
      </c>
    </row>
    <row r="10445" spans="1:12" hidden="1">
      <c r="A10445" s="13" t="s">
        <v>299</v>
      </c>
      <c r="B10445" s="12" t="s">
        <v>83</v>
      </c>
      <c r="C10445" s="12" t="s">
        <v>259</v>
      </c>
      <c r="D10445" s="12" t="s">
        <v>392</v>
      </c>
      <c r="E10445" s="12">
        <v>0</v>
      </c>
      <c r="F10445" s="14" t="str">
        <f>A10445&amp;B10445&amp;C10445&amp;D10445&amp;E10445</f>
        <v>2024-11-28ExpenseZachary Plass21020 GST/HST Payable0</v>
      </c>
      <c r="G10445" s="15">
        <f>IFERROR((DATEVALUE(A10445)),A10445)</f>
        <v>45624</v>
      </c>
      <c r="H10445" s="16" t="str">
        <f>IF((IFERROR((VLOOKUP(D10445,'Automation (QBO)'!A:B,2,FALSE)),"0"))=0,"Suspense",(IFERROR((VLOOKUP(D10445,'Automation (QBO)'!A:B,2,FALSE)),"Suspense")))</f>
        <v>GST/HST Payable</v>
      </c>
      <c r="I10445" s="17">
        <f t="shared" si="162"/>
        <v>0</v>
      </c>
      <c r="J10445" s="12" t="str">
        <f>H10445</f>
        <v>GST/HST Payable</v>
      </c>
    </row>
    <row r="10446" spans="1:12" hidden="1">
      <c r="A10446" s="13" t="s">
        <v>299</v>
      </c>
      <c r="B10446" s="12" t="s">
        <v>83</v>
      </c>
      <c r="C10446" s="12" t="s">
        <v>100</v>
      </c>
      <c r="D10446" s="12" t="s">
        <v>395</v>
      </c>
      <c r="E10446" s="12">
        <v>17.91</v>
      </c>
      <c r="F10446" s="14" t="str">
        <f>A10446&amp;B10446&amp;C10446&amp;D10446&amp;E10446</f>
        <v>2024-11-28ExpenseDropbox52165 Computer - Software17.91</v>
      </c>
      <c r="G10446" s="15">
        <f>IFERROR((DATEVALUE(A10446)),A10446)</f>
        <v>45624</v>
      </c>
      <c r="H10446" s="16" t="str">
        <f>IF((IFERROR((VLOOKUP(D10446,'Automation (QBO)'!A:B,2,FALSE)),"0"))=0,"Suspense",(IFERROR((VLOOKUP(D10446,'Automation (QBO)'!A:B,2,FALSE)),"Suspense")))</f>
        <v>Computer - Software</v>
      </c>
      <c r="I10446" s="17">
        <f t="shared" si="162"/>
        <v>17.91</v>
      </c>
      <c r="J10446" s="12" t="str">
        <f>H10446</f>
        <v>Computer - Software</v>
      </c>
    </row>
    <row r="10447" spans="1:12" hidden="1">
      <c r="A10447" s="13" t="s">
        <v>299</v>
      </c>
      <c r="B10447" s="12" t="s">
        <v>83</v>
      </c>
      <c r="C10447" s="12" t="s">
        <v>100</v>
      </c>
      <c r="D10447" s="12" t="s">
        <v>392</v>
      </c>
      <c r="E10447" s="12">
        <v>0</v>
      </c>
      <c r="F10447" s="14" t="str">
        <f>A10447&amp;B10447&amp;C10447&amp;D10447&amp;E10447</f>
        <v>2024-11-28ExpenseDropbox21020 GST/HST Payable0</v>
      </c>
      <c r="G10447" s="15">
        <f>IFERROR((DATEVALUE(A10447)),A10447)</f>
        <v>45624</v>
      </c>
      <c r="H10447" s="16" t="str">
        <f>IF((IFERROR((VLOOKUP(D10447,'Automation (QBO)'!A:B,2,FALSE)),"0"))=0,"Suspense",(IFERROR((VLOOKUP(D10447,'Automation (QBO)'!A:B,2,FALSE)),"Suspense")))</f>
        <v>GST/HST Payable</v>
      </c>
      <c r="I10447" s="17">
        <f t="shared" si="162"/>
        <v>0</v>
      </c>
      <c r="J10447" s="12" t="str">
        <f>H10447</f>
        <v>GST/HST Payable</v>
      </c>
    </row>
    <row r="10448" spans="1:12" hidden="1">
      <c r="A10448" s="13" t="s">
        <v>299</v>
      </c>
      <c r="B10448" s="12" t="s">
        <v>91</v>
      </c>
      <c r="C10448" s="12" t="s">
        <v>166</v>
      </c>
      <c r="D10448" s="61" t="s">
        <v>421</v>
      </c>
      <c r="E10448" s="12">
        <v>106635.26</v>
      </c>
      <c r="F10448" s="14" t="str">
        <f>A10448&amp;B10448&amp;C10448&amp;D10448&amp;E10448</f>
        <v>2024-11-28Invoice1262541 B.C Ltd.49005 Income - Interest106635.26</v>
      </c>
      <c r="G10448" s="15">
        <f>IFERROR((DATEVALUE(A10448)),A10448)</f>
        <v>45624</v>
      </c>
      <c r="H10448" s="16" t="str">
        <f>IF((IFERROR((VLOOKUP(D10448,'Automation (QBO)'!A:B,2,FALSE)),"0"))=0,"Suspense",(IFERROR((VLOOKUP(D10448,'Automation (QBO)'!A:B,2,FALSE)),"Suspense")))</f>
        <v>Income - Intrest</v>
      </c>
      <c r="I10448" s="17">
        <f t="shared" ref="I10448:I10511" si="163">E10448</f>
        <v>106635.26</v>
      </c>
      <c r="J10448" s="12" t="str">
        <f>H10448</f>
        <v>Income - Intrest</v>
      </c>
      <c r="L10448" s="61" t="s">
        <v>1048</v>
      </c>
    </row>
    <row r="10449" spans="1:12" hidden="1">
      <c r="A10449" s="13" t="s">
        <v>299</v>
      </c>
      <c r="B10449" s="12" t="s">
        <v>91</v>
      </c>
      <c r="C10449" s="12" t="s">
        <v>166</v>
      </c>
      <c r="D10449" s="61" t="s">
        <v>421</v>
      </c>
      <c r="E10449" s="12">
        <v>-3987.54</v>
      </c>
      <c r="F10449" s="14" t="str">
        <f>A10449&amp;B10449&amp;C10449&amp;D10449&amp;E10449</f>
        <v>2024-11-28Invoice1262541 B.C Ltd.49005 Income - Interest-3987.54</v>
      </c>
      <c r="G10449" s="15">
        <f>IFERROR((DATEVALUE(A10449)),A10449)</f>
        <v>45624</v>
      </c>
      <c r="H10449" s="16" t="str">
        <f>IF((IFERROR((VLOOKUP(D10449,'Automation (QBO)'!A:B,2,FALSE)),"0"))=0,"Suspense",(IFERROR((VLOOKUP(D10449,'Automation (QBO)'!A:B,2,FALSE)),"Suspense")))</f>
        <v>Income - Intrest</v>
      </c>
      <c r="I10449" s="17">
        <f t="shared" si="163"/>
        <v>-3987.54</v>
      </c>
      <c r="J10449" s="12" t="str">
        <f>H10449</f>
        <v>Income - Intrest</v>
      </c>
      <c r="L10449" s="61" t="s">
        <v>1048</v>
      </c>
    </row>
    <row r="10450" spans="1:12" hidden="1">
      <c r="A10450" s="13" t="s">
        <v>299</v>
      </c>
      <c r="B10450" s="12" t="s">
        <v>91</v>
      </c>
      <c r="C10450" s="12" t="s">
        <v>166</v>
      </c>
      <c r="D10450" s="61" t="s">
        <v>421</v>
      </c>
      <c r="E10450" s="12">
        <v>-3952.44</v>
      </c>
      <c r="F10450" s="14" t="str">
        <f>A10450&amp;B10450&amp;C10450&amp;D10450&amp;E10450</f>
        <v>2024-11-28Invoice1262541 B.C Ltd.49005 Income - Interest-3952.44</v>
      </c>
      <c r="G10450" s="15">
        <f>IFERROR((DATEVALUE(A10450)),A10450)</f>
        <v>45624</v>
      </c>
      <c r="H10450" s="16" t="str">
        <f>IF((IFERROR((VLOOKUP(D10450,'Automation (QBO)'!A:B,2,FALSE)),"0"))=0,"Suspense",(IFERROR((VLOOKUP(D10450,'Automation (QBO)'!A:B,2,FALSE)),"Suspense")))</f>
        <v>Income - Intrest</v>
      </c>
      <c r="I10450" s="17">
        <f t="shared" si="163"/>
        <v>-3952.44</v>
      </c>
      <c r="J10450" s="12" t="str">
        <f>H10450</f>
        <v>Income - Intrest</v>
      </c>
      <c r="L10450" s="61" t="s">
        <v>1048</v>
      </c>
    </row>
    <row r="10451" spans="1:12" hidden="1">
      <c r="A10451" s="13" t="s">
        <v>299</v>
      </c>
      <c r="B10451" s="12" t="s">
        <v>91</v>
      </c>
      <c r="C10451" s="12" t="s">
        <v>166</v>
      </c>
      <c r="D10451" s="61" t="s">
        <v>421</v>
      </c>
      <c r="E10451" s="12">
        <v>-4727.8900000000003</v>
      </c>
      <c r="F10451" s="14" t="str">
        <f>A10451&amp;B10451&amp;C10451&amp;D10451&amp;E10451</f>
        <v>2024-11-28Invoice1262541 B.C Ltd.49005 Income - Interest-4727.89</v>
      </c>
      <c r="G10451" s="15">
        <f>IFERROR((DATEVALUE(A10451)),A10451)</f>
        <v>45624</v>
      </c>
      <c r="H10451" s="16" t="str">
        <f>IF((IFERROR((VLOOKUP(D10451,'Automation (QBO)'!A:B,2,FALSE)),"0"))=0,"Suspense",(IFERROR((VLOOKUP(D10451,'Automation (QBO)'!A:B,2,FALSE)),"Suspense")))</f>
        <v>Income - Intrest</v>
      </c>
      <c r="I10451" s="17">
        <f t="shared" si="163"/>
        <v>-4727.8900000000003</v>
      </c>
      <c r="J10451" s="12" t="str">
        <f>H10451</f>
        <v>Income - Intrest</v>
      </c>
      <c r="L10451" s="61" t="s">
        <v>1048</v>
      </c>
    </row>
    <row r="10452" spans="1:12" hidden="1">
      <c r="A10452" s="13" t="s">
        <v>299</v>
      </c>
      <c r="B10452" s="12" t="s">
        <v>91</v>
      </c>
      <c r="C10452" s="12" t="s">
        <v>166</v>
      </c>
      <c r="D10452" s="61" t="s">
        <v>421</v>
      </c>
      <c r="E10452" s="12">
        <v>-3989.36</v>
      </c>
      <c r="F10452" s="14" t="str">
        <f>A10452&amp;B10452&amp;C10452&amp;D10452&amp;E10452</f>
        <v>2024-11-28Invoice1262541 B.C Ltd.49005 Income - Interest-3989.36</v>
      </c>
      <c r="G10452" s="15">
        <f>IFERROR((DATEVALUE(A10452)),A10452)</f>
        <v>45624</v>
      </c>
      <c r="H10452" s="16" t="str">
        <f>IF((IFERROR((VLOOKUP(D10452,'Automation (QBO)'!A:B,2,FALSE)),"0"))=0,"Suspense",(IFERROR((VLOOKUP(D10452,'Automation (QBO)'!A:B,2,FALSE)),"Suspense")))</f>
        <v>Income - Intrest</v>
      </c>
      <c r="I10452" s="17">
        <f t="shared" si="163"/>
        <v>-3989.36</v>
      </c>
      <c r="J10452" s="12" t="str">
        <f>H10452</f>
        <v>Income - Intrest</v>
      </c>
      <c r="L10452" s="61" t="s">
        <v>1048</v>
      </c>
    </row>
    <row r="10453" spans="1:12" hidden="1">
      <c r="A10453" s="13" t="s">
        <v>299</v>
      </c>
      <c r="B10453" s="12" t="s">
        <v>91</v>
      </c>
      <c r="C10453" s="12" t="s">
        <v>166</v>
      </c>
      <c r="D10453" s="61" t="s">
        <v>421</v>
      </c>
      <c r="E10453" s="12">
        <v>-1916.7</v>
      </c>
      <c r="F10453" s="14" t="str">
        <f>A10453&amp;B10453&amp;C10453&amp;D10453&amp;E10453</f>
        <v>2024-11-28Invoice1262541 B.C Ltd.49005 Income - Interest-1916.7</v>
      </c>
      <c r="G10453" s="15">
        <f>IFERROR((DATEVALUE(A10453)),A10453)</f>
        <v>45624</v>
      </c>
      <c r="H10453" s="16" t="str">
        <f>IF((IFERROR((VLOOKUP(D10453,'Automation (QBO)'!A:B,2,FALSE)),"0"))=0,"Suspense",(IFERROR((VLOOKUP(D10453,'Automation (QBO)'!A:B,2,FALSE)),"Suspense")))</f>
        <v>Income - Intrest</v>
      </c>
      <c r="I10453" s="17">
        <f t="shared" si="163"/>
        <v>-1916.7</v>
      </c>
      <c r="J10453" s="12" t="str">
        <f>H10453</f>
        <v>Income - Intrest</v>
      </c>
      <c r="L10453" s="61" t="s">
        <v>1048</v>
      </c>
    </row>
    <row r="10454" spans="1:12" hidden="1">
      <c r="A10454" s="13" t="s">
        <v>299</v>
      </c>
      <c r="B10454" s="12" t="s">
        <v>91</v>
      </c>
      <c r="C10454" s="12" t="s">
        <v>166</v>
      </c>
      <c r="D10454" s="61" t="s">
        <v>421</v>
      </c>
      <c r="E10454" s="12">
        <v>-1687.29</v>
      </c>
      <c r="F10454" s="14" t="str">
        <f>A10454&amp;B10454&amp;C10454&amp;D10454&amp;E10454</f>
        <v>2024-11-28Invoice1262541 B.C Ltd.49005 Income - Interest-1687.29</v>
      </c>
      <c r="G10454" s="15">
        <f>IFERROR((DATEVALUE(A10454)),A10454)</f>
        <v>45624</v>
      </c>
      <c r="H10454" s="16" t="str">
        <f>IF((IFERROR((VLOOKUP(D10454,'Automation (QBO)'!A:B,2,FALSE)),"0"))=0,"Suspense",(IFERROR((VLOOKUP(D10454,'Automation (QBO)'!A:B,2,FALSE)),"Suspense")))</f>
        <v>Income - Intrest</v>
      </c>
      <c r="I10454" s="17">
        <f t="shared" si="163"/>
        <v>-1687.29</v>
      </c>
      <c r="J10454" s="12" t="str">
        <f>H10454</f>
        <v>Income - Intrest</v>
      </c>
      <c r="L10454" s="61" t="s">
        <v>1048</v>
      </c>
    </row>
    <row r="10455" spans="1:12" hidden="1">
      <c r="A10455" s="13" t="s">
        <v>299</v>
      </c>
      <c r="B10455" s="12" t="s">
        <v>91</v>
      </c>
      <c r="C10455" s="12" t="s">
        <v>166</v>
      </c>
      <c r="D10455" s="61" t="s">
        <v>421</v>
      </c>
      <c r="E10455" s="12">
        <v>-4760.3599999999997</v>
      </c>
      <c r="F10455" s="14" t="str">
        <f>A10455&amp;B10455&amp;C10455&amp;D10455&amp;E10455</f>
        <v>2024-11-28Invoice1262541 B.C Ltd.49005 Income - Interest-4760.36</v>
      </c>
      <c r="G10455" s="15">
        <f>IFERROR((DATEVALUE(A10455)),A10455)</f>
        <v>45624</v>
      </c>
      <c r="H10455" s="16" t="str">
        <f>IF((IFERROR((VLOOKUP(D10455,'Automation (QBO)'!A:B,2,FALSE)),"0"))=0,"Suspense",(IFERROR((VLOOKUP(D10455,'Automation (QBO)'!A:B,2,FALSE)),"Suspense")))</f>
        <v>Income - Intrest</v>
      </c>
      <c r="I10455" s="17">
        <f t="shared" si="163"/>
        <v>-4760.3599999999997</v>
      </c>
      <c r="J10455" s="12" t="str">
        <f>H10455</f>
        <v>Income - Intrest</v>
      </c>
      <c r="L10455" s="61" t="s">
        <v>1048</v>
      </c>
    </row>
    <row r="10456" spans="1:12" hidden="1">
      <c r="A10456" s="13" t="s">
        <v>299</v>
      </c>
      <c r="B10456" s="12" t="s">
        <v>91</v>
      </c>
      <c r="C10456" s="12" t="s">
        <v>166</v>
      </c>
      <c r="D10456" s="61" t="s">
        <v>421</v>
      </c>
      <c r="E10456" s="12">
        <v>-4747.72</v>
      </c>
      <c r="F10456" s="14" t="str">
        <f>A10456&amp;B10456&amp;C10456&amp;D10456&amp;E10456</f>
        <v>2024-11-28Invoice1262541 B.C Ltd.49005 Income - Interest-4747.72</v>
      </c>
      <c r="G10456" s="15">
        <f>IFERROR((DATEVALUE(A10456)),A10456)</f>
        <v>45624</v>
      </c>
      <c r="H10456" s="16" t="str">
        <f>IF((IFERROR((VLOOKUP(D10456,'Automation (QBO)'!A:B,2,FALSE)),"0"))=0,"Suspense",(IFERROR((VLOOKUP(D10456,'Automation (QBO)'!A:B,2,FALSE)),"Suspense")))</f>
        <v>Income - Intrest</v>
      </c>
      <c r="I10456" s="17">
        <f t="shared" si="163"/>
        <v>-4747.72</v>
      </c>
      <c r="J10456" s="12" t="str">
        <f>H10456</f>
        <v>Income - Intrest</v>
      </c>
      <c r="L10456" s="61" t="s">
        <v>1048</v>
      </c>
    </row>
    <row r="10457" spans="1:12" hidden="1">
      <c r="A10457" s="13" t="s">
        <v>299</v>
      </c>
      <c r="B10457" s="12" t="s">
        <v>91</v>
      </c>
      <c r="C10457" s="12" t="s">
        <v>166</v>
      </c>
      <c r="D10457" s="61" t="s">
        <v>421</v>
      </c>
      <c r="E10457" s="12">
        <v>-4980.91</v>
      </c>
      <c r="F10457" s="14" t="str">
        <f>A10457&amp;B10457&amp;C10457&amp;D10457&amp;E10457</f>
        <v>2024-11-28Invoice1262541 B.C Ltd.49005 Income - Interest-4980.91</v>
      </c>
      <c r="G10457" s="15">
        <f>IFERROR((DATEVALUE(A10457)),A10457)</f>
        <v>45624</v>
      </c>
      <c r="H10457" s="16" t="str">
        <f>IF((IFERROR((VLOOKUP(D10457,'Automation (QBO)'!A:B,2,FALSE)),"0"))=0,"Suspense",(IFERROR((VLOOKUP(D10457,'Automation (QBO)'!A:B,2,FALSE)),"Suspense")))</f>
        <v>Income - Intrest</v>
      </c>
      <c r="I10457" s="17">
        <f t="shared" si="163"/>
        <v>-4980.91</v>
      </c>
      <c r="J10457" s="12" t="str">
        <f>H10457</f>
        <v>Income - Intrest</v>
      </c>
      <c r="L10457" s="61" t="s">
        <v>1048</v>
      </c>
    </row>
    <row r="10458" spans="1:12" hidden="1">
      <c r="A10458" s="13" t="s">
        <v>299</v>
      </c>
      <c r="B10458" s="12" t="s">
        <v>91</v>
      </c>
      <c r="C10458" s="12" t="s">
        <v>166</v>
      </c>
      <c r="D10458" s="61" t="s">
        <v>421</v>
      </c>
      <c r="E10458" s="12">
        <v>-4988.57</v>
      </c>
      <c r="F10458" s="14" t="str">
        <f>A10458&amp;B10458&amp;C10458&amp;D10458&amp;E10458</f>
        <v>2024-11-28Invoice1262541 B.C Ltd.49005 Income - Interest-4988.57</v>
      </c>
      <c r="G10458" s="15">
        <f>IFERROR((DATEVALUE(A10458)),A10458)</f>
        <v>45624</v>
      </c>
      <c r="H10458" s="16" t="str">
        <f>IF((IFERROR((VLOOKUP(D10458,'Automation (QBO)'!A:B,2,FALSE)),"0"))=0,"Suspense",(IFERROR((VLOOKUP(D10458,'Automation (QBO)'!A:B,2,FALSE)),"Suspense")))</f>
        <v>Income - Intrest</v>
      </c>
      <c r="I10458" s="17">
        <f t="shared" si="163"/>
        <v>-4988.57</v>
      </c>
      <c r="J10458" s="12" t="str">
        <f>H10458</f>
        <v>Income - Intrest</v>
      </c>
      <c r="L10458" s="61" t="s">
        <v>1048</v>
      </c>
    </row>
    <row r="10459" spans="1:12" hidden="1">
      <c r="A10459" s="13" t="s">
        <v>299</v>
      </c>
      <c r="B10459" s="12" t="s">
        <v>91</v>
      </c>
      <c r="C10459" s="12" t="s">
        <v>166</v>
      </c>
      <c r="D10459" s="61" t="s">
        <v>421</v>
      </c>
      <c r="E10459" s="12">
        <v>-4989.87</v>
      </c>
      <c r="F10459" s="14" t="str">
        <f>A10459&amp;B10459&amp;C10459&amp;D10459&amp;E10459</f>
        <v>2024-11-28Invoice1262541 B.C Ltd.49005 Income - Interest-4989.87</v>
      </c>
      <c r="G10459" s="15">
        <f>IFERROR((DATEVALUE(A10459)),A10459)</f>
        <v>45624</v>
      </c>
      <c r="H10459" s="16" t="str">
        <f>IF((IFERROR((VLOOKUP(D10459,'Automation (QBO)'!A:B,2,FALSE)),"0"))=0,"Suspense",(IFERROR((VLOOKUP(D10459,'Automation (QBO)'!A:B,2,FALSE)),"Suspense")))</f>
        <v>Income - Intrest</v>
      </c>
      <c r="I10459" s="17">
        <f t="shared" si="163"/>
        <v>-4989.87</v>
      </c>
      <c r="J10459" s="12" t="str">
        <f>H10459</f>
        <v>Income - Intrest</v>
      </c>
      <c r="L10459" s="61" t="s">
        <v>1048</v>
      </c>
    </row>
    <row r="10460" spans="1:12" hidden="1">
      <c r="A10460" s="13" t="s">
        <v>299</v>
      </c>
      <c r="B10460" s="12" t="s">
        <v>91</v>
      </c>
      <c r="C10460" s="12" t="s">
        <v>166</v>
      </c>
      <c r="D10460" s="61" t="s">
        <v>421</v>
      </c>
      <c r="E10460" s="12">
        <v>88.95</v>
      </c>
      <c r="F10460" s="14" t="str">
        <f>A10460&amp;B10460&amp;C10460&amp;D10460&amp;E10460</f>
        <v>2024-11-28Invoice1262541 B.C Ltd.49005 Income - Interest88.95</v>
      </c>
      <c r="G10460" s="15">
        <f>IFERROR((DATEVALUE(A10460)),A10460)</f>
        <v>45624</v>
      </c>
      <c r="H10460" s="16" t="str">
        <f>IF((IFERROR((VLOOKUP(D10460,'Automation (QBO)'!A:B,2,FALSE)),"0"))=0,"Suspense",(IFERROR((VLOOKUP(D10460,'Automation (QBO)'!A:B,2,FALSE)),"Suspense")))</f>
        <v>Income - Intrest</v>
      </c>
      <c r="I10460" s="17">
        <f t="shared" si="163"/>
        <v>88.95</v>
      </c>
      <c r="J10460" s="12" t="str">
        <f>H10460</f>
        <v>Income - Intrest</v>
      </c>
      <c r="L10460" s="61" t="s">
        <v>1048</v>
      </c>
    </row>
    <row r="10461" spans="1:12" hidden="1">
      <c r="A10461" s="13" t="s">
        <v>299</v>
      </c>
      <c r="B10461" s="12" t="s">
        <v>91</v>
      </c>
      <c r="C10461" s="12" t="s">
        <v>166</v>
      </c>
      <c r="D10461" s="61" t="s">
        <v>421</v>
      </c>
      <c r="E10461" s="12">
        <v>92.62</v>
      </c>
      <c r="F10461" s="14" t="str">
        <f>A10461&amp;B10461&amp;C10461&amp;D10461&amp;E10461</f>
        <v>2024-11-28Invoice1262541 B.C Ltd.49005 Income - Interest92.62</v>
      </c>
      <c r="G10461" s="15">
        <f>IFERROR((DATEVALUE(A10461)),A10461)</f>
        <v>45624</v>
      </c>
      <c r="H10461" s="16" t="str">
        <f>IF((IFERROR((VLOOKUP(D10461,'Automation (QBO)'!A:B,2,FALSE)),"0"))=0,"Suspense",(IFERROR((VLOOKUP(D10461,'Automation (QBO)'!A:B,2,FALSE)),"Suspense")))</f>
        <v>Income - Intrest</v>
      </c>
      <c r="I10461" s="17">
        <f t="shared" si="163"/>
        <v>92.62</v>
      </c>
      <c r="J10461" s="12" t="str">
        <f>H10461</f>
        <v>Income - Intrest</v>
      </c>
      <c r="L10461" s="61" t="s">
        <v>1048</v>
      </c>
    </row>
    <row r="10462" spans="1:12" hidden="1">
      <c r="A10462" s="13" t="s">
        <v>299</v>
      </c>
      <c r="B10462" s="12" t="s">
        <v>91</v>
      </c>
      <c r="C10462" s="12" t="s">
        <v>166</v>
      </c>
      <c r="D10462" s="61" t="s">
        <v>421</v>
      </c>
      <c r="E10462" s="12">
        <v>-25493.34</v>
      </c>
      <c r="F10462" s="14" t="str">
        <f>A10462&amp;B10462&amp;C10462&amp;D10462&amp;E10462</f>
        <v>2024-11-28Invoice1262541 B.C Ltd.49005 Income - Interest-25493.34</v>
      </c>
      <c r="G10462" s="15">
        <f>IFERROR((DATEVALUE(A10462)),A10462)</f>
        <v>45624</v>
      </c>
      <c r="H10462" s="16" t="str">
        <f>IF((IFERROR((VLOOKUP(D10462,'Automation (QBO)'!A:B,2,FALSE)),"0"))=0,"Suspense",(IFERROR((VLOOKUP(D10462,'Automation (QBO)'!A:B,2,FALSE)),"Suspense")))</f>
        <v>Income - Intrest</v>
      </c>
      <c r="I10462" s="17">
        <f t="shared" si="163"/>
        <v>-25493.34</v>
      </c>
      <c r="J10462" s="12" t="str">
        <f>H10462</f>
        <v>Income - Intrest</v>
      </c>
      <c r="L10462" s="61" t="s">
        <v>1048</v>
      </c>
    </row>
    <row r="10463" spans="1:12" hidden="1">
      <c r="A10463" s="13" t="s">
        <v>299</v>
      </c>
      <c r="B10463" s="12" t="s">
        <v>83</v>
      </c>
      <c r="C10463" s="12" t="s">
        <v>300</v>
      </c>
      <c r="D10463" s="12" t="s">
        <v>398</v>
      </c>
      <c r="E10463" s="12">
        <v>20</v>
      </c>
      <c r="F10463" s="14" t="str">
        <f>A10463&amp;B10463&amp;C10463&amp;D10463&amp;E10463</f>
        <v>2024-11-28ExpenseCity of Port Moody52190 Meals &amp; Entertainment20</v>
      </c>
      <c r="G10463" s="15">
        <f>IFERROR((DATEVALUE(A10463)),A10463)</f>
        <v>45624</v>
      </c>
      <c r="H10463" s="16" t="str">
        <f>IF((IFERROR((VLOOKUP(D10463,'Automation (QBO)'!A:B,2,FALSE)),"0"))=0,"Suspense",(IFERROR((VLOOKUP(D10463,'Automation (QBO)'!A:B,2,FALSE)),"Suspense")))</f>
        <v>Meals &amp; Entertainment</v>
      </c>
      <c r="I10463" s="17">
        <f t="shared" si="163"/>
        <v>20</v>
      </c>
      <c r="J10463" s="12" t="str">
        <f>H10463</f>
        <v>Meals &amp; Entertainment</v>
      </c>
    </row>
    <row r="10464" spans="1:12" hidden="1">
      <c r="A10464" s="13" t="s">
        <v>299</v>
      </c>
      <c r="B10464" s="12" t="s">
        <v>83</v>
      </c>
      <c r="C10464" s="12" t="s">
        <v>300</v>
      </c>
      <c r="D10464" s="12" t="s">
        <v>392</v>
      </c>
      <c r="E10464" s="12">
        <v>0</v>
      </c>
      <c r="F10464" s="14" t="str">
        <f>A10464&amp;B10464&amp;C10464&amp;D10464&amp;E10464</f>
        <v>2024-11-28ExpenseCity of Port Moody21020 GST/HST Payable0</v>
      </c>
      <c r="G10464" s="15">
        <f>IFERROR((DATEVALUE(A10464)),A10464)</f>
        <v>45624</v>
      </c>
      <c r="H10464" s="16" t="str">
        <f>IF((IFERROR((VLOOKUP(D10464,'Automation (QBO)'!A:B,2,FALSE)),"0"))=0,"Suspense",(IFERROR((VLOOKUP(D10464,'Automation (QBO)'!A:B,2,FALSE)),"Suspense")))</f>
        <v>GST/HST Payable</v>
      </c>
      <c r="I10464" s="17">
        <f t="shared" si="163"/>
        <v>0</v>
      </c>
      <c r="J10464" s="12" t="str">
        <f>H10464</f>
        <v>GST/HST Payable</v>
      </c>
    </row>
    <row r="10465" spans="1:10" hidden="1">
      <c r="A10465" s="13" t="s">
        <v>299</v>
      </c>
      <c r="B10465" s="12" t="s">
        <v>83</v>
      </c>
      <c r="C10465" s="12" t="s">
        <v>132</v>
      </c>
      <c r="D10465" s="12" t="s">
        <v>391</v>
      </c>
      <c r="E10465" s="12">
        <v>113.21</v>
      </c>
      <c r="F10465" s="14" t="str">
        <f>A10465&amp;B10465&amp;C10465&amp;D10465&amp;E10465</f>
        <v>2024-11-28ExpenseRona51335 COGS - Supplies113.21</v>
      </c>
      <c r="G10465" s="15">
        <f>IFERROR((DATEVALUE(A10465)),A10465)</f>
        <v>45624</v>
      </c>
      <c r="H10465" s="16" t="str">
        <f>IF((IFERROR((VLOOKUP(D10465,'Automation (QBO)'!A:B,2,FALSE)),"0"))=0,"Suspense",(IFERROR((VLOOKUP(D10465,'Automation (QBO)'!A:B,2,FALSE)),"Suspense")))</f>
        <v>COGS - Supplies</v>
      </c>
      <c r="I10465" s="17">
        <f t="shared" si="163"/>
        <v>113.21</v>
      </c>
      <c r="J10465" s="12" t="str">
        <f>H10465</f>
        <v>COGS - Supplies</v>
      </c>
    </row>
    <row r="10466" spans="1:10" hidden="1">
      <c r="A10466" s="13" t="s">
        <v>299</v>
      </c>
      <c r="B10466" s="12" t="s">
        <v>83</v>
      </c>
      <c r="C10466" s="12" t="s">
        <v>132</v>
      </c>
      <c r="D10466" s="12" t="s">
        <v>392</v>
      </c>
      <c r="E10466" s="12">
        <v>-5.29</v>
      </c>
      <c r="F10466" s="14" t="str">
        <f>A10466&amp;B10466&amp;C10466&amp;D10466&amp;E10466</f>
        <v>2024-11-28ExpenseRona21020 GST/HST Payable-5.29</v>
      </c>
      <c r="G10466" s="15">
        <f>IFERROR((DATEVALUE(A10466)),A10466)</f>
        <v>45624</v>
      </c>
      <c r="H10466" s="16" t="str">
        <f>IF((IFERROR((VLOOKUP(D10466,'Automation (QBO)'!A:B,2,FALSE)),"0"))=0,"Suspense",(IFERROR((VLOOKUP(D10466,'Automation (QBO)'!A:B,2,FALSE)),"Suspense")))</f>
        <v>GST/HST Payable</v>
      </c>
      <c r="I10466" s="17">
        <f t="shared" si="163"/>
        <v>-5.29</v>
      </c>
      <c r="J10466" s="12" t="str">
        <f>H10466</f>
        <v>GST/HST Payable</v>
      </c>
    </row>
    <row r="10467" spans="1:10" hidden="1">
      <c r="A10467" s="13" t="s">
        <v>299</v>
      </c>
      <c r="B10467" s="12" t="s">
        <v>83</v>
      </c>
      <c r="C10467" s="12" t="s">
        <v>139</v>
      </c>
      <c r="D10467" s="12" t="s">
        <v>412</v>
      </c>
      <c r="E10467" s="12">
        <v>108.2</v>
      </c>
      <c r="F10467" s="14" t="str">
        <f>A10467&amp;B10467&amp;C10467&amp;D10467&amp;E10467</f>
        <v>2024-11-28ExpenseChevron51305 COGS - Miscellaneous (Vehicle)108.2</v>
      </c>
      <c r="G10467" s="15">
        <f>IFERROR((DATEVALUE(A10467)),A10467)</f>
        <v>45624</v>
      </c>
      <c r="H10467" s="16" t="str">
        <f>IF((IFERROR((VLOOKUP(D10467,'Automation (QBO)'!A:B,2,FALSE)),"0"))=0,"Suspense",(IFERROR((VLOOKUP(D10467,'Automation (QBO)'!A:B,2,FALSE)),"Suspense")))</f>
        <v>COGS - Miscellaneous (Vehicle)</v>
      </c>
      <c r="I10467" s="17">
        <f t="shared" si="163"/>
        <v>108.2</v>
      </c>
      <c r="J10467" s="12" t="str">
        <f>H10467</f>
        <v>COGS - Miscellaneous (Vehicle)</v>
      </c>
    </row>
    <row r="10468" spans="1:10" hidden="1">
      <c r="A10468" s="13" t="s">
        <v>299</v>
      </c>
      <c r="B10468" s="12" t="s">
        <v>83</v>
      </c>
      <c r="C10468" s="12" t="s">
        <v>139</v>
      </c>
      <c r="D10468" s="12" t="s">
        <v>392</v>
      </c>
      <c r="E10468" s="12">
        <v>-5.41</v>
      </c>
      <c r="F10468" s="14" t="str">
        <f>A10468&amp;B10468&amp;C10468&amp;D10468&amp;E10468</f>
        <v>2024-11-28ExpenseChevron21020 GST/HST Payable-5.41</v>
      </c>
      <c r="G10468" s="15">
        <f>IFERROR((DATEVALUE(A10468)),A10468)</f>
        <v>45624</v>
      </c>
      <c r="H10468" s="16" t="str">
        <f>IF((IFERROR((VLOOKUP(D10468,'Automation (QBO)'!A:B,2,FALSE)),"0"))=0,"Suspense",(IFERROR((VLOOKUP(D10468,'Automation (QBO)'!A:B,2,FALSE)),"Suspense")))</f>
        <v>GST/HST Payable</v>
      </c>
      <c r="I10468" s="17">
        <f t="shared" si="163"/>
        <v>-5.41</v>
      </c>
      <c r="J10468" s="12" t="str">
        <f>H10468</f>
        <v>GST/HST Payable</v>
      </c>
    </row>
    <row r="10469" spans="1:10" hidden="1">
      <c r="A10469" s="13" t="s">
        <v>299</v>
      </c>
      <c r="B10469" s="12" t="s">
        <v>83</v>
      </c>
      <c r="C10469" s="12" t="s">
        <v>120</v>
      </c>
      <c r="D10469" s="12" t="s">
        <v>398</v>
      </c>
      <c r="E10469" s="12">
        <v>113.65</v>
      </c>
      <c r="F10469" s="14" t="str">
        <f>A10469&amp;B10469&amp;C10469&amp;D10469&amp;E10469</f>
        <v>2024-11-28ExpenseBrowns Socialhouse Restaurant52190 Meals &amp; Entertainment113.65</v>
      </c>
      <c r="G10469" s="15">
        <f>IFERROR((DATEVALUE(A10469)),A10469)</f>
        <v>45624</v>
      </c>
      <c r="H10469" s="16" t="str">
        <f>IF((IFERROR((VLOOKUP(D10469,'Automation (QBO)'!A:B,2,FALSE)),"0"))=0,"Suspense",(IFERROR((VLOOKUP(D10469,'Automation (QBO)'!A:B,2,FALSE)),"Suspense")))</f>
        <v>Meals &amp; Entertainment</v>
      </c>
      <c r="I10469" s="17">
        <f t="shared" si="163"/>
        <v>113.65</v>
      </c>
      <c r="J10469" s="12" t="str">
        <f>H10469</f>
        <v>Meals &amp; Entertainment</v>
      </c>
    </row>
    <row r="10470" spans="1:10" hidden="1">
      <c r="A10470" s="13" t="s">
        <v>299</v>
      </c>
      <c r="B10470" s="12" t="s">
        <v>83</v>
      </c>
      <c r="C10470" s="12" t="s">
        <v>120</v>
      </c>
      <c r="D10470" s="12" t="s">
        <v>398</v>
      </c>
      <c r="E10470" s="12">
        <v>26.2</v>
      </c>
      <c r="F10470" s="14" t="str">
        <f>A10470&amp;B10470&amp;C10470&amp;D10470&amp;E10470</f>
        <v>2024-11-28ExpenseBrowns Socialhouse Restaurant52190 Meals &amp; Entertainment26.2</v>
      </c>
      <c r="G10470" s="15">
        <f>IFERROR((DATEVALUE(A10470)),A10470)</f>
        <v>45624</v>
      </c>
      <c r="H10470" s="16" t="str">
        <f>IF((IFERROR((VLOOKUP(D10470,'Automation (QBO)'!A:B,2,FALSE)),"0"))=0,"Suspense",(IFERROR((VLOOKUP(D10470,'Automation (QBO)'!A:B,2,FALSE)),"Suspense")))</f>
        <v>Meals &amp; Entertainment</v>
      </c>
      <c r="I10470" s="17">
        <f t="shared" si="163"/>
        <v>26.2</v>
      </c>
      <c r="J10470" s="12" t="str">
        <f>H10470</f>
        <v>Meals &amp; Entertainment</v>
      </c>
    </row>
    <row r="10471" spans="1:10" hidden="1">
      <c r="A10471" s="13" t="s">
        <v>299</v>
      </c>
      <c r="B10471" s="12" t="s">
        <v>83</v>
      </c>
      <c r="C10471" s="12" t="s">
        <v>120</v>
      </c>
      <c r="D10471" s="12" t="s">
        <v>392</v>
      </c>
      <c r="E10471" s="12">
        <v>-5.46</v>
      </c>
      <c r="F10471" s="14" t="str">
        <f>A10471&amp;B10471&amp;C10471&amp;D10471&amp;E10471</f>
        <v>2024-11-28ExpenseBrowns Socialhouse Restaurant21020 GST/HST Payable-5.46</v>
      </c>
      <c r="G10471" s="15">
        <f>IFERROR((DATEVALUE(A10471)),A10471)</f>
        <v>45624</v>
      </c>
      <c r="H10471" s="16" t="str">
        <f>IF((IFERROR((VLOOKUP(D10471,'Automation (QBO)'!A:B,2,FALSE)),"0"))=0,"Suspense",(IFERROR((VLOOKUP(D10471,'Automation (QBO)'!A:B,2,FALSE)),"Suspense")))</f>
        <v>GST/HST Payable</v>
      </c>
      <c r="I10471" s="17">
        <f t="shared" si="163"/>
        <v>-5.46</v>
      </c>
      <c r="J10471" s="12" t="str">
        <f>H10471</f>
        <v>GST/HST Payable</v>
      </c>
    </row>
    <row r="10472" spans="1:10" hidden="1">
      <c r="A10472" s="13" t="s">
        <v>299</v>
      </c>
      <c r="B10472" s="12" t="s">
        <v>83</v>
      </c>
      <c r="C10472" s="12" t="s">
        <v>120</v>
      </c>
      <c r="D10472" s="12" t="s">
        <v>392</v>
      </c>
      <c r="E10472" s="12">
        <v>0</v>
      </c>
      <c r="F10472" s="14" t="str">
        <f>A10472&amp;B10472&amp;C10472&amp;D10472&amp;E10472</f>
        <v>2024-11-28ExpenseBrowns Socialhouse Restaurant21020 GST/HST Payable0</v>
      </c>
      <c r="G10472" s="15">
        <f>IFERROR((DATEVALUE(A10472)),A10472)</f>
        <v>45624</v>
      </c>
      <c r="H10472" s="16" t="str">
        <f>IF((IFERROR((VLOOKUP(D10472,'Automation (QBO)'!A:B,2,FALSE)),"0"))=0,"Suspense",(IFERROR((VLOOKUP(D10472,'Automation (QBO)'!A:B,2,FALSE)),"Suspense")))</f>
        <v>GST/HST Payable</v>
      </c>
      <c r="I10472" s="17">
        <f t="shared" si="163"/>
        <v>0</v>
      </c>
      <c r="J10472" s="12" t="str">
        <f>H10472</f>
        <v>GST/HST Payable</v>
      </c>
    </row>
    <row r="10473" spans="1:10" hidden="1">
      <c r="A10473" s="13" t="s">
        <v>299</v>
      </c>
      <c r="B10473" s="12" t="s">
        <v>83</v>
      </c>
      <c r="C10473" s="12" t="s">
        <v>120</v>
      </c>
      <c r="D10473" s="12" t="s">
        <v>398</v>
      </c>
      <c r="E10473" s="12">
        <v>41.97</v>
      </c>
      <c r="F10473" s="14" t="str">
        <f>A10473&amp;B10473&amp;C10473&amp;D10473&amp;E10473</f>
        <v>2024-11-28ExpenseBrowns Socialhouse Restaurant52190 Meals &amp; Entertainment41.97</v>
      </c>
      <c r="G10473" s="15">
        <f>IFERROR((DATEVALUE(A10473)),A10473)</f>
        <v>45624</v>
      </c>
      <c r="H10473" s="16" t="str">
        <f>IF((IFERROR((VLOOKUP(D10473,'Automation (QBO)'!A:B,2,FALSE)),"0"))=0,"Suspense",(IFERROR((VLOOKUP(D10473,'Automation (QBO)'!A:B,2,FALSE)),"Suspense")))</f>
        <v>Meals &amp; Entertainment</v>
      </c>
      <c r="I10473" s="17">
        <f t="shared" si="163"/>
        <v>41.97</v>
      </c>
      <c r="J10473" s="12" t="str">
        <f>H10473</f>
        <v>Meals &amp; Entertainment</v>
      </c>
    </row>
    <row r="10474" spans="1:10" hidden="1">
      <c r="A10474" s="13" t="s">
        <v>299</v>
      </c>
      <c r="B10474" s="12" t="s">
        <v>83</v>
      </c>
      <c r="C10474" s="12" t="s">
        <v>120</v>
      </c>
      <c r="D10474" s="12" t="s">
        <v>398</v>
      </c>
      <c r="E10474" s="12">
        <v>9.67</v>
      </c>
      <c r="F10474" s="14" t="str">
        <f>A10474&amp;B10474&amp;C10474&amp;D10474&amp;E10474</f>
        <v>2024-11-28ExpenseBrowns Socialhouse Restaurant52190 Meals &amp; Entertainment9.67</v>
      </c>
      <c r="G10474" s="15">
        <f>IFERROR((DATEVALUE(A10474)),A10474)</f>
        <v>45624</v>
      </c>
      <c r="H10474" s="16" t="str">
        <f>IF((IFERROR((VLOOKUP(D10474,'Automation (QBO)'!A:B,2,FALSE)),"0"))=0,"Suspense",(IFERROR((VLOOKUP(D10474,'Automation (QBO)'!A:B,2,FALSE)),"Suspense")))</f>
        <v>Meals &amp; Entertainment</v>
      </c>
      <c r="I10474" s="17">
        <f t="shared" si="163"/>
        <v>9.67</v>
      </c>
      <c r="J10474" s="12" t="str">
        <f>H10474</f>
        <v>Meals &amp; Entertainment</v>
      </c>
    </row>
    <row r="10475" spans="1:10" hidden="1">
      <c r="A10475" s="13" t="s">
        <v>299</v>
      </c>
      <c r="B10475" s="12" t="s">
        <v>83</v>
      </c>
      <c r="C10475" s="12" t="s">
        <v>120</v>
      </c>
      <c r="D10475" s="12" t="s">
        <v>392</v>
      </c>
      <c r="E10475" s="12">
        <v>-2</v>
      </c>
      <c r="F10475" s="14" t="str">
        <f>A10475&amp;B10475&amp;C10475&amp;D10475&amp;E10475</f>
        <v>2024-11-28ExpenseBrowns Socialhouse Restaurant21020 GST/HST Payable-2</v>
      </c>
      <c r="G10475" s="15">
        <f>IFERROR((DATEVALUE(A10475)),A10475)</f>
        <v>45624</v>
      </c>
      <c r="H10475" s="16" t="str">
        <f>IF((IFERROR((VLOOKUP(D10475,'Automation (QBO)'!A:B,2,FALSE)),"0"))=0,"Suspense",(IFERROR((VLOOKUP(D10475,'Automation (QBO)'!A:B,2,FALSE)),"Suspense")))</f>
        <v>GST/HST Payable</v>
      </c>
      <c r="I10475" s="17">
        <f t="shared" si="163"/>
        <v>-2</v>
      </c>
      <c r="J10475" s="12" t="str">
        <f>H10475</f>
        <v>GST/HST Payable</v>
      </c>
    </row>
    <row r="10476" spans="1:10" hidden="1">
      <c r="A10476" s="13" t="s">
        <v>299</v>
      </c>
      <c r="B10476" s="12" t="s">
        <v>83</v>
      </c>
      <c r="C10476" s="12" t="s">
        <v>120</v>
      </c>
      <c r="D10476" s="12" t="s">
        <v>392</v>
      </c>
      <c r="E10476" s="12">
        <v>0</v>
      </c>
      <c r="F10476" s="14" t="str">
        <f>A10476&amp;B10476&amp;C10476&amp;D10476&amp;E10476</f>
        <v>2024-11-28ExpenseBrowns Socialhouse Restaurant21020 GST/HST Payable0</v>
      </c>
      <c r="G10476" s="15">
        <f>IFERROR((DATEVALUE(A10476)),A10476)</f>
        <v>45624</v>
      </c>
      <c r="H10476" s="16" t="str">
        <f>IF((IFERROR((VLOOKUP(D10476,'Automation (QBO)'!A:B,2,FALSE)),"0"))=0,"Suspense",(IFERROR((VLOOKUP(D10476,'Automation (QBO)'!A:B,2,FALSE)),"Suspense")))</f>
        <v>GST/HST Payable</v>
      </c>
      <c r="I10476" s="17">
        <f t="shared" si="163"/>
        <v>0</v>
      </c>
      <c r="J10476" s="12" t="str">
        <f>H10476</f>
        <v>GST/HST Payable</v>
      </c>
    </row>
    <row r="10477" spans="1:10" hidden="1">
      <c r="A10477" s="13" t="s">
        <v>299</v>
      </c>
      <c r="B10477" s="12" t="s">
        <v>83</v>
      </c>
      <c r="C10477" s="12" t="s">
        <v>301</v>
      </c>
      <c r="D10477" s="12" t="s">
        <v>398</v>
      </c>
      <c r="E10477" s="12">
        <v>52.97</v>
      </c>
      <c r="F10477" s="14" t="str">
        <f>A10477&amp;B10477&amp;C10477&amp;D10477&amp;E10477</f>
        <v>2024-11-28ExpenseTim Hortons52190 Meals &amp; Entertainment52.97</v>
      </c>
      <c r="G10477" s="15">
        <f>IFERROR((DATEVALUE(A10477)),A10477)</f>
        <v>45624</v>
      </c>
      <c r="H10477" s="16" t="str">
        <f>IF((IFERROR((VLOOKUP(D10477,'Automation (QBO)'!A:B,2,FALSE)),"0"))=0,"Suspense",(IFERROR((VLOOKUP(D10477,'Automation (QBO)'!A:B,2,FALSE)),"Suspense")))</f>
        <v>Meals &amp; Entertainment</v>
      </c>
      <c r="I10477" s="17">
        <f t="shared" si="163"/>
        <v>52.97</v>
      </c>
      <c r="J10477" s="12" t="str">
        <f>H10477</f>
        <v>Meals &amp; Entertainment</v>
      </c>
    </row>
    <row r="10478" spans="1:10" hidden="1">
      <c r="A10478" s="13" t="s">
        <v>299</v>
      </c>
      <c r="B10478" s="12" t="s">
        <v>83</v>
      </c>
      <c r="C10478" s="12" t="s">
        <v>301</v>
      </c>
      <c r="D10478" s="12" t="s">
        <v>392</v>
      </c>
      <c r="E10478" s="12">
        <v>-1</v>
      </c>
      <c r="F10478" s="14" t="str">
        <f>A10478&amp;B10478&amp;C10478&amp;D10478&amp;E10478</f>
        <v>2024-11-28ExpenseTim Hortons21020 GST/HST Payable-1</v>
      </c>
      <c r="G10478" s="15">
        <f>IFERROR((DATEVALUE(A10478)),A10478)</f>
        <v>45624</v>
      </c>
      <c r="H10478" s="16" t="str">
        <f>IF((IFERROR((VLOOKUP(D10478,'Automation (QBO)'!A:B,2,FALSE)),"0"))=0,"Suspense",(IFERROR((VLOOKUP(D10478,'Automation (QBO)'!A:B,2,FALSE)),"Suspense")))</f>
        <v>GST/HST Payable</v>
      </c>
      <c r="I10478" s="17">
        <f t="shared" si="163"/>
        <v>-1</v>
      </c>
      <c r="J10478" s="12" t="str">
        <f>H10478</f>
        <v>GST/HST Payable</v>
      </c>
    </row>
    <row r="10479" spans="1:10" hidden="1">
      <c r="A10479" s="13" t="s">
        <v>299</v>
      </c>
      <c r="B10479" s="12" t="s">
        <v>83</v>
      </c>
      <c r="C10479" s="12" t="s">
        <v>106</v>
      </c>
      <c r="D10479" s="12" t="s">
        <v>413</v>
      </c>
      <c r="E10479" s="12">
        <v>-489.46</v>
      </c>
      <c r="F10479" s="14" t="str">
        <f>A10479&amp;B10479&amp;C10479&amp;D10479&amp;E10479</f>
        <v>2024-11-28ExpenseBDC21040 Shareholder Loan-489.46</v>
      </c>
      <c r="G10479" s="15">
        <f>IFERROR((DATEVALUE(A10479)),A10479)</f>
        <v>45624</v>
      </c>
      <c r="H10479" s="16" t="str">
        <f>IF((IFERROR((VLOOKUP(D10479,'Automation (QBO)'!A:B,2,FALSE)),"0"))=0,"Suspense",(IFERROR((VLOOKUP(D10479,'Automation (QBO)'!A:B,2,FALSE)),"Suspense")))</f>
        <v>Shareholder Loan</v>
      </c>
      <c r="I10479" s="17">
        <f t="shared" si="163"/>
        <v>-489.46</v>
      </c>
      <c r="J10479" s="12" t="str">
        <f>H10479</f>
        <v>Shareholder Loan</v>
      </c>
    </row>
    <row r="10480" spans="1:10" hidden="1">
      <c r="A10480" s="13" t="s">
        <v>299</v>
      </c>
      <c r="B10480" s="12" t="s">
        <v>83</v>
      </c>
      <c r="C10480" s="12" t="s">
        <v>259</v>
      </c>
      <c r="D10480" s="12" t="s">
        <v>394</v>
      </c>
      <c r="E10480" s="12">
        <v>-600</v>
      </c>
      <c r="F10480" s="14" t="str">
        <f>A10480&amp;B10480&amp;C10480&amp;D10480&amp;E10480</f>
        <v>2024-11-28ExpenseZachary Plass11005 Chequing (CIBC)-600</v>
      </c>
      <c r="G10480" s="15">
        <f>IFERROR((DATEVALUE(A10480)),A10480)</f>
        <v>45624</v>
      </c>
      <c r="H10480" s="16" t="str">
        <f>IF((IFERROR((VLOOKUP(D10480,'Automation (QBO)'!A:B,2,FALSE)),"0"))=0,"Suspense",(IFERROR((VLOOKUP(D10480,'Automation (QBO)'!A:B,2,FALSE)),"Suspense")))</f>
        <v>Balance (CIBC)</v>
      </c>
      <c r="I10480" s="17">
        <f t="shared" si="163"/>
        <v>-600</v>
      </c>
      <c r="J10480" s="12" t="str">
        <f>H10480</f>
        <v>Balance (CIBC)</v>
      </c>
    </row>
    <row r="10481" spans="1:10" hidden="1">
      <c r="A10481" s="13" t="s">
        <v>299</v>
      </c>
      <c r="B10481" s="12" t="s">
        <v>83</v>
      </c>
      <c r="C10481" s="12" t="s">
        <v>106</v>
      </c>
      <c r="D10481" s="12" t="s">
        <v>394</v>
      </c>
      <c r="E10481" s="12">
        <v>-489.46</v>
      </c>
      <c r="F10481" s="14" t="str">
        <f>A10481&amp;B10481&amp;C10481&amp;D10481&amp;E10481</f>
        <v>2024-11-28ExpenseBDC11005 Chequing (CIBC)-489.46</v>
      </c>
      <c r="G10481" s="15">
        <f>IFERROR((DATEVALUE(A10481)),A10481)</f>
        <v>45624</v>
      </c>
      <c r="H10481" s="16" t="str">
        <f>IF((IFERROR((VLOOKUP(D10481,'Automation (QBO)'!A:B,2,FALSE)),"0"))=0,"Suspense",(IFERROR((VLOOKUP(D10481,'Automation (QBO)'!A:B,2,FALSE)),"Suspense")))</f>
        <v>Balance (CIBC)</v>
      </c>
      <c r="I10481" s="17">
        <f t="shared" si="163"/>
        <v>-489.46</v>
      </c>
      <c r="J10481" s="12" t="str">
        <f>H10481</f>
        <v>Balance (CIBC)</v>
      </c>
    </row>
    <row r="10482" spans="1:10" hidden="1">
      <c r="A10482" s="13" t="s">
        <v>299</v>
      </c>
      <c r="B10482" s="12" t="s">
        <v>83</v>
      </c>
      <c r="C10482" s="12" t="s">
        <v>139</v>
      </c>
      <c r="D10482" s="12" t="s">
        <v>390</v>
      </c>
      <c r="E10482" s="12">
        <v>113.61</v>
      </c>
      <c r="F10482" s="14" t="str">
        <f>A10482&amp;B10482&amp;C10482&amp;D10482&amp;E10482</f>
        <v>2024-11-28ExpenseChevron21010 Visa Payable (CIBC)113.61</v>
      </c>
      <c r="G10482" s="15">
        <f>IFERROR((DATEVALUE(A10482)),A10482)</f>
        <v>45624</v>
      </c>
      <c r="H10482" s="16" t="str">
        <f>IF((IFERROR((VLOOKUP(D10482,'Automation (QBO)'!A:B,2,FALSE)),"0"))=0,"Suspense",(IFERROR((VLOOKUP(D10482,'Automation (QBO)'!A:B,2,FALSE)),"Suspense")))</f>
        <v>Suspense</v>
      </c>
      <c r="I10482" s="17">
        <f t="shared" si="163"/>
        <v>113.61</v>
      </c>
      <c r="J10482" s="12" t="str">
        <f>H10482</f>
        <v>Suspense</v>
      </c>
    </row>
    <row r="10483" spans="1:10" hidden="1">
      <c r="A10483" s="13" t="s">
        <v>299</v>
      </c>
      <c r="B10483" s="12" t="s">
        <v>83</v>
      </c>
      <c r="C10483" s="12" t="s">
        <v>300</v>
      </c>
      <c r="D10483" s="12" t="s">
        <v>390</v>
      </c>
      <c r="E10483" s="12">
        <v>20</v>
      </c>
      <c r="F10483" s="14" t="str">
        <f>A10483&amp;B10483&amp;C10483&amp;D10483&amp;E10483</f>
        <v>2024-11-28ExpenseCity of Port Moody21010 Visa Payable (CIBC)20</v>
      </c>
      <c r="G10483" s="15">
        <f>IFERROR((DATEVALUE(A10483)),A10483)</f>
        <v>45624</v>
      </c>
      <c r="H10483" s="16" t="str">
        <f>IF((IFERROR((VLOOKUP(D10483,'Automation (QBO)'!A:B,2,FALSE)),"0"))=0,"Suspense",(IFERROR((VLOOKUP(D10483,'Automation (QBO)'!A:B,2,FALSE)),"Suspense")))</f>
        <v>Suspense</v>
      </c>
      <c r="I10483" s="17">
        <f t="shared" si="163"/>
        <v>20</v>
      </c>
      <c r="J10483" s="12" t="str">
        <f>H10483</f>
        <v>Suspense</v>
      </c>
    </row>
    <row r="10484" spans="1:10" hidden="1">
      <c r="A10484" s="13" t="s">
        <v>302</v>
      </c>
      <c r="B10484" s="12" t="s">
        <v>83</v>
      </c>
      <c r="C10484" s="12" t="s">
        <v>139</v>
      </c>
      <c r="D10484" s="12" t="s">
        <v>390</v>
      </c>
      <c r="E10484" s="12">
        <v>200</v>
      </c>
      <c r="F10484" s="14" t="str">
        <f>A10484&amp;B10484&amp;C10484&amp;D10484&amp;E10484</f>
        <v>2024-11-29ExpenseChevron21010 Visa Payable (CIBC)200</v>
      </c>
      <c r="G10484" s="15">
        <f>IFERROR((DATEVALUE(A10484)),A10484)</f>
        <v>45625</v>
      </c>
      <c r="H10484" s="16" t="str">
        <f>IF((IFERROR((VLOOKUP(D10484,'Automation (QBO)'!A:B,2,FALSE)),"0"))=0,"Suspense",(IFERROR((VLOOKUP(D10484,'Automation (QBO)'!A:B,2,FALSE)),"Suspense")))</f>
        <v>Suspense</v>
      </c>
      <c r="I10484" s="17">
        <f t="shared" si="163"/>
        <v>200</v>
      </c>
      <c r="J10484" s="12" t="str">
        <f>H10484</f>
        <v>Suspense</v>
      </c>
    </row>
    <row r="10485" spans="1:10" hidden="1">
      <c r="A10485" s="13" t="s">
        <v>302</v>
      </c>
      <c r="B10485" s="12" t="s">
        <v>83</v>
      </c>
      <c r="C10485" s="12" t="s">
        <v>139</v>
      </c>
      <c r="D10485" s="12" t="s">
        <v>390</v>
      </c>
      <c r="E10485" s="12">
        <v>16.79</v>
      </c>
      <c r="F10485" s="14" t="str">
        <f>A10485&amp;B10485&amp;C10485&amp;D10485&amp;E10485</f>
        <v>2024-11-29ExpenseChevron21010 Visa Payable (CIBC)16.79</v>
      </c>
      <c r="G10485" s="15">
        <f>IFERROR((DATEVALUE(A10485)),A10485)</f>
        <v>45625</v>
      </c>
      <c r="H10485" s="16" t="str">
        <f>IF((IFERROR((VLOOKUP(D10485,'Automation (QBO)'!A:B,2,FALSE)),"0"))=0,"Suspense",(IFERROR((VLOOKUP(D10485,'Automation (QBO)'!A:B,2,FALSE)),"Suspense")))</f>
        <v>Suspense</v>
      </c>
      <c r="I10485" s="17">
        <f t="shared" si="163"/>
        <v>16.79</v>
      </c>
      <c r="J10485" s="12" t="str">
        <f>H10485</f>
        <v>Suspense</v>
      </c>
    </row>
    <row r="10486" spans="1:10" hidden="1">
      <c r="A10486" s="13" t="s">
        <v>302</v>
      </c>
      <c r="B10486" s="12" t="s">
        <v>83</v>
      </c>
      <c r="C10486" s="12" t="s">
        <v>86</v>
      </c>
      <c r="D10486" s="12" t="s">
        <v>390</v>
      </c>
      <c r="E10486" s="12">
        <v>14.55</v>
      </c>
      <c r="F10486" s="14" t="str">
        <f>A10486&amp;B10486&amp;C10486&amp;D10486&amp;E10486</f>
        <v>2024-11-29ExpenseApple21010 Visa Payable (CIBC)14.55</v>
      </c>
      <c r="G10486" s="15">
        <f>IFERROR((DATEVALUE(A10486)),A10486)</f>
        <v>45625</v>
      </c>
      <c r="H10486" s="16" t="str">
        <f>IF((IFERROR((VLOOKUP(D10486,'Automation (QBO)'!A:B,2,FALSE)),"0"))=0,"Suspense",(IFERROR((VLOOKUP(D10486,'Automation (QBO)'!A:B,2,FALSE)),"Suspense")))</f>
        <v>Suspense</v>
      </c>
      <c r="I10486" s="17">
        <f t="shared" si="163"/>
        <v>14.55</v>
      </c>
      <c r="J10486" s="12" t="str">
        <f>H10486</f>
        <v>Suspense</v>
      </c>
    </row>
    <row r="10487" spans="1:10" hidden="1">
      <c r="A10487" s="13" t="s">
        <v>302</v>
      </c>
      <c r="B10487" s="12" t="s">
        <v>83</v>
      </c>
      <c r="C10487" s="12" t="s">
        <v>228</v>
      </c>
      <c r="D10487" s="12" t="s">
        <v>390</v>
      </c>
      <c r="E10487" s="12">
        <v>5</v>
      </c>
      <c r="F10487" s="14" t="str">
        <f>A10487&amp;B10487&amp;C10487&amp;D10487&amp;E10487</f>
        <v>2024-11-29ExpenseDSPC Parking Vancouver21010 Visa Payable (CIBC)5</v>
      </c>
      <c r="G10487" s="15">
        <f>IFERROR((DATEVALUE(A10487)),A10487)</f>
        <v>45625</v>
      </c>
      <c r="H10487" s="16" t="str">
        <f>IF((IFERROR((VLOOKUP(D10487,'Automation (QBO)'!A:B,2,FALSE)),"0"))=0,"Suspense",(IFERROR((VLOOKUP(D10487,'Automation (QBO)'!A:B,2,FALSE)),"Suspense")))</f>
        <v>Suspense</v>
      </c>
      <c r="I10487" s="17">
        <f t="shared" si="163"/>
        <v>5</v>
      </c>
      <c r="J10487" s="12" t="str">
        <f>H10487</f>
        <v>Suspense</v>
      </c>
    </row>
    <row r="10488" spans="1:10" hidden="1">
      <c r="A10488" s="13" t="s">
        <v>302</v>
      </c>
      <c r="B10488" s="12" t="s">
        <v>83</v>
      </c>
      <c r="D10488" s="12" t="s">
        <v>403</v>
      </c>
      <c r="E10488" s="12">
        <v>40</v>
      </c>
      <c r="F10488" s="14" t="str">
        <f>A10488&amp;B10488&amp;C10488&amp;D10488&amp;E10488</f>
        <v>2024-11-29Expense52115 Bank Fees40</v>
      </c>
      <c r="G10488" s="15">
        <f>IFERROR((DATEVALUE(A10488)),A10488)</f>
        <v>45625</v>
      </c>
      <c r="H10488" s="16" t="str">
        <f>IF((IFERROR((VLOOKUP(D10488,'Automation (QBO)'!A:B,2,FALSE)),"0"))=0,"Suspense",(IFERROR((VLOOKUP(D10488,'Automation (QBO)'!A:B,2,FALSE)),"Suspense")))</f>
        <v>Bank Fees</v>
      </c>
      <c r="I10488" s="17">
        <f t="shared" si="163"/>
        <v>40</v>
      </c>
      <c r="J10488" s="12" t="str">
        <f>H10488</f>
        <v>Bank Fees</v>
      </c>
    </row>
    <row r="10489" spans="1:10" hidden="1">
      <c r="A10489" s="13" t="s">
        <v>302</v>
      </c>
      <c r="B10489" s="12" t="s">
        <v>83</v>
      </c>
      <c r="D10489" s="12" t="s">
        <v>392</v>
      </c>
      <c r="E10489" s="12">
        <v>0</v>
      </c>
      <c r="F10489" s="14" t="str">
        <f>A10489&amp;B10489&amp;C10489&amp;D10489&amp;E10489</f>
        <v>2024-11-29Expense21020 GST/HST Payable0</v>
      </c>
      <c r="G10489" s="15">
        <f>IFERROR((DATEVALUE(A10489)),A10489)</f>
        <v>45625</v>
      </c>
      <c r="H10489" s="16" t="str">
        <f>IF((IFERROR((VLOOKUP(D10489,'Automation (QBO)'!A:B,2,FALSE)),"0"))=0,"Suspense",(IFERROR((VLOOKUP(D10489,'Automation (QBO)'!A:B,2,FALSE)),"Suspense")))</f>
        <v>GST/HST Payable</v>
      </c>
      <c r="I10489" s="17">
        <f t="shared" si="163"/>
        <v>0</v>
      </c>
      <c r="J10489" s="12" t="str">
        <f>H10489</f>
        <v>GST/HST Payable</v>
      </c>
    </row>
    <row r="10490" spans="1:10" hidden="1">
      <c r="A10490" s="13" t="s">
        <v>302</v>
      </c>
      <c r="B10490" s="12" t="s">
        <v>83</v>
      </c>
      <c r="C10490" s="12" t="s">
        <v>139</v>
      </c>
      <c r="D10490" s="12" t="s">
        <v>399</v>
      </c>
      <c r="E10490" s="12">
        <v>200</v>
      </c>
      <c r="F10490" s="14" t="str">
        <f>A10490&amp;B10490&amp;C10490&amp;D10490&amp;E10490</f>
        <v>2024-11-29ExpenseChevron52225 Fuel200</v>
      </c>
      <c r="G10490" s="15">
        <f>IFERROR((DATEVALUE(A10490)),A10490)</f>
        <v>45625</v>
      </c>
      <c r="H10490" s="16" t="str">
        <f>IF((IFERROR((VLOOKUP(D10490,'Automation (QBO)'!A:B,2,FALSE)),"0"))=0,"Suspense",(IFERROR((VLOOKUP(D10490,'Automation (QBO)'!A:B,2,FALSE)),"Suspense")))</f>
        <v>COGS - Fuel</v>
      </c>
      <c r="I10490" s="17">
        <f t="shared" si="163"/>
        <v>200</v>
      </c>
      <c r="J10490" s="12" t="str">
        <f>H10490</f>
        <v>COGS - Fuel</v>
      </c>
    </row>
    <row r="10491" spans="1:10" hidden="1">
      <c r="A10491" s="13" t="s">
        <v>302</v>
      </c>
      <c r="B10491" s="12" t="s">
        <v>83</v>
      </c>
      <c r="C10491" s="12" t="s">
        <v>139</v>
      </c>
      <c r="D10491" s="12" t="s">
        <v>392</v>
      </c>
      <c r="E10491" s="12">
        <v>0</v>
      </c>
      <c r="F10491" s="14" t="str">
        <f>A10491&amp;B10491&amp;C10491&amp;D10491&amp;E10491</f>
        <v>2024-11-29ExpenseChevron21020 GST/HST Payable0</v>
      </c>
      <c r="G10491" s="15">
        <f>IFERROR((DATEVALUE(A10491)),A10491)</f>
        <v>45625</v>
      </c>
      <c r="H10491" s="16" t="str">
        <f>IF((IFERROR((VLOOKUP(D10491,'Automation (QBO)'!A:B,2,FALSE)),"0"))=0,"Suspense",(IFERROR((VLOOKUP(D10491,'Automation (QBO)'!A:B,2,FALSE)),"Suspense")))</f>
        <v>GST/HST Payable</v>
      </c>
      <c r="I10491" s="17">
        <f t="shared" si="163"/>
        <v>0</v>
      </c>
      <c r="J10491" s="12" t="str">
        <f>H10491</f>
        <v>GST/HST Payable</v>
      </c>
    </row>
    <row r="10492" spans="1:10" hidden="1">
      <c r="A10492" s="13" t="s">
        <v>302</v>
      </c>
      <c r="B10492" s="12" t="s">
        <v>83</v>
      </c>
      <c r="C10492" s="12" t="s">
        <v>86</v>
      </c>
      <c r="D10492" s="12" t="s">
        <v>395</v>
      </c>
      <c r="E10492" s="12">
        <v>14.55</v>
      </c>
      <c r="F10492" s="14" t="str">
        <f>A10492&amp;B10492&amp;C10492&amp;D10492&amp;E10492</f>
        <v>2024-11-29ExpenseApple52165 Computer - Software14.55</v>
      </c>
      <c r="G10492" s="15">
        <f>IFERROR((DATEVALUE(A10492)),A10492)</f>
        <v>45625</v>
      </c>
      <c r="H10492" s="16" t="str">
        <f>IF((IFERROR((VLOOKUP(D10492,'Automation (QBO)'!A:B,2,FALSE)),"0"))=0,"Suspense",(IFERROR((VLOOKUP(D10492,'Automation (QBO)'!A:B,2,FALSE)),"Suspense")))</f>
        <v>Computer - Software</v>
      </c>
      <c r="I10492" s="17">
        <f t="shared" si="163"/>
        <v>14.55</v>
      </c>
      <c r="J10492" s="12" t="str">
        <f>H10492</f>
        <v>Computer - Software</v>
      </c>
    </row>
    <row r="10493" spans="1:10" hidden="1">
      <c r="A10493" s="13" t="s">
        <v>302</v>
      </c>
      <c r="B10493" s="12" t="s">
        <v>83</v>
      </c>
      <c r="C10493" s="12" t="s">
        <v>86</v>
      </c>
      <c r="D10493" s="12" t="s">
        <v>392</v>
      </c>
      <c r="E10493" s="12">
        <v>0</v>
      </c>
      <c r="F10493" s="14" t="str">
        <f>A10493&amp;B10493&amp;C10493&amp;D10493&amp;E10493</f>
        <v>2024-11-29ExpenseApple21020 GST/HST Payable0</v>
      </c>
      <c r="G10493" s="15">
        <f>IFERROR((DATEVALUE(A10493)),A10493)</f>
        <v>45625</v>
      </c>
      <c r="H10493" s="16" t="str">
        <f>IF((IFERROR((VLOOKUP(D10493,'Automation (QBO)'!A:B,2,FALSE)),"0"))=0,"Suspense",(IFERROR((VLOOKUP(D10493,'Automation (QBO)'!A:B,2,FALSE)),"Suspense")))</f>
        <v>GST/HST Payable</v>
      </c>
      <c r="I10493" s="17">
        <f t="shared" si="163"/>
        <v>0</v>
      </c>
      <c r="J10493" s="12" t="str">
        <f>H10493</f>
        <v>GST/HST Payable</v>
      </c>
    </row>
    <row r="10494" spans="1:10" hidden="1">
      <c r="A10494" s="13" t="s">
        <v>302</v>
      </c>
      <c r="B10494" s="12" t="s">
        <v>83</v>
      </c>
      <c r="C10494" s="12" t="s">
        <v>139</v>
      </c>
      <c r="D10494" s="12" t="s">
        <v>412</v>
      </c>
      <c r="E10494" s="12">
        <v>16.04</v>
      </c>
      <c r="F10494" s="14" t="str">
        <f>A10494&amp;B10494&amp;C10494&amp;D10494&amp;E10494</f>
        <v>2024-11-29ExpenseChevron51305 COGS - Miscellaneous (Vehicle)16.04</v>
      </c>
      <c r="G10494" s="15">
        <f>IFERROR((DATEVALUE(A10494)),A10494)</f>
        <v>45625</v>
      </c>
      <c r="H10494" s="16" t="str">
        <f>IF((IFERROR((VLOOKUP(D10494,'Automation (QBO)'!A:B,2,FALSE)),"0"))=0,"Suspense",(IFERROR((VLOOKUP(D10494,'Automation (QBO)'!A:B,2,FALSE)),"Suspense")))</f>
        <v>COGS - Miscellaneous (Vehicle)</v>
      </c>
      <c r="I10494" s="17">
        <f t="shared" si="163"/>
        <v>16.04</v>
      </c>
      <c r="J10494" s="12" t="str">
        <f>H10494</f>
        <v>COGS - Miscellaneous (Vehicle)</v>
      </c>
    </row>
    <row r="10495" spans="1:10" hidden="1">
      <c r="A10495" s="13" t="s">
        <v>302</v>
      </c>
      <c r="B10495" s="12" t="s">
        <v>83</v>
      </c>
      <c r="C10495" s="12" t="s">
        <v>139</v>
      </c>
      <c r="D10495" s="12" t="s">
        <v>392</v>
      </c>
      <c r="E10495" s="12">
        <v>-0.75</v>
      </c>
      <c r="F10495" s="14" t="str">
        <f>A10495&amp;B10495&amp;C10495&amp;D10495&amp;E10495</f>
        <v>2024-11-29ExpenseChevron21020 GST/HST Payable-0.75</v>
      </c>
      <c r="G10495" s="15">
        <f>IFERROR((DATEVALUE(A10495)),A10495)</f>
        <v>45625</v>
      </c>
      <c r="H10495" s="16" t="str">
        <f>IF((IFERROR((VLOOKUP(D10495,'Automation (QBO)'!A:B,2,FALSE)),"0"))=0,"Suspense",(IFERROR((VLOOKUP(D10495,'Automation (QBO)'!A:B,2,FALSE)),"Suspense")))</f>
        <v>GST/HST Payable</v>
      </c>
      <c r="I10495" s="17">
        <f t="shared" si="163"/>
        <v>-0.75</v>
      </c>
      <c r="J10495" s="12" t="str">
        <f>H10495</f>
        <v>GST/HST Payable</v>
      </c>
    </row>
    <row r="10496" spans="1:10" hidden="1">
      <c r="A10496" s="13" t="s">
        <v>302</v>
      </c>
      <c r="B10496" s="12" t="s">
        <v>83</v>
      </c>
      <c r="C10496" s="12" t="s">
        <v>228</v>
      </c>
      <c r="D10496" s="12" t="s">
        <v>408</v>
      </c>
      <c r="E10496" s="12">
        <v>5</v>
      </c>
      <c r="F10496" s="14" t="str">
        <f>A10496&amp;B10496&amp;C10496&amp;D10496&amp;E10496</f>
        <v>2024-11-29ExpenseDSPC Parking Vancouver52205 Travel &amp; Parking5</v>
      </c>
      <c r="G10496" s="15">
        <f>IFERROR((DATEVALUE(A10496)),A10496)</f>
        <v>45625</v>
      </c>
      <c r="H10496" s="16" t="str">
        <f>IF((IFERROR((VLOOKUP(D10496,'Automation (QBO)'!A:B,2,FALSE)),"0"))=0,"Suspense",(IFERROR((VLOOKUP(D10496,'Automation (QBO)'!A:B,2,FALSE)),"Suspense")))</f>
        <v>Travel &amp; Parking</v>
      </c>
      <c r="I10496" s="17">
        <f t="shared" si="163"/>
        <v>5</v>
      </c>
      <c r="J10496" s="12" t="str">
        <f>H10496</f>
        <v>Travel &amp; Parking</v>
      </c>
    </row>
    <row r="10497" spans="1:10" hidden="1">
      <c r="A10497" s="13" t="s">
        <v>302</v>
      </c>
      <c r="B10497" s="12" t="s">
        <v>83</v>
      </c>
      <c r="C10497" s="12" t="s">
        <v>228</v>
      </c>
      <c r="D10497" s="12" t="s">
        <v>392</v>
      </c>
      <c r="E10497" s="12">
        <v>0</v>
      </c>
      <c r="F10497" s="14" t="str">
        <f>A10497&amp;B10497&amp;C10497&amp;D10497&amp;E10497</f>
        <v>2024-11-29ExpenseDSPC Parking Vancouver21020 GST/HST Payable0</v>
      </c>
      <c r="G10497" s="15">
        <f>IFERROR((DATEVALUE(A10497)),A10497)</f>
        <v>45625</v>
      </c>
      <c r="H10497" s="16" t="str">
        <f>IF((IFERROR((VLOOKUP(D10497,'Automation (QBO)'!A:B,2,FALSE)),"0"))=0,"Suspense",(IFERROR((VLOOKUP(D10497,'Automation (QBO)'!A:B,2,FALSE)),"Suspense")))</f>
        <v>GST/HST Payable</v>
      </c>
      <c r="I10497" s="17">
        <f t="shared" si="163"/>
        <v>0</v>
      </c>
      <c r="J10497" s="12" t="str">
        <f>H10497</f>
        <v>GST/HST Payable</v>
      </c>
    </row>
    <row r="10498" spans="1:10" hidden="1">
      <c r="A10498" s="13" t="s">
        <v>302</v>
      </c>
      <c r="B10498" s="12" t="s">
        <v>83</v>
      </c>
      <c r="C10498" s="12" t="s">
        <v>225</v>
      </c>
      <c r="D10498" s="12" t="s">
        <v>403</v>
      </c>
      <c r="E10498" s="12">
        <v>6</v>
      </c>
      <c r="F10498" s="14" t="str">
        <f>A10498&amp;B10498&amp;C10498&amp;D10498&amp;E10498</f>
        <v>2024-11-29ExpenseService Charge52115 Bank Fees6</v>
      </c>
      <c r="G10498" s="15">
        <f>IFERROR((DATEVALUE(A10498)),A10498)</f>
        <v>45625</v>
      </c>
      <c r="H10498" s="16" t="str">
        <f>IF((IFERROR((VLOOKUP(D10498,'Automation (QBO)'!A:B,2,FALSE)),"0"))=0,"Suspense",(IFERROR((VLOOKUP(D10498,'Automation (QBO)'!A:B,2,FALSE)),"Suspense")))</f>
        <v>Bank Fees</v>
      </c>
      <c r="I10498" s="17">
        <f t="shared" si="163"/>
        <v>6</v>
      </c>
      <c r="J10498" s="12" t="str">
        <f>H10498</f>
        <v>Bank Fees</v>
      </c>
    </row>
    <row r="10499" spans="1:10" hidden="1">
      <c r="A10499" s="13" t="s">
        <v>302</v>
      </c>
      <c r="B10499" s="12" t="s">
        <v>83</v>
      </c>
      <c r="C10499" s="12" t="s">
        <v>225</v>
      </c>
      <c r="D10499" s="12" t="s">
        <v>392</v>
      </c>
      <c r="E10499" s="12">
        <v>0</v>
      </c>
      <c r="F10499" s="14" t="str">
        <f>A10499&amp;B10499&amp;C10499&amp;D10499&amp;E10499</f>
        <v>2024-11-29ExpenseService Charge21020 GST/HST Payable0</v>
      </c>
      <c r="G10499" s="15">
        <f>IFERROR((DATEVALUE(A10499)),A10499)</f>
        <v>45625</v>
      </c>
      <c r="H10499" s="16" t="str">
        <f>IF((IFERROR((VLOOKUP(D10499,'Automation (QBO)'!A:B,2,FALSE)),"0"))=0,"Suspense",(IFERROR((VLOOKUP(D10499,'Automation (QBO)'!A:B,2,FALSE)),"Suspense")))</f>
        <v>GST/HST Payable</v>
      </c>
      <c r="I10499" s="17">
        <f t="shared" si="163"/>
        <v>0</v>
      </c>
      <c r="J10499" s="12" t="str">
        <f>H10499</f>
        <v>GST/HST Payable</v>
      </c>
    </row>
    <row r="10500" spans="1:10" hidden="1">
      <c r="A10500" s="13" t="s">
        <v>302</v>
      </c>
      <c r="B10500" s="12" t="s">
        <v>83</v>
      </c>
      <c r="C10500" s="12" t="s">
        <v>225</v>
      </c>
      <c r="D10500" s="12" t="s">
        <v>404</v>
      </c>
      <c r="E10500" s="12">
        <v>-6</v>
      </c>
      <c r="F10500" s="14" t="str">
        <f>A10500&amp;B10500&amp;C10500&amp;D10500&amp;E10500</f>
        <v>2024-11-29ExpenseService Charge11010 Savings (CIBC)-6</v>
      </c>
      <c r="G10500" s="15">
        <f>IFERROR((DATEVALUE(A10500)),A10500)</f>
        <v>45625</v>
      </c>
      <c r="H10500" s="16" t="str">
        <f>IF((IFERROR((VLOOKUP(D10500,'Automation (QBO)'!A:B,2,FALSE)),"0"))=0,"Suspense",(IFERROR((VLOOKUP(D10500,'Automation (QBO)'!A:B,2,FALSE)),"Suspense")))</f>
        <v>Savings (CIBC)</v>
      </c>
      <c r="I10500" s="17">
        <f t="shared" si="163"/>
        <v>-6</v>
      </c>
      <c r="J10500" s="12" t="str">
        <f>H10500</f>
        <v>Savings (CIBC)</v>
      </c>
    </row>
    <row r="10501" spans="1:10" hidden="1">
      <c r="A10501" s="13" t="s">
        <v>302</v>
      </c>
      <c r="B10501" s="12" t="s">
        <v>83</v>
      </c>
      <c r="D10501" s="12" t="s">
        <v>394</v>
      </c>
      <c r="E10501" s="12">
        <v>-40</v>
      </c>
      <c r="F10501" s="14" t="str">
        <f>A10501&amp;B10501&amp;C10501&amp;D10501&amp;E10501</f>
        <v>2024-11-29Expense11005 Chequing (CIBC)-40</v>
      </c>
      <c r="G10501" s="15">
        <f>IFERROR((DATEVALUE(A10501)),A10501)</f>
        <v>45625</v>
      </c>
      <c r="H10501" s="16" t="str">
        <f>IF((IFERROR((VLOOKUP(D10501,'Automation (QBO)'!A:B,2,FALSE)),"0"))=0,"Suspense",(IFERROR((VLOOKUP(D10501,'Automation (QBO)'!A:B,2,FALSE)),"Suspense")))</f>
        <v>Balance (CIBC)</v>
      </c>
      <c r="I10501" s="17">
        <f t="shared" si="163"/>
        <v>-40</v>
      </c>
      <c r="J10501" s="12" t="str">
        <f>H10501</f>
        <v>Balance (CIBC)</v>
      </c>
    </row>
    <row r="10502" spans="1:10" hidden="1">
      <c r="A10502" s="13" t="s">
        <v>303</v>
      </c>
      <c r="B10502" s="12" t="s">
        <v>135</v>
      </c>
      <c r="D10502" s="12" t="s">
        <v>391</v>
      </c>
      <c r="E10502" s="12">
        <v>-4012.05</v>
      </c>
      <c r="F10502" s="14" t="str">
        <f>A10502&amp;B10502&amp;C10502&amp;D10502&amp;E10502</f>
        <v>2024-11-30Journal Entry51335 COGS - Supplies-4012.05</v>
      </c>
      <c r="G10502" s="15">
        <f>IFERROR((DATEVALUE(A10502)),A10502)</f>
        <v>45626</v>
      </c>
      <c r="H10502" s="16" t="str">
        <f>IF((IFERROR((VLOOKUP(D10502,'Automation (QBO)'!A:B,2,FALSE)),"0"))=0,"Suspense",(IFERROR((VLOOKUP(D10502,'Automation (QBO)'!A:B,2,FALSE)),"Suspense")))</f>
        <v>COGS - Supplies</v>
      </c>
      <c r="I10502" s="17">
        <f t="shared" si="163"/>
        <v>-4012.05</v>
      </c>
      <c r="J10502" s="12" t="str">
        <f>H10502</f>
        <v>COGS - Supplies</v>
      </c>
    </row>
    <row r="10503" spans="1:10" hidden="1">
      <c r="A10503" s="13" t="s">
        <v>303</v>
      </c>
      <c r="B10503" s="12" t="s">
        <v>135</v>
      </c>
      <c r="D10503" s="12" t="s">
        <v>390</v>
      </c>
      <c r="E10503" s="12">
        <v>-4012.05</v>
      </c>
      <c r="F10503" s="14" t="str">
        <f>A10503&amp;B10503&amp;C10503&amp;D10503&amp;E10503</f>
        <v>2024-11-30Journal Entry21010 Visa Payable (CIBC)-4012.05</v>
      </c>
      <c r="G10503" s="15">
        <f>IFERROR((DATEVALUE(A10503)),A10503)</f>
        <v>45626</v>
      </c>
      <c r="H10503" s="16" t="str">
        <f>IF((IFERROR((VLOOKUP(D10503,'Automation (QBO)'!A:B,2,FALSE)),"0"))=0,"Suspense",(IFERROR((VLOOKUP(D10503,'Automation (QBO)'!A:B,2,FALSE)),"Suspense")))</f>
        <v>Suspense</v>
      </c>
      <c r="I10503" s="17">
        <f t="shared" si="163"/>
        <v>-4012.05</v>
      </c>
      <c r="J10503" s="12" t="str">
        <f>H10503</f>
        <v>Suspense</v>
      </c>
    </row>
    <row r="10504" spans="1:10" hidden="1">
      <c r="A10504" s="13" t="s">
        <v>304</v>
      </c>
      <c r="B10504" s="12" t="s">
        <v>83</v>
      </c>
      <c r="C10504" s="12" t="s">
        <v>125</v>
      </c>
      <c r="D10504" s="12" t="s">
        <v>390</v>
      </c>
      <c r="E10504" s="12">
        <v>36.32</v>
      </c>
      <c r="F10504" s="14" t="str">
        <f>A10504&amp;B10504&amp;C10504&amp;D10504&amp;E10504</f>
        <v>2024-12-01ExpenseMicrosoft Canada Inc21010 Visa Payable (CIBC)36.32</v>
      </c>
      <c r="G10504" s="15">
        <f>IFERROR((DATEVALUE(A10504)),A10504)</f>
        <v>45627</v>
      </c>
      <c r="H10504" s="16" t="str">
        <f>IF((IFERROR((VLOOKUP(D10504,'Automation (QBO)'!A:B,2,FALSE)),"0"))=0,"Suspense",(IFERROR((VLOOKUP(D10504,'Automation (QBO)'!A:B,2,FALSE)),"Suspense")))</f>
        <v>Suspense</v>
      </c>
      <c r="I10504" s="17">
        <f t="shared" si="163"/>
        <v>36.32</v>
      </c>
      <c r="J10504" s="12" t="str">
        <f>H10504</f>
        <v>Suspense</v>
      </c>
    </row>
    <row r="10505" spans="1:10" hidden="1">
      <c r="A10505" s="13" t="s">
        <v>304</v>
      </c>
      <c r="B10505" s="12" t="s">
        <v>83</v>
      </c>
      <c r="C10505" s="12" t="s">
        <v>305</v>
      </c>
      <c r="D10505" s="12" t="s">
        <v>390</v>
      </c>
      <c r="E10505" s="12">
        <v>1000</v>
      </c>
      <c r="F10505" s="14" t="str">
        <f>A10505&amp;B10505&amp;C10505&amp;D10505&amp;E10505</f>
        <v>2024-12-01ExpenseIkea21010 Visa Payable (CIBC)1000</v>
      </c>
      <c r="G10505" s="15">
        <f>IFERROR((DATEVALUE(A10505)),A10505)</f>
        <v>45627</v>
      </c>
      <c r="H10505" s="16" t="str">
        <f>IF((IFERROR((VLOOKUP(D10505,'Automation (QBO)'!A:B,2,FALSE)),"0"))=0,"Suspense",(IFERROR((VLOOKUP(D10505,'Automation (QBO)'!A:B,2,FALSE)),"Suspense")))</f>
        <v>Suspense</v>
      </c>
      <c r="I10505" s="17">
        <f t="shared" si="163"/>
        <v>1000</v>
      </c>
      <c r="J10505" s="12" t="str">
        <f>H10505</f>
        <v>Suspense</v>
      </c>
    </row>
    <row r="10506" spans="1:10" hidden="1">
      <c r="A10506" s="13" t="s">
        <v>304</v>
      </c>
      <c r="B10506" s="12" t="s">
        <v>83</v>
      </c>
      <c r="C10506" s="12" t="s">
        <v>84</v>
      </c>
      <c r="D10506" s="12" t="s">
        <v>390</v>
      </c>
      <c r="E10506" s="12">
        <v>224</v>
      </c>
      <c r="F10506" s="14" t="str">
        <f>A10506&amp;B10506&amp;C10506&amp;D10506&amp;E10506</f>
        <v>2024-12-01ExpenseBigChip Accounting21010 Visa Payable (CIBC)224</v>
      </c>
      <c r="G10506" s="15">
        <f>IFERROR((DATEVALUE(A10506)),A10506)</f>
        <v>45627</v>
      </c>
      <c r="H10506" s="16" t="str">
        <f>IF((IFERROR((VLOOKUP(D10506,'Automation (QBO)'!A:B,2,FALSE)),"0"))=0,"Suspense",(IFERROR((VLOOKUP(D10506,'Automation (QBO)'!A:B,2,FALSE)),"Suspense")))</f>
        <v>Suspense</v>
      </c>
      <c r="I10506" s="17">
        <f t="shared" si="163"/>
        <v>224</v>
      </c>
      <c r="J10506" s="12" t="str">
        <f>H10506</f>
        <v>Suspense</v>
      </c>
    </row>
    <row r="10507" spans="1:10" hidden="1">
      <c r="A10507" s="13" t="s">
        <v>304</v>
      </c>
      <c r="B10507" s="12" t="s">
        <v>83</v>
      </c>
      <c r="C10507" s="12" t="s">
        <v>306</v>
      </c>
      <c r="D10507" s="12" t="s">
        <v>390</v>
      </c>
      <c r="E10507" s="12">
        <v>131.35</v>
      </c>
      <c r="F10507" s="14" t="str">
        <f>A10507&amp;B10507&amp;C10507&amp;D10507&amp;E10507</f>
        <v>2024-12-01ExpenseOn &amp; Off Kitchen21010 Visa Payable (CIBC)131.35</v>
      </c>
      <c r="G10507" s="15">
        <f>IFERROR((DATEVALUE(A10507)),A10507)</f>
        <v>45627</v>
      </c>
      <c r="H10507" s="16" t="str">
        <f>IF((IFERROR((VLOOKUP(D10507,'Automation (QBO)'!A:B,2,FALSE)),"0"))=0,"Suspense",(IFERROR((VLOOKUP(D10507,'Automation (QBO)'!A:B,2,FALSE)),"Suspense")))</f>
        <v>Suspense</v>
      </c>
      <c r="I10507" s="17">
        <f t="shared" si="163"/>
        <v>131.35</v>
      </c>
      <c r="J10507" s="12" t="str">
        <f>H10507</f>
        <v>Suspense</v>
      </c>
    </row>
    <row r="10508" spans="1:10" hidden="1">
      <c r="A10508" s="13" t="s">
        <v>304</v>
      </c>
      <c r="B10508" s="12" t="s">
        <v>83</v>
      </c>
      <c r="C10508" s="12" t="s">
        <v>94</v>
      </c>
      <c r="D10508" s="12" t="s">
        <v>390</v>
      </c>
      <c r="E10508" s="12">
        <v>104.32</v>
      </c>
      <c r="F10508" s="14" t="str">
        <f>A10508&amp;B10508&amp;C10508&amp;D10508&amp;E10508</f>
        <v>2024-12-01ExpenseEsso21010 Visa Payable (CIBC)104.32</v>
      </c>
      <c r="G10508" s="15">
        <f>IFERROR((DATEVALUE(A10508)),A10508)</f>
        <v>45627</v>
      </c>
      <c r="H10508" s="16" t="str">
        <f>IF((IFERROR((VLOOKUP(D10508,'Automation (QBO)'!A:B,2,FALSE)),"0"))=0,"Suspense",(IFERROR((VLOOKUP(D10508,'Automation (QBO)'!A:B,2,FALSE)),"Suspense")))</f>
        <v>Suspense</v>
      </c>
      <c r="I10508" s="17">
        <f t="shared" si="163"/>
        <v>104.32</v>
      </c>
      <c r="J10508" s="12" t="str">
        <f>H10508</f>
        <v>Suspense</v>
      </c>
    </row>
    <row r="10509" spans="1:10" hidden="1">
      <c r="A10509" s="13" t="s">
        <v>304</v>
      </c>
      <c r="B10509" s="12" t="s">
        <v>83</v>
      </c>
      <c r="C10509" s="12" t="s">
        <v>105</v>
      </c>
      <c r="D10509" s="12" t="s">
        <v>390</v>
      </c>
      <c r="E10509" s="12">
        <v>36.1</v>
      </c>
      <c r="F10509" s="14" t="str">
        <f>A10509&amp;B10509&amp;C10509&amp;D10509&amp;E10509</f>
        <v>2024-12-01ExpenseWix21010 Visa Payable (CIBC)36.1</v>
      </c>
      <c r="G10509" s="15">
        <f>IFERROR((DATEVALUE(A10509)),A10509)</f>
        <v>45627</v>
      </c>
      <c r="H10509" s="16" t="str">
        <f>IF((IFERROR((VLOOKUP(D10509,'Automation (QBO)'!A:B,2,FALSE)),"0"))=0,"Suspense",(IFERROR((VLOOKUP(D10509,'Automation (QBO)'!A:B,2,FALSE)),"Suspense")))</f>
        <v>Suspense</v>
      </c>
      <c r="I10509" s="17">
        <f t="shared" si="163"/>
        <v>36.1</v>
      </c>
      <c r="J10509" s="12" t="str">
        <f>H10509</f>
        <v>Suspense</v>
      </c>
    </row>
    <row r="10510" spans="1:10" hidden="1">
      <c r="A10510" s="13" t="s">
        <v>304</v>
      </c>
      <c r="B10510" s="12" t="s">
        <v>83</v>
      </c>
      <c r="C10510" s="12" t="s">
        <v>222</v>
      </c>
      <c r="D10510" s="12" t="s">
        <v>390</v>
      </c>
      <c r="E10510" s="12">
        <v>29.11</v>
      </c>
      <c r="F10510" s="14" t="str">
        <f>A10510&amp;B10510&amp;C10510&amp;D10510&amp;E10510</f>
        <v>2024-12-01ExpenseAdobe21010 Visa Payable (CIBC)29.11</v>
      </c>
      <c r="G10510" s="15">
        <f>IFERROR((DATEVALUE(A10510)),A10510)</f>
        <v>45627</v>
      </c>
      <c r="H10510" s="16" t="str">
        <f>IF((IFERROR((VLOOKUP(D10510,'Automation (QBO)'!A:B,2,FALSE)),"0"))=0,"Suspense",(IFERROR((VLOOKUP(D10510,'Automation (QBO)'!A:B,2,FALSE)),"Suspense")))</f>
        <v>Suspense</v>
      </c>
      <c r="I10510" s="17">
        <f t="shared" si="163"/>
        <v>29.11</v>
      </c>
      <c r="J10510" s="12" t="str">
        <f>H10510</f>
        <v>Suspense</v>
      </c>
    </row>
    <row r="10511" spans="1:10" hidden="1">
      <c r="A10511" s="13" t="s">
        <v>304</v>
      </c>
      <c r="B10511" s="12" t="s">
        <v>83</v>
      </c>
      <c r="C10511" s="12" t="s">
        <v>125</v>
      </c>
      <c r="D10511" s="12" t="s">
        <v>395</v>
      </c>
      <c r="E10511" s="12">
        <v>36.32</v>
      </c>
      <c r="F10511" s="14" t="str">
        <f>A10511&amp;B10511&amp;C10511&amp;D10511&amp;E10511</f>
        <v>2024-12-01ExpenseMicrosoft Canada Inc52165 Computer - Software36.32</v>
      </c>
      <c r="G10511" s="15">
        <f>IFERROR((DATEVALUE(A10511)),A10511)</f>
        <v>45627</v>
      </c>
      <c r="H10511" s="16" t="str">
        <f>IF((IFERROR((VLOOKUP(D10511,'Automation (QBO)'!A:B,2,FALSE)),"0"))=0,"Suspense",(IFERROR((VLOOKUP(D10511,'Automation (QBO)'!A:B,2,FALSE)),"Suspense")))</f>
        <v>Computer - Software</v>
      </c>
      <c r="I10511" s="17">
        <f t="shared" si="163"/>
        <v>36.32</v>
      </c>
      <c r="J10511" s="12" t="str">
        <f>H10511</f>
        <v>Computer - Software</v>
      </c>
    </row>
    <row r="10512" spans="1:10" hidden="1">
      <c r="A10512" s="13" t="s">
        <v>304</v>
      </c>
      <c r="B10512" s="12" t="s">
        <v>83</v>
      </c>
      <c r="C10512" s="12" t="s">
        <v>125</v>
      </c>
      <c r="D10512" s="12" t="s">
        <v>392</v>
      </c>
      <c r="E10512" s="12">
        <v>0</v>
      </c>
      <c r="F10512" s="14" t="str">
        <f>A10512&amp;B10512&amp;C10512&amp;D10512&amp;E10512</f>
        <v>2024-12-01ExpenseMicrosoft Canada Inc21020 GST/HST Payable0</v>
      </c>
      <c r="G10512" s="15">
        <f>IFERROR((DATEVALUE(A10512)),A10512)</f>
        <v>45627</v>
      </c>
      <c r="H10512" s="16" t="str">
        <f>IF((IFERROR((VLOOKUP(D10512,'Automation (QBO)'!A:B,2,FALSE)),"0"))=0,"Suspense",(IFERROR((VLOOKUP(D10512,'Automation (QBO)'!A:B,2,FALSE)),"Suspense")))</f>
        <v>GST/HST Payable</v>
      </c>
      <c r="I10512" s="17">
        <f t="shared" ref="I10512:I10575" si="164">E10512</f>
        <v>0</v>
      </c>
      <c r="J10512" s="12" t="str">
        <f>H10512</f>
        <v>GST/HST Payable</v>
      </c>
    </row>
    <row r="10513" spans="1:12" hidden="1">
      <c r="A10513" s="13" t="s">
        <v>304</v>
      </c>
      <c r="B10513" s="12" t="s">
        <v>83</v>
      </c>
      <c r="C10513" s="12" t="s">
        <v>84</v>
      </c>
      <c r="D10513" s="12" t="s">
        <v>396</v>
      </c>
      <c r="E10513" s="12">
        <v>214</v>
      </c>
      <c r="F10513" s="14" t="str">
        <f>A10513&amp;B10513&amp;C10513&amp;D10513&amp;E10513</f>
        <v>2024-12-01ExpenseBigChip Accounting52110 Accounting214</v>
      </c>
      <c r="G10513" s="15">
        <f>IFERROR((DATEVALUE(A10513)),A10513)</f>
        <v>45627</v>
      </c>
      <c r="H10513" s="16" t="str">
        <f>IF((IFERROR((VLOOKUP(D10513,'Automation (QBO)'!A:B,2,FALSE)),"0"))=0,"Suspense",(IFERROR((VLOOKUP(D10513,'Automation (QBO)'!A:B,2,FALSE)),"Suspense")))</f>
        <v>Accounting</v>
      </c>
      <c r="I10513" s="17">
        <f t="shared" si="164"/>
        <v>214</v>
      </c>
      <c r="J10513" s="12" t="str">
        <f>H10513</f>
        <v>Accounting</v>
      </c>
    </row>
    <row r="10514" spans="1:12" hidden="1">
      <c r="A10514" s="13" t="s">
        <v>304</v>
      </c>
      <c r="B10514" s="12" t="s">
        <v>83</v>
      </c>
      <c r="C10514" s="12" t="s">
        <v>84</v>
      </c>
      <c r="D10514" s="12" t="s">
        <v>392</v>
      </c>
      <c r="E10514" s="12">
        <v>-10</v>
      </c>
      <c r="F10514" s="14" t="str">
        <f>A10514&amp;B10514&amp;C10514&amp;D10514&amp;E10514</f>
        <v>2024-12-01ExpenseBigChip Accounting21020 GST/HST Payable-10</v>
      </c>
      <c r="G10514" s="15">
        <f>IFERROR((DATEVALUE(A10514)),A10514)</f>
        <v>45627</v>
      </c>
      <c r="H10514" s="16" t="str">
        <f>IF((IFERROR((VLOOKUP(D10514,'Automation (QBO)'!A:B,2,FALSE)),"0"))=0,"Suspense",(IFERROR((VLOOKUP(D10514,'Automation (QBO)'!A:B,2,FALSE)),"Suspense")))</f>
        <v>GST/HST Payable</v>
      </c>
      <c r="I10514" s="17">
        <f t="shared" si="164"/>
        <v>-10</v>
      </c>
      <c r="J10514" s="12" t="str">
        <f>H10514</f>
        <v>GST/HST Payable</v>
      </c>
    </row>
    <row r="10515" spans="1:12" hidden="1">
      <c r="A10515" s="13" t="s">
        <v>304</v>
      </c>
      <c r="B10515" s="12" t="s">
        <v>83</v>
      </c>
      <c r="C10515" s="12" t="s">
        <v>105</v>
      </c>
      <c r="D10515" s="12" t="s">
        <v>397</v>
      </c>
      <c r="E10515" s="12">
        <v>36.1</v>
      </c>
      <c r="F10515" s="14" t="str">
        <f>A10515&amp;B10515&amp;C10515&amp;D10515&amp;E10515</f>
        <v>2024-12-01ExpenseWix52152 Technology / Website Expenses36.1</v>
      </c>
      <c r="G10515" s="15">
        <f>IFERROR((DATEVALUE(A10515)),A10515)</f>
        <v>45627</v>
      </c>
      <c r="H10515" s="16" t="str">
        <f>IF((IFERROR((VLOOKUP(D10515,'Automation (QBO)'!A:B,2,FALSE)),"0"))=0,"Suspense",(IFERROR((VLOOKUP(D10515,'Automation (QBO)'!A:B,2,FALSE)),"Suspense")))</f>
        <v>Technology &amp; Website</v>
      </c>
      <c r="I10515" s="17">
        <f t="shared" si="164"/>
        <v>36.1</v>
      </c>
      <c r="J10515" s="12" t="str">
        <f>H10515</f>
        <v>Technology &amp; Website</v>
      </c>
    </row>
    <row r="10516" spans="1:12" hidden="1">
      <c r="A10516" s="13" t="s">
        <v>304</v>
      </c>
      <c r="B10516" s="12" t="s">
        <v>83</v>
      </c>
      <c r="C10516" s="12" t="s">
        <v>305</v>
      </c>
      <c r="D10516" s="12" t="s">
        <v>393</v>
      </c>
      <c r="E10516" s="12">
        <v>1000</v>
      </c>
      <c r="F10516" s="14" t="str">
        <f>A10516&amp;B10516&amp;C10516&amp;D10516&amp;E10516</f>
        <v>2024-12-01ExpenseIkea52151 Gifts &amp; Giveaways1000</v>
      </c>
      <c r="G10516" s="15">
        <f>IFERROR((DATEVALUE(A10516)),A10516)</f>
        <v>45627</v>
      </c>
      <c r="H10516" s="16" t="str">
        <f>IF((IFERROR((VLOOKUP(D10516,'Automation (QBO)'!A:B,2,FALSE)),"0"))=0,"Suspense",(IFERROR((VLOOKUP(D10516,'Automation (QBO)'!A:B,2,FALSE)),"Suspense")))</f>
        <v>Gifts &amp; Giveaways</v>
      </c>
      <c r="I10516" s="17">
        <f t="shared" si="164"/>
        <v>1000</v>
      </c>
      <c r="J10516" s="12" t="str">
        <f>H10516</f>
        <v>Gifts &amp; Giveaways</v>
      </c>
    </row>
    <row r="10517" spans="1:12" hidden="1">
      <c r="A10517" s="13" t="s">
        <v>304</v>
      </c>
      <c r="B10517" s="12" t="s">
        <v>83</v>
      </c>
      <c r="C10517" s="12" t="s">
        <v>305</v>
      </c>
      <c r="D10517" s="12" t="s">
        <v>392</v>
      </c>
      <c r="E10517" s="12">
        <v>0</v>
      </c>
      <c r="F10517" s="14" t="str">
        <f>A10517&amp;B10517&amp;C10517&amp;D10517&amp;E10517</f>
        <v>2024-12-01ExpenseIkea21020 GST/HST Payable0</v>
      </c>
      <c r="G10517" s="15">
        <f>IFERROR((DATEVALUE(A10517)),A10517)</f>
        <v>45627</v>
      </c>
      <c r="H10517" s="16" t="str">
        <f>IF((IFERROR((VLOOKUP(D10517,'Automation (QBO)'!A:B,2,FALSE)),"0"))=0,"Suspense",(IFERROR((VLOOKUP(D10517,'Automation (QBO)'!A:B,2,FALSE)),"Suspense")))</f>
        <v>GST/HST Payable</v>
      </c>
      <c r="I10517" s="17">
        <f t="shared" si="164"/>
        <v>0</v>
      </c>
      <c r="J10517" s="12" t="str">
        <f>H10517</f>
        <v>GST/HST Payable</v>
      </c>
    </row>
    <row r="10518" spans="1:12" hidden="1">
      <c r="A10518" s="13" t="s">
        <v>304</v>
      </c>
      <c r="B10518" s="12" t="s">
        <v>83</v>
      </c>
      <c r="C10518" s="12" t="s">
        <v>306</v>
      </c>
      <c r="D10518" s="12" t="s">
        <v>398</v>
      </c>
      <c r="E10518" s="12">
        <v>104.25</v>
      </c>
      <c r="F10518" s="14" t="str">
        <f>A10518&amp;B10518&amp;C10518&amp;D10518&amp;E10518</f>
        <v>2024-12-01ExpenseOn &amp; Off Kitchen52190 Meals &amp; Entertainment104.25</v>
      </c>
      <c r="G10518" s="15">
        <f>IFERROR((DATEVALUE(A10518)),A10518)</f>
        <v>45627</v>
      </c>
      <c r="H10518" s="16" t="str">
        <f>IF((IFERROR((VLOOKUP(D10518,'Automation (QBO)'!A:B,2,FALSE)),"0"))=0,"Suspense",(IFERROR((VLOOKUP(D10518,'Automation (QBO)'!A:B,2,FALSE)),"Suspense")))</f>
        <v>Meals &amp; Entertainment</v>
      </c>
      <c r="I10518" s="17">
        <f t="shared" si="164"/>
        <v>104.25</v>
      </c>
      <c r="J10518" s="12" t="str">
        <f>H10518</f>
        <v>Meals &amp; Entertainment</v>
      </c>
    </row>
    <row r="10519" spans="1:12" hidden="1">
      <c r="A10519" s="13" t="s">
        <v>304</v>
      </c>
      <c r="B10519" s="12" t="s">
        <v>83</v>
      </c>
      <c r="C10519" s="12" t="s">
        <v>306</v>
      </c>
      <c r="D10519" s="12" t="s">
        <v>398</v>
      </c>
      <c r="E10519" s="12">
        <v>21.89</v>
      </c>
      <c r="F10519" s="14" t="str">
        <f>A10519&amp;B10519&amp;C10519&amp;D10519&amp;E10519</f>
        <v>2024-12-01ExpenseOn &amp; Off Kitchen52190 Meals &amp; Entertainment21.89</v>
      </c>
      <c r="G10519" s="15">
        <f>IFERROR((DATEVALUE(A10519)),A10519)</f>
        <v>45627</v>
      </c>
      <c r="H10519" s="16" t="str">
        <f>IF((IFERROR((VLOOKUP(D10519,'Automation (QBO)'!A:B,2,FALSE)),"0"))=0,"Suspense",(IFERROR((VLOOKUP(D10519,'Automation (QBO)'!A:B,2,FALSE)),"Suspense")))</f>
        <v>Meals &amp; Entertainment</v>
      </c>
      <c r="I10519" s="17">
        <f t="shared" si="164"/>
        <v>21.89</v>
      </c>
      <c r="J10519" s="12" t="str">
        <f>H10519</f>
        <v>Meals &amp; Entertainment</v>
      </c>
    </row>
    <row r="10520" spans="1:12" hidden="1">
      <c r="A10520" s="13" t="s">
        <v>304</v>
      </c>
      <c r="B10520" s="12" t="s">
        <v>83</v>
      </c>
      <c r="C10520" s="12" t="s">
        <v>306</v>
      </c>
      <c r="D10520" s="12" t="s">
        <v>392</v>
      </c>
      <c r="E10520" s="12">
        <v>-5.21</v>
      </c>
      <c r="F10520" s="14" t="str">
        <f>A10520&amp;B10520&amp;C10520&amp;D10520&amp;E10520</f>
        <v>2024-12-01ExpenseOn &amp; Off Kitchen21020 GST/HST Payable-5.21</v>
      </c>
      <c r="G10520" s="15">
        <f>IFERROR((DATEVALUE(A10520)),A10520)</f>
        <v>45627</v>
      </c>
      <c r="H10520" s="16" t="str">
        <f>IF((IFERROR((VLOOKUP(D10520,'Automation (QBO)'!A:B,2,FALSE)),"0"))=0,"Suspense",(IFERROR((VLOOKUP(D10520,'Automation (QBO)'!A:B,2,FALSE)),"Suspense")))</f>
        <v>GST/HST Payable</v>
      </c>
      <c r="I10520" s="17">
        <f t="shared" si="164"/>
        <v>-5.21</v>
      </c>
      <c r="J10520" s="12" t="str">
        <f>H10520</f>
        <v>GST/HST Payable</v>
      </c>
    </row>
    <row r="10521" spans="1:12" hidden="1">
      <c r="A10521" s="13" t="s">
        <v>304</v>
      </c>
      <c r="B10521" s="12" t="s">
        <v>83</v>
      </c>
      <c r="C10521" s="12" t="s">
        <v>306</v>
      </c>
      <c r="D10521" s="12" t="s">
        <v>392</v>
      </c>
      <c r="E10521" s="12">
        <v>0</v>
      </c>
      <c r="F10521" s="14" t="str">
        <f>A10521&amp;B10521&amp;C10521&amp;D10521&amp;E10521</f>
        <v>2024-12-01ExpenseOn &amp; Off Kitchen21020 GST/HST Payable0</v>
      </c>
      <c r="G10521" s="15">
        <f>IFERROR((DATEVALUE(A10521)),A10521)</f>
        <v>45627</v>
      </c>
      <c r="H10521" s="16" t="str">
        <f>IF((IFERROR((VLOOKUP(D10521,'Automation (QBO)'!A:B,2,FALSE)),"0"))=0,"Suspense",(IFERROR((VLOOKUP(D10521,'Automation (QBO)'!A:B,2,FALSE)),"Suspense")))</f>
        <v>GST/HST Payable</v>
      </c>
      <c r="I10521" s="17">
        <f t="shared" si="164"/>
        <v>0</v>
      </c>
      <c r="J10521" s="12" t="str">
        <f>H10521</f>
        <v>GST/HST Payable</v>
      </c>
    </row>
    <row r="10522" spans="1:12" hidden="1">
      <c r="A10522" s="13" t="s">
        <v>304</v>
      </c>
      <c r="B10522" s="12" t="s">
        <v>83</v>
      </c>
      <c r="C10522" s="12" t="s">
        <v>94</v>
      </c>
      <c r="D10522" s="12" t="s">
        <v>399</v>
      </c>
      <c r="E10522" s="12">
        <v>99.35</v>
      </c>
      <c r="F10522" s="14" t="str">
        <f>A10522&amp;B10522&amp;C10522&amp;D10522&amp;E10522</f>
        <v>2024-12-01ExpenseEsso52225 Fuel99.35</v>
      </c>
      <c r="G10522" s="15">
        <f>IFERROR((DATEVALUE(A10522)),A10522)</f>
        <v>45627</v>
      </c>
      <c r="H10522" s="16" t="str">
        <f>IF((IFERROR((VLOOKUP(D10522,'Automation (QBO)'!A:B,2,FALSE)),"0"))=0,"Suspense",(IFERROR((VLOOKUP(D10522,'Automation (QBO)'!A:B,2,FALSE)),"Suspense")))</f>
        <v>COGS - Fuel</v>
      </c>
      <c r="I10522" s="17">
        <f t="shared" si="164"/>
        <v>99.35</v>
      </c>
      <c r="J10522" s="12" t="str">
        <f>H10522</f>
        <v>COGS - Fuel</v>
      </c>
    </row>
    <row r="10523" spans="1:12" hidden="1">
      <c r="A10523" s="13" t="s">
        <v>304</v>
      </c>
      <c r="B10523" s="12" t="s">
        <v>83</v>
      </c>
      <c r="C10523" s="12" t="s">
        <v>94</v>
      </c>
      <c r="D10523" s="12" t="s">
        <v>392</v>
      </c>
      <c r="E10523" s="12">
        <v>-4.97</v>
      </c>
      <c r="F10523" s="14" t="str">
        <f>A10523&amp;B10523&amp;C10523&amp;D10523&amp;E10523</f>
        <v>2024-12-01ExpenseEsso21020 GST/HST Payable-4.97</v>
      </c>
      <c r="G10523" s="15">
        <f>IFERROR((DATEVALUE(A10523)),A10523)</f>
        <v>45627</v>
      </c>
      <c r="H10523" s="16" t="str">
        <f>IF((IFERROR((VLOOKUP(D10523,'Automation (QBO)'!A:B,2,FALSE)),"0"))=0,"Suspense",(IFERROR((VLOOKUP(D10523,'Automation (QBO)'!A:B,2,FALSE)),"Suspense")))</f>
        <v>GST/HST Payable</v>
      </c>
      <c r="I10523" s="17">
        <f t="shared" si="164"/>
        <v>-4.97</v>
      </c>
      <c r="J10523" s="12" t="str">
        <f>H10523</f>
        <v>GST/HST Payable</v>
      </c>
    </row>
    <row r="10524" spans="1:12" hidden="1">
      <c r="A10524" s="13" t="s">
        <v>304</v>
      </c>
      <c r="B10524" s="12" t="s">
        <v>83</v>
      </c>
      <c r="C10524" s="12" t="s">
        <v>222</v>
      </c>
      <c r="D10524" s="12" t="s">
        <v>395</v>
      </c>
      <c r="E10524" s="12">
        <v>29.11</v>
      </c>
      <c r="F10524" s="14" t="str">
        <f>A10524&amp;B10524&amp;C10524&amp;D10524&amp;E10524</f>
        <v>2024-12-01ExpenseAdobe52165 Computer - Software29.11</v>
      </c>
      <c r="G10524" s="15">
        <f>IFERROR((DATEVALUE(A10524)),A10524)</f>
        <v>45627</v>
      </c>
      <c r="H10524" s="16" t="str">
        <f>IF((IFERROR((VLOOKUP(D10524,'Automation (QBO)'!A:B,2,FALSE)),"0"))=0,"Suspense",(IFERROR((VLOOKUP(D10524,'Automation (QBO)'!A:B,2,FALSE)),"Suspense")))</f>
        <v>Computer - Software</v>
      </c>
      <c r="I10524" s="17">
        <f t="shared" si="164"/>
        <v>29.11</v>
      </c>
      <c r="J10524" s="12" t="str">
        <f>H10524</f>
        <v>Computer - Software</v>
      </c>
    </row>
    <row r="10525" spans="1:12" hidden="1">
      <c r="A10525" s="13" t="s">
        <v>304</v>
      </c>
      <c r="B10525" s="12" t="s">
        <v>83</v>
      </c>
      <c r="C10525" s="12" t="s">
        <v>222</v>
      </c>
      <c r="D10525" s="12" t="s">
        <v>392</v>
      </c>
      <c r="E10525" s="12">
        <v>0</v>
      </c>
      <c r="F10525" s="14" t="str">
        <f>A10525&amp;B10525&amp;C10525&amp;D10525&amp;E10525</f>
        <v>2024-12-01ExpenseAdobe21020 GST/HST Payable0</v>
      </c>
      <c r="G10525" s="15">
        <f>IFERROR((DATEVALUE(A10525)),A10525)</f>
        <v>45627</v>
      </c>
      <c r="H10525" s="16" t="str">
        <f>IF((IFERROR((VLOOKUP(D10525,'Automation (QBO)'!A:B,2,FALSE)),"0"))=0,"Suspense",(IFERROR((VLOOKUP(D10525,'Automation (QBO)'!A:B,2,FALSE)),"Suspense")))</f>
        <v>GST/HST Payable</v>
      </c>
      <c r="I10525" s="17">
        <f t="shared" si="164"/>
        <v>0</v>
      </c>
      <c r="J10525" s="12" t="str">
        <f>H10525</f>
        <v>GST/HST Payable</v>
      </c>
    </row>
    <row r="10526" spans="1:12" hidden="1">
      <c r="A10526" s="13" t="s">
        <v>307</v>
      </c>
      <c r="B10526" s="12" t="s">
        <v>83</v>
      </c>
      <c r="C10526" s="12" t="s">
        <v>93</v>
      </c>
      <c r="D10526" s="12" t="s">
        <v>402</v>
      </c>
      <c r="E10526" s="12">
        <v>1392.02</v>
      </c>
      <c r="F10526" s="14" t="str">
        <f>A10526&amp;B10526&amp;C10526&amp;D10526&amp;E10526</f>
        <v>2024-12-02ExpenseChambers of Commerce Group Insurance Plan52173 Health Insurance1392.02</v>
      </c>
      <c r="G10526" s="15">
        <f>IFERROR((DATEVALUE(A10526)),A10526)</f>
        <v>45628</v>
      </c>
      <c r="H10526" s="16" t="str">
        <f>IF((IFERROR((VLOOKUP(D10526,'Automation (QBO)'!A:B,2,FALSE)),"0"))=0,"Suspense",(IFERROR((VLOOKUP(D10526,'Automation (QBO)'!A:B,2,FALSE)),"Suspense")))</f>
        <v>Health Spending - Scott</v>
      </c>
      <c r="I10526" s="17">
        <f t="shared" si="164"/>
        <v>1392.02</v>
      </c>
      <c r="J10526" s="12" t="s">
        <v>1053</v>
      </c>
      <c r="L10526" s="61" t="s">
        <v>1051</v>
      </c>
    </row>
    <row r="10527" spans="1:12" hidden="1">
      <c r="A10527" s="13" t="s">
        <v>307</v>
      </c>
      <c r="B10527" s="12" t="s">
        <v>91</v>
      </c>
      <c r="C10527" s="12" t="s">
        <v>151</v>
      </c>
      <c r="D10527" s="12" t="s">
        <v>418</v>
      </c>
      <c r="E10527" s="12">
        <v>982.34</v>
      </c>
      <c r="F10527" s="14" t="str">
        <f>A10527&amp;B10527&amp;C10527&amp;D10527&amp;E10527</f>
        <v>2024-12-02InvoiceGarden of Granite Winery:Garden of Granite ProjectBillable Expense Income982.34</v>
      </c>
      <c r="G10527" s="15">
        <f>IFERROR((DATEVALUE(A10527)),A10527)</f>
        <v>45628</v>
      </c>
      <c r="H10527" s="16" t="str">
        <f>IF((IFERROR((VLOOKUP(D10527,'Automation (QBO)'!A:B,2,FALSE)),"0"))=0,"Suspense",(IFERROR((VLOOKUP(D10527,'Automation (QBO)'!A:B,2,FALSE)),"Suspense")))</f>
        <v>Project Income - Materials</v>
      </c>
      <c r="I10527" s="17">
        <f t="shared" si="164"/>
        <v>982.34</v>
      </c>
      <c r="J10527" s="12" t="str">
        <f>H10527</f>
        <v>Project Income - Materials</v>
      </c>
    </row>
    <row r="10528" spans="1:12" hidden="1">
      <c r="A10528" s="13" t="s">
        <v>307</v>
      </c>
      <c r="B10528" s="12" t="s">
        <v>83</v>
      </c>
      <c r="C10528" s="12" t="s">
        <v>266</v>
      </c>
      <c r="D10528" s="12" t="s">
        <v>390</v>
      </c>
      <c r="E10528" s="12">
        <v>477.75</v>
      </c>
      <c r="F10528" s="14" t="str">
        <f>A10528&amp;B10528&amp;C10528&amp;D10528&amp;E10528</f>
        <v>2024-12-02ExpenseBenjamin Landscaping and Projects21010 Visa Payable (CIBC)477.75</v>
      </c>
      <c r="G10528" s="15">
        <f>IFERROR((DATEVALUE(A10528)),A10528)</f>
        <v>45628</v>
      </c>
      <c r="H10528" s="16" t="str">
        <f>IF((IFERROR((VLOOKUP(D10528,'Automation (QBO)'!A:B,2,FALSE)),"0"))=0,"Suspense",(IFERROR((VLOOKUP(D10528,'Automation (QBO)'!A:B,2,FALSE)),"Suspense")))</f>
        <v>Suspense</v>
      </c>
      <c r="I10528" s="17">
        <f t="shared" si="164"/>
        <v>477.75</v>
      </c>
      <c r="J10528" s="12" t="str">
        <f>H10528</f>
        <v>Suspense</v>
      </c>
    </row>
    <row r="10529" spans="1:10" hidden="1">
      <c r="A10529" s="13" t="s">
        <v>307</v>
      </c>
      <c r="B10529" s="12" t="s">
        <v>83</v>
      </c>
      <c r="C10529" s="12" t="s">
        <v>99</v>
      </c>
      <c r="D10529" s="12" t="s">
        <v>390</v>
      </c>
      <c r="E10529" s="12">
        <v>238.49</v>
      </c>
      <c r="F10529" s="14" t="str">
        <f>A10529&amp;B10529&amp;C10529&amp;D10529&amp;E10529</f>
        <v>2024-12-02ExpenseJoey Coquitlam21010 Visa Payable (CIBC)238.49</v>
      </c>
      <c r="G10529" s="15">
        <f>IFERROR((DATEVALUE(A10529)),A10529)</f>
        <v>45628</v>
      </c>
      <c r="H10529" s="16" t="str">
        <f>IF((IFERROR((VLOOKUP(D10529,'Automation (QBO)'!A:B,2,FALSE)),"0"))=0,"Suspense",(IFERROR((VLOOKUP(D10529,'Automation (QBO)'!A:B,2,FALSE)),"Suspense")))</f>
        <v>Suspense</v>
      </c>
      <c r="I10529" s="17">
        <f t="shared" si="164"/>
        <v>238.49</v>
      </c>
      <c r="J10529" s="12" t="str">
        <f>H10529</f>
        <v>Suspense</v>
      </c>
    </row>
    <row r="10530" spans="1:10" hidden="1">
      <c r="A10530" s="13" t="s">
        <v>307</v>
      </c>
      <c r="B10530" s="12" t="s">
        <v>83</v>
      </c>
      <c r="C10530" s="12" t="s">
        <v>155</v>
      </c>
      <c r="D10530" s="12" t="s">
        <v>400</v>
      </c>
      <c r="E10530" s="12">
        <v>544</v>
      </c>
      <c r="F10530" s="14" t="str">
        <f>A10530&amp;B10530&amp;C10530&amp;D10530&amp;E10530</f>
        <v>2024-12-02ExpenseBrenmack Electric Ltd51320 COGS - Subcontractors544</v>
      </c>
      <c r="G10530" s="15">
        <f>IFERROR((DATEVALUE(A10530)),A10530)</f>
        <v>45628</v>
      </c>
      <c r="H10530" s="16" t="str">
        <f>IF((IFERROR((VLOOKUP(D10530,'Automation (QBO)'!A:B,2,FALSE)),"0"))=0,"Suspense",(IFERROR((VLOOKUP(D10530,'Automation (QBO)'!A:B,2,FALSE)),"Suspense")))</f>
        <v>COGS - Subcontracts</v>
      </c>
      <c r="I10530" s="17">
        <f t="shared" si="164"/>
        <v>544</v>
      </c>
      <c r="J10530" s="12" t="str">
        <f>H10530</f>
        <v>COGS - Subcontracts</v>
      </c>
    </row>
    <row r="10531" spans="1:10" hidden="1">
      <c r="A10531" s="13" t="s">
        <v>307</v>
      </c>
      <c r="B10531" s="12" t="s">
        <v>83</v>
      </c>
      <c r="C10531" s="12" t="s">
        <v>155</v>
      </c>
      <c r="D10531" s="12" t="s">
        <v>392</v>
      </c>
      <c r="E10531" s="12">
        <v>-27.2</v>
      </c>
      <c r="F10531" s="14" t="str">
        <f>A10531&amp;B10531&amp;C10531&amp;D10531&amp;E10531</f>
        <v>2024-12-02ExpenseBrenmack Electric Ltd21020 GST/HST Payable-27.2</v>
      </c>
      <c r="G10531" s="15">
        <f>IFERROR((DATEVALUE(A10531)),A10531)</f>
        <v>45628</v>
      </c>
      <c r="H10531" s="16" t="str">
        <f>IF((IFERROR((VLOOKUP(D10531,'Automation (QBO)'!A:B,2,FALSE)),"0"))=0,"Suspense",(IFERROR((VLOOKUP(D10531,'Automation (QBO)'!A:B,2,FALSE)),"Suspense")))</f>
        <v>GST/HST Payable</v>
      </c>
      <c r="I10531" s="17">
        <f t="shared" si="164"/>
        <v>-27.2</v>
      </c>
      <c r="J10531" s="12" t="str">
        <f>H10531</f>
        <v>GST/HST Payable</v>
      </c>
    </row>
    <row r="10532" spans="1:10" hidden="1">
      <c r="A10532" s="13" t="s">
        <v>307</v>
      </c>
      <c r="B10532" s="12" t="s">
        <v>136</v>
      </c>
      <c r="C10532" s="12" t="s">
        <v>151</v>
      </c>
      <c r="D10532" s="12" t="s">
        <v>417</v>
      </c>
      <c r="E10532" s="12">
        <v>-100000</v>
      </c>
      <c r="F10532" s="14" t="str">
        <f>A10532&amp;B10532&amp;C10532&amp;D10532&amp;E10532</f>
        <v>2024-12-02PaymentGarden of Granite Winery:Garden of Granite Project12000 Accounts Receivable-100000</v>
      </c>
      <c r="G10532" s="15">
        <f>IFERROR((DATEVALUE(A10532)),A10532)</f>
        <v>45628</v>
      </c>
      <c r="H10532" s="16" t="str">
        <f>IF((IFERROR((VLOOKUP(D10532,'Automation (QBO)'!A:B,2,FALSE)),"0"))=0,"Suspense",(IFERROR((VLOOKUP(D10532,'Automation (QBO)'!A:B,2,FALSE)),"Suspense")))</f>
        <v>Accounts Recievable - Suspense</v>
      </c>
      <c r="I10532" s="17">
        <f t="shared" si="164"/>
        <v>-100000</v>
      </c>
      <c r="J10532" s="12" t="str">
        <f>H10532</f>
        <v>Accounts Recievable - Suspense</v>
      </c>
    </row>
    <row r="10533" spans="1:10" hidden="1">
      <c r="A10533" s="13" t="s">
        <v>307</v>
      </c>
      <c r="B10533" s="12" t="s">
        <v>91</v>
      </c>
      <c r="C10533" s="12" t="s">
        <v>151</v>
      </c>
      <c r="D10533" s="12" t="s">
        <v>417</v>
      </c>
      <c r="E10533" s="12">
        <v>0</v>
      </c>
      <c r="F10533" s="14" t="str">
        <f>A10533&amp;B10533&amp;C10533&amp;D10533&amp;E10533</f>
        <v>2024-12-02InvoiceGarden of Granite Winery:Garden of Granite Project12000 Accounts Receivable0</v>
      </c>
      <c r="G10533" s="15">
        <f>IFERROR((DATEVALUE(A10533)),A10533)</f>
        <v>45628</v>
      </c>
      <c r="H10533" s="16" t="str">
        <f>IF((IFERROR((VLOOKUP(D10533,'Automation (QBO)'!A:B,2,FALSE)),"0"))=0,"Suspense",(IFERROR((VLOOKUP(D10533,'Automation (QBO)'!A:B,2,FALSE)),"Suspense")))</f>
        <v>Accounts Recievable - Suspense</v>
      </c>
      <c r="I10533" s="17">
        <f t="shared" si="164"/>
        <v>0</v>
      </c>
      <c r="J10533" s="12" t="str">
        <f>H10533</f>
        <v>Accounts Recievable - Suspense</v>
      </c>
    </row>
    <row r="10534" spans="1:10" hidden="1">
      <c r="A10534" s="13" t="s">
        <v>307</v>
      </c>
      <c r="B10534" s="12" t="s">
        <v>91</v>
      </c>
      <c r="C10534" s="12" t="s">
        <v>151</v>
      </c>
      <c r="D10534" s="12" t="s">
        <v>420</v>
      </c>
      <c r="E10534" s="12">
        <v>-14736.13</v>
      </c>
      <c r="F10534" s="14" t="str">
        <f>A10534&amp;B10534&amp;C10534&amp;D10534&amp;E10534</f>
        <v>2024-12-02InvoiceGarden of Granite Winery:Garden of Granite Project21045 Deposit Received-14736.13</v>
      </c>
      <c r="G10534" s="15">
        <f>IFERROR((DATEVALUE(A10534)),A10534)</f>
        <v>45628</v>
      </c>
      <c r="H10534" s="16" t="str">
        <f>IF((IFERROR((VLOOKUP(D10534,'Automation (QBO)'!A:B,2,FALSE)),"0"))=0,"Suspense",(IFERROR((VLOOKUP(D10534,'Automation (QBO)'!A:B,2,FALSE)),"Suspense")))</f>
        <v>Liability - Depostis Received</v>
      </c>
      <c r="I10534" s="17">
        <f t="shared" si="164"/>
        <v>-14736.13</v>
      </c>
      <c r="J10534" s="12" t="str">
        <f>H10534</f>
        <v>Liability - Depostis Received</v>
      </c>
    </row>
    <row r="10535" spans="1:10" hidden="1">
      <c r="A10535" s="13" t="s">
        <v>307</v>
      </c>
      <c r="B10535" s="12" t="s">
        <v>91</v>
      </c>
      <c r="C10535" s="12" t="s">
        <v>151</v>
      </c>
      <c r="D10535" s="12" t="s">
        <v>392</v>
      </c>
      <c r="E10535" s="12">
        <v>701.72</v>
      </c>
      <c r="F10535" s="14" t="str">
        <f>A10535&amp;B10535&amp;C10535&amp;D10535&amp;E10535</f>
        <v>2024-12-02InvoiceGarden of Granite Winery:Garden of Granite Project21020 GST/HST Payable701.72</v>
      </c>
      <c r="G10535" s="15">
        <f>IFERROR((DATEVALUE(A10535)),A10535)</f>
        <v>45628</v>
      </c>
      <c r="H10535" s="16" t="str">
        <f>IF((IFERROR((VLOOKUP(D10535,'Automation (QBO)'!A:B,2,FALSE)),"0"))=0,"Suspense",(IFERROR((VLOOKUP(D10535,'Automation (QBO)'!A:B,2,FALSE)),"Suspense")))</f>
        <v>GST/HST Payable</v>
      </c>
      <c r="I10535" s="17">
        <f t="shared" si="164"/>
        <v>701.72</v>
      </c>
      <c r="J10535" s="12" t="str">
        <f>H10535</f>
        <v>GST/HST Payable</v>
      </c>
    </row>
    <row r="10536" spans="1:10" hidden="1">
      <c r="A10536" s="13" t="s">
        <v>307</v>
      </c>
      <c r="B10536" s="12" t="s">
        <v>91</v>
      </c>
      <c r="C10536" s="12" t="s">
        <v>151</v>
      </c>
      <c r="D10536" s="12" t="s">
        <v>392</v>
      </c>
      <c r="E10536" s="12">
        <v>0</v>
      </c>
      <c r="F10536" s="14" t="str">
        <f>A10536&amp;B10536&amp;C10536&amp;D10536&amp;E10536</f>
        <v>2024-12-02InvoiceGarden of Granite Winery:Garden of Granite Project21020 GST/HST Payable0</v>
      </c>
      <c r="G10536" s="15">
        <f>IFERROR((DATEVALUE(A10536)),A10536)</f>
        <v>45628</v>
      </c>
      <c r="H10536" s="16" t="str">
        <f>IF((IFERROR((VLOOKUP(D10536,'Automation (QBO)'!A:B,2,FALSE)),"0"))=0,"Suspense",(IFERROR((VLOOKUP(D10536,'Automation (QBO)'!A:B,2,FALSE)),"Suspense")))</f>
        <v>GST/HST Payable</v>
      </c>
      <c r="I10536" s="17">
        <f t="shared" si="164"/>
        <v>0</v>
      </c>
      <c r="J10536" s="12" t="str">
        <f>H10536</f>
        <v>GST/HST Payable</v>
      </c>
    </row>
    <row r="10537" spans="1:10" hidden="1">
      <c r="A10537" s="13" t="s">
        <v>307</v>
      </c>
      <c r="B10537" s="12" t="s">
        <v>83</v>
      </c>
      <c r="C10537" s="12" t="s">
        <v>266</v>
      </c>
      <c r="D10537" s="12" t="s">
        <v>391</v>
      </c>
      <c r="E10537" s="12">
        <v>455</v>
      </c>
      <c r="F10537" s="14" t="str">
        <f>A10537&amp;B10537&amp;C10537&amp;D10537&amp;E10537</f>
        <v>2024-12-02ExpenseBenjamin Landscaping and Projects51335 COGS - Supplies455</v>
      </c>
      <c r="G10537" s="15">
        <f>IFERROR((DATEVALUE(A10537)),A10537)</f>
        <v>45628</v>
      </c>
      <c r="H10537" s="16" t="str">
        <f>IF((IFERROR((VLOOKUP(D10537,'Automation (QBO)'!A:B,2,FALSE)),"0"))=0,"Suspense",(IFERROR((VLOOKUP(D10537,'Automation (QBO)'!A:B,2,FALSE)),"Suspense")))</f>
        <v>COGS - Supplies</v>
      </c>
      <c r="I10537" s="17">
        <f t="shared" si="164"/>
        <v>455</v>
      </c>
      <c r="J10537" s="12" t="str">
        <f>H10537</f>
        <v>COGS - Supplies</v>
      </c>
    </row>
    <row r="10538" spans="1:10" hidden="1">
      <c r="A10538" s="13" t="s">
        <v>307</v>
      </c>
      <c r="B10538" s="12" t="s">
        <v>83</v>
      </c>
      <c r="C10538" s="12" t="s">
        <v>266</v>
      </c>
      <c r="D10538" s="12" t="s">
        <v>392</v>
      </c>
      <c r="E10538" s="12">
        <v>-22.75</v>
      </c>
      <c r="F10538" s="14" t="str">
        <f>A10538&amp;B10538&amp;C10538&amp;D10538&amp;E10538</f>
        <v>2024-12-02ExpenseBenjamin Landscaping and Projects21020 GST/HST Payable-22.75</v>
      </c>
      <c r="G10538" s="15">
        <f>IFERROR((DATEVALUE(A10538)),A10538)</f>
        <v>45628</v>
      </c>
      <c r="H10538" s="16" t="str">
        <f>IF((IFERROR((VLOOKUP(D10538,'Automation (QBO)'!A:B,2,FALSE)),"0"))=0,"Suspense",(IFERROR((VLOOKUP(D10538,'Automation (QBO)'!A:B,2,FALSE)),"Suspense")))</f>
        <v>GST/HST Payable</v>
      </c>
      <c r="I10538" s="17">
        <f t="shared" si="164"/>
        <v>-22.75</v>
      </c>
      <c r="J10538" s="12" t="str">
        <f>H10538</f>
        <v>GST/HST Payable</v>
      </c>
    </row>
    <row r="10539" spans="1:10" hidden="1">
      <c r="A10539" s="13" t="s">
        <v>307</v>
      </c>
      <c r="B10539" s="12" t="s">
        <v>83</v>
      </c>
      <c r="C10539" s="12" t="s">
        <v>99</v>
      </c>
      <c r="D10539" s="12" t="s">
        <v>398</v>
      </c>
      <c r="E10539" s="12">
        <v>186.2</v>
      </c>
      <c r="F10539" s="14" t="str">
        <f>A10539&amp;B10539&amp;C10539&amp;D10539&amp;E10539</f>
        <v>2024-12-02ExpenseJoey Coquitlam52190 Meals &amp; Entertainment186.2</v>
      </c>
      <c r="G10539" s="15">
        <f>IFERROR((DATEVALUE(A10539)),A10539)</f>
        <v>45628</v>
      </c>
      <c r="H10539" s="16" t="str">
        <f>IF((IFERROR((VLOOKUP(D10539,'Automation (QBO)'!A:B,2,FALSE)),"0"))=0,"Suspense",(IFERROR((VLOOKUP(D10539,'Automation (QBO)'!A:B,2,FALSE)),"Suspense")))</f>
        <v>Meals &amp; Entertainment</v>
      </c>
      <c r="I10539" s="17">
        <f t="shared" si="164"/>
        <v>186.2</v>
      </c>
      <c r="J10539" s="12" t="str">
        <f>H10539</f>
        <v>Meals &amp; Entertainment</v>
      </c>
    </row>
    <row r="10540" spans="1:10" hidden="1">
      <c r="A10540" s="13" t="s">
        <v>307</v>
      </c>
      <c r="B10540" s="12" t="s">
        <v>83</v>
      </c>
      <c r="C10540" s="12" t="s">
        <v>99</v>
      </c>
      <c r="D10540" s="12" t="s">
        <v>398</v>
      </c>
      <c r="E10540" s="12">
        <v>43.01</v>
      </c>
      <c r="F10540" s="14" t="str">
        <f>A10540&amp;B10540&amp;C10540&amp;D10540&amp;E10540</f>
        <v>2024-12-02ExpenseJoey Coquitlam52190 Meals &amp; Entertainment43.01</v>
      </c>
      <c r="G10540" s="15">
        <f>IFERROR((DATEVALUE(A10540)),A10540)</f>
        <v>45628</v>
      </c>
      <c r="H10540" s="16" t="str">
        <f>IF((IFERROR((VLOOKUP(D10540,'Automation (QBO)'!A:B,2,FALSE)),"0"))=0,"Suspense",(IFERROR((VLOOKUP(D10540,'Automation (QBO)'!A:B,2,FALSE)),"Suspense")))</f>
        <v>Meals &amp; Entertainment</v>
      </c>
      <c r="I10540" s="17">
        <f t="shared" si="164"/>
        <v>43.01</v>
      </c>
      <c r="J10540" s="12" t="str">
        <f>H10540</f>
        <v>Meals &amp; Entertainment</v>
      </c>
    </row>
    <row r="10541" spans="1:10" hidden="1">
      <c r="A10541" s="13" t="s">
        <v>307</v>
      </c>
      <c r="B10541" s="12" t="s">
        <v>83</v>
      </c>
      <c r="C10541" s="12" t="s">
        <v>99</v>
      </c>
      <c r="D10541" s="12" t="s">
        <v>392</v>
      </c>
      <c r="E10541" s="12">
        <v>-9.2799999999999994</v>
      </c>
      <c r="F10541" s="14" t="str">
        <f>A10541&amp;B10541&amp;C10541&amp;D10541&amp;E10541</f>
        <v>2024-12-02ExpenseJoey Coquitlam21020 GST/HST Payable-9.28</v>
      </c>
      <c r="G10541" s="15">
        <f>IFERROR((DATEVALUE(A10541)),A10541)</f>
        <v>45628</v>
      </c>
      <c r="H10541" s="16" t="str">
        <f>IF((IFERROR((VLOOKUP(D10541,'Automation (QBO)'!A:B,2,FALSE)),"0"))=0,"Suspense",(IFERROR((VLOOKUP(D10541,'Automation (QBO)'!A:B,2,FALSE)),"Suspense")))</f>
        <v>GST/HST Payable</v>
      </c>
      <c r="I10541" s="17">
        <f t="shared" si="164"/>
        <v>-9.2799999999999994</v>
      </c>
      <c r="J10541" s="12" t="str">
        <f>H10541</f>
        <v>GST/HST Payable</v>
      </c>
    </row>
    <row r="10542" spans="1:10" hidden="1">
      <c r="A10542" s="13" t="s">
        <v>307</v>
      </c>
      <c r="B10542" s="12" t="s">
        <v>83</v>
      </c>
      <c r="C10542" s="12" t="s">
        <v>99</v>
      </c>
      <c r="D10542" s="12" t="s">
        <v>392</v>
      </c>
      <c r="E10542" s="12">
        <v>0</v>
      </c>
      <c r="F10542" s="14" t="str">
        <f>A10542&amp;B10542&amp;C10542&amp;D10542&amp;E10542</f>
        <v>2024-12-02ExpenseJoey Coquitlam21020 GST/HST Payable0</v>
      </c>
      <c r="G10542" s="15">
        <f>IFERROR((DATEVALUE(A10542)),A10542)</f>
        <v>45628</v>
      </c>
      <c r="H10542" s="16" t="str">
        <f>IF((IFERROR((VLOOKUP(D10542,'Automation (QBO)'!A:B,2,FALSE)),"0"))=0,"Suspense",(IFERROR((VLOOKUP(D10542,'Automation (QBO)'!A:B,2,FALSE)),"Suspense")))</f>
        <v>GST/HST Payable</v>
      </c>
      <c r="I10542" s="17">
        <f t="shared" si="164"/>
        <v>0</v>
      </c>
      <c r="J10542" s="12" t="str">
        <f>H10542</f>
        <v>GST/HST Payable</v>
      </c>
    </row>
    <row r="10543" spans="1:10" hidden="1">
      <c r="A10543" s="13" t="s">
        <v>307</v>
      </c>
      <c r="B10543" s="12" t="s">
        <v>83</v>
      </c>
      <c r="C10543" s="12" t="s">
        <v>230</v>
      </c>
      <c r="D10543" s="12" t="s">
        <v>401</v>
      </c>
      <c r="E10543" s="12">
        <v>1252.44</v>
      </c>
      <c r="F10543" s="14" t="str">
        <f>A10543&amp;B10543&amp;C10543&amp;D10543&amp;E10543</f>
        <v>2024-12-02ExpenseInsurance WayPoint Portfolio Inc.52175 Insurance - Liability1252.44</v>
      </c>
      <c r="G10543" s="15">
        <f>IFERROR((DATEVALUE(A10543)),A10543)</f>
        <v>45628</v>
      </c>
      <c r="H10543" s="16" t="str">
        <f>IF((IFERROR((VLOOKUP(D10543,'Automation (QBO)'!A:B,2,FALSE)),"0"))=0,"Suspense",(IFERROR((VLOOKUP(D10543,'Automation (QBO)'!A:B,2,FALSE)),"Suspense")))</f>
        <v>Suspense</v>
      </c>
      <c r="I10543" s="17">
        <f t="shared" si="164"/>
        <v>1252.44</v>
      </c>
      <c r="J10543" s="12" t="str">
        <f>H10543</f>
        <v>Suspense</v>
      </c>
    </row>
    <row r="10544" spans="1:10" hidden="1">
      <c r="A10544" s="13" t="s">
        <v>307</v>
      </c>
      <c r="B10544" s="12" t="s">
        <v>83</v>
      </c>
      <c r="C10544" s="12" t="s">
        <v>230</v>
      </c>
      <c r="D10544" s="12" t="s">
        <v>392</v>
      </c>
      <c r="E10544" s="12">
        <v>0</v>
      </c>
      <c r="F10544" s="14" t="str">
        <f>A10544&amp;B10544&amp;C10544&amp;D10544&amp;E10544</f>
        <v>2024-12-02ExpenseInsurance WayPoint Portfolio Inc.21020 GST/HST Payable0</v>
      </c>
      <c r="G10544" s="15">
        <f>IFERROR((DATEVALUE(A10544)),A10544)</f>
        <v>45628</v>
      </c>
      <c r="H10544" s="16" t="str">
        <f>IF((IFERROR((VLOOKUP(D10544,'Automation (QBO)'!A:B,2,FALSE)),"0"))=0,"Suspense",(IFERROR((VLOOKUP(D10544,'Automation (QBO)'!A:B,2,FALSE)),"Suspense")))</f>
        <v>GST/HST Payable</v>
      </c>
      <c r="I10544" s="17">
        <f t="shared" si="164"/>
        <v>0</v>
      </c>
      <c r="J10544" s="12" t="str">
        <f>H10544</f>
        <v>GST/HST Payable</v>
      </c>
    </row>
    <row r="10545" spans="1:10" hidden="1">
      <c r="A10545" s="13" t="s">
        <v>307</v>
      </c>
      <c r="B10545" s="12" t="s">
        <v>83</v>
      </c>
      <c r="C10545" s="12" t="s">
        <v>93</v>
      </c>
      <c r="D10545" s="12" t="s">
        <v>392</v>
      </c>
      <c r="E10545" s="12">
        <v>0</v>
      </c>
      <c r="F10545" s="14" t="str">
        <f>A10545&amp;B10545&amp;C10545&amp;D10545&amp;E10545</f>
        <v>2024-12-02ExpenseChambers of Commerce Group Insurance Plan21020 GST/HST Payable0</v>
      </c>
      <c r="G10545" s="15">
        <f>IFERROR((DATEVALUE(A10545)),A10545)</f>
        <v>45628</v>
      </c>
      <c r="H10545" s="16" t="str">
        <f>IF((IFERROR((VLOOKUP(D10545,'Automation (QBO)'!A:B,2,FALSE)),"0"))=0,"Suspense",(IFERROR((VLOOKUP(D10545,'Automation (QBO)'!A:B,2,FALSE)),"Suspense")))</f>
        <v>GST/HST Payable</v>
      </c>
      <c r="I10545" s="17">
        <f t="shared" si="164"/>
        <v>0</v>
      </c>
      <c r="J10545" s="12" t="str">
        <f>H10545</f>
        <v>GST/HST Payable</v>
      </c>
    </row>
    <row r="10546" spans="1:10" hidden="1">
      <c r="A10546" s="13" t="s">
        <v>307</v>
      </c>
      <c r="B10546" s="12" t="s">
        <v>83</v>
      </c>
      <c r="C10546" s="12" t="s">
        <v>225</v>
      </c>
      <c r="D10546" s="12" t="s">
        <v>403</v>
      </c>
      <c r="E10546" s="12">
        <v>2</v>
      </c>
      <c r="F10546" s="14" t="str">
        <f>A10546&amp;B10546&amp;C10546&amp;D10546&amp;E10546</f>
        <v>2024-12-02ExpenseService Charge52115 Bank Fees2</v>
      </c>
      <c r="G10546" s="15">
        <f>IFERROR((DATEVALUE(A10546)),A10546)</f>
        <v>45628</v>
      </c>
      <c r="H10546" s="16" t="str">
        <f>IF((IFERROR((VLOOKUP(D10546,'Automation (QBO)'!A:B,2,FALSE)),"0"))=0,"Suspense",(IFERROR((VLOOKUP(D10546,'Automation (QBO)'!A:B,2,FALSE)),"Suspense")))</f>
        <v>Bank Fees</v>
      </c>
      <c r="I10546" s="17">
        <f t="shared" si="164"/>
        <v>2</v>
      </c>
      <c r="J10546" s="12" t="str">
        <f>H10546</f>
        <v>Bank Fees</v>
      </c>
    </row>
    <row r="10547" spans="1:10" hidden="1">
      <c r="A10547" s="13" t="s">
        <v>307</v>
      </c>
      <c r="B10547" s="12" t="s">
        <v>83</v>
      </c>
      <c r="C10547" s="12" t="s">
        <v>225</v>
      </c>
      <c r="D10547" s="12" t="s">
        <v>392</v>
      </c>
      <c r="E10547" s="12">
        <v>0</v>
      </c>
      <c r="F10547" s="14" t="str">
        <f>A10547&amp;B10547&amp;C10547&amp;D10547&amp;E10547</f>
        <v>2024-12-02ExpenseService Charge21020 GST/HST Payable0</v>
      </c>
      <c r="G10547" s="15">
        <f>IFERROR((DATEVALUE(A10547)),A10547)</f>
        <v>45628</v>
      </c>
      <c r="H10547" s="16" t="str">
        <f>IF((IFERROR((VLOOKUP(D10547,'Automation (QBO)'!A:B,2,FALSE)),"0"))=0,"Suspense",(IFERROR((VLOOKUP(D10547,'Automation (QBO)'!A:B,2,FALSE)),"Suspense")))</f>
        <v>GST/HST Payable</v>
      </c>
      <c r="I10547" s="17">
        <f t="shared" si="164"/>
        <v>0</v>
      </c>
      <c r="J10547" s="12" t="str">
        <f>H10547</f>
        <v>GST/HST Payable</v>
      </c>
    </row>
    <row r="10548" spans="1:10" hidden="1">
      <c r="A10548" s="13" t="s">
        <v>307</v>
      </c>
      <c r="B10548" s="12" t="s">
        <v>136</v>
      </c>
      <c r="C10548" s="12" t="s">
        <v>151</v>
      </c>
      <c r="D10548" s="12" t="s">
        <v>394</v>
      </c>
      <c r="E10548" s="12">
        <v>100000</v>
      </c>
      <c r="F10548" s="14" t="str">
        <f>A10548&amp;B10548&amp;C10548&amp;D10548&amp;E10548</f>
        <v>2024-12-02PaymentGarden of Granite Winery:Garden of Granite Project11005 Chequing (CIBC)100000</v>
      </c>
      <c r="G10548" s="15">
        <f>IFERROR((DATEVALUE(A10548)),A10548)</f>
        <v>45628</v>
      </c>
      <c r="H10548" s="16" t="str">
        <f>IF((IFERROR((VLOOKUP(D10548,'Automation (QBO)'!A:B,2,FALSE)),"0"))=0,"Suspense",(IFERROR((VLOOKUP(D10548,'Automation (QBO)'!A:B,2,FALSE)),"Suspense")))</f>
        <v>Balance (CIBC)</v>
      </c>
      <c r="I10548" s="17">
        <f t="shared" si="164"/>
        <v>100000</v>
      </c>
      <c r="J10548" s="12" t="str">
        <f>H10548</f>
        <v>Balance (CIBC)</v>
      </c>
    </row>
    <row r="10549" spans="1:10" hidden="1">
      <c r="A10549" s="13" t="s">
        <v>307</v>
      </c>
      <c r="B10549" s="12" t="s">
        <v>294</v>
      </c>
      <c r="D10549" s="12" t="s">
        <v>394</v>
      </c>
      <c r="E10549" s="12">
        <v>-10000</v>
      </c>
      <c r="F10549" s="14" t="str">
        <f>A10549&amp;B10549&amp;C10549&amp;D10549&amp;E10549</f>
        <v>2024-12-02Transfer11005 Chequing (CIBC)-10000</v>
      </c>
      <c r="G10549" s="15">
        <f>IFERROR((DATEVALUE(A10549)),A10549)</f>
        <v>45628</v>
      </c>
      <c r="H10549" s="16" t="str">
        <f>IF((IFERROR((VLOOKUP(D10549,'Automation (QBO)'!A:B,2,FALSE)),"0"))=0,"Suspense",(IFERROR((VLOOKUP(D10549,'Automation (QBO)'!A:B,2,FALSE)),"Suspense")))</f>
        <v>Balance (CIBC)</v>
      </c>
      <c r="I10549" s="17">
        <f t="shared" si="164"/>
        <v>-10000</v>
      </c>
      <c r="J10549" s="12" t="str">
        <f>H10549</f>
        <v>Balance (CIBC)</v>
      </c>
    </row>
    <row r="10550" spans="1:10" hidden="1">
      <c r="A10550" s="13" t="s">
        <v>307</v>
      </c>
      <c r="B10550" s="12" t="s">
        <v>83</v>
      </c>
      <c r="C10550" s="12" t="s">
        <v>93</v>
      </c>
      <c r="D10550" s="12" t="s">
        <v>394</v>
      </c>
      <c r="E10550" s="12">
        <v>-1392.02</v>
      </c>
      <c r="F10550" s="14" t="str">
        <f>A10550&amp;B10550&amp;C10550&amp;D10550&amp;E10550</f>
        <v>2024-12-02ExpenseChambers of Commerce Group Insurance Plan11005 Chequing (CIBC)-1392.02</v>
      </c>
      <c r="G10550" s="15">
        <f>IFERROR((DATEVALUE(A10550)),A10550)</f>
        <v>45628</v>
      </c>
      <c r="H10550" s="16" t="str">
        <f>IF((IFERROR((VLOOKUP(D10550,'Automation (QBO)'!A:B,2,FALSE)),"0"))=0,"Suspense",(IFERROR((VLOOKUP(D10550,'Automation (QBO)'!A:B,2,FALSE)),"Suspense")))</f>
        <v>Balance (CIBC)</v>
      </c>
      <c r="I10550" s="17">
        <f t="shared" si="164"/>
        <v>-1392.02</v>
      </c>
      <c r="J10550" s="12" t="str">
        <f>H10550</f>
        <v>Balance (CIBC)</v>
      </c>
    </row>
    <row r="10551" spans="1:10" hidden="1">
      <c r="A10551" s="13" t="s">
        <v>307</v>
      </c>
      <c r="B10551" s="12" t="s">
        <v>294</v>
      </c>
      <c r="D10551" s="12" t="s">
        <v>390</v>
      </c>
      <c r="E10551" s="12">
        <v>-10000</v>
      </c>
      <c r="F10551" s="14" t="str">
        <f>A10551&amp;B10551&amp;C10551&amp;D10551&amp;E10551</f>
        <v>2024-12-02Transfer21010 Visa Payable (CIBC)-10000</v>
      </c>
      <c r="G10551" s="15">
        <f>IFERROR((DATEVALUE(A10551)),A10551)</f>
        <v>45628</v>
      </c>
      <c r="H10551" s="16" t="str">
        <f>IF((IFERROR((VLOOKUP(D10551,'Automation (QBO)'!A:B,2,FALSE)),"0"))=0,"Suspense",(IFERROR((VLOOKUP(D10551,'Automation (QBO)'!A:B,2,FALSE)),"Suspense")))</f>
        <v>Suspense</v>
      </c>
      <c r="I10551" s="17">
        <f t="shared" si="164"/>
        <v>-10000</v>
      </c>
      <c r="J10551" s="12" t="str">
        <f>H10551</f>
        <v>Suspense</v>
      </c>
    </row>
    <row r="10552" spans="1:10" hidden="1">
      <c r="A10552" s="13" t="s">
        <v>307</v>
      </c>
      <c r="B10552" s="12" t="s">
        <v>83</v>
      </c>
      <c r="C10552" s="12" t="s">
        <v>225</v>
      </c>
      <c r="D10552" s="12" t="s">
        <v>404</v>
      </c>
      <c r="E10552" s="12">
        <v>-2</v>
      </c>
      <c r="F10552" s="14" t="str">
        <f>A10552&amp;B10552&amp;C10552&amp;D10552&amp;E10552</f>
        <v>2024-12-02ExpenseService Charge11010 Savings (CIBC)-2</v>
      </c>
      <c r="G10552" s="15">
        <f>IFERROR((DATEVALUE(A10552)),A10552)</f>
        <v>45628</v>
      </c>
      <c r="H10552" s="16" t="str">
        <f>IF((IFERROR((VLOOKUP(D10552,'Automation (QBO)'!A:B,2,FALSE)),"0"))=0,"Suspense",(IFERROR((VLOOKUP(D10552,'Automation (QBO)'!A:B,2,FALSE)),"Suspense")))</f>
        <v>Savings (CIBC)</v>
      </c>
      <c r="I10552" s="17">
        <f t="shared" si="164"/>
        <v>-2</v>
      </c>
      <c r="J10552" s="12" t="str">
        <f>H10552</f>
        <v>Savings (CIBC)</v>
      </c>
    </row>
    <row r="10553" spans="1:10" hidden="1">
      <c r="A10553" s="13" t="s">
        <v>307</v>
      </c>
      <c r="B10553" s="12" t="s">
        <v>83</v>
      </c>
      <c r="C10553" s="12" t="s">
        <v>230</v>
      </c>
      <c r="D10553" s="12" t="s">
        <v>394</v>
      </c>
      <c r="E10553" s="12">
        <v>-1252.44</v>
      </c>
      <c r="F10553" s="14" t="str">
        <f>A10553&amp;B10553&amp;C10553&amp;D10553&amp;E10553</f>
        <v>2024-12-02ExpenseInsurance WayPoint Portfolio Inc.11005 Chequing (CIBC)-1252.44</v>
      </c>
      <c r="G10553" s="15">
        <f>IFERROR((DATEVALUE(A10553)),A10553)</f>
        <v>45628</v>
      </c>
      <c r="H10553" s="16" t="str">
        <f>IF((IFERROR((VLOOKUP(D10553,'Automation (QBO)'!A:B,2,FALSE)),"0"))=0,"Suspense",(IFERROR((VLOOKUP(D10553,'Automation (QBO)'!A:B,2,FALSE)),"Suspense")))</f>
        <v>Balance (CIBC)</v>
      </c>
      <c r="I10553" s="17">
        <f t="shared" si="164"/>
        <v>-1252.44</v>
      </c>
      <c r="J10553" s="12" t="str">
        <f>H10553</f>
        <v>Balance (CIBC)</v>
      </c>
    </row>
    <row r="10554" spans="1:10" hidden="1">
      <c r="A10554" s="13" t="s">
        <v>307</v>
      </c>
      <c r="B10554" s="12" t="s">
        <v>83</v>
      </c>
      <c r="C10554" s="12" t="s">
        <v>155</v>
      </c>
      <c r="D10554" s="12" t="s">
        <v>394</v>
      </c>
      <c r="E10554" s="12">
        <v>-571.20000000000005</v>
      </c>
      <c r="F10554" s="14" t="str">
        <f>A10554&amp;B10554&amp;C10554&amp;D10554&amp;E10554</f>
        <v>2024-12-02ExpenseBrenmack Electric Ltd11005 Chequing (CIBC)-571.2</v>
      </c>
      <c r="G10554" s="15">
        <f>IFERROR((DATEVALUE(A10554)),A10554)</f>
        <v>45628</v>
      </c>
      <c r="H10554" s="16" t="str">
        <f>IF((IFERROR((VLOOKUP(D10554,'Automation (QBO)'!A:B,2,FALSE)),"0"))=0,"Suspense",(IFERROR((VLOOKUP(D10554,'Automation (QBO)'!A:B,2,FALSE)),"Suspense")))</f>
        <v>Balance (CIBC)</v>
      </c>
      <c r="I10554" s="17">
        <f t="shared" si="164"/>
        <v>-571.20000000000005</v>
      </c>
      <c r="J10554" s="12" t="str">
        <f>H10554</f>
        <v>Balance (CIBC)</v>
      </c>
    </row>
    <row r="10555" spans="1:10" hidden="1">
      <c r="A10555" s="13" t="s">
        <v>307</v>
      </c>
      <c r="B10555" s="12" t="s">
        <v>91</v>
      </c>
      <c r="C10555" s="12" t="s">
        <v>151</v>
      </c>
      <c r="D10555" s="12" t="s">
        <v>419</v>
      </c>
      <c r="E10555" s="12">
        <v>1093</v>
      </c>
      <c r="F10555" s="14" t="str">
        <f>A10555&amp;B10555&amp;C10555&amp;D10555&amp;E10555</f>
        <v>2024-12-02InvoiceGarden of Granite Winery:Garden of Granite Project41005 Income - Project Management1093</v>
      </c>
      <c r="G10555" s="15">
        <f>IFERROR((DATEVALUE(A10555)),A10555)</f>
        <v>45628</v>
      </c>
      <c r="H10555" s="16" t="str">
        <f>IF((IFERROR((VLOOKUP(D10555,'Automation (QBO)'!A:B,2,FALSE)),"0"))=0,"Suspense",(IFERROR((VLOOKUP(D10555,'Automation (QBO)'!A:B,2,FALSE)),"Suspense")))</f>
        <v>Labour - Management ($)</v>
      </c>
      <c r="I10555" s="17">
        <f t="shared" si="164"/>
        <v>1093</v>
      </c>
      <c r="J10555" s="12" t="str">
        <f>H10555</f>
        <v>Labour - Management ($)</v>
      </c>
    </row>
    <row r="10556" spans="1:10" hidden="1">
      <c r="A10556" s="13" t="s">
        <v>307</v>
      </c>
      <c r="B10556" s="12" t="s">
        <v>91</v>
      </c>
      <c r="C10556" s="12" t="s">
        <v>151</v>
      </c>
      <c r="D10556" s="12" t="s">
        <v>419</v>
      </c>
      <c r="E10556" s="12">
        <v>9620</v>
      </c>
      <c r="F10556" s="14" t="str">
        <f>A10556&amp;B10556&amp;C10556&amp;D10556&amp;E10556</f>
        <v>2024-12-02InvoiceGarden of Granite Winery:Garden of Granite Project41005 Income - Project Management9620</v>
      </c>
      <c r="G10556" s="15">
        <f>IFERROR((DATEVALUE(A10556)),A10556)</f>
        <v>45628</v>
      </c>
      <c r="H10556" s="16" t="str">
        <f>IF((IFERROR((VLOOKUP(D10556,'Automation (QBO)'!A:B,2,FALSE)),"0"))=0,"Suspense",(IFERROR((VLOOKUP(D10556,'Automation (QBO)'!A:B,2,FALSE)),"Suspense")))</f>
        <v>Labour - Management ($)</v>
      </c>
      <c r="I10556" s="17">
        <f t="shared" si="164"/>
        <v>9620</v>
      </c>
      <c r="J10556" s="12" t="str">
        <f>H10556</f>
        <v>Labour - Management ($)</v>
      </c>
    </row>
    <row r="10557" spans="1:10" hidden="1">
      <c r="A10557" s="13" t="s">
        <v>307</v>
      </c>
      <c r="B10557" s="12" t="s">
        <v>91</v>
      </c>
      <c r="C10557" s="12" t="s">
        <v>151</v>
      </c>
      <c r="D10557" s="12" t="s">
        <v>419</v>
      </c>
      <c r="E10557" s="12">
        <v>2339.0700000000002</v>
      </c>
      <c r="F10557" s="14" t="str">
        <f>A10557&amp;B10557&amp;C10557&amp;D10557&amp;E10557</f>
        <v>2024-12-02InvoiceGarden of Granite Winery:Garden of Granite Project41005 Income - Project Management2339.07</v>
      </c>
      <c r="G10557" s="15">
        <f>IFERROR((DATEVALUE(A10557)),A10557)</f>
        <v>45628</v>
      </c>
      <c r="H10557" s="16" t="str">
        <f>IF((IFERROR((VLOOKUP(D10557,'Automation (QBO)'!A:B,2,FALSE)),"0"))=0,"Suspense",(IFERROR((VLOOKUP(D10557,'Automation (QBO)'!A:B,2,FALSE)),"Suspense")))</f>
        <v>Labour - Management ($)</v>
      </c>
      <c r="I10557" s="17">
        <f t="shared" si="164"/>
        <v>2339.0700000000002</v>
      </c>
      <c r="J10557" s="12" t="str">
        <f>H10557</f>
        <v>Labour - Management ($)</v>
      </c>
    </row>
    <row r="10558" spans="1:10" hidden="1">
      <c r="A10558" s="13" t="s">
        <v>308</v>
      </c>
      <c r="B10558" s="12" t="s">
        <v>83</v>
      </c>
      <c r="C10558" s="12" t="s">
        <v>197</v>
      </c>
      <c r="D10558" s="12" t="s">
        <v>390</v>
      </c>
      <c r="E10558" s="12">
        <v>34.200000000000003</v>
      </c>
      <c r="F10558" s="14" t="str">
        <f>A10558&amp;B10558&amp;C10558&amp;D10558&amp;E10558</f>
        <v>2024-12-03ExpenseThe Coquitlam Grill21010 Visa Payable (CIBC)34.2</v>
      </c>
      <c r="G10558" s="15">
        <f>IFERROR((DATEVALUE(A10558)),A10558)</f>
        <v>45629</v>
      </c>
      <c r="H10558" s="16" t="str">
        <f>IF((IFERROR((VLOOKUP(D10558,'Automation (QBO)'!A:B,2,FALSE)),"0"))=0,"Suspense",(IFERROR((VLOOKUP(D10558,'Automation (QBO)'!A:B,2,FALSE)),"Suspense")))</f>
        <v>Suspense</v>
      </c>
      <c r="I10558" s="17">
        <f t="shared" si="164"/>
        <v>34.200000000000003</v>
      </c>
      <c r="J10558" s="12" t="str">
        <f>H10558</f>
        <v>Suspense</v>
      </c>
    </row>
    <row r="10559" spans="1:10" hidden="1">
      <c r="A10559" s="13" t="s">
        <v>308</v>
      </c>
      <c r="B10559" s="12" t="s">
        <v>83</v>
      </c>
      <c r="C10559" s="12" t="s">
        <v>309</v>
      </c>
      <c r="D10559" s="12" t="s">
        <v>390</v>
      </c>
      <c r="E10559" s="12">
        <v>448.88</v>
      </c>
      <c r="F10559" s="14" t="str">
        <f>A10559&amp;B10559&amp;C10559&amp;D10559&amp;E10559</f>
        <v>2024-12-03ExpenseDynamic Equipment Rentals21010 Visa Payable (CIBC)448.88</v>
      </c>
      <c r="G10559" s="15">
        <f>IFERROR((DATEVALUE(A10559)),A10559)</f>
        <v>45629</v>
      </c>
      <c r="H10559" s="16" t="str">
        <f>IF((IFERROR((VLOOKUP(D10559,'Automation (QBO)'!A:B,2,FALSE)),"0"))=0,"Suspense",(IFERROR((VLOOKUP(D10559,'Automation (QBO)'!A:B,2,FALSE)),"Suspense")))</f>
        <v>Suspense</v>
      </c>
      <c r="I10559" s="17">
        <f t="shared" si="164"/>
        <v>448.88</v>
      </c>
      <c r="J10559" s="12" t="str">
        <f>H10559</f>
        <v>Suspense</v>
      </c>
    </row>
    <row r="10560" spans="1:10" hidden="1">
      <c r="A10560" s="13" t="s">
        <v>308</v>
      </c>
      <c r="B10560" s="12" t="s">
        <v>83</v>
      </c>
      <c r="C10560" s="12" t="s">
        <v>110</v>
      </c>
      <c r="D10560" s="12" t="s">
        <v>390</v>
      </c>
      <c r="E10560" s="12">
        <v>337.12</v>
      </c>
      <c r="F10560" s="14" t="str">
        <f>A10560&amp;B10560&amp;C10560&amp;D10560&amp;E10560</f>
        <v>2024-12-03ExpenseDicks Lumber21010 Visa Payable (CIBC)337.12</v>
      </c>
      <c r="G10560" s="15">
        <f>IFERROR((DATEVALUE(A10560)),A10560)</f>
        <v>45629</v>
      </c>
      <c r="H10560" s="16" t="str">
        <f>IF((IFERROR((VLOOKUP(D10560,'Automation (QBO)'!A:B,2,FALSE)),"0"))=0,"Suspense",(IFERROR((VLOOKUP(D10560,'Automation (QBO)'!A:B,2,FALSE)),"Suspense")))</f>
        <v>Suspense</v>
      </c>
      <c r="I10560" s="17">
        <f t="shared" si="164"/>
        <v>337.12</v>
      </c>
      <c r="J10560" s="12" t="str">
        <f>H10560</f>
        <v>Suspense</v>
      </c>
    </row>
    <row r="10561" spans="1:10" hidden="1">
      <c r="A10561" s="13" t="s">
        <v>308</v>
      </c>
      <c r="B10561" s="12" t="s">
        <v>135</v>
      </c>
      <c r="D10561" s="12" t="s">
        <v>422</v>
      </c>
      <c r="E10561" s="12">
        <v>19145.14</v>
      </c>
      <c r="F10561" s="14" t="str">
        <f>A10561&amp;B10561&amp;C10561&amp;D10561&amp;E10561</f>
        <v>2024-12-03Journal Entry52505 Payroll - Hourly19145.14</v>
      </c>
      <c r="G10561" s="15">
        <f>IFERROR((DATEVALUE(A10561)),A10561)</f>
        <v>45629</v>
      </c>
      <c r="H10561" s="16" t="str">
        <f>IF((IFERROR((VLOOKUP(D10561,'Automation (QBO)'!A:B,2,FALSE)),"0"))=0,"Suspense",(IFERROR((VLOOKUP(D10561,'Automation (QBO)'!A:B,2,FALSE)),"Suspense")))</f>
        <v>Payroll - Hourly</v>
      </c>
      <c r="I10561" s="17">
        <f t="shared" si="164"/>
        <v>19145.14</v>
      </c>
      <c r="J10561" s="12" t="str">
        <f>H10561</f>
        <v>Payroll - Hourly</v>
      </c>
    </row>
    <row r="10562" spans="1:10" hidden="1">
      <c r="A10562" s="13" t="s">
        <v>308</v>
      </c>
      <c r="B10562" s="12" t="s">
        <v>135</v>
      </c>
      <c r="D10562" s="12" t="s">
        <v>423</v>
      </c>
      <c r="E10562" s="12">
        <v>243.4</v>
      </c>
      <c r="F10562" s="14" t="str">
        <f>A10562&amp;B10562&amp;C10562&amp;D10562&amp;E10562</f>
        <v>2024-12-03Journal Entry52535 Payroll - WCB (Employees)243.4</v>
      </c>
      <c r="G10562" s="15">
        <f>IFERROR((DATEVALUE(A10562)),A10562)</f>
        <v>45629</v>
      </c>
      <c r="H10562" s="16" t="str">
        <f>IF((IFERROR((VLOOKUP(D10562,'Automation (QBO)'!A:B,2,FALSE)),"0"))=0,"Suspense",(IFERROR((VLOOKUP(D10562,'Automation (QBO)'!A:B,2,FALSE)),"Suspense")))</f>
        <v>Payroll - WCB (Employees)</v>
      </c>
      <c r="I10562" s="17">
        <f t="shared" si="164"/>
        <v>243.4</v>
      </c>
      <c r="J10562" s="12" t="str">
        <f>H10562</f>
        <v>Payroll - WCB (Employees)</v>
      </c>
    </row>
    <row r="10563" spans="1:10" hidden="1">
      <c r="A10563" s="13" t="s">
        <v>308</v>
      </c>
      <c r="B10563" s="12" t="s">
        <v>135</v>
      </c>
      <c r="D10563" s="12" t="s">
        <v>424</v>
      </c>
      <c r="E10563" s="12">
        <v>370.86</v>
      </c>
      <c r="F10563" s="14" t="str">
        <f>A10563&amp;B10563&amp;C10563&amp;D10563&amp;E10563</f>
        <v>2024-12-03Journal Entry52525 Payroll - CPP370.86</v>
      </c>
      <c r="G10563" s="15">
        <f>IFERROR((DATEVALUE(A10563)),A10563)</f>
        <v>45629</v>
      </c>
      <c r="H10563" s="16" t="str">
        <f>IF((IFERROR((VLOOKUP(D10563,'Automation (QBO)'!A:B,2,FALSE)),"0"))=0,"Suspense",(IFERROR((VLOOKUP(D10563,'Automation (QBO)'!A:B,2,FALSE)),"Suspense")))</f>
        <v>Payroll - CPP + EI</v>
      </c>
      <c r="I10563" s="17">
        <f t="shared" si="164"/>
        <v>370.86</v>
      </c>
      <c r="J10563" s="12" t="str">
        <f>H10563</f>
        <v>Payroll - CPP + EI</v>
      </c>
    </row>
    <row r="10564" spans="1:10" hidden="1">
      <c r="A10564" s="13" t="s">
        <v>308</v>
      </c>
      <c r="B10564" s="12" t="s">
        <v>135</v>
      </c>
      <c r="D10564" s="12" t="s">
        <v>425</v>
      </c>
      <c r="E10564" s="12">
        <v>154.1</v>
      </c>
      <c r="F10564" s="14" t="str">
        <f>A10564&amp;B10564&amp;C10564&amp;D10564&amp;E10564</f>
        <v>2024-12-03Journal Entry52520 Payroll - EI154.1</v>
      </c>
      <c r="G10564" s="15">
        <f>IFERROR((DATEVALUE(A10564)),A10564)</f>
        <v>45629</v>
      </c>
      <c r="H10564" s="16" t="str">
        <f>IF((IFERROR((VLOOKUP(D10564,'Automation (QBO)'!A:B,2,FALSE)),"0"))=0,"Suspense",(IFERROR((VLOOKUP(D10564,'Automation (QBO)'!A:B,2,FALSE)),"Suspense")))</f>
        <v>Payroll - CPP + EI</v>
      </c>
      <c r="I10564" s="17">
        <f t="shared" si="164"/>
        <v>154.1</v>
      </c>
      <c r="J10564" s="12" t="str">
        <f>H10564</f>
        <v>Payroll - CPP + EI</v>
      </c>
    </row>
    <row r="10565" spans="1:10" hidden="1">
      <c r="A10565" s="13" t="s">
        <v>308</v>
      </c>
      <c r="B10565" s="12" t="s">
        <v>135</v>
      </c>
      <c r="D10565" s="12" t="s">
        <v>403</v>
      </c>
      <c r="E10565" s="12">
        <v>118.21</v>
      </c>
      <c r="F10565" s="14" t="str">
        <f>A10565&amp;B10565&amp;C10565&amp;D10565&amp;E10565</f>
        <v>2024-12-03Journal Entry52115 Bank Fees118.21</v>
      </c>
      <c r="G10565" s="15">
        <f>IFERROR((DATEVALUE(A10565)),A10565)</f>
        <v>45629</v>
      </c>
      <c r="H10565" s="16" t="str">
        <f>IF((IFERROR((VLOOKUP(D10565,'Automation (QBO)'!A:B,2,FALSE)),"0"))=0,"Suspense",(IFERROR((VLOOKUP(D10565,'Automation (QBO)'!A:B,2,FALSE)),"Suspense")))</f>
        <v>Bank Fees</v>
      </c>
      <c r="I10565" s="17">
        <f t="shared" si="164"/>
        <v>118.21</v>
      </c>
      <c r="J10565" s="12" t="str">
        <f>H10565</f>
        <v>Bank Fees</v>
      </c>
    </row>
    <row r="10566" spans="1:10" hidden="1">
      <c r="A10566" s="13" t="s">
        <v>308</v>
      </c>
      <c r="B10566" s="12" t="s">
        <v>135</v>
      </c>
      <c r="D10566" s="12" t="s">
        <v>426</v>
      </c>
      <c r="E10566" s="12">
        <v>-5.91</v>
      </c>
      <c r="F10566" s="14" t="str">
        <f>A10566&amp;B10566&amp;C10566&amp;D10566&amp;E10566</f>
        <v>2024-12-03Journal Entry21031 GST/HST Suspense-5.91</v>
      </c>
      <c r="G10566" s="15">
        <f>IFERROR((DATEVALUE(A10566)),A10566)</f>
        <v>45629</v>
      </c>
      <c r="H10566" s="16" t="str">
        <f>IF((IFERROR((VLOOKUP(D10566,'Automation (QBO)'!A:B,2,FALSE)),"0"))=0,"Suspense",(IFERROR((VLOOKUP(D10566,'Automation (QBO)'!A:B,2,FALSE)),"Suspense")))</f>
        <v>GST/HST Suspense</v>
      </c>
      <c r="I10566" s="17">
        <f t="shared" si="164"/>
        <v>-5.91</v>
      </c>
      <c r="J10566" s="12" t="str">
        <f>H10566</f>
        <v>GST/HST Suspense</v>
      </c>
    </row>
    <row r="10567" spans="1:10" hidden="1">
      <c r="A10567" s="13" t="s">
        <v>308</v>
      </c>
      <c r="B10567" s="12" t="s">
        <v>135</v>
      </c>
      <c r="D10567" s="12" t="s">
        <v>427</v>
      </c>
      <c r="E10567" s="12">
        <v>1147.3800000000001</v>
      </c>
      <c r="F10567" s="14" t="str">
        <f>A10567&amp;B10567&amp;C10567&amp;D10567&amp;E10567</f>
        <v>2024-12-03Journal Entry21001 Payroll Clearing account1147.38</v>
      </c>
      <c r="G10567" s="15">
        <f>IFERROR((DATEVALUE(A10567)),A10567)</f>
        <v>45629</v>
      </c>
      <c r="H10567" s="16" t="str">
        <f>IF((IFERROR((VLOOKUP(D10567,'Automation (QBO)'!A:B,2,FALSE)),"0"))=0,"Suspense",(IFERROR((VLOOKUP(D10567,'Automation (QBO)'!A:B,2,FALSE)),"Suspense")))</f>
        <v>Clearings &amp; Transfers</v>
      </c>
      <c r="I10567" s="17">
        <f t="shared" si="164"/>
        <v>1147.3800000000001</v>
      </c>
      <c r="J10567" s="12" t="str">
        <f>H10567</f>
        <v>Clearings &amp; Transfers</v>
      </c>
    </row>
    <row r="10568" spans="1:10" hidden="1">
      <c r="A10568" s="13" t="s">
        <v>308</v>
      </c>
      <c r="B10568" s="12" t="s">
        <v>83</v>
      </c>
      <c r="C10568" s="12" t="s">
        <v>309</v>
      </c>
      <c r="D10568" s="12" t="s">
        <v>391</v>
      </c>
      <c r="E10568" s="12">
        <v>428.7</v>
      </c>
      <c r="F10568" s="14" t="str">
        <f>A10568&amp;B10568&amp;C10568&amp;D10568&amp;E10568</f>
        <v>2024-12-03ExpenseDynamic Equipment Rentals51335 COGS - Supplies428.7</v>
      </c>
      <c r="G10568" s="15">
        <f>IFERROR((DATEVALUE(A10568)),A10568)</f>
        <v>45629</v>
      </c>
      <c r="H10568" s="16" t="str">
        <f>IF((IFERROR((VLOOKUP(D10568,'Automation (QBO)'!A:B,2,FALSE)),"0"))=0,"Suspense",(IFERROR((VLOOKUP(D10568,'Automation (QBO)'!A:B,2,FALSE)),"Suspense")))</f>
        <v>COGS - Supplies</v>
      </c>
      <c r="I10568" s="17">
        <f t="shared" si="164"/>
        <v>428.7</v>
      </c>
      <c r="J10568" s="12" t="str">
        <f>H10568</f>
        <v>COGS - Supplies</v>
      </c>
    </row>
    <row r="10569" spans="1:10" hidden="1">
      <c r="A10569" s="13" t="s">
        <v>308</v>
      </c>
      <c r="B10569" s="12" t="s">
        <v>83</v>
      </c>
      <c r="C10569" s="12" t="s">
        <v>309</v>
      </c>
      <c r="D10569" s="12" t="s">
        <v>392</v>
      </c>
      <c r="E10569" s="12">
        <v>-20.18</v>
      </c>
      <c r="F10569" s="14" t="str">
        <f>A10569&amp;B10569&amp;C10569&amp;D10569&amp;E10569</f>
        <v>2024-12-03ExpenseDynamic Equipment Rentals21020 GST/HST Payable-20.18</v>
      </c>
      <c r="G10569" s="15">
        <f>IFERROR((DATEVALUE(A10569)),A10569)</f>
        <v>45629</v>
      </c>
      <c r="H10569" s="16" t="str">
        <f>IF((IFERROR((VLOOKUP(D10569,'Automation (QBO)'!A:B,2,FALSE)),"0"))=0,"Suspense",(IFERROR((VLOOKUP(D10569,'Automation (QBO)'!A:B,2,FALSE)),"Suspense")))</f>
        <v>GST/HST Payable</v>
      </c>
      <c r="I10569" s="17">
        <f t="shared" si="164"/>
        <v>-20.18</v>
      </c>
      <c r="J10569" s="12" t="str">
        <f>H10569</f>
        <v>GST/HST Payable</v>
      </c>
    </row>
    <row r="10570" spans="1:10" hidden="1">
      <c r="A10570" s="13" t="s">
        <v>308</v>
      </c>
      <c r="B10570" s="12" t="s">
        <v>83</v>
      </c>
      <c r="C10570" s="12" t="s">
        <v>110</v>
      </c>
      <c r="D10570" s="12" t="s">
        <v>391</v>
      </c>
      <c r="E10570" s="12">
        <v>322.01</v>
      </c>
      <c r="F10570" s="14" t="str">
        <f>A10570&amp;B10570&amp;C10570&amp;D10570&amp;E10570</f>
        <v>2024-12-03ExpenseDicks Lumber51335 COGS - Supplies322.01</v>
      </c>
      <c r="G10570" s="15">
        <f>IFERROR((DATEVALUE(A10570)),A10570)</f>
        <v>45629</v>
      </c>
      <c r="H10570" s="16" t="str">
        <f>IF((IFERROR((VLOOKUP(D10570,'Automation (QBO)'!A:B,2,FALSE)),"0"))=0,"Suspense",(IFERROR((VLOOKUP(D10570,'Automation (QBO)'!A:B,2,FALSE)),"Suspense")))</f>
        <v>COGS - Supplies</v>
      </c>
      <c r="I10570" s="17">
        <f t="shared" si="164"/>
        <v>322.01</v>
      </c>
      <c r="J10570" s="12" t="str">
        <f>H10570</f>
        <v>COGS - Supplies</v>
      </c>
    </row>
    <row r="10571" spans="1:10" hidden="1">
      <c r="A10571" s="13" t="s">
        <v>308</v>
      </c>
      <c r="B10571" s="12" t="s">
        <v>83</v>
      </c>
      <c r="C10571" s="12" t="s">
        <v>110</v>
      </c>
      <c r="D10571" s="12" t="s">
        <v>392</v>
      </c>
      <c r="E10571" s="12">
        <v>-15.11</v>
      </c>
      <c r="F10571" s="14" t="str">
        <f>A10571&amp;B10571&amp;C10571&amp;D10571&amp;E10571</f>
        <v>2024-12-03ExpenseDicks Lumber21020 GST/HST Payable-15.11</v>
      </c>
      <c r="G10571" s="15">
        <f>IFERROR((DATEVALUE(A10571)),A10571)</f>
        <v>45629</v>
      </c>
      <c r="H10571" s="16" t="str">
        <f>IF((IFERROR((VLOOKUP(D10571,'Automation (QBO)'!A:B,2,FALSE)),"0"))=0,"Suspense",(IFERROR((VLOOKUP(D10571,'Automation (QBO)'!A:B,2,FALSE)),"Suspense")))</f>
        <v>GST/HST Payable</v>
      </c>
      <c r="I10571" s="17">
        <f t="shared" si="164"/>
        <v>-15.11</v>
      </c>
      <c r="J10571" s="12" t="str">
        <f>H10571</f>
        <v>GST/HST Payable</v>
      </c>
    </row>
    <row r="10572" spans="1:10" hidden="1">
      <c r="A10572" s="13" t="s">
        <v>308</v>
      </c>
      <c r="B10572" s="12" t="s">
        <v>83</v>
      </c>
      <c r="C10572" s="12" t="s">
        <v>310</v>
      </c>
      <c r="D10572" s="12" t="s">
        <v>400</v>
      </c>
      <c r="E10572" s="12">
        <v>4501.1899999999996</v>
      </c>
      <c r="F10572" s="14" t="str">
        <f>A10572&amp;B10572&amp;C10572&amp;D10572&amp;E10572</f>
        <v>2024-12-03ExpenseSkylark Concrete Ltd.51320 COGS - Subcontractors4501.19</v>
      </c>
      <c r="G10572" s="15">
        <f>IFERROR((DATEVALUE(A10572)),A10572)</f>
        <v>45629</v>
      </c>
      <c r="H10572" s="16" t="str">
        <f>IF((IFERROR((VLOOKUP(D10572,'Automation (QBO)'!A:B,2,FALSE)),"0"))=0,"Suspense",(IFERROR((VLOOKUP(D10572,'Automation (QBO)'!A:B,2,FALSE)),"Suspense")))</f>
        <v>COGS - Subcontracts</v>
      </c>
      <c r="I10572" s="17">
        <f t="shared" si="164"/>
        <v>4501.1899999999996</v>
      </c>
      <c r="J10572" s="12" t="str">
        <f>H10572</f>
        <v>COGS - Subcontracts</v>
      </c>
    </row>
    <row r="10573" spans="1:10" hidden="1">
      <c r="A10573" s="13" t="s">
        <v>308</v>
      </c>
      <c r="B10573" s="12" t="s">
        <v>83</v>
      </c>
      <c r="C10573" s="12" t="s">
        <v>310</v>
      </c>
      <c r="D10573" s="12" t="s">
        <v>392</v>
      </c>
      <c r="E10573" s="12">
        <v>-225.06</v>
      </c>
      <c r="F10573" s="14" t="str">
        <f>A10573&amp;B10573&amp;C10573&amp;D10573&amp;E10573</f>
        <v>2024-12-03ExpenseSkylark Concrete Ltd.21020 GST/HST Payable-225.06</v>
      </c>
      <c r="G10573" s="15">
        <f>IFERROR((DATEVALUE(A10573)),A10573)</f>
        <v>45629</v>
      </c>
      <c r="H10573" s="16" t="str">
        <f>IF((IFERROR((VLOOKUP(D10573,'Automation (QBO)'!A:B,2,FALSE)),"0"))=0,"Suspense",(IFERROR((VLOOKUP(D10573,'Automation (QBO)'!A:B,2,FALSE)),"Suspense")))</f>
        <v>GST/HST Payable</v>
      </c>
      <c r="I10573" s="17">
        <f t="shared" si="164"/>
        <v>-225.06</v>
      </c>
      <c r="J10573" s="12" t="str">
        <f>H10573</f>
        <v>GST/HST Payable</v>
      </c>
    </row>
    <row r="10574" spans="1:10" hidden="1">
      <c r="A10574" s="13" t="s">
        <v>308</v>
      </c>
      <c r="B10574" s="12" t="s">
        <v>83</v>
      </c>
      <c r="C10574" s="12" t="s">
        <v>310</v>
      </c>
      <c r="D10574" s="12" t="s">
        <v>400</v>
      </c>
      <c r="E10574" s="12">
        <v>4742.97</v>
      </c>
      <c r="F10574" s="14" t="str">
        <f>A10574&amp;B10574&amp;C10574&amp;D10574&amp;E10574</f>
        <v>2024-12-03ExpenseSkylark Concrete Ltd.51320 COGS - Subcontractors4742.97</v>
      </c>
      <c r="G10574" s="15">
        <f>IFERROR((DATEVALUE(A10574)),A10574)</f>
        <v>45629</v>
      </c>
      <c r="H10574" s="16" t="str">
        <f>IF((IFERROR((VLOOKUP(D10574,'Automation (QBO)'!A:B,2,FALSE)),"0"))=0,"Suspense",(IFERROR((VLOOKUP(D10574,'Automation (QBO)'!A:B,2,FALSE)),"Suspense")))</f>
        <v>COGS - Subcontracts</v>
      </c>
      <c r="I10574" s="17">
        <f t="shared" si="164"/>
        <v>4742.97</v>
      </c>
      <c r="J10574" s="12" t="str">
        <f>H10574</f>
        <v>COGS - Subcontracts</v>
      </c>
    </row>
    <row r="10575" spans="1:10" hidden="1">
      <c r="A10575" s="13" t="s">
        <v>308</v>
      </c>
      <c r="B10575" s="12" t="s">
        <v>83</v>
      </c>
      <c r="C10575" s="12" t="s">
        <v>310</v>
      </c>
      <c r="D10575" s="12" t="s">
        <v>392</v>
      </c>
      <c r="E10575" s="12">
        <v>-237.15</v>
      </c>
      <c r="F10575" s="14" t="str">
        <f>A10575&amp;B10575&amp;C10575&amp;D10575&amp;E10575</f>
        <v>2024-12-03ExpenseSkylark Concrete Ltd.21020 GST/HST Payable-237.15</v>
      </c>
      <c r="G10575" s="15">
        <f>IFERROR((DATEVALUE(A10575)),A10575)</f>
        <v>45629</v>
      </c>
      <c r="H10575" s="16" t="str">
        <f>IF((IFERROR((VLOOKUP(D10575,'Automation (QBO)'!A:B,2,FALSE)),"0"))=0,"Suspense",(IFERROR((VLOOKUP(D10575,'Automation (QBO)'!A:B,2,FALSE)),"Suspense")))</f>
        <v>GST/HST Payable</v>
      </c>
      <c r="I10575" s="17">
        <f t="shared" si="164"/>
        <v>-237.15</v>
      </c>
      <c r="J10575" s="12" t="str">
        <f>H10575</f>
        <v>GST/HST Payable</v>
      </c>
    </row>
    <row r="10576" spans="1:10" hidden="1">
      <c r="A10576" s="13" t="s">
        <v>308</v>
      </c>
      <c r="B10576" s="12" t="s">
        <v>83</v>
      </c>
      <c r="C10576" s="12" t="s">
        <v>197</v>
      </c>
      <c r="D10576" s="12" t="s">
        <v>398</v>
      </c>
      <c r="E10576" s="12">
        <v>27.14</v>
      </c>
      <c r="F10576" s="14" t="str">
        <f>A10576&amp;B10576&amp;C10576&amp;D10576&amp;E10576</f>
        <v>2024-12-03ExpenseThe Coquitlam Grill52190 Meals &amp; Entertainment27.14</v>
      </c>
      <c r="G10576" s="15">
        <f>IFERROR((DATEVALUE(A10576)),A10576)</f>
        <v>45629</v>
      </c>
      <c r="H10576" s="16" t="str">
        <f>IF((IFERROR((VLOOKUP(D10576,'Automation (QBO)'!A:B,2,FALSE)),"0"))=0,"Suspense",(IFERROR((VLOOKUP(D10576,'Automation (QBO)'!A:B,2,FALSE)),"Suspense")))</f>
        <v>Meals &amp; Entertainment</v>
      </c>
      <c r="I10576" s="17">
        <f t="shared" ref="I10576:I10639" si="165">E10576</f>
        <v>27.14</v>
      </c>
      <c r="J10576" s="12" t="str">
        <f>H10576</f>
        <v>Meals &amp; Entertainment</v>
      </c>
    </row>
    <row r="10577" spans="1:10" hidden="1">
      <c r="A10577" s="13" t="s">
        <v>308</v>
      </c>
      <c r="B10577" s="12" t="s">
        <v>83</v>
      </c>
      <c r="C10577" s="12" t="s">
        <v>197</v>
      </c>
      <c r="D10577" s="12" t="s">
        <v>398</v>
      </c>
      <c r="E10577" s="12">
        <v>5.7</v>
      </c>
      <c r="F10577" s="14" t="str">
        <f>A10577&amp;B10577&amp;C10577&amp;D10577&amp;E10577</f>
        <v>2024-12-03ExpenseThe Coquitlam Grill52190 Meals &amp; Entertainment5.7</v>
      </c>
      <c r="G10577" s="15">
        <f>IFERROR((DATEVALUE(A10577)),A10577)</f>
        <v>45629</v>
      </c>
      <c r="H10577" s="16" t="str">
        <f>IF((IFERROR((VLOOKUP(D10577,'Automation (QBO)'!A:B,2,FALSE)),"0"))=0,"Suspense",(IFERROR((VLOOKUP(D10577,'Automation (QBO)'!A:B,2,FALSE)),"Suspense")))</f>
        <v>Meals &amp; Entertainment</v>
      </c>
      <c r="I10577" s="17">
        <f t="shared" si="165"/>
        <v>5.7</v>
      </c>
      <c r="J10577" s="12" t="str">
        <f>H10577</f>
        <v>Meals &amp; Entertainment</v>
      </c>
    </row>
    <row r="10578" spans="1:10" hidden="1">
      <c r="A10578" s="13" t="s">
        <v>308</v>
      </c>
      <c r="B10578" s="12" t="s">
        <v>83</v>
      </c>
      <c r="C10578" s="12" t="s">
        <v>197</v>
      </c>
      <c r="D10578" s="12" t="s">
        <v>392</v>
      </c>
      <c r="E10578" s="12">
        <v>-1.36</v>
      </c>
      <c r="F10578" s="14" t="str">
        <f>A10578&amp;B10578&amp;C10578&amp;D10578&amp;E10578</f>
        <v>2024-12-03ExpenseThe Coquitlam Grill21020 GST/HST Payable-1.36</v>
      </c>
      <c r="G10578" s="15">
        <f>IFERROR((DATEVALUE(A10578)),A10578)</f>
        <v>45629</v>
      </c>
      <c r="H10578" s="16" t="str">
        <f>IF((IFERROR((VLOOKUP(D10578,'Automation (QBO)'!A:B,2,FALSE)),"0"))=0,"Suspense",(IFERROR((VLOOKUP(D10578,'Automation (QBO)'!A:B,2,FALSE)),"Suspense")))</f>
        <v>GST/HST Payable</v>
      </c>
      <c r="I10578" s="17">
        <f t="shared" si="165"/>
        <v>-1.36</v>
      </c>
      <c r="J10578" s="12" t="str">
        <f>H10578</f>
        <v>GST/HST Payable</v>
      </c>
    </row>
    <row r="10579" spans="1:10" hidden="1">
      <c r="A10579" s="13" t="s">
        <v>308</v>
      </c>
      <c r="B10579" s="12" t="s">
        <v>83</v>
      </c>
      <c r="C10579" s="12" t="s">
        <v>197</v>
      </c>
      <c r="D10579" s="12" t="s">
        <v>392</v>
      </c>
      <c r="E10579" s="12">
        <v>0</v>
      </c>
      <c r="F10579" s="14" t="str">
        <f>A10579&amp;B10579&amp;C10579&amp;D10579&amp;E10579</f>
        <v>2024-12-03ExpenseThe Coquitlam Grill21020 GST/HST Payable0</v>
      </c>
      <c r="G10579" s="15">
        <f>IFERROR((DATEVALUE(A10579)),A10579)</f>
        <v>45629</v>
      </c>
      <c r="H10579" s="16" t="str">
        <f>IF((IFERROR((VLOOKUP(D10579,'Automation (QBO)'!A:B,2,FALSE)),"0"))=0,"Suspense",(IFERROR((VLOOKUP(D10579,'Automation (QBO)'!A:B,2,FALSE)),"Suspense")))</f>
        <v>GST/HST Payable</v>
      </c>
      <c r="I10579" s="17">
        <f t="shared" si="165"/>
        <v>0</v>
      </c>
      <c r="J10579" s="12" t="str">
        <f>H10579</f>
        <v>GST/HST Payable</v>
      </c>
    </row>
    <row r="10580" spans="1:10" hidden="1">
      <c r="A10580" s="13" t="s">
        <v>308</v>
      </c>
      <c r="B10580" s="12" t="s">
        <v>83</v>
      </c>
      <c r="C10580" s="12" t="s">
        <v>311</v>
      </c>
      <c r="D10580" s="12" t="s">
        <v>405</v>
      </c>
      <c r="E10580" s="12">
        <v>1647.8</v>
      </c>
      <c r="F10580" s="14" t="str">
        <f>A10580&amp;B10580&amp;C10580&amp;D10580&amp;E10580</f>
        <v>2024-12-03ExpenseGolbey Law Corporation52135 Legal1647.8</v>
      </c>
      <c r="G10580" s="15">
        <f>IFERROR((DATEVALUE(A10580)),A10580)</f>
        <v>45629</v>
      </c>
      <c r="H10580" s="16" t="str">
        <f>IF((IFERROR((VLOOKUP(D10580,'Automation (QBO)'!A:B,2,FALSE)),"0"))=0,"Suspense",(IFERROR((VLOOKUP(D10580,'Automation (QBO)'!A:B,2,FALSE)),"Suspense")))</f>
        <v>Legal</v>
      </c>
      <c r="I10580" s="17">
        <f t="shared" si="165"/>
        <v>1647.8</v>
      </c>
      <c r="J10580" s="12" t="str">
        <f>H10580</f>
        <v>Legal</v>
      </c>
    </row>
    <row r="10581" spans="1:10" hidden="1">
      <c r="A10581" s="13" t="s">
        <v>308</v>
      </c>
      <c r="B10581" s="12" t="s">
        <v>83</v>
      </c>
      <c r="C10581" s="12" t="s">
        <v>311</v>
      </c>
      <c r="D10581" s="12" t="s">
        <v>392</v>
      </c>
      <c r="E10581" s="12">
        <v>-77</v>
      </c>
      <c r="F10581" s="14" t="str">
        <f>A10581&amp;B10581&amp;C10581&amp;D10581&amp;E10581</f>
        <v>2024-12-03ExpenseGolbey Law Corporation21020 GST/HST Payable-77</v>
      </c>
      <c r="G10581" s="15">
        <f>IFERROR((DATEVALUE(A10581)),A10581)</f>
        <v>45629</v>
      </c>
      <c r="H10581" s="16" t="str">
        <f>IF((IFERROR((VLOOKUP(D10581,'Automation (QBO)'!A:B,2,FALSE)),"0"))=0,"Suspense",(IFERROR((VLOOKUP(D10581,'Automation (QBO)'!A:B,2,FALSE)),"Suspense")))</f>
        <v>GST/HST Payable</v>
      </c>
      <c r="I10581" s="17">
        <f t="shared" si="165"/>
        <v>-77</v>
      </c>
      <c r="J10581" s="12" t="str">
        <f>H10581</f>
        <v>GST/HST Payable</v>
      </c>
    </row>
    <row r="10582" spans="1:10" hidden="1">
      <c r="A10582" s="13" t="s">
        <v>308</v>
      </c>
      <c r="B10582" s="12" t="s">
        <v>83</v>
      </c>
      <c r="C10582" s="12" t="s">
        <v>312</v>
      </c>
      <c r="D10582" s="12" t="s">
        <v>398</v>
      </c>
      <c r="E10582" s="12">
        <v>12.2</v>
      </c>
      <c r="F10582" s="14" t="str">
        <f>A10582&amp;B10582&amp;C10582&amp;D10582&amp;E10582</f>
        <v>2024-12-03ExpenseH&amp;B Hospitality Company52190 Meals &amp; Entertainment12.2</v>
      </c>
      <c r="G10582" s="15">
        <f>IFERROR((DATEVALUE(A10582)),A10582)</f>
        <v>45629</v>
      </c>
      <c r="H10582" s="16" t="str">
        <f>IF((IFERROR((VLOOKUP(D10582,'Automation (QBO)'!A:B,2,FALSE)),"0"))=0,"Suspense",(IFERROR((VLOOKUP(D10582,'Automation (QBO)'!A:B,2,FALSE)),"Suspense")))</f>
        <v>Meals &amp; Entertainment</v>
      </c>
      <c r="I10582" s="17">
        <f t="shared" si="165"/>
        <v>12.2</v>
      </c>
      <c r="J10582" s="12" t="str">
        <f>H10582</f>
        <v>Meals &amp; Entertainment</v>
      </c>
    </row>
    <row r="10583" spans="1:10" hidden="1">
      <c r="A10583" s="13" t="s">
        <v>308</v>
      </c>
      <c r="B10583" s="12" t="s">
        <v>83</v>
      </c>
      <c r="C10583" s="12" t="s">
        <v>312</v>
      </c>
      <c r="D10583" s="12" t="s">
        <v>398</v>
      </c>
      <c r="E10583" s="12">
        <v>1.28</v>
      </c>
      <c r="F10583" s="14" t="str">
        <f>A10583&amp;B10583&amp;C10583&amp;D10583&amp;E10583</f>
        <v>2024-12-03ExpenseH&amp;B Hospitality Company52190 Meals &amp; Entertainment1.28</v>
      </c>
      <c r="G10583" s="15">
        <f>IFERROR((DATEVALUE(A10583)),A10583)</f>
        <v>45629</v>
      </c>
      <c r="H10583" s="16" t="str">
        <f>IF((IFERROR((VLOOKUP(D10583,'Automation (QBO)'!A:B,2,FALSE)),"0"))=0,"Suspense",(IFERROR((VLOOKUP(D10583,'Automation (QBO)'!A:B,2,FALSE)),"Suspense")))</f>
        <v>Meals &amp; Entertainment</v>
      </c>
      <c r="I10583" s="17">
        <f t="shared" si="165"/>
        <v>1.28</v>
      </c>
      <c r="J10583" s="12" t="str">
        <f>H10583</f>
        <v>Meals &amp; Entertainment</v>
      </c>
    </row>
    <row r="10584" spans="1:10" hidden="1">
      <c r="A10584" s="13" t="s">
        <v>308</v>
      </c>
      <c r="B10584" s="12" t="s">
        <v>83</v>
      </c>
      <c r="C10584" s="12" t="s">
        <v>312</v>
      </c>
      <c r="D10584" s="12" t="s">
        <v>392</v>
      </c>
      <c r="E10584" s="12">
        <v>-0.61</v>
      </c>
      <c r="F10584" s="14" t="str">
        <f>A10584&amp;B10584&amp;C10584&amp;D10584&amp;E10584</f>
        <v>2024-12-03ExpenseH&amp;B Hospitality Company21020 GST/HST Payable-0.61</v>
      </c>
      <c r="G10584" s="15">
        <f>IFERROR((DATEVALUE(A10584)),A10584)</f>
        <v>45629</v>
      </c>
      <c r="H10584" s="16" t="str">
        <f>IF((IFERROR((VLOOKUP(D10584,'Automation (QBO)'!A:B,2,FALSE)),"0"))=0,"Suspense",(IFERROR((VLOOKUP(D10584,'Automation (QBO)'!A:B,2,FALSE)),"Suspense")))</f>
        <v>GST/HST Payable</v>
      </c>
      <c r="I10584" s="17">
        <f t="shared" si="165"/>
        <v>-0.61</v>
      </c>
      <c r="J10584" s="12" t="str">
        <f>H10584</f>
        <v>GST/HST Payable</v>
      </c>
    </row>
    <row r="10585" spans="1:10" hidden="1">
      <c r="A10585" s="13" t="s">
        <v>308</v>
      </c>
      <c r="B10585" s="12" t="s">
        <v>83</v>
      </c>
      <c r="C10585" s="12" t="s">
        <v>312</v>
      </c>
      <c r="D10585" s="12" t="s">
        <v>392</v>
      </c>
      <c r="E10585" s="12">
        <v>0</v>
      </c>
      <c r="F10585" s="14" t="str">
        <f>A10585&amp;B10585&amp;C10585&amp;D10585&amp;E10585</f>
        <v>2024-12-03ExpenseH&amp;B Hospitality Company21020 GST/HST Payable0</v>
      </c>
      <c r="G10585" s="15">
        <f>IFERROR((DATEVALUE(A10585)),A10585)</f>
        <v>45629</v>
      </c>
      <c r="H10585" s="16" t="str">
        <f>IF((IFERROR((VLOOKUP(D10585,'Automation (QBO)'!A:B,2,FALSE)),"0"))=0,"Suspense",(IFERROR((VLOOKUP(D10585,'Automation (QBO)'!A:B,2,FALSE)),"Suspense")))</f>
        <v>GST/HST Payable</v>
      </c>
      <c r="I10585" s="17">
        <f t="shared" si="165"/>
        <v>0</v>
      </c>
      <c r="J10585" s="12" t="str">
        <f>H10585</f>
        <v>GST/HST Payable</v>
      </c>
    </row>
    <row r="10586" spans="1:10" hidden="1">
      <c r="A10586" s="13" t="s">
        <v>308</v>
      </c>
      <c r="B10586" s="12" t="s">
        <v>83</v>
      </c>
      <c r="C10586" s="12" t="s">
        <v>140</v>
      </c>
      <c r="D10586" s="12" t="s">
        <v>406</v>
      </c>
      <c r="E10586" s="12">
        <v>5000</v>
      </c>
      <c r="F10586" s="14" t="str">
        <f>A10586&amp;B10586&amp;C10586&amp;D10586&amp;E10586</f>
        <v>2024-12-03ExpenseSaltire Rentals13000 Due to/from Saltire Rentals5000</v>
      </c>
      <c r="G10586" s="15">
        <f>IFERROR((DATEVALUE(A10586)),A10586)</f>
        <v>45629</v>
      </c>
      <c r="H10586" s="16" t="str">
        <f>IF((IFERROR((VLOOKUP(D10586,'Automation (QBO)'!A:B,2,FALSE)),"0"))=0,"Suspense",(IFERROR((VLOOKUP(D10586,'Automation (QBO)'!A:B,2,FALSE)),"Suspense")))</f>
        <v>Due to/from Saltire Rentals</v>
      </c>
      <c r="I10586" s="17">
        <f t="shared" si="165"/>
        <v>5000</v>
      </c>
      <c r="J10586" s="12" t="str">
        <f>H10586</f>
        <v>Due to/from Saltire Rentals</v>
      </c>
    </row>
    <row r="10587" spans="1:10" hidden="1">
      <c r="A10587" s="13" t="s">
        <v>308</v>
      </c>
      <c r="B10587" s="12" t="s">
        <v>83</v>
      </c>
      <c r="C10587" s="12" t="s">
        <v>140</v>
      </c>
      <c r="D10587" s="12" t="s">
        <v>392</v>
      </c>
      <c r="E10587" s="12">
        <v>0</v>
      </c>
      <c r="F10587" s="14" t="str">
        <f>A10587&amp;B10587&amp;C10587&amp;D10587&amp;E10587</f>
        <v>2024-12-03ExpenseSaltire Rentals21020 GST/HST Payable0</v>
      </c>
      <c r="G10587" s="15">
        <f>IFERROR((DATEVALUE(A10587)),A10587)</f>
        <v>45629</v>
      </c>
      <c r="H10587" s="16" t="str">
        <f>IF((IFERROR((VLOOKUP(D10587,'Automation (QBO)'!A:B,2,FALSE)),"0"))=0,"Suspense",(IFERROR((VLOOKUP(D10587,'Automation (QBO)'!A:B,2,FALSE)),"Suspense")))</f>
        <v>GST/HST Payable</v>
      </c>
      <c r="I10587" s="17">
        <f t="shared" si="165"/>
        <v>0</v>
      </c>
      <c r="J10587" s="12" t="str">
        <f>H10587</f>
        <v>GST/HST Payable</v>
      </c>
    </row>
    <row r="10588" spans="1:10" hidden="1">
      <c r="A10588" s="13" t="s">
        <v>308</v>
      </c>
      <c r="B10588" s="12" t="s">
        <v>83</v>
      </c>
      <c r="C10588" s="12" t="s">
        <v>140</v>
      </c>
      <c r="D10588" s="12" t="s">
        <v>394</v>
      </c>
      <c r="E10588" s="12">
        <v>-5000</v>
      </c>
      <c r="F10588" s="14" t="str">
        <f>A10588&amp;B10588&amp;C10588&amp;D10588&amp;E10588</f>
        <v>2024-12-03ExpenseSaltire Rentals11005 Chequing (CIBC)-5000</v>
      </c>
      <c r="G10588" s="15">
        <f>IFERROR((DATEVALUE(A10588)),A10588)</f>
        <v>45629</v>
      </c>
      <c r="H10588" s="16" t="str">
        <f>IF((IFERROR((VLOOKUP(D10588,'Automation (QBO)'!A:B,2,FALSE)),"0"))=0,"Suspense",(IFERROR((VLOOKUP(D10588,'Automation (QBO)'!A:B,2,FALSE)),"Suspense")))</f>
        <v>Balance (CIBC)</v>
      </c>
      <c r="I10588" s="17">
        <f t="shared" si="165"/>
        <v>-5000</v>
      </c>
      <c r="J10588" s="12" t="str">
        <f>H10588</f>
        <v>Balance (CIBC)</v>
      </c>
    </row>
    <row r="10589" spans="1:10" hidden="1">
      <c r="A10589" s="13" t="s">
        <v>308</v>
      </c>
      <c r="B10589" s="12" t="s">
        <v>83</v>
      </c>
      <c r="C10589" s="12" t="s">
        <v>311</v>
      </c>
      <c r="D10589" s="12" t="s">
        <v>390</v>
      </c>
      <c r="E10589" s="12">
        <v>1724.8</v>
      </c>
      <c r="F10589" s="14" t="str">
        <f>A10589&amp;B10589&amp;C10589&amp;D10589&amp;E10589</f>
        <v>2024-12-03ExpenseGolbey Law Corporation21010 Visa Payable (CIBC)1724.8</v>
      </c>
      <c r="G10589" s="15">
        <f>IFERROR((DATEVALUE(A10589)),A10589)</f>
        <v>45629</v>
      </c>
      <c r="H10589" s="16" t="str">
        <f>IF((IFERROR((VLOOKUP(D10589,'Automation (QBO)'!A:B,2,FALSE)),"0"))=0,"Suspense",(IFERROR((VLOOKUP(D10589,'Automation (QBO)'!A:B,2,FALSE)),"Suspense")))</f>
        <v>Suspense</v>
      </c>
      <c r="I10589" s="17">
        <f t="shared" si="165"/>
        <v>1724.8</v>
      </c>
      <c r="J10589" s="12" t="str">
        <f>H10589</f>
        <v>Suspense</v>
      </c>
    </row>
    <row r="10590" spans="1:10" hidden="1">
      <c r="A10590" s="13" t="s">
        <v>308</v>
      </c>
      <c r="B10590" s="12" t="s">
        <v>83</v>
      </c>
      <c r="C10590" s="12" t="s">
        <v>312</v>
      </c>
      <c r="D10590" s="12" t="s">
        <v>390</v>
      </c>
      <c r="E10590" s="12">
        <v>14.09</v>
      </c>
      <c r="F10590" s="14" t="str">
        <f>A10590&amp;B10590&amp;C10590&amp;D10590&amp;E10590</f>
        <v>2024-12-03ExpenseH&amp;B Hospitality Company21010 Visa Payable (CIBC)14.09</v>
      </c>
      <c r="G10590" s="15">
        <f>IFERROR((DATEVALUE(A10590)),A10590)</f>
        <v>45629</v>
      </c>
      <c r="H10590" s="16" t="str">
        <f>IF((IFERROR((VLOOKUP(D10590,'Automation (QBO)'!A:B,2,FALSE)),"0"))=0,"Suspense",(IFERROR((VLOOKUP(D10590,'Automation (QBO)'!A:B,2,FALSE)),"Suspense")))</f>
        <v>Suspense</v>
      </c>
      <c r="I10590" s="17">
        <f t="shared" si="165"/>
        <v>14.09</v>
      </c>
      <c r="J10590" s="12" t="str">
        <f>H10590</f>
        <v>Suspense</v>
      </c>
    </row>
    <row r="10591" spans="1:10" hidden="1">
      <c r="A10591" s="13" t="s">
        <v>308</v>
      </c>
      <c r="B10591" s="12" t="s">
        <v>83</v>
      </c>
      <c r="C10591" s="12" t="s">
        <v>310</v>
      </c>
      <c r="D10591" s="12" t="s">
        <v>394</v>
      </c>
      <c r="E10591" s="12">
        <v>-4726.25</v>
      </c>
      <c r="F10591" s="14" t="str">
        <f>A10591&amp;B10591&amp;C10591&amp;D10591&amp;E10591</f>
        <v>2024-12-03ExpenseSkylark Concrete Ltd.11005 Chequing (CIBC)-4726.25</v>
      </c>
      <c r="G10591" s="15">
        <f>IFERROR((DATEVALUE(A10591)),A10591)</f>
        <v>45629</v>
      </c>
      <c r="H10591" s="16" t="str">
        <f>IF((IFERROR((VLOOKUP(D10591,'Automation (QBO)'!A:B,2,FALSE)),"0"))=0,"Suspense",(IFERROR((VLOOKUP(D10591,'Automation (QBO)'!A:B,2,FALSE)),"Suspense")))</f>
        <v>Balance (CIBC)</v>
      </c>
      <c r="I10591" s="17">
        <f t="shared" si="165"/>
        <v>-4726.25</v>
      </c>
      <c r="J10591" s="12" t="str">
        <f>H10591</f>
        <v>Balance (CIBC)</v>
      </c>
    </row>
    <row r="10592" spans="1:10" hidden="1">
      <c r="A10592" s="13" t="s">
        <v>308</v>
      </c>
      <c r="B10592" s="12" t="s">
        <v>135</v>
      </c>
      <c r="D10592" s="12" t="s">
        <v>394</v>
      </c>
      <c r="E10592" s="12">
        <v>-19593.84</v>
      </c>
      <c r="F10592" s="14" t="str">
        <f>A10592&amp;B10592&amp;C10592&amp;D10592&amp;E10592</f>
        <v>2024-12-03Journal Entry11005 Chequing (CIBC)-19593.84</v>
      </c>
      <c r="G10592" s="15">
        <f>IFERROR((DATEVALUE(A10592)),A10592)</f>
        <v>45629</v>
      </c>
      <c r="H10592" s="16" t="str">
        <f>IF((IFERROR((VLOOKUP(D10592,'Automation (QBO)'!A:B,2,FALSE)),"0"))=0,"Suspense",(IFERROR((VLOOKUP(D10592,'Automation (QBO)'!A:B,2,FALSE)),"Suspense")))</f>
        <v>Balance (CIBC)</v>
      </c>
      <c r="I10592" s="17">
        <f t="shared" si="165"/>
        <v>-19593.84</v>
      </c>
      <c r="J10592" s="12" t="str">
        <f>H10592</f>
        <v>Balance (CIBC)</v>
      </c>
    </row>
    <row r="10593" spans="1:12" hidden="1">
      <c r="A10593" s="13" t="s">
        <v>308</v>
      </c>
      <c r="B10593" s="12" t="s">
        <v>83</v>
      </c>
      <c r="C10593" s="12" t="s">
        <v>310</v>
      </c>
      <c r="D10593" s="12" t="s">
        <v>394</v>
      </c>
      <c r="E10593" s="12">
        <v>-4980.12</v>
      </c>
      <c r="F10593" s="14" t="str">
        <f>A10593&amp;B10593&amp;C10593&amp;D10593&amp;E10593</f>
        <v>2024-12-03ExpenseSkylark Concrete Ltd.11005 Chequing (CIBC)-4980.12</v>
      </c>
      <c r="G10593" s="15">
        <f>IFERROR((DATEVALUE(A10593)),A10593)</f>
        <v>45629</v>
      </c>
      <c r="H10593" s="16" t="str">
        <f>IF((IFERROR((VLOOKUP(D10593,'Automation (QBO)'!A:B,2,FALSE)),"0"))=0,"Suspense",(IFERROR((VLOOKUP(D10593,'Automation (QBO)'!A:B,2,FALSE)),"Suspense")))</f>
        <v>Balance (CIBC)</v>
      </c>
      <c r="I10593" s="17">
        <f t="shared" si="165"/>
        <v>-4980.12</v>
      </c>
      <c r="J10593" s="12" t="str">
        <f>H10593</f>
        <v>Balance (CIBC)</v>
      </c>
    </row>
    <row r="10594" spans="1:12" hidden="1">
      <c r="A10594" s="13" t="s">
        <v>308</v>
      </c>
      <c r="B10594" s="12" t="s">
        <v>135</v>
      </c>
      <c r="D10594" s="12" t="s">
        <v>1054</v>
      </c>
      <c r="E10594" s="12">
        <v>703.6</v>
      </c>
      <c r="F10594" s="14" t="str">
        <f>A10594&amp;B10594&amp;C10594&amp;D10594&amp;E10594</f>
        <v>2024-12-03Journal Entry52545 Payroll - Employee Benefits (Paid)703.6</v>
      </c>
      <c r="G10594" s="15">
        <f>IFERROR((DATEVALUE(A10594)),A10594)</f>
        <v>45629</v>
      </c>
      <c r="H10594" s="16" t="str">
        <f>IF((IFERROR((VLOOKUP(D10594,'Automation (QBO)'!A:B,2,FALSE)),"0"))=0,"Suspense",(IFERROR((VLOOKUP(D10594,'Automation (QBO)'!A:B,2,FALSE)),"Suspense")))</f>
        <v>Payroll - Employee Benefits (Paid)</v>
      </c>
      <c r="I10594" s="17">
        <f t="shared" si="165"/>
        <v>703.6</v>
      </c>
      <c r="J10594" s="12" t="str">
        <f>H10594</f>
        <v>Payroll - Employee Benefits (Paid)</v>
      </c>
      <c r="L10594" s="61" t="s">
        <v>1051</v>
      </c>
    </row>
    <row r="10595" spans="1:12" hidden="1">
      <c r="A10595" s="13" t="s">
        <v>313</v>
      </c>
      <c r="B10595" s="12" t="s">
        <v>83</v>
      </c>
      <c r="C10595" s="12" t="s">
        <v>316</v>
      </c>
      <c r="D10595" s="12" t="s">
        <v>390</v>
      </c>
      <c r="E10595" s="12">
        <v>1090.05</v>
      </c>
      <c r="F10595" s="14" t="str">
        <f>A10595&amp;B10595&amp;C10595&amp;D10595&amp;E10595</f>
        <v>2024-12-04ExpenseMetallica Mfg.21010 Visa Payable (CIBC)1090.05</v>
      </c>
      <c r="G10595" s="15">
        <f>IFERROR((DATEVALUE(A10595)),A10595)</f>
        <v>45630</v>
      </c>
      <c r="H10595" s="16" t="str">
        <f>IF((IFERROR((VLOOKUP(D10595,'Automation (QBO)'!A:B,2,FALSE)),"0"))=0,"Suspense",(IFERROR((VLOOKUP(D10595,'Automation (QBO)'!A:B,2,FALSE)),"Suspense")))</f>
        <v>Suspense</v>
      </c>
      <c r="I10595" s="17">
        <f t="shared" si="165"/>
        <v>1090.05</v>
      </c>
      <c r="J10595" s="12" t="str">
        <f>H10595</f>
        <v>Suspense</v>
      </c>
    </row>
    <row r="10596" spans="1:12" hidden="1">
      <c r="A10596" s="13" t="s">
        <v>313</v>
      </c>
      <c r="B10596" s="12" t="s">
        <v>83</v>
      </c>
      <c r="C10596" s="12" t="s">
        <v>315</v>
      </c>
      <c r="D10596" s="12" t="s">
        <v>390</v>
      </c>
      <c r="E10596" s="12">
        <v>1000</v>
      </c>
      <c r="F10596" s="14" t="str">
        <f>A10596&amp;B10596&amp;C10596&amp;D10596&amp;E10596</f>
        <v>2024-12-04ExpenseIRS21010 Visa Payable (CIBC)1000</v>
      </c>
      <c r="G10596" s="15">
        <f>IFERROR((DATEVALUE(A10596)),A10596)</f>
        <v>45630</v>
      </c>
      <c r="H10596" s="16" t="str">
        <f>IF((IFERROR((VLOOKUP(D10596,'Automation (QBO)'!A:B,2,FALSE)),"0"))=0,"Suspense",(IFERROR((VLOOKUP(D10596,'Automation (QBO)'!A:B,2,FALSE)),"Suspense")))</f>
        <v>Suspense</v>
      </c>
      <c r="I10596" s="17">
        <f t="shared" si="165"/>
        <v>1000</v>
      </c>
      <c r="J10596" s="12" t="str">
        <f>H10596</f>
        <v>Suspense</v>
      </c>
    </row>
    <row r="10597" spans="1:12" hidden="1">
      <c r="A10597" s="13" t="s">
        <v>313</v>
      </c>
      <c r="B10597" s="12" t="s">
        <v>83</v>
      </c>
      <c r="C10597" s="12" t="s">
        <v>86</v>
      </c>
      <c r="D10597" s="12" t="s">
        <v>390</v>
      </c>
      <c r="E10597" s="12">
        <v>27.99</v>
      </c>
      <c r="F10597" s="14" t="str">
        <f>A10597&amp;B10597&amp;C10597&amp;D10597&amp;E10597</f>
        <v>2024-12-04ExpenseApple21010 Visa Payable (CIBC)27.99</v>
      </c>
      <c r="G10597" s="15">
        <f>IFERROR((DATEVALUE(A10597)),A10597)</f>
        <v>45630</v>
      </c>
      <c r="H10597" s="16" t="str">
        <f>IF((IFERROR((VLOOKUP(D10597,'Automation (QBO)'!A:B,2,FALSE)),"0"))=0,"Suspense",(IFERROR((VLOOKUP(D10597,'Automation (QBO)'!A:B,2,FALSE)),"Suspense")))</f>
        <v>Suspense</v>
      </c>
      <c r="I10597" s="17">
        <f t="shared" si="165"/>
        <v>27.99</v>
      </c>
      <c r="J10597" s="12" t="str">
        <f>H10597</f>
        <v>Suspense</v>
      </c>
    </row>
    <row r="10598" spans="1:12" hidden="1">
      <c r="A10598" s="13" t="s">
        <v>313</v>
      </c>
      <c r="B10598" s="12" t="s">
        <v>91</v>
      </c>
      <c r="C10598" s="12" t="s">
        <v>314</v>
      </c>
      <c r="D10598" s="61" t="s">
        <v>421</v>
      </c>
      <c r="E10598" s="12">
        <v>178255.09</v>
      </c>
      <c r="F10598" s="14" t="str">
        <f>A10598&amp;B10598&amp;C10598&amp;D10598&amp;E10598</f>
        <v>2024-12-04InvoiceTest49005 Income - Interest178255.09</v>
      </c>
      <c r="G10598" s="15">
        <f>IFERROR((DATEVALUE(A10598)),A10598)</f>
        <v>45630</v>
      </c>
      <c r="H10598" s="16" t="str">
        <f>IF((IFERROR((VLOOKUP(D10598,'Automation (QBO)'!A:B,2,FALSE)),"0"))=0,"Suspense",(IFERROR((VLOOKUP(D10598,'Automation (QBO)'!A:B,2,FALSE)),"Suspense")))</f>
        <v>Income - Intrest</v>
      </c>
      <c r="I10598" s="17">
        <f t="shared" si="165"/>
        <v>178255.09</v>
      </c>
      <c r="J10598" s="12" t="str">
        <f>H10598</f>
        <v>Income - Intrest</v>
      </c>
      <c r="L10598" s="61" t="s">
        <v>1048</v>
      </c>
    </row>
    <row r="10599" spans="1:12" hidden="1">
      <c r="A10599" s="13" t="s">
        <v>313</v>
      </c>
      <c r="B10599" s="12" t="s">
        <v>91</v>
      </c>
      <c r="C10599" s="12" t="s">
        <v>314</v>
      </c>
      <c r="D10599" s="61" t="s">
        <v>421</v>
      </c>
      <c r="E10599" s="12">
        <v>463.95</v>
      </c>
      <c r="F10599" s="14" t="str">
        <f>A10599&amp;B10599&amp;C10599&amp;D10599&amp;E10599</f>
        <v>2024-12-04InvoiceTest49005 Income - Interest463.95</v>
      </c>
      <c r="G10599" s="15">
        <f>IFERROR((DATEVALUE(A10599)),A10599)</f>
        <v>45630</v>
      </c>
      <c r="H10599" s="16" t="str">
        <f>IF((IFERROR((VLOOKUP(D10599,'Automation (QBO)'!A:B,2,FALSE)),"0"))=0,"Suspense",(IFERROR((VLOOKUP(D10599,'Automation (QBO)'!A:B,2,FALSE)),"Suspense")))</f>
        <v>Income - Intrest</v>
      </c>
      <c r="I10599" s="17">
        <f t="shared" si="165"/>
        <v>463.95</v>
      </c>
      <c r="J10599" s="12" t="str">
        <f>H10599</f>
        <v>Income - Intrest</v>
      </c>
      <c r="L10599" s="61" t="s">
        <v>1048</v>
      </c>
    </row>
    <row r="10600" spans="1:12" hidden="1">
      <c r="A10600" s="13" t="s">
        <v>313</v>
      </c>
      <c r="B10600" s="12" t="s">
        <v>91</v>
      </c>
      <c r="C10600" s="12" t="s">
        <v>314</v>
      </c>
      <c r="D10600" s="61" t="s">
        <v>421</v>
      </c>
      <c r="E10600" s="12">
        <v>395.39</v>
      </c>
      <c r="F10600" s="14" t="str">
        <f>A10600&amp;B10600&amp;C10600&amp;D10600&amp;E10600</f>
        <v>2024-12-04InvoiceTest49005 Income - Interest395.39</v>
      </c>
      <c r="G10600" s="15">
        <f>IFERROR((DATEVALUE(A10600)),A10600)</f>
        <v>45630</v>
      </c>
      <c r="H10600" s="16" t="str">
        <f>IF((IFERROR((VLOOKUP(D10600,'Automation (QBO)'!A:B,2,FALSE)),"0"))=0,"Suspense",(IFERROR((VLOOKUP(D10600,'Automation (QBO)'!A:B,2,FALSE)),"Suspense")))</f>
        <v>Income - Intrest</v>
      </c>
      <c r="I10600" s="17">
        <f t="shared" si="165"/>
        <v>395.39</v>
      </c>
      <c r="J10600" s="12" t="str">
        <f>H10600</f>
        <v>Income - Intrest</v>
      </c>
      <c r="L10600" s="61" t="s">
        <v>1048</v>
      </c>
    </row>
    <row r="10601" spans="1:12" hidden="1">
      <c r="A10601" s="13" t="s">
        <v>313</v>
      </c>
      <c r="B10601" s="12" t="s">
        <v>91</v>
      </c>
      <c r="C10601" s="12" t="s">
        <v>314</v>
      </c>
      <c r="D10601" s="61" t="s">
        <v>421</v>
      </c>
      <c r="E10601" s="12">
        <v>722.59</v>
      </c>
      <c r="F10601" s="14" t="str">
        <f>A10601&amp;B10601&amp;C10601&amp;D10601&amp;E10601</f>
        <v>2024-12-04InvoiceTest49005 Income - Interest722.59</v>
      </c>
      <c r="G10601" s="15">
        <f>IFERROR((DATEVALUE(A10601)),A10601)</f>
        <v>45630</v>
      </c>
      <c r="H10601" s="16" t="str">
        <f>IF((IFERROR((VLOOKUP(D10601,'Automation (QBO)'!A:B,2,FALSE)),"0"))=0,"Suspense",(IFERROR((VLOOKUP(D10601,'Automation (QBO)'!A:B,2,FALSE)),"Suspense")))</f>
        <v>Income - Intrest</v>
      </c>
      <c r="I10601" s="17">
        <f t="shared" si="165"/>
        <v>722.59</v>
      </c>
      <c r="J10601" s="12" t="str">
        <f>H10601</f>
        <v>Income - Intrest</v>
      </c>
      <c r="L10601" s="61" t="s">
        <v>1048</v>
      </c>
    </row>
    <row r="10602" spans="1:12" hidden="1">
      <c r="A10602" s="13" t="s">
        <v>313</v>
      </c>
      <c r="B10602" s="12" t="s">
        <v>91</v>
      </c>
      <c r="C10602" s="12" t="s">
        <v>314</v>
      </c>
      <c r="D10602" s="61" t="s">
        <v>421</v>
      </c>
      <c r="E10602" s="12">
        <v>702.1</v>
      </c>
      <c r="F10602" s="14" t="str">
        <f>A10602&amp;B10602&amp;C10602&amp;D10602&amp;E10602</f>
        <v>2024-12-04InvoiceTest49005 Income - Interest702.1</v>
      </c>
      <c r="G10602" s="15">
        <f>IFERROR((DATEVALUE(A10602)),A10602)</f>
        <v>45630</v>
      </c>
      <c r="H10602" s="16" t="str">
        <f>IF((IFERROR((VLOOKUP(D10602,'Automation (QBO)'!A:B,2,FALSE)),"0"))=0,"Suspense",(IFERROR((VLOOKUP(D10602,'Automation (QBO)'!A:B,2,FALSE)),"Suspense")))</f>
        <v>Income - Intrest</v>
      </c>
      <c r="I10602" s="17">
        <f t="shared" si="165"/>
        <v>702.1</v>
      </c>
      <c r="J10602" s="12" t="str">
        <f>H10602</f>
        <v>Income - Intrest</v>
      </c>
      <c r="L10602" s="61" t="s">
        <v>1048</v>
      </c>
    </row>
    <row r="10603" spans="1:12" hidden="1">
      <c r="A10603" s="13" t="s">
        <v>313</v>
      </c>
      <c r="B10603" s="12" t="s">
        <v>91</v>
      </c>
      <c r="C10603" s="12" t="s">
        <v>314</v>
      </c>
      <c r="D10603" s="12" t="s">
        <v>417</v>
      </c>
      <c r="E10603" s="12">
        <v>41292.99</v>
      </c>
      <c r="F10603" s="14" t="str">
        <f>A10603&amp;B10603&amp;C10603&amp;D10603&amp;E10603</f>
        <v>2024-12-04InvoiceTest12000 Accounts Receivable41292.99</v>
      </c>
      <c r="G10603" s="15">
        <f>IFERROR((DATEVALUE(A10603)),A10603)</f>
        <v>45630</v>
      </c>
      <c r="H10603" s="16" t="str">
        <f>IF((IFERROR((VLOOKUP(D10603,'Automation (QBO)'!A:B,2,FALSE)),"0"))=0,"Suspense",(IFERROR((VLOOKUP(D10603,'Automation (QBO)'!A:B,2,FALSE)),"Suspense")))</f>
        <v>Accounts Recievable - Suspense</v>
      </c>
      <c r="I10603" s="17">
        <f t="shared" si="165"/>
        <v>41292.99</v>
      </c>
      <c r="J10603" s="12" t="s">
        <v>1050</v>
      </c>
      <c r="L10603" s="61" t="s">
        <v>1048</v>
      </c>
    </row>
    <row r="10604" spans="1:12" hidden="1">
      <c r="A10604" s="13" t="s">
        <v>313</v>
      </c>
      <c r="B10604" s="12" t="s">
        <v>91</v>
      </c>
      <c r="C10604" s="12" t="s">
        <v>314</v>
      </c>
      <c r="D10604" s="61" t="s">
        <v>421</v>
      </c>
      <c r="E10604" s="12">
        <v>995.1</v>
      </c>
      <c r="F10604" s="14" t="str">
        <f>A10604&amp;B10604&amp;C10604&amp;D10604&amp;E10604</f>
        <v>2024-12-04InvoiceTest49005 Income - Interest995.1</v>
      </c>
      <c r="G10604" s="15">
        <f>IFERROR((DATEVALUE(A10604)),A10604)</f>
        <v>45630</v>
      </c>
      <c r="H10604" s="16" t="str">
        <f>IF((IFERROR((VLOOKUP(D10604,'Automation (QBO)'!A:B,2,FALSE)),"0"))=0,"Suspense",(IFERROR((VLOOKUP(D10604,'Automation (QBO)'!A:B,2,FALSE)),"Suspense")))</f>
        <v>Income - Intrest</v>
      </c>
      <c r="I10604" s="17">
        <f t="shared" si="165"/>
        <v>995.1</v>
      </c>
      <c r="J10604" s="12" t="str">
        <f>H10604</f>
        <v>Income - Intrest</v>
      </c>
      <c r="L10604" s="61" t="s">
        <v>1048</v>
      </c>
    </row>
    <row r="10605" spans="1:12" hidden="1">
      <c r="A10605" s="13" t="s">
        <v>313</v>
      </c>
      <c r="B10605" s="12" t="s">
        <v>91</v>
      </c>
      <c r="C10605" s="12" t="s">
        <v>314</v>
      </c>
      <c r="D10605" s="61" t="s">
        <v>421</v>
      </c>
      <c r="E10605" s="12">
        <v>224.94</v>
      </c>
      <c r="F10605" s="14" t="str">
        <f>A10605&amp;B10605&amp;C10605&amp;D10605&amp;E10605</f>
        <v>2024-12-04InvoiceTest49005 Income - Interest224.94</v>
      </c>
      <c r="G10605" s="15">
        <f>IFERROR((DATEVALUE(A10605)),A10605)</f>
        <v>45630</v>
      </c>
      <c r="H10605" s="16" t="str">
        <f>IF((IFERROR((VLOOKUP(D10605,'Automation (QBO)'!A:B,2,FALSE)),"0"))=0,"Suspense",(IFERROR((VLOOKUP(D10605,'Automation (QBO)'!A:B,2,FALSE)),"Suspense")))</f>
        <v>Income - Intrest</v>
      </c>
      <c r="I10605" s="17">
        <f t="shared" si="165"/>
        <v>224.94</v>
      </c>
      <c r="J10605" s="12" t="str">
        <f>H10605</f>
        <v>Income - Intrest</v>
      </c>
      <c r="L10605" s="61" t="s">
        <v>1048</v>
      </c>
    </row>
    <row r="10606" spans="1:12" hidden="1">
      <c r="A10606" s="13" t="s">
        <v>313</v>
      </c>
      <c r="B10606" s="12" t="s">
        <v>91</v>
      </c>
      <c r="C10606" s="12" t="s">
        <v>314</v>
      </c>
      <c r="D10606" s="12" t="s">
        <v>392</v>
      </c>
      <c r="E10606" s="12">
        <v>0</v>
      </c>
      <c r="F10606" s="14" t="str">
        <f>A10606&amp;B10606&amp;C10606&amp;D10606&amp;E10606</f>
        <v>2024-12-04InvoiceTest21020 GST/HST Payable0</v>
      </c>
      <c r="G10606" s="15">
        <f>IFERROR((DATEVALUE(A10606)),A10606)</f>
        <v>45630</v>
      </c>
      <c r="H10606" s="16" t="str">
        <f>IF((IFERROR((VLOOKUP(D10606,'Automation (QBO)'!A:B,2,FALSE)),"0"))=0,"Suspense",(IFERROR((VLOOKUP(D10606,'Automation (QBO)'!A:B,2,FALSE)),"Suspense")))</f>
        <v>GST/HST Payable</v>
      </c>
      <c r="I10606" s="17">
        <f t="shared" si="165"/>
        <v>0</v>
      </c>
      <c r="J10606" s="12" t="str">
        <f>H10606</f>
        <v>GST/HST Payable</v>
      </c>
      <c r="L10606" s="61" t="s">
        <v>1048</v>
      </c>
    </row>
    <row r="10607" spans="1:12" hidden="1">
      <c r="A10607" s="13" t="s">
        <v>313</v>
      </c>
      <c r="B10607" s="12" t="s">
        <v>91</v>
      </c>
      <c r="C10607" s="12" t="s">
        <v>314</v>
      </c>
      <c r="D10607" s="61" t="s">
        <v>421</v>
      </c>
      <c r="E10607" s="12">
        <v>-11045.48</v>
      </c>
      <c r="F10607" s="14" t="str">
        <f>A10607&amp;B10607&amp;C10607&amp;D10607&amp;E10607</f>
        <v>2024-12-04InvoiceTest49005 Income - Interest-11045.48</v>
      </c>
      <c r="G10607" s="15">
        <f>IFERROR((DATEVALUE(A10607)),A10607)</f>
        <v>45630</v>
      </c>
      <c r="H10607" s="16" t="str">
        <f>IF((IFERROR((VLOOKUP(D10607,'Automation (QBO)'!A:B,2,FALSE)),"0"))=0,"Suspense",(IFERROR((VLOOKUP(D10607,'Automation (QBO)'!A:B,2,FALSE)),"Suspense")))</f>
        <v>Income - Intrest</v>
      </c>
      <c r="I10607" s="17">
        <f t="shared" si="165"/>
        <v>-11045.48</v>
      </c>
      <c r="J10607" s="12" t="str">
        <f>H10607</f>
        <v>Income - Intrest</v>
      </c>
      <c r="L10607" s="61" t="s">
        <v>1048</v>
      </c>
    </row>
    <row r="10608" spans="1:12" hidden="1">
      <c r="A10608" s="13" t="s">
        <v>313</v>
      </c>
      <c r="B10608" s="12" t="s">
        <v>91</v>
      </c>
      <c r="C10608" s="12" t="s">
        <v>314</v>
      </c>
      <c r="D10608" s="61" t="s">
        <v>421</v>
      </c>
      <c r="E10608" s="12">
        <v>99.34</v>
      </c>
      <c r="F10608" s="14" t="str">
        <f>A10608&amp;B10608&amp;C10608&amp;D10608&amp;E10608</f>
        <v>2024-12-04InvoiceTest49005 Income - Interest99.34</v>
      </c>
      <c r="G10608" s="15">
        <f>IFERROR((DATEVALUE(A10608)),A10608)</f>
        <v>45630</v>
      </c>
      <c r="H10608" s="16" t="str">
        <f>IF((IFERROR((VLOOKUP(D10608,'Automation (QBO)'!A:B,2,FALSE)),"0"))=0,"Suspense",(IFERROR((VLOOKUP(D10608,'Automation (QBO)'!A:B,2,FALSE)),"Suspense")))</f>
        <v>Income - Intrest</v>
      </c>
      <c r="I10608" s="17">
        <f t="shared" si="165"/>
        <v>99.34</v>
      </c>
      <c r="J10608" s="12" t="str">
        <f>H10608</f>
        <v>Income - Intrest</v>
      </c>
      <c r="L10608" s="61" t="s">
        <v>1048</v>
      </c>
    </row>
    <row r="10609" spans="1:12" hidden="1">
      <c r="A10609" s="13" t="s">
        <v>313</v>
      </c>
      <c r="B10609" s="12" t="s">
        <v>91</v>
      </c>
      <c r="C10609" s="12" t="s">
        <v>314</v>
      </c>
      <c r="D10609" s="61" t="s">
        <v>421</v>
      </c>
      <c r="E10609" s="12">
        <v>766.67</v>
      </c>
      <c r="F10609" s="14" t="str">
        <f>A10609&amp;B10609&amp;C10609&amp;D10609&amp;E10609</f>
        <v>2024-12-04InvoiceTest49005 Income - Interest766.67</v>
      </c>
      <c r="G10609" s="15">
        <f>IFERROR((DATEVALUE(A10609)),A10609)</f>
        <v>45630</v>
      </c>
      <c r="H10609" s="16" t="str">
        <f>IF((IFERROR((VLOOKUP(D10609,'Automation (QBO)'!A:B,2,FALSE)),"0"))=0,"Suspense",(IFERROR((VLOOKUP(D10609,'Automation (QBO)'!A:B,2,FALSE)),"Suspense")))</f>
        <v>Income - Intrest</v>
      </c>
      <c r="I10609" s="17">
        <f t="shared" si="165"/>
        <v>766.67</v>
      </c>
      <c r="J10609" s="12" t="str">
        <f>H10609</f>
        <v>Income - Intrest</v>
      </c>
      <c r="L10609" s="61" t="s">
        <v>1048</v>
      </c>
    </row>
    <row r="10610" spans="1:12" hidden="1">
      <c r="A10610" s="13" t="s">
        <v>313</v>
      </c>
      <c r="B10610" s="12" t="s">
        <v>91</v>
      </c>
      <c r="C10610" s="12" t="s">
        <v>314</v>
      </c>
      <c r="D10610" s="61" t="s">
        <v>421</v>
      </c>
      <c r="E10610" s="12">
        <v>782.35</v>
      </c>
      <c r="F10610" s="14" t="str">
        <f>A10610&amp;B10610&amp;C10610&amp;D10610&amp;E10610</f>
        <v>2024-12-04InvoiceTest49005 Income - Interest782.35</v>
      </c>
      <c r="G10610" s="15">
        <f>IFERROR((DATEVALUE(A10610)),A10610)</f>
        <v>45630</v>
      </c>
      <c r="H10610" s="16" t="str">
        <f>IF((IFERROR((VLOOKUP(D10610,'Automation (QBO)'!A:B,2,FALSE)),"0"))=0,"Suspense",(IFERROR((VLOOKUP(D10610,'Automation (QBO)'!A:B,2,FALSE)),"Suspense")))</f>
        <v>Income - Intrest</v>
      </c>
      <c r="I10610" s="17">
        <f t="shared" si="165"/>
        <v>782.35</v>
      </c>
      <c r="J10610" s="12" t="str">
        <f>H10610</f>
        <v>Income - Intrest</v>
      </c>
      <c r="L10610" s="61" t="s">
        <v>1048</v>
      </c>
    </row>
    <row r="10611" spans="1:12" hidden="1">
      <c r="A10611" s="13" t="s">
        <v>313</v>
      </c>
      <c r="B10611" s="12" t="s">
        <v>91</v>
      </c>
      <c r="C10611" s="12" t="s">
        <v>314</v>
      </c>
      <c r="D10611" s="61" t="s">
        <v>421</v>
      </c>
      <c r="E10611" s="12">
        <v>811.91</v>
      </c>
      <c r="F10611" s="14" t="str">
        <f>A10611&amp;B10611&amp;C10611&amp;D10611&amp;E10611</f>
        <v>2024-12-04InvoiceTest49005 Income - Interest811.91</v>
      </c>
      <c r="G10611" s="15">
        <f>IFERROR((DATEVALUE(A10611)),A10611)</f>
        <v>45630</v>
      </c>
      <c r="H10611" s="16" t="str">
        <f>IF((IFERROR((VLOOKUP(D10611,'Automation (QBO)'!A:B,2,FALSE)),"0"))=0,"Suspense",(IFERROR((VLOOKUP(D10611,'Automation (QBO)'!A:B,2,FALSE)),"Suspense")))</f>
        <v>Income - Intrest</v>
      </c>
      <c r="I10611" s="17">
        <f t="shared" si="165"/>
        <v>811.91</v>
      </c>
      <c r="J10611" s="12" t="str">
        <f>H10611</f>
        <v>Income - Intrest</v>
      </c>
      <c r="L10611" s="61" t="s">
        <v>1048</v>
      </c>
    </row>
    <row r="10612" spans="1:12" hidden="1">
      <c r="A10612" s="13" t="s">
        <v>313</v>
      </c>
      <c r="B10612" s="12" t="s">
        <v>91</v>
      </c>
      <c r="C10612" s="12" t="s">
        <v>314</v>
      </c>
      <c r="D10612" s="61" t="s">
        <v>421</v>
      </c>
      <c r="E10612" s="12">
        <v>116.54</v>
      </c>
      <c r="F10612" s="14" t="str">
        <f>A10612&amp;B10612&amp;C10612&amp;D10612&amp;E10612</f>
        <v>2024-12-04InvoiceTest49005 Income - Interest116.54</v>
      </c>
      <c r="G10612" s="15">
        <f>IFERROR((DATEVALUE(A10612)),A10612)</f>
        <v>45630</v>
      </c>
      <c r="H10612" s="16" t="str">
        <f>IF((IFERROR((VLOOKUP(D10612,'Automation (QBO)'!A:B,2,FALSE)),"0"))=0,"Suspense",(IFERROR((VLOOKUP(D10612,'Automation (QBO)'!A:B,2,FALSE)),"Suspense")))</f>
        <v>Income - Intrest</v>
      </c>
      <c r="I10612" s="17">
        <f t="shared" si="165"/>
        <v>116.54</v>
      </c>
      <c r="J10612" s="12" t="str">
        <f>H10612</f>
        <v>Income - Intrest</v>
      </c>
      <c r="L10612" s="61" t="s">
        <v>1048</v>
      </c>
    </row>
    <row r="10613" spans="1:12" hidden="1">
      <c r="A10613" s="13" t="s">
        <v>313</v>
      </c>
      <c r="B10613" s="12" t="s">
        <v>91</v>
      </c>
      <c r="C10613" s="12" t="s">
        <v>314</v>
      </c>
      <c r="D10613" s="61" t="s">
        <v>421</v>
      </c>
      <c r="E10613" s="12">
        <v>207.9</v>
      </c>
      <c r="F10613" s="14" t="str">
        <f>A10613&amp;B10613&amp;C10613&amp;D10613&amp;E10613</f>
        <v>2024-12-04InvoiceTest49005 Income - Interest207.9</v>
      </c>
      <c r="G10613" s="15">
        <f>IFERROR((DATEVALUE(A10613)),A10613)</f>
        <v>45630</v>
      </c>
      <c r="H10613" s="16" t="str">
        <f>IF((IFERROR((VLOOKUP(D10613,'Automation (QBO)'!A:B,2,FALSE)),"0"))=0,"Suspense",(IFERROR((VLOOKUP(D10613,'Automation (QBO)'!A:B,2,FALSE)),"Suspense")))</f>
        <v>Income - Intrest</v>
      </c>
      <c r="I10613" s="17">
        <f t="shared" si="165"/>
        <v>207.9</v>
      </c>
      <c r="J10613" s="12" t="str">
        <f>H10613</f>
        <v>Income - Intrest</v>
      </c>
      <c r="L10613" s="61" t="s">
        <v>1048</v>
      </c>
    </row>
    <row r="10614" spans="1:12" hidden="1">
      <c r="A10614" s="13" t="s">
        <v>313</v>
      </c>
      <c r="B10614" s="12" t="s">
        <v>91</v>
      </c>
      <c r="C10614" s="12" t="s">
        <v>314</v>
      </c>
      <c r="D10614" s="61" t="s">
        <v>421</v>
      </c>
      <c r="E10614" s="12">
        <v>815.53</v>
      </c>
      <c r="F10614" s="14" t="str">
        <f>A10614&amp;B10614&amp;C10614&amp;D10614&amp;E10614</f>
        <v>2024-12-04InvoiceTest49005 Income - Interest815.53</v>
      </c>
      <c r="G10614" s="15">
        <f>IFERROR((DATEVALUE(A10614)),A10614)</f>
        <v>45630</v>
      </c>
      <c r="H10614" s="16" t="str">
        <f>IF((IFERROR((VLOOKUP(D10614,'Automation (QBO)'!A:B,2,FALSE)),"0"))=0,"Suspense",(IFERROR((VLOOKUP(D10614,'Automation (QBO)'!A:B,2,FALSE)),"Suspense")))</f>
        <v>Income - Intrest</v>
      </c>
      <c r="I10614" s="17">
        <f t="shared" si="165"/>
        <v>815.53</v>
      </c>
      <c r="J10614" s="12" t="str">
        <f>H10614</f>
        <v>Income - Intrest</v>
      </c>
      <c r="L10614" s="61" t="s">
        <v>1048</v>
      </c>
    </row>
    <row r="10615" spans="1:12" hidden="1">
      <c r="A10615" s="13" t="s">
        <v>313</v>
      </c>
      <c r="B10615" s="12" t="s">
        <v>91</v>
      </c>
      <c r="C10615" s="12" t="s">
        <v>314</v>
      </c>
      <c r="D10615" s="61" t="s">
        <v>421</v>
      </c>
      <c r="E10615" s="12">
        <v>-49249.22</v>
      </c>
      <c r="F10615" s="14" t="str">
        <f>A10615&amp;B10615&amp;C10615&amp;D10615&amp;E10615</f>
        <v>2024-12-04InvoiceTest49005 Income - Interest-49249.22</v>
      </c>
      <c r="G10615" s="15">
        <f>IFERROR((DATEVALUE(A10615)),A10615)</f>
        <v>45630</v>
      </c>
      <c r="H10615" s="16" t="str">
        <f>IF((IFERROR((VLOOKUP(D10615,'Automation (QBO)'!A:B,2,FALSE)),"0"))=0,"Suspense",(IFERROR((VLOOKUP(D10615,'Automation (QBO)'!A:B,2,FALSE)),"Suspense")))</f>
        <v>Income - Intrest</v>
      </c>
      <c r="I10615" s="17">
        <f t="shared" si="165"/>
        <v>-49249.22</v>
      </c>
      <c r="J10615" s="12" t="str">
        <f>H10615</f>
        <v>Income - Intrest</v>
      </c>
      <c r="L10615" s="61" t="s">
        <v>1048</v>
      </c>
    </row>
    <row r="10616" spans="1:12" hidden="1">
      <c r="A10616" s="13" t="s">
        <v>313</v>
      </c>
      <c r="B10616" s="12" t="s">
        <v>91</v>
      </c>
      <c r="C10616" s="12" t="s">
        <v>314</v>
      </c>
      <c r="D10616" s="61" t="s">
        <v>421</v>
      </c>
      <c r="E10616" s="12">
        <v>-74905.53</v>
      </c>
      <c r="F10616" s="14" t="str">
        <f>A10616&amp;B10616&amp;C10616&amp;D10616&amp;E10616</f>
        <v>2024-12-04InvoiceTest49005 Income - Interest-74905.53</v>
      </c>
      <c r="G10616" s="15">
        <f>IFERROR((DATEVALUE(A10616)),A10616)</f>
        <v>45630</v>
      </c>
      <c r="H10616" s="16" t="str">
        <f>IF((IFERROR((VLOOKUP(D10616,'Automation (QBO)'!A:B,2,FALSE)),"0"))=0,"Suspense",(IFERROR((VLOOKUP(D10616,'Automation (QBO)'!A:B,2,FALSE)),"Suspense")))</f>
        <v>Income - Intrest</v>
      </c>
      <c r="I10616" s="17">
        <f t="shared" si="165"/>
        <v>-74905.53</v>
      </c>
      <c r="J10616" s="12" t="str">
        <f>H10616</f>
        <v>Income - Intrest</v>
      </c>
      <c r="L10616" s="61" t="s">
        <v>1048</v>
      </c>
    </row>
    <row r="10617" spans="1:12" hidden="1">
      <c r="A10617" s="13" t="s">
        <v>313</v>
      </c>
      <c r="B10617" s="12" t="s">
        <v>91</v>
      </c>
      <c r="C10617" s="12" t="s">
        <v>314</v>
      </c>
      <c r="D10617" s="61" t="s">
        <v>421</v>
      </c>
      <c r="E10617" s="12">
        <v>7.17</v>
      </c>
      <c r="F10617" s="14" t="str">
        <f>A10617&amp;B10617&amp;C10617&amp;D10617&amp;E10617</f>
        <v>2024-12-04InvoiceTest49005 Income - Interest7.17</v>
      </c>
      <c r="G10617" s="15">
        <f>IFERROR((DATEVALUE(A10617)),A10617)</f>
        <v>45630</v>
      </c>
      <c r="H10617" s="16" t="str">
        <f>IF((IFERROR((VLOOKUP(D10617,'Automation (QBO)'!A:B,2,FALSE)),"0"))=0,"Suspense",(IFERROR((VLOOKUP(D10617,'Automation (QBO)'!A:B,2,FALSE)),"Suspense")))</f>
        <v>Income - Intrest</v>
      </c>
      <c r="I10617" s="17">
        <f t="shared" si="165"/>
        <v>7.17</v>
      </c>
      <c r="J10617" s="12" t="str">
        <f>H10617</f>
        <v>Income - Intrest</v>
      </c>
      <c r="L10617" s="61" t="s">
        <v>1048</v>
      </c>
    </row>
    <row r="10618" spans="1:12" hidden="1">
      <c r="A10618" s="13" t="s">
        <v>313</v>
      </c>
      <c r="B10618" s="12" t="s">
        <v>91</v>
      </c>
      <c r="C10618" s="12" t="s">
        <v>314</v>
      </c>
      <c r="D10618" s="61" t="s">
        <v>421</v>
      </c>
      <c r="E10618" s="12">
        <v>-4647.25</v>
      </c>
      <c r="F10618" s="14" t="str">
        <f>A10618&amp;B10618&amp;C10618&amp;D10618&amp;E10618</f>
        <v>2024-12-04InvoiceTest49005 Income - Interest-4647.25</v>
      </c>
      <c r="G10618" s="15">
        <f>IFERROR((DATEVALUE(A10618)),A10618)</f>
        <v>45630</v>
      </c>
      <c r="H10618" s="16" t="str">
        <f>IF((IFERROR((VLOOKUP(D10618,'Automation (QBO)'!A:B,2,FALSE)),"0"))=0,"Suspense",(IFERROR((VLOOKUP(D10618,'Automation (QBO)'!A:B,2,FALSE)),"Suspense")))</f>
        <v>Income - Intrest</v>
      </c>
      <c r="I10618" s="17">
        <f t="shared" si="165"/>
        <v>-4647.25</v>
      </c>
      <c r="J10618" s="12" t="str">
        <f>H10618</f>
        <v>Income - Intrest</v>
      </c>
      <c r="L10618" s="61" t="s">
        <v>1048</v>
      </c>
    </row>
    <row r="10619" spans="1:12" hidden="1">
      <c r="A10619" s="13" t="s">
        <v>313</v>
      </c>
      <c r="B10619" s="12" t="s">
        <v>91</v>
      </c>
      <c r="C10619" s="12" t="s">
        <v>314</v>
      </c>
      <c r="D10619" s="61" t="s">
        <v>421</v>
      </c>
      <c r="E10619" s="12">
        <v>-1771.43</v>
      </c>
      <c r="F10619" s="14" t="str">
        <f>A10619&amp;B10619&amp;C10619&amp;D10619&amp;E10619</f>
        <v>2024-12-04InvoiceTest49005 Income - Interest-1771.43</v>
      </c>
      <c r="G10619" s="15">
        <f>IFERROR((DATEVALUE(A10619)),A10619)</f>
        <v>45630</v>
      </c>
      <c r="H10619" s="16" t="str">
        <f>IF((IFERROR((VLOOKUP(D10619,'Automation (QBO)'!A:B,2,FALSE)),"0"))=0,"Suspense",(IFERROR((VLOOKUP(D10619,'Automation (QBO)'!A:B,2,FALSE)),"Suspense")))</f>
        <v>Income - Intrest</v>
      </c>
      <c r="I10619" s="17">
        <f t="shared" si="165"/>
        <v>-1771.43</v>
      </c>
      <c r="J10619" s="12" t="str">
        <f>H10619</f>
        <v>Income - Intrest</v>
      </c>
      <c r="L10619" s="61" t="s">
        <v>1048</v>
      </c>
    </row>
    <row r="10620" spans="1:12" hidden="1">
      <c r="A10620" s="13" t="s">
        <v>313</v>
      </c>
      <c r="B10620" s="12" t="s">
        <v>91</v>
      </c>
      <c r="C10620" s="12" t="s">
        <v>314</v>
      </c>
      <c r="D10620" s="61" t="s">
        <v>421</v>
      </c>
      <c r="E10620" s="12">
        <v>-1796.79</v>
      </c>
      <c r="F10620" s="14" t="str">
        <f>A10620&amp;B10620&amp;C10620&amp;D10620&amp;E10620</f>
        <v>2024-12-04InvoiceTest49005 Income - Interest-1796.79</v>
      </c>
      <c r="G10620" s="15">
        <f>IFERROR((DATEVALUE(A10620)),A10620)</f>
        <v>45630</v>
      </c>
      <c r="H10620" s="16" t="str">
        <f>IF((IFERROR((VLOOKUP(D10620,'Automation (QBO)'!A:B,2,FALSE)),"0"))=0,"Suspense",(IFERROR((VLOOKUP(D10620,'Automation (QBO)'!A:B,2,FALSE)),"Suspense")))</f>
        <v>Income - Intrest</v>
      </c>
      <c r="I10620" s="17">
        <f t="shared" si="165"/>
        <v>-1796.79</v>
      </c>
      <c r="J10620" s="12" t="str">
        <f>H10620</f>
        <v>Income - Intrest</v>
      </c>
      <c r="L10620" s="61" t="s">
        <v>1048</v>
      </c>
    </row>
    <row r="10621" spans="1:12" hidden="1">
      <c r="A10621" s="13" t="s">
        <v>313</v>
      </c>
      <c r="B10621" s="12" t="s">
        <v>91</v>
      </c>
      <c r="C10621" s="12" t="s">
        <v>314</v>
      </c>
      <c r="D10621" s="61" t="s">
        <v>421</v>
      </c>
      <c r="E10621" s="12">
        <v>-814.9</v>
      </c>
      <c r="F10621" s="14" t="str">
        <f>A10621&amp;B10621&amp;C10621&amp;D10621&amp;E10621</f>
        <v>2024-12-04InvoiceTest49005 Income - Interest-814.9</v>
      </c>
      <c r="G10621" s="15">
        <f>IFERROR((DATEVALUE(A10621)),A10621)</f>
        <v>45630</v>
      </c>
      <c r="H10621" s="16" t="str">
        <f>IF((IFERROR((VLOOKUP(D10621,'Automation (QBO)'!A:B,2,FALSE)),"0"))=0,"Suspense",(IFERROR((VLOOKUP(D10621,'Automation (QBO)'!A:B,2,FALSE)),"Suspense")))</f>
        <v>Income - Intrest</v>
      </c>
      <c r="I10621" s="17">
        <f t="shared" si="165"/>
        <v>-814.9</v>
      </c>
      <c r="J10621" s="12" t="str">
        <f>H10621</f>
        <v>Income - Intrest</v>
      </c>
      <c r="L10621" s="61" t="s">
        <v>1048</v>
      </c>
    </row>
    <row r="10622" spans="1:12" hidden="1">
      <c r="A10622" s="13" t="s">
        <v>313</v>
      </c>
      <c r="B10622" s="12" t="s">
        <v>91</v>
      </c>
      <c r="C10622" s="12" t="s">
        <v>314</v>
      </c>
      <c r="D10622" s="61" t="s">
        <v>421</v>
      </c>
      <c r="E10622" s="12">
        <v>5.34</v>
      </c>
      <c r="F10622" s="14" t="str">
        <f>A10622&amp;B10622&amp;C10622&amp;D10622&amp;E10622</f>
        <v>2024-12-04InvoiceTest49005 Income - Interest5.34</v>
      </c>
      <c r="G10622" s="15">
        <f>IFERROR((DATEVALUE(A10622)),A10622)</f>
        <v>45630</v>
      </c>
      <c r="H10622" s="16" t="str">
        <f>IF((IFERROR((VLOOKUP(D10622,'Automation (QBO)'!A:B,2,FALSE)),"0"))=0,"Suspense",(IFERROR((VLOOKUP(D10622,'Automation (QBO)'!A:B,2,FALSE)),"Suspense")))</f>
        <v>Income - Intrest</v>
      </c>
      <c r="I10622" s="17">
        <f t="shared" si="165"/>
        <v>5.34</v>
      </c>
      <c r="J10622" s="12" t="str">
        <f>H10622</f>
        <v>Income - Intrest</v>
      </c>
      <c r="L10622" s="61" t="s">
        <v>1048</v>
      </c>
    </row>
    <row r="10623" spans="1:12" hidden="1">
      <c r="A10623" s="13" t="s">
        <v>313</v>
      </c>
      <c r="B10623" s="12" t="s">
        <v>91</v>
      </c>
      <c r="C10623" s="12" t="s">
        <v>314</v>
      </c>
      <c r="D10623" s="61" t="s">
        <v>421</v>
      </c>
      <c r="E10623" s="12">
        <v>-122.98</v>
      </c>
      <c r="F10623" s="14" t="str">
        <f>A10623&amp;B10623&amp;C10623&amp;D10623&amp;E10623</f>
        <v>2024-12-04InvoiceTest49005 Income - Interest-122.98</v>
      </c>
      <c r="G10623" s="15">
        <f>IFERROR((DATEVALUE(A10623)),A10623)</f>
        <v>45630</v>
      </c>
      <c r="H10623" s="16" t="str">
        <f>IF((IFERROR((VLOOKUP(D10623,'Automation (QBO)'!A:B,2,FALSE)),"0"))=0,"Suspense",(IFERROR((VLOOKUP(D10623,'Automation (QBO)'!A:B,2,FALSE)),"Suspense")))</f>
        <v>Income - Intrest</v>
      </c>
      <c r="I10623" s="17">
        <f t="shared" si="165"/>
        <v>-122.98</v>
      </c>
      <c r="J10623" s="12" t="str">
        <f>H10623</f>
        <v>Income - Intrest</v>
      </c>
      <c r="L10623" s="61" t="s">
        <v>1048</v>
      </c>
    </row>
    <row r="10624" spans="1:12" hidden="1">
      <c r="A10624" s="13" t="s">
        <v>313</v>
      </c>
      <c r="B10624" s="12" t="s">
        <v>91</v>
      </c>
      <c r="C10624" s="12" t="s">
        <v>314</v>
      </c>
      <c r="D10624" s="61" t="s">
        <v>421</v>
      </c>
      <c r="E10624" s="12">
        <v>139.35</v>
      </c>
      <c r="F10624" s="14" t="str">
        <f>A10624&amp;B10624&amp;C10624&amp;D10624&amp;E10624</f>
        <v>2024-12-04InvoiceTest49005 Income - Interest139.35</v>
      </c>
      <c r="G10624" s="15">
        <f>IFERROR((DATEVALUE(A10624)),A10624)</f>
        <v>45630</v>
      </c>
      <c r="H10624" s="16" t="str">
        <f>IF((IFERROR((VLOOKUP(D10624,'Automation (QBO)'!A:B,2,FALSE)),"0"))=0,"Suspense",(IFERROR((VLOOKUP(D10624,'Automation (QBO)'!A:B,2,FALSE)),"Suspense")))</f>
        <v>Income - Intrest</v>
      </c>
      <c r="I10624" s="17">
        <f t="shared" si="165"/>
        <v>139.35</v>
      </c>
      <c r="J10624" s="12" t="str">
        <f>H10624</f>
        <v>Income - Intrest</v>
      </c>
      <c r="L10624" s="61" t="s">
        <v>1048</v>
      </c>
    </row>
    <row r="10625" spans="1:12" hidden="1">
      <c r="A10625" s="13" t="s">
        <v>313</v>
      </c>
      <c r="B10625" s="12" t="s">
        <v>91</v>
      </c>
      <c r="C10625" s="12" t="s">
        <v>314</v>
      </c>
      <c r="D10625" s="61" t="s">
        <v>421</v>
      </c>
      <c r="E10625" s="12">
        <v>135.31</v>
      </c>
      <c r="F10625" s="14" t="str">
        <f>A10625&amp;B10625&amp;C10625&amp;D10625&amp;E10625</f>
        <v>2024-12-04InvoiceTest49005 Income - Interest135.31</v>
      </c>
      <c r="G10625" s="15">
        <f>IFERROR((DATEVALUE(A10625)),A10625)</f>
        <v>45630</v>
      </c>
      <c r="H10625" s="16" t="str">
        <f>IF((IFERROR((VLOOKUP(D10625,'Automation (QBO)'!A:B,2,FALSE)),"0"))=0,"Suspense",(IFERROR((VLOOKUP(D10625,'Automation (QBO)'!A:B,2,FALSE)),"Suspense")))</f>
        <v>Income - Intrest</v>
      </c>
      <c r="I10625" s="17">
        <f t="shared" si="165"/>
        <v>135.31</v>
      </c>
      <c r="J10625" s="12" t="str">
        <f>H10625</f>
        <v>Income - Intrest</v>
      </c>
      <c r="L10625" s="61" t="s">
        <v>1048</v>
      </c>
    </row>
    <row r="10626" spans="1:12" hidden="1">
      <c r="A10626" s="13" t="s">
        <v>313</v>
      </c>
      <c r="B10626" s="12" t="s">
        <v>135</v>
      </c>
      <c r="D10626" s="12" t="s">
        <v>428</v>
      </c>
      <c r="E10626" s="12">
        <v>10769.23</v>
      </c>
      <c r="F10626" s="14" t="str">
        <f>A10626&amp;B10626&amp;C10626&amp;D10626&amp;E10626</f>
        <v>2024-12-04Journal Entry52510 Payroll - Salary10769.23</v>
      </c>
      <c r="G10626" s="15">
        <f>IFERROR((DATEVALUE(A10626)),A10626)</f>
        <v>45630</v>
      </c>
      <c r="H10626" s="16" t="str">
        <f>IF((IFERROR((VLOOKUP(D10626,'Automation (QBO)'!A:B,2,FALSE)),"0"))=0,"Suspense",(IFERROR((VLOOKUP(D10626,'Automation (QBO)'!A:B,2,FALSE)),"Suspense")))</f>
        <v>Payroll - Salary</v>
      </c>
      <c r="I10626" s="17">
        <f t="shared" si="165"/>
        <v>10769.23</v>
      </c>
      <c r="J10626" s="12" t="str">
        <f>H10626</f>
        <v>Payroll - Salary</v>
      </c>
    </row>
    <row r="10627" spans="1:12" hidden="1">
      <c r="A10627" s="13" t="s">
        <v>313</v>
      </c>
      <c r="B10627" s="12" t="s">
        <v>135</v>
      </c>
      <c r="D10627" s="12" t="s">
        <v>423</v>
      </c>
      <c r="E10627" s="12">
        <v>76</v>
      </c>
      <c r="F10627" s="14" t="str">
        <f>A10627&amp;B10627&amp;C10627&amp;D10627&amp;E10627</f>
        <v>2024-12-04Journal Entry52535 Payroll - WCB (Employees)76</v>
      </c>
      <c r="G10627" s="15">
        <f>IFERROR((DATEVALUE(A10627)),A10627)</f>
        <v>45630</v>
      </c>
      <c r="H10627" s="16" t="str">
        <f>IF((IFERROR((VLOOKUP(D10627,'Automation (QBO)'!A:B,2,FALSE)),"0"))=0,"Suspense",(IFERROR((VLOOKUP(D10627,'Automation (QBO)'!A:B,2,FALSE)),"Suspense")))</f>
        <v>Payroll - WCB (Employees)</v>
      </c>
      <c r="I10627" s="17">
        <f t="shared" si="165"/>
        <v>76</v>
      </c>
      <c r="J10627" s="12" t="str">
        <f>H10627</f>
        <v>Payroll - WCB (Employees)</v>
      </c>
    </row>
    <row r="10628" spans="1:12" hidden="1">
      <c r="A10628" s="13" t="s">
        <v>313</v>
      </c>
      <c r="B10628" s="12" t="s">
        <v>135</v>
      </c>
      <c r="D10628" s="12" t="s">
        <v>424</v>
      </c>
      <c r="E10628" s="12">
        <v>0</v>
      </c>
      <c r="F10628" s="14" t="str">
        <f>A10628&amp;B10628&amp;C10628&amp;D10628&amp;E10628</f>
        <v>2024-12-04Journal Entry52525 Payroll - CPP0</v>
      </c>
      <c r="G10628" s="15">
        <f>IFERROR((DATEVALUE(A10628)),A10628)</f>
        <v>45630</v>
      </c>
      <c r="H10628" s="16" t="str">
        <f>IF((IFERROR((VLOOKUP(D10628,'Automation (QBO)'!A:B,2,FALSE)),"0"))=0,"Suspense",(IFERROR((VLOOKUP(D10628,'Automation (QBO)'!A:B,2,FALSE)),"Suspense")))</f>
        <v>Payroll - CPP + EI</v>
      </c>
      <c r="I10628" s="17">
        <f t="shared" si="165"/>
        <v>0</v>
      </c>
      <c r="J10628" s="12" t="str">
        <f>H10628</f>
        <v>Payroll - CPP + EI</v>
      </c>
    </row>
    <row r="10629" spans="1:12" hidden="1">
      <c r="A10629" s="13" t="s">
        <v>313</v>
      </c>
      <c r="B10629" s="12" t="s">
        <v>135</v>
      </c>
      <c r="D10629" s="12" t="s">
        <v>425</v>
      </c>
      <c r="E10629" s="12">
        <v>0</v>
      </c>
      <c r="F10629" s="14" t="str">
        <f>A10629&amp;B10629&amp;C10629&amp;D10629&amp;E10629</f>
        <v>2024-12-04Journal Entry52520 Payroll - EI0</v>
      </c>
      <c r="G10629" s="15">
        <f>IFERROR((DATEVALUE(A10629)),A10629)</f>
        <v>45630</v>
      </c>
      <c r="H10629" s="16" t="str">
        <f>IF((IFERROR((VLOOKUP(D10629,'Automation (QBO)'!A:B,2,FALSE)),"0"))=0,"Suspense",(IFERROR((VLOOKUP(D10629,'Automation (QBO)'!A:B,2,FALSE)),"Suspense")))</f>
        <v>Payroll - CPP + EI</v>
      </c>
      <c r="I10629" s="17">
        <f t="shared" si="165"/>
        <v>0</v>
      </c>
      <c r="J10629" s="12" t="str">
        <f>H10629</f>
        <v>Payroll - CPP + EI</v>
      </c>
    </row>
    <row r="10630" spans="1:12" hidden="1">
      <c r="A10630" s="13" t="s">
        <v>313</v>
      </c>
      <c r="B10630" s="12" t="s">
        <v>135</v>
      </c>
      <c r="D10630" s="12" t="s">
        <v>403</v>
      </c>
      <c r="E10630" s="12">
        <v>89.57</v>
      </c>
      <c r="F10630" s="14" t="str">
        <f>A10630&amp;B10630&amp;C10630&amp;D10630&amp;E10630</f>
        <v>2024-12-04Journal Entry52115 Bank Fees89.57</v>
      </c>
      <c r="G10630" s="15">
        <f>IFERROR((DATEVALUE(A10630)),A10630)</f>
        <v>45630</v>
      </c>
      <c r="H10630" s="16" t="str">
        <f>IF((IFERROR((VLOOKUP(D10630,'Automation (QBO)'!A:B,2,FALSE)),"0"))=0,"Suspense",(IFERROR((VLOOKUP(D10630,'Automation (QBO)'!A:B,2,FALSE)),"Suspense")))</f>
        <v>Bank Fees</v>
      </c>
      <c r="I10630" s="17">
        <f t="shared" si="165"/>
        <v>89.57</v>
      </c>
      <c r="J10630" s="12" t="str">
        <f>H10630</f>
        <v>Bank Fees</v>
      </c>
    </row>
    <row r="10631" spans="1:12" hidden="1">
      <c r="A10631" s="13" t="s">
        <v>313</v>
      </c>
      <c r="B10631" s="12" t="s">
        <v>135</v>
      </c>
      <c r="D10631" s="12" t="s">
        <v>426</v>
      </c>
      <c r="E10631" s="12">
        <v>-4.4800000000000004</v>
      </c>
      <c r="F10631" s="14" t="str">
        <f>A10631&amp;B10631&amp;C10631&amp;D10631&amp;E10631</f>
        <v>2024-12-04Journal Entry21031 GST/HST Suspense-4.48</v>
      </c>
      <c r="G10631" s="15">
        <f>IFERROR((DATEVALUE(A10631)),A10631)</f>
        <v>45630</v>
      </c>
      <c r="H10631" s="16" t="str">
        <f>IF((IFERROR((VLOOKUP(D10631,'Automation (QBO)'!A:B,2,FALSE)),"0"))=0,"Suspense",(IFERROR((VLOOKUP(D10631,'Automation (QBO)'!A:B,2,FALSE)),"Suspense")))</f>
        <v>GST/HST Suspense</v>
      </c>
      <c r="I10631" s="17">
        <f t="shared" si="165"/>
        <v>-4.4800000000000004</v>
      </c>
      <c r="J10631" s="12" t="str">
        <f>H10631</f>
        <v>GST/HST Suspense</v>
      </c>
    </row>
    <row r="10632" spans="1:12" hidden="1">
      <c r="A10632" s="13" t="s">
        <v>313</v>
      </c>
      <c r="B10632" s="12" t="s">
        <v>135</v>
      </c>
      <c r="D10632" s="12" t="s">
        <v>427</v>
      </c>
      <c r="E10632" s="12">
        <v>58.31</v>
      </c>
      <c r="F10632" s="14" t="str">
        <f>A10632&amp;B10632&amp;C10632&amp;D10632&amp;E10632</f>
        <v>2024-12-04Journal Entry21001 Payroll Clearing account58.31</v>
      </c>
      <c r="G10632" s="15">
        <f>IFERROR((DATEVALUE(A10632)),A10632)</f>
        <v>45630</v>
      </c>
      <c r="H10632" s="16" t="str">
        <f>IF((IFERROR((VLOOKUP(D10632,'Automation (QBO)'!A:B,2,FALSE)),"0"))=0,"Suspense",(IFERROR((VLOOKUP(D10632,'Automation (QBO)'!A:B,2,FALSE)),"Suspense")))</f>
        <v>Clearings &amp; Transfers</v>
      </c>
      <c r="I10632" s="17">
        <f t="shared" si="165"/>
        <v>58.31</v>
      </c>
      <c r="J10632" s="12" t="str">
        <f>H10632</f>
        <v>Clearings &amp; Transfers</v>
      </c>
    </row>
    <row r="10633" spans="1:12" hidden="1">
      <c r="A10633" s="13" t="s">
        <v>313</v>
      </c>
      <c r="B10633" s="12" t="s">
        <v>83</v>
      </c>
      <c r="C10633" s="12" t="s">
        <v>315</v>
      </c>
      <c r="D10633" s="12" t="s">
        <v>407</v>
      </c>
      <c r="E10633" s="12">
        <v>1000</v>
      </c>
      <c r="F10633" s="14" t="str">
        <f>A10633&amp;B10633&amp;C10633&amp;D10633&amp;E10633</f>
        <v>2024-12-04ExpenseIRS51330 COGS - Fees1000</v>
      </c>
      <c r="G10633" s="15">
        <f>IFERROR((DATEVALUE(A10633)),A10633)</f>
        <v>45630</v>
      </c>
      <c r="H10633" s="16" t="str">
        <f>IF((IFERROR((VLOOKUP(D10633,'Automation (QBO)'!A:B,2,FALSE)),"0"))=0,"Suspense",(IFERROR((VLOOKUP(D10633,'Automation (QBO)'!A:B,2,FALSE)),"Suspense")))</f>
        <v>COGS - Fees</v>
      </c>
      <c r="I10633" s="17">
        <f t="shared" si="165"/>
        <v>1000</v>
      </c>
      <c r="J10633" s="12" t="str">
        <f>H10633</f>
        <v>COGS - Fees</v>
      </c>
    </row>
    <row r="10634" spans="1:12" hidden="1">
      <c r="A10634" s="13" t="s">
        <v>313</v>
      </c>
      <c r="B10634" s="12" t="s">
        <v>83</v>
      </c>
      <c r="C10634" s="12" t="s">
        <v>316</v>
      </c>
      <c r="D10634" s="12" t="s">
        <v>400</v>
      </c>
      <c r="E10634" s="12">
        <v>1041.3900000000001</v>
      </c>
      <c r="F10634" s="14" t="str">
        <f>A10634&amp;B10634&amp;C10634&amp;D10634&amp;E10634</f>
        <v>2024-12-04ExpenseMetallica Mfg.51320 COGS - Subcontractors1041.39</v>
      </c>
      <c r="G10634" s="15">
        <f>IFERROR((DATEVALUE(A10634)),A10634)</f>
        <v>45630</v>
      </c>
      <c r="H10634" s="16" t="str">
        <f>IF((IFERROR((VLOOKUP(D10634,'Automation (QBO)'!A:B,2,FALSE)),"0"))=0,"Suspense",(IFERROR((VLOOKUP(D10634,'Automation (QBO)'!A:B,2,FALSE)),"Suspense")))</f>
        <v>COGS - Subcontracts</v>
      </c>
      <c r="I10634" s="17">
        <f t="shared" si="165"/>
        <v>1041.3900000000001</v>
      </c>
      <c r="J10634" s="12" t="str">
        <f>H10634</f>
        <v>COGS - Subcontracts</v>
      </c>
    </row>
    <row r="10635" spans="1:12" hidden="1">
      <c r="A10635" s="13" t="s">
        <v>313</v>
      </c>
      <c r="B10635" s="12" t="s">
        <v>83</v>
      </c>
      <c r="C10635" s="12" t="s">
        <v>316</v>
      </c>
      <c r="D10635" s="12" t="s">
        <v>392</v>
      </c>
      <c r="E10635" s="12">
        <v>-48.66</v>
      </c>
      <c r="F10635" s="14" t="str">
        <f>A10635&amp;B10635&amp;C10635&amp;D10635&amp;E10635</f>
        <v>2024-12-04ExpenseMetallica Mfg.21020 GST/HST Payable-48.66</v>
      </c>
      <c r="G10635" s="15">
        <f>IFERROR((DATEVALUE(A10635)),A10635)</f>
        <v>45630</v>
      </c>
      <c r="H10635" s="16" t="str">
        <f>IF((IFERROR((VLOOKUP(D10635,'Automation (QBO)'!A:B,2,FALSE)),"0"))=0,"Suspense",(IFERROR((VLOOKUP(D10635,'Automation (QBO)'!A:B,2,FALSE)),"Suspense")))</f>
        <v>GST/HST Payable</v>
      </c>
      <c r="I10635" s="17">
        <f t="shared" si="165"/>
        <v>-48.66</v>
      </c>
      <c r="J10635" s="12" t="str">
        <f>H10635</f>
        <v>GST/HST Payable</v>
      </c>
    </row>
    <row r="10636" spans="1:12" hidden="1">
      <c r="A10636" s="13" t="s">
        <v>313</v>
      </c>
      <c r="B10636" s="12" t="s">
        <v>83</v>
      </c>
      <c r="C10636" s="12" t="s">
        <v>86</v>
      </c>
      <c r="D10636" s="12" t="s">
        <v>395</v>
      </c>
      <c r="E10636" s="12">
        <v>27.99</v>
      </c>
      <c r="F10636" s="14" t="str">
        <f>A10636&amp;B10636&amp;C10636&amp;D10636&amp;E10636</f>
        <v>2024-12-04ExpenseApple52165 Computer - Software27.99</v>
      </c>
      <c r="G10636" s="15">
        <f>IFERROR((DATEVALUE(A10636)),A10636)</f>
        <v>45630</v>
      </c>
      <c r="H10636" s="16" t="str">
        <f>IF((IFERROR((VLOOKUP(D10636,'Automation (QBO)'!A:B,2,FALSE)),"0"))=0,"Suspense",(IFERROR((VLOOKUP(D10636,'Automation (QBO)'!A:B,2,FALSE)),"Suspense")))</f>
        <v>Computer - Software</v>
      </c>
      <c r="I10636" s="17">
        <f t="shared" si="165"/>
        <v>27.99</v>
      </c>
      <c r="J10636" s="12" t="str">
        <f>H10636</f>
        <v>Computer - Software</v>
      </c>
    </row>
    <row r="10637" spans="1:12" hidden="1">
      <c r="A10637" s="13" t="s">
        <v>313</v>
      </c>
      <c r="B10637" s="12" t="s">
        <v>83</v>
      </c>
      <c r="C10637" s="12" t="s">
        <v>86</v>
      </c>
      <c r="D10637" s="12" t="s">
        <v>392</v>
      </c>
      <c r="E10637" s="12">
        <v>0</v>
      </c>
      <c r="F10637" s="14" t="str">
        <f>A10637&amp;B10637&amp;C10637&amp;D10637&amp;E10637</f>
        <v>2024-12-04ExpenseApple21020 GST/HST Payable0</v>
      </c>
      <c r="G10637" s="15">
        <f>IFERROR((DATEVALUE(A10637)),A10637)</f>
        <v>45630</v>
      </c>
      <c r="H10637" s="16" t="str">
        <f>IF((IFERROR((VLOOKUP(D10637,'Automation (QBO)'!A:B,2,FALSE)),"0"))=0,"Suspense",(IFERROR((VLOOKUP(D10637,'Automation (QBO)'!A:B,2,FALSE)),"Suspense")))</f>
        <v>GST/HST Payable</v>
      </c>
      <c r="I10637" s="17">
        <f t="shared" si="165"/>
        <v>0</v>
      </c>
      <c r="J10637" s="12" t="str">
        <f>H10637</f>
        <v>GST/HST Payable</v>
      </c>
    </row>
    <row r="10638" spans="1:12" hidden="1">
      <c r="A10638" s="13" t="s">
        <v>313</v>
      </c>
      <c r="B10638" s="12" t="s">
        <v>294</v>
      </c>
      <c r="D10638" s="12" t="s">
        <v>390</v>
      </c>
      <c r="E10638" s="12">
        <v>-6000</v>
      </c>
      <c r="F10638" s="14" t="str">
        <f>A10638&amp;B10638&amp;C10638&amp;D10638&amp;E10638</f>
        <v>2024-12-04Transfer21010 Visa Payable (CIBC)-6000</v>
      </c>
      <c r="G10638" s="15">
        <f>IFERROR((DATEVALUE(A10638)),A10638)</f>
        <v>45630</v>
      </c>
      <c r="H10638" s="16" t="str">
        <f>IF((IFERROR((VLOOKUP(D10638,'Automation (QBO)'!A:B,2,FALSE)),"0"))=0,"Suspense",(IFERROR((VLOOKUP(D10638,'Automation (QBO)'!A:B,2,FALSE)),"Suspense")))</f>
        <v>Suspense</v>
      </c>
      <c r="I10638" s="17">
        <f t="shared" si="165"/>
        <v>-6000</v>
      </c>
      <c r="J10638" s="12" t="str">
        <f>H10638</f>
        <v>Suspense</v>
      </c>
    </row>
    <row r="10639" spans="1:12" hidden="1">
      <c r="A10639" s="13" t="s">
        <v>313</v>
      </c>
      <c r="B10639" s="12" t="s">
        <v>294</v>
      </c>
      <c r="D10639" s="12" t="s">
        <v>394</v>
      </c>
      <c r="E10639" s="12">
        <v>-6000</v>
      </c>
      <c r="F10639" s="14" t="str">
        <f>A10639&amp;B10639&amp;C10639&amp;D10639&amp;E10639</f>
        <v>2024-12-04Transfer11005 Chequing (CIBC)-6000</v>
      </c>
      <c r="G10639" s="15">
        <f>IFERROR((DATEVALUE(A10639)),A10639)</f>
        <v>45630</v>
      </c>
      <c r="H10639" s="16" t="str">
        <f>IF((IFERROR((VLOOKUP(D10639,'Automation (QBO)'!A:B,2,FALSE)),"0"))=0,"Suspense",(IFERROR((VLOOKUP(D10639,'Automation (QBO)'!A:B,2,FALSE)),"Suspense")))</f>
        <v>Balance (CIBC)</v>
      </c>
      <c r="I10639" s="17">
        <f t="shared" si="165"/>
        <v>-6000</v>
      </c>
      <c r="J10639" s="12" t="str">
        <f>H10639</f>
        <v>Balance (CIBC)</v>
      </c>
    </row>
    <row r="10640" spans="1:12" hidden="1">
      <c r="A10640" s="13" t="s">
        <v>313</v>
      </c>
      <c r="B10640" s="12" t="s">
        <v>135</v>
      </c>
      <c r="D10640" s="12" t="s">
        <v>394</v>
      </c>
      <c r="E10640" s="12">
        <v>-10915.96</v>
      </c>
      <c r="F10640" s="14" t="str">
        <f>A10640&amp;B10640&amp;C10640&amp;D10640&amp;E10640</f>
        <v>2024-12-04Journal Entry11005 Chequing (CIBC)-10915.96</v>
      </c>
      <c r="G10640" s="15">
        <f>IFERROR((DATEVALUE(A10640)),A10640)</f>
        <v>45630</v>
      </c>
      <c r="H10640" s="16" t="str">
        <f>IF((IFERROR((VLOOKUP(D10640,'Automation (QBO)'!A:B,2,FALSE)),"0"))=0,"Suspense",(IFERROR((VLOOKUP(D10640,'Automation (QBO)'!A:B,2,FALSE)),"Suspense")))</f>
        <v>Balance (CIBC)</v>
      </c>
      <c r="I10640" s="17">
        <f t="shared" ref="I10640:I10703" si="166">E10640</f>
        <v>-10915.96</v>
      </c>
      <c r="J10640" s="12" t="str">
        <f>H10640</f>
        <v>Balance (CIBC)</v>
      </c>
    </row>
    <row r="10641" spans="1:12" hidden="1">
      <c r="A10641" s="13" t="s">
        <v>313</v>
      </c>
      <c r="B10641" s="12" t="s">
        <v>135</v>
      </c>
      <c r="D10641" s="12" t="s">
        <v>1054</v>
      </c>
      <c r="E10641" s="12">
        <v>34.99</v>
      </c>
      <c r="F10641" s="14" t="str">
        <f>A10641&amp;B10641&amp;C10641&amp;D10641&amp;E10641</f>
        <v>2024-12-04Journal Entry52545 Payroll - Employee Benefits (Paid)34.99</v>
      </c>
      <c r="G10641" s="15">
        <f>IFERROR((DATEVALUE(A10641)),A10641)</f>
        <v>45630</v>
      </c>
      <c r="H10641" s="16" t="str">
        <f>IF((IFERROR((VLOOKUP(D10641,'Automation (QBO)'!A:B,2,FALSE)),"0"))=0,"Suspense",(IFERROR((VLOOKUP(D10641,'Automation (QBO)'!A:B,2,FALSE)),"Suspense")))</f>
        <v>Payroll - Employee Benefits (Paid)</v>
      </c>
      <c r="I10641" s="17">
        <f t="shared" si="166"/>
        <v>34.99</v>
      </c>
      <c r="J10641" s="12" t="str">
        <f>H10641</f>
        <v>Payroll - Employee Benefits (Paid)</v>
      </c>
      <c r="L10641" s="61" t="s">
        <v>1051</v>
      </c>
    </row>
    <row r="10642" spans="1:12" hidden="1">
      <c r="A10642" s="13" t="s">
        <v>317</v>
      </c>
      <c r="B10642" s="12" t="s">
        <v>83</v>
      </c>
      <c r="C10642" s="12" t="s">
        <v>261</v>
      </c>
      <c r="D10642" s="12" t="s">
        <v>390</v>
      </c>
      <c r="E10642" s="12">
        <v>4632.6400000000003</v>
      </c>
      <c r="F10642" s="14" t="str">
        <f>A10642&amp;B10642&amp;C10642&amp;D10642&amp;E10642</f>
        <v>2024-12-05ExpenseRobinson21010 Visa Payable (CIBC)4632.64</v>
      </c>
      <c r="G10642" s="15">
        <f>IFERROR((DATEVALUE(A10642)),A10642)</f>
        <v>45631</v>
      </c>
      <c r="H10642" s="16" t="str">
        <f>IF((IFERROR((VLOOKUP(D10642,'Automation (QBO)'!A:B,2,FALSE)),"0"))=0,"Suspense",(IFERROR((VLOOKUP(D10642,'Automation (QBO)'!A:B,2,FALSE)),"Suspense")))</f>
        <v>Suspense</v>
      </c>
      <c r="I10642" s="17">
        <f t="shared" si="166"/>
        <v>4632.6400000000003</v>
      </c>
      <c r="J10642" s="12" t="str">
        <f>H10642</f>
        <v>Suspense</v>
      </c>
    </row>
    <row r="10643" spans="1:12" hidden="1">
      <c r="A10643" s="13" t="s">
        <v>317</v>
      </c>
      <c r="B10643" s="12" t="s">
        <v>83</v>
      </c>
      <c r="C10643" s="12" t="s">
        <v>126</v>
      </c>
      <c r="D10643" s="12" t="s">
        <v>390</v>
      </c>
      <c r="E10643" s="12">
        <v>243.18</v>
      </c>
      <c r="F10643" s="14" t="str">
        <f>A10643&amp;B10643&amp;C10643&amp;D10643&amp;E10643</f>
        <v>2024-12-05ExpenseAmazon21010 Visa Payable (CIBC)243.18</v>
      </c>
      <c r="G10643" s="15">
        <f>IFERROR((DATEVALUE(A10643)),A10643)</f>
        <v>45631</v>
      </c>
      <c r="H10643" s="16" t="str">
        <f>IF((IFERROR((VLOOKUP(D10643,'Automation (QBO)'!A:B,2,FALSE)),"0"))=0,"Suspense",(IFERROR((VLOOKUP(D10643,'Automation (QBO)'!A:B,2,FALSE)),"Suspense")))</f>
        <v>Suspense</v>
      </c>
      <c r="I10643" s="17">
        <f t="shared" si="166"/>
        <v>243.18</v>
      </c>
      <c r="J10643" s="12" t="str">
        <f>H10643</f>
        <v>Suspense</v>
      </c>
    </row>
    <row r="10644" spans="1:12" hidden="1">
      <c r="A10644" s="13" t="s">
        <v>317</v>
      </c>
      <c r="B10644" s="12" t="s">
        <v>83</v>
      </c>
      <c r="C10644" s="12" t="s">
        <v>110</v>
      </c>
      <c r="D10644" s="12" t="s">
        <v>390</v>
      </c>
      <c r="E10644" s="12">
        <v>70.78</v>
      </c>
      <c r="F10644" s="14" t="str">
        <f>A10644&amp;B10644&amp;C10644&amp;D10644&amp;E10644</f>
        <v>2024-12-05ExpenseDicks Lumber21010 Visa Payable (CIBC)70.78</v>
      </c>
      <c r="G10644" s="15">
        <f>IFERROR((DATEVALUE(A10644)),A10644)</f>
        <v>45631</v>
      </c>
      <c r="H10644" s="16" t="str">
        <f>IF((IFERROR((VLOOKUP(D10644,'Automation (QBO)'!A:B,2,FALSE)),"0"))=0,"Suspense",(IFERROR((VLOOKUP(D10644,'Automation (QBO)'!A:B,2,FALSE)),"Suspense")))</f>
        <v>Suspense</v>
      </c>
      <c r="I10644" s="17">
        <f t="shared" si="166"/>
        <v>70.78</v>
      </c>
      <c r="J10644" s="12" t="str">
        <f>H10644</f>
        <v>Suspense</v>
      </c>
    </row>
    <row r="10645" spans="1:12" hidden="1">
      <c r="A10645" s="13" t="s">
        <v>317</v>
      </c>
      <c r="B10645" s="12" t="s">
        <v>83</v>
      </c>
      <c r="C10645" s="12" t="s">
        <v>261</v>
      </c>
      <c r="D10645" s="12" t="s">
        <v>390</v>
      </c>
      <c r="E10645" s="12">
        <v>9787.75</v>
      </c>
      <c r="F10645" s="14" t="str">
        <f>A10645&amp;B10645&amp;C10645&amp;D10645&amp;E10645</f>
        <v>2024-12-05ExpenseRobinson21010 Visa Payable (CIBC)9787.75</v>
      </c>
      <c r="G10645" s="15">
        <f>IFERROR((DATEVALUE(A10645)),A10645)</f>
        <v>45631</v>
      </c>
      <c r="H10645" s="16" t="str">
        <f>IF((IFERROR((VLOOKUP(D10645,'Automation (QBO)'!A:B,2,FALSE)),"0"))=0,"Suspense",(IFERROR((VLOOKUP(D10645,'Automation (QBO)'!A:B,2,FALSE)),"Suspense")))</f>
        <v>Suspense</v>
      </c>
      <c r="I10645" s="17">
        <f t="shared" si="166"/>
        <v>9787.75</v>
      </c>
      <c r="J10645" s="12" t="str">
        <f>H10645</f>
        <v>Suspense</v>
      </c>
    </row>
    <row r="10646" spans="1:12" hidden="1">
      <c r="A10646" s="13" t="s">
        <v>317</v>
      </c>
      <c r="B10646" s="12" t="s">
        <v>83</v>
      </c>
      <c r="C10646" s="12" t="s">
        <v>132</v>
      </c>
      <c r="D10646" s="12" t="s">
        <v>390</v>
      </c>
      <c r="E10646" s="12">
        <v>44</v>
      </c>
      <c r="F10646" s="14" t="str">
        <f>A10646&amp;B10646&amp;C10646&amp;D10646&amp;E10646</f>
        <v>2024-12-05ExpenseRona21010 Visa Payable (CIBC)44</v>
      </c>
      <c r="G10646" s="15">
        <f>IFERROR((DATEVALUE(A10646)),A10646)</f>
        <v>45631</v>
      </c>
      <c r="H10646" s="16" t="str">
        <f>IF((IFERROR((VLOOKUP(D10646,'Automation (QBO)'!A:B,2,FALSE)),"0"))=0,"Suspense",(IFERROR((VLOOKUP(D10646,'Automation (QBO)'!A:B,2,FALSE)),"Suspense")))</f>
        <v>Suspense</v>
      </c>
      <c r="I10646" s="17">
        <f t="shared" si="166"/>
        <v>44</v>
      </c>
      <c r="J10646" s="12" t="str">
        <f>H10646</f>
        <v>Suspense</v>
      </c>
    </row>
    <row r="10647" spans="1:12" hidden="1">
      <c r="A10647" s="13" t="s">
        <v>317</v>
      </c>
      <c r="B10647" s="12" t="s">
        <v>83</v>
      </c>
      <c r="C10647" s="12" t="s">
        <v>318</v>
      </c>
      <c r="D10647" s="12" t="s">
        <v>390</v>
      </c>
      <c r="E10647" s="12">
        <v>14.05</v>
      </c>
      <c r="F10647" s="14" t="str">
        <f>A10647&amp;B10647&amp;C10647&amp;D10647&amp;E10647</f>
        <v>2024-12-05ExpenseFlourist Milling Inc.21010 Visa Payable (CIBC)14.05</v>
      </c>
      <c r="G10647" s="15">
        <f>IFERROR((DATEVALUE(A10647)),A10647)</f>
        <v>45631</v>
      </c>
      <c r="H10647" s="16" t="str">
        <f>IF((IFERROR((VLOOKUP(D10647,'Automation (QBO)'!A:B,2,FALSE)),"0"))=0,"Suspense",(IFERROR((VLOOKUP(D10647,'Automation (QBO)'!A:B,2,FALSE)),"Suspense")))</f>
        <v>Suspense</v>
      </c>
      <c r="I10647" s="17">
        <f t="shared" si="166"/>
        <v>14.05</v>
      </c>
      <c r="J10647" s="12" t="str">
        <f>H10647</f>
        <v>Suspense</v>
      </c>
    </row>
    <row r="10648" spans="1:12" hidden="1">
      <c r="A10648" s="13" t="s">
        <v>317</v>
      </c>
      <c r="B10648" s="12" t="s">
        <v>83</v>
      </c>
      <c r="C10648" s="12" t="s">
        <v>126</v>
      </c>
      <c r="D10648" s="12" t="s">
        <v>390</v>
      </c>
      <c r="E10648" s="12">
        <v>11.19</v>
      </c>
      <c r="F10648" s="14" t="str">
        <f>A10648&amp;B10648&amp;C10648&amp;D10648&amp;E10648</f>
        <v>2024-12-05ExpenseAmazon21010 Visa Payable (CIBC)11.19</v>
      </c>
      <c r="G10648" s="15">
        <f>IFERROR((DATEVALUE(A10648)),A10648)</f>
        <v>45631</v>
      </c>
      <c r="H10648" s="16" t="str">
        <f>IF((IFERROR((VLOOKUP(D10648,'Automation (QBO)'!A:B,2,FALSE)),"0"))=0,"Suspense",(IFERROR((VLOOKUP(D10648,'Automation (QBO)'!A:B,2,FALSE)),"Suspense")))</f>
        <v>Suspense</v>
      </c>
      <c r="I10648" s="17">
        <f t="shared" si="166"/>
        <v>11.19</v>
      </c>
      <c r="J10648" s="12" t="str">
        <f>H10648</f>
        <v>Suspense</v>
      </c>
    </row>
    <row r="10649" spans="1:12" hidden="1">
      <c r="A10649" s="13" t="s">
        <v>317</v>
      </c>
      <c r="B10649" s="12" t="s">
        <v>83</v>
      </c>
      <c r="C10649" s="12" t="s">
        <v>228</v>
      </c>
      <c r="D10649" s="12" t="s">
        <v>390</v>
      </c>
      <c r="E10649" s="12">
        <v>5</v>
      </c>
      <c r="F10649" s="14" t="str">
        <f>A10649&amp;B10649&amp;C10649&amp;D10649&amp;E10649</f>
        <v>2024-12-05ExpenseDSPC Parking Vancouver21010 Visa Payable (CIBC)5</v>
      </c>
      <c r="G10649" s="15">
        <f>IFERROR((DATEVALUE(A10649)),A10649)</f>
        <v>45631</v>
      </c>
      <c r="H10649" s="16" t="str">
        <f>IF((IFERROR((VLOOKUP(D10649,'Automation (QBO)'!A:B,2,FALSE)),"0"))=0,"Suspense",(IFERROR((VLOOKUP(D10649,'Automation (QBO)'!A:B,2,FALSE)),"Suspense")))</f>
        <v>Suspense</v>
      </c>
      <c r="I10649" s="17">
        <f t="shared" si="166"/>
        <v>5</v>
      </c>
      <c r="J10649" s="12" t="str">
        <f>H10649</f>
        <v>Suspense</v>
      </c>
    </row>
    <row r="10650" spans="1:12" hidden="1">
      <c r="A10650" s="13" t="s">
        <v>317</v>
      </c>
      <c r="B10650" s="12" t="s">
        <v>83</v>
      </c>
      <c r="C10650" s="12" t="s">
        <v>110</v>
      </c>
      <c r="D10650" s="12" t="s">
        <v>391</v>
      </c>
      <c r="E10650" s="12">
        <v>67.62</v>
      </c>
      <c r="F10650" s="14" t="str">
        <f>A10650&amp;B10650&amp;C10650&amp;D10650&amp;E10650</f>
        <v>2024-12-05ExpenseDicks Lumber51335 COGS - Supplies67.62</v>
      </c>
      <c r="G10650" s="15">
        <f>IFERROR((DATEVALUE(A10650)),A10650)</f>
        <v>45631</v>
      </c>
      <c r="H10650" s="16" t="str">
        <f>IF((IFERROR((VLOOKUP(D10650,'Automation (QBO)'!A:B,2,FALSE)),"0"))=0,"Suspense",(IFERROR((VLOOKUP(D10650,'Automation (QBO)'!A:B,2,FALSE)),"Suspense")))</f>
        <v>COGS - Supplies</v>
      </c>
      <c r="I10650" s="17">
        <f t="shared" si="166"/>
        <v>67.62</v>
      </c>
      <c r="J10650" s="12" t="str">
        <f>H10650</f>
        <v>COGS - Supplies</v>
      </c>
    </row>
    <row r="10651" spans="1:12" hidden="1">
      <c r="A10651" s="13" t="s">
        <v>317</v>
      </c>
      <c r="B10651" s="12" t="s">
        <v>83</v>
      </c>
      <c r="C10651" s="12" t="s">
        <v>110</v>
      </c>
      <c r="D10651" s="12" t="s">
        <v>392</v>
      </c>
      <c r="E10651" s="12">
        <v>-3.16</v>
      </c>
      <c r="F10651" s="14" t="str">
        <f>A10651&amp;B10651&amp;C10651&amp;D10651&amp;E10651</f>
        <v>2024-12-05ExpenseDicks Lumber21020 GST/HST Payable-3.16</v>
      </c>
      <c r="G10651" s="15">
        <f>IFERROR((DATEVALUE(A10651)),A10651)</f>
        <v>45631</v>
      </c>
      <c r="H10651" s="16" t="str">
        <f>IF((IFERROR((VLOOKUP(D10651,'Automation (QBO)'!A:B,2,FALSE)),"0"))=0,"Suspense",(IFERROR((VLOOKUP(D10651,'Automation (QBO)'!A:B,2,FALSE)),"Suspense")))</f>
        <v>GST/HST Payable</v>
      </c>
      <c r="I10651" s="17">
        <f t="shared" si="166"/>
        <v>-3.16</v>
      </c>
      <c r="J10651" s="12" t="str">
        <f>H10651</f>
        <v>GST/HST Payable</v>
      </c>
    </row>
    <row r="10652" spans="1:12" hidden="1">
      <c r="A10652" s="13" t="s">
        <v>317</v>
      </c>
      <c r="B10652" s="12" t="s">
        <v>83</v>
      </c>
      <c r="C10652" s="12" t="s">
        <v>132</v>
      </c>
      <c r="D10652" s="12" t="s">
        <v>391</v>
      </c>
      <c r="E10652" s="12">
        <v>42.04</v>
      </c>
      <c r="F10652" s="14" t="str">
        <f>A10652&amp;B10652&amp;C10652&amp;D10652&amp;E10652</f>
        <v>2024-12-05ExpenseRona51335 COGS - Supplies42.04</v>
      </c>
      <c r="G10652" s="15">
        <f>IFERROR((DATEVALUE(A10652)),A10652)</f>
        <v>45631</v>
      </c>
      <c r="H10652" s="16" t="str">
        <f>IF((IFERROR((VLOOKUP(D10652,'Automation (QBO)'!A:B,2,FALSE)),"0"))=0,"Suspense",(IFERROR((VLOOKUP(D10652,'Automation (QBO)'!A:B,2,FALSE)),"Suspense")))</f>
        <v>COGS - Supplies</v>
      </c>
      <c r="I10652" s="17">
        <f t="shared" si="166"/>
        <v>42.04</v>
      </c>
      <c r="J10652" s="12" t="str">
        <f>H10652</f>
        <v>COGS - Supplies</v>
      </c>
    </row>
    <row r="10653" spans="1:12" hidden="1">
      <c r="A10653" s="13" t="s">
        <v>317</v>
      </c>
      <c r="B10653" s="12" t="s">
        <v>83</v>
      </c>
      <c r="C10653" s="12" t="s">
        <v>132</v>
      </c>
      <c r="D10653" s="12" t="s">
        <v>392</v>
      </c>
      <c r="E10653" s="12">
        <v>-1.96</v>
      </c>
      <c r="F10653" s="14" t="str">
        <f>A10653&amp;B10653&amp;C10653&amp;D10653&amp;E10653</f>
        <v>2024-12-05ExpenseRona21020 GST/HST Payable-1.96</v>
      </c>
      <c r="G10653" s="15">
        <f>IFERROR((DATEVALUE(A10653)),A10653)</f>
        <v>45631</v>
      </c>
      <c r="H10653" s="16" t="str">
        <f>IF((IFERROR((VLOOKUP(D10653,'Automation (QBO)'!A:B,2,FALSE)),"0"))=0,"Suspense",(IFERROR((VLOOKUP(D10653,'Automation (QBO)'!A:B,2,FALSE)),"Suspense")))</f>
        <v>GST/HST Payable</v>
      </c>
      <c r="I10653" s="17">
        <f t="shared" si="166"/>
        <v>-1.96</v>
      </c>
      <c r="J10653" s="12" t="str">
        <f>H10653</f>
        <v>GST/HST Payable</v>
      </c>
    </row>
    <row r="10654" spans="1:12" hidden="1">
      <c r="A10654" s="13" t="s">
        <v>317</v>
      </c>
      <c r="B10654" s="12" t="s">
        <v>83</v>
      </c>
      <c r="C10654" s="12" t="s">
        <v>228</v>
      </c>
      <c r="D10654" s="12" t="s">
        <v>408</v>
      </c>
      <c r="E10654" s="12">
        <v>5</v>
      </c>
      <c r="F10654" s="14" t="str">
        <f>A10654&amp;B10654&amp;C10654&amp;D10654&amp;E10654</f>
        <v>2024-12-05ExpenseDSPC Parking Vancouver52205 Travel &amp; Parking5</v>
      </c>
      <c r="G10654" s="15">
        <f>IFERROR((DATEVALUE(A10654)),A10654)</f>
        <v>45631</v>
      </c>
      <c r="H10654" s="16" t="str">
        <f>IF((IFERROR((VLOOKUP(D10654,'Automation (QBO)'!A:B,2,FALSE)),"0"))=0,"Suspense",(IFERROR((VLOOKUP(D10654,'Automation (QBO)'!A:B,2,FALSE)),"Suspense")))</f>
        <v>Travel &amp; Parking</v>
      </c>
      <c r="I10654" s="17">
        <f t="shared" si="166"/>
        <v>5</v>
      </c>
      <c r="J10654" s="12" t="str">
        <f>H10654</f>
        <v>Travel &amp; Parking</v>
      </c>
    </row>
    <row r="10655" spans="1:12" hidden="1">
      <c r="A10655" s="13" t="s">
        <v>317</v>
      </c>
      <c r="B10655" s="12" t="s">
        <v>83</v>
      </c>
      <c r="C10655" s="12" t="s">
        <v>228</v>
      </c>
      <c r="D10655" s="12" t="s">
        <v>392</v>
      </c>
      <c r="E10655" s="12">
        <v>0</v>
      </c>
      <c r="F10655" s="14" t="str">
        <f>A10655&amp;B10655&amp;C10655&amp;D10655&amp;E10655</f>
        <v>2024-12-05ExpenseDSPC Parking Vancouver21020 GST/HST Payable0</v>
      </c>
      <c r="G10655" s="15">
        <f>IFERROR((DATEVALUE(A10655)),A10655)</f>
        <v>45631</v>
      </c>
      <c r="H10655" s="16" t="str">
        <f>IF((IFERROR((VLOOKUP(D10655,'Automation (QBO)'!A:B,2,FALSE)),"0"))=0,"Suspense",(IFERROR((VLOOKUP(D10655,'Automation (QBO)'!A:B,2,FALSE)),"Suspense")))</f>
        <v>GST/HST Payable</v>
      </c>
      <c r="I10655" s="17">
        <f t="shared" si="166"/>
        <v>0</v>
      </c>
      <c r="J10655" s="12" t="str">
        <f>H10655</f>
        <v>GST/HST Payable</v>
      </c>
    </row>
    <row r="10656" spans="1:12" hidden="1">
      <c r="A10656" s="13" t="s">
        <v>317</v>
      </c>
      <c r="B10656" s="12" t="s">
        <v>83</v>
      </c>
      <c r="C10656" s="12" t="s">
        <v>261</v>
      </c>
      <c r="D10656" s="12" t="s">
        <v>391</v>
      </c>
      <c r="E10656" s="12">
        <v>4425.83</v>
      </c>
      <c r="F10656" s="14" t="str">
        <f>A10656&amp;B10656&amp;C10656&amp;D10656&amp;E10656</f>
        <v>2024-12-05ExpenseRobinson51335 COGS - Supplies4425.83</v>
      </c>
      <c r="G10656" s="15">
        <f>IFERROR((DATEVALUE(A10656)),A10656)</f>
        <v>45631</v>
      </c>
      <c r="H10656" s="16" t="str">
        <f>IF((IFERROR((VLOOKUP(D10656,'Automation (QBO)'!A:B,2,FALSE)),"0"))=0,"Suspense",(IFERROR((VLOOKUP(D10656,'Automation (QBO)'!A:B,2,FALSE)),"Suspense")))</f>
        <v>COGS - Supplies</v>
      </c>
      <c r="I10656" s="17">
        <f t="shared" si="166"/>
        <v>4425.83</v>
      </c>
      <c r="J10656" s="12" t="str">
        <f>H10656</f>
        <v>COGS - Supplies</v>
      </c>
    </row>
    <row r="10657" spans="1:10" hidden="1">
      <c r="A10657" s="13" t="s">
        <v>317</v>
      </c>
      <c r="B10657" s="12" t="s">
        <v>83</v>
      </c>
      <c r="C10657" s="12" t="s">
        <v>261</v>
      </c>
      <c r="D10657" s="12" t="s">
        <v>392</v>
      </c>
      <c r="E10657" s="12">
        <v>-206.81</v>
      </c>
      <c r="F10657" s="14" t="str">
        <f>A10657&amp;B10657&amp;C10657&amp;D10657&amp;E10657</f>
        <v>2024-12-05ExpenseRobinson21020 GST/HST Payable-206.81</v>
      </c>
      <c r="G10657" s="15">
        <f>IFERROR((DATEVALUE(A10657)),A10657)</f>
        <v>45631</v>
      </c>
      <c r="H10657" s="16" t="str">
        <f>IF((IFERROR((VLOOKUP(D10657,'Automation (QBO)'!A:B,2,FALSE)),"0"))=0,"Suspense",(IFERROR((VLOOKUP(D10657,'Automation (QBO)'!A:B,2,FALSE)),"Suspense")))</f>
        <v>GST/HST Payable</v>
      </c>
      <c r="I10657" s="17">
        <f t="shared" si="166"/>
        <v>-206.81</v>
      </c>
      <c r="J10657" s="12" t="str">
        <f>H10657</f>
        <v>GST/HST Payable</v>
      </c>
    </row>
    <row r="10658" spans="1:10" hidden="1">
      <c r="A10658" s="13" t="s">
        <v>317</v>
      </c>
      <c r="B10658" s="12" t="s">
        <v>83</v>
      </c>
      <c r="C10658" s="12" t="s">
        <v>261</v>
      </c>
      <c r="D10658" s="12" t="s">
        <v>391</v>
      </c>
      <c r="E10658" s="12">
        <v>9350.7999999999993</v>
      </c>
      <c r="F10658" s="14" t="str">
        <f>A10658&amp;B10658&amp;C10658&amp;D10658&amp;E10658</f>
        <v>2024-12-05ExpenseRobinson51335 COGS - Supplies9350.8</v>
      </c>
      <c r="G10658" s="15">
        <f>IFERROR((DATEVALUE(A10658)),A10658)</f>
        <v>45631</v>
      </c>
      <c r="H10658" s="16" t="str">
        <f>IF((IFERROR((VLOOKUP(D10658,'Automation (QBO)'!A:B,2,FALSE)),"0"))=0,"Suspense",(IFERROR((VLOOKUP(D10658,'Automation (QBO)'!A:B,2,FALSE)),"Suspense")))</f>
        <v>COGS - Supplies</v>
      </c>
      <c r="I10658" s="17">
        <f t="shared" si="166"/>
        <v>9350.7999999999993</v>
      </c>
      <c r="J10658" s="12" t="str">
        <f>H10658</f>
        <v>COGS - Supplies</v>
      </c>
    </row>
    <row r="10659" spans="1:10" hidden="1">
      <c r="A10659" s="13" t="s">
        <v>317</v>
      </c>
      <c r="B10659" s="12" t="s">
        <v>83</v>
      </c>
      <c r="C10659" s="12" t="s">
        <v>261</v>
      </c>
      <c r="D10659" s="12" t="s">
        <v>392</v>
      </c>
      <c r="E10659" s="12">
        <v>-436.95</v>
      </c>
      <c r="F10659" s="14" t="str">
        <f>A10659&amp;B10659&amp;C10659&amp;D10659&amp;E10659</f>
        <v>2024-12-05ExpenseRobinson21020 GST/HST Payable-436.95</v>
      </c>
      <c r="G10659" s="15">
        <f>IFERROR((DATEVALUE(A10659)),A10659)</f>
        <v>45631</v>
      </c>
      <c r="H10659" s="16" t="str">
        <f>IF((IFERROR((VLOOKUP(D10659,'Automation (QBO)'!A:B,2,FALSE)),"0"))=0,"Suspense",(IFERROR((VLOOKUP(D10659,'Automation (QBO)'!A:B,2,FALSE)),"Suspense")))</f>
        <v>GST/HST Payable</v>
      </c>
      <c r="I10659" s="17">
        <f t="shared" si="166"/>
        <v>-436.95</v>
      </c>
      <c r="J10659" s="12" t="str">
        <f>H10659</f>
        <v>GST/HST Payable</v>
      </c>
    </row>
    <row r="10660" spans="1:10" hidden="1">
      <c r="A10660" s="13" t="s">
        <v>317</v>
      </c>
      <c r="B10660" s="12" t="s">
        <v>83</v>
      </c>
      <c r="C10660" s="12" t="s">
        <v>126</v>
      </c>
      <c r="D10660" s="12" t="s">
        <v>395</v>
      </c>
      <c r="E10660" s="12">
        <v>11.19</v>
      </c>
      <c r="F10660" s="14" t="str">
        <f>A10660&amp;B10660&amp;C10660&amp;D10660&amp;E10660</f>
        <v>2024-12-05ExpenseAmazon52165 Computer - Software11.19</v>
      </c>
      <c r="G10660" s="15">
        <f>IFERROR((DATEVALUE(A10660)),A10660)</f>
        <v>45631</v>
      </c>
      <c r="H10660" s="16" t="str">
        <f>IF((IFERROR((VLOOKUP(D10660,'Automation (QBO)'!A:B,2,FALSE)),"0"))=0,"Suspense",(IFERROR((VLOOKUP(D10660,'Automation (QBO)'!A:B,2,FALSE)),"Suspense")))</f>
        <v>Computer - Software</v>
      </c>
      <c r="I10660" s="17">
        <f t="shared" si="166"/>
        <v>11.19</v>
      </c>
      <c r="J10660" s="12" t="str">
        <f>H10660</f>
        <v>Computer - Software</v>
      </c>
    </row>
    <row r="10661" spans="1:10" hidden="1">
      <c r="A10661" s="13" t="s">
        <v>317</v>
      </c>
      <c r="B10661" s="12" t="s">
        <v>83</v>
      </c>
      <c r="C10661" s="12" t="s">
        <v>126</v>
      </c>
      <c r="D10661" s="12" t="s">
        <v>392</v>
      </c>
      <c r="E10661" s="12">
        <v>0</v>
      </c>
      <c r="F10661" s="14" t="str">
        <f>A10661&amp;B10661&amp;C10661&amp;D10661&amp;E10661</f>
        <v>2024-12-05ExpenseAmazon21020 GST/HST Payable0</v>
      </c>
      <c r="G10661" s="15">
        <f>IFERROR((DATEVALUE(A10661)),A10661)</f>
        <v>45631</v>
      </c>
      <c r="H10661" s="16" t="str">
        <f>IF((IFERROR((VLOOKUP(D10661,'Automation (QBO)'!A:B,2,FALSE)),"0"))=0,"Suspense",(IFERROR((VLOOKUP(D10661,'Automation (QBO)'!A:B,2,FALSE)),"Suspense")))</f>
        <v>GST/HST Payable</v>
      </c>
      <c r="I10661" s="17">
        <f t="shared" si="166"/>
        <v>0</v>
      </c>
      <c r="J10661" s="12" t="str">
        <f>H10661</f>
        <v>GST/HST Payable</v>
      </c>
    </row>
    <row r="10662" spans="1:10" hidden="1">
      <c r="A10662" s="13" t="s">
        <v>317</v>
      </c>
      <c r="B10662" s="12" t="s">
        <v>83</v>
      </c>
      <c r="C10662" s="12" t="s">
        <v>318</v>
      </c>
      <c r="D10662" s="12" t="s">
        <v>398</v>
      </c>
      <c r="E10662" s="12">
        <v>11.15</v>
      </c>
      <c r="F10662" s="14" t="str">
        <f>A10662&amp;B10662&amp;C10662&amp;D10662&amp;E10662</f>
        <v>2024-12-05ExpenseFlourist Milling Inc.52190 Meals &amp; Entertainment11.15</v>
      </c>
      <c r="G10662" s="15">
        <f>IFERROR((DATEVALUE(A10662)),A10662)</f>
        <v>45631</v>
      </c>
      <c r="H10662" s="16" t="str">
        <f>IF((IFERROR((VLOOKUP(D10662,'Automation (QBO)'!A:B,2,FALSE)),"0"))=0,"Suspense",(IFERROR((VLOOKUP(D10662,'Automation (QBO)'!A:B,2,FALSE)),"Suspense")))</f>
        <v>Meals &amp; Entertainment</v>
      </c>
      <c r="I10662" s="17">
        <f t="shared" si="166"/>
        <v>11.15</v>
      </c>
      <c r="J10662" s="12" t="str">
        <f>H10662</f>
        <v>Meals &amp; Entertainment</v>
      </c>
    </row>
    <row r="10663" spans="1:10" hidden="1">
      <c r="A10663" s="13" t="s">
        <v>317</v>
      </c>
      <c r="B10663" s="12" t="s">
        <v>83</v>
      </c>
      <c r="C10663" s="12" t="s">
        <v>318</v>
      </c>
      <c r="D10663" s="12" t="s">
        <v>398</v>
      </c>
      <c r="E10663" s="12">
        <v>2.34</v>
      </c>
      <c r="F10663" s="14" t="str">
        <f>A10663&amp;B10663&amp;C10663&amp;D10663&amp;E10663</f>
        <v>2024-12-05ExpenseFlourist Milling Inc.52190 Meals &amp; Entertainment2.34</v>
      </c>
      <c r="G10663" s="15">
        <f>IFERROR((DATEVALUE(A10663)),A10663)</f>
        <v>45631</v>
      </c>
      <c r="H10663" s="16" t="str">
        <f>IF((IFERROR((VLOOKUP(D10663,'Automation (QBO)'!A:B,2,FALSE)),"0"))=0,"Suspense",(IFERROR((VLOOKUP(D10663,'Automation (QBO)'!A:B,2,FALSE)),"Suspense")))</f>
        <v>Meals &amp; Entertainment</v>
      </c>
      <c r="I10663" s="17">
        <f t="shared" si="166"/>
        <v>2.34</v>
      </c>
      <c r="J10663" s="12" t="str">
        <f>H10663</f>
        <v>Meals &amp; Entertainment</v>
      </c>
    </row>
    <row r="10664" spans="1:10" hidden="1">
      <c r="A10664" s="13" t="s">
        <v>317</v>
      </c>
      <c r="B10664" s="12" t="s">
        <v>83</v>
      </c>
      <c r="C10664" s="12" t="s">
        <v>318</v>
      </c>
      <c r="D10664" s="12" t="s">
        <v>392</v>
      </c>
      <c r="E10664" s="12">
        <v>-0.56000000000000005</v>
      </c>
      <c r="F10664" s="14" t="str">
        <f>A10664&amp;B10664&amp;C10664&amp;D10664&amp;E10664</f>
        <v>2024-12-05ExpenseFlourist Milling Inc.21020 GST/HST Payable-0.56</v>
      </c>
      <c r="G10664" s="15">
        <f>IFERROR((DATEVALUE(A10664)),A10664)</f>
        <v>45631</v>
      </c>
      <c r="H10664" s="16" t="str">
        <f>IF((IFERROR((VLOOKUP(D10664,'Automation (QBO)'!A:B,2,FALSE)),"0"))=0,"Suspense",(IFERROR((VLOOKUP(D10664,'Automation (QBO)'!A:B,2,FALSE)),"Suspense")))</f>
        <v>GST/HST Payable</v>
      </c>
      <c r="I10664" s="17">
        <f t="shared" si="166"/>
        <v>-0.56000000000000005</v>
      </c>
      <c r="J10664" s="12" t="str">
        <f>H10664</f>
        <v>GST/HST Payable</v>
      </c>
    </row>
    <row r="10665" spans="1:10" hidden="1">
      <c r="A10665" s="13" t="s">
        <v>317</v>
      </c>
      <c r="B10665" s="12" t="s">
        <v>83</v>
      </c>
      <c r="C10665" s="12" t="s">
        <v>318</v>
      </c>
      <c r="D10665" s="12" t="s">
        <v>392</v>
      </c>
      <c r="E10665" s="12">
        <v>0</v>
      </c>
      <c r="F10665" s="14" t="str">
        <f>A10665&amp;B10665&amp;C10665&amp;D10665&amp;E10665</f>
        <v>2024-12-05ExpenseFlourist Milling Inc.21020 GST/HST Payable0</v>
      </c>
      <c r="G10665" s="15">
        <f>IFERROR((DATEVALUE(A10665)),A10665)</f>
        <v>45631</v>
      </c>
      <c r="H10665" s="16" t="str">
        <f>IF((IFERROR((VLOOKUP(D10665,'Automation (QBO)'!A:B,2,FALSE)),"0"))=0,"Suspense",(IFERROR((VLOOKUP(D10665,'Automation (QBO)'!A:B,2,FALSE)),"Suspense")))</f>
        <v>GST/HST Payable</v>
      </c>
      <c r="I10665" s="17">
        <f t="shared" si="166"/>
        <v>0</v>
      </c>
      <c r="J10665" s="12" t="str">
        <f>H10665</f>
        <v>GST/HST Payable</v>
      </c>
    </row>
    <row r="10666" spans="1:10" hidden="1">
      <c r="A10666" s="13" t="s">
        <v>317</v>
      </c>
      <c r="B10666" s="12" t="s">
        <v>83</v>
      </c>
      <c r="C10666" s="12" t="s">
        <v>126</v>
      </c>
      <c r="D10666" s="12" t="s">
        <v>391</v>
      </c>
      <c r="E10666" s="12">
        <v>232.87</v>
      </c>
      <c r="F10666" s="14" t="str">
        <f>A10666&amp;B10666&amp;C10666&amp;D10666&amp;E10666</f>
        <v>2024-12-05ExpenseAmazon51335 COGS - Supplies232.87</v>
      </c>
      <c r="G10666" s="15">
        <f>IFERROR((DATEVALUE(A10666)),A10666)</f>
        <v>45631</v>
      </c>
      <c r="H10666" s="16" t="str">
        <f>IF((IFERROR((VLOOKUP(D10666,'Automation (QBO)'!A:B,2,FALSE)),"0"))=0,"Suspense",(IFERROR((VLOOKUP(D10666,'Automation (QBO)'!A:B,2,FALSE)),"Suspense")))</f>
        <v>COGS - Supplies</v>
      </c>
      <c r="I10666" s="17">
        <f t="shared" si="166"/>
        <v>232.87</v>
      </c>
      <c r="J10666" s="12" t="str">
        <f>H10666</f>
        <v>COGS - Supplies</v>
      </c>
    </row>
    <row r="10667" spans="1:10" hidden="1">
      <c r="A10667" s="13" t="s">
        <v>317</v>
      </c>
      <c r="B10667" s="12" t="s">
        <v>83</v>
      </c>
      <c r="C10667" s="12" t="s">
        <v>126</v>
      </c>
      <c r="D10667" s="12" t="s">
        <v>392</v>
      </c>
      <c r="E10667" s="12">
        <v>-10.31</v>
      </c>
      <c r="F10667" s="14" t="str">
        <f>A10667&amp;B10667&amp;C10667&amp;D10667&amp;E10667</f>
        <v>2024-12-05ExpenseAmazon21020 GST/HST Payable-10.31</v>
      </c>
      <c r="G10667" s="15">
        <f>IFERROR((DATEVALUE(A10667)),A10667)</f>
        <v>45631</v>
      </c>
      <c r="H10667" s="16" t="str">
        <f>IF((IFERROR((VLOOKUP(D10667,'Automation (QBO)'!A:B,2,FALSE)),"0"))=0,"Suspense",(IFERROR((VLOOKUP(D10667,'Automation (QBO)'!A:B,2,FALSE)),"Suspense")))</f>
        <v>GST/HST Payable</v>
      </c>
      <c r="I10667" s="17">
        <f t="shared" si="166"/>
        <v>-10.31</v>
      </c>
      <c r="J10667" s="12" t="str">
        <f>H10667</f>
        <v>GST/HST Payable</v>
      </c>
    </row>
    <row r="10668" spans="1:10" hidden="1">
      <c r="A10668" s="13" t="s">
        <v>317</v>
      </c>
      <c r="B10668" s="12" t="s">
        <v>294</v>
      </c>
      <c r="D10668" s="12" t="s">
        <v>394</v>
      </c>
      <c r="E10668" s="12">
        <v>-5000</v>
      </c>
      <c r="F10668" s="14" t="str">
        <f>A10668&amp;B10668&amp;C10668&amp;D10668&amp;E10668</f>
        <v>2024-12-05Transfer11005 Chequing (CIBC)-5000</v>
      </c>
      <c r="G10668" s="15">
        <f>IFERROR((DATEVALUE(A10668)),A10668)</f>
        <v>45631</v>
      </c>
      <c r="H10668" s="16" t="str">
        <f>IF((IFERROR((VLOOKUP(D10668,'Automation (QBO)'!A:B,2,FALSE)),"0"))=0,"Suspense",(IFERROR((VLOOKUP(D10668,'Automation (QBO)'!A:B,2,FALSE)),"Suspense")))</f>
        <v>Balance (CIBC)</v>
      </c>
      <c r="I10668" s="17">
        <f t="shared" si="166"/>
        <v>-5000</v>
      </c>
      <c r="J10668" s="12" t="str">
        <f>H10668</f>
        <v>Balance (CIBC)</v>
      </c>
    </row>
    <row r="10669" spans="1:10" hidden="1">
      <c r="A10669" s="13" t="s">
        <v>317</v>
      </c>
      <c r="B10669" s="12" t="s">
        <v>294</v>
      </c>
      <c r="D10669" s="12" t="s">
        <v>390</v>
      </c>
      <c r="E10669" s="12">
        <v>-5000</v>
      </c>
      <c r="F10669" s="14" t="str">
        <f>A10669&amp;B10669&amp;C10669&amp;D10669&amp;E10669</f>
        <v>2024-12-05Transfer21010 Visa Payable (CIBC)-5000</v>
      </c>
      <c r="G10669" s="15">
        <f>IFERROR((DATEVALUE(A10669)),A10669)</f>
        <v>45631</v>
      </c>
      <c r="H10669" s="16" t="str">
        <f>IF((IFERROR((VLOOKUP(D10669,'Automation (QBO)'!A:B,2,FALSE)),"0"))=0,"Suspense",(IFERROR((VLOOKUP(D10669,'Automation (QBO)'!A:B,2,FALSE)),"Suspense")))</f>
        <v>Suspense</v>
      </c>
      <c r="I10669" s="17">
        <f t="shared" si="166"/>
        <v>-5000</v>
      </c>
      <c r="J10669" s="12" t="str">
        <f>H10669</f>
        <v>Suspense</v>
      </c>
    </row>
    <row r="10670" spans="1:10" hidden="1">
      <c r="A10670" s="13" t="s">
        <v>317</v>
      </c>
      <c r="B10670" s="12" t="s">
        <v>294</v>
      </c>
      <c r="D10670" s="12" t="s">
        <v>390</v>
      </c>
      <c r="E10670" s="12">
        <v>-5000</v>
      </c>
      <c r="F10670" s="14" t="str">
        <f>A10670&amp;B10670&amp;C10670&amp;D10670&amp;E10670</f>
        <v>2024-12-05Transfer21010 Visa Payable (CIBC)-5000</v>
      </c>
      <c r="G10670" s="15">
        <f>IFERROR((DATEVALUE(A10670)),A10670)</f>
        <v>45631</v>
      </c>
      <c r="H10670" s="16" t="str">
        <f>IF((IFERROR((VLOOKUP(D10670,'Automation (QBO)'!A:B,2,FALSE)),"0"))=0,"Suspense",(IFERROR((VLOOKUP(D10670,'Automation (QBO)'!A:B,2,FALSE)),"Suspense")))</f>
        <v>Suspense</v>
      </c>
      <c r="I10670" s="17">
        <f t="shared" si="166"/>
        <v>-5000</v>
      </c>
      <c r="J10670" s="12" t="str">
        <f>H10670</f>
        <v>Suspense</v>
      </c>
    </row>
    <row r="10671" spans="1:10" hidden="1">
      <c r="A10671" s="13" t="s">
        <v>317</v>
      </c>
      <c r="B10671" s="12" t="s">
        <v>294</v>
      </c>
      <c r="D10671" s="12" t="s">
        <v>394</v>
      </c>
      <c r="E10671" s="12">
        <v>-5000</v>
      </c>
      <c r="F10671" s="14" t="str">
        <f>A10671&amp;B10671&amp;C10671&amp;D10671&amp;E10671</f>
        <v>2024-12-05Transfer11005 Chequing (CIBC)-5000</v>
      </c>
      <c r="G10671" s="15">
        <f>IFERROR((DATEVALUE(A10671)),A10671)</f>
        <v>45631</v>
      </c>
      <c r="H10671" s="16" t="str">
        <f>IF((IFERROR((VLOOKUP(D10671,'Automation (QBO)'!A:B,2,FALSE)),"0"))=0,"Suspense",(IFERROR((VLOOKUP(D10671,'Automation (QBO)'!A:B,2,FALSE)),"Suspense")))</f>
        <v>Balance (CIBC)</v>
      </c>
      <c r="I10671" s="17">
        <f t="shared" si="166"/>
        <v>-5000</v>
      </c>
      <c r="J10671" s="12" t="str">
        <f>H10671</f>
        <v>Balance (CIBC)</v>
      </c>
    </row>
    <row r="10672" spans="1:10" hidden="1">
      <c r="A10672" s="13" t="s">
        <v>319</v>
      </c>
      <c r="B10672" s="12" t="s">
        <v>83</v>
      </c>
      <c r="C10672" s="12" t="s">
        <v>227</v>
      </c>
      <c r="D10672" s="12" t="s">
        <v>390</v>
      </c>
      <c r="E10672" s="12">
        <v>381.12</v>
      </c>
      <c r="F10672" s="14" t="str">
        <f>A10672&amp;B10672&amp;C10672&amp;D10672&amp;E10672</f>
        <v>2024-12-06ExpenseWindsor Plywood21010 Visa Payable (CIBC)381.12</v>
      </c>
      <c r="G10672" s="15">
        <f>IFERROR((DATEVALUE(A10672)),A10672)</f>
        <v>45632</v>
      </c>
      <c r="H10672" s="16" t="str">
        <f>IF((IFERROR((VLOOKUP(D10672,'Automation (QBO)'!A:B,2,FALSE)),"0"))=0,"Suspense",(IFERROR((VLOOKUP(D10672,'Automation (QBO)'!A:B,2,FALSE)),"Suspense")))</f>
        <v>Suspense</v>
      </c>
      <c r="I10672" s="17">
        <f t="shared" si="166"/>
        <v>381.12</v>
      </c>
      <c r="J10672" s="12" t="str">
        <f>H10672</f>
        <v>Suspense</v>
      </c>
    </row>
    <row r="10673" spans="1:10" hidden="1">
      <c r="A10673" s="13" t="s">
        <v>319</v>
      </c>
      <c r="B10673" s="12" t="s">
        <v>83</v>
      </c>
      <c r="C10673" s="12" t="s">
        <v>237</v>
      </c>
      <c r="D10673" s="12" t="s">
        <v>390</v>
      </c>
      <c r="E10673" s="12">
        <v>246</v>
      </c>
      <c r="F10673" s="14" t="str">
        <f>A10673&amp;B10673&amp;C10673&amp;D10673&amp;E10673</f>
        <v>2024-12-06ExpenseUnited Boulevard Recycling and Waste Centre21010 Visa Payable (CIBC)246</v>
      </c>
      <c r="G10673" s="15">
        <f>IFERROR((DATEVALUE(A10673)),A10673)</f>
        <v>45632</v>
      </c>
      <c r="H10673" s="16" t="str">
        <f>IF((IFERROR((VLOOKUP(D10673,'Automation (QBO)'!A:B,2,FALSE)),"0"))=0,"Suspense",(IFERROR((VLOOKUP(D10673,'Automation (QBO)'!A:B,2,FALSE)),"Suspense")))</f>
        <v>Suspense</v>
      </c>
      <c r="I10673" s="17">
        <f t="shared" si="166"/>
        <v>246</v>
      </c>
      <c r="J10673" s="12" t="str">
        <f>H10673</f>
        <v>Suspense</v>
      </c>
    </row>
    <row r="10674" spans="1:10" hidden="1">
      <c r="A10674" s="13" t="s">
        <v>319</v>
      </c>
      <c r="B10674" s="12" t="s">
        <v>83</v>
      </c>
      <c r="C10674" s="12" t="s">
        <v>139</v>
      </c>
      <c r="D10674" s="12" t="s">
        <v>390</v>
      </c>
      <c r="E10674" s="12">
        <v>184.75</v>
      </c>
      <c r="F10674" s="14" t="str">
        <f>A10674&amp;B10674&amp;C10674&amp;D10674&amp;E10674</f>
        <v>2024-12-06ExpenseChevron21010 Visa Payable (CIBC)184.75</v>
      </c>
      <c r="G10674" s="15">
        <f>IFERROR((DATEVALUE(A10674)),A10674)</f>
        <v>45632</v>
      </c>
      <c r="H10674" s="16" t="str">
        <f>IF((IFERROR((VLOOKUP(D10674,'Automation (QBO)'!A:B,2,FALSE)),"0"))=0,"Suspense",(IFERROR((VLOOKUP(D10674,'Automation (QBO)'!A:B,2,FALSE)),"Suspense")))</f>
        <v>Suspense</v>
      </c>
      <c r="I10674" s="17">
        <f t="shared" si="166"/>
        <v>184.75</v>
      </c>
      <c r="J10674" s="12" t="str">
        <f>H10674</f>
        <v>Suspense</v>
      </c>
    </row>
    <row r="10675" spans="1:10" hidden="1">
      <c r="A10675" s="13" t="s">
        <v>319</v>
      </c>
      <c r="B10675" s="12" t="s">
        <v>83</v>
      </c>
      <c r="C10675" s="12" t="s">
        <v>293</v>
      </c>
      <c r="D10675" s="12" t="s">
        <v>390</v>
      </c>
      <c r="E10675" s="12">
        <v>174.72</v>
      </c>
      <c r="F10675" s="14" t="str">
        <f>A10675&amp;B10675&amp;C10675&amp;D10675&amp;E10675</f>
        <v>2024-12-06ExpenseLumenstar Led Lighting21010 Visa Payable (CIBC)174.72</v>
      </c>
      <c r="G10675" s="15">
        <f>IFERROR((DATEVALUE(A10675)),A10675)</f>
        <v>45632</v>
      </c>
      <c r="H10675" s="16" t="str">
        <f>IF((IFERROR((VLOOKUP(D10675,'Automation (QBO)'!A:B,2,FALSE)),"0"))=0,"Suspense",(IFERROR((VLOOKUP(D10675,'Automation (QBO)'!A:B,2,FALSE)),"Suspense")))</f>
        <v>Suspense</v>
      </c>
      <c r="I10675" s="17">
        <f t="shared" si="166"/>
        <v>174.72</v>
      </c>
      <c r="J10675" s="12" t="str">
        <f>H10675</f>
        <v>Suspense</v>
      </c>
    </row>
    <row r="10676" spans="1:10" hidden="1">
      <c r="A10676" s="13" t="s">
        <v>319</v>
      </c>
      <c r="B10676" s="12" t="s">
        <v>83</v>
      </c>
      <c r="C10676" s="12" t="s">
        <v>132</v>
      </c>
      <c r="D10676" s="12" t="s">
        <v>390</v>
      </c>
      <c r="E10676" s="12">
        <v>90.76</v>
      </c>
      <c r="F10676" s="14" t="str">
        <f>A10676&amp;B10676&amp;C10676&amp;D10676&amp;E10676</f>
        <v>2024-12-06ExpenseRona21010 Visa Payable (CIBC)90.76</v>
      </c>
      <c r="G10676" s="15">
        <f>IFERROR((DATEVALUE(A10676)),A10676)</f>
        <v>45632</v>
      </c>
      <c r="H10676" s="16" t="str">
        <f>IF((IFERROR((VLOOKUP(D10676,'Automation (QBO)'!A:B,2,FALSE)),"0"))=0,"Suspense",(IFERROR((VLOOKUP(D10676,'Automation (QBO)'!A:B,2,FALSE)),"Suspense")))</f>
        <v>Suspense</v>
      </c>
      <c r="I10676" s="17">
        <f t="shared" si="166"/>
        <v>90.76</v>
      </c>
      <c r="J10676" s="12" t="str">
        <f>H10676</f>
        <v>Suspense</v>
      </c>
    </row>
    <row r="10677" spans="1:10" hidden="1">
      <c r="A10677" s="13" t="s">
        <v>319</v>
      </c>
      <c r="B10677" s="12" t="s">
        <v>83</v>
      </c>
      <c r="C10677" s="12" t="s">
        <v>321</v>
      </c>
      <c r="D10677" s="12" t="s">
        <v>390</v>
      </c>
      <c r="E10677" s="12">
        <v>19.03</v>
      </c>
      <c r="F10677" s="14" t="str">
        <f>A10677&amp;B10677&amp;C10677&amp;D10677&amp;E10677</f>
        <v>2024-12-06ExpenseCanadian Tire21010 Visa Payable (CIBC)19.03</v>
      </c>
      <c r="G10677" s="15">
        <f>IFERROR((DATEVALUE(A10677)),A10677)</f>
        <v>45632</v>
      </c>
      <c r="H10677" s="16" t="str">
        <f>IF((IFERROR((VLOOKUP(D10677,'Automation (QBO)'!A:B,2,FALSE)),"0"))=0,"Suspense",(IFERROR((VLOOKUP(D10677,'Automation (QBO)'!A:B,2,FALSE)),"Suspense")))</f>
        <v>Suspense</v>
      </c>
      <c r="I10677" s="17">
        <f t="shared" si="166"/>
        <v>19.03</v>
      </c>
      <c r="J10677" s="12" t="str">
        <f>H10677</f>
        <v>Suspense</v>
      </c>
    </row>
    <row r="10678" spans="1:10" hidden="1">
      <c r="A10678" s="13" t="s">
        <v>319</v>
      </c>
      <c r="B10678" s="12" t="s">
        <v>83</v>
      </c>
      <c r="C10678" s="12" t="s">
        <v>126</v>
      </c>
      <c r="D10678" s="12" t="s">
        <v>395</v>
      </c>
      <c r="E10678" s="12">
        <v>12.31</v>
      </c>
      <c r="F10678" s="14" t="str">
        <f>A10678&amp;B10678&amp;C10678&amp;D10678&amp;E10678</f>
        <v>2024-12-06ExpenseAmazon52165 Computer - Software12.31</v>
      </c>
      <c r="G10678" s="15">
        <f>IFERROR((DATEVALUE(A10678)),A10678)</f>
        <v>45632</v>
      </c>
      <c r="H10678" s="16" t="str">
        <f>IF((IFERROR((VLOOKUP(D10678,'Automation (QBO)'!A:B,2,FALSE)),"0"))=0,"Suspense",(IFERROR((VLOOKUP(D10678,'Automation (QBO)'!A:B,2,FALSE)),"Suspense")))</f>
        <v>Computer - Software</v>
      </c>
      <c r="I10678" s="17">
        <f t="shared" si="166"/>
        <v>12.31</v>
      </c>
      <c r="J10678" s="12" t="str">
        <f>H10678</f>
        <v>Computer - Software</v>
      </c>
    </row>
    <row r="10679" spans="1:10" hidden="1">
      <c r="A10679" s="13" t="s">
        <v>319</v>
      </c>
      <c r="B10679" s="12" t="s">
        <v>83</v>
      </c>
      <c r="C10679" s="12" t="s">
        <v>126</v>
      </c>
      <c r="D10679" s="12" t="s">
        <v>392</v>
      </c>
      <c r="E10679" s="12">
        <v>0</v>
      </c>
      <c r="F10679" s="14" t="str">
        <f>A10679&amp;B10679&amp;C10679&amp;D10679&amp;E10679</f>
        <v>2024-12-06ExpenseAmazon21020 GST/HST Payable0</v>
      </c>
      <c r="G10679" s="15">
        <f>IFERROR((DATEVALUE(A10679)),A10679)</f>
        <v>45632</v>
      </c>
      <c r="H10679" s="16" t="str">
        <f>IF((IFERROR((VLOOKUP(D10679,'Automation (QBO)'!A:B,2,FALSE)),"0"))=0,"Suspense",(IFERROR((VLOOKUP(D10679,'Automation (QBO)'!A:B,2,FALSE)),"Suspense")))</f>
        <v>GST/HST Payable</v>
      </c>
      <c r="I10679" s="17">
        <f t="shared" si="166"/>
        <v>0</v>
      </c>
      <c r="J10679" s="12" t="str">
        <f>H10679</f>
        <v>GST/HST Payable</v>
      </c>
    </row>
    <row r="10680" spans="1:10" hidden="1">
      <c r="A10680" s="13" t="s">
        <v>319</v>
      </c>
      <c r="B10680" s="12" t="s">
        <v>83</v>
      </c>
      <c r="C10680" s="12" t="s">
        <v>227</v>
      </c>
      <c r="D10680" s="12" t="s">
        <v>391</v>
      </c>
      <c r="E10680" s="12">
        <v>381.12</v>
      </c>
      <c r="F10680" s="14" t="str">
        <f>A10680&amp;B10680&amp;C10680&amp;D10680&amp;E10680</f>
        <v>2024-12-06ExpenseWindsor Plywood51335 COGS - Supplies381.12</v>
      </c>
      <c r="G10680" s="15">
        <f>IFERROR((DATEVALUE(A10680)),A10680)</f>
        <v>45632</v>
      </c>
      <c r="H10680" s="16" t="str">
        <f>IF((IFERROR((VLOOKUP(D10680,'Automation (QBO)'!A:B,2,FALSE)),"0"))=0,"Suspense",(IFERROR((VLOOKUP(D10680,'Automation (QBO)'!A:B,2,FALSE)),"Suspense")))</f>
        <v>COGS - Supplies</v>
      </c>
      <c r="I10680" s="17">
        <f t="shared" si="166"/>
        <v>381.12</v>
      </c>
      <c r="J10680" s="12" t="str">
        <f>H10680</f>
        <v>COGS - Supplies</v>
      </c>
    </row>
    <row r="10681" spans="1:10" hidden="1">
      <c r="A10681" s="13" t="s">
        <v>319</v>
      </c>
      <c r="B10681" s="12" t="s">
        <v>83</v>
      </c>
      <c r="C10681" s="12" t="s">
        <v>227</v>
      </c>
      <c r="D10681" s="12" t="s">
        <v>392</v>
      </c>
      <c r="E10681" s="12">
        <v>0</v>
      </c>
      <c r="F10681" s="14" t="str">
        <f>A10681&amp;B10681&amp;C10681&amp;D10681&amp;E10681</f>
        <v>2024-12-06ExpenseWindsor Plywood21020 GST/HST Payable0</v>
      </c>
      <c r="G10681" s="15">
        <f>IFERROR((DATEVALUE(A10681)),A10681)</f>
        <v>45632</v>
      </c>
      <c r="H10681" s="16" t="str">
        <f>IF((IFERROR((VLOOKUP(D10681,'Automation (QBO)'!A:B,2,FALSE)),"0"))=0,"Suspense",(IFERROR((VLOOKUP(D10681,'Automation (QBO)'!A:B,2,FALSE)),"Suspense")))</f>
        <v>GST/HST Payable</v>
      </c>
      <c r="I10681" s="17">
        <f t="shared" si="166"/>
        <v>0</v>
      </c>
      <c r="J10681" s="12" t="str">
        <f>H10681</f>
        <v>GST/HST Payable</v>
      </c>
    </row>
    <row r="10682" spans="1:10" hidden="1">
      <c r="A10682" s="13" t="s">
        <v>319</v>
      </c>
      <c r="B10682" s="12" t="s">
        <v>83</v>
      </c>
      <c r="C10682" s="12" t="s">
        <v>139</v>
      </c>
      <c r="D10682" s="12" t="s">
        <v>409</v>
      </c>
      <c r="E10682" s="12">
        <v>175.95</v>
      </c>
      <c r="F10682" s="14" t="str">
        <f>A10682&amp;B10682&amp;C10682&amp;D10682&amp;E10682</f>
        <v>2024-12-06ExpenseChevron51205 COGS - Fuel175.95</v>
      </c>
      <c r="G10682" s="15">
        <f>IFERROR((DATEVALUE(A10682)),A10682)</f>
        <v>45632</v>
      </c>
      <c r="H10682" s="16" t="str">
        <f>IF((IFERROR((VLOOKUP(D10682,'Automation (QBO)'!A:B,2,FALSE)),"0"))=0,"Suspense",(IFERROR((VLOOKUP(D10682,'Automation (QBO)'!A:B,2,FALSE)),"Suspense")))</f>
        <v>COGS - Fuel</v>
      </c>
      <c r="I10682" s="17">
        <f t="shared" si="166"/>
        <v>175.95</v>
      </c>
      <c r="J10682" s="12" t="str">
        <f>H10682</f>
        <v>COGS - Fuel</v>
      </c>
    </row>
    <row r="10683" spans="1:10" hidden="1">
      <c r="A10683" s="13" t="s">
        <v>319</v>
      </c>
      <c r="B10683" s="12" t="s">
        <v>83</v>
      </c>
      <c r="C10683" s="12" t="s">
        <v>139</v>
      </c>
      <c r="D10683" s="12" t="s">
        <v>392</v>
      </c>
      <c r="E10683" s="12">
        <v>-8.8000000000000007</v>
      </c>
      <c r="F10683" s="14" t="str">
        <f>A10683&amp;B10683&amp;C10683&amp;D10683&amp;E10683</f>
        <v>2024-12-06ExpenseChevron21020 GST/HST Payable-8.8</v>
      </c>
      <c r="G10683" s="15">
        <f>IFERROR((DATEVALUE(A10683)),A10683)</f>
        <v>45632</v>
      </c>
      <c r="H10683" s="16" t="str">
        <f>IF((IFERROR((VLOOKUP(D10683,'Automation (QBO)'!A:B,2,FALSE)),"0"))=0,"Suspense",(IFERROR((VLOOKUP(D10683,'Automation (QBO)'!A:B,2,FALSE)),"Suspense")))</f>
        <v>GST/HST Payable</v>
      </c>
      <c r="I10683" s="17">
        <f t="shared" si="166"/>
        <v>-8.8000000000000007</v>
      </c>
      <c r="J10683" s="12" t="str">
        <f>H10683</f>
        <v>GST/HST Payable</v>
      </c>
    </row>
    <row r="10684" spans="1:10" hidden="1">
      <c r="A10684" s="13" t="s">
        <v>319</v>
      </c>
      <c r="B10684" s="12" t="s">
        <v>83</v>
      </c>
      <c r="C10684" s="12" t="s">
        <v>293</v>
      </c>
      <c r="D10684" s="12" t="s">
        <v>391</v>
      </c>
      <c r="E10684" s="12">
        <v>166.92</v>
      </c>
      <c r="F10684" s="14" t="str">
        <f>A10684&amp;B10684&amp;C10684&amp;D10684&amp;E10684</f>
        <v>2024-12-06ExpenseLumenstar Led Lighting51335 COGS - Supplies166.92</v>
      </c>
      <c r="G10684" s="15">
        <f>IFERROR((DATEVALUE(A10684)),A10684)</f>
        <v>45632</v>
      </c>
      <c r="H10684" s="16" t="str">
        <f>IF((IFERROR((VLOOKUP(D10684,'Automation (QBO)'!A:B,2,FALSE)),"0"))=0,"Suspense",(IFERROR((VLOOKUP(D10684,'Automation (QBO)'!A:B,2,FALSE)),"Suspense")))</f>
        <v>COGS - Supplies</v>
      </c>
      <c r="I10684" s="17">
        <f t="shared" si="166"/>
        <v>166.92</v>
      </c>
      <c r="J10684" s="12" t="str">
        <f>H10684</f>
        <v>COGS - Supplies</v>
      </c>
    </row>
    <row r="10685" spans="1:10" hidden="1">
      <c r="A10685" s="13" t="s">
        <v>319</v>
      </c>
      <c r="B10685" s="12" t="s">
        <v>83</v>
      </c>
      <c r="C10685" s="12" t="s">
        <v>293</v>
      </c>
      <c r="D10685" s="12" t="s">
        <v>392</v>
      </c>
      <c r="E10685" s="12">
        <v>-7.8</v>
      </c>
      <c r="F10685" s="14" t="str">
        <f>A10685&amp;B10685&amp;C10685&amp;D10685&amp;E10685</f>
        <v>2024-12-06ExpenseLumenstar Led Lighting21020 GST/HST Payable-7.8</v>
      </c>
      <c r="G10685" s="15">
        <f>IFERROR((DATEVALUE(A10685)),A10685)</f>
        <v>45632</v>
      </c>
      <c r="H10685" s="16" t="str">
        <f>IF((IFERROR((VLOOKUP(D10685,'Automation (QBO)'!A:B,2,FALSE)),"0"))=0,"Suspense",(IFERROR((VLOOKUP(D10685,'Automation (QBO)'!A:B,2,FALSE)),"Suspense")))</f>
        <v>GST/HST Payable</v>
      </c>
      <c r="I10685" s="17">
        <f t="shared" si="166"/>
        <v>-7.8</v>
      </c>
      <c r="J10685" s="12" t="str">
        <f>H10685</f>
        <v>GST/HST Payable</v>
      </c>
    </row>
    <row r="10686" spans="1:10" hidden="1">
      <c r="A10686" s="13" t="s">
        <v>319</v>
      </c>
      <c r="B10686" s="12" t="s">
        <v>83</v>
      </c>
      <c r="C10686" s="12" t="s">
        <v>320</v>
      </c>
      <c r="D10686" s="12" t="s">
        <v>400</v>
      </c>
      <c r="E10686" s="12">
        <v>8300</v>
      </c>
      <c r="F10686" s="14" t="str">
        <f>A10686&amp;B10686&amp;C10686&amp;D10686&amp;E10686</f>
        <v>2024-12-06ExpenseWestcoast Cutting &amp; Coring Group Ltd.51320 COGS - Subcontractors8300</v>
      </c>
      <c r="G10686" s="15">
        <f>IFERROR((DATEVALUE(A10686)),A10686)</f>
        <v>45632</v>
      </c>
      <c r="H10686" s="16" t="str">
        <f>IF((IFERROR((VLOOKUP(D10686,'Automation (QBO)'!A:B,2,FALSE)),"0"))=0,"Suspense",(IFERROR((VLOOKUP(D10686,'Automation (QBO)'!A:B,2,FALSE)),"Suspense")))</f>
        <v>COGS - Subcontracts</v>
      </c>
      <c r="I10686" s="17">
        <f t="shared" si="166"/>
        <v>8300</v>
      </c>
      <c r="J10686" s="12" t="str">
        <f>H10686</f>
        <v>COGS - Subcontracts</v>
      </c>
    </row>
    <row r="10687" spans="1:10" hidden="1">
      <c r="A10687" s="13" t="s">
        <v>319</v>
      </c>
      <c r="B10687" s="12" t="s">
        <v>83</v>
      </c>
      <c r="C10687" s="12" t="s">
        <v>320</v>
      </c>
      <c r="D10687" s="12" t="s">
        <v>392</v>
      </c>
      <c r="E10687" s="12">
        <v>-415</v>
      </c>
      <c r="F10687" s="14" t="str">
        <f>A10687&amp;B10687&amp;C10687&amp;D10687&amp;E10687</f>
        <v>2024-12-06ExpenseWestcoast Cutting &amp; Coring Group Ltd.21020 GST/HST Payable-415</v>
      </c>
      <c r="G10687" s="15">
        <f>IFERROR((DATEVALUE(A10687)),A10687)</f>
        <v>45632</v>
      </c>
      <c r="H10687" s="16" t="str">
        <f>IF((IFERROR((VLOOKUP(D10687,'Automation (QBO)'!A:B,2,FALSE)),"0"))=0,"Suspense",(IFERROR((VLOOKUP(D10687,'Automation (QBO)'!A:B,2,FALSE)),"Suspense")))</f>
        <v>GST/HST Payable</v>
      </c>
      <c r="I10687" s="17">
        <f t="shared" si="166"/>
        <v>-415</v>
      </c>
      <c r="J10687" s="12" t="str">
        <f>H10687</f>
        <v>GST/HST Payable</v>
      </c>
    </row>
    <row r="10688" spans="1:10" hidden="1">
      <c r="A10688" s="13" t="s">
        <v>319</v>
      </c>
      <c r="B10688" s="12" t="s">
        <v>83</v>
      </c>
      <c r="C10688" s="12" t="s">
        <v>132</v>
      </c>
      <c r="D10688" s="12" t="s">
        <v>391</v>
      </c>
      <c r="E10688" s="12">
        <v>86.71</v>
      </c>
      <c r="F10688" s="14" t="str">
        <f>A10688&amp;B10688&amp;C10688&amp;D10688&amp;E10688</f>
        <v>2024-12-06ExpenseRona51335 COGS - Supplies86.71</v>
      </c>
      <c r="G10688" s="15">
        <f>IFERROR((DATEVALUE(A10688)),A10688)</f>
        <v>45632</v>
      </c>
      <c r="H10688" s="16" t="str">
        <f>IF((IFERROR((VLOOKUP(D10688,'Automation (QBO)'!A:B,2,FALSE)),"0"))=0,"Suspense",(IFERROR((VLOOKUP(D10688,'Automation (QBO)'!A:B,2,FALSE)),"Suspense")))</f>
        <v>COGS - Supplies</v>
      </c>
      <c r="I10688" s="17">
        <f t="shared" si="166"/>
        <v>86.71</v>
      </c>
      <c r="J10688" s="12" t="str">
        <f>H10688</f>
        <v>COGS - Supplies</v>
      </c>
    </row>
    <row r="10689" spans="1:10" hidden="1">
      <c r="A10689" s="13" t="s">
        <v>319</v>
      </c>
      <c r="B10689" s="12" t="s">
        <v>83</v>
      </c>
      <c r="C10689" s="12" t="s">
        <v>132</v>
      </c>
      <c r="D10689" s="12" t="s">
        <v>392</v>
      </c>
      <c r="E10689" s="12">
        <v>-4.05</v>
      </c>
      <c r="F10689" s="14" t="str">
        <f>A10689&amp;B10689&amp;C10689&amp;D10689&amp;E10689</f>
        <v>2024-12-06ExpenseRona21020 GST/HST Payable-4.05</v>
      </c>
      <c r="G10689" s="15">
        <f>IFERROR((DATEVALUE(A10689)),A10689)</f>
        <v>45632</v>
      </c>
      <c r="H10689" s="16" t="str">
        <f>IF((IFERROR((VLOOKUP(D10689,'Automation (QBO)'!A:B,2,FALSE)),"0"))=0,"Suspense",(IFERROR((VLOOKUP(D10689,'Automation (QBO)'!A:B,2,FALSE)),"Suspense")))</f>
        <v>GST/HST Payable</v>
      </c>
      <c r="I10689" s="17">
        <f t="shared" si="166"/>
        <v>-4.05</v>
      </c>
      <c r="J10689" s="12" t="str">
        <f>H10689</f>
        <v>GST/HST Payable</v>
      </c>
    </row>
    <row r="10690" spans="1:10" hidden="1">
      <c r="A10690" s="13" t="s">
        <v>319</v>
      </c>
      <c r="B10690" s="12" t="s">
        <v>83</v>
      </c>
      <c r="C10690" s="12" t="s">
        <v>321</v>
      </c>
      <c r="D10690" s="12" t="s">
        <v>391</v>
      </c>
      <c r="E10690" s="12">
        <v>18.53</v>
      </c>
      <c r="F10690" s="14" t="str">
        <f>A10690&amp;B10690&amp;C10690&amp;D10690&amp;E10690</f>
        <v>2024-12-06ExpenseCanadian Tire51335 COGS - Supplies18.53</v>
      </c>
      <c r="G10690" s="15">
        <f>IFERROR((DATEVALUE(A10690)),A10690)</f>
        <v>45632</v>
      </c>
      <c r="H10690" s="16" t="str">
        <f>IF((IFERROR((VLOOKUP(D10690,'Automation (QBO)'!A:B,2,FALSE)),"0"))=0,"Suspense",(IFERROR((VLOOKUP(D10690,'Automation (QBO)'!A:B,2,FALSE)),"Suspense")))</f>
        <v>COGS - Supplies</v>
      </c>
      <c r="I10690" s="17">
        <f t="shared" si="166"/>
        <v>18.53</v>
      </c>
      <c r="J10690" s="12" t="str">
        <f>H10690</f>
        <v>COGS - Supplies</v>
      </c>
    </row>
    <row r="10691" spans="1:10" hidden="1">
      <c r="A10691" s="13" t="s">
        <v>319</v>
      </c>
      <c r="B10691" s="12" t="s">
        <v>83</v>
      </c>
      <c r="C10691" s="12" t="s">
        <v>321</v>
      </c>
      <c r="D10691" s="12" t="s">
        <v>392</v>
      </c>
      <c r="E10691" s="12">
        <v>-0.5</v>
      </c>
      <c r="F10691" s="14" t="str">
        <f>A10691&amp;B10691&amp;C10691&amp;D10691&amp;E10691</f>
        <v>2024-12-06ExpenseCanadian Tire21020 GST/HST Payable-0.5</v>
      </c>
      <c r="G10691" s="15">
        <f>IFERROR((DATEVALUE(A10691)),A10691)</f>
        <v>45632</v>
      </c>
      <c r="H10691" s="16" t="str">
        <f>IF((IFERROR((VLOOKUP(D10691,'Automation (QBO)'!A:B,2,FALSE)),"0"))=0,"Suspense",(IFERROR((VLOOKUP(D10691,'Automation (QBO)'!A:B,2,FALSE)),"Suspense")))</f>
        <v>GST/HST Payable</v>
      </c>
      <c r="I10691" s="17">
        <f t="shared" si="166"/>
        <v>-0.5</v>
      </c>
      <c r="J10691" s="12" t="str">
        <f>H10691</f>
        <v>GST/HST Payable</v>
      </c>
    </row>
    <row r="10692" spans="1:10" hidden="1">
      <c r="A10692" s="13" t="s">
        <v>319</v>
      </c>
      <c r="B10692" s="12" t="s">
        <v>83</v>
      </c>
      <c r="C10692" s="12" t="s">
        <v>237</v>
      </c>
      <c r="D10692" s="12" t="s">
        <v>410</v>
      </c>
      <c r="E10692" s="12">
        <v>246</v>
      </c>
      <c r="F10692" s="14" t="str">
        <f>A10692&amp;B10692&amp;C10692&amp;D10692&amp;E10692</f>
        <v>2024-12-06ExpenseUnited Boulevard Recycling and Waste Centre51315 COGS - Disposal246</v>
      </c>
      <c r="G10692" s="15">
        <f>IFERROR((DATEVALUE(A10692)),A10692)</f>
        <v>45632</v>
      </c>
      <c r="H10692" s="16" t="str">
        <f>IF((IFERROR((VLOOKUP(D10692,'Automation (QBO)'!A:B,2,FALSE)),"0"))=0,"Suspense",(IFERROR((VLOOKUP(D10692,'Automation (QBO)'!A:B,2,FALSE)),"Suspense")))</f>
        <v>COGS - Disposal</v>
      </c>
      <c r="I10692" s="17">
        <f t="shared" si="166"/>
        <v>246</v>
      </c>
      <c r="J10692" s="12" t="str">
        <f>H10692</f>
        <v>COGS - Disposal</v>
      </c>
    </row>
    <row r="10693" spans="1:10" hidden="1">
      <c r="A10693" s="13" t="s">
        <v>319</v>
      </c>
      <c r="B10693" s="12" t="s">
        <v>83</v>
      </c>
      <c r="C10693" s="12" t="s">
        <v>237</v>
      </c>
      <c r="D10693" s="12" t="s">
        <v>392</v>
      </c>
      <c r="E10693" s="12">
        <v>0</v>
      </c>
      <c r="F10693" s="14" t="str">
        <f>A10693&amp;B10693&amp;C10693&amp;D10693&amp;E10693</f>
        <v>2024-12-06ExpenseUnited Boulevard Recycling and Waste Centre21020 GST/HST Payable0</v>
      </c>
      <c r="G10693" s="15">
        <f>IFERROR((DATEVALUE(A10693)),A10693)</f>
        <v>45632</v>
      </c>
      <c r="H10693" s="16" t="str">
        <f>IF((IFERROR((VLOOKUP(D10693,'Automation (QBO)'!A:B,2,FALSE)),"0"))=0,"Suspense",(IFERROR((VLOOKUP(D10693,'Automation (QBO)'!A:B,2,FALSE)),"Suspense")))</f>
        <v>GST/HST Payable</v>
      </c>
      <c r="I10693" s="17">
        <f t="shared" si="166"/>
        <v>0</v>
      </c>
      <c r="J10693" s="12" t="str">
        <f>H10693</f>
        <v>GST/HST Payable</v>
      </c>
    </row>
    <row r="10694" spans="1:10" hidden="1">
      <c r="A10694" s="13" t="s">
        <v>319</v>
      </c>
      <c r="B10694" s="12" t="s">
        <v>83</v>
      </c>
      <c r="C10694" s="12" t="s">
        <v>131</v>
      </c>
      <c r="D10694" s="12" t="s">
        <v>411</v>
      </c>
      <c r="E10694" s="12">
        <v>202.11</v>
      </c>
      <c r="F10694" s="14" t="str">
        <f>A10694&amp;B10694&amp;C10694&amp;D10694&amp;E10694</f>
        <v>2024-12-06ExpenseInsurance Corporation of British Columbia52185 Insurance - Vehicles202.11</v>
      </c>
      <c r="G10694" s="15">
        <f>IFERROR((DATEVALUE(A10694)),A10694)</f>
        <v>45632</v>
      </c>
      <c r="H10694" s="16" t="str">
        <f>IF((IFERROR((VLOOKUP(D10694,'Automation (QBO)'!A:B,2,FALSE)),"0"))=0,"Suspense",(IFERROR((VLOOKUP(D10694,'Automation (QBO)'!A:B,2,FALSE)),"Suspense")))</f>
        <v>Insurance - Vehicles</v>
      </c>
      <c r="I10694" s="17">
        <f t="shared" si="166"/>
        <v>202.11</v>
      </c>
      <c r="J10694" s="12" t="str">
        <f>H10694</f>
        <v>Insurance - Vehicles</v>
      </c>
    </row>
    <row r="10695" spans="1:10" hidden="1">
      <c r="A10695" s="13" t="s">
        <v>319</v>
      </c>
      <c r="B10695" s="12" t="s">
        <v>83</v>
      </c>
      <c r="C10695" s="12" t="s">
        <v>131</v>
      </c>
      <c r="D10695" s="12" t="s">
        <v>392</v>
      </c>
      <c r="E10695" s="12">
        <v>0</v>
      </c>
      <c r="F10695" s="14" t="str">
        <f>A10695&amp;B10695&amp;C10695&amp;D10695&amp;E10695</f>
        <v>2024-12-06ExpenseInsurance Corporation of British Columbia21020 GST/HST Payable0</v>
      </c>
      <c r="G10695" s="15">
        <f>IFERROR((DATEVALUE(A10695)),A10695)</f>
        <v>45632</v>
      </c>
      <c r="H10695" s="16" t="str">
        <f>IF((IFERROR((VLOOKUP(D10695,'Automation (QBO)'!A:B,2,FALSE)),"0"))=0,"Suspense",(IFERROR((VLOOKUP(D10695,'Automation (QBO)'!A:B,2,FALSE)),"Suspense")))</f>
        <v>GST/HST Payable</v>
      </c>
      <c r="I10695" s="17">
        <f t="shared" si="166"/>
        <v>0</v>
      </c>
      <c r="J10695" s="12" t="str">
        <f>H10695</f>
        <v>GST/HST Payable</v>
      </c>
    </row>
    <row r="10696" spans="1:10" hidden="1">
      <c r="A10696" s="13" t="s">
        <v>319</v>
      </c>
      <c r="B10696" s="12" t="s">
        <v>83</v>
      </c>
      <c r="C10696" s="12" t="s">
        <v>126</v>
      </c>
      <c r="D10696" s="12" t="s">
        <v>390</v>
      </c>
      <c r="E10696" s="12">
        <v>12.31</v>
      </c>
      <c r="F10696" s="14" t="str">
        <f>A10696&amp;B10696&amp;C10696&amp;D10696&amp;E10696</f>
        <v>2024-12-06ExpenseAmazon21010 Visa Payable (CIBC)12.31</v>
      </c>
      <c r="G10696" s="15">
        <f>IFERROR((DATEVALUE(A10696)),A10696)</f>
        <v>45632</v>
      </c>
      <c r="H10696" s="16" t="str">
        <f>IF((IFERROR((VLOOKUP(D10696,'Automation (QBO)'!A:B,2,FALSE)),"0"))=0,"Suspense",(IFERROR((VLOOKUP(D10696,'Automation (QBO)'!A:B,2,FALSE)),"Suspense")))</f>
        <v>Suspense</v>
      </c>
      <c r="I10696" s="17">
        <f t="shared" si="166"/>
        <v>12.31</v>
      </c>
      <c r="J10696" s="12" t="str">
        <f>H10696</f>
        <v>Suspense</v>
      </c>
    </row>
    <row r="10697" spans="1:10" hidden="1">
      <c r="A10697" s="13" t="s">
        <v>319</v>
      </c>
      <c r="B10697" s="12" t="s">
        <v>83</v>
      </c>
      <c r="C10697" s="12" t="s">
        <v>320</v>
      </c>
      <c r="D10697" s="12" t="s">
        <v>394</v>
      </c>
      <c r="E10697" s="12">
        <v>-8715</v>
      </c>
      <c r="F10697" s="14" t="str">
        <f>A10697&amp;B10697&amp;C10697&amp;D10697&amp;E10697</f>
        <v>2024-12-06ExpenseWestcoast Cutting &amp; Coring Group Ltd.11005 Chequing (CIBC)-8715</v>
      </c>
      <c r="G10697" s="15">
        <f>IFERROR((DATEVALUE(A10697)),A10697)</f>
        <v>45632</v>
      </c>
      <c r="H10697" s="16" t="str">
        <f>IF((IFERROR((VLOOKUP(D10697,'Automation (QBO)'!A:B,2,FALSE)),"0"))=0,"Suspense",(IFERROR((VLOOKUP(D10697,'Automation (QBO)'!A:B,2,FALSE)),"Suspense")))</f>
        <v>Balance (CIBC)</v>
      </c>
      <c r="I10697" s="17">
        <f t="shared" si="166"/>
        <v>-8715</v>
      </c>
      <c r="J10697" s="12" t="str">
        <f>H10697</f>
        <v>Balance (CIBC)</v>
      </c>
    </row>
    <row r="10698" spans="1:10" hidden="1">
      <c r="A10698" s="13" t="s">
        <v>319</v>
      </c>
      <c r="B10698" s="12" t="s">
        <v>83</v>
      </c>
      <c r="C10698" s="12" t="s">
        <v>131</v>
      </c>
      <c r="D10698" s="12" t="s">
        <v>394</v>
      </c>
      <c r="E10698" s="12">
        <v>-202.11</v>
      </c>
      <c r="F10698" s="14" t="str">
        <f>A10698&amp;B10698&amp;C10698&amp;D10698&amp;E10698</f>
        <v>2024-12-06ExpenseInsurance Corporation of British Columbia11005 Chequing (CIBC)-202.11</v>
      </c>
      <c r="G10698" s="15">
        <f>IFERROR((DATEVALUE(A10698)),A10698)</f>
        <v>45632</v>
      </c>
      <c r="H10698" s="16" t="str">
        <f>IF((IFERROR((VLOOKUP(D10698,'Automation (QBO)'!A:B,2,FALSE)),"0"))=0,"Suspense",(IFERROR((VLOOKUP(D10698,'Automation (QBO)'!A:B,2,FALSE)),"Suspense")))</f>
        <v>Balance (CIBC)</v>
      </c>
      <c r="I10698" s="17">
        <f t="shared" si="166"/>
        <v>-202.11</v>
      </c>
      <c r="J10698" s="12" t="str">
        <f>H10698</f>
        <v>Balance (CIBC)</v>
      </c>
    </row>
    <row r="10699" spans="1:10" hidden="1">
      <c r="A10699" s="13" t="s">
        <v>322</v>
      </c>
      <c r="B10699" s="12" t="s">
        <v>83</v>
      </c>
      <c r="C10699" s="12" t="s">
        <v>305</v>
      </c>
      <c r="D10699" s="12" t="s">
        <v>390</v>
      </c>
      <c r="E10699" s="12">
        <v>1824.48</v>
      </c>
      <c r="F10699" s="14" t="str">
        <f>A10699&amp;B10699&amp;C10699&amp;D10699&amp;E10699</f>
        <v>2024-12-07ExpenseIkea21010 Visa Payable (CIBC)1824.48</v>
      </c>
      <c r="G10699" s="15">
        <f>IFERROR((DATEVALUE(A10699)),A10699)</f>
        <v>45633</v>
      </c>
      <c r="H10699" s="16" t="str">
        <f>IF((IFERROR((VLOOKUP(D10699,'Automation (QBO)'!A:B,2,FALSE)),"0"))=0,"Suspense",(IFERROR((VLOOKUP(D10699,'Automation (QBO)'!A:B,2,FALSE)),"Suspense")))</f>
        <v>Suspense</v>
      </c>
      <c r="I10699" s="17">
        <f t="shared" si="166"/>
        <v>1824.48</v>
      </c>
      <c r="J10699" s="12" t="str">
        <f>H10699</f>
        <v>Suspense</v>
      </c>
    </row>
    <row r="10700" spans="1:10" hidden="1">
      <c r="A10700" s="13" t="s">
        <v>322</v>
      </c>
      <c r="B10700" s="12" t="s">
        <v>83</v>
      </c>
      <c r="C10700" s="12" t="s">
        <v>193</v>
      </c>
      <c r="D10700" s="12" t="s">
        <v>390</v>
      </c>
      <c r="E10700" s="12">
        <v>11</v>
      </c>
      <c r="F10700" s="14" t="str">
        <f>A10700&amp;B10700&amp;C10700&amp;D10700&amp;E10700</f>
        <v>2024-12-07ExpenseCity of Vancouver Parking21010 Visa Payable (CIBC)11</v>
      </c>
      <c r="G10700" s="15">
        <f>IFERROR((DATEVALUE(A10700)),A10700)</f>
        <v>45633</v>
      </c>
      <c r="H10700" s="16" t="str">
        <f>IF((IFERROR((VLOOKUP(D10700,'Automation (QBO)'!A:B,2,FALSE)),"0"))=0,"Suspense",(IFERROR((VLOOKUP(D10700,'Automation (QBO)'!A:B,2,FALSE)),"Suspense")))</f>
        <v>Suspense</v>
      </c>
      <c r="I10700" s="17">
        <f t="shared" si="166"/>
        <v>11</v>
      </c>
      <c r="J10700" s="12" t="str">
        <f>H10700</f>
        <v>Suspense</v>
      </c>
    </row>
    <row r="10701" spans="1:10" hidden="1">
      <c r="A10701" s="13" t="s">
        <v>322</v>
      </c>
      <c r="B10701" s="12" t="s">
        <v>83</v>
      </c>
      <c r="C10701" s="12" t="s">
        <v>193</v>
      </c>
      <c r="D10701" s="12" t="s">
        <v>408</v>
      </c>
      <c r="E10701" s="12">
        <v>11</v>
      </c>
      <c r="F10701" s="14" t="str">
        <f>A10701&amp;B10701&amp;C10701&amp;D10701&amp;E10701</f>
        <v>2024-12-07ExpenseCity of Vancouver Parking52205 Travel &amp; Parking11</v>
      </c>
      <c r="G10701" s="15">
        <f>IFERROR((DATEVALUE(A10701)),A10701)</f>
        <v>45633</v>
      </c>
      <c r="H10701" s="16" t="str">
        <f>IF((IFERROR((VLOOKUP(D10701,'Automation (QBO)'!A:B,2,FALSE)),"0"))=0,"Suspense",(IFERROR((VLOOKUP(D10701,'Automation (QBO)'!A:B,2,FALSE)),"Suspense")))</f>
        <v>Travel &amp; Parking</v>
      </c>
      <c r="I10701" s="17">
        <f t="shared" si="166"/>
        <v>11</v>
      </c>
      <c r="J10701" s="12" t="str">
        <f>H10701</f>
        <v>Travel &amp; Parking</v>
      </c>
    </row>
    <row r="10702" spans="1:10" hidden="1">
      <c r="A10702" s="13" t="s">
        <v>322</v>
      </c>
      <c r="B10702" s="12" t="s">
        <v>83</v>
      </c>
      <c r="C10702" s="12" t="s">
        <v>193</v>
      </c>
      <c r="D10702" s="12" t="s">
        <v>392</v>
      </c>
      <c r="E10702" s="12">
        <v>0</v>
      </c>
      <c r="F10702" s="14" t="str">
        <f>A10702&amp;B10702&amp;C10702&amp;D10702&amp;E10702</f>
        <v>2024-12-07ExpenseCity of Vancouver Parking21020 GST/HST Payable0</v>
      </c>
      <c r="G10702" s="15">
        <f>IFERROR((DATEVALUE(A10702)),A10702)</f>
        <v>45633</v>
      </c>
      <c r="H10702" s="16" t="str">
        <f>IF((IFERROR((VLOOKUP(D10702,'Automation (QBO)'!A:B,2,FALSE)),"0"))=0,"Suspense",(IFERROR((VLOOKUP(D10702,'Automation (QBO)'!A:B,2,FALSE)),"Suspense")))</f>
        <v>GST/HST Payable</v>
      </c>
      <c r="I10702" s="17">
        <f t="shared" si="166"/>
        <v>0</v>
      </c>
      <c r="J10702" s="12" t="str">
        <f>H10702</f>
        <v>GST/HST Payable</v>
      </c>
    </row>
    <row r="10703" spans="1:10" hidden="1">
      <c r="A10703" s="13" t="s">
        <v>322</v>
      </c>
      <c r="B10703" s="12" t="s">
        <v>83</v>
      </c>
      <c r="C10703" s="12" t="s">
        <v>305</v>
      </c>
      <c r="D10703" s="12" t="s">
        <v>391</v>
      </c>
      <c r="E10703" s="12">
        <v>1745.98</v>
      </c>
      <c r="F10703" s="14" t="str">
        <f>A10703&amp;B10703&amp;C10703&amp;D10703&amp;E10703</f>
        <v>2024-12-07ExpenseIkea51335 COGS - Supplies1745.98</v>
      </c>
      <c r="G10703" s="15">
        <f>IFERROR((DATEVALUE(A10703)),A10703)</f>
        <v>45633</v>
      </c>
      <c r="H10703" s="16" t="str">
        <f>IF((IFERROR((VLOOKUP(D10703,'Automation (QBO)'!A:B,2,FALSE)),"0"))=0,"Suspense",(IFERROR((VLOOKUP(D10703,'Automation (QBO)'!A:B,2,FALSE)),"Suspense")))</f>
        <v>COGS - Supplies</v>
      </c>
      <c r="I10703" s="17">
        <f t="shared" si="166"/>
        <v>1745.98</v>
      </c>
      <c r="J10703" s="12" t="str">
        <f>H10703</f>
        <v>COGS - Supplies</v>
      </c>
    </row>
    <row r="10704" spans="1:10" hidden="1">
      <c r="A10704" s="13" t="s">
        <v>322</v>
      </c>
      <c r="B10704" s="12" t="s">
        <v>83</v>
      </c>
      <c r="C10704" s="12" t="s">
        <v>305</v>
      </c>
      <c r="D10704" s="12" t="s">
        <v>392</v>
      </c>
      <c r="E10704" s="12">
        <v>-78.5</v>
      </c>
      <c r="F10704" s="14" t="str">
        <f>A10704&amp;B10704&amp;C10704&amp;D10704&amp;E10704</f>
        <v>2024-12-07ExpenseIkea21020 GST/HST Payable-78.5</v>
      </c>
      <c r="G10704" s="15">
        <f>IFERROR((DATEVALUE(A10704)),A10704)</f>
        <v>45633</v>
      </c>
      <c r="H10704" s="16" t="str">
        <f>IF((IFERROR((VLOOKUP(D10704,'Automation (QBO)'!A:B,2,FALSE)),"0"))=0,"Suspense",(IFERROR((VLOOKUP(D10704,'Automation (QBO)'!A:B,2,FALSE)),"Suspense")))</f>
        <v>GST/HST Payable</v>
      </c>
      <c r="I10704" s="17">
        <f t="shared" ref="I10704:I10767" si="167">E10704</f>
        <v>-78.5</v>
      </c>
      <c r="J10704" s="12" t="str">
        <f>H10704</f>
        <v>GST/HST Payable</v>
      </c>
    </row>
    <row r="10705" spans="1:10" hidden="1">
      <c r="A10705" s="13" t="s">
        <v>323</v>
      </c>
      <c r="B10705" s="12" t="s">
        <v>83</v>
      </c>
      <c r="C10705" s="12" t="s">
        <v>227</v>
      </c>
      <c r="D10705" s="12" t="s">
        <v>390</v>
      </c>
      <c r="E10705" s="12">
        <v>389.75</v>
      </c>
      <c r="F10705" s="14" t="str">
        <f>A10705&amp;B10705&amp;C10705&amp;D10705&amp;E10705</f>
        <v>2024-12-09ExpenseWindsor Plywood21010 Visa Payable (CIBC)389.75</v>
      </c>
      <c r="G10705" s="15">
        <f>IFERROR((DATEVALUE(A10705)),A10705)</f>
        <v>45635</v>
      </c>
      <c r="H10705" s="16" t="str">
        <f>IF((IFERROR((VLOOKUP(D10705,'Automation (QBO)'!A:B,2,FALSE)),"0"))=0,"Suspense",(IFERROR((VLOOKUP(D10705,'Automation (QBO)'!A:B,2,FALSE)),"Suspense")))</f>
        <v>Suspense</v>
      </c>
      <c r="I10705" s="17">
        <f t="shared" si="167"/>
        <v>389.75</v>
      </c>
      <c r="J10705" s="12" t="str">
        <f>H10705</f>
        <v>Suspense</v>
      </c>
    </row>
    <row r="10706" spans="1:10" hidden="1">
      <c r="A10706" s="13" t="s">
        <v>323</v>
      </c>
      <c r="B10706" s="12" t="s">
        <v>83</v>
      </c>
      <c r="C10706" s="12" t="s">
        <v>111</v>
      </c>
      <c r="D10706" s="12" t="s">
        <v>390</v>
      </c>
      <c r="E10706" s="12">
        <v>152.63999999999999</v>
      </c>
      <c r="F10706" s="14" t="str">
        <f>A10706&amp;B10706&amp;C10706&amp;D10706&amp;E10706</f>
        <v>2024-12-09ExpenseAstley Gilbert Limited21010 Visa Payable (CIBC)152.64</v>
      </c>
      <c r="G10706" s="15">
        <f>IFERROR((DATEVALUE(A10706)),A10706)</f>
        <v>45635</v>
      </c>
      <c r="H10706" s="16" t="str">
        <f>IF((IFERROR((VLOOKUP(D10706,'Automation (QBO)'!A:B,2,FALSE)),"0"))=0,"Suspense",(IFERROR((VLOOKUP(D10706,'Automation (QBO)'!A:B,2,FALSE)),"Suspense")))</f>
        <v>Suspense</v>
      </c>
      <c r="I10706" s="17">
        <f t="shared" si="167"/>
        <v>152.63999999999999</v>
      </c>
      <c r="J10706" s="12" t="str">
        <f>H10706</f>
        <v>Suspense</v>
      </c>
    </row>
    <row r="10707" spans="1:10" hidden="1">
      <c r="A10707" s="13" t="s">
        <v>323</v>
      </c>
      <c r="B10707" s="12" t="s">
        <v>83</v>
      </c>
      <c r="C10707" s="12" t="s">
        <v>126</v>
      </c>
      <c r="D10707" s="12" t="s">
        <v>390</v>
      </c>
      <c r="E10707" s="12">
        <v>151.13999999999999</v>
      </c>
      <c r="F10707" s="14" t="str">
        <f>A10707&amp;B10707&amp;C10707&amp;D10707&amp;E10707</f>
        <v>2024-12-09ExpenseAmazon21010 Visa Payable (CIBC)151.14</v>
      </c>
      <c r="G10707" s="15">
        <f>IFERROR((DATEVALUE(A10707)),A10707)</f>
        <v>45635</v>
      </c>
      <c r="H10707" s="16" t="str">
        <f>IF((IFERROR((VLOOKUP(D10707,'Automation (QBO)'!A:B,2,FALSE)),"0"))=0,"Suspense",(IFERROR((VLOOKUP(D10707,'Automation (QBO)'!A:B,2,FALSE)),"Suspense")))</f>
        <v>Suspense</v>
      </c>
      <c r="I10707" s="17">
        <f t="shared" si="167"/>
        <v>151.13999999999999</v>
      </c>
      <c r="J10707" s="12" t="str">
        <f>H10707</f>
        <v>Suspense</v>
      </c>
    </row>
    <row r="10708" spans="1:10" hidden="1">
      <c r="A10708" s="13" t="s">
        <v>323</v>
      </c>
      <c r="B10708" s="12" t="s">
        <v>83</v>
      </c>
      <c r="C10708" s="12" t="s">
        <v>237</v>
      </c>
      <c r="D10708" s="12" t="s">
        <v>390</v>
      </c>
      <c r="E10708" s="12">
        <v>151</v>
      </c>
      <c r="F10708" s="14" t="str">
        <f>A10708&amp;B10708&amp;C10708&amp;D10708&amp;E10708</f>
        <v>2024-12-09ExpenseUnited Boulevard Recycling and Waste Centre21010 Visa Payable (CIBC)151</v>
      </c>
      <c r="G10708" s="15">
        <f>IFERROR((DATEVALUE(A10708)),A10708)</f>
        <v>45635</v>
      </c>
      <c r="H10708" s="16" t="str">
        <f>IF((IFERROR((VLOOKUP(D10708,'Automation (QBO)'!A:B,2,FALSE)),"0"))=0,"Suspense",(IFERROR((VLOOKUP(D10708,'Automation (QBO)'!A:B,2,FALSE)),"Suspense")))</f>
        <v>Suspense</v>
      </c>
      <c r="I10708" s="17">
        <f t="shared" si="167"/>
        <v>151</v>
      </c>
      <c r="J10708" s="12" t="str">
        <f>H10708</f>
        <v>Suspense</v>
      </c>
    </row>
    <row r="10709" spans="1:10" hidden="1">
      <c r="A10709" s="13" t="s">
        <v>323</v>
      </c>
      <c r="B10709" s="12" t="s">
        <v>83</v>
      </c>
      <c r="C10709" s="12" t="s">
        <v>139</v>
      </c>
      <c r="D10709" s="12" t="s">
        <v>390</v>
      </c>
      <c r="E10709" s="12">
        <v>94.5</v>
      </c>
      <c r="F10709" s="14" t="str">
        <f>A10709&amp;B10709&amp;C10709&amp;D10709&amp;E10709</f>
        <v>2024-12-09ExpenseChevron21010 Visa Payable (CIBC)94.5</v>
      </c>
      <c r="G10709" s="15">
        <f>IFERROR((DATEVALUE(A10709)),A10709)</f>
        <v>45635</v>
      </c>
      <c r="H10709" s="16" t="str">
        <f>IF((IFERROR((VLOOKUP(D10709,'Automation (QBO)'!A:B,2,FALSE)),"0"))=0,"Suspense",(IFERROR((VLOOKUP(D10709,'Automation (QBO)'!A:B,2,FALSE)),"Suspense")))</f>
        <v>Suspense</v>
      </c>
      <c r="I10709" s="17">
        <f t="shared" si="167"/>
        <v>94.5</v>
      </c>
      <c r="J10709" s="12" t="str">
        <f>H10709</f>
        <v>Suspense</v>
      </c>
    </row>
    <row r="10710" spans="1:10" hidden="1">
      <c r="A10710" s="13" t="s">
        <v>323</v>
      </c>
      <c r="B10710" s="12" t="s">
        <v>83</v>
      </c>
      <c r="C10710" s="12" t="s">
        <v>139</v>
      </c>
      <c r="D10710" s="12" t="s">
        <v>390</v>
      </c>
      <c r="E10710" s="12">
        <v>24.07</v>
      </c>
      <c r="F10710" s="14" t="str">
        <f>A10710&amp;B10710&amp;C10710&amp;D10710&amp;E10710</f>
        <v>2024-12-09ExpenseChevron21010 Visa Payable (CIBC)24.07</v>
      </c>
      <c r="G10710" s="15">
        <f>IFERROR((DATEVALUE(A10710)),A10710)</f>
        <v>45635</v>
      </c>
      <c r="H10710" s="16" t="str">
        <f>IF((IFERROR((VLOOKUP(D10710,'Automation (QBO)'!A:B,2,FALSE)),"0"))=0,"Suspense",(IFERROR((VLOOKUP(D10710,'Automation (QBO)'!A:B,2,FALSE)),"Suspense")))</f>
        <v>Suspense</v>
      </c>
      <c r="I10710" s="17">
        <f t="shared" si="167"/>
        <v>24.07</v>
      </c>
      <c r="J10710" s="12" t="str">
        <f>H10710</f>
        <v>Suspense</v>
      </c>
    </row>
    <row r="10711" spans="1:10" hidden="1">
      <c r="A10711" s="13" t="s">
        <v>323</v>
      </c>
      <c r="B10711" s="12" t="s">
        <v>83</v>
      </c>
      <c r="C10711" s="12" t="s">
        <v>139</v>
      </c>
      <c r="D10711" s="12" t="s">
        <v>398</v>
      </c>
      <c r="E10711" s="12">
        <v>23.81</v>
      </c>
      <c r="F10711" s="14" t="str">
        <f>A10711&amp;B10711&amp;C10711&amp;D10711&amp;E10711</f>
        <v>2024-12-09ExpenseChevron52190 Meals &amp; Entertainment23.81</v>
      </c>
      <c r="G10711" s="15">
        <f>IFERROR((DATEVALUE(A10711)),A10711)</f>
        <v>45635</v>
      </c>
      <c r="H10711" s="16" t="str">
        <f>IF((IFERROR((VLOOKUP(D10711,'Automation (QBO)'!A:B,2,FALSE)),"0"))=0,"Suspense",(IFERROR((VLOOKUP(D10711,'Automation (QBO)'!A:B,2,FALSE)),"Suspense")))</f>
        <v>Meals &amp; Entertainment</v>
      </c>
      <c r="I10711" s="17">
        <f t="shared" si="167"/>
        <v>23.81</v>
      </c>
      <c r="J10711" s="12" t="str">
        <f>H10711</f>
        <v>Meals &amp; Entertainment</v>
      </c>
    </row>
    <row r="10712" spans="1:10" hidden="1">
      <c r="A10712" s="13" t="s">
        <v>323</v>
      </c>
      <c r="B10712" s="12" t="s">
        <v>83</v>
      </c>
      <c r="C10712" s="12" t="s">
        <v>139</v>
      </c>
      <c r="D10712" s="12" t="s">
        <v>392</v>
      </c>
      <c r="E10712" s="12">
        <v>-0.26</v>
      </c>
      <c r="F10712" s="14" t="str">
        <f>A10712&amp;B10712&amp;C10712&amp;D10712&amp;E10712</f>
        <v>2024-12-09ExpenseChevron21020 GST/HST Payable-0.26</v>
      </c>
      <c r="G10712" s="15">
        <f>IFERROR((DATEVALUE(A10712)),A10712)</f>
        <v>45635</v>
      </c>
      <c r="H10712" s="16" t="str">
        <f>IF((IFERROR((VLOOKUP(D10712,'Automation (QBO)'!A:B,2,FALSE)),"0"))=0,"Suspense",(IFERROR((VLOOKUP(D10712,'Automation (QBO)'!A:B,2,FALSE)),"Suspense")))</f>
        <v>GST/HST Payable</v>
      </c>
      <c r="I10712" s="17">
        <f t="shared" si="167"/>
        <v>-0.26</v>
      </c>
      <c r="J10712" s="12" t="str">
        <f>H10712</f>
        <v>GST/HST Payable</v>
      </c>
    </row>
    <row r="10713" spans="1:10" hidden="1">
      <c r="A10713" s="13" t="s">
        <v>323</v>
      </c>
      <c r="B10713" s="12" t="s">
        <v>83</v>
      </c>
      <c r="C10713" s="12" t="s">
        <v>237</v>
      </c>
      <c r="D10713" s="12" t="s">
        <v>410</v>
      </c>
      <c r="E10713" s="12">
        <v>151</v>
      </c>
      <c r="F10713" s="14" t="str">
        <f>A10713&amp;B10713&amp;C10713&amp;D10713&amp;E10713</f>
        <v>2024-12-09ExpenseUnited Boulevard Recycling and Waste Centre51315 COGS - Disposal151</v>
      </c>
      <c r="G10713" s="15">
        <f>IFERROR((DATEVALUE(A10713)),A10713)</f>
        <v>45635</v>
      </c>
      <c r="H10713" s="16" t="str">
        <f>IF((IFERROR((VLOOKUP(D10713,'Automation (QBO)'!A:B,2,FALSE)),"0"))=0,"Suspense",(IFERROR((VLOOKUP(D10713,'Automation (QBO)'!A:B,2,FALSE)),"Suspense")))</f>
        <v>COGS - Disposal</v>
      </c>
      <c r="I10713" s="17">
        <f t="shared" si="167"/>
        <v>151</v>
      </c>
      <c r="J10713" s="12" t="str">
        <f>H10713</f>
        <v>COGS - Disposal</v>
      </c>
    </row>
    <row r="10714" spans="1:10" hidden="1">
      <c r="A10714" s="13" t="s">
        <v>323</v>
      </c>
      <c r="B10714" s="12" t="s">
        <v>83</v>
      </c>
      <c r="C10714" s="12" t="s">
        <v>237</v>
      </c>
      <c r="D10714" s="12" t="s">
        <v>392</v>
      </c>
      <c r="E10714" s="12">
        <v>0</v>
      </c>
      <c r="F10714" s="14" t="str">
        <f>A10714&amp;B10714&amp;C10714&amp;D10714&amp;E10714</f>
        <v>2024-12-09ExpenseUnited Boulevard Recycling and Waste Centre21020 GST/HST Payable0</v>
      </c>
      <c r="G10714" s="15">
        <f>IFERROR((DATEVALUE(A10714)),A10714)</f>
        <v>45635</v>
      </c>
      <c r="H10714" s="16" t="str">
        <f>IF((IFERROR((VLOOKUP(D10714,'Automation (QBO)'!A:B,2,FALSE)),"0"))=0,"Suspense",(IFERROR((VLOOKUP(D10714,'Automation (QBO)'!A:B,2,FALSE)),"Suspense")))</f>
        <v>GST/HST Payable</v>
      </c>
      <c r="I10714" s="17">
        <f t="shared" si="167"/>
        <v>0</v>
      </c>
      <c r="J10714" s="12" t="str">
        <f>H10714</f>
        <v>GST/HST Payable</v>
      </c>
    </row>
    <row r="10715" spans="1:10" hidden="1">
      <c r="A10715" s="13" t="s">
        <v>323</v>
      </c>
      <c r="B10715" s="12" t="s">
        <v>83</v>
      </c>
      <c r="C10715" s="12" t="s">
        <v>324</v>
      </c>
      <c r="D10715" s="12" t="s">
        <v>391</v>
      </c>
      <c r="E10715" s="12">
        <v>1873.38</v>
      </c>
      <c r="F10715" s="14" t="str">
        <f>A10715&amp;B10715&amp;C10715&amp;D10715&amp;E10715</f>
        <v>2024-12-09ExpenseCrossRoads C&amp;I Distributors51335 COGS - Supplies1873.38</v>
      </c>
      <c r="G10715" s="15">
        <f>IFERROR((DATEVALUE(A10715)),A10715)</f>
        <v>45635</v>
      </c>
      <c r="H10715" s="16" t="str">
        <f>IF((IFERROR((VLOOKUP(D10715,'Automation (QBO)'!A:B,2,FALSE)),"0"))=0,"Suspense",(IFERROR((VLOOKUP(D10715,'Automation (QBO)'!A:B,2,FALSE)),"Suspense")))</f>
        <v>COGS - Supplies</v>
      </c>
      <c r="I10715" s="17">
        <f t="shared" si="167"/>
        <v>1873.38</v>
      </c>
      <c r="J10715" s="12" t="str">
        <f>H10715</f>
        <v>COGS - Supplies</v>
      </c>
    </row>
    <row r="10716" spans="1:10" hidden="1">
      <c r="A10716" s="13" t="s">
        <v>323</v>
      </c>
      <c r="B10716" s="12" t="s">
        <v>83</v>
      </c>
      <c r="C10716" s="12" t="s">
        <v>324</v>
      </c>
      <c r="D10716" s="12" t="s">
        <v>392</v>
      </c>
      <c r="E10716" s="12">
        <v>-93.68</v>
      </c>
      <c r="F10716" s="14" t="str">
        <f>A10716&amp;B10716&amp;C10716&amp;D10716&amp;E10716</f>
        <v>2024-12-09ExpenseCrossRoads C&amp;I Distributors21020 GST/HST Payable-93.68</v>
      </c>
      <c r="G10716" s="15">
        <f>IFERROR((DATEVALUE(A10716)),A10716)</f>
        <v>45635</v>
      </c>
      <c r="H10716" s="16" t="str">
        <f>IF((IFERROR((VLOOKUP(D10716,'Automation (QBO)'!A:B,2,FALSE)),"0"))=0,"Suspense",(IFERROR((VLOOKUP(D10716,'Automation (QBO)'!A:B,2,FALSE)),"Suspense")))</f>
        <v>GST/HST Payable</v>
      </c>
      <c r="I10716" s="17">
        <f t="shared" si="167"/>
        <v>-93.68</v>
      </c>
      <c r="J10716" s="12" t="str">
        <f>H10716</f>
        <v>GST/HST Payable</v>
      </c>
    </row>
    <row r="10717" spans="1:10" hidden="1">
      <c r="A10717" s="13" t="s">
        <v>323</v>
      </c>
      <c r="B10717" s="12" t="s">
        <v>83</v>
      </c>
      <c r="C10717" s="12" t="s">
        <v>212</v>
      </c>
      <c r="D10717" s="12" t="s">
        <v>400</v>
      </c>
      <c r="E10717" s="12">
        <v>2350</v>
      </c>
      <c r="F10717" s="14" t="str">
        <f>A10717&amp;B10717&amp;C10717&amp;D10717&amp;E10717</f>
        <v>2024-12-09ExpenseDynamic Entry Systems51320 COGS - Subcontractors2350</v>
      </c>
      <c r="G10717" s="15">
        <f>IFERROR((DATEVALUE(A10717)),A10717)</f>
        <v>45635</v>
      </c>
      <c r="H10717" s="16" t="str">
        <f>IF((IFERROR((VLOOKUP(D10717,'Automation (QBO)'!A:B,2,FALSE)),"0"))=0,"Suspense",(IFERROR((VLOOKUP(D10717,'Automation (QBO)'!A:B,2,FALSE)),"Suspense")))</f>
        <v>COGS - Subcontracts</v>
      </c>
      <c r="I10717" s="17">
        <f t="shared" si="167"/>
        <v>2350</v>
      </c>
      <c r="J10717" s="12" t="str">
        <f>H10717</f>
        <v>COGS - Subcontracts</v>
      </c>
    </row>
    <row r="10718" spans="1:10" hidden="1">
      <c r="A10718" s="13" t="s">
        <v>323</v>
      </c>
      <c r="B10718" s="12" t="s">
        <v>83</v>
      </c>
      <c r="C10718" s="12" t="s">
        <v>212</v>
      </c>
      <c r="D10718" s="12" t="s">
        <v>392</v>
      </c>
      <c r="E10718" s="12">
        <v>-117.5</v>
      </c>
      <c r="F10718" s="14" t="str">
        <f>A10718&amp;B10718&amp;C10718&amp;D10718&amp;E10718</f>
        <v>2024-12-09ExpenseDynamic Entry Systems21020 GST/HST Payable-117.5</v>
      </c>
      <c r="G10718" s="15">
        <f>IFERROR((DATEVALUE(A10718)),A10718)</f>
        <v>45635</v>
      </c>
      <c r="H10718" s="16" t="str">
        <f>IF((IFERROR((VLOOKUP(D10718,'Automation (QBO)'!A:B,2,FALSE)),"0"))=0,"Suspense",(IFERROR((VLOOKUP(D10718,'Automation (QBO)'!A:B,2,FALSE)),"Suspense")))</f>
        <v>GST/HST Payable</v>
      </c>
      <c r="I10718" s="17">
        <f t="shared" si="167"/>
        <v>-117.5</v>
      </c>
      <c r="J10718" s="12" t="str">
        <f>H10718</f>
        <v>GST/HST Payable</v>
      </c>
    </row>
    <row r="10719" spans="1:10" hidden="1">
      <c r="A10719" s="13" t="s">
        <v>323</v>
      </c>
      <c r="B10719" s="12" t="s">
        <v>83</v>
      </c>
      <c r="C10719" s="12" t="s">
        <v>227</v>
      </c>
      <c r="D10719" s="12" t="s">
        <v>391</v>
      </c>
      <c r="E10719" s="12">
        <v>372.35</v>
      </c>
      <c r="F10719" s="14" t="str">
        <f>A10719&amp;B10719&amp;C10719&amp;D10719&amp;E10719</f>
        <v>2024-12-09ExpenseWindsor Plywood51335 COGS - Supplies372.35</v>
      </c>
      <c r="G10719" s="15">
        <f>IFERROR((DATEVALUE(A10719)),A10719)</f>
        <v>45635</v>
      </c>
      <c r="H10719" s="16" t="str">
        <f>IF((IFERROR((VLOOKUP(D10719,'Automation (QBO)'!A:B,2,FALSE)),"0"))=0,"Suspense",(IFERROR((VLOOKUP(D10719,'Automation (QBO)'!A:B,2,FALSE)),"Suspense")))</f>
        <v>COGS - Supplies</v>
      </c>
      <c r="I10719" s="17">
        <f t="shared" si="167"/>
        <v>372.35</v>
      </c>
      <c r="J10719" s="12" t="str">
        <f>H10719</f>
        <v>COGS - Supplies</v>
      </c>
    </row>
    <row r="10720" spans="1:10" hidden="1">
      <c r="A10720" s="13" t="s">
        <v>323</v>
      </c>
      <c r="B10720" s="12" t="s">
        <v>83</v>
      </c>
      <c r="C10720" s="12" t="s">
        <v>227</v>
      </c>
      <c r="D10720" s="12" t="s">
        <v>392</v>
      </c>
      <c r="E10720" s="12">
        <v>-17.399999999999999</v>
      </c>
      <c r="F10720" s="14" t="str">
        <f>A10720&amp;B10720&amp;C10720&amp;D10720&amp;E10720</f>
        <v>2024-12-09ExpenseWindsor Plywood21020 GST/HST Payable-17.4</v>
      </c>
      <c r="G10720" s="15">
        <f>IFERROR((DATEVALUE(A10720)),A10720)</f>
        <v>45635</v>
      </c>
      <c r="H10720" s="16" t="str">
        <f>IF((IFERROR((VLOOKUP(D10720,'Automation (QBO)'!A:B,2,FALSE)),"0"))=0,"Suspense",(IFERROR((VLOOKUP(D10720,'Automation (QBO)'!A:B,2,FALSE)),"Suspense")))</f>
        <v>GST/HST Payable</v>
      </c>
      <c r="I10720" s="17">
        <f t="shared" si="167"/>
        <v>-17.399999999999999</v>
      </c>
      <c r="J10720" s="12" t="str">
        <f>H10720</f>
        <v>GST/HST Payable</v>
      </c>
    </row>
    <row r="10721" spans="1:10" hidden="1">
      <c r="A10721" s="13" t="s">
        <v>323</v>
      </c>
      <c r="B10721" s="12" t="s">
        <v>83</v>
      </c>
      <c r="C10721" s="12" t="s">
        <v>111</v>
      </c>
      <c r="D10721" s="12" t="s">
        <v>391</v>
      </c>
      <c r="E10721" s="12">
        <v>145.83000000000001</v>
      </c>
      <c r="F10721" s="14" t="str">
        <f>A10721&amp;B10721&amp;C10721&amp;D10721&amp;E10721</f>
        <v>2024-12-09ExpenseAstley Gilbert Limited51335 COGS - Supplies145.83</v>
      </c>
      <c r="G10721" s="15">
        <f>IFERROR((DATEVALUE(A10721)),A10721)</f>
        <v>45635</v>
      </c>
      <c r="H10721" s="16" t="str">
        <f>IF((IFERROR((VLOOKUP(D10721,'Automation (QBO)'!A:B,2,FALSE)),"0"))=0,"Suspense",(IFERROR((VLOOKUP(D10721,'Automation (QBO)'!A:B,2,FALSE)),"Suspense")))</f>
        <v>COGS - Supplies</v>
      </c>
      <c r="I10721" s="17">
        <f t="shared" si="167"/>
        <v>145.83000000000001</v>
      </c>
      <c r="J10721" s="12" t="str">
        <f>H10721</f>
        <v>COGS - Supplies</v>
      </c>
    </row>
    <row r="10722" spans="1:10" hidden="1">
      <c r="A10722" s="13" t="s">
        <v>323</v>
      </c>
      <c r="B10722" s="12" t="s">
        <v>83</v>
      </c>
      <c r="C10722" s="12" t="s">
        <v>111</v>
      </c>
      <c r="D10722" s="12" t="s">
        <v>392</v>
      </c>
      <c r="E10722" s="12">
        <v>-6.81</v>
      </c>
      <c r="F10722" s="14" t="str">
        <f>A10722&amp;B10722&amp;C10722&amp;D10722&amp;E10722</f>
        <v>2024-12-09ExpenseAstley Gilbert Limited21020 GST/HST Payable-6.81</v>
      </c>
      <c r="G10722" s="15">
        <f>IFERROR((DATEVALUE(A10722)),A10722)</f>
        <v>45635</v>
      </c>
      <c r="H10722" s="16" t="str">
        <f>IF((IFERROR((VLOOKUP(D10722,'Automation (QBO)'!A:B,2,FALSE)),"0"))=0,"Suspense",(IFERROR((VLOOKUP(D10722,'Automation (QBO)'!A:B,2,FALSE)),"Suspense")))</f>
        <v>GST/HST Payable</v>
      </c>
      <c r="I10722" s="17">
        <f t="shared" si="167"/>
        <v>-6.81</v>
      </c>
      <c r="J10722" s="12" t="str">
        <f>H10722</f>
        <v>GST/HST Payable</v>
      </c>
    </row>
    <row r="10723" spans="1:10" hidden="1">
      <c r="A10723" s="13" t="s">
        <v>323</v>
      </c>
      <c r="B10723" s="12" t="s">
        <v>83</v>
      </c>
      <c r="C10723" s="12" t="s">
        <v>156</v>
      </c>
      <c r="D10723" s="12" t="s">
        <v>400</v>
      </c>
      <c r="E10723" s="12">
        <v>2810</v>
      </c>
      <c r="F10723" s="14" t="str">
        <f>A10723&amp;B10723&amp;C10723&amp;D10723&amp;E10723</f>
        <v>2024-12-09ExpenseRoarty Painting51320 COGS - Subcontractors2810</v>
      </c>
      <c r="G10723" s="15">
        <f>IFERROR((DATEVALUE(A10723)),A10723)</f>
        <v>45635</v>
      </c>
      <c r="H10723" s="16" t="str">
        <f>IF((IFERROR((VLOOKUP(D10723,'Automation (QBO)'!A:B,2,FALSE)),"0"))=0,"Suspense",(IFERROR((VLOOKUP(D10723,'Automation (QBO)'!A:B,2,FALSE)),"Suspense")))</f>
        <v>COGS - Subcontracts</v>
      </c>
      <c r="I10723" s="17">
        <f t="shared" si="167"/>
        <v>2810</v>
      </c>
      <c r="J10723" s="12" t="str">
        <f>H10723</f>
        <v>COGS - Subcontracts</v>
      </c>
    </row>
    <row r="10724" spans="1:10" hidden="1">
      <c r="A10724" s="13" t="s">
        <v>323</v>
      </c>
      <c r="B10724" s="12" t="s">
        <v>83</v>
      </c>
      <c r="C10724" s="12" t="s">
        <v>156</v>
      </c>
      <c r="D10724" s="12" t="s">
        <v>392</v>
      </c>
      <c r="E10724" s="12">
        <v>-140.5</v>
      </c>
      <c r="F10724" s="14" t="str">
        <f>A10724&amp;B10724&amp;C10724&amp;D10724&amp;E10724</f>
        <v>2024-12-09ExpenseRoarty Painting21020 GST/HST Payable-140.5</v>
      </c>
      <c r="G10724" s="15">
        <f>IFERROR((DATEVALUE(A10724)),A10724)</f>
        <v>45635</v>
      </c>
      <c r="H10724" s="16" t="str">
        <f>IF((IFERROR((VLOOKUP(D10724,'Automation (QBO)'!A:B,2,FALSE)),"0"))=0,"Suspense",(IFERROR((VLOOKUP(D10724,'Automation (QBO)'!A:B,2,FALSE)),"Suspense")))</f>
        <v>GST/HST Payable</v>
      </c>
      <c r="I10724" s="17">
        <f t="shared" si="167"/>
        <v>-140.5</v>
      </c>
      <c r="J10724" s="12" t="str">
        <f>H10724</f>
        <v>GST/HST Payable</v>
      </c>
    </row>
    <row r="10725" spans="1:10" hidden="1">
      <c r="A10725" s="13" t="s">
        <v>323</v>
      </c>
      <c r="B10725" s="12" t="s">
        <v>83</v>
      </c>
      <c r="C10725" s="12" t="s">
        <v>310</v>
      </c>
      <c r="D10725" s="12" t="s">
        <v>400</v>
      </c>
      <c r="E10725" s="12">
        <v>9523.81</v>
      </c>
      <c r="F10725" s="14" t="str">
        <f>A10725&amp;B10725&amp;C10725&amp;D10725&amp;E10725</f>
        <v>2024-12-09ExpenseSkylark Concrete Ltd.51320 COGS - Subcontractors9523.81</v>
      </c>
      <c r="G10725" s="15">
        <f>IFERROR((DATEVALUE(A10725)),A10725)</f>
        <v>45635</v>
      </c>
      <c r="H10725" s="16" t="str">
        <f>IF((IFERROR((VLOOKUP(D10725,'Automation (QBO)'!A:B,2,FALSE)),"0"))=0,"Suspense",(IFERROR((VLOOKUP(D10725,'Automation (QBO)'!A:B,2,FALSE)),"Suspense")))</f>
        <v>COGS - Subcontracts</v>
      </c>
      <c r="I10725" s="17">
        <f t="shared" si="167"/>
        <v>9523.81</v>
      </c>
      <c r="J10725" s="12" t="str">
        <f>H10725</f>
        <v>COGS - Subcontracts</v>
      </c>
    </row>
    <row r="10726" spans="1:10" hidden="1">
      <c r="A10726" s="13" t="s">
        <v>323</v>
      </c>
      <c r="B10726" s="12" t="s">
        <v>83</v>
      </c>
      <c r="C10726" s="12" t="s">
        <v>310</v>
      </c>
      <c r="D10726" s="12" t="s">
        <v>392</v>
      </c>
      <c r="E10726" s="12">
        <v>-476.19</v>
      </c>
      <c r="F10726" s="14" t="str">
        <f>A10726&amp;B10726&amp;C10726&amp;D10726&amp;E10726</f>
        <v>2024-12-09ExpenseSkylark Concrete Ltd.21020 GST/HST Payable-476.19</v>
      </c>
      <c r="G10726" s="15">
        <f>IFERROR((DATEVALUE(A10726)),A10726)</f>
        <v>45635</v>
      </c>
      <c r="H10726" s="16" t="str">
        <f>IF((IFERROR((VLOOKUP(D10726,'Automation (QBO)'!A:B,2,FALSE)),"0"))=0,"Suspense",(IFERROR((VLOOKUP(D10726,'Automation (QBO)'!A:B,2,FALSE)),"Suspense")))</f>
        <v>GST/HST Payable</v>
      </c>
      <c r="I10726" s="17">
        <f t="shared" si="167"/>
        <v>-476.19</v>
      </c>
      <c r="J10726" s="12" t="str">
        <f>H10726</f>
        <v>GST/HST Payable</v>
      </c>
    </row>
    <row r="10727" spans="1:10" hidden="1">
      <c r="A10727" s="13" t="s">
        <v>323</v>
      </c>
      <c r="B10727" s="12" t="s">
        <v>83</v>
      </c>
      <c r="C10727" s="12" t="s">
        <v>139</v>
      </c>
      <c r="D10727" s="12" t="s">
        <v>409</v>
      </c>
      <c r="E10727" s="12">
        <v>90</v>
      </c>
      <c r="F10727" s="14" t="str">
        <f>A10727&amp;B10727&amp;C10727&amp;D10727&amp;E10727</f>
        <v>2024-12-09ExpenseChevron51205 COGS - Fuel90</v>
      </c>
      <c r="G10727" s="15">
        <f>IFERROR((DATEVALUE(A10727)),A10727)</f>
        <v>45635</v>
      </c>
      <c r="H10727" s="16" t="str">
        <f>IF((IFERROR((VLOOKUP(D10727,'Automation (QBO)'!A:B,2,FALSE)),"0"))=0,"Suspense",(IFERROR((VLOOKUP(D10727,'Automation (QBO)'!A:B,2,FALSE)),"Suspense")))</f>
        <v>COGS - Fuel</v>
      </c>
      <c r="I10727" s="17">
        <f t="shared" si="167"/>
        <v>90</v>
      </c>
      <c r="J10727" s="12" t="str">
        <f>H10727</f>
        <v>COGS - Fuel</v>
      </c>
    </row>
    <row r="10728" spans="1:10" hidden="1">
      <c r="A10728" s="13" t="s">
        <v>323</v>
      </c>
      <c r="B10728" s="12" t="s">
        <v>83</v>
      </c>
      <c r="C10728" s="12" t="s">
        <v>139</v>
      </c>
      <c r="D10728" s="12" t="s">
        <v>392</v>
      </c>
      <c r="E10728" s="12">
        <v>-4.5</v>
      </c>
      <c r="F10728" s="14" t="str">
        <f>A10728&amp;B10728&amp;C10728&amp;D10728&amp;E10728</f>
        <v>2024-12-09ExpenseChevron21020 GST/HST Payable-4.5</v>
      </c>
      <c r="G10728" s="15">
        <f>IFERROR((DATEVALUE(A10728)),A10728)</f>
        <v>45635</v>
      </c>
      <c r="H10728" s="16" t="str">
        <f>IF((IFERROR((VLOOKUP(D10728,'Automation (QBO)'!A:B,2,FALSE)),"0"))=0,"Suspense",(IFERROR((VLOOKUP(D10728,'Automation (QBO)'!A:B,2,FALSE)),"Suspense")))</f>
        <v>GST/HST Payable</v>
      </c>
      <c r="I10728" s="17">
        <f t="shared" si="167"/>
        <v>-4.5</v>
      </c>
      <c r="J10728" s="12" t="str">
        <f>H10728</f>
        <v>GST/HST Payable</v>
      </c>
    </row>
    <row r="10729" spans="1:10" hidden="1">
      <c r="A10729" s="13" t="s">
        <v>323</v>
      </c>
      <c r="B10729" s="12" t="s">
        <v>83</v>
      </c>
      <c r="C10729" s="12" t="s">
        <v>325</v>
      </c>
      <c r="D10729" s="12" t="s">
        <v>400</v>
      </c>
      <c r="E10729" s="12">
        <v>4500</v>
      </c>
      <c r="F10729" s="14" t="str">
        <f>A10729&amp;B10729&amp;C10729&amp;D10729&amp;E10729</f>
        <v>2024-12-09ExpenseRichard Thacker51320 COGS - Subcontractors4500</v>
      </c>
      <c r="G10729" s="15">
        <f>IFERROR((DATEVALUE(A10729)),A10729)</f>
        <v>45635</v>
      </c>
      <c r="H10729" s="16" t="str">
        <f>IF((IFERROR((VLOOKUP(D10729,'Automation (QBO)'!A:B,2,FALSE)),"0"))=0,"Suspense",(IFERROR((VLOOKUP(D10729,'Automation (QBO)'!A:B,2,FALSE)),"Suspense")))</f>
        <v>COGS - Subcontracts</v>
      </c>
      <c r="I10729" s="17">
        <f t="shared" si="167"/>
        <v>4500</v>
      </c>
      <c r="J10729" s="12" t="str">
        <f>H10729</f>
        <v>COGS - Subcontracts</v>
      </c>
    </row>
    <row r="10730" spans="1:10" hidden="1">
      <c r="A10730" s="13" t="s">
        <v>323</v>
      </c>
      <c r="B10730" s="12" t="s">
        <v>83</v>
      </c>
      <c r="C10730" s="12" t="s">
        <v>325</v>
      </c>
      <c r="D10730" s="12" t="s">
        <v>392</v>
      </c>
      <c r="E10730" s="12">
        <v>0</v>
      </c>
      <c r="F10730" s="14" t="str">
        <f>A10730&amp;B10730&amp;C10730&amp;D10730&amp;E10730</f>
        <v>2024-12-09ExpenseRichard Thacker21020 GST/HST Payable0</v>
      </c>
      <c r="G10730" s="15">
        <f>IFERROR((DATEVALUE(A10730)),A10730)</f>
        <v>45635</v>
      </c>
      <c r="H10730" s="16" t="str">
        <f>IF((IFERROR((VLOOKUP(D10730,'Automation (QBO)'!A:B,2,FALSE)),"0"))=0,"Suspense",(IFERROR((VLOOKUP(D10730,'Automation (QBO)'!A:B,2,FALSE)),"Suspense")))</f>
        <v>GST/HST Payable</v>
      </c>
      <c r="I10730" s="17">
        <f t="shared" si="167"/>
        <v>0</v>
      </c>
      <c r="J10730" s="12" t="str">
        <f>H10730</f>
        <v>GST/HST Payable</v>
      </c>
    </row>
    <row r="10731" spans="1:10" hidden="1">
      <c r="A10731" s="13" t="s">
        <v>323</v>
      </c>
      <c r="B10731" s="12" t="s">
        <v>83</v>
      </c>
      <c r="C10731" s="12" t="s">
        <v>126</v>
      </c>
      <c r="D10731" s="12" t="s">
        <v>392</v>
      </c>
      <c r="E10731" s="12">
        <v>-6.75</v>
      </c>
      <c r="F10731" s="14" t="str">
        <f>A10731&amp;B10731&amp;C10731&amp;D10731&amp;E10731</f>
        <v>2024-12-09ExpenseAmazon21020 GST/HST Payable-6.75</v>
      </c>
      <c r="G10731" s="15">
        <f>IFERROR((DATEVALUE(A10731)),A10731)</f>
        <v>45635</v>
      </c>
      <c r="H10731" s="16" t="str">
        <f>IF((IFERROR((VLOOKUP(D10731,'Automation (QBO)'!A:B,2,FALSE)),"0"))=0,"Suspense",(IFERROR((VLOOKUP(D10731,'Automation (QBO)'!A:B,2,FALSE)),"Suspense")))</f>
        <v>GST/HST Payable</v>
      </c>
      <c r="I10731" s="17">
        <f t="shared" si="167"/>
        <v>-6.75</v>
      </c>
      <c r="J10731" s="12" t="str">
        <f>H10731</f>
        <v>GST/HST Payable</v>
      </c>
    </row>
    <row r="10732" spans="1:10" hidden="1">
      <c r="A10732" s="13" t="s">
        <v>323</v>
      </c>
      <c r="B10732" s="12" t="s">
        <v>83</v>
      </c>
      <c r="C10732" s="12" t="s">
        <v>126</v>
      </c>
      <c r="D10732" s="12" t="s">
        <v>391</v>
      </c>
      <c r="E10732" s="12">
        <v>144.38999999999999</v>
      </c>
      <c r="F10732" s="14" t="str">
        <f>A10732&amp;B10732&amp;C10732&amp;D10732&amp;E10732</f>
        <v>2024-12-09ExpenseAmazon51335 COGS - Supplies144.39</v>
      </c>
      <c r="G10732" s="15">
        <f>IFERROR((DATEVALUE(A10732)),A10732)</f>
        <v>45635</v>
      </c>
      <c r="H10732" s="16" t="str">
        <f>IF((IFERROR((VLOOKUP(D10732,'Automation (QBO)'!A:B,2,FALSE)),"0"))=0,"Suspense",(IFERROR((VLOOKUP(D10732,'Automation (QBO)'!A:B,2,FALSE)),"Suspense")))</f>
        <v>COGS - Supplies</v>
      </c>
      <c r="I10732" s="17">
        <f t="shared" si="167"/>
        <v>144.38999999999999</v>
      </c>
      <c r="J10732" s="12" t="str">
        <f>H10732</f>
        <v>COGS - Supplies</v>
      </c>
    </row>
    <row r="10733" spans="1:10" hidden="1">
      <c r="A10733" s="13" t="s">
        <v>323</v>
      </c>
      <c r="B10733" s="12" t="s">
        <v>294</v>
      </c>
      <c r="D10733" s="12" t="s">
        <v>390</v>
      </c>
      <c r="E10733" s="12">
        <v>-5000</v>
      </c>
      <c r="F10733" s="14" t="str">
        <f>A10733&amp;B10733&amp;C10733&amp;D10733&amp;E10733</f>
        <v>2024-12-09Transfer21010 Visa Payable (CIBC)-5000</v>
      </c>
      <c r="G10733" s="15">
        <f>IFERROR((DATEVALUE(A10733)),A10733)</f>
        <v>45635</v>
      </c>
      <c r="H10733" s="16" t="str">
        <f>IF((IFERROR((VLOOKUP(D10733,'Automation (QBO)'!A:B,2,FALSE)),"0"))=0,"Suspense",(IFERROR((VLOOKUP(D10733,'Automation (QBO)'!A:B,2,FALSE)),"Suspense")))</f>
        <v>Suspense</v>
      </c>
      <c r="I10733" s="17">
        <f t="shared" si="167"/>
        <v>-5000</v>
      </c>
      <c r="J10733" s="12" t="str">
        <f>H10733</f>
        <v>Suspense</v>
      </c>
    </row>
    <row r="10734" spans="1:10" hidden="1">
      <c r="A10734" s="13" t="s">
        <v>323</v>
      </c>
      <c r="B10734" s="12" t="s">
        <v>83</v>
      </c>
      <c r="C10734" s="12" t="s">
        <v>212</v>
      </c>
      <c r="D10734" s="12" t="s">
        <v>390</v>
      </c>
      <c r="E10734" s="12">
        <v>2467.5</v>
      </c>
      <c r="F10734" s="14" t="str">
        <f>A10734&amp;B10734&amp;C10734&amp;D10734&amp;E10734</f>
        <v>2024-12-09ExpenseDynamic Entry Systems21010 Visa Payable (CIBC)2467.5</v>
      </c>
      <c r="G10734" s="15">
        <f>IFERROR((DATEVALUE(A10734)),A10734)</f>
        <v>45635</v>
      </c>
      <c r="H10734" s="16" t="str">
        <f>IF((IFERROR((VLOOKUP(D10734,'Automation (QBO)'!A:B,2,FALSE)),"0"))=0,"Suspense",(IFERROR((VLOOKUP(D10734,'Automation (QBO)'!A:B,2,FALSE)),"Suspense")))</f>
        <v>Suspense</v>
      </c>
      <c r="I10734" s="17">
        <f t="shared" si="167"/>
        <v>2467.5</v>
      </c>
      <c r="J10734" s="12" t="str">
        <f>H10734</f>
        <v>Suspense</v>
      </c>
    </row>
    <row r="10735" spans="1:10" hidden="1">
      <c r="A10735" s="13" t="s">
        <v>323</v>
      </c>
      <c r="B10735" s="12" t="s">
        <v>83</v>
      </c>
      <c r="C10735" s="12" t="s">
        <v>324</v>
      </c>
      <c r="D10735" s="12" t="s">
        <v>390</v>
      </c>
      <c r="E10735" s="12">
        <v>1967.06</v>
      </c>
      <c r="F10735" s="14" t="str">
        <f>A10735&amp;B10735&amp;C10735&amp;D10735&amp;E10735</f>
        <v>2024-12-09ExpenseCrossRoads C&amp;I Distributors21010 Visa Payable (CIBC)1967.06</v>
      </c>
      <c r="G10735" s="15">
        <f>IFERROR((DATEVALUE(A10735)),A10735)</f>
        <v>45635</v>
      </c>
      <c r="H10735" s="16" t="str">
        <f>IF((IFERROR((VLOOKUP(D10735,'Automation (QBO)'!A:B,2,FALSE)),"0"))=0,"Suspense",(IFERROR((VLOOKUP(D10735,'Automation (QBO)'!A:B,2,FALSE)),"Suspense")))</f>
        <v>Suspense</v>
      </c>
      <c r="I10735" s="17">
        <f t="shared" si="167"/>
        <v>1967.06</v>
      </c>
      <c r="J10735" s="12" t="str">
        <f>H10735</f>
        <v>Suspense</v>
      </c>
    </row>
    <row r="10736" spans="1:10" hidden="1">
      <c r="A10736" s="13" t="s">
        <v>323</v>
      </c>
      <c r="B10736" s="12" t="s">
        <v>294</v>
      </c>
      <c r="D10736" s="12" t="s">
        <v>394</v>
      </c>
      <c r="E10736" s="12">
        <v>-5000</v>
      </c>
      <c r="F10736" s="14" t="str">
        <f>A10736&amp;B10736&amp;C10736&amp;D10736&amp;E10736</f>
        <v>2024-12-09Transfer11005 Chequing (CIBC)-5000</v>
      </c>
      <c r="G10736" s="15">
        <f>IFERROR((DATEVALUE(A10736)),A10736)</f>
        <v>45635</v>
      </c>
      <c r="H10736" s="16" t="str">
        <f>IF((IFERROR((VLOOKUP(D10736,'Automation (QBO)'!A:B,2,FALSE)),"0"))=0,"Suspense",(IFERROR((VLOOKUP(D10736,'Automation (QBO)'!A:B,2,FALSE)),"Suspense")))</f>
        <v>Balance (CIBC)</v>
      </c>
      <c r="I10736" s="17">
        <f t="shared" si="167"/>
        <v>-5000</v>
      </c>
      <c r="J10736" s="12" t="str">
        <f>H10736</f>
        <v>Balance (CIBC)</v>
      </c>
    </row>
    <row r="10737" spans="1:10" hidden="1">
      <c r="A10737" s="13" t="s">
        <v>323</v>
      </c>
      <c r="B10737" s="12" t="s">
        <v>83</v>
      </c>
      <c r="C10737" s="12" t="s">
        <v>310</v>
      </c>
      <c r="D10737" s="12" t="s">
        <v>394</v>
      </c>
      <c r="E10737" s="12">
        <v>-10000</v>
      </c>
      <c r="F10737" s="14" t="str">
        <f>A10737&amp;B10737&amp;C10737&amp;D10737&amp;E10737</f>
        <v>2024-12-09ExpenseSkylark Concrete Ltd.11005 Chequing (CIBC)-10000</v>
      </c>
      <c r="G10737" s="15">
        <f>IFERROR((DATEVALUE(A10737)),A10737)</f>
        <v>45635</v>
      </c>
      <c r="H10737" s="16" t="str">
        <f>IF((IFERROR((VLOOKUP(D10737,'Automation (QBO)'!A:B,2,FALSE)),"0"))=0,"Suspense",(IFERROR((VLOOKUP(D10737,'Automation (QBO)'!A:B,2,FALSE)),"Suspense")))</f>
        <v>Balance (CIBC)</v>
      </c>
      <c r="I10737" s="17">
        <f t="shared" si="167"/>
        <v>-10000</v>
      </c>
      <c r="J10737" s="12" t="str">
        <f>H10737</f>
        <v>Balance (CIBC)</v>
      </c>
    </row>
    <row r="10738" spans="1:10" hidden="1">
      <c r="A10738" s="13" t="s">
        <v>323</v>
      </c>
      <c r="B10738" s="12" t="s">
        <v>83</v>
      </c>
      <c r="C10738" s="12" t="s">
        <v>156</v>
      </c>
      <c r="D10738" s="12" t="s">
        <v>394</v>
      </c>
      <c r="E10738" s="12">
        <v>-2950.5</v>
      </c>
      <c r="F10738" s="14" t="str">
        <f>A10738&amp;B10738&amp;C10738&amp;D10738&amp;E10738</f>
        <v>2024-12-09ExpenseRoarty Painting11005 Chequing (CIBC)-2950.5</v>
      </c>
      <c r="G10738" s="15">
        <f>IFERROR((DATEVALUE(A10738)),A10738)</f>
        <v>45635</v>
      </c>
      <c r="H10738" s="16" t="str">
        <f>IF((IFERROR((VLOOKUP(D10738,'Automation (QBO)'!A:B,2,FALSE)),"0"))=0,"Suspense",(IFERROR((VLOOKUP(D10738,'Automation (QBO)'!A:B,2,FALSE)),"Suspense")))</f>
        <v>Balance (CIBC)</v>
      </c>
      <c r="I10738" s="17">
        <f t="shared" si="167"/>
        <v>-2950.5</v>
      </c>
      <c r="J10738" s="12" t="str">
        <f>H10738</f>
        <v>Balance (CIBC)</v>
      </c>
    </row>
    <row r="10739" spans="1:10" hidden="1">
      <c r="A10739" s="13" t="s">
        <v>323</v>
      </c>
      <c r="B10739" s="12" t="s">
        <v>83</v>
      </c>
      <c r="C10739" s="12" t="s">
        <v>325</v>
      </c>
      <c r="D10739" s="12" t="s">
        <v>394</v>
      </c>
      <c r="E10739" s="12">
        <v>-4500</v>
      </c>
      <c r="F10739" s="14" t="str">
        <f>A10739&amp;B10739&amp;C10739&amp;D10739&amp;E10739</f>
        <v>2024-12-09ExpenseRichard Thacker11005 Chequing (CIBC)-4500</v>
      </c>
      <c r="G10739" s="15">
        <f>IFERROR((DATEVALUE(A10739)),A10739)</f>
        <v>45635</v>
      </c>
      <c r="H10739" s="16" t="str">
        <f>IF((IFERROR((VLOOKUP(D10739,'Automation (QBO)'!A:B,2,FALSE)),"0"))=0,"Suspense",(IFERROR((VLOOKUP(D10739,'Automation (QBO)'!A:B,2,FALSE)),"Suspense")))</f>
        <v>Balance (CIBC)</v>
      </c>
      <c r="I10739" s="17">
        <f t="shared" si="167"/>
        <v>-4500</v>
      </c>
      <c r="J10739" s="12" t="str">
        <f>H10739</f>
        <v>Balance (CIBC)</v>
      </c>
    </row>
    <row r="10740" spans="1:10" hidden="1">
      <c r="A10740" s="13" t="s">
        <v>326</v>
      </c>
      <c r="B10740" s="12" t="s">
        <v>83</v>
      </c>
      <c r="C10740" s="12" t="s">
        <v>328</v>
      </c>
      <c r="D10740" s="12" t="s">
        <v>390</v>
      </c>
      <c r="E10740" s="12">
        <v>259.83999999999997</v>
      </c>
      <c r="F10740" s="14" t="str">
        <f>A10740&amp;B10740&amp;C10740&amp;D10740&amp;E10740</f>
        <v>2024-12-10ExpenseMX Glass &amp; Mirror21010 Visa Payable (CIBC)259.84</v>
      </c>
      <c r="G10740" s="15">
        <f>IFERROR((DATEVALUE(A10740)),A10740)</f>
        <v>45636</v>
      </c>
      <c r="H10740" s="16" t="str">
        <f>IF((IFERROR((VLOOKUP(D10740,'Automation (QBO)'!A:B,2,FALSE)),"0"))=0,"Suspense",(IFERROR((VLOOKUP(D10740,'Automation (QBO)'!A:B,2,FALSE)),"Suspense")))</f>
        <v>Suspense</v>
      </c>
      <c r="I10740" s="17">
        <f t="shared" si="167"/>
        <v>259.83999999999997</v>
      </c>
      <c r="J10740" s="12" t="str">
        <f>H10740</f>
        <v>Suspense</v>
      </c>
    </row>
    <row r="10741" spans="1:10" hidden="1">
      <c r="A10741" s="13" t="s">
        <v>326</v>
      </c>
      <c r="B10741" s="12" t="s">
        <v>83</v>
      </c>
      <c r="C10741" s="12" t="s">
        <v>132</v>
      </c>
      <c r="D10741" s="12" t="s">
        <v>390</v>
      </c>
      <c r="E10741" s="12">
        <v>155.03</v>
      </c>
      <c r="F10741" s="14" t="str">
        <f>A10741&amp;B10741&amp;C10741&amp;D10741&amp;E10741</f>
        <v>2024-12-10ExpenseRona21010 Visa Payable (CIBC)155.03</v>
      </c>
      <c r="G10741" s="15">
        <f>IFERROR((DATEVALUE(A10741)),A10741)</f>
        <v>45636</v>
      </c>
      <c r="H10741" s="16" t="str">
        <f>IF((IFERROR((VLOOKUP(D10741,'Automation (QBO)'!A:B,2,FALSE)),"0"))=0,"Suspense",(IFERROR((VLOOKUP(D10741,'Automation (QBO)'!A:B,2,FALSE)),"Suspense")))</f>
        <v>Suspense</v>
      </c>
      <c r="I10741" s="17">
        <f t="shared" si="167"/>
        <v>155.03</v>
      </c>
      <c r="J10741" s="12" t="str">
        <f>H10741</f>
        <v>Suspense</v>
      </c>
    </row>
    <row r="10742" spans="1:10" hidden="1">
      <c r="A10742" s="13" t="s">
        <v>326</v>
      </c>
      <c r="B10742" s="12" t="s">
        <v>83</v>
      </c>
      <c r="C10742" s="12" t="s">
        <v>132</v>
      </c>
      <c r="D10742" s="12" t="s">
        <v>391</v>
      </c>
      <c r="E10742" s="12">
        <v>148.11000000000001</v>
      </c>
      <c r="F10742" s="14" t="str">
        <f>A10742&amp;B10742&amp;C10742&amp;D10742&amp;E10742</f>
        <v>2024-12-10ExpenseRona51335 COGS - Supplies148.11</v>
      </c>
      <c r="G10742" s="15">
        <f>IFERROR((DATEVALUE(A10742)),A10742)</f>
        <v>45636</v>
      </c>
      <c r="H10742" s="16" t="str">
        <f>IF((IFERROR((VLOOKUP(D10742,'Automation (QBO)'!A:B,2,FALSE)),"0"))=0,"Suspense",(IFERROR((VLOOKUP(D10742,'Automation (QBO)'!A:B,2,FALSE)),"Suspense")))</f>
        <v>COGS - Supplies</v>
      </c>
      <c r="I10742" s="17">
        <f t="shared" si="167"/>
        <v>148.11000000000001</v>
      </c>
      <c r="J10742" s="12" t="str">
        <f>H10742</f>
        <v>COGS - Supplies</v>
      </c>
    </row>
    <row r="10743" spans="1:10" hidden="1">
      <c r="A10743" s="13" t="s">
        <v>326</v>
      </c>
      <c r="B10743" s="12" t="s">
        <v>83</v>
      </c>
      <c r="C10743" s="12" t="s">
        <v>132</v>
      </c>
      <c r="D10743" s="12" t="s">
        <v>392</v>
      </c>
      <c r="E10743" s="12">
        <v>-6.92</v>
      </c>
      <c r="F10743" s="14" t="str">
        <f>A10743&amp;B10743&amp;C10743&amp;D10743&amp;E10743</f>
        <v>2024-12-10ExpenseRona21020 GST/HST Payable-6.92</v>
      </c>
      <c r="G10743" s="15">
        <f>IFERROR((DATEVALUE(A10743)),A10743)</f>
        <v>45636</v>
      </c>
      <c r="H10743" s="16" t="str">
        <f>IF((IFERROR((VLOOKUP(D10743,'Automation (QBO)'!A:B,2,FALSE)),"0"))=0,"Suspense",(IFERROR((VLOOKUP(D10743,'Automation (QBO)'!A:B,2,FALSE)),"Suspense")))</f>
        <v>GST/HST Payable</v>
      </c>
      <c r="I10743" s="17">
        <f t="shared" si="167"/>
        <v>-6.92</v>
      </c>
      <c r="J10743" s="12" t="str">
        <f>H10743</f>
        <v>GST/HST Payable</v>
      </c>
    </row>
    <row r="10744" spans="1:10" hidden="1">
      <c r="A10744" s="13" t="s">
        <v>326</v>
      </c>
      <c r="B10744" s="12" t="s">
        <v>83</v>
      </c>
      <c r="C10744" s="12" t="s">
        <v>327</v>
      </c>
      <c r="D10744" s="12" t="s">
        <v>400</v>
      </c>
      <c r="E10744" s="12">
        <v>25336.41</v>
      </c>
      <c r="F10744" s="14" t="str">
        <f>A10744&amp;B10744&amp;C10744&amp;D10744&amp;E10744</f>
        <v>2024-12-10ExpenseRocky Point Commercial HVAC Inc.51320 COGS - Subcontractors25336.41</v>
      </c>
      <c r="G10744" s="15">
        <f>IFERROR((DATEVALUE(A10744)),A10744)</f>
        <v>45636</v>
      </c>
      <c r="H10744" s="16" t="str">
        <f>IF((IFERROR((VLOOKUP(D10744,'Automation (QBO)'!A:B,2,FALSE)),"0"))=0,"Suspense",(IFERROR((VLOOKUP(D10744,'Automation (QBO)'!A:B,2,FALSE)),"Suspense")))</f>
        <v>COGS - Subcontracts</v>
      </c>
      <c r="I10744" s="17">
        <f t="shared" si="167"/>
        <v>25336.41</v>
      </c>
      <c r="J10744" s="12" t="str">
        <f>H10744</f>
        <v>COGS - Subcontracts</v>
      </c>
    </row>
    <row r="10745" spans="1:10" hidden="1">
      <c r="A10745" s="13" t="s">
        <v>326</v>
      </c>
      <c r="B10745" s="12" t="s">
        <v>83</v>
      </c>
      <c r="C10745" s="12" t="s">
        <v>327</v>
      </c>
      <c r="D10745" s="12" t="s">
        <v>392</v>
      </c>
      <c r="E10745" s="12">
        <v>-1266.82</v>
      </c>
      <c r="F10745" s="14" t="str">
        <f>A10745&amp;B10745&amp;C10745&amp;D10745&amp;E10745</f>
        <v>2024-12-10ExpenseRocky Point Commercial HVAC Inc.21020 GST/HST Payable-1266.82</v>
      </c>
      <c r="G10745" s="15">
        <f>IFERROR((DATEVALUE(A10745)),A10745)</f>
        <v>45636</v>
      </c>
      <c r="H10745" s="16" t="str">
        <f>IF((IFERROR((VLOOKUP(D10745,'Automation (QBO)'!A:B,2,FALSE)),"0"))=0,"Suspense",(IFERROR((VLOOKUP(D10745,'Automation (QBO)'!A:B,2,FALSE)),"Suspense")))</f>
        <v>GST/HST Payable</v>
      </c>
      <c r="I10745" s="17">
        <f t="shared" si="167"/>
        <v>-1266.82</v>
      </c>
      <c r="J10745" s="12" t="str">
        <f>H10745</f>
        <v>GST/HST Payable</v>
      </c>
    </row>
    <row r="10746" spans="1:10" hidden="1">
      <c r="A10746" s="13" t="s">
        <v>326</v>
      </c>
      <c r="B10746" s="12" t="s">
        <v>83</v>
      </c>
      <c r="C10746" s="12" t="s">
        <v>328</v>
      </c>
      <c r="D10746" s="12" t="s">
        <v>391</v>
      </c>
      <c r="E10746" s="12">
        <v>247.47</v>
      </c>
      <c r="F10746" s="14" t="str">
        <f>A10746&amp;B10746&amp;C10746&amp;D10746&amp;E10746</f>
        <v>2024-12-10ExpenseMX Glass &amp; Mirror51335 COGS - Supplies247.47</v>
      </c>
      <c r="G10746" s="15">
        <f>IFERROR((DATEVALUE(A10746)),A10746)</f>
        <v>45636</v>
      </c>
      <c r="H10746" s="16" t="str">
        <f>IF((IFERROR((VLOOKUP(D10746,'Automation (QBO)'!A:B,2,FALSE)),"0"))=0,"Suspense",(IFERROR((VLOOKUP(D10746,'Automation (QBO)'!A:B,2,FALSE)),"Suspense")))</f>
        <v>COGS - Supplies</v>
      </c>
      <c r="I10746" s="17">
        <f t="shared" si="167"/>
        <v>247.47</v>
      </c>
      <c r="J10746" s="12" t="str">
        <f>H10746</f>
        <v>COGS - Supplies</v>
      </c>
    </row>
    <row r="10747" spans="1:10" hidden="1">
      <c r="A10747" s="13" t="s">
        <v>326</v>
      </c>
      <c r="B10747" s="12" t="s">
        <v>83</v>
      </c>
      <c r="C10747" s="12" t="s">
        <v>328</v>
      </c>
      <c r="D10747" s="12" t="s">
        <v>392</v>
      </c>
      <c r="E10747" s="12">
        <v>-12.37</v>
      </c>
      <c r="F10747" s="14" t="str">
        <f>A10747&amp;B10747&amp;C10747&amp;D10747&amp;E10747</f>
        <v>2024-12-10ExpenseMX Glass &amp; Mirror21020 GST/HST Payable-12.37</v>
      </c>
      <c r="G10747" s="15">
        <f>IFERROR((DATEVALUE(A10747)),A10747)</f>
        <v>45636</v>
      </c>
      <c r="H10747" s="16" t="str">
        <f>IF((IFERROR((VLOOKUP(D10747,'Automation (QBO)'!A:B,2,FALSE)),"0"))=0,"Suspense",(IFERROR((VLOOKUP(D10747,'Automation (QBO)'!A:B,2,FALSE)),"Suspense")))</f>
        <v>GST/HST Payable</v>
      </c>
      <c r="I10747" s="17">
        <f t="shared" si="167"/>
        <v>-12.37</v>
      </c>
      <c r="J10747" s="12" t="str">
        <f>H10747</f>
        <v>GST/HST Payable</v>
      </c>
    </row>
    <row r="10748" spans="1:10" hidden="1">
      <c r="A10748" s="13" t="s">
        <v>326</v>
      </c>
      <c r="B10748" s="12" t="s">
        <v>83</v>
      </c>
      <c r="C10748" s="12" t="s">
        <v>327</v>
      </c>
      <c r="D10748" s="12" t="s">
        <v>394</v>
      </c>
      <c r="E10748" s="12">
        <v>-26603.23</v>
      </c>
      <c r="F10748" s="14" t="str">
        <f>A10748&amp;B10748&amp;C10748&amp;D10748&amp;E10748</f>
        <v>2024-12-10ExpenseRocky Point Commercial HVAC Inc.11005 Chequing (CIBC)-26603.23</v>
      </c>
      <c r="G10748" s="15">
        <f>IFERROR((DATEVALUE(A10748)),A10748)</f>
        <v>45636</v>
      </c>
      <c r="H10748" s="16" t="str">
        <f>IF((IFERROR((VLOOKUP(D10748,'Automation (QBO)'!A:B,2,FALSE)),"0"))=0,"Suspense",(IFERROR((VLOOKUP(D10748,'Automation (QBO)'!A:B,2,FALSE)),"Suspense")))</f>
        <v>Balance (CIBC)</v>
      </c>
      <c r="I10748" s="17">
        <f t="shared" si="167"/>
        <v>-26603.23</v>
      </c>
      <c r="J10748" s="12" t="str">
        <f>H10748</f>
        <v>Balance (CIBC)</v>
      </c>
    </row>
    <row r="10749" spans="1:10" hidden="1">
      <c r="A10749" s="13" t="s">
        <v>329</v>
      </c>
      <c r="B10749" s="12" t="s">
        <v>83</v>
      </c>
      <c r="C10749" s="12" t="s">
        <v>182</v>
      </c>
      <c r="D10749" s="12" t="s">
        <v>390</v>
      </c>
      <c r="E10749" s="12">
        <v>5254.27</v>
      </c>
      <c r="F10749" s="14" t="str">
        <f>A10749&amp;B10749&amp;C10749&amp;D10749&amp;E10749</f>
        <v>2024-12-11ExpensePacific West Systems Supplies21010 Visa Payable (CIBC)5254.27</v>
      </c>
      <c r="G10749" s="15">
        <f>IFERROR((DATEVALUE(A10749)),A10749)</f>
        <v>45637</v>
      </c>
      <c r="H10749" s="16" t="str">
        <f>IF((IFERROR((VLOOKUP(D10749,'Automation (QBO)'!A:B,2,FALSE)),"0"))=0,"Suspense",(IFERROR((VLOOKUP(D10749,'Automation (QBO)'!A:B,2,FALSE)),"Suspense")))</f>
        <v>Suspense</v>
      </c>
      <c r="I10749" s="17">
        <f t="shared" si="167"/>
        <v>5254.27</v>
      </c>
      <c r="J10749" s="12" t="str">
        <f>H10749</f>
        <v>Suspense</v>
      </c>
    </row>
    <row r="10750" spans="1:10" hidden="1">
      <c r="A10750" s="13" t="s">
        <v>329</v>
      </c>
      <c r="B10750" s="12" t="s">
        <v>83</v>
      </c>
      <c r="C10750" s="12" t="s">
        <v>94</v>
      </c>
      <c r="D10750" s="12" t="s">
        <v>390</v>
      </c>
      <c r="E10750" s="12">
        <v>201.91</v>
      </c>
      <c r="F10750" s="14" t="str">
        <f>A10750&amp;B10750&amp;C10750&amp;D10750&amp;E10750</f>
        <v>2024-12-11ExpenseEsso21010 Visa Payable (CIBC)201.91</v>
      </c>
      <c r="G10750" s="15">
        <f>IFERROR((DATEVALUE(A10750)),A10750)</f>
        <v>45637</v>
      </c>
      <c r="H10750" s="16" t="str">
        <f>IF((IFERROR((VLOOKUP(D10750,'Automation (QBO)'!A:B,2,FALSE)),"0"))=0,"Suspense",(IFERROR((VLOOKUP(D10750,'Automation (QBO)'!A:B,2,FALSE)),"Suspense")))</f>
        <v>Suspense</v>
      </c>
      <c r="I10750" s="17">
        <f t="shared" si="167"/>
        <v>201.91</v>
      </c>
      <c r="J10750" s="12" t="str">
        <f>H10750</f>
        <v>Suspense</v>
      </c>
    </row>
    <row r="10751" spans="1:10" hidden="1">
      <c r="A10751" s="13" t="s">
        <v>329</v>
      </c>
      <c r="B10751" s="12" t="s">
        <v>83</v>
      </c>
      <c r="C10751" s="12" t="s">
        <v>110</v>
      </c>
      <c r="D10751" s="12" t="s">
        <v>390</v>
      </c>
      <c r="E10751" s="12">
        <v>72.63</v>
      </c>
      <c r="F10751" s="14" t="str">
        <f>A10751&amp;B10751&amp;C10751&amp;D10751&amp;E10751</f>
        <v>2024-12-11ExpenseDicks Lumber21010 Visa Payable (CIBC)72.63</v>
      </c>
      <c r="G10751" s="15">
        <f>IFERROR((DATEVALUE(A10751)),A10751)</f>
        <v>45637</v>
      </c>
      <c r="H10751" s="16" t="str">
        <f>IF((IFERROR((VLOOKUP(D10751,'Automation (QBO)'!A:B,2,FALSE)),"0"))=0,"Suspense",(IFERROR((VLOOKUP(D10751,'Automation (QBO)'!A:B,2,FALSE)),"Suspense")))</f>
        <v>Suspense</v>
      </c>
      <c r="I10751" s="17">
        <f t="shared" si="167"/>
        <v>72.63</v>
      </c>
      <c r="J10751" s="12" t="str">
        <f>H10751</f>
        <v>Suspense</v>
      </c>
    </row>
    <row r="10752" spans="1:10" hidden="1">
      <c r="A10752" s="13" t="s">
        <v>329</v>
      </c>
      <c r="B10752" s="12" t="s">
        <v>83</v>
      </c>
      <c r="C10752" s="12" t="s">
        <v>132</v>
      </c>
      <c r="D10752" s="12" t="s">
        <v>390</v>
      </c>
      <c r="E10752" s="12">
        <v>14.98</v>
      </c>
      <c r="F10752" s="14" t="str">
        <f>A10752&amp;B10752&amp;C10752&amp;D10752&amp;E10752</f>
        <v>2024-12-11ExpenseRona21010 Visa Payable (CIBC)14.98</v>
      </c>
      <c r="G10752" s="15">
        <f>IFERROR((DATEVALUE(A10752)),A10752)</f>
        <v>45637</v>
      </c>
      <c r="H10752" s="16" t="str">
        <f>IF((IFERROR((VLOOKUP(D10752,'Automation (QBO)'!A:B,2,FALSE)),"0"))=0,"Suspense",(IFERROR((VLOOKUP(D10752,'Automation (QBO)'!A:B,2,FALSE)),"Suspense")))</f>
        <v>Suspense</v>
      </c>
      <c r="I10752" s="17">
        <f t="shared" si="167"/>
        <v>14.98</v>
      </c>
      <c r="J10752" s="12" t="str">
        <f>H10752</f>
        <v>Suspense</v>
      </c>
    </row>
    <row r="10753" spans="1:10" hidden="1">
      <c r="A10753" s="13" t="s">
        <v>329</v>
      </c>
      <c r="B10753" s="12" t="s">
        <v>83</v>
      </c>
      <c r="C10753" s="12" t="s">
        <v>94</v>
      </c>
      <c r="D10753" s="12" t="s">
        <v>409</v>
      </c>
      <c r="E10753" s="12">
        <v>192.3</v>
      </c>
      <c r="F10753" s="14" t="str">
        <f>A10753&amp;B10753&amp;C10753&amp;D10753&amp;E10753</f>
        <v>2024-12-11ExpenseEsso51205 COGS - Fuel192.3</v>
      </c>
      <c r="G10753" s="15">
        <f>IFERROR((DATEVALUE(A10753)),A10753)</f>
        <v>45637</v>
      </c>
      <c r="H10753" s="16" t="str">
        <f>IF((IFERROR((VLOOKUP(D10753,'Automation (QBO)'!A:B,2,FALSE)),"0"))=0,"Suspense",(IFERROR((VLOOKUP(D10753,'Automation (QBO)'!A:B,2,FALSE)),"Suspense")))</f>
        <v>COGS - Fuel</v>
      </c>
      <c r="I10753" s="17">
        <f t="shared" si="167"/>
        <v>192.3</v>
      </c>
      <c r="J10753" s="12" t="str">
        <f>H10753</f>
        <v>COGS - Fuel</v>
      </c>
    </row>
    <row r="10754" spans="1:10" hidden="1">
      <c r="A10754" s="13" t="s">
        <v>329</v>
      </c>
      <c r="B10754" s="12" t="s">
        <v>83</v>
      </c>
      <c r="C10754" s="12" t="s">
        <v>94</v>
      </c>
      <c r="D10754" s="12" t="s">
        <v>392</v>
      </c>
      <c r="E10754" s="12">
        <v>-9.61</v>
      </c>
      <c r="F10754" s="14" t="str">
        <f>A10754&amp;B10754&amp;C10754&amp;D10754&amp;E10754</f>
        <v>2024-12-11ExpenseEsso21020 GST/HST Payable-9.61</v>
      </c>
      <c r="G10754" s="15">
        <f>IFERROR((DATEVALUE(A10754)),A10754)</f>
        <v>45637</v>
      </c>
      <c r="H10754" s="16" t="str">
        <f>IF((IFERROR((VLOOKUP(D10754,'Automation (QBO)'!A:B,2,FALSE)),"0"))=0,"Suspense",(IFERROR((VLOOKUP(D10754,'Automation (QBO)'!A:B,2,FALSE)),"Suspense")))</f>
        <v>GST/HST Payable</v>
      </c>
      <c r="I10754" s="17">
        <f t="shared" si="167"/>
        <v>-9.61</v>
      </c>
      <c r="J10754" s="12" t="str">
        <f>H10754</f>
        <v>GST/HST Payable</v>
      </c>
    </row>
    <row r="10755" spans="1:10" hidden="1">
      <c r="A10755" s="13" t="s">
        <v>329</v>
      </c>
      <c r="B10755" s="12" t="s">
        <v>83</v>
      </c>
      <c r="C10755" s="12" t="s">
        <v>110</v>
      </c>
      <c r="D10755" s="12" t="s">
        <v>391</v>
      </c>
      <c r="E10755" s="12">
        <v>69.39</v>
      </c>
      <c r="F10755" s="14" t="str">
        <f>A10755&amp;B10755&amp;C10755&amp;D10755&amp;E10755</f>
        <v>2024-12-11ExpenseDicks Lumber51335 COGS - Supplies69.39</v>
      </c>
      <c r="G10755" s="15">
        <f>IFERROR((DATEVALUE(A10755)),A10755)</f>
        <v>45637</v>
      </c>
      <c r="H10755" s="16" t="str">
        <f>IF((IFERROR((VLOOKUP(D10755,'Automation (QBO)'!A:B,2,FALSE)),"0"))=0,"Suspense",(IFERROR((VLOOKUP(D10755,'Automation (QBO)'!A:B,2,FALSE)),"Suspense")))</f>
        <v>COGS - Supplies</v>
      </c>
      <c r="I10755" s="17">
        <f t="shared" si="167"/>
        <v>69.39</v>
      </c>
      <c r="J10755" s="12" t="str">
        <f>H10755</f>
        <v>COGS - Supplies</v>
      </c>
    </row>
    <row r="10756" spans="1:10" hidden="1">
      <c r="A10756" s="13" t="s">
        <v>329</v>
      </c>
      <c r="B10756" s="12" t="s">
        <v>83</v>
      </c>
      <c r="C10756" s="12" t="s">
        <v>110</v>
      </c>
      <c r="D10756" s="12" t="s">
        <v>392</v>
      </c>
      <c r="E10756" s="12">
        <v>-3.24</v>
      </c>
      <c r="F10756" s="14" t="str">
        <f>A10756&amp;B10756&amp;C10756&amp;D10756&amp;E10756</f>
        <v>2024-12-11ExpenseDicks Lumber21020 GST/HST Payable-3.24</v>
      </c>
      <c r="G10756" s="15">
        <f>IFERROR((DATEVALUE(A10756)),A10756)</f>
        <v>45637</v>
      </c>
      <c r="H10756" s="16" t="str">
        <f>IF((IFERROR((VLOOKUP(D10756,'Automation (QBO)'!A:B,2,FALSE)),"0"))=0,"Suspense",(IFERROR((VLOOKUP(D10756,'Automation (QBO)'!A:B,2,FALSE)),"Suspense")))</f>
        <v>GST/HST Payable</v>
      </c>
      <c r="I10756" s="17">
        <f t="shared" si="167"/>
        <v>-3.24</v>
      </c>
      <c r="J10756" s="12" t="str">
        <f>H10756</f>
        <v>GST/HST Payable</v>
      </c>
    </row>
    <row r="10757" spans="1:10" hidden="1">
      <c r="A10757" s="13" t="s">
        <v>329</v>
      </c>
      <c r="B10757" s="12" t="s">
        <v>83</v>
      </c>
      <c r="C10757" s="12" t="s">
        <v>182</v>
      </c>
      <c r="D10757" s="12" t="s">
        <v>400</v>
      </c>
      <c r="E10757" s="12">
        <v>5019.55</v>
      </c>
      <c r="F10757" s="14" t="str">
        <f>A10757&amp;B10757&amp;C10757&amp;D10757&amp;E10757</f>
        <v>2024-12-11ExpensePacific West Systems Supplies51320 COGS - Subcontractors5019.55</v>
      </c>
      <c r="G10757" s="15">
        <f>IFERROR((DATEVALUE(A10757)),A10757)</f>
        <v>45637</v>
      </c>
      <c r="H10757" s="16" t="str">
        <f>IF((IFERROR((VLOOKUP(D10757,'Automation (QBO)'!A:B,2,FALSE)),"0"))=0,"Suspense",(IFERROR((VLOOKUP(D10757,'Automation (QBO)'!A:B,2,FALSE)),"Suspense")))</f>
        <v>COGS - Subcontracts</v>
      </c>
      <c r="I10757" s="17">
        <f t="shared" si="167"/>
        <v>5019.55</v>
      </c>
      <c r="J10757" s="12" t="str">
        <f>H10757</f>
        <v>COGS - Subcontracts</v>
      </c>
    </row>
    <row r="10758" spans="1:10" hidden="1">
      <c r="A10758" s="13" t="s">
        <v>329</v>
      </c>
      <c r="B10758" s="12" t="s">
        <v>83</v>
      </c>
      <c r="C10758" s="12" t="s">
        <v>182</v>
      </c>
      <c r="D10758" s="12" t="s">
        <v>392</v>
      </c>
      <c r="E10758" s="12">
        <v>-234.72</v>
      </c>
      <c r="F10758" s="14" t="str">
        <f>A10758&amp;B10758&amp;C10758&amp;D10758&amp;E10758</f>
        <v>2024-12-11ExpensePacific West Systems Supplies21020 GST/HST Payable-234.72</v>
      </c>
      <c r="G10758" s="15">
        <f>IFERROR((DATEVALUE(A10758)),A10758)</f>
        <v>45637</v>
      </c>
      <c r="H10758" s="16" t="str">
        <f>IF((IFERROR((VLOOKUP(D10758,'Automation (QBO)'!A:B,2,FALSE)),"0"))=0,"Suspense",(IFERROR((VLOOKUP(D10758,'Automation (QBO)'!A:B,2,FALSE)),"Suspense")))</f>
        <v>GST/HST Payable</v>
      </c>
      <c r="I10758" s="17">
        <f t="shared" si="167"/>
        <v>-234.72</v>
      </c>
      <c r="J10758" s="12" t="str">
        <f>H10758</f>
        <v>GST/HST Payable</v>
      </c>
    </row>
    <row r="10759" spans="1:10" hidden="1">
      <c r="A10759" s="13" t="s">
        <v>329</v>
      </c>
      <c r="B10759" s="12" t="s">
        <v>83</v>
      </c>
      <c r="C10759" s="12" t="s">
        <v>132</v>
      </c>
      <c r="D10759" s="12" t="s">
        <v>391</v>
      </c>
      <c r="E10759" s="12">
        <v>14.98</v>
      </c>
      <c r="F10759" s="14" t="str">
        <f>A10759&amp;B10759&amp;C10759&amp;D10759&amp;E10759</f>
        <v>2024-12-11ExpenseRona51335 COGS - Supplies14.98</v>
      </c>
      <c r="G10759" s="15">
        <f>IFERROR((DATEVALUE(A10759)),A10759)</f>
        <v>45637</v>
      </c>
      <c r="H10759" s="16" t="str">
        <f>IF((IFERROR((VLOOKUP(D10759,'Automation (QBO)'!A:B,2,FALSE)),"0"))=0,"Suspense",(IFERROR((VLOOKUP(D10759,'Automation (QBO)'!A:B,2,FALSE)),"Suspense")))</f>
        <v>COGS - Supplies</v>
      </c>
      <c r="I10759" s="17">
        <f t="shared" si="167"/>
        <v>14.98</v>
      </c>
      <c r="J10759" s="12" t="str">
        <f>H10759</f>
        <v>COGS - Supplies</v>
      </c>
    </row>
    <row r="10760" spans="1:10" hidden="1">
      <c r="A10760" s="13" t="s">
        <v>329</v>
      </c>
      <c r="B10760" s="12" t="s">
        <v>83</v>
      </c>
      <c r="C10760" s="12" t="s">
        <v>132</v>
      </c>
      <c r="D10760" s="12" t="s">
        <v>392</v>
      </c>
      <c r="E10760" s="12">
        <v>0</v>
      </c>
      <c r="F10760" s="14" t="str">
        <f>A10760&amp;B10760&amp;C10760&amp;D10760&amp;E10760</f>
        <v>2024-12-11ExpenseRona21020 GST/HST Payable0</v>
      </c>
      <c r="G10760" s="15">
        <f>IFERROR((DATEVALUE(A10760)),A10760)</f>
        <v>45637</v>
      </c>
      <c r="H10760" s="16" t="str">
        <f>IF((IFERROR((VLOOKUP(D10760,'Automation (QBO)'!A:B,2,FALSE)),"0"))=0,"Suspense",(IFERROR((VLOOKUP(D10760,'Automation (QBO)'!A:B,2,FALSE)),"Suspense")))</f>
        <v>GST/HST Payable</v>
      </c>
      <c r="I10760" s="17">
        <f t="shared" si="167"/>
        <v>0</v>
      </c>
      <c r="J10760" s="12" t="str">
        <f>H10760</f>
        <v>GST/HST Payable</v>
      </c>
    </row>
    <row r="10761" spans="1:10" hidden="1">
      <c r="A10761" s="13" t="s">
        <v>330</v>
      </c>
      <c r="B10761" s="12" t="s">
        <v>83</v>
      </c>
      <c r="C10761" s="12" t="s">
        <v>270</v>
      </c>
      <c r="D10761" s="12" t="s">
        <v>390</v>
      </c>
      <c r="E10761" s="12">
        <v>29</v>
      </c>
      <c r="F10761" s="14" t="str">
        <f>A10761&amp;B10761&amp;C10761&amp;D10761&amp;E10761</f>
        <v>2024-12-12ExpensePaper Statement Fee (Savings)21010 Visa Payable (CIBC)29</v>
      </c>
      <c r="G10761" s="15">
        <f>IFERROR((DATEVALUE(A10761)),A10761)</f>
        <v>45638</v>
      </c>
      <c r="H10761" s="16" t="str">
        <f>IF((IFERROR((VLOOKUP(D10761,'Automation (QBO)'!A:B,2,FALSE)),"0"))=0,"Suspense",(IFERROR((VLOOKUP(D10761,'Automation (QBO)'!A:B,2,FALSE)),"Suspense")))</f>
        <v>Suspense</v>
      </c>
      <c r="I10761" s="17">
        <f t="shared" si="167"/>
        <v>29</v>
      </c>
      <c r="J10761" s="12" t="str">
        <f>H10761</f>
        <v>Suspense</v>
      </c>
    </row>
    <row r="10762" spans="1:10" hidden="1">
      <c r="A10762" s="13" t="s">
        <v>330</v>
      </c>
      <c r="B10762" s="12" t="s">
        <v>83</v>
      </c>
      <c r="C10762" s="12" t="s">
        <v>324</v>
      </c>
      <c r="D10762" s="12" t="s">
        <v>390</v>
      </c>
      <c r="E10762" s="12">
        <v>137.07</v>
      </c>
      <c r="F10762" s="14" t="str">
        <f>A10762&amp;B10762&amp;C10762&amp;D10762&amp;E10762</f>
        <v>2024-12-12ExpenseCrossRoads C&amp;I Distributors21010 Visa Payable (CIBC)137.07</v>
      </c>
      <c r="G10762" s="15">
        <f>IFERROR((DATEVALUE(A10762)),A10762)</f>
        <v>45638</v>
      </c>
      <c r="H10762" s="16" t="str">
        <f>IF((IFERROR((VLOOKUP(D10762,'Automation (QBO)'!A:B,2,FALSE)),"0"))=0,"Suspense",(IFERROR((VLOOKUP(D10762,'Automation (QBO)'!A:B,2,FALSE)),"Suspense")))</f>
        <v>Suspense</v>
      </c>
      <c r="I10762" s="17">
        <f t="shared" si="167"/>
        <v>137.07</v>
      </c>
      <c r="J10762" s="12" t="str">
        <f>H10762</f>
        <v>Suspense</v>
      </c>
    </row>
    <row r="10763" spans="1:10" hidden="1">
      <c r="A10763" s="13" t="s">
        <v>330</v>
      </c>
      <c r="B10763" s="12" t="s">
        <v>83</v>
      </c>
      <c r="C10763" s="12" t="s">
        <v>281</v>
      </c>
      <c r="D10763" s="12" t="s">
        <v>390</v>
      </c>
      <c r="E10763" s="12">
        <v>311.97000000000003</v>
      </c>
      <c r="F10763" s="14" t="str">
        <f>A10763&amp;B10763&amp;C10763&amp;D10763&amp;E10763</f>
        <v>2024-12-12ExpenseMr Lube21010 Visa Payable (CIBC)311.97</v>
      </c>
      <c r="G10763" s="15">
        <f>IFERROR((DATEVALUE(A10763)),A10763)</f>
        <v>45638</v>
      </c>
      <c r="H10763" s="16" t="str">
        <f>IF((IFERROR((VLOOKUP(D10763,'Automation (QBO)'!A:B,2,FALSE)),"0"))=0,"Suspense",(IFERROR((VLOOKUP(D10763,'Automation (QBO)'!A:B,2,FALSE)),"Suspense")))</f>
        <v>Suspense</v>
      </c>
      <c r="I10763" s="17">
        <f t="shared" si="167"/>
        <v>311.97000000000003</v>
      </c>
      <c r="J10763" s="12" t="str">
        <f>H10763</f>
        <v>Suspense</v>
      </c>
    </row>
    <row r="10764" spans="1:10" hidden="1">
      <c r="A10764" s="13" t="s">
        <v>330</v>
      </c>
      <c r="B10764" s="12" t="s">
        <v>83</v>
      </c>
      <c r="C10764" s="12" t="s">
        <v>161</v>
      </c>
      <c r="D10764" s="12" t="s">
        <v>390</v>
      </c>
      <c r="E10764" s="12">
        <v>42.2</v>
      </c>
      <c r="F10764" s="14" t="str">
        <f>A10764&amp;B10764&amp;C10764&amp;D10764&amp;E10764</f>
        <v>2024-12-12ExpenseWebflow21010 Visa Payable (CIBC)42.2</v>
      </c>
      <c r="G10764" s="15">
        <f>IFERROR((DATEVALUE(A10764)),A10764)</f>
        <v>45638</v>
      </c>
      <c r="H10764" s="16" t="str">
        <f>IF((IFERROR((VLOOKUP(D10764,'Automation (QBO)'!A:B,2,FALSE)),"0"))=0,"Suspense",(IFERROR((VLOOKUP(D10764,'Automation (QBO)'!A:B,2,FALSE)),"Suspense")))</f>
        <v>Suspense</v>
      </c>
      <c r="I10764" s="17">
        <f t="shared" si="167"/>
        <v>42.2</v>
      </c>
      <c r="J10764" s="12" t="str">
        <f>H10764</f>
        <v>Suspense</v>
      </c>
    </row>
    <row r="10765" spans="1:10" hidden="1">
      <c r="A10765" s="13" t="s">
        <v>330</v>
      </c>
      <c r="B10765" s="12" t="s">
        <v>83</v>
      </c>
      <c r="C10765" s="12" t="s">
        <v>280</v>
      </c>
      <c r="D10765" s="12" t="s">
        <v>390</v>
      </c>
      <c r="E10765" s="12">
        <v>37</v>
      </c>
      <c r="F10765" s="14" t="str">
        <f>A10765&amp;B10765&amp;C10765&amp;D10765&amp;E10765</f>
        <v>2024-12-12ExpenseNorth Shore Recycling and Waste Centre21010 Visa Payable (CIBC)37</v>
      </c>
      <c r="G10765" s="15">
        <f>IFERROR((DATEVALUE(A10765)),A10765)</f>
        <v>45638</v>
      </c>
      <c r="H10765" s="16" t="str">
        <f>IF((IFERROR((VLOOKUP(D10765,'Automation (QBO)'!A:B,2,FALSE)),"0"))=0,"Suspense",(IFERROR((VLOOKUP(D10765,'Automation (QBO)'!A:B,2,FALSE)),"Suspense")))</f>
        <v>Suspense</v>
      </c>
      <c r="I10765" s="17">
        <f t="shared" si="167"/>
        <v>37</v>
      </c>
      <c r="J10765" s="12" t="str">
        <f>H10765</f>
        <v>Suspense</v>
      </c>
    </row>
    <row r="10766" spans="1:10" hidden="1">
      <c r="A10766" s="13" t="s">
        <v>330</v>
      </c>
      <c r="B10766" s="12" t="s">
        <v>83</v>
      </c>
      <c r="C10766" s="12" t="s">
        <v>270</v>
      </c>
      <c r="D10766" s="12" t="s">
        <v>403</v>
      </c>
      <c r="E10766" s="12">
        <v>29</v>
      </c>
      <c r="F10766" s="14" t="str">
        <f>A10766&amp;B10766&amp;C10766&amp;D10766&amp;E10766</f>
        <v>2024-12-12ExpensePaper Statement Fee (Savings)52115 Bank Fees29</v>
      </c>
      <c r="G10766" s="15">
        <f>IFERROR((DATEVALUE(A10766)),A10766)</f>
        <v>45638</v>
      </c>
      <c r="H10766" s="16" t="str">
        <f>IF((IFERROR((VLOOKUP(D10766,'Automation (QBO)'!A:B,2,FALSE)),"0"))=0,"Suspense",(IFERROR((VLOOKUP(D10766,'Automation (QBO)'!A:B,2,FALSE)),"Suspense")))</f>
        <v>Bank Fees</v>
      </c>
      <c r="I10766" s="17">
        <f t="shared" si="167"/>
        <v>29</v>
      </c>
      <c r="J10766" s="12" t="str">
        <f>H10766</f>
        <v>Bank Fees</v>
      </c>
    </row>
    <row r="10767" spans="1:10" hidden="1">
      <c r="A10767" s="13" t="s">
        <v>330</v>
      </c>
      <c r="B10767" s="12" t="s">
        <v>83</v>
      </c>
      <c r="C10767" s="12" t="s">
        <v>270</v>
      </c>
      <c r="D10767" s="12" t="s">
        <v>392</v>
      </c>
      <c r="E10767" s="12">
        <v>0</v>
      </c>
      <c r="F10767" s="14" t="str">
        <f>A10767&amp;B10767&amp;C10767&amp;D10767&amp;E10767</f>
        <v>2024-12-12ExpensePaper Statement Fee (Savings)21020 GST/HST Payable0</v>
      </c>
      <c r="G10767" s="15">
        <f>IFERROR((DATEVALUE(A10767)),A10767)</f>
        <v>45638</v>
      </c>
      <c r="H10767" s="16" t="str">
        <f>IF((IFERROR((VLOOKUP(D10767,'Automation (QBO)'!A:B,2,FALSE)),"0"))=0,"Suspense",(IFERROR((VLOOKUP(D10767,'Automation (QBO)'!A:B,2,FALSE)),"Suspense")))</f>
        <v>GST/HST Payable</v>
      </c>
      <c r="I10767" s="17">
        <f t="shared" si="167"/>
        <v>0</v>
      </c>
      <c r="J10767" s="12" t="str">
        <f>H10767</f>
        <v>GST/HST Payable</v>
      </c>
    </row>
    <row r="10768" spans="1:10" hidden="1">
      <c r="A10768" s="13" t="s">
        <v>330</v>
      </c>
      <c r="B10768" s="12" t="s">
        <v>83</v>
      </c>
      <c r="C10768" s="12" t="s">
        <v>281</v>
      </c>
      <c r="D10768" s="12" t="s">
        <v>412</v>
      </c>
      <c r="E10768" s="12">
        <v>298.04000000000002</v>
      </c>
      <c r="F10768" s="14" t="str">
        <f>A10768&amp;B10768&amp;C10768&amp;D10768&amp;E10768</f>
        <v>2024-12-12ExpenseMr Lube51305 COGS - Miscellaneous (Vehicle)298.04</v>
      </c>
      <c r="G10768" s="15">
        <f>IFERROR((DATEVALUE(A10768)),A10768)</f>
        <v>45638</v>
      </c>
      <c r="H10768" s="16" t="str">
        <f>IF((IFERROR((VLOOKUP(D10768,'Automation (QBO)'!A:B,2,FALSE)),"0"))=0,"Suspense",(IFERROR((VLOOKUP(D10768,'Automation (QBO)'!A:B,2,FALSE)),"Suspense")))</f>
        <v>COGS - Miscellaneous (Vehicle)</v>
      </c>
      <c r="I10768" s="17">
        <f t="shared" ref="I10768:I10831" si="168">E10768</f>
        <v>298.04000000000002</v>
      </c>
      <c r="J10768" s="12" t="str">
        <f>H10768</f>
        <v>COGS - Miscellaneous (Vehicle)</v>
      </c>
    </row>
    <row r="10769" spans="1:10" hidden="1">
      <c r="A10769" s="13" t="s">
        <v>330</v>
      </c>
      <c r="B10769" s="12" t="s">
        <v>83</v>
      </c>
      <c r="C10769" s="12" t="s">
        <v>281</v>
      </c>
      <c r="D10769" s="12" t="s">
        <v>392</v>
      </c>
      <c r="E10769" s="12">
        <v>-13.93</v>
      </c>
      <c r="F10769" s="14" t="str">
        <f>A10769&amp;B10769&amp;C10769&amp;D10769&amp;E10769</f>
        <v>2024-12-12ExpenseMr Lube21020 GST/HST Payable-13.93</v>
      </c>
      <c r="G10769" s="15">
        <f>IFERROR((DATEVALUE(A10769)),A10769)</f>
        <v>45638</v>
      </c>
      <c r="H10769" s="16" t="str">
        <f>IF((IFERROR((VLOOKUP(D10769,'Automation (QBO)'!A:B,2,FALSE)),"0"))=0,"Suspense",(IFERROR((VLOOKUP(D10769,'Automation (QBO)'!A:B,2,FALSE)),"Suspense")))</f>
        <v>GST/HST Payable</v>
      </c>
      <c r="I10769" s="17">
        <f t="shared" si="168"/>
        <v>-13.93</v>
      </c>
      <c r="J10769" s="12" t="str">
        <f>H10769</f>
        <v>GST/HST Payable</v>
      </c>
    </row>
    <row r="10770" spans="1:10" hidden="1">
      <c r="A10770" s="13" t="s">
        <v>330</v>
      </c>
      <c r="B10770" s="12" t="s">
        <v>83</v>
      </c>
      <c r="C10770" s="12" t="s">
        <v>324</v>
      </c>
      <c r="D10770" s="12" t="s">
        <v>391</v>
      </c>
      <c r="E10770" s="12">
        <v>130.94999999999999</v>
      </c>
      <c r="F10770" s="14" t="str">
        <f>A10770&amp;B10770&amp;C10770&amp;D10770&amp;E10770</f>
        <v>2024-12-12ExpenseCrossRoads C&amp;I Distributors51335 COGS - Supplies130.95</v>
      </c>
      <c r="G10770" s="15">
        <f>IFERROR((DATEVALUE(A10770)),A10770)</f>
        <v>45638</v>
      </c>
      <c r="H10770" s="16" t="str">
        <f>IF((IFERROR((VLOOKUP(D10770,'Automation (QBO)'!A:B,2,FALSE)),"0"))=0,"Suspense",(IFERROR((VLOOKUP(D10770,'Automation (QBO)'!A:B,2,FALSE)),"Suspense")))</f>
        <v>COGS - Supplies</v>
      </c>
      <c r="I10770" s="17">
        <f t="shared" si="168"/>
        <v>130.94999999999999</v>
      </c>
      <c r="J10770" s="12" t="str">
        <f>H10770</f>
        <v>COGS - Supplies</v>
      </c>
    </row>
    <row r="10771" spans="1:10" hidden="1">
      <c r="A10771" s="13" t="s">
        <v>330</v>
      </c>
      <c r="B10771" s="12" t="s">
        <v>83</v>
      </c>
      <c r="C10771" s="12" t="s">
        <v>324</v>
      </c>
      <c r="D10771" s="12" t="s">
        <v>392</v>
      </c>
      <c r="E10771" s="12">
        <v>-6.12</v>
      </c>
      <c r="F10771" s="14" t="str">
        <f>A10771&amp;B10771&amp;C10771&amp;D10771&amp;E10771</f>
        <v>2024-12-12ExpenseCrossRoads C&amp;I Distributors21020 GST/HST Payable-6.12</v>
      </c>
      <c r="G10771" s="15">
        <f>IFERROR((DATEVALUE(A10771)),A10771)</f>
        <v>45638</v>
      </c>
      <c r="H10771" s="16" t="str">
        <f>IF((IFERROR((VLOOKUP(D10771,'Automation (QBO)'!A:B,2,FALSE)),"0"))=0,"Suspense",(IFERROR((VLOOKUP(D10771,'Automation (QBO)'!A:B,2,FALSE)),"Suspense")))</f>
        <v>GST/HST Payable</v>
      </c>
      <c r="I10771" s="17">
        <f t="shared" si="168"/>
        <v>-6.12</v>
      </c>
      <c r="J10771" s="12" t="str">
        <f>H10771</f>
        <v>GST/HST Payable</v>
      </c>
    </row>
    <row r="10772" spans="1:10" hidden="1">
      <c r="A10772" s="13" t="s">
        <v>330</v>
      </c>
      <c r="B10772" s="12" t="s">
        <v>83</v>
      </c>
      <c r="C10772" s="12" t="s">
        <v>280</v>
      </c>
      <c r="D10772" s="12" t="s">
        <v>410</v>
      </c>
      <c r="E10772" s="12">
        <v>37</v>
      </c>
      <c r="F10772" s="14" t="str">
        <f>A10772&amp;B10772&amp;C10772&amp;D10772&amp;E10772</f>
        <v>2024-12-12ExpenseNorth Shore Recycling and Waste Centre51315 COGS - Disposal37</v>
      </c>
      <c r="G10772" s="15">
        <f>IFERROR((DATEVALUE(A10772)),A10772)</f>
        <v>45638</v>
      </c>
      <c r="H10772" s="16" t="str">
        <f>IF((IFERROR((VLOOKUP(D10772,'Automation (QBO)'!A:B,2,FALSE)),"0"))=0,"Suspense",(IFERROR((VLOOKUP(D10772,'Automation (QBO)'!A:B,2,FALSE)),"Suspense")))</f>
        <v>COGS - Disposal</v>
      </c>
      <c r="I10772" s="17">
        <f t="shared" si="168"/>
        <v>37</v>
      </c>
      <c r="J10772" s="12" t="str">
        <f>H10772</f>
        <v>COGS - Disposal</v>
      </c>
    </row>
    <row r="10773" spans="1:10" hidden="1">
      <c r="A10773" s="13" t="s">
        <v>330</v>
      </c>
      <c r="B10773" s="12" t="s">
        <v>83</v>
      </c>
      <c r="C10773" s="12" t="s">
        <v>280</v>
      </c>
      <c r="D10773" s="12" t="s">
        <v>392</v>
      </c>
      <c r="E10773" s="12">
        <v>0</v>
      </c>
      <c r="F10773" s="14" t="str">
        <f>A10773&amp;B10773&amp;C10773&amp;D10773&amp;E10773</f>
        <v>2024-12-12ExpenseNorth Shore Recycling and Waste Centre21020 GST/HST Payable0</v>
      </c>
      <c r="G10773" s="15">
        <f>IFERROR((DATEVALUE(A10773)),A10773)</f>
        <v>45638</v>
      </c>
      <c r="H10773" s="16" t="str">
        <f>IF((IFERROR((VLOOKUP(D10773,'Automation (QBO)'!A:B,2,FALSE)),"0"))=0,"Suspense",(IFERROR((VLOOKUP(D10773,'Automation (QBO)'!A:B,2,FALSE)),"Suspense")))</f>
        <v>GST/HST Payable</v>
      </c>
      <c r="I10773" s="17">
        <f t="shared" si="168"/>
        <v>0</v>
      </c>
      <c r="J10773" s="12" t="str">
        <f>H10773</f>
        <v>GST/HST Payable</v>
      </c>
    </row>
    <row r="10774" spans="1:10" hidden="1">
      <c r="A10774" s="13" t="s">
        <v>330</v>
      </c>
      <c r="B10774" s="12" t="s">
        <v>83</v>
      </c>
      <c r="C10774" s="12" t="s">
        <v>161</v>
      </c>
      <c r="D10774" s="12" t="s">
        <v>397</v>
      </c>
      <c r="E10774" s="12">
        <v>42.2</v>
      </c>
      <c r="F10774" s="14" t="str">
        <f>A10774&amp;B10774&amp;C10774&amp;D10774&amp;E10774</f>
        <v>2024-12-12ExpenseWebflow52152 Technology / Website Expenses42.2</v>
      </c>
      <c r="G10774" s="15">
        <f>IFERROR((DATEVALUE(A10774)),A10774)</f>
        <v>45638</v>
      </c>
      <c r="H10774" s="16" t="str">
        <f>IF((IFERROR((VLOOKUP(D10774,'Automation (QBO)'!A:B,2,FALSE)),"0"))=0,"Suspense",(IFERROR((VLOOKUP(D10774,'Automation (QBO)'!A:B,2,FALSE)),"Suspense")))</f>
        <v>Technology &amp; Website</v>
      </c>
      <c r="I10774" s="17">
        <f t="shared" si="168"/>
        <v>42.2</v>
      </c>
      <c r="J10774" s="12" t="str">
        <f>H10774</f>
        <v>Technology &amp; Website</v>
      </c>
    </row>
    <row r="10775" spans="1:10" hidden="1">
      <c r="A10775" s="13" t="s">
        <v>331</v>
      </c>
      <c r="B10775" s="12" t="s">
        <v>83</v>
      </c>
      <c r="C10775" s="12" t="s">
        <v>131</v>
      </c>
      <c r="D10775" s="12" t="s">
        <v>390</v>
      </c>
      <c r="E10775" s="12">
        <v>307</v>
      </c>
      <c r="F10775" s="14" t="str">
        <f>A10775&amp;B10775&amp;C10775&amp;D10775&amp;E10775</f>
        <v>2024-12-13ExpenseInsurance Corporation of British Columbia21010 Visa Payable (CIBC)307</v>
      </c>
      <c r="G10775" s="15">
        <f>IFERROR((DATEVALUE(A10775)),A10775)</f>
        <v>45639</v>
      </c>
      <c r="H10775" s="16" t="str">
        <f>IF((IFERROR((VLOOKUP(D10775,'Automation (QBO)'!A:B,2,FALSE)),"0"))=0,"Suspense",(IFERROR((VLOOKUP(D10775,'Automation (QBO)'!A:B,2,FALSE)),"Suspense")))</f>
        <v>Suspense</v>
      </c>
      <c r="I10775" s="17">
        <f t="shared" si="168"/>
        <v>307</v>
      </c>
      <c r="J10775" s="12" t="str">
        <f>H10775</f>
        <v>Suspense</v>
      </c>
    </row>
    <row r="10776" spans="1:10" hidden="1">
      <c r="A10776" s="13" t="s">
        <v>331</v>
      </c>
      <c r="B10776" s="12" t="s">
        <v>83</v>
      </c>
      <c r="C10776" s="12" t="s">
        <v>228</v>
      </c>
      <c r="D10776" s="12" t="s">
        <v>390</v>
      </c>
      <c r="E10776" s="12">
        <v>5</v>
      </c>
      <c r="F10776" s="14" t="str">
        <f>A10776&amp;B10776&amp;C10776&amp;D10776&amp;E10776</f>
        <v>2024-12-13ExpenseDSPC Parking Vancouver21010 Visa Payable (CIBC)5</v>
      </c>
      <c r="G10776" s="15">
        <f>IFERROR((DATEVALUE(A10776)),A10776)</f>
        <v>45639</v>
      </c>
      <c r="H10776" s="16" t="str">
        <f>IF((IFERROR((VLOOKUP(D10776,'Automation (QBO)'!A:B,2,FALSE)),"0"))=0,"Suspense",(IFERROR((VLOOKUP(D10776,'Automation (QBO)'!A:B,2,FALSE)),"Suspense")))</f>
        <v>Suspense</v>
      </c>
      <c r="I10776" s="17">
        <f t="shared" si="168"/>
        <v>5</v>
      </c>
      <c r="J10776" s="12" t="str">
        <f>H10776</f>
        <v>Suspense</v>
      </c>
    </row>
    <row r="10777" spans="1:10" hidden="1">
      <c r="A10777" s="13" t="s">
        <v>331</v>
      </c>
      <c r="B10777" s="12" t="s">
        <v>83</v>
      </c>
      <c r="C10777" s="12" t="s">
        <v>197</v>
      </c>
      <c r="D10777" s="12" t="s">
        <v>390</v>
      </c>
      <c r="E10777" s="12">
        <v>31.68</v>
      </c>
      <c r="F10777" s="14" t="str">
        <f>A10777&amp;B10777&amp;C10777&amp;D10777&amp;E10777</f>
        <v>2024-12-13ExpenseThe Coquitlam Grill21010 Visa Payable (CIBC)31.68</v>
      </c>
      <c r="G10777" s="15">
        <f>IFERROR((DATEVALUE(A10777)),A10777)</f>
        <v>45639</v>
      </c>
      <c r="H10777" s="16" t="str">
        <f>IF((IFERROR((VLOOKUP(D10777,'Automation (QBO)'!A:B,2,FALSE)),"0"))=0,"Suspense",(IFERROR((VLOOKUP(D10777,'Automation (QBO)'!A:B,2,FALSE)),"Suspense")))</f>
        <v>Suspense</v>
      </c>
      <c r="I10777" s="17">
        <f t="shared" si="168"/>
        <v>31.68</v>
      </c>
      <c r="J10777" s="12" t="str">
        <f>H10777</f>
        <v>Suspense</v>
      </c>
    </row>
    <row r="10778" spans="1:10" hidden="1">
      <c r="A10778" s="13" t="s">
        <v>331</v>
      </c>
      <c r="B10778" s="12" t="s">
        <v>83</v>
      </c>
      <c r="C10778" s="12" t="s">
        <v>139</v>
      </c>
      <c r="D10778" s="12" t="s">
        <v>390</v>
      </c>
      <c r="E10778" s="12">
        <v>194.93</v>
      </c>
      <c r="F10778" s="14" t="str">
        <f>A10778&amp;B10778&amp;C10778&amp;D10778&amp;E10778</f>
        <v>2024-12-13ExpenseChevron21010 Visa Payable (CIBC)194.93</v>
      </c>
      <c r="G10778" s="15">
        <f>IFERROR((DATEVALUE(A10778)),A10778)</f>
        <v>45639</v>
      </c>
      <c r="H10778" s="16" t="str">
        <f>IF((IFERROR((VLOOKUP(D10778,'Automation (QBO)'!A:B,2,FALSE)),"0"))=0,"Suspense",(IFERROR((VLOOKUP(D10778,'Automation (QBO)'!A:B,2,FALSE)),"Suspense")))</f>
        <v>Suspense</v>
      </c>
      <c r="I10778" s="17">
        <f t="shared" si="168"/>
        <v>194.93</v>
      </c>
      <c r="J10778" s="12" t="str">
        <f>H10778</f>
        <v>Suspense</v>
      </c>
    </row>
    <row r="10779" spans="1:10" hidden="1">
      <c r="A10779" s="13" t="s">
        <v>331</v>
      </c>
      <c r="B10779" s="12" t="s">
        <v>83</v>
      </c>
      <c r="C10779" s="12" t="s">
        <v>101</v>
      </c>
      <c r="D10779" s="12" t="s">
        <v>390</v>
      </c>
      <c r="E10779" s="12">
        <v>193.84</v>
      </c>
      <c r="F10779" s="14" t="str">
        <f>A10779&amp;B10779&amp;C10779&amp;D10779&amp;E10779</f>
        <v>2024-12-13ExpenseShell Canada21010 Visa Payable (CIBC)193.84</v>
      </c>
      <c r="G10779" s="15">
        <f>IFERROR((DATEVALUE(A10779)),A10779)</f>
        <v>45639</v>
      </c>
      <c r="H10779" s="16" t="str">
        <f>IF((IFERROR((VLOOKUP(D10779,'Automation (QBO)'!A:B,2,FALSE)),"0"))=0,"Suspense",(IFERROR((VLOOKUP(D10779,'Automation (QBO)'!A:B,2,FALSE)),"Suspense")))</f>
        <v>Suspense</v>
      </c>
      <c r="I10779" s="17">
        <f t="shared" si="168"/>
        <v>193.84</v>
      </c>
      <c r="J10779" s="12" t="str">
        <f>H10779</f>
        <v>Suspense</v>
      </c>
    </row>
    <row r="10780" spans="1:10" hidden="1">
      <c r="A10780" s="13" t="s">
        <v>331</v>
      </c>
      <c r="B10780" s="12" t="s">
        <v>83</v>
      </c>
      <c r="C10780" s="12" t="s">
        <v>101</v>
      </c>
      <c r="D10780" s="12" t="s">
        <v>390</v>
      </c>
      <c r="E10780" s="12">
        <v>128.85</v>
      </c>
      <c r="F10780" s="14" t="str">
        <f>A10780&amp;B10780&amp;C10780&amp;D10780&amp;E10780</f>
        <v>2024-12-13ExpenseShell Canada21010 Visa Payable (CIBC)128.85</v>
      </c>
      <c r="G10780" s="15">
        <f>IFERROR((DATEVALUE(A10780)),A10780)</f>
        <v>45639</v>
      </c>
      <c r="H10780" s="16" t="str">
        <f>IF((IFERROR((VLOOKUP(D10780,'Automation (QBO)'!A:B,2,FALSE)),"0"))=0,"Suspense",(IFERROR((VLOOKUP(D10780,'Automation (QBO)'!A:B,2,FALSE)),"Suspense")))</f>
        <v>Suspense</v>
      </c>
      <c r="I10780" s="17">
        <f t="shared" si="168"/>
        <v>128.85</v>
      </c>
      <c r="J10780" s="12" t="str">
        <f>H10780</f>
        <v>Suspense</v>
      </c>
    </row>
    <row r="10781" spans="1:10" hidden="1">
      <c r="A10781" s="13" t="s">
        <v>331</v>
      </c>
      <c r="B10781" s="12" t="s">
        <v>83</v>
      </c>
      <c r="C10781" s="12" t="s">
        <v>332</v>
      </c>
      <c r="D10781" s="12" t="s">
        <v>390</v>
      </c>
      <c r="E10781" s="12">
        <v>27.26</v>
      </c>
      <c r="F10781" s="14" t="str">
        <f>A10781&amp;B10781&amp;C10781&amp;D10781&amp;E10781</f>
        <v>2024-12-13ExpenseSave on Foods21010 Visa Payable (CIBC)27.26</v>
      </c>
      <c r="G10781" s="15">
        <f>IFERROR((DATEVALUE(A10781)),A10781)</f>
        <v>45639</v>
      </c>
      <c r="H10781" s="16" t="str">
        <f>IF((IFERROR((VLOOKUP(D10781,'Automation (QBO)'!A:B,2,FALSE)),"0"))=0,"Suspense",(IFERROR((VLOOKUP(D10781,'Automation (QBO)'!A:B,2,FALSE)),"Suspense")))</f>
        <v>Suspense</v>
      </c>
      <c r="I10781" s="17">
        <f t="shared" si="168"/>
        <v>27.26</v>
      </c>
      <c r="J10781" s="12" t="str">
        <f>H10781</f>
        <v>Suspense</v>
      </c>
    </row>
    <row r="10782" spans="1:10" hidden="1">
      <c r="A10782" s="13" t="s">
        <v>331</v>
      </c>
      <c r="B10782" s="12" t="s">
        <v>83</v>
      </c>
      <c r="C10782" s="12" t="s">
        <v>101</v>
      </c>
      <c r="D10782" s="12" t="s">
        <v>409</v>
      </c>
      <c r="E10782" s="12">
        <v>122.71</v>
      </c>
      <c r="F10782" s="14" t="str">
        <f>A10782&amp;B10782&amp;C10782&amp;D10782&amp;E10782</f>
        <v>2024-12-13ExpenseShell Canada51205 COGS - Fuel122.71</v>
      </c>
      <c r="G10782" s="15">
        <f>IFERROR((DATEVALUE(A10782)),A10782)</f>
        <v>45639</v>
      </c>
      <c r="H10782" s="16" t="str">
        <f>IF((IFERROR((VLOOKUP(D10782,'Automation (QBO)'!A:B,2,FALSE)),"0"))=0,"Suspense",(IFERROR((VLOOKUP(D10782,'Automation (QBO)'!A:B,2,FALSE)),"Suspense")))</f>
        <v>COGS - Fuel</v>
      </c>
      <c r="I10782" s="17">
        <f t="shared" si="168"/>
        <v>122.71</v>
      </c>
      <c r="J10782" s="12" t="str">
        <f>H10782</f>
        <v>COGS - Fuel</v>
      </c>
    </row>
    <row r="10783" spans="1:10" hidden="1">
      <c r="A10783" s="13" t="s">
        <v>331</v>
      </c>
      <c r="B10783" s="12" t="s">
        <v>83</v>
      </c>
      <c r="C10783" s="12" t="s">
        <v>101</v>
      </c>
      <c r="D10783" s="12" t="s">
        <v>392</v>
      </c>
      <c r="E10783" s="12">
        <v>-6.14</v>
      </c>
      <c r="F10783" s="14" t="str">
        <f>A10783&amp;B10783&amp;C10783&amp;D10783&amp;E10783</f>
        <v>2024-12-13ExpenseShell Canada21020 GST/HST Payable-6.14</v>
      </c>
      <c r="G10783" s="15">
        <f>IFERROR((DATEVALUE(A10783)),A10783)</f>
        <v>45639</v>
      </c>
      <c r="H10783" s="16" t="str">
        <f>IF((IFERROR((VLOOKUP(D10783,'Automation (QBO)'!A:B,2,FALSE)),"0"))=0,"Suspense",(IFERROR((VLOOKUP(D10783,'Automation (QBO)'!A:B,2,FALSE)),"Suspense")))</f>
        <v>GST/HST Payable</v>
      </c>
      <c r="I10783" s="17">
        <f t="shared" si="168"/>
        <v>-6.14</v>
      </c>
      <c r="J10783" s="12" t="str">
        <f>H10783</f>
        <v>GST/HST Payable</v>
      </c>
    </row>
    <row r="10784" spans="1:10" hidden="1">
      <c r="A10784" s="13" t="s">
        <v>331</v>
      </c>
      <c r="B10784" s="12" t="s">
        <v>83</v>
      </c>
      <c r="C10784" s="12" t="s">
        <v>197</v>
      </c>
      <c r="D10784" s="12" t="s">
        <v>398</v>
      </c>
      <c r="E10784" s="12">
        <v>25.14</v>
      </c>
      <c r="F10784" s="14" t="str">
        <f>A10784&amp;B10784&amp;C10784&amp;D10784&amp;E10784</f>
        <v>2024-12-13ExpenseThe Coquitlam Grill52190 Meals &amp; Entertainment25.14</v>
      </c>
      <c r="G10784" s="15">
        <f>IFERROR((DATEVALUE(A10784)),A10784)</f>
        <v>45639</v>
      </c>
      <c r="H10784" s="16" t="str">
        <f>IF((IFERROR((VLOOKUP(D10784,'Automation (QBO)'!A:B,2,FALSE)),"0"))=0,"Suspense",(IFERROR((VLOOKUP(D10784,'Automation (QBO)'!A:B,2,FALSE)),"Suspense")))</f>
        <v>Meals &amp; Entertainment</v>
      </c>
      <c r="I10784" s="17">
        <f t="shared" si="168"/>
        <v>25.14</v>
      </c>
      <c r="J10784" s="12" t="str">
        <f>H10784</f>
        <v>Meals &amp; Entertainment</v>
      </c>
    </row>
    <row r="10785" spans="1:10" hidden="1">
      <c r="A10785" s="13" t="s">
        <v>331</v>
      </c>
      <c r="B10785" s="12" t="s">
        <v>83</v>
      </c>
      <c r="C10785" s="12" t="s">
        <v>197</v>
      </c>
      <c r="D10785" s="12" t="s">
        <v>398</v>
      </c>
      <c r="E10785" s="12">
        <v>5.28</v>
      </c>
      <c r="F10785" s="14" t="str">
        <f>A10785&amp;B10785&amp;C10785&amp;D10785&amp;E10785</f>
        <v>2024-12-13ExpenseThe Coquitlam Grill52190 Meals &amp; Entertainment5.28</v>
      </c>
      <c r="G10785" s="15">
        <f>IFERROR((DATEVALUE(A10785)),A10785)</f>
        <v>45639</v>
      </c>
      <c r="H10785" s="16" t="str">
        <f>IF((IFERROR((VLOOKUP(D10785,'Automation (QBO)'!A:B,2,FALSE)),"0"))=0,"Suspense",(IFERROR((VLOOKUP(D10785,'Automation (QBO)'!A:B,2,FALSE)),"Suspense")))</f>
        <v>Meals &amp; Entertainment</v>
      </c>
      <c r="I10785" s="17">
        <f t="shared" si="168"/>
        <v>5.28</v>
      </c>
      <c r="J10785" s="12" t="str">
        <f>H10785</f>
        <v>Meals &amp; Entertainment</v>
      </c>
    </row>
    <row r="10786" spans="1:10" hidden="1">
      <c r="A10786" s="13" t="s">
        <v>331</v>
      </c>
      <c r="B10786" s="12" t="s">
        <v>83</v>
      </c>
      <c r="C10786" s="12" t="s">
        <v>197</v>
      </c>
      <c r="D10786" s="12" t="s">
        <v>392</v>
      </c>
      <c r="E10786" s="12">
        <v>-1.26</v>
      </c>
      <c r="F10786" s="14" t="str">
        <f>A10786&amp;B10786&amp;C10786&amp;D10786&amp;E10786</f>
        <v>2024-12-13ExpenseThe Coquitlam Grill21020 GST/HST Payable-1.26</v>
      </c>
      <c r="G10786" s="15">
        <f>IFERROR((DATEVALUE(A10786)),A10786)</f>
        <v>45639</v>
      </c>
      <c r="H10786" s="16" t="str">
        <f>IF((IFERROR((VLOOKUP(D10786,'Automation (QBO)'!A:B,2,FALSE)),"0"))=0,"Suspense",(IFERROR((VLOOKUP(D10786,'Automation (QBO)'!A:B,2,FALSE)),"Suspense")))</f>
        <v>GST/HST Payable</v>
      </c>
      <c r="I10786" s="17">
        <f t="shared" si="168"/>
        <v>-1.26</v>
      </c>
      <c r="J10786" s="12" t="str">
        <f>H10786</f>
        <v>GST/HST Payable</v>
      </c>
    </row>
    <row r="10787" spans="1:10" hidden="1">
      <c r="A10787" s="13" t="s">
        <v>331</v>
      </c>
      <c r="B10787" s="12" t="s">
        <v>83</v>
      </c>
      <c r="C10787" s="12" t="s">
        <v>197</v>
      </c>
      <c r="D10787" s="12" t="s">
        <v>392</v>
      </c>
      <c r="E10787" s="12">
        <v>0</v>
      </c>
      <c r="F10787" s="14" t="str">
        <f>A10787&amp;B10787&amp;C10787&amp;D10787&amp;E10787</f>
        <v>2024-12-13ExpenseThe Coquitlam Grill21020 GST/HST Payable0</v>
      </c>
      <c r="G10787" s="15">
        <f>IFERROR((DATEVALUE(A10787)),A10787)</f>
        <v>45639</v>
      </c>
      <c r="H10787" s="16" t="str">
        <f>IF((IFERROR((VLOOKUP(D10787,'Automation (QBO)'!A:B,2,FALSE)),"0"))=0,"Suspense",(IFERROR((VLOOKUP(D10787,'Automation (QBO)'!A:B,2,FALSE)),"Suspense")))</f>
        <v>GST/HST Payable</v>
      </c>
      <c r="I10787" s="17">
        <f t="shared" si="168"/>
        <v>0</v>
      </c>
      <c r="J10787" s="12" t="str">
        <f>H10787</f>
        <v>GST/HST Payable</v>
      </c>
    </row>
    <row r="10788" spans="1:10" hidden="1">
      <c r="A10788" s="13" t="s">
        <v>331</v>
      </c>
      <c r="B10788" s="12" t="s">
        <v>83</v>
      </c>
      <c r="C10788" s="12" t="s">
        <v>228</v>
      </c>
      <c r="D10788" s="12" t="s">
        <v>408</v>
      </c>
      <c r="E10788" s="12">
        <v>5</v>
      </c>
      <c r="F10788" s="14" t="str">
        <f>A10788&amp;B10788&amp;C10788&amp;D10788&amp;E10788</f>
        <v>2024-12-13ExpenseDSPC Parking Vancouver52205 Travel &amp; Parking5</v>
      </c>
      <c r="G10788" s="15">
        <f>IFERROR((DATEVALUE(A10788)),A10788)</f>
        <v>45639</v>
      </c>
      <c r="H10788" s="16" t="str">
        <f>IF((IFERROR((VLOOKUP(D10788,'Automation (QBO)'!A:B,2,FALSE)),"0"))=0,"Suspense",(IFERROR((VLOOKUP(D10788,'Automation (QBO)'!A:B,2,FALSE)),"Suspense")))</f>
        <v>Travel &amp; Parking</v>
      </c>
      <c r="I10788" s="17">
        <f t="shared" si="168"/>
        <v>5</v>
      </c>
      <c r="J10788" s="12" t="str">
        <f>H10788</f>
        <v>Travel &amp; Parking</v>
      </c>
    </row>
    <row r="10789" spans="1:10" hidden="1">
      <c r="A10789" s="13" t="s">
        <v>331</v>
      </c>
      <c r="B10789" s="12" t="s">
        <v>83</v>
      </c>
      <c r="C10789" s="12" t="s">
        <v>228</v>
      </c>
      <c r="D10789" s="12" t="s">
        <v>392</v>
      </c>
      <c r="E10789" s="12">
        <v>0</v>
      </c>
      <c r="F10789" s="14" t="str">
        <f>A10789&amp;B10789&amp;C10789&amp;D10789&amp;E10789</f>
        <v>2024-12-13ExpenseDSPC Parking Vancouver21020 GST/HST Payable0</v>
      </c>
      <c r="G10789" s="15">
        <f>IFERROR((DATEVALUE(A10789)),A10789)</f>
        <v>45639</v>
      </c>
      <c r="H10789" s="16" t="str">
        <f>IF((IFERROR((VLOOKUP(D10789,'Automation (QBO)'!A:B,2,FALSE)),"0"))=0,"Suspense",(IFERROR((VLOOKUP(D10789,'Automation (QBO)'!A:B,2,FALSE)),"Suspense")))</f>
        <v>GST/HST Payable</v>
      </c>
      <c r="I10789" s="17">
        <f t="shared" si="168"/>
        <v>0</v>
      </c>
      <c r="J10789" s="12" t="str">
        <f>H10789</f>
        <v>GST/HST Payable</v>
      </c>
    </row>
    <row r="10790" spans="1:10" hidden="1">
      <c r="A10790" s="13" t="s">
        <v>331</v>
      </c>
      <c r="B10790" s="12" t="s">
        <v>83</v>
      </c>
      <c r="C10790" s="12" t="s">
        <v>139</v>
      </c>
      <c r="D10790" s="12" t="s">
        <v>409</v>
      </c>
      <c r="E10790" s="12">
        <v>185.65</v>
      </c>
      <c r="F10790" s="14" t="str">
        <f>A10790&amp;B10790&amp;C10790&amp;D10790&amp;E10790</f>
        <v>2024-12-13ExpenseChevron51205 COGS - Fuel185.65</v>
      </c>
      <c r="G10790" s="15">
        <f>IFERROR((DATEVALUE(A10790)),A10790)</f>
        <v>45639</v>
      </c>
      <c r="H10790" s="16" t="str">
        <f>IF((IFERROR((VLOOKUP(D10790,'Automation (QBO)'!A:B,2,FALSE)),"0"))=0,"Suspense",(IFERROR((VLOOKUP(D10790,'Automation (QBO)'!A:B,2,FALSE)),"Suspense")))</f>
        <v>COGS - Fuel</v>
      </c>
      <c r="I10790" s="17">
        <f t="shared" si="168"/>
        <v>185.65</v>
      </c>
      <c r="J10790" s="12" t="str">
        <f>H10790</f>
        <v>COGS - Fuel</v>
      </c>
    </row>
    <row r="10791" spans="1:10" hidden="1">
      <c r="A10791" s="13" t="s">
        <v>331</v>
      </c>
      <c r="B10791" s="12" t="s">
        <v>83</v>
      </c>
      <c r="C10791" s="12" t="s">
        <v>139</v>
      </c>
      <c r="D10791" s="12" t="s">
        <v>392</v>
      </c>
      <c r="E10791" s="12">
        <v>-9.2799999999999994</v>
      </c>
      <c r="F10791" s="14" t="str">
        <f>A10791&amp;B10791&amp;C10791&amp;D10791&amp;E10791</f>
        <v>2024-12-13ExpenseChevron21020 GST/HST Payable-9.28</v>
      </c>
      <c r="G10791" s="15">
        <f>IFERROR((DATEVALUE(A10791)),A10791)</f>
        <v>45639</v>
      </c>
      <c r="H10791" s="16" t="str">
        <f>IF((IFERROR((VLOOKUP(D10791,'Automation (QBO)'!A:B,2,FALSE)),"0"))=0,"Suspense",(IFERROR((VLOOKUP(D10791,'Automation (QBO)'!A:B,2,FALSE)),"Suspense")))</f>
        <v>GST/HST Payable</v>
      </c>
      <c r="I10791" s="17">
        <f t="shared" si="168"/>
        <v>-9.2799999999999994</v>
      </c>
      <c r="J10791" s="12" t="str">
        <f>H10791</f>
        <v>GST/HST Payable</v>
      </c>
    </row>
    <row r="10792" spans="1:10" hidden="1">
      <c r="A10792" s="13" t="s">
        <v>331</v>
      </c>
      <c r="B10792" s="12" t="s">
        <v>83</v>
      </c>
      <c r="C10792" s="12" t="s">
        <v>101</v>
      </c>
      <c r="D10792" s="12" t="s">
        <v>409</v>
      </c>
      <c r="E10792" s="12">
        <v>184.61</v>
      </c>
      <c r="F10792" s="14" t="str">
        <f>A10792&amp;B10792&amp;C10792&amp;D10792&amp;E10792</f>
        <v>2024-12-13ExpenseShell Canada51205 COGS - Fuel184.61</v>
      </c>
      <c r="G10792" s="15">
        <f>IFERROR((DATEVALUE(A10792)),A10792)</f>
        <v>45639</v>
      </c>
      <c r="H10792" s="16" t="str">
        <f>IF((IFERROR((VLOOKUP(D10792,'Automation (QBO)'!A:B,2,FALSE)),"0"))=0,"Suspense",(IFERROR((VLOOKUP(D10792,'Automation (QBO)'!A:B,2,FALSE)),"Suspense")))</f>
        <v>COGS - Fuel</v>
      </c>
      <c r="I10792" s="17">
        <f t="shared" si="168"/>
        <v>184.61</v>
      </c>
      <c r="J10792" s="12" t="str">
        <f>H10792</f>
        <v>COGS - Fuel</v>
      </c>
    </row>
    <row r="10793" spans="1:10" hidden="1">
      <c r="A10793" s="13" t="s">
        <v>331</v>
      </c>
      <c r="B10793" s="12" t="s">
        <v>83</v>
      </c>
      <c r="C10793" s="12" t="s">
        <v>101</v>
      </c>
      <c r="D10793" s="12" t="s">
        <v>392</v>
      </c>
      <c r="E10793" s="12">
        <v>-9.23</v>
      </c>
      <c r="F10793" s="14" t="str">
        <f>A10793&amp;B10793&amp;C10793&amp;D10793&amp;E10793</f>
        <v>2024-12-13ExpenseShell Canada21020 GST/HST Payable-9.23</v>
      </c>
      <c r="G10793" s="15">
        <f>IFERROR((DATEVALUE(A10793)),A10793)</f>
        <v>45639</v>
      </c>
      <c r="H10793" s="16" t="str">
        <f>IF((IFERROR((VLOOKUP(D10793,'Automation (QBO)'!A:B,2,FALSE)),"0"))=0,"Suspense",(IFERROR((VLOOKUP(D10793,'Automation (QBO)'!A:B,2,FALSE)),"Suspense")))</f>
        <v>GST/HST Payable</v>
      </c>
      <c r="I10793" s="17">
        <f t="shared" si="168"/>
        <v>-9.23</v>
      </c>
      <c r="J10793" s="12" t="str">
        <f>H10793</f>
        <v>GST/HST Payable</v>
      </c>
    </row>
    <row r="10794" spans="1:10" hidden="1">
      <c r="A10794" s="13" t="s">
        <v>331</v>
      </c>
      <c r="B10794" s="12" t="s">
        <v>83</v>
      </c>
      <c r="C10794" s="12" t="s">
        <v>332</v>
      </c>
      <c r="D10794" s="12" t="s">
        <v>398</v>
      </c>
      <c r="E10794" s="12">
        <v>25.96</v>
      </c>
      <c r="F10794" s="14" t="str">
        <f>A10794&amp;B10794&amp;C10794&amp;D10794&amp;E10794</f>
        <v>2024-12-13ExpenseSave on Foods52190 Meals &amp; Entertainment25.96</v>
      </c>
      <c r="G10794" s="15">
        <f>IFERROR((DATEVALUE(A10794)),A10794)</f>
        <v>45639</v>
      </c>
      <c r="H10794" s="16" t="str">
        <f>IF((IFERROR((VLOOKUP(D10794,'Automation (QBO)'!A:B,2,FALSE)),"0"))=0,"Suspense",(IFERROR((VLOOKUP(D10794,'Automation (QBO)'!A:B,2,FALSE)),"Suspense")))</f>
        <v>Meals &amp; Entertainment</v>
      </c>
      <c r="I10794" s="17">
        <f t="shared" si="168"/>
        <v>25.96</v>
      </c>
      <c r="J10794" s="12" t="str">
        <f>H10794</f>
        <v>Meals &amp; Entertainment</v>
      </c>
    </row>
    <row r="10795" spans="1:10" hidden="1">
      <c r="A10795" s="13" t="s">
        <v>331</v>
      </c>
      <c r="B10795" s="12" t="s">
        <v>83</v>
      </c>
      <c r="C10795" s="12" t="s">
        <v>332</v>
      </c>
      <c r="D10795" s="12" t="s">
        <v>392</v>
      </c>
      <c r="E10795" s="12">
        <v>-1.3</v>
      </c>
      <c r="F10795" s="14" t="str">
        <f>A10795&amp;B10795&amp;C10795&amp;D10795&amp;E10795</f>
        <v>2024-12-13ExpenseSave on Foods21020 GST/HST Payable-1.3</v>
      </c>
      <c r="G10795" s="15">
        <f>IFERROR((DATEVALUE(A10795)),A10795)</f>
        <v>45639</v>
      </c>
      <c r="H10795" s="16" t="str">
        <f>IF((IFERROR((VLOOKUP(D10795,'Automation (QBO)'!A:B,2,FALSE)),"0"))=0,"Suspense",(IFERROR((VLOOKUP(D10795,'Automation (QBO)'!A:B,2,FALSE)),"Suspense")))</f>
        <v>GST/HST Payable</v>
      </c>
      <c r="I10795" s="17">
        <f t="shared" si="168"/>
        <v>-1.3</v>
      </c>
      <c r="J10795" s="12" t="str">
        <f>H10795</f>
        <v>GST/HST Payable</v>
      </c>
    </row>
    <row r="10796" spans="1:10" hidden="1">
      <c r="A10796" s="13" t="s">
        <v>331</v>
      </c>
      <c r="B10796" s="12" t="s">
        <v>83</v>
      </c>
      <c r="C10796" s="12" t="s">
        <v>131</v>
      </c>
      <c r="D10796" s="12" t="s">
        <v>411</v>
      </c>
      <c r="E10796" s="12">
        <v>307</v>
      </c>
      <c r="F10796" s="14" t="str">
        <f>A10796&amp;B10796&amp;C10796&amp;D10796&amp;E10796</f>
        <v>2024-12-13ExpenseInsurance Corporation of British Columbia52185 Insurance - Vehicles307</v>
      </c>
      <c r="G10796" s="15">
        <f>IFERROR((DATEVALUE(A10796)),A10796)</f>
        <v>45639</v>
      </c>
      <c r="H10796" s="16" t="str">
        <f>IF((IFERROR((VLOOKUP(D10796,'Automation (QBO)'!A:B,2,FALSE)),"0"))=0,"Suspense",(IFERROR((VLOOKUP(D10796,'Automation (QBO)'!A:B,2,FALSE)),"Suspense")))</f>
        <v>Insurance - Vehicles</v>
      </c>
      <c r="I10796" s="17">
        <f t="shared" si="168"/>
        <v>307</v>
      </c>
      <c r="J10796" s="12" t="str">
        <f>H10796</f>
        <v>Insurance - Vehicles</v>
      </c>
    </row>
    <row r="10797" spans="1:10" hidden="1">
      <c r="A10797" s="13" t="s">
        <v>331</v>
      </c>
      <c r="B10797" s="12" t="s">
        <v>83</v>
      </c>
      <c r="C10797" s="12" t="s">
        <v>131</v>
      </c>
      <c r="D10797" s="12" t="s">
        <v>392</v>
      </c>
      <c r="E10797" s="12">
        <v>0</v>
      </c>
      <c r="F10797" s="14" t="str">
        <f>A10797&amp;B10797&amp;C10797&amp;D10797&amp;E10797</f>
        <v>2024-12-13ExpenseInsurance Corporation of British Columbia21020 GST/HST Payable0</v>
      </c>
      <c r="G10797" s="15">
        <f>IFERROR((DATEVALUE(A10797)),A10797)</f>
        <v>45639</v>
      </c>
      <c r="H10797" s="16" t="str">
        <f>IF((IFERROR((VLOOKUP(D10797,'Automation (QBO)'!A:B,2,FALSE)),"0"))=0,"Suspense",(IFERROR((VLOOKUP(D10797,'Automation (QBO)'!A:B,2,FALSE)),"Suspense")))</f>
        <v>GST/HST Payable</v>
      </c>
      <c r="I10797" s="17">
        <f t="shared" si="168"/>
        <v>0</v>
      </c>
      <c r="J10797" s="12" t="str">
        <f>H10797</f>
        <v>GST/HST Payable</v>
      </c>
    </row>
    <row r="10798" spans="1:10" hidden="1">
      <c r="A10798" s="13" t="s">
        <v>331</v>
      </c>
      <c r="B10798" s="12" t="s">
        <v>294</v>
      </c>
      <c r="D10798" s="12" t="s">
        <v>390</v>
      </c>
      <c r="E10798" s="12">
        <v>-3000</v>
      </c>
      <c r="F10798" s="14" t="str">
        <f>A10798&amp;B10798&amp;C10798&amp;D10798&amp;E10798</f>
        <v>2024-12-13Transfer21010 Visa Payable (CIBC)-3000</v>
      </c>
      <c r="G10798" s="15">
        <f>IFERROR((DATEVALUE(A10798)),A10798)</f>
        <v>45639</v>
      </c>
      <c r="H10798" s="16" t="str">
        <f>IF((IFERROR((VLOOKUP(D10798,'Automation (QBO)'!A:B,2,FALSE)),"0"))=0,"Suspense",(IFERROR((VLOOKUP(D10798,'Automation (QBO)'!A:B,2,FALSE)),"Suspense")))</f>
        <v>Suspense</v>
      </c>
      <c r="I10798" s="17">
        <f t="shared" si="168"/>
        <v>-3000</v>
      </c>
      <c r="J10798" s="12" t="str">
        <f>H10798</f>
        <v>Suspense</v>
      </c>
    </row>
    <row r="10799" spans="1:10" hidden="1">
      <c r="A10799" s="13" t="s">
        <v>331</v>
      </c>
      <c r="B10799" s="12" t="s">
        <v>294</v>
      </c>
      <c r="D10799" s="12" t="s">
        <v>394</v>
      </c>
      <c r="E10799" s="12">
        <v>-3000</v>
      </c>
      <c r="F10799" s="14" t="str">
        <f>A10799&amp;B10799&amp;C10799&amp;D10799&amp;E10799</f>
        <v>2024-12-13Transfer11005 Chequing (CIBC)-3000</v>
      </c>
      <c r="G10799" s="15">
        <f>IFERROR((DATEVALUE(A10799)),A10799)</f>
        <v>45639</v>
      </c>
      <c r="H10799" s="16" t="str">
        <f>IF((IFERROR((VLOOKUP(D10799,'Automation (QBO)'!A:B,2,FALSE)),"0"))=0,"Suspense",(IFERROR((VLOOKUP(D10799,'Automation (QBO)'!A:B,2,FALSE)),"Suspense")))</f>
        <v>Balance (CIBC)</v>
      </c>
      <c r="I10799" s="17">
        <f t="shared" si="168"/>
        <v>-3000</v>
      </c>
      <c r="J10799" s="12" t="str">
        <f>H10799</f>
        <v>Balance (CIBC)</v>
      </c>
    </row>
    <row r="10800" spans="1:10" hidden="1">
      <c r="A10800" s="13" t="s">
        <v>333</v>
      </c>
      <c r="B10800" s="12" t="s">
        <v>83</v>
      </c>
      <c r="C10800" s="12" t="s">
        <v>334</v>
      </c>
      <c r="D10800" s="12" t="s">
        <v>390</v>
      </c>
      <c r="E10800" s="12">
        <v>161.35</v>
      </c>
      <c r="F10800" s="14" t="str">
        <f>A10800&amp;B10800&amp;C10800&amp;D10800&amp;E10800</f>
        <v>2024-12-14ExpenseRocky Point Spirits21010 Visa Payable (CIBC)161.35</v>
      </c>
      <c r="G10800" s="15">
        <f>IFERROR((DATEVALUE(A10800)),A10800)</f>
        <v>45640</v>
      </c>
      <c r="H10800" s="16" t="str">
        <f>IF((IFERROR((VLOOKUP(D10800,'Automation (QBO)'!A:B,2,FALSE)),"0"))=0,"Suspense",(IFERROR((VLOOKUP(D10800,'Automation (QBO)'!A:B,2,FALSE)),"Suspense")))</f>
        <v>Suspense</v>
      </c>
      <c r="I10800" s="17">
        <f t="shared" si="168"/>
        <v>161.35</v>
      </c>
      <c r="J10800" s="12" t="str">
        <f>H10800</f>
        <v>Suspense</v>
      </c>
    </row>
    <row r="10801" spans="1:10" hidden="1">
      <c r="A10801" s="13" t="s">
        <v>333</v>
      </c>
      <c r="B10801" s="12" t="s">
        <v>83</v>
      </c>
      <c r="C10801" s="12" t="s">
        <v>334</v>
      </c>
      <c r="D10801" s="12" t="s">
        <v>398</v>
      </c>
      <c r="E10801" s="12">
        <v>134.19999999999999</v>
      </c>
      <c r="F10801" s="14" t="str">
        <f>A10801&amp;B10801&amp;C10801&amp;D10801&amp;E10801</f>
        <v>2024-12-14ExpenseRocky Point Spirits52190 Meals &amp; Entertainment134.2</v>
      </c>
      <c r="G10801" s="15">
        <f>IFERROR((DATEVALUE(A10801)),A10801)</f>
        <v>45640</v>
      </c>
      <c r="H10801" s="16" t="str">
        <f>IF((IFERROR((VLOOKUP(D10801,'Automation (QBO)'!A:B,2,FALSE)),"0"))=0,"Suspense",(IFERROR((VLOOKUP(D10801,'Automation (QBO)'!A:B,2,FALSE)),"Suspense")))</f>
        <v>Meals &amp; Entertainment</v>
      </c>
      <c r="I10801" s="17">
        <f t="shared" si="168"/>
        <v>134.19999999999999</v>
      </c>
      <c r="J10801" s="12" t="str">
        <f>H10801</f>
        <v>Meals &amp; Entertainment</v>
      </c>
    </row>
    <row r="10802" spans="1:10" hidden="1">
      <c r="A10802" s="13" t="s">
        <v>333</v>
      </c>
      <c r="B10802" s="12" t="s">
        <v>83</v>
      </c>
      <c r="C10802" s="12" t="s">
        <v>334</v>
      </c>
      <c r="D10802" s="12" t="s">
        <v>398</v>
      </c>
      <c r="E10802" s="12">
        <v>21.05</v>
      </c>
      <c r="F10802" s="14" t="str">
        <f>A10802&amp;B10802&amp;C10802&amp;D10802&amp;E10802</f>
        <v>2024-12-14ExpenseRocky Point Spirits52190 Meals &amp; Entertainment21.05</v>
      </c>
      <c r="G10802" s="15">
        <f>IFERROR((DATEVALUE(A10802)),A10802)</f>
        <v>45640</v>
      </c>
      <c r="H10802" s="16" t="str">
        <f>IF((IFERROR((VLOOKUP(D10802,'Automation (QBO)'!A:B,2,FALSE)),"0"))=0,"Suspense",(IFERROR((VLOOKUP(D10802,'Automation (QBO)'!A:B,2,FALSE)),"Suspense")))</f>
        <v>Meals &amp; Entertainment</v>
      </c>
      <c r="I10802" s="17">
        <f t="shared" si="168"/>
        <v>21.05</v>
      </c>
      <c r="J10802" s="12" t="str">
        <f>H10802</f>
        <v>Meals &amp; Entertainment</v>
      </c>
    </row>
    <row r="10803" spans="1:10" hidden="1">
      <c r="A10803" s="13" t="s">
        <v>333</v>
      </c>
      <c r="B10803" s="12" t="s">
        <v>83</v>
      </c>
      <c r="C10803" s="12" t="s">
        <v>334</v>
      </c>
      <c r="D10803" s="12" t="s">
        <v>392</v>
      </c>
      <c r="E10803" s="12">
        <v>-6.1</v>
      </c>
      <c r="F10803" s="14" t="str">
        <f>A10803&amp;B10803&amp;C10803&amp;D10803&amp;E10803</f>
        <v>2024-12-14ExpenseRocky Point Spirits21020 GST/HST Payable-6.1</v>
      </c>
      <c r="G10803" s="15">
        <f>IFERROR((DATEVALUE(A10803)),A10803)</f>
        <v>45640</v>
      </c>
      <c r="H10803" s="16" t="str">
        <f>IF((IFERROR((VLOOKUP(D10803,'Automation (QBO)'!A:B,2,FALSE)),"0"))=0,"Suspense",(IFERROR((VLOOKUP(D10803,'Automation (QBO)'!A:B,2,FALSE)),"Suspense")))</f>
        <v>GST/HST Payable</v>
      </c>
      <c r="I10803" s="17">
        <f t="shared" si="168"/>
        <v>-6.1</v>
      </c>
      <c r="J10803" s="12" t="str">
        <f>H10803</f>
        <v>GST/HST Payable</v>
      </c>
    </row>
    <row r="10804" spans="1:10" hidden="1">
      <c r="A10804" s="13" t="s">
        <v>333</v>
      </c>
      <c r="B10804" s="12" t="s">
        <v>83</v>
      </c>
      <c r="C10804" s="12" t="s">
        <v>334</v>
      </c>
      <c r="D10804" s="12" t="s">
        <v>392</v>
      </c>
      <c r="E10804" s="12">
        <v>0</v>
      </c>
      <c r="F10804" s="14" t="str">
        <f>A10804&amp;B10804&amp;C10804&amp;D10804&amp;E10804</f>
        <v>2024-12-14ExpenseRocky Point Spirits21020 GST/HST Payable0</v>
      </c>
      <c r="G10804" s="15">
        <f>IFERROR((DATEVALUE(A10804)),A10804)</f>
        <v>45640</v>
      </c>
      <c r="H10804" s="16" t="str">
        <f>IF((IFERROR((VLOOKUP(D10804,'Automation (QBO)'!A:B,2,FALSE)),"0"))=0,"Suspense",(IFERROR((VLOOKUP(D10804,'Automation (QBO)'!A:B,2,FALSE)),"Suspense")))</f>
        <v>GST/HST Payable</v>
      </c>
      <c r="I10804" s="17">
        <f t="shared" si="168"/>
        <v>0</v>
      </c>
      <c r="J10804" s="12" t="str">
        <f>H10804</f>
        <v>GST/HST Payable</v>
      </c>
    </row>
    <row r="10805" spans="1:10" hidden="1">
      <c r="A10805" s="13" t="s">
        <v>335</v>
      </c>
      <c r="B10805" s="12" t="s">
        <v>83</v>
      </c>
      <c r="C10805" s="12" t="s">
        <v>205</v>
      </c>
      <c r="D10805" s="12" t="s">
        <v>390</v>
      </c>
      <c r="E10805" s="12">
        <v>51.08</v>
      </c>
      <c r="F10805" s="14" t="str">
        <f>A10805&amp;B10805&amp;C10805&amp;D10805&amp;E10805</f>
        <v>2024-12-15ExpenseUber21010 Visa Payable (CIBC)51.08</v>
      </c>
      <c r="G10805" s="15">
        <f>IFERROR((DATEVALUE(A10805)),A10805)</f>
        <v>45641</v>
      </c>
      <c r="H10805" s="16" t="str">
        <f>IF((IFERROR((VLOOKUP(D10805,'Automation (QBO)'!A:B,2,FALSE)),"0"))=0,"Suspense",(IFERROR((VLOOKUP(D10805,'Automation (QBO)'!A:B,2,FALSE)),"Suspense")))</f>
        <v>Suspense</v>
      </c>
      <c r="I10805" s="17">
        <f t="shared" si="168"/>
        <v>51.08</v>
      </c>
      <c r="J10805" s="12" t="str">
        <f>H10805</f>
        <v>Suspense</v>
      </c>
    </row>
    <row r="10806" spans="1:10" hidden="1">
      <c r="A10806" s="13" t="s">
        <v>335</v>
      </c>
      <c r="B10806" s="12" t="s">
        <v>83</v>
      </c>
      <c r="C10806" s="12" t="s">
        <v>205</v>
      </c>
      <c r="D10806" s="12" t="s">
        <v>408</v>
      </c>
      <c r="E10806" s="12">
        <v>38.92</v>
      </c>
      <c r="F10806" s="14" t="str">
        <f>A10806&amp;B10806&amp;C10806&amp;D10806&amp;E10806</f>
        <v>2024-12-15ExpenseUber52205 Travel &amp; Parking38.92</v>
      </c>
      <c r="G10806" s="15">
        <f>IFERROR((DATEVALUE(A10806)),A10806)</f>
        <v>45641</v>
      </c>
      <c r="H10806" s="16" t="str">
        <f>IF((IFERROR((VLOOKUP(D10806,'Automation (QBO)'!A:B,2,FALSE)),"0"))=0,"Suspense",(IFERROR((VLOOKUP(D10806,'Automation (QBO)'!A:B,2,FALSE)),"Suspense")))</f>
        <v>Travel &amp; Parking</v>
      </c>
      <c r="I10806" s="17">
        <f t="shared" si="168"/>
        <v>38.92</v>
      </c>
      <c r="J10806" s="12" t="str">
        <f>H10806</f>
        <v>Travel &amp; Parking</v>
      </c>
    </row>
    <row r="10807" spans="1:10" hidden="1">
      <c r="A10807" s="13" t="s">
        <v>335</v>
      </c>
      <c r="B10807" s="12" t="s">
        <v>83</v>
      </c>
      <c r="C10807" s="12" t="s">
        <v>205</v>
      </c>
      <c r="D10807" s="12" t="s">
        <v>408</v>
      </c>
      <c r="E10807" s="12">
        <v>10.210000000000001</v>
      </c>
      <c r="F10807" s="14" t="str">
        <f>A10807&amp;B10807&amp;C10807&amp;D10807&amp;E10807</f>
        <v>2024-12-15ExpenseUber52205 Travel &amp; Parking10.21</v>
      </c>
      <c r="G10807" s="15">
        <f>IFERROR((DATEVALUE(A10807)),A10807)</f>
        <v>45641</v>
      </c>
      <c r="H10807" s="16" t="str">
        <f>IF((IFERROR((VLOOKUP(D10807,'Automation (QBO)'!A:B,2,FALSE)),"0"))=0,"Suspense",(IFERROR((VLOOKUP(D10807,'Automation (QBO)'!A:B,2,FALSE)),"Suspense")))</f>
        <v>Travel &amp; Parking</v>
      </c>
      <c r="I10807" s="17">
        <f t="shared" si="168"/>
        <v>10.210000000000001</v>
      </c>
      <c r="J10807" s="12" t="str">
        <f>H10807</f>
        <v>Travel &amp; Parking</v>
      </c>
    </row>
    <row r="10808" spans="1:10" hidden="1">
      <c r="A10808" s="13" t="s">
        <v>335</v>
      </c>
      <c r="B10808" s="12" t="s">
        <v>83</v>
      </c>
      <c r="C10808" s="12" t="s">
        <v>205</v>
      </c>
      <c r="D10808" s="12" t="s">
        <v>392</v>
      </c>
      <c r="E10808" s="12">
        <v>-1.95</v>
      </c>
      <c r="F10808" s="14" t="str">
        <f>A10808&amp;B10808&amp;C10808&amp;D10808&amp;E10808</f>
        <v>2024-12-15ExpenseUber21020 GST/HST Payable-1.95</v>
      </c>
      <c r="G10808" s="15">
        <f>IFERROR((DATEVALUE(A10808)),A10808)</f>
        <v>45641</v>
      </c>
      <c r="H10808" s="16" t="str">
        <f>IF((IFERROR((VLOOKUP(D10808,'Automation (QBO)'!A:B,2,FALSE)),"0"))=0,"Suspense",(IFERROR((VLOOKUP(D10808,'Automation (QBO)'!A:B,2,FALSE)),"Suspense")))</f>
        <v>GST/HST Payable</v>
      </c>
      <c r="I10808" s="17">
        <f t="shared" si="168"/>
        <v>-1.95</v>
      </c>
      <c r="J10808" s="12" t="str">
        <f>H10808</f>
        <v>GST/HST Payable</v>
      </c>
    </row>
    <row r="10809" spans="1:10" hidden="1">
      <c r="A10809" s="13" t="s">
        <v>335</v>
      </c>
      <c r="B10809" s="12" t="s">
        <v>83</v>
      </c>
      <c r="C10809" s="12" t="s">
        <v>205</v>
      </c>
      <c r="D10809" s="12" t="s">
        <v>392</v>
      </c>
      <c r="E10809" s="12">
        <v>0</v>
      </c>
      <c r="F10809" s="14" t="str">
        <f>A10809&amp;B10809&amp;C10809&amp;D10809&amp;E10809</f>
        <v>2024-12-15ExpenseUber21020 GST/HST Payable0</v>
      </c>
      <c r="G10809" s="15">
        <f>IFERROR((DATEVALUE(A10809)),A10809)</f>
        <v>45641</v>
      </c>
      <c r="H10809" s="16" t="str">
        <f>IF((IFERROR((VLOOKUP(D10809,'Automation (QBO)'!A:B,2,FALSE)),"0"))=0,"Suspense",(IFERROR((VLOOKUP(D10809,'Automation (QBO)'!A:B,2,FALSE)),"Suspense")))</f>
        <v>GST/HST Payable</v>
      </c>
      <c r="I10809" s="17">
        <f t="shared" si="168"/>
        <v>0</v>
      </c>
      <c r="J10809" s="12" t="str">
        <f>H10809</f>
        <v>GST/HST Payable</v>
      </c>
    </row>
    <row r="10810" spans="1:10" hidden="1">
      <c r="A10810" s="13" t="s">
        <v>336</v>
      </c>
      <c r="B10810" s="12" t="s">
        <v>91</v>
      </c>
      <c r="C10810" s="12" t="s">
        <v>151</v>
      </c>
      <c r="D10810" s="12" t="s">
        <v>418</v>
      </c>
      <c r="E10810" s="12">
        <v>2818.12</v>
      </c>
      <c r="F10810" s="14" t="str">
        <f>A10810&amp;B10810&amp;C10810&amp;D10810&amp;E10810</f>
        <v>2024-12-16InvoiceGarden of Granite Winery:Garden of Granite ProjectBillable Expense Income2818.12</v>
      </c>
      <c r="G10810" s="15">
        <f>IFERROR((DATEVALUE(A10810)),A10810)</f>
        <v>45642</v>
      </c>
      <c r="H10810" s="16" t="str">
        <f>IF((IFERROR((VLOOKUP(D10810,'Automation (QBO)'!A:B,2,FALSE)),"0"))=0,"Suspense",(IFERROR((VLOOKUP(D10810,'Automation (QBO)'!A:B,2,FALSE)),"Suspense")))</f>
        <v>Project Income - Materials</v>
      </c>
      <c r="I10810" s="17">
        <f t="shared" si="168"/>
        <v>2818.12</v>
      </c>
      <c r="J10810" s="12" t="str">
        <f>H10810</f>
        <v>Project Income - Materials</v>
      </c>
    </row>
    <row r="10811" spans="1:10" hidden="1">
      <c r="A10811" s="13" t="s">
        <v>336</v>
      </c>
      <c r="B10811" s="12" t="s">
        <v>91</v>
      </c>
      <c r="C10811" s="12" t="s">
        <v>151</v>
      </c>
      <c r="D10811" s="12" t="s">
        <v>418</v>
      </c>
      <c r="E10811" s="12">
        <v>5432.98</v>
      </c>
      <c r="F10811" s="14" t="str">
        <f>A10811&amp;B10811&amp;C10811&amp;D10811&amp;E10811</f>
        <v>2024-12-16InvoiceGarden of Granite Winery:Garden of Granite ProjectBillable Expense Income5432.98</v>
      </c>
      <c r="G10811" s="15">
        <f>IFERROR((DATEVALUE(A10811)),A10811)</f>
        <v>45642</v>
      </c>
      <c r="H10811" s="16" t="str">
        <f>IF((IFERROR((VLOOKUP(D10811,'Automation (QBO)'!A:B,2,FALSE)),"0"))=0,"Suspense",(IFERROR((VLOOKUP(D10811,'Automation (QBO)'!A:B,2,FALSE)),"Suspense")))</f>
        <v>Project Income - Materials</v>
      </c>
      <c r="I10811" s="17">
        <f t="shared" si="168"/>
        <v>5432.98</v>
      </c>
      <c r="J10811" s="12" t="str">
        <f>H10811</f>
        <v>Project Income - Materials</v>
      </c>
    </row>
    <row r="10812" spans="1:10" hidden="1">
      <c r="A10812" s="13" t="s">
        <v>336</v>
      </c>
      <c r="B10812" s="12" t="s">
        <v>83</v>
      </c>
      <c r="C10812" s="12" t="s">
        <v>110</v>
      </c>
      <c r="D10812" s="12" t="s">
        <v>390</v>
      </c>
      <c r="E10812" s="12">
        <v>530.59</v>
      </c>
      <c r="F10812" s="14" t="str">
        <f>A10812&amp;B10812&amp;C10812&amp;D10812&amp;E10812</f>
        <v>2024-12-16ExpenseDicks Lumber21010 Visa Payable (CIBC)530.59</v>
      </c>
      <c r="G10812" s="15">
        <f>IFERROR((DATEVALUE(A10812)),A10812)</f>
        <v>45642</v>
      </c>
      <c r="H10812" s="16" t="str">
        <f>IF((IFERROR((VLOOKUP(D10812,'Automation (QBO)'!A:B,2,FALSE)),"0"))=0,"Suspense",(IFERROR((VLOOKUP(D10812,'Automation (QBO)'!A:B,2,FALSE)),"Suspense")))</f>
        <v>Suspense</v>
      </c>
      <c r="I10812" s="17">
        <f t="shared" si="168"/>
        <v>530.59</v>
      </c>
      <c r="J10812" s="12" t="str">
        <f>H10812</f>
        <v>Suspense</v>
      </c>
    </row>
    <row r="10813" spans="1:10" hidden="1">
      <c r="A10813" s="13" t="s">
        <v>336</v>
      </c>
      <c r="B10813" s="12" t="s">
        <v>83</v>
      </c>
      <c r="C10813" s="12" t="s">
        <v>172</v>
      </c>
      <c r="D10813" s="12" t="s">
        <v>390</v>
      </c>
      <c r="E10813" s="12">
        <v>33.590000000000003</v>
      </c>
      <c r="F10813" s="14" t="str">
        <f>A10813&amp;B10813&amp;C10813&amp;D10813&amp;E10813</f>
        <v>2024-12-16ExpenseGoDaddy21010 Visa Payable (CIBC)33.59</v>
      </c>
      <c r="G10813" s="15">
        <f>IFERROR((DATEVALUE(A10813)),A10813)</f>
        <v>45642</v>
      </c>
      <c r="H10813" s="16" t="str">
        <f>IF((IFERROR((VLOOKUP(D10813,'Automation (QBO)'!A:B,2,FALSE)),"0"))=0,"Suspense",(IFERROR((VLOOKUP(D10813,'Automation (QBO)'!A:B,2,FALSE)),"Suspense")))</f>
        <v>Suspense</v>
      </c>
      <c r="I10813" s="17">
        <f t="shared" si="168"/>
        <v>33.590000000000003</v>
      </c>
      <c r="J10813" s="12" t="str">
        <f>H10813</f>
        <v>Suspense</v>
      </c>
    </row>
    <row r="10814" spans="1:10" hidden="1">
      <c r="A10814" s="13" t="s">
        <v>336</v>
      </c>
      <c r="B10814" s="12" t="s">
        <v>83</v>
      </c>
      <c r="C10814" s="12" t="s">
        <v>228</v>
      </c>
      <c r="D10814" s="12" t="s">
        <v>390</v>
      </c>
      <c r="E10814" s="12">
        <v>8</v>
      </c>
      <c r="F10814" s="14" t="str">
        <f>A10814&amp;B10814&amp;C10814&amp;D10814&amp;E10814</f>
        <v>2024-12-16ExpenseDSPC Parking Vancouver21010 Visa Payable (CIBC)8</v>
      </c>
      <c r="G10814" s="15">
        <f>IFERROR((DATEVALUE(A10814)),A10814)</f>
        <v>45642</v>
      </c>
      <c r="H10814" s="16" t="str">
        <f>IF((IFERROR((VLOOKUP(D10814,'Automation (QBO)'!A:B,2,FALSE)),"0"))=0,"Suspense",(IFERROR((VLOOKUP(D10814,'Automation (QBO)'!A:B,2,FALSE)),"Suspense")))</f>
        <v>Suspense</v>
      </c>
      <c r="I10814" s="17">
        <f t="shared" si="168"/>
        <v>8</v>
      </c>
      <c r="J10814" s="12" t="str">
        <f>H10814</f>
        <v>Suspense</v>
      </c>
    </row>
    <row r="10815" spans="1:10" hidden="1">
      <c r="A10815" s="13" t="s">
        <v>336</v>
      </c>
      <c r="B10815" s="12" t="s">
        <v>91</v>
      </c>
      <c r="C10815" s="12" t="s">
        <v>151</v>
      </c>
      <c r="D10815" s="12" t="s">
        <v>417</v>
      </c>
      <c r="E10815" s="12">
        <v>0</v>
      </c>
      <c r="F10815" s="14" t="str">
        <f>A10815&amp;B10815&amp;C10815&amp;D10815&amp;E10815</f>
        <v>2024-12-16InvoiceGarden of Granite Winery:Garden of Granite Project12000 Accounts Receivable0</v>
      </c>
      <c r="G10815" s="15">
        <f>IFERROR((DATEVALUE(A10815)),A10815)</f>
        <v>45642</v>
      </c>
      <c r="H10815" s="16" t="str">
        <f>IF((IFERROR((VLOOKUP(D10815,'Automation (QBO)'!A:B,2,FALSE)),"0"))=0,"Suspense",(IFERROR((VLOOKUP(D10815,'Automation (QBO)'!A:B,2,FALSE)),"Suspense")))</f>
        <v>Accounts Recievable - Suspense</v>
      </c>
      <c r="I10815" s="17">
        <f t="shared" si="168"/>
        <v>0</v>
      </c>
      <c r="J10815" s="12" t="str">
        <f>H10815</f>
        <v>Accounts Recievable - Suspense</v>
      </c>
    </row>
    <row r="10816" spans="1:10" hidden="1">
      <c r="A10816" s="13" t="s">
        <v>336</v>
      </c>
      <c r="B10816" s="12" t="s">
        <v>91</v>
      </c>
      <c r="C10816" s="12" t="s">
        <v>151</v>
      </c>
      <c r="D10816" s="12" t="s">
        <v>420</v>
      </c>
      <c r="E10816" s="12">
        <v>-22849.46</v>
      </c>
      <c r="F10816" s="14" t="str">
        <f>A10816&amp;B10816&amp;C10816&amp;D10816&amp;E10816</f>
        <v>2024-12-16InvoiceGarden of Granite Winery:Garden of Granite Project21045 Deposit Received-22849.46</v>
      </c>
      <c r="G10816" s="15">
        <f>IFERROR((DATEVALUE(A10816)),A10816)</f>
        <v>45642</v>
      </c>
      <c r="H10816" s="16" t="str">
        <f>IF((IFERROR((VLOOKUP(D10816,'Automation (QBO)'!A:B,2,FALSE)),"0"))=0,"Suspense",(IFERROR((VLOOKUP(D10816,'Automation (QBO)'!A:B,2,FALSE)),"Suspense")))</f>
        <v>Liability - Depostis Received</v>
      </c>
      <c r="I10816" s="17">
        <f t="shared" si="168"/>
        <v>-22849.46</v>
      </c>
      <c r="J10816" s="12" t="str">
        <f>H10816</f>
        <v>Liability - Depostis Received</v>
      </c>
    </row>
    <row r="10817" spans="1:10" hidden="1">
      <c r="A10817" s="13" t="s">
        <v>336</v>
      </c>
      <c r="B10817" s="12" t="s">
        <v>91</v>
      </c>
      <c r="C10817" s="12" t="s">
        <v>151</v>
      </c>
      <c r="D10817" s="12" t="s">
        <v>392</v>
      </c>
      <c r="E10817" s="12">
        <v>1088.08</v>
      </c>
      <c r="F10817" s="14" t="str">
        <f>A10817&amp;B10817&amp;C10817&amp;D10817&amp;E10817</f>
        <v>2024-12-16InvoiceGarden of Granite Winery:Garden of Granite Project21020 GST/HST Payable1088.08</v>
      </c>
      <c r="G10817" s="15">
        <f>IFERROR((DATEVALUE(A10817)),A10817)</f>
        <v>45642</v>
      </c>
      <c r="H10817" s="16" t="str">
        <f>IF((IFERROR((VLOOKUP(D10817,'Automation (QBO)'!A:B,2,FALSE)),"0"))=0,"Suspense",(IFERROR((VLOOKUP(D10817,'Automation (QBO)'!A:B,2,FALSE)),"Suspense")))</f>
        <v>GST/HST Payable</v>
      </c>
      <c r="I10817" s="17">
        <f t="shared" si="168"/>
        <v>1088.08</v>
      </c>
      <c r="J10817" s="12" t="str">
        <f>H10817</f>
        <v>GST/HST Payable</v>
      </c>
    </row>
    <row r="10818" spans="1:10" hidden="1">
      <c r="A10818" s="13" t="s">
        <v>336</v>
      </c>
      <c r="B10818" s="12" t="s">
        <v>91</v>
      </c>
      <c r="C10818" s="12" t="s">
        <v>151</v>
      </c>
      <c r="D10818" s="12" t="s">
        <v>392</v>
      </c>
      <c r="E10818" s="12">
        <v>0</v>
      </c>
      <c r="F10818" s="14" t="str">
        <f>A10818&amp;B10818&amp;C10818&amp;D10818&amp;E10818</f>
        <v>2024-12-16InvoiceGarden of Granite Winery:Garden of Granite Project21020 GST/HST Payable0</v>
      </c>
      <c r="G10818" s="15">
        <f>IFERROR((DATEVALUE(A10818)),A10818)</f>
        <v>45642</v>
      </c>
      <c r="H10818" s="16" t="str">
        <f>IF((IFERROR((VLOOKUP(D10818,'Automation (QBO)'!A:B,2,FALSE)),"0"))=0,"Suspense",(IFERROR((VLOOKUP(D10818,'Automation (QBO)'!A:B,2,FALSE)),"Suspense")))</f>
        <v>GST/HST Payable</v>
      </c>
      <c r="I10818" s="17">
        <f t="shared" si="168"/>
        <v>0</v>
      </c>
      <c r="J10818" s="12" t="str">
        <f>H10818</f>
        <v>GST/HST Payable</v>
      </c>
    </row>
    <row r="10819" spans="1:10" hidden="1">
      <c r="A10819" s="13" t="s">
        <v>336</v>
      </c>
      <c r="B10819" s="12" t="s">
        <v>91</v>
      </c>
      <c r="C10819" s="12" t="s">
        <v>151</v>
      </c>
      <c r="D10819" s="12" t="s">
        <v>419</v>
      </c>
      <c r="E10819" s="12">
        <v>2030.36</v>
      </c>
      <c r="F10819" s="14" t="str">
        <f>A10819&amp;B10819&amp;C10819&amp;D10819&amp;E10819</f>
        <v>2024-12-16InvoiceGarden of Granite Winery:Garden of Granite Project41005 Income - Project Management2030.36</v>
      </c>
      <c r="G10819" s="15">
        <f>IFERROR((DATEVALUE(A10819)),A10819)</f>
        <v>45642</v>
      </c>
      <c r="H10819" s="16" t="str">
        <f>IF((IFERROR((VLOOKUP(D10819,'Automation (QBO)'!A:B,2,FALSE)),"0"))=0,"Suspense",(IFERROR((VLOOKUP(D10819,'Automation (QBO)'!A:B,2,FALSE)),"Suspense")))</f>
        <v>Labour - Management ($)</v>
      </c>
      <c r="I10819" s="17">
        <f t="shared" si="168"/>
        <v>2030.36</v>
      </c>
      <c r="J10819" s="12" t="str">
        <f>H10819</f>
        <v>Labour - Management ($)</v>
      </c>
    </row>
    <row r="10820" spans="1:10" hidden="1">
      <c r="A10820" s="13" t="s">
        <v>336</v>
      </c>
      <c r="B10820" s="12" t="s">
        <v>91</v>
      </c>
      <c r="C10820" s="12" t="s">
        <v>151</v>
      </c>
      <c r="D10820" s="12" t="s">
        <v>419</v>
      </c>
      <c r="E10820" s="12">
        <v>1326</v>
      </c>
      <c r="F10820" s="14" t="str">
        <f>A10820&amp;B10820&amp;C10820&amp;D10820&amp;E10820</f>
        <v>2024-12-16InvoiceGarden of Granite Winery:Garden of Granite Project41005 Income - Project Management1326</v>
      </c>
      <c r="G10820" s="15">
        <f>IFERROR((DATEVALUE(A10820)),A10820)</f>
        <v>45642</v>
      </c>
      <c r="H10820" s="16" t="str">
        <f>IF((IFERROR((VLOOKUP(D10820,'Automation (QBO)'!A:B,2,FALSE)),"0"))=0,"Suspense",(IFERROR((VLOOKUP(D10820,'Automation (QBO)'!A:B,2,FALSE)),"Suspense")))</f>
        <v>Labour - Management ($)</v>
      </c>
      <c r="I10820" s="17">
        <f t="shared" si="168"/>
        <v>1326</v>
      </c>
      <c r="J10820" s="12" t="str">
        <f>H10820</f>
        <v>Labour - Management ($)</v>
      </c>
    </row>
    <row r="10821" spans="1:10" hidden="1">
      <c r="A10821" s="13" t="s">
        <v>336</v>
      </c>
      <c r="B10821" s="12" t="s">
        <v>91</v>
      </c>
      <c r="C10821" s="12" t="s">
        <v>151</v>
      </c>
      <c r="D10821" s="12" t="s">
        <v>419</v>
      </c>
      <c r="E10821" s="12">
        <v>11960</v>
      </c>
      <c r="F10821" s="14" t="str">
        <f>A10821&amp;B10821&amp;C10821&amp;D10821&amp;E10821</f>
        <v>2024-12-16InvoiceGarden of Granite Winery:Garden of Granite Project41005 Income - Project Management11960</v>
      </c>
      <c r="G10821" s="15">
        <f>IFERROR((DATEVALUE(A10821)),A10821)</f>
        <v>45642</v>
      </c>
      <c r="H10821" s="16" t="str">
        <f>IF((IFERROR((VLOOKUP(D10821,'Automation (QBO)'!A:B,2,FALSE)),"0"))=0,"Suspense",(IFERROR((VLOOKUP(D10821,'Automation (QBO)'!A:B,2,FALSE)),"Suspense")))</f>
        <v>Labour - Management ($)</v>
      </c>
      <c r="I10821" s="17">
        <f t="shared" si="168"/>
        <v>11960</v>
      </c>
      <c r="J10821" s="12" t="str">
        <f>H10821</f>
        <v>Labour - Management ($)</v>
      </c>
    </row>
    <row r="10822" spans="1:10" hidden="1">
      <c r="A10822" s="13" t="s">
        <v>336</v>
      </c>
      <c r="B10822" s="12" t="s">
        <v>91</v>
      </c>
      <c r="C10822" s="12" t="s">
        <v>151</v>
      </c>
      <c r="D10822" s="12" t="s">
        <v>419</v>
      </c>
      <c r="E10822" s="12">
        <v>3626.9</v>
      </c>
      <c r="F10822" s="14" t="str">
        <f>A10822&amp;B10822&amp;C10822&amp;D10822&amp;E10822</f>
        <v>2024-12-16InvoiceGarden of Granite Winery:Garden of Granite Project41005 Income - Project Management3626.9</v>
      </c>
      <c r="G10822" s="15">
        <f>IFERROR((DATEVALUE(A10822)),A10822)</f>
        <v>45642</v>
      </c>
      <c r="H10822" s="16" t="str">
        <f>IF((IFERROR((VLOOKUP(D10822,'Automation (QBO)'!A:B,2,FALSE)),"0"))=0,"Suspense",(IFERROR((VLOOKUP(D10822,'Automation (QBO)'!A:B,2,FALSE)),"Suspense")))</f>
        <v>Labour - Management ($)</v>
      </c>
      <c r="I10822" s="17">
        <f t="shared" si="168"/>
        <v>3626.9</v>
      </c>
      <c r="J10822" s="12" t="str">
        <f>H10822</f>
        <v>Labour - Management ($)</v>
      </c>
    </row>
    <row r="10823" spans="1:10" hidden="1">
      <c r="A10823" s="13" t="s">
        <v>336</v>
      </c>
      <c r="B10823" s="12" t="s">
        <v>91</v>
      </c>
      <c r="C10823" s="12" t="s">
        <v>151</v>
      </c>
      <c r="D10823" s="12" t="s">
        <v>417</v>
      </c>
      <c r="E10823" s="12">
        <v>0</v>
      </c>
      <c r="F10823" s="14" t="str">
        <f>A10823&amp;B10823&amp;C10823&amp;D10823&amp;E10823</f>
        <v>2024-12-16InvoiceGarden of Granite Winery:Garden of Granite Project12000 Accounts Receivable0</v>
      </c>
      <c r="G10823" s="15">
        <f>IFERROR((DATEVALUE(A10823)),A10823)</f>
        <v>45642</v>
      </c>
      <c r="H10823" s="16" t="str">
        <f>IF((IFERROR((VLOOKUP(D10823,'Automation (QBO)'!A:B,2,FALSE)),"0"))=0,"Suspense",(IFERROR((VLOOKUP(D10823,'Automation (QBO)'!A:B,2,FALSE)),"Suspense")))</f>
        <v>Accounts Recievable - Suspense</v>
      </c>
      <c r="I10823" s="17">
        <f t="shared" si="168"/>
        <v>0</v>
      </c>
      <c r="J10823" s="12" t="str">
        <f>H10823</f>
        <v>Accounts Recievable - Suspense</v>
      </c>
    </row>
    <row r="10824" spans="1:10" hidden="1">
      <c r="A10824" s="13" t="s">
        <v>336</v>
      </c>
      <c r="B10824" s="12" t="s">
        <v>91</v>
      </c>
      <c r="C10824" s="12" t="s">
        <v>151</v>
      </c>
      <c r="D10824" s="12" t="s">
        <v>392</v>
      </c>
      <c r="E10824" s="12">
        <v>3051.48</v>
      </c>
      <c r="F10824" s="14" t="str">
        <f>A10824&amp;B10824&amp;C10824&amp;D10824&amp;E10824</f>
        <v>2024-12-16InvoiceGarden of Granite Winery:Garden of Granite Project21020 GST/HST Payable3051.48</v>
      </c>
      <c r="G10824" s="15">
        <f>IFERROR((DATEVALUE(A10824)),A10824)</f>
        <v>45642</v>
      </c>
      <c r="H10824" s="16" t="str">
        <f>IF((IFERROR((VLOOKUP(D10824,'Automation (QBO)'!A:B,2,FALSE)),"0"))=0,"Suspense",(IFERROR((VLOOKUP(D10824,'Automation (QBO)'!A:B,2,FALSE)),"Suspense")))</f>
        <v>GST/HST Payable</v>
      </c>
      <c r="I10824" s="17">
        <f t="shared" si="168"/>
        <v>3051.48</v>
      </c>
      <c r="J10824" s="12" t="str">
        <f>H10824</f>
        <v>GST/HST Payable</v>
      </c>
    </row>
    <row r="10825" spans="1:10" hidden="1">
      <c r="A10825" s="13" t="s">
        <v>336</v>
      </c>
      <c r="B10825" s="12" t="s">
        <v>91</v>
      </c>
      <c r="C10825" s="12" t="s">
        <v>151</v>
      </c>
      <c r="D10825" s="12" t="s">
        <v>420</v>
      </c>
      <c r="E10825" s="12">
        <v>-64080.95</v>
      </c>
      <c r="F10825" s="14" t="str">
        <f>A10825&amp;B10825&amp;C10825&amp;D10825&amp;E10825</f>
        <v>2024-12-16InvoiceGarden of Granite Winery:Garden of Granite Project21045 Deposit Received-64080.95</v>
      </c>
      <c r="G10825" s="15">
        <f>IFERROR((DATEVALUE(A10825)),A10825)</f>
        <v>45642</v>
      </c>
      <c r="H10825" s="16" t="str">
        <f>IF((IFERROR((VLOOKUP(D10825,'Automation (QBO)'!A:B,2,FALSE)),"0"))=0,"Suspense",(IFERROR((VLOOKUP(D10825,'Automation (QBO)'!A:B,2,FALSE)),"Suspense")))</f>
        <v>Liability - Depostis Received</v>
      </c>
      <c r="I10825" s="17">
        <f t="shared" si="168"/>
        <v>-64080.95</v>
      </c>
      <c r="J10825" s="12" t="str">
        <f>H10825</f>
        <v>Liability - Depostis Received</v>
      </c>
    </row>
    <row r="10826" spans="1:10" hidden="1">
      <c r="A10826" s="13" t="s">
        <v>336</v>
      </c>
      <c r="B10826" s="12" t="s">
        <v>91</v>
      </c>
      <c r="C10826" s="12" t="s">
        <v>151</v>
      </c>
      <c r="D10826" s="12" t="s">
        <v>392</v>
      </c>
      <c r="E10826" s="12">
        <v>0</v>
      </c>
      <c r="F10826" s="14" t="str">
        <f>A10826&amp;B10826&amp;C10826&amp;D10826&amp;E10826</f>
        <v>2024-12-16InvoiceGarden of Granite Winery:Garden of Granite Project21020 GST/HST Payable0</v>
      </c>
      <c r="G10826" s="15">
        <f>IFERROR((DATEVALUE(A10826)),A10826)</f>
        <v>45642</v>
      </c>
      <c r="H10826" s="16" t="str">
        <f>IF((IFERROR((VLOOKUP(D10826,'Automation (QBO)'!A:B,2,FALSE)),"0"))=0,"Suspense",(IFERROR((VLOOKUP(D10826,'Automation (QBO)'!A:B,2,FALSE)),"Suspense")))</f>
        <v>GST/HST Payable</v>
      </c>
      <c r="I10826" s="17">
        <f t="shared" si="168"/>
        <v>0</v>
      </c>
      <c r="J10826" s="12" t="str">
        <f>H10826</f>
        <v>GST/HST Payable</v>
      </c>
    </row>
    <row r="10827" spans="1:10" hidden="1">
      <c r="A10827" s="13" t="s">
        <v>336</v>
      </c>
      <c r="B10827" s="12" t="s">
        <v>83</v>
      </c>
      <c r="C10827" s="12" t="s">
        <v>110</v>
      </c>
      <c r="D10827" s="12" t="s">
        <v>391</v>
      </c>
      <c r="E10827" s="12">
        <v>506.9</v>
      </c>
      <c r="F10827" s="14" t="str">
        <f>A10827&amp;B10827&amp;C10827&amp;D10827&amp;E10827</f>
        <v>2024-12-16ExpenseDicks Lumber51335 COGS - Supplies506.9</v>
      </c>
      <c r="G10827" s="15">
        <f>IFERROR((DATEVALUE(A10827)),A10827)</f>
        <v>45642</v>
      </c>
      <c r="H10827" s="16" t="str">
        <f>IF((IFERROR((VLOOKUP(D10827,'Automation (QBO)'!A:B,2,FALSE)),"0"))=0,"Suspense",(IFERROR((VLOOKUP(D10827,'Automation (QBO)'!A:B,2,FALSE)),"Suspense")))</f>
        <v>COGS - Supplies</v>
      </c>
      <c r="I10827" s="17">
        <f t="shared" si="168"/>
        <v>506.9</v>
      </c>
      <c r="J10827" s="12" t="str">
        <f>H10827</f>
        <v>COGS - Supplies</v>
      </c>
    </row>
    <row r="10828" spans="1:10" hidden="1">
      <c r="A10828" s="13" t="s">
        <v>336</v>
      </c>
      <c r="B10828" s="12" t="s">
        <v>83</v>
      </c>
      <c r="C10828" s="12" t="s">
        <v>110</v>
      </c>
      <c r="D10828" s="12" t="s">
        <v>392</v>
      </c>
      <c r="E10828" s="12">
        <v>-23.69</v>
      </c>
      <c r="F10828" s="14" t="str">
        <f>A10828&amp;B10828&amp;C10828&amp;D10828&amp;E10828</f>
        <v>2024-12-16ExpenseDicks Lumber21020 GST/HST Payable-23.69</v>
      </c>
      <c r="G10828" s="15">
        <f>IFERROR((DATEVALUE(A10828)),A10828)</f>
        <v>45642</v>
      </c>
      <c r="H10828" s="16" t="str">
        <f>IF((IFERROR((VLOOKUP(D10828,'Automation (QBO)'!A:B,2,FALSE)),"0"))=0,"Suspense",(IFERROR((VLOOKUP(D10828,'Automation (QBO)'!A:B,2,FALSE)),"Suspense")))</f>
        <v>GST/HST Payable</v>
      </c>
      <c r="I10828" s="17">
        <f t="shared" si="168"/>
        <v>-23.69</v>
      </c>
      <c r="J10828" s="12" t="str">
        <f>H10828</f>
        <v>GST/HST Payable</v>
      </c>
    </row>
    <row r="10829" spans="1:10" hidden="1">
      <c r="A10829" s="13" t="s">
        <v>336</v>
      </c>
      <c r="B10829" s="12" t="s">
        <v>83</v>
      </c>
      <c r="C10829" s="12" t="s">
        <v>228</v>
      </c>
      <c r="D10829" s="12" t="s">
        <v>408</v>
      </c>
      <c r="E10829" s="12">
        <v>8</v>
      </c>
      <c r="F10829" s="14" t="str">
        <f>A10829&amp;B10829&amp;C10829&amp;D10829&amp;E10829</f>
        <v>2024-12-16ExpenseDSPC Parking Vancouver52205 Travel &amp; Parking8</v>
      </c>
      <c r="G10829" s="15">
        <f>IFERROR((DATEVALUE(A10829)),A10829)</f>
        <v>45642</v>
      </c>
      <c r="H10829" s="16" t="str">
        <f>IF((IFERROR((VLOOKUP(D10829,'Automation (QBO)'!A:B,2,FALSE)),"0"))=0,"Suspense",(IFERROR((VLOOKUP(D10829,'Automation (QBO)'!A:B,2,FALSE)),"Suspense")))</f>
        <v>Travel &amp; Parking</v>
      </c>
      <c r="I10829" s="17">
        <f t="shared" si="168"/>
        <v>8</v>
      </c>
      <c r="J10829" s="12" t="str">
        <f>H10829</f>
        <v>Travel &amp; Parking</v>
      </c>
    </row>
    <row r="10830" spans="1:10" hidden="1">
      <c r="A10830" s="13" t="s">
        <v>336</v>
      </c>
      <c r="B10830" s="12" t="s">
        <v>83</v>
      </c>
      <c r="C10830" s="12" t="s">
        <v>228</v>
      </c>
      <c r="D10830" s="12" t="s">
        <v>392</v>
      </c>
      <c r="E10830" s="12">
        <v>0</v>
      </c>
      <c r="F10830" s="14" t="str">
        <f>A10830&amp;B10830&amp;C10830&amp;D10830&amp;E10830</f>
        <v>2024-12-16ExpenseDSPC Parking Vancouver21020 GST/HST Payable0</v>
      </c>
      <c r="G10830" s="15">
        <f>IFERROR((DATEVALUE(A10830)),A10830)</f>
        <v>45642</v>
      </c>
      <c r="H10830" s="16" t="str">
        <f>IF((IFERROR((VLOOKUP(D10830,'Automation (QBO)'!A:B,2,FALSE)),"0"))=0,"Suspense",(IFERROR((VLOOKUP(D10830,'Automation (QBO)'!A:B,2,FALSE)),"Suspense")))</f>
        <v>GST/HST Payable</v>
      </c>
      <c r="I10830" s="17">
        <f t="shared" si="168"/>
        <v>0</v>
      </c>
      <c r="J10830" s="12" t="str">
        <f>H10830</f>
        <v>GST/HST Payable</v>
      </c>
    </row>
    <row r="10831" spans="1:10" hidden="1">
      <c r="A10831" s="13" t="s">
        <v>336</v>
      </c>
      <c r="B10831" s="12" t="s">
        <v>83</v>
      </c>
      <c r="C10831" s="12" t="s">
        <v>145</v>
      </c>
      <c r="D10831" s="12" t="s">
        <v>400</v>
      </c>
      <c r="E10831" s="12">
        <v>30729.4</v>
      </c>
      <c r="F10831" s="14" t="str">
        <f>A10831&amp;B10831&amp;C10831&amp;D10831&amp;E10831</f>
        <v>2024-12-16ExpenseBKS Mechanical51320 COGS - Subcontractors30729.4</v>
      </c>
      <c r="G10831" s="15">
        <f>IFERROR((DATEVALUE(A10831)),A10831)</f>
        <v>45642</v>
      </c>
      <c r="H10831" s="16" t="str">
        <f>IF((IFERROR((VLOOKUP(D10831,'Automation (QBO)'!A:B,2,FALSE)),"0"))=0,"Suspense",(IFERROR((VLOOKUP(D10831,'Automation (QBO)'!A:B,2,FALSE)),"Suspense")))</f>
        <v>COGS - Subcontracts</v>
      </c>
      <c r="I10831" s="17">
        <f t="shared" si="168"/>
        <v>30729.4</v>
      </c>
      <c r="J10831" s="12" t="str">
        <f>H10831</f>
        <v>COGS - Subcontracts</v>
      </c>
    </row>
    <row r="10832" spans="1:10" hidden="1">
      <c r="A10832" s="13" t="s">
        <v>336</v>
      </c>
      <c r="B10832" s="12" t="s">
        <v>83</v>
      </c>
      <c r="C10832" s="12" t="s">
        <v>145</v>
      </c>
      <c r="D10832" s="12" t="s">
        <v>392</v>
      </c>
      <c r="E10832" s="12">
        <v>-1536.47</v>
      </c>
      <c r="F10832" s="14" t="str">
        <f>A10832&amp;B10832&amp;C10832&amp;D10832&amp;E10832</f>
        <v>2024-12-16ExpenseBKS Mechanical21020 GST/HST Payable-1536.47</v>
      </c>
      <c r="G10832" s="15">
        <f>IFERROR((DATEVALUE(A10832)),A10832)</f>
        <v>45642</v>
      </c>
      <c r="H10832" s="16" t="str">
        <f>IF((IFERROR((VLOOKUP(D10832,'Automation (QBO)'!A:B,2,FALSE)),"0"))=0,"Suspense",(IFERROR((VLOOKUP(D10832,'Automation (QBO)'!A:B,2,FALSE)),"Suspense")))</f>
        <v>GST/HST Payable</v>
      </c>
      <c r="I10832" s="17">
        <f t="shared" ref="I10832:I10895" si="169">E10832</f>
        <v>-1536.47</v>
      </c>
      <c r="J10832" s="12" t="str">
        <f>H10832</f>
        <v>GST/HST Payable</v>
      </c>
    </row>
    <row r="10833" spans="1:10" hidden="1">
      <c r="A10833" s="13" t="s">
        <v>336</v>
      </c>
      <c r="B10833" s="12" t="s">
        <v>83</v>
      </c>
      <c r="C10833" s="12" t="s">
        <v>145</v>
      </c>
      <c r="D10833" s="12" t="s">
        <v>394</v>
      </c>
      <c r="E10833" s="12">
        <v>-32265.87</v>
      </c>
      <c r="F10833" s="14" t="str">
        <f>A10833&amp;B10833&amp;C10833&amp;D10833&amp;E10833</f>
        <v>2024-12-16ExpenseBKS Mechanical11005 Chequing (CIBC)-32265.87</v>
      </c>
      <c r="G10833" s="15">
        <f>IFERROR((DATEVALUE(A10833)),A10833)</f>
        <v>45642</v>
      </c>
      <c r="H10833" s="16" t="str">
        <f>IF((IFERROR((VLOOKUP(D10833,'Automation (QBO)'!A:B,2,FALSE)),"0"))=0,"Suspense",(IFERROR((VLOOKUP(D10833,'Automation (QBO)'!A:B,2,FALSE)),"Suspense")))</f>
        <v>Balance (CIBC)</v>
      </c>
      <c r="I10833" s="17">
        <f t="shared" si="169"/>
        <v>-32265.87</v>
      </c>
      <c r="J10833" s="12" t="str">
        <f>H10833</f>
        <v>Balance (CIBC)</v>
      </c>
    </row>
    <row r="10834" spans="1:10" hidden="1">
      <c r="A10834" s="13" t="s">
        <v>336</v>
      </c>
      <c r="B10834" s="12" t="s">
        <v>83</v>
      </c>
      <c r="C10834" s="12" t="s">
        <v>172</v>
      </c>
      <c r="D10834" s="12" t="s">
        <v>397</v>
      </c>
      <c r="E10834" s="12">
        <v>33.590000000000003</v>
      </c>
      <c r="F10834" s="14" t="str">
        <f>A10834&amp;B10834&amp;C10834&amp;D10834&amp;E10834</f>
        <v>2024-12-16ExpenseGoDaddy52152 Technology / Website Expenses33.59</v>
      </c>
      <c r="G10834" s="15">
        <f>IFERROR((DATEVALUE(A10834)),A10834)</f>
        <v>45642</v>
      </c>
      <c r="H10834" s="16" t="str">
        <f>IF((IFERROR((VLOOKUP(D10834,'Automation (QBO)'!A:B,2,FALSE)),"0"))=0,"Suspense",(IFERROR((VLOOKUP(D10834,'Automation (QBO)'!A:B,2,FALSE)),"Suspense")))</f>
        <v>Technology &amp; Website</v>
      </c>
      <c r="I10834" s="17">
        <f t="shared" si="169"/>
        <v>33.590000000000003</v>
      </c>
      <c r="J10834" s="12" t="str">
        <f>H10834</f>
        <v>Technology &amp; Website</v>
      </c>
    </row>
    <row r="10835" spans="1:10" hidden="1">
      <c r="A10835" s="13" t="s">
        <v>336</v>
      </c>
      <c r="B10835" s="12" t="s">
        <v>294</v>
      </c>
      <c r="D10835" s="12" t="s">
        <v>390</v>
      </c>
      <c r="E10835" s="12">
        <v>-1000</v>
      </c>
      <c r="F10835" s="14" t="str">
        <f>A10835&amp;B10835&amp;C10835&amp;D10835&amp;E10835</f>
        <v>2024-12-16Transfer21010 Visa Payable (CIBC)-1000</v>
      </c>
      <c r="G10835" s="15">
        <f>IFERROR((DATEVALUE(A10835)),A10835)</f>
        <v>45642</v>
      </c>
      <c r="H10835" s="16" t="str">
        <f>IF((IFERROR((VLOOKUP(D10835,'Automation (QBO)'!A:B,2,FALSE)),"0"))=0,"Suspense",(IFERROR((VLOOKUP(D10835,'Automation (QBO)'!A:B,2,FALSE)),"Suspense")))</f>
        <v>Suspense</v>
      </c>
      <c r="I10835" s="17">
        <f t="shared" si="169"/>
        <v>-1000</v>
      </c>
      <c r="J10835" s="12" t="str">
        <f>H10835</f>
        <v>Suspense</v>
      </c>
    </row>
    <row r="10836" spans="1:10" hidden="1">
      <c r="A10836" s="13" t="s">
        <v>336</v>
      </c>
      <c r="B10836" s="12" t="s">
        <v>294</v>
      </c>
      <c r="D10836" s="12" t="s">
        <v>394</v>
      </c>
      <c r="E10836" s="12">
        <v>-1000</v>
      </c>
      <c r="F10836" s="14" t="str">
        <f>A10836&amp;B10836&amp;C10836&amp;D10836&amp;E10836</f>
        <v>2024-12-16Transfer11005 Chequing (CIBC)-1000</v>
      </c>
      <c r="G10836" s="15">
        <f>IFERROR((DATEVALUE(A10836)),A10836)</f>
        <v>45642</v>
      </c>
      <c r="H10836" s="16" t="str">
        <f>IF((IFERROR((VLOOKUP(D10836,'Automation (QBO)'!A:B,2,FALSE)),"0"))=0,"Suspense",(IFERROR((VLOOKUP(D10836,'Automation (QBO)'!A:B,2,FALSE)),"Suspense")))</f>
        <v>Balance (CIBC)</v>
      </c>
      <c r="I10836" s="17">
        <f t="shared" si="169"/>
        <v>-1000</v>
      </c>
      <c r="J10836" s="12" t="str">
        <f>H10836</f>
        <v>Balance (CIBC)</v>
      </c>
    </row>
    <row r="10837" spans="1:10" hidden="1">
      <c r="A10837" s="13" t="s">
        <v>336</v>
      </c>
      <c r="B10837" s="12" t="s">
        <v>91</v>
      </c>
      <c r="C10837" s="12" t="s">
        <v>151</v>
      </c>
      <c r="D10837" s="12" t="s">
        <v>419</v>
      </c>
      <c r="E10837" s="12">
        <v>32061.9</v>
      </c>
      <c r="F10837" s="14" t="str">
        <f>A10837&amp;B10837&amp;C10837&amp;D10837&amp;E10837</f>
        <v>2024-12-16InvoiceGarden of Granite Winery:Garden of Granite Project41005 Income - Project Management32061.9</v>
      </c>
      <c r="G10837" s="15">
        <f>IFERROR((DATEVALUE(A10837)),A10837)</f>
        <v>45642</v>
      </c>
      <c r="H10837" s="16" t="str">
        <f>IF((IFERROR((VLOOKUP(D10837,'Automation (QBO)'!A:B,2,FALSE)),"0"))=0,"Suspense",(IFERROR((VLOOKUP(D10837,'Automation (QBO)'!A:B,2,FALSE)),"Suspense")))</f>
        <v>Labour - Management ($)</v>
      </c>
      <c r="I10837" s="17">
        <f t="shared" si="169"/>
        <v>32061.9</v>
      </c>
      <c r="J10837" s="12" t="str">
        <f>H10837</f>
        <v>Labour - Management ($)</v>
      </c>
    </row>
    <row r="10838" spans="1:10" hidden="1">
      <c r="A10838" s="13" t="s">
        <v>336</v>
      </c>
      <c r="B10838" s="12" t="s">
        <v>91</v>
      </c>
      <c r="C10838" s="12" t="s">
        <v>151</v>
      </c>
      <c r="D10838" s="12" t="s">
        <v>419</v>
      </c>
      <c r="E10838" s="12">
        <v>493</v>
      </c>
      <c r="F10838" s="14" t="str">
        <f>A10838&amp;B10838&amp;C10838&amp;D10838&amp;E10838</f>
        <v>2024-12-16InvoiceGarden of Granite Winery:Garden of Granite Project41005 Income - Project Management493</v>
      </c>
      <c r="G10838" s="15">
        <f>IFERROR((DATEVALUE(A10838)),A10838)</f>
        <v>45642</v>
      </c>
      <c r="H10838" s="16" t="str">
        <f>IF((IFERROR((VLOOKUP(D10838,'Automation (QBO)'!A:B,2,FALSE)),"0"))=0,"Suspense",(IFERROR((VLOOKUP(D10838,'Automation (QBO)'!A:B,2,FALSE)),"Suspense")))</f>
        <v>Labour - Management ($)</v>
      </c>
      <c r="I10838" s="17">
        <f t="shared" si="169"/>
        <v>493</v>
      </c>
      <c r="J10838" s="12" t="str">
        <f>H10838</f>
        <v>Labour - Management ($)</v>
      </c>
    </row>
    <row r="10839" spans="1:10" hidden="1">
      <c r="A10839" s="13" t="s">
        <v>336</v>
      </c>
      <c r="B10839" s="12" t="s">
        <v>91</v>
      </c>
      <c r="C10839" s="12" t="s">
        <v>151</v>
      </c>
      <c r="D10839" s="12" t="s">
        <v>419</v>
      </c>
      <c r="E10839" s="12">
        <v>12870</v>
      </c>
      <c r="F10839" s="14" t="str">
        <f>A10839&amp;B10839&amp;C10839&amp;D10839&amp;E10839</f>
        <v>2024-12-16InvoiceGarden of Granite Winery:Garden of Granite Project41005 Income - Project Management12870</v>
      </c>
      <c r="G10839" s="15">
        <f>IFERROR((DATEVALUE(A10839)),A10839)</f>
        <v>45642</v>
      </c>
      <c r="H10839" s="16" t="str">
        <f>IF((IFERROR((VLOOKUP(D10839,'Automation (QBO)'!A:B,2,FALSE)),"0"))=0,"Suspense",(IFERROR((VLOOKUP(D10839,'Automation (QBO)'!A:B,2,FALSE)),"Suspense")))</f>
        <v>Labour - Management ($)</v>
      </c>
      <c r="I10839" s="17">
        <f t="shared" si="169"/>
        <v>12870</v>
      </c>
      <c r="J10839" s="12" t="str">
        <f>H10839</f>
        <v>Labour - Management ($)</v>
      </c>
    </row>
    <row r="10840" spans="1:10" hidden="1">
      <c r="A10840" s="13" t="s">
        <v>336</v>
      </c>
      <c r="B10840" s="12" t="s">
        <v>91</v>
      </c>
      <c r="C10840" s="12" t="s">
        <v>151</v>
      </c>
      <c r="D10840" s="12" t="s">
        <v>419</v>
      </c>
      <c r="E10840" s="12">
        <v>10171.59</v>
      </c>
      <c r="F10840" s="14" t="str">
        <f>A10840&amp;B10840&amp;C10840&amp;D10840&amp;E10840</f>
        <v>2024-12-16InvoiceGarden of Granite Winery:Garden of Granite Project41005 Income - Project Management10171.59</v>
      </c>
      <c r="G10840" s="15">
        <f>IFERROR((DATEVALUE(A10840)),A10840)</f>
        <v>45642</v>
      </c>
      <c r="H10840" s="16" t="str">
        <f>IF((IFERROR((VLOOKUP(D10840,'Automation (QBO)'!A:B,2,FALSE)),"0"))=0,"Suspense",(IFERROR((VLOOKUP(D10840,'Automation (QBO)'!A:B,2,FALSE)),"Suspense")))</f>
        <v>Labour - Management ($)</v>
      </c>
      <c r="I10840" s="17">
        <f t="shared" si="169"/>
        <v>10171.59</v>
      </c>
      <c r="J10840" s="12" t="str">
        <f>H10840</f>
        <v>Labour - Management ($)</v>
      </c>
    </row>
    <row r="10841" spans="1:10" hidden="1">
      <c r="A10841" s="13" t="s">
        <v>337</v>
      </c>
      <c r="B10841" s="12" t="s">
        <v>83</v>
      </c>
      <c r="D10841" s="12" t="s">
        <v>390</v>
      </c>
      <c r="E10841" s="12">
        <v>7.85</v>
      </c>
      <c r="F10841" s="14" t="str">
        <f>A10841&amp;B10841&amp;C10841&amp;D10841&amp;E10841</f>
        <v>2024-12-17Expense21010 Visa Payable (CIBC)7.85</v>
      </c>
      <c r="G10841" s="15">
        <f>IFERROR((DATEVALUE(A10841)),A10841)</f>
        <v>45643</v>
      </c>
      <c r="H10841" s="16" t="str">
        <f>IF((IFERROR((VLOOKUP(D10841,'Automation (QBO)'!A:B,2,FALSE)),"0"))=0,"Suspense",(IFERROR((VLOOKUP(D10841,'Automation (QBO)'!A:B,2,FALSE)),"Suspense")))</f>
        <v>Suspense</v>
      </c>
      <c r="I10841" s="17">
        <f t="shared" si="169"/>
        <v>7.85</v>
      </c>
      <c r="J10841" s="12" t="str">
        <f>H10841</f>
        <v>Suspense</v>
      </c>
    </row>
    <row r="10842" spans="1:10" hidden="1">
      <c r="A10842" s="13" t="s">
        <v>337</v>
      </c>
      <c r="B10842" s="12" t="s">
        <v>83</v>
      </c>
      <c r="C10842" s="12" t="s">
        <v>110</v>
      </c>
      <c r="D10842" s="12" t="s">
        <v>390</v>
      </c>
      <c r="E10842" s="12">
        <v>180.83</v>
      </c>
      <c r="F10842" s="14" t="str">
        <f>A10842&amp;B10842&amp;C10842&amp;D10842&amp;E10842</f>
        <v>2024-12-17ExpenseDicks Lumber21010 Visa Payable (CIBC)180.83</v>
      </c>
      <c r="G10842" s="15">
        <f>IFERROR((DATEVALUE(A10842)),A10842)</f>
        <v>45643</v>
      </c>
      <c r="H10842" s="16" t="str">
        <f>IF((IFERROR((VLOOKUP(D10842,'Automation (QBO)'!A:B,2,FALSE)),"0"))=0,"Suspense",(IFERROR((VLOOKUP(D10842,'Automation (QBO)'!A:B,2,FALSE)),"Suspense")))</f>
        <v>Suspense</v>
      </c>
      <c r="I10842" s="17">
        <f t="shared" si="169"/>
        <v>180.83</v>
      </c>
      <c r="J10842" s="12" t="str">
        <f>H10842</f>
        <v>Suspense</v>
      </c>
    </row>
    <row r="10843" spans="1:10" hidden="1">
      <c r="A10843" s="13" t="s">
        <v>337</v>
      </c>
      <c r="B10843" s="12" t="s">
        <v>83</v>
      </c>
      <c r="C10843" s="12" t="s">
        <v>108</v>
      </c>
      <c r="D10843" s="12" t="s">
        <v>390</v>
      </c>
      <c r="E10843" s="12">
        <v>24.92</v>
      </c>
      <c r="F10843" s="14" t="str">
        <f>A10843&amp;B10843&amp;C10843&amp;D10843&amp;E10843</f>
        <v>2024-12-17ExpenseFullHost21010 Visa Payable (CIBC)24.92</v>
      </c>
      <c r="G10843" s="15">
        <f>IFERROR((DATEVALUE(A10843)),A10843)</f>
        <v>45643</v>
      </c>
      <c r="H10843" s="16" t="str">
        <f>IF((IFERROR((VLOOKUP(D10843,'Automation (QBO)'!A:B,2,FALSE)),"0"))=0,"Suspense",(IFERROR((VLOOKUP(D10843,'Automation (QBO)'!A:B,2,FALSE)),"Suspense")))</f>
        <v>Suspense</v>
      </c>
      <c r="I10843" s="17">
        <f t="shared" si="169"/>
        <v>24.92</v>
      </c>
      <c r="J10843" s="12" t="str">
        <f>H10843</f>
        <v>Suspense</v>
      </c>
    </row>
    <row r="10844" spans="1:10" hidden="1">
      <c r="A10844" s="13" t="s">
        <v>337</v>
      </c>
      <c r="B10844" s="12" t="s">
        <v>83</v>
      </c>
      <c r="C10844" s="12" t="s">
        <v>228</v>
      </c>
      <c r="D10844" s="12" t="s">
        <v>390</v>
      </c>
      <c r="E10844" s="12">
        <v>8</v>
      </c>
      <c r="F10844" s="14" t="str">
        <f>A10844&amp;B10844&amp;C10844&amp;D10844&amp;E10844</f>
        <v>2024-12-17ExpenseDSPC Parking Vancouver21010 Visa Payable (CIBC)8</v>
      </c>
      <c r="G10844" s="15">
        <f>IFERROR((DATEVALUE(A10844)),A10844)</f>
        <v>45643</v>
      </c>
      <c r="H10844" s="16" t="str">
        <f>IF((IFERROR((VLOOKUP(D10844,'Automation (QBO)'!A:B,2,FALSE)),"0"))=0,"Suspense",(IFERROR((VLOOKUP(D10844,'Automation (QBO)'!A:B,2,FALSE)),"Suspense")))</f>
        <v>Suspense</v>
      </c>
      <c r="I10844" s="17">
        <f t="shared" si="169"/>
        <v>8</v>
      </c>
      <c r="J10844" s="12" t="str">
        <f>H10844</f>
        <v>Suspense</v>
      </c>
    </row>
    <row r="10845" spans="1:10" hidden="1">
      <c r="A10845" s="13" t="s">
        <v>337</v>
      </c>
      <c r="B10845" s="12" t="s">
        <v>83</v>
      </c>
      <c r="C10845" s="12" t="s">
        <v>140</v>
      </c>
      <c r="D10845" s="12" t="s">
        <v>406</v>
      </c>
      <c r="E10845" s="12">
        <v>2000</v>
      </c>
      <c r="F10845" s="14" t="str">
        <f>A10845&amp;B10845&amp;C10845&amp;D10845&amp;E10845</f>
        <v>2024-12-17ExpenseSaltire Rentals13000 Due to/from Saltire Rentals2000</v>
      </c>
      <c r="G10845" s="15">
        <f>IFERROR((DATEVALUE(A10845)),A10845)</f>
        <v>45643</v>
      </c>
      <c r="H10845" s="16" t="str">
        <f>IF((IFERROR((VLOOKUP(D10845,'Automation (QBO)'!A:B,2,FALSE)),"0"))=0,"Suspense",(IFERROR((VLOOKUP(D10845,'Automation (QBO)'!A:B,2,FALSE)),"Suspense")))</f>
        <v>Due to/from Saltire Rentals</v>
      </c>
      <c r="I10845" s="17">
        <f t="shared" si="169"/>
        <v>2000</v>
      </c>
      <c r="J10845" s="12" t="str">
        <f>H10845</f>
        <v>Due to/from Saltire Rentals</v>
      </c>
    </row>
    <row r="10846" spans="1:10" hidden="1">
      <c r="A10846" s="13" t="s">
        <v>337</v>
      </c>
      <c r="B10846" s="12" t="s">
        <v>83</v>
      </c>
      <c r="C10846" s="12" t="s">
        <v>140</v>
      </c>
      <c r="D10846" s="12" t="s">
        <v>392</v>
      </c>
      <c r="E10846" s="12">
        <v>0</v>
      </c>
      <c r="F10846" s="14" t="str">
        <f>A10846&amp;B10846&amp;C10846&amp;D10846&amp;E10846</f>
        <v>2024-12-17ExpenseSaltire Rentals21020 GST/HST Payable0</v>
      </c>
      <c r="G10846" s="15">
        <f>IFERROR((DATEVALUE(A10846)),A10846)</f>
        <v>45643</v>
      </c>
      <c r="H10846" s="16" t="str">
        <f>IF((IFERROR((VLOOKUP(D10846,'Automation (QBO)'!A:B,2,FALSE)),"0"))=0,"Suspense",(IFERROR((VLOOKUP(D10846,'Automation (QBO)'!A:B,2,FALSE)),"Suspense")))</f>
        <v>GST/HST Payable</v>
      </c>
      <c r="I10846" s="17">
        <f t="shared" si="169"/>
        <v>0</v>
      </c>
      <c r="J10846" s="12" t="str">
        <f>H10846</f>
        <v>GST/HST Payable</v>
      </c>
    </row>
    <row r="10847" spans="1:10" hidden="1">
      <c r="A10847" s="13" t="s">
        <v>337</v>
      </c>
      <c r="B10847" s="12" t="s">
        <v>83</v>
      </c>
      <c r="C10847" s="12" t="s">
        <v>110</v>
      </c>
      <c r="D10847" s="12" t="s">
        <v>391</v>
      </c>
      <c r="E10847" s="12">
        <v>172.76</v>
      </c>
      <c r="F10847" s="14" t="str">
        <f>A10847&amp;B10847&amp;C10847&amp;D10847&amp;E10847</f>
        <v>2024-12-17ExpenseDicks Lumber51335 COGS - Supplies172.76</v>
      </c>
      <c r="G10847" s="15">
        <f>IFERROR((DATEVALUE(A10847)),A10847)</f>
        <v>45643</v>
      </c>
      <c r="H10847" s="16" t="str">
        <f>IF((IFERROR((VLOOKUP(D10847,'Automation (QBO)'!A:B,2,FALSE)),"0"))=0,"Suspense",(IFERROR((VLOOKUP(D10847,'Automation (QBO)'!A:B,2,FALSE)),"Suspense")))</f>
        <v>COGS - Supplies</v>
      </c>
      <c r="I10847" s="17">
        <f t="shared" si="169"/>
        <v>172.76</v>
      </c>
      <c r="J10847" s="12" t="str">
        <f>H10847</f>
        <v>COGS - Supplies</v>
      </c>
    </row>
    <row r="10848" spans="1:10" hidden="1">
      <c r="A10848" s="13" t="s">
        <v>337</v>
      </c>
      <c r="B10848" s="12" t="s">
        <v>83</v>
      </c>
      <c r="C10848" s="12" t="s">
        <v>110</v>
      </c>
      <c r="D10848" s="12" t="s">
        <v>392</v>
      </c>
      <c r="E10848" s="12">
        <v>-8.07</v>
      </c>
      <c r="F10848" s="14" t="str">
        <f>A10848&amp;B10848&amp;C10848&amp;D10848&amp;E10848</f>
        <v>2024-12-17ExpenseDicks Lumber21020 GST/HST Payable-8.07</v>
      </c>
      <c r="G10848" s="15">
        <f>IFERROR((DATEVALUE(A10848)),A10848)</f>
        <v>45643</v>
      </c>
      <c r="H10848" s="16" t="str">
        <f>IF((IFERROR((VLOOKUP(D10848,'Automation (QBO)'!A:B,2,FALSE)),"0"))=0,"Suspense",(IFERROR((VLOOKUP(D10848,'Automation (QBO)'!A:B,2,FALSE)),"Suspense")))</f>
        <v>GST/HST Payable</v>
      </c>
      <c r="I10848" s="17">
        <f t="shared" si="169"/>
        <v>-8.07</v>
      </c>
      <c r="J10848" s="12" t="str">
        <f>H10848</f>
        <v>GST/HST Payable</v>
      </c>
    </row>
    <row r="10849" spans="1:12" hidden="1">
      <c r="A10849" s="13" t="s">
        <v>337</v>
      </c>
      <c r="B10849" s="12" t="s">
        <v>83</v>
      </c>
      <c r="D10849" s="12" t="s">
        <v>408</v>
      </c>
      <c r="E10849" s="12">
        <v>7.85</v>
      </c>
      <c r="F10849" s="14" t="str">
        <f>A10849&amp;B10849&amp;C10849&amp;D10849&amp;E10849</f>
        <v>2024-12-17Expense52205 Travel &amp; Parking7.85</v>
      </c>
      <c r="G10849" s="15">
        <f>IFERROR((DATEVALUE(A10849)),A10849)</f>
        <v>45643</v>
      </c>
      <c r="H10849" s="16" t="str">
        <f>IF((IFERROR((VLOOKUP(D10849,'Automation (QBO)'!A:B,2,FALSE)),"0"))=0,"Suspense",(IFERROR((VLOOKUP(D10849,'Automation (QBO)'!A:B,2,FALSE)),"Suspense")))</f>
        <v>Travel &amp; Parking</v>
      </c>
      <c r="I10849" s="17">
        <f t="shared" si="169"/>
        <v>7.85</v>
      </c>
      <c r="J10849" s="12" t="str">
        <f>H10849</f>
        <v>Travel &amp; Parking</v>
      </c>
    </row>
    <row r="10850" spans="1:12" hidden="1">
      <c r="A10850" s="13" t="s">
        <v>337</v>
      </c>
      <c r="B10850" s="12" t="s">
        <v>83</v>
      </c>
      <c r="D10850" s="12" t="s">
        <v>392</v>
      </c>
      <c r="E10850" s="12">
        <v>0</v>
      </c>
      <c r="F10850" s="14" t="str">
        <f>A10850&amp;B10850&amp;C10850&amp;D10850&amp;E10850</f>
        <v>2024-12-17Expense21020 GST/HST Payable0</v>
      </c>
      <c r="G10850" s="15">
        <f>IFERROR((DATEVALUE(A10850)),A10850)</f>
        <v>45643</v>
      </c>
      <c r="H10850" s="16" t="str">
        <f>IF((IFERROR((VLOOKUP(D10850,'Automation (QBO)'!A:B,2,FALSE)),"0"))=0,"Suspense",(IFERROR((VLOOKUP(D10850,'Automation (QBO)'!A:B,2,FALSE)),"Suspense")))</f>
        <v>GST/HST Payable</v>
      </c>
      <c r="I10850" s="17">
        <f t="shared" si="169"/>
        <v>0</v>
      </c>
      <c r="J10850" s="12" t="str">
        <f>H10850</f>
        <v>GST/HST Payable</v>
      </c>
    </row>
    <row r="10851" spans="1:12" hidden="1">
      <c r="A10851" s="13" t="s">
        <v>337</v>
      </c>
      <c r="B10851" s="12" t="s">
        <v>83</v>
      </c>
      <c r="C10851" s="12" t="s">
        <v>228</v>
      </c>
      <c r="D10851" s="12" t="s">
        <v>408</v>
      </c>
      <c r="E10851" s="12">
        <v>8</v>
      </c>
      <c r="F10851" s="14" t="str">
        <f>A10851&amp;B10851&amp;C10851&amp;D10851&amp;E10851</f>
        <v>2024-12-17ExpenseDSPC Parking Vancouver52205 Travel &amp; Parking8</v>
      </c>
      <c r="G10851" s="15">
        <f>IFERROR((DATEVALUE(A10851)),A10851)</f>
        <v>45643</v>
      </c>
      <c r="H10851" s="16" t="str">
        <f>IF((IFERROR((VLOOKUP(D10851,'Automation (QBO)'!A:B,2,FALSE)),"0"))=0,"Suspense",(IFERROR((VLOOKUP(D10851,'Automation (QBO)'!A:B,2,FALSE)),"Suspense")))</f>
        <v>Travel &amp; Parking</v>
      </c>
      <c r="I10851" s="17">
        <f t="shared" si="169"/>
        <v>8</v>
      </c>
      <c r="J10851" s="12" t="str">
        <f>H10851</f>
        <v>Travel &amp; Parking</v>
      </c>
    </row>
    <row r="10852" spans="1:12" hidden="1">
      <c r="A10852" s="13" t="s">
        <v>337</v>
      </c>
      <c r="B10852" s="12" t="s">
        <v>83</v>
      </c>
      <c r="C10852" s="12" t="s">
        <v>228</v>
      </c>
      <c r="D10852" s="12" t="s">
        <v>392</v>
      </c>
      <c r="E10852" s="12">
        <v>0</v>
      </c>
      <c r="F10852" s="14" t="str">
        <f>A10852&amp;B10852&amp;C10852&amp;D10852&amp;E10852</f>
        <v>2024-12-17ExpenseDSPC Parking Vancouver21020 GST/HST Payable0</v>
      </c>
      <c r="G10852" s="15">
        <f>IFERROR((DATEVALUE(A10852)),A10852)</f>
        <v>45643</v>
      </c>
      <c r="H10852" s="16" t="str">
        <f>IF((IFERROR((VLOOKUP(D10852,'Automation (QBO)'!A:B,2,FALSE)),"0"))=0,"Suspense",(IFERROR((VLOOKUP(D10852,'Automation (QBO)'!A:B,2,FALSE)),"Suspense")))</f>
        <v>GST/HST Payable</v>
      </c>
      <c r="I10852" s="17">
        <f t="shared" si="169"/>
        <v>0</v>
      </c>
      <c r="J10852" s="12" t="str">
        <f>H10852</f>
        <v>GST/HST Payable</v>
      </c>
    </row>
    <row r="10853" spans="1:12" hidden="1">
      <c r="A10853" s="13" t="s">
        <v>337</v>
      </c>
      <c r="B10853" s="12" t="s">
        <v>135</v>
      </c>
      <c r="D10853" s="12" t="s">
        <v>422</v>
      </c>
      <c r="E10853" s="12">
        <v>19444.14</v>
      </c>
      <c r="F10853" s="14" t="str">
        <f>A10853&amp;B10853&amp;C10853&amp;D10853&amp;E10853</f>
        <v>2024-12-17Journal Entry52505 Payroll - Hourly19444.14</v>
      </c>
      <c r="G10853" s="15">
        <f>IFERROR((DATEVALUE(A10853)),A10853)</f>
        <v>45643</v>
      </c>
      <c r="H10853" s="16" t="str">
        <f>IF((IFERROR((VLOOKUP(D10853,'Automation (QBO)'!A:B,2,FALSE)),"0"))=0,"Suspense",(IFERROR((VLOOKUP(D10853,'Automation (QBO)'!A:B,2,FALSE)),"Suspense")))</f>
        <v>Payroll - Hourly</v>
      </c>
      <c r="I10853" s="17">
        <f t="shared" si="169"/>
        <v>19444.14</v>
      </c>
      <c r="J10853" s="12" t="str">
        <f>H10853</f>
        <v>Payroll - Hourly</v>
      </c>
    </row>
    <row r="10854" spans="1:12" hidden="1">
      <c r="A10854" s="13" t="s">
        <v>337</v>
      </c>
      <c r="B10854" s="12" t="s">
        <v>135</v>
      </c>
      <c r="D10854" s="12" t="s">
        <v>423</v>
      </c>
      <c r="E10854" s="12">
        <v>250.78</v>
      </c>
      <c r="F10854" s="14" t="str">
        <f>A10854&amp;B10854&amp;C10854&amp;D10854&amp;E10854</f>
        <v>2024-12-17Journal Entry52535 Payroll - WCB (Employees)250.78</v>
      </c>
      <c r="G10854" s="15">
        <f>IFERROR((DATEVALUE(A10854)),A10854)</f>
        <v>45643</v>
      </c>
      <c r="H10854" s="16" t="str">
        <f>IF((IFERROR((VLOOKUP(D10854,'Automation (QBO)'!A:B,2,FALSE)),"0"))=0,"Suspense",(IFERROR((VLOOKUP(D10854,'Automation (QBO)'!A:B,2,FALSE)),"Suspense")))</f>
        <v>Payroll - WCB (Employees)</v>
      </c>
      <c r="I10854" s="17">
        <f t="shared" si="169"/>
        <v>250.78</v>
      </c>
      <c r="J10854" s="12" t="str">
        <f>H10854</f>
        <v>Payroll - WCB (Employees)</v>
      </c>
    </row>
    <row r="10855" spans="1:12" hidden="1">
      <c r="A10855" s="13" t="s">
        <v>337</v>
      </c>
      <c r="B10855" s="12" t="s">
        <v>135</v>
      </c>
      <c r="D10855" s="12" t="s">
        <v>424</v>
      </c>
      <c r="E10855" s="12">
        <v>382.47</v>
      </c>
      <c r="F10855" s="14" t="str">
        <f>A10855&amp;B10855&amp;C10855&amp;D10855&amp;E10855</f>
        <v>2024-12-17Journal Entry52525 Payroll - CPP382.47</v>
      </c>
      <c r="G10855" s="15">
        <f>IFERROR((DATEVALUE(A10855)),A10855)</f>
        <v>45643</v>
      </c>
      <c r="H10855" s="16" t="str">
        <f>IF((IFERROR((VLOOKUP(D10855,'Automation (QBO)'!A:B,2,FALSE)),"0"))=0,"Suspense",(IFERROR((VLOOKUP(D10855,'Automation (QBO)'!A:B,2,FALSE)),"Suspense")))</f>
        <v>Payroll - CPP + EI</v>
      </c>
      <c r="I10855" s="17">
        <f t="shared" si="169"/>
        <v>382.47</v>
      </c>
      <c r="J10855" s="12" t="str">
        <f>H10855</f>
        <v>Payroll - CPP + EI</v>
      </c>
    </row>
    <row r="10856" spans="1:12" hidden="1">
      <c r="A10856" s="13" t="s">
        <v>337</v>
      </c>
      <c r="B10856" s="12" t="s">
        <v>135</v>
      </c>
      <c r="D10856" s="12" t="s">
        <v>425</v>
      </c>
      <c r="E10856" s="12">
        <v>158.62</v>
      </c>
      <c r="F10856" s="14" t="str">
        <f>A10856&amp;B10856&amp;C10856&amp;D10856&amp;E10856</f>
        <v>2024-12-17Journal Entry52520 Payroll - EI158.62</v>
      </c>
      <c r="G10856" s="15">
        <f>IFERROR((DATEVALUE(A10856)),A10856)</f>
        <v>45643</v>
      </c>
      <c r="H10856" s="16" t="str">
        <f>IF((IFERROR((VLOOKUP(D10856,'Automation (QBO)'!A:B,2,FALSE)),"0"))=0,"Suspense",(IFERROR((VLOOKUP(D10856,'Automation (QBO)'!A:B,2,FALSE)),"Suspense")))</f>
        <v>Payroll - CPP + EI</v>
      </c>
      <c r="I10856" s="17">
        <f t="shared" si="169"/>
        <v>158.62</v>
      </c>
      <c r="J10856" s="12" t="str">
        <f>H10856</f>
        <v>Payroll - CPP + EI</v>
      </c>
    </row>
    <row r="10857" spans="1:12" hidden="1">
      <c r="A10857" s="13" t="s">
        <v>337</v>
      </c>
      <c r="B10857" s="12" t="s">
        <v>135</v>
      </c>
      <c r="D10857" s="12" t="s">
        <v>403</v>
      </c>
      <c r="E10857" s="12">
        <v>118.21</v>
      </c>
      <c r="F10857" s="14" t="str">
        <f>A10857&amp;B10857&amp;C10857&amp;D10857&amp;E10857</f>
        <v>2024-12-17Journal Entry52115 Bank Fees118.21</v>
      </c>
      <c r="G10857" s="15">
        <f>IFERROR((DATEVALUE(A10857)),A10857)</f>
        <v>45643</v>
      </c>
      <c r="H10857" s="16" t="str">
        <f>IF((IFERROR((VLOOKUP(D10857,'Automation (QBO)'!A:B,2,FALSE)),"0"))=0,"Suspense",(IFERROR((VLOOKUP(D10857,'Automation (QBO)'!A:B,2,FALSE)),"Suspense")))</f>
        <v>Bank Fees</v>
      </c>
      <c r="I10857" s="17">
        <f t="shared" si="169"/>
        <v>118.21</v>
      </c>
      <c r="J10857" s="12" t="str">
        <f>H10857</f>
        <v>Bank Fees</v>
      </c>
    </row>
    <row r="10858" spans="1:12" hidden="1">
      <c r="A10858" s="13" t="s">
        <v>337</v>
      </c>
      <c r="B10858" s="12" t="s">
        <v>135</v>
      </c>
      <c r="D10858" s="12" t="s">
        <v>426</v>
      </c>
      <c r="E10858" s="12">
        <v>-5.91</v>
      </c>
      <c r="F10858" s="14" t="str">
        <f>A10858&amp;B10858&amp;C10858&amp;D10858&amp;E10858</f>
        <v>2024-12-17Journal Entry21031 GST/HST Suspense-5.91</v>
      </c>
      <c r="G10858" s="15">
        <f>IFERROR((DATEVALUE(A10858)),A10858)</f>
        <v>45643</v>
      </c>
      <c r="H10858" s="16" t="str">
        <f>IF((IFERROR((VLOOKUP(D10858,'Automation (QBO)'!A:B,2,FALSE)),"0"))=0,"Suspense",(IFERROR((VLOOKUP(D10858,'Automation (QBO)'!A:B,2,FALSE)),"Suspense")))</f>
        <v>GST/HST Suspense</v>
      </c>
      <c r="I10858" s="17">
        <f t="shared" si="169"/>
        <v>-5.91</v>
      </c>
      <c r="J10858" s="12" t="str">
        <f>H10858</f>
        <v>GST/HST Suspense</v>
      </c>
    </row>
    <row r="10859" spans="1:12" hidden="1">
      <c r="A10859" s="13" t="s">
        <v>337</v>
      </c>
      <c r="B10859" s="12" t="s">
        <v>135</v>
      </c>
      <c r="D10859" s="12" t="s">
        <v>427</v>
      </c>
      <c r="E10859" s="12">
        <v>1147.3800000000001</v>
      </c>
      <c r="F10859" s="14" t="str">
        <f>A10859&amp;B10859&amp;C10859&amp;D10859&amp;E10859</f>
        <v>2024-12-17Journal Entry21001 Payroll Clearing account1147.38</v>
      </c>
      <c r="G10859" s="15">
        <f>IFERROR((DATEVALUE(A10859)),A10859)</f>
        <v>45643</v>
      </c>
      <c r="H10859" s="16" t="str">
        <f>IF((IFERROR((VLOOKUP(D10859,'Automation (QBO)'!A:B,2,FALSE)),"0"))=0,"Suspense",(IFERROR((VLOOKUP(D10859,'Automation (QBO)'!A:B,2,FALSE)),"Suspense")))</f>
        <v>Clearings &amp; Transfers</v>
      </c>
      <c r="I10859" s="17">
        <f t="shared" si="169"/>
        <v>1147.3800000000001</v>
      </c>
      <c r="J10859" s="12" t="str">
        <f>H10859</f>
        <v>Clearings &amp; Transfers</v>
      </c>
    </row>
    <row r="10860" spans="1:12" hidden="1">
      <c r="A10860" s="13" t="s">
        <v>337</v>
      </c>
      <c r="B10860" s="12" t="s">
        <v>83</v>
      </c>
      <c r="C10860" s="12" t="s">
        <v>108</v>
      </c>
      <c r="D10860" s="12" t="s">
        <v>395</v>
      </c>
      <c r="E10860" s="12">
        <v>24.92</v>
      </c>
      <c r="F10860" s="14" t="str">
        <f>A10860&amp;B10860&amp;C10860&amp;D10860&amp;E10860</f>
        <v>2024-12-17ExpenseFullHost52165 Computer - Software24.92</v>
      </c>
      <c r="G10860" s="15">
        <f>IFERROR((DATEVALUE(A10860)),A10860)</f>
        <v>45643</v>
      </c>
      <c r="H10860" s="16" t="str">
        <f>IF((IFERROR((VLOOKUP(D10860,'Automation (QBO)'!A:B,2,FALSE)),"0"))=0,"Suspense",(IFERROR((VLOOKUP(D10860,'Automation (QBO)'!A:B,2,FALSE)),"Suspense")))</f>
        <v>Computer - Software</v>
      </c>
      <c r="I10860" s="17">
        <f t="shared" si="169"/>
        <v>24.92</v>
      </c>
      <c r="J10860" s="12" t="str">
        <f>H10860</f>
        <v>Computer - Software</v>
      </c>
    </row>
    <row r="10861" spans="1:12" hidden="1">
      <c r="A10861" s="13" t="s">
        <v>337</v>
      </c>
      <c r="B10861" s="12" t="s">
        <v>83</v>
      </c>
      <c r="C10861" s="12" t="s">
        <v>108</v>
      </c>
      <c r="D10861" s="12" t="s">
        <v>392</v>
      </c>
      <c r="E10861" s="12">
        <v>0</v>
      </c>
      <c r="F10861" s="14" t="str">
        <f>A10861&amp;B10861&amp;C10861&amp;D10861&amp;E10861</f>
        <v>2024-12-17ExpenseFullHost21020 GST/HST Payable0</v>
      </c>
      <c r="G10861" s="15">
        <f>IFERROR((DATEVALUE(A10861)),A10861)</f>
        <v>45643</v>
      </c>
      <c r="H10861" s="16" t="str">
        <f>IF((IFERROR((VLOOKUP(D10861,'Automation (QBO)'!A:B,2,FALSE)),"0"))=0,"Suspense",(IFERROR((VLOOKUP(D10861,'Automation (QBO)'!A:B,2,FALSE)),"Suspense")))</f>
        <v>GST/HST Payable</v>
      </c>
      <c r="I10861" s="17">
        <f t="shared" si="169"/>
        <v>0</v>
      </c>
      <c r="J10861" s="12" t="str">
        <f>H10861</f>
        <v>GST/HST Payable</v>
      </c>
    </row>
    <row r="10862" spans="1:12" hidden="1">
      <c r="A10862" s="13" t="s">
        <v>337</v>
      </c>
      <c r="B10862" s="12" t="s">
        <v>83</v>
      </c>
      <c r="C10862" s="12" t="s">
        <v>140</v>
      </c>
      <c r="D10862" s="12" t="s">
        <v>394</v>
      </c>
      <c r="E10862" s="12">
        <v>-2000</v>
      </c>
      <c r="F10862" s="14" t="str">
        <f>A10862&amp;B10862&amp;C10862&amp;D10862&amp;E10862</f>
        <v>2024-12-17ExpenseSaltire Rentals11005 Chequing (CIBC)-2000</v>
      </c>
      <c r="G10862" s="15">
        <f>IFERROR((DATEVALUE(A10862)),A10862)</f>
        <v>45643</v>
      </c>
      <c r="H10862" s="16" t="str">
        <f>IF((IFERROR((VLOOKUP(D10862,'Automation (QBO)'!A:B,2,FALSE)),"0"))=0,"Suspense",(IFERROR((VLOOKUP(D10862,'Automation (QBO)'!A:B,2,FALSE)),"Suspense")))</f>
        <v>Balance (CIBC)</v>
      </c>
      <c r="I10862" s="17">
        <f t="shared" si="169"/>
        <v>-2000</v>
      </c>
      <c r="J10862" s="12" t="str">
        <f>H10862</f>
        <v>Balance (CIBC)</v>
      </c>
    </row>
    <row r="10863" spans="1:12" hidden="1">
      <c r="A10863" s="13" t="s">
        <v>337</v>
      </c>
      <c r="B10863" s="12" t="s">
        <v>135</v>
      </c>
      <c r="D10863" s="12" t="s">
        <v>394</v>
      </c>
      <c r="E10863" s="12">
        <v>-19916.349999999999</v>
      </c>
      <c r="F10863" s="14" t="str">
        <f>A10863&amp;B10863&amp;C10863&amp;D10863&amp;E10863</f>
        <v>2024-12-17Journal Entry11005 Chequing (CIBC)-19916.35</v>
      </c>
      <c r="G10863" s="15">
        <f>IFERROR((DATEVALUE(A10863)),A10863)</f>
        <v>45643</v>
      </c>
      <c r="H10863" s="16" t="str">
        <f>IF((IFERROR((VLOOKUP(D10863,'Automation (QBO)'!A:B,2,FALSE)),"0"))=0,"Suspense",(IFERROR((VLOOKUP(D10863,'Automation (QBO)'!A:B,2,FALSE)),"Suspense")))</f>
        <v>Balance (CIBC)</v>
      </c>
      <c r="I10863" s="17">
        <f t="shared" si="169"/>
        <v>-19916.349999999999</v>
      </c>
      <c r="J10863" s="12" t="str">
        <f>H10863</f>
        <v>Balance (CIBC)</v>
      </c>
    </row>
    <row r="10864" spans="1:12" hidden="1">
      <c r="A10864" s="13" t="s">
        <v>337</v>
      </c>
      <c r="B10864" s="12" t="s">
        <v>135</v>
      </c>
      <c r="D10864" s="12" t="s">
        <v>1054</v>
      </c>
      <c r="E10864" s="12">
        <v>703.6</v>
      </c>
      <c r="F10864" s="14" t="str">
        <f>A10864&amp;B10864&amp;C10864&amp;D10864&amp;E10864</f>
        <v>2024-12-17Journal Entry52545 Payroll - Employee Benefits (Paid)703.6</v>
      </c>
      <c r="G10864" s="15">
        <f>IFERROR((DATEVALUE(A10864)),A10864)</f>
        <v>45643</v>
      </c>
      <c r="H10864" s="16" t="str">
        <f>IF((IFERROR((VLOOKUP(D10864,'Automation (QBO)'!A:B,2,FALSE)),"0"))=0,"Suspense",(IFERROR((VLOOKUP(D10864,'Automation (QBO)'!A:B,2,FALSE)),"Suspense")))</f>
        <v>Payroll - Employee Benefits (Paid)</v>
      </c>
      <c r="I10864" s="17">
        <f t="shared" si="169"/>
        <v>703.6</v>
      </c>
      <c r="J10864" s="12" t="str">
        <f>H10864</f>
        <v>Payroll - Employee Benefits (Paid)</v>
      </c>
      <c r="L10864" s="61" t="s">
        <v>1051</v>
      </c>
    </row>
    <row r="10865" spans="1:10" hidden="1">
      <c r="A10865" s="13" t="s">
        <v>338</v>
      </c>
      <c r="B10865" s="12" t="s">
        <v>136</v>
      </c>
      <c r="C10865" s="12" t="s">
        <v>116</v>
      </c>
      <c r="D10865" s="12" t="s">
        <v>417</v>
      </c>
      <c r="E10865" s="12">
        <v>-31004.11</v>
      </c>
      <c r="F10865" s="14" t="str">
        <f>A10865&amp;B10865&amp;C10865&amp;D10865&amp;E10865</f>
        <v>2024-12-18PaymentSix Pints Specialty Beer Co.12000 Accounts Receivable-31004.11</v>
      </c>
      <c r="G10865" s="15">
        <f>IFERROR((DATEVALUE(A10865)),A10865)</f>
        <v>45644</v>
      </c>
      <c r="H10865" s="16" t="str">
        <f>IF((IFERROR((VLOOKUP(D10865,'Automation (QBO)'!A:B,2,FALSE)),"0"))=0,"Suspense",(IFERROR((VLOOKUP(D10865,'Automation (QBO)'!A:B,2,FALSE)),"Suspense")))</f>
        <v>Accounts Recievable - Suspense</v>
      </c>
      <c r="I10865" s="17">
        <f t="shared" si="169"/>
        <v>-31004.11</v>
      </c>
      <c r="J10865" s="12" t="str">
        <f>H10865</f>
        <v>Accounts Recievable - Suspense</v>
      </c>
    </row>
    <row r="10866" spans="1:10" hidden="1">
      <c r="A10866" s="13" t="s">
        <v>338</v>
      </c>
      <c r="B10866" s="12" t="s">
        <v>91</v>
      </c>
      <c r="C10866" s="12" t="s">
        <v>339</v>
      </c>
      <c r="D10866" s="12" t="s">
        <v>392</v>
      </c>
      <c r="E10866" s="12">
        <v>187.99</v>
      </c>
      <c r="F10866" s="14" t="str">
        <f>A10866&amp;B10866&amp;C10866&amp;D10866&amp;E10866</f>
        <v>2024-12-18InvoiceBrowns Newport Village21020 GST/HST Payable187.99</v>
      </c>
      <c r="G10866" s="15">
        <f>IFERROR((DATEVALUE(A10866)),A10866)</f>
        <v>45644</v>
      </c>
      <c r="H10866" s="16" t="str">
        <f>IF((IFERROR((VLOOKUP(D10866,'Automation (QBO)'!A:B,2,FALSE)),"0"))=0,"Suspense",(IFERROR((VLOOKUP(D10866,'Automation (QBO)'!A:B,2,FALSE)),"Suspense")))</f>
        <v>GST/HST Payable</v>
      </c>
      <c r="I10866" s="17">
        <f t="shared" si="169"/>
        <v>187.99</v>
      </c>
      <c r="J10866" s="12" t="str">
        <f>H10866</f>
        <v>GST/HST Payable</v>
      </c>
    </row>
    <row r="10867" spans="1:10" hidden="1">
      <c r="A10867" s="13" t="s">
        <v>338</v>
      </c>
      <c r="B10867" s="12" t="s">
        <v>83</v>
      </c>
      <c r="C10867" s="12" t="s">
        <v>106</v>
      </c>
      <c r="D10867" s="12" t="s">
        <v>413</v>
      </c>
      <c r="E10867" s="12">
        <v>-1109.8</v>
      </c>
      <c r="F10867" s="14" t="str">
        <f>A10867&amp;B10867&amp;C10867&amp;D10867&amp;E10867</f>
        <v>2024-12-18ExpenseBDC21040 Shareholder Loan-1109.8</v>
      </c>
      <c r="G10867" s="15">
        <f>IFERROR((DATEVALUE(A10867)),A10867)</f>
        <v>45644</v>
      </c>
      <c r="H10867" s="16" t="str">
        <f>IF((IFERROR((VLOOKUP(D10867,'Automation (QBO)'!A:B,2,FALSE)),"0"))=0,"Suspense",(IFERROR((VLOOKUP(D10867,'Automation (QBO)'!A:B,2,FALSE)),"Suspense")))</f>
        <v>Shareholder Loan</v>
      </c>
      <c r="I10867" s="17">
        <f t="shared" si="169"/>
        <v>-1109.8</v>
      </c>
      <c r="J10867" s="12" t="str">
        <f>H10867</f>
        <v>Shareholder Loan</v>
      </c>
    </row>
    <row r="10868" spans="1:10" hidden="1">
      <c r="A10868" s="13" t="s">
        <v>338</v>
      </c>
      <c r="B10868" s="12" t="s">
        <v>135</v>
      </c>
      <c r="D10868" s="12" t="s">
        <v>428</v>
      </c>
      <c r="E10868" s="12">
        <v>10769.23</v>
      </c>
      <c r="F10868" s="14" t="str">
        <f>A10868&amp;B10868&amp;C10868&amp;D10868&amp;E10868</f>
        <v>2024-12-18Journal Entry52510 Payroll - Salary10769.23</v>
      </c>
      <c r="G10868" s="15">
        <f>IFERROR((DATEVALUE(A10868)),A10868)</f>
        <v>45644</v>
      </c>
      <c r="H10868" s="16" t="str">
        <f>IF((IFERROR((VLOOKUP(D10868,'Automation (QBO)'!A:B,2,FALSE)),"0"))=0,"Suspense",(IFERROR((VLOOKUP(D10868,'Automation (QBO)'!A:B,2,FALSE)),"Suspense")))</f>
        <v>Payroll - Salary</v>
      </c>
      <c r="I10868" s="17">
        <f t="shared" si="169"/>
        <v>10769.23</v>
      </c>
      <c r="J10868" s="12" t="str">
        <f>H10868</f>
        <v>Payroll - Salary</v>
      </c>
    </row>
    <row r="10869" spans="1:10" hidden="1">
      <c r="A10869" s="13" t="s">
        <v>338</v>
      </c>
      <c r="B10869" s="12" t="s">
        <v>135</v>
      </c>
      <c r="D10869" s="12" t="s">
        <v>423</v>
      </c>
      <c r="E10869" s="12">
        <v>76</v>
      </c>
      <c r="F10869" s="14" t="str">
        <f>A10869&amp;B10869&amp;C10869&amp;D10869&amp;E10869</f>
        <v>2024-12-18Journal Entry52535 Payroll - WCB (Employees)76</v>
      </c>
      <c r="G10869" s="15">
        <f>IFERROR((DATEVALUE(A10869)),A10869)</f>
        <v>45644</v>
      </c>
      <c r="H10869" s="16" t="str">
        <f>IF((IFERROR((VLOOKUP(D10869,'Automation (QBO)'!A:B,2,FALSE)),"0"))=0,"Suspense",(IFERROR((VLOOKUP(D10869,'Automation (QBO)'!A:B,2,FALSE)),"Suspense")))</f>
        <v>Payroll - WCB (Employees)</v>
      </c>
      <c r="I10869" s="17">
        <f t="shared" si="169"/>
        <v>76</v>
      </c>
      <c r="J10869" s="12" t="str">
        <f>H10869</f>
        <v>Payroll - WCB (Employees)</v>
      </c>
    </row>
    <row r="10870" spans="1:10" hidden="1">
      <c r="A10870" s="13" t="s">
        <v>338</v>
      </c>
      <c r="B10870" s="12" t="s">
        <v>135</v>
      </c>
      <c r="D10870" s="12" t="s">
        <v>424</v>
      </c>
      <c r="E10870" s="12">
        <v>0</v>
      </c>
      <c r="F10870" s="14" t="str">
        <f>A10870&amp;B10870&amp;C10870&amp;D10870&amp;E10870</f>
        <v>2024-12-18Journal Entry52525 Payroll - CPP0</v>
      </c>
      <c r="G10870" s="15">
        <f>IFERROR((DATEVALUE(A10870)),A10870)</f>
        <v>45644</v>
      </c>
      <c r="H10870" s="16" t="str">
        <f>IF((IFERROR((VLOOKUP(D10870,'Automation (QBO)'!A:B,2,FALSE)),"0"))=0,"Suspense",(IFERROR((VLOOKUP(D10870,'Automation (QBO)'!A:B,2,FALSE)),"Suspense")))</f>
        <v>Payroll - CPP + EI</v>
      </c>
      <c r="I10870" s="17">
        <f t="shared" si="169"/>
        <v>0</v>
      </c>
      <c r="J10870" s="12" t="str">
        <f>H10870</f>
        <v>Payroll - CPP + EI</v>
      </c>
    </row>
    <row r="10871" spans="1:10" hidden="1">
      <c r="A10871" s="13" t="s">
        <v>338</v>
      </c>
      <c r="B10871" s="12" t="s">
        <v>135</v>
      </c>
      <c r="D10871" s="12" t="s">
        <v>425</v>
      </c>
      <c r="E10871" s="12">
        <v>0</v>
      </c>
      <c r="F10871" s="14" t="str">
        <f>A10871&amp;B10871&amp;C10871&amp;D10871&amp;E10871</f>
        <v>2024-12-18Journal Entry52520 Payroll - EI0</v>
      </c>
      <c r="G10871" s="15">
        <f>IFERROR((DATEVALUE(A10871)),A10871)</f>
        <v>45644</v>
      </c>
      <c r="H10871" s="16" t="str">
        <f>IF((IFERROR((VLOOKUP(D10871,'Automation (QBO)'!A:B,2,FALSE)),"0"))=0,"Suspense",(IFERROR((VLOOKUP(D10871,'Automation (QBO)'!A:B,2,FALSE)),"Suspense")))</f>
        <v>Payroll - CPP + EI</v>
      </c>
      <c r="I10871" s="17">
        <f t="shared" si="169"/>
        <v>0</v>
      </c>
      <c r="J10871" s="12" t="str">
        <f>H10871</f>
        <v>Payroll - CPP + EI</v>
      </c>
    </row>
    <row r="10872" spans="1:10" hidden="1">
      <c r="A10872" s="13" t="s">
        <v>338</v>
      </c>
      <c r="B10872" s="12" t="s">
        <v>135</v>
      </c>
      <c r="D10872" s="12" t="s">
        <v>403</v>
      </c>
      <c r="E10872" s="12">
        <v>89.57</v>
      </c>
      <c r="F10872" s="14" t="str">
        <f>A10872&amp;B10872&amp;C10872&amp;D10872&amp;E10872</f>
        <v>2024-12-18Journal Entry52115 Bank Fees89.57</v>
      </c>
      <c r="G10872" s="15">
        <f>IFERROR((DATEVALUE(A10872)),A10872)</f>
        <v>45644</v>
      </c>
      <c r="H10872" s="16" t="str">
        <f>IF((IFERROR((VLOOKUP(D10872,'Automation (QBO)'!A:B,2,FALSE)),"0"))=0,"Suspense",(IFERROR((VLOOKUP(D10872,'Automation (QBO)'!A:B,2,FALSE)),"Suspense")))</f>
        <v>Bank Fees</v>
      </c>
      <c r="I10872" s="17">
        <f t="shared" si="169"/>
        <v>89.57</v>
      </c>
      <c r="J10872" s="12" t="str">
        <f>H10872</f>
        <v>Bank Fees</v>
      </c>
    </row>
    <row r="10873" spans="1:10" hidden="1">
      <c r="A10873" s="13" t="s">
        <v>338</v>
      </c>
      <c r="B10873" s="12" t="s">
        <v>135</v>
      </c>
      <c r="D10873" s="12" t="s">
        <v>426</v>
      </c>
      <c r="E10873" s="12">
        <v>-4.4800000000000004</v>
      </c>
      <c r="F10873" s="14" t="str">
        <f>A10873&amp;B10873&amp;C10873&amp;D10873&amp;E10873</f>
        <v>2024-12-18Journal Entry21031 GST/HST Suspense-4.48</v>
      </c>
      <c r="G10873" s="15">
        <f>IFERROR((DATEVALUE(A10873)),A10873)</f>
        <v>45644</v>
      </c>
      <c r="H10873" s="16" t="str">
        <f>IF((IFERROR((VLOOKUP(D10873,'Automation (QBO)'!A:B,2,FALSE)),"0"))=0,"Suspense",(IFERROR((VLOOKUP(D10873,'Automation (QBO)'!A:B,2,FALSE)),"Suspense")))</f>
        <v>GST/HST Suspense</v>
      </c>
      <c r="I10873" s="17">
        <f t="shared" si="169"/>
        <v>-4.4800000000000004</v>
      </c>
      <c r="J10873" s="12" t="str">
        <f>H10873</f>
        <v>GST/HST Suspense</v>
      </c>
    </row>
    <row r="10874" spans="1:10" hidden="1">
      <c r="A10874" s="13" t="s">
        <v>338</v>
      </c>
      <c r="B10874" s="12" t="s">
        <v>135</v>
      </c>
      <c r="D10874" s="12" t="s">
        <v>427</v>
      </c>
      <c r="E10874" s="12">
        <v>58.31</v>
      </c>
      <c r="F10874" s="14" t="str">
        <f>A10874&amp;B10874&amp;C10874&amp;D10874&amp;E10874</f>
        <v>2024-12-18Journal Entry21001 Payroll Clearing account58.31</v>
      </c>
      <c r="G10874" s="15">
        <f>IFERROR((DATEVALUE(A10874)),A10874)</f>
        <v>45644</v>
      </c>
      <c r="H10874" s="16" t="str">
        <f>IF((IFERROR((VLOOKUP(D10874,'Automation (QBO)'!A:B,2,FALSE)),"0"))=0,"Suspense",(IFERROR((VLOOKUP(D10874,'Automation (QBO)'!A:B,2,FALSE)),"Suspense")))</f>
        <v>Clearings &amp; Transfers</v>
      </c>
      <c r="I10874" s="17">
        <f t="shared" si="169"/>
        <v>58.31</v>
      </c>
      <c r="J10874" s="12" t="str">
        <f>H10874</f>
        <v>Clearings &amp; Transfers</v>
      </c>
    </row>
    <row r="10875" spans="1:10" hidden="1">
      <c r="A10875" s="13" t="s">
        <v>338</v>
      </c>
      <c r="B10875" s="12" t="s">
        <v>83</v>
      </c>
      <c r="C10875" s="12" t="s">
        <v>131</v>
      </c>
      <c r="D10875" s="12" t="s">
        <v>411</v>
      </c>
      <c r="E10875" s="12">
        <v>217.08</v>
      </c>
      <c r="F10875" s="14" t="str">
        <f>A10875&amp;B10875&amp;C10875&amp;D10875&amp;E10875</f>
        <v>2024-12-18ExpenseInsurance Corporation of British Columbia52185 Insurance - Vehicles217.08</v>
      </c>
      <c r="G10875" s="15">
        <f>IFERROR((DATEVALUE(A10875)),A10875)</f>
        <v>45644</v>
      </c>
      <c r="H10875" s="16" t="str">
        <f>IF((IFERROR((VLOOKUP(D10875,'Automation (QBO)'!A:B,2,FALSE)),"0"))=0,"Suspense",(IFERROR((VLOOKUP(D10875,'Automation (QBO)'!A:B,2,FALSE)),"Suspense")))</f>
        <v>Insurance - Vehicles</v>
      </c>
      <c r="I10875" s="17">
        <f t="shared" si="169"/>
        <v>217.08</v>
      </c>
      <c r="J10875" s="12" t="str">
        <f>H10875</f>
        <v>Insurance - Vehicles</v>
      </c>
    </row>
    <row r="10876" spans="1:10" hidden="1">
      <c r="A10876" s="13" t="s">
        <v>338</v>
      </c>
      <c r="B10876" s="12" t="s">
        <v>83</v>
      </c>
      <c r="C10876" s="12" t="s">
        <v>131</v>
      </c>
      <c r="D10876" s="12" t="s">
        <v>392</v>
      </c>
      <c r="E10876" s="12">
        <v>0</v>
      </c>
      <c r="F10876" s="14" t="str">
        <f>A10876&amp;B10876&amp;C10876&amp;D10876&amp;E10876</f>
        <v>2024-12-18ExpenseInsurance Corporation of British Columbia21020 GST/HST Payable0</v>
      </c>
      <c r="G10876" s="15">
        <f>IFERROR((DATEVALUE(A10876)),A10876)</f>
        <v>45644</v>
      </c>
      <c r="H10876" s="16" t="str">
        <f>IF((IFERROR((VLOOKUP(D10876,'Automation (QBO)'!A:B,2,FALSE)),"0"))=0,"Suspense",(IFERROR((VLOOKUP(D10876,'Automation (QBO)'!A:B,2,FALSE)),"Suspense")))</f>
        <v>GST/HST Payable</v>
      </c>
      <c r="I10876" s="17">
        <f t="shared" si="169"/>
        <v>0</v>
      </c>
      <c r="J10876" s="12" t="str">
        <f>H10876</f>
        <v>GST/HST Payable</v>
      </c>
    </row>
    <row r="10877" spans="1:10" hidden="1">
      <c r="A10877" s="13" t="s">
        <v>338</v>
      </c>
      <c r="B10877" s="12" t="s">
        <v>83</v>
      </c>
      <c r="C10877" s="12" t="s">
        <v>180</v>
      </c>
      <c r="D10877" s="12" t="s">
        <v>400</v>
      </c>
      <c r="E10877" s="12">
        <v>1332.5</v>
      </c>
      <c r="F10877" s="14" t="str">
        <f>A10877&amp;B10877&amp;C10877&amp;D10877&amp;E10877</f>
        <v>2024-12-18ExpenseCrestlynn Contracting51320 COGS - Subcontractors1332.5</v>
      </c>
      <c r="G10877" s="15">
        <f>IFERROR((DATEVALUE(A10877)),A10877)</f>
        <v>45644</v>
      </c>
      <c r="H10877" s="16" t="str">
        <f>IF((IFERROR((VLOOKUP(D10877,'Automation (QBO)'!A:B,2,FALSE)),"0"))=0,"Suspense",(IFERROR((VLOOKUP(D10877,'Automation (QBO)'!A:B,2,FALSE)),"Suspense")))</f>
        <v>COGS - Subcontracts</v>
      </c>
      <c r="I10877" s="17">
        <f t="shared" si="169"/>
        <v>1332.5</v>
      </c>
      <c r="J10877" s="12" t="str">
        <f>H10877</f>
        <v>COGS - Subcontracts</v>
      </c>
    </row>
    <row r="10878" spans="1:10" hidden="1">
      <c r="A10878" s="13" t="s">
        <v>338</v>
      </c>
      <c r="B10878" s="12" t="s">
        <v>83</v>
      </c>
      <c r="C10878" s="12" t="s">
        <v>180</v>
      </c>
      <c r="D10878" s="12" t="s">
        <v>392</v>
      </c>
      <c r="E10878" s="12">
        <v>-66.63</v>
      </c>
      <c r="F10878" s="14" t="str">
        <f>A10878&amp;B10878&amp;C10878&amp;D10878&amp;E10878</f>
        <v>2024-12-18ExpenseCrestlynn Contracting21020 GST/HST Payable-66.63</v>
      </c>
      <c r="G10878" s="15">
        <f>IFERROR((DATEVALUE(A10878)),A10878)</f>
        <v>45644</v>
      </c>
      <c r="H10878" s="16" t="str">
        <f>IF((IFERROR((VLOOKUP(D10878,'Automation (QBO)'!A:B,2,FALSE)),"0"))=0,"Suspense",(IFERROR((VLOOKUP(D10878,'Automation (QBO)'!A:B,2,FALSE)),"Suspense")))</f>
        <v>GST/HST Payable</v>
      </c>
      <c r="I10878" s="17">
        <f t="shared" si="169"/>
        <v>-66.63</v>
      </c>
      <c r="J10878" s="12" t="str">
        <f>H10878</f>
        <v>GST/HST Payable</v>
      </c>
    </row>
    <row r="10879" spans="1:10" hidden="1">
      <c r="A10879" s="13" t="s">
        <v>338</v>
      </c>
      <c r="B10879" s="12" t="s">
        <v>135</v>
      </c>
      <c r="D10879" s="12" t="s">
        <v>394</v>
      </c>
      <c r="E10879" s="12">
        <v>-10915.96</v>
      </c>
      <c r="F10879" s="14" t="str">
        <f>A10879&amp;B10879&amp;C10879&amp;D10879&amp;E10879</f>
        <v>2024-12-18Journal Entry11005 Chequing (CIBC)-10915.96</v>
      </c>
      <c r="G10879" s="15">
        <f>IFERROR((DATEVALUE(A10879)),A10879)</f>
        <v>45644</v>
      </c>
      <c r="H10879" s="16" t="str">
        <f>IF((IFERROR((VLOOKUP(D10879,'Automation (QBO)'!A:B,2,FALSE)),"0"))=0,"Suspense",(IFERROR((VLOOKUP(D10879,'Automation (QBO)'!A:B,2,FALSE)),"Suspense")))</f>
        <v>Balance (CIBC)</v>
      </c>
      <c r="I10879" s="17">
        <f t="shared" si="169"/>
        <v>-10915.96</v>
      </c>
      <c r="J10879" s="12" t="str">
        <f>H10879</f>
        <v>Balance (CIBC)</v>
      </c>
    </row>
    <row r="10880" spans="1:10" hidden="1">
      <c r="A10880" s="13" t="s">
        <v>338</v>
      </c>
      <c r="B10880" s="12" t="s">
        <v>294</v>
      </c>
      <c r="D10880" s="12" t="s">
        <v>390</v>
      </c>
      <c r="E10880" s="12">
        <v>-2000</v>
      </c>
      <c r="F10880" s="14" t="str">
        <f>A10880&amp;B10880&amp;C10880&amp;D10880&amp;E10880</f>
        <v>2024-12-18Transfer21010 Visa Payable (CIBC)-2000</v>
      </c>
      <c r="G10880" s="15">
        <f>IFERROR((DATEVALUE(A10880)),A10880)</f>
        <v>45644</v>
      </c>
      <c r="H10880" s="16" t="str">
        <f>IF((IFERROR((VLOOKUP(D10880,'Automation (QBO)'!A:B,2,FALSE)),"0"))=0,"Suspense",(IFERROR((VLOOKUP(D10880,'Automation (QBO)'!A:B,2,FALSE)),"Suspense")))</f>
        <v>Suspense</v>
      </c>
      <c r="I10880" s="17">
        <f t="shared" si="169"/>
        <v>-2000</v>
      </c>
      <c r="J10880" s="12" t="str">
        <f>H10880</f>
        <v>Suspense</v>
      </c>
    </row>
    <row r="10881" spans="1:12" hidden="1">
      <c r="A10881" s="13" t="s">
        <v>338</v>
      </c>
      <c r="B10881" s="12" t="s">
        <v>136</v>
      </c>
      <c r="C10881" s="12" t="s">
        <v>116</v>
      </c>
      <c r="D10881" s="12" t="s">
        <v>394</v>
      </c>
      <c r="E10881" s="12">
        <v>31004.11</v>
      </c>
      <c r="F10881" s="14" t="str">
        <f>A10881&amp;B10881&amp;C10881&amp;D10881&amp;E10881</f>
        <v>2024-12-18PaymentSix Pints Specialty Beer Co.11005 Chequing (CIBC)31004.11</v>
      </c>
      <c r="G10881" s="15">
        <f>IFERROR((DATEVALUE(A10881)),A10881)</f>
        <v>45644</v>
      </c>
      <c r="H10881" s="16" t="str">
        <f>IF((IFERROR((VLOOKUP(D10881,'Automation (QBO)'!A:B,2,FALSE)),"0"))=0,"Suspense",(IFERROR((VLOOKUP(D10881,'Automation (QBO)'!A:B,2,FALSE)),"Suspense")))</f>
        <v>Balance (CIBC)</v>
      </c>
      <c r="I10881" s="17">
        <f t="shared" si="169"/>
        <v>31004.11</v>
      </c>
      <c r="J10881" s="12" t="str">
        <f>H10881</f>
        <v>Balance (CIBC)</v>
      </c>
    </row>
    <row r="10882" spans="1:12" hidden="1">
      <c r="A10882" s="13" t="s">
        <v>338</v>
      </c>
      <c r="B10882" s="12" t="s">
        <v>83</v>
      </c>
      <c r="C10882" s="12" t="s">
        <v>106</v>
      </c>
      <c r="D10882" s="12" t="s">
        <v>394</v>
      </c>
      <c r="E10882" s="12">
        <v>-1109.8</v>
      </c>
      <c r="F10882" s="14" t="str">
        <f>A10882&amp;B10882&amp;C10882&amp;D10882&amp;E10882</f>
        <v>2024-12-18ExpenseBDC11005 Chequing (CIBC)-1109.8</v>
      </c>
      <c r="G10882" s="15">
        <f>IFERROR((DATEVALUE(A10882)),A10882)</f>
        <v>45644</v>
      </c>
      <c r="H10882" s="16" t="str">
        <f>IF((IFERROR((VLOOKUP(D10882,'Automation (QBO)'!A:B,2,FALSE)),"0"))=0,"Suspense",(IFERROR((VLOOKUP(D10882,'Automation (QBO)'!A:B,2,FALSE)),"Suspense")))</f>
        <v>Balance (CIBC)</v>
      </c>
      <c r="I10882" s="17">
        <f t="shared" si="169"/>
        <v>-1109.8</v>
      </c>
      <c r="J10882" s="12" t="str">
        <f>H10882</f>
        <v>Balance (CIBC)</v>
      </c>
    </row>
    <row r="10883" spans="1:12" hidden="1">
      <c r="A10883" s="13" t="s">
        <v>338</v>
      </c>
      <c r="B10883" s="12" t="s">
        <v>83</v>
      </c>
      <c r="C10883" s="12" t="s">
        <v>131</v>
      </c>
      <c r="D10883" s="12" t="s">
        <v>394</v>
      </c>
      <c r="E10883" s="12">
        <v>-217.08</v>
      </c>
      <c r="F10883" s="14" t="str">
        <f>A10883&amp;B10883&amp;C10883&amp;D10883&amp;E10883</f>
        <v>2024-12-18ExpenseInsurance Corporation of British Columbia11005 Chequing (CIBC)-217.08</v>
      </c>
      <c r="G10883" s="15">
        <f>IFERROR((DATEVALUE(A10883)),A10883)</f>
        <v>45644</v>
      </c>
      <c r="H10883" s="16" t="str">
        <f>IF((IFERROR((VLOOKUP(D10883,'Automation (QBO)'!A:B,2,FALSE)),"0"))=0,"Suspense",(IFERROR((VLOOKUP(D10883,'Automation (QBO)'!A:B,2,FALSE)),"Suspense")))</f>
        <v>Balance (CIBC)</v>
      </c>
      <c r="I10883" s="17">
        <f t="shared" si="169"/>
        <v>-217.08</v>
      </c>
      <c r="J10883" s="12" t="str">
        <f>H10883</f>
        <v>Balance (CIBC)</v>
      </c>
    </row>
    <row r="10884" spans="1:12" hidden="1">
      <c r="A10884" s="13" t="s">
        <v>338</v>
      </c>
      <c r="B10884" s="12" t="s">
        <v>91</v>
      </c>
      <c r="C10884" s="12" t="s">
        <v>339</v>
      </c>
      <c r="D10884" s="12" t="s">
        <v>417</v>
      </c>
      <c r="E10884" s="12">
        <v>3947.77</v>
      </c>
      <c r="F10884" s="14" t="str">
        <f>A10884&amp;B10884&amp;C10884&amp;D10884&amp;E10884</f>
        <v>2024-12-18InvoiceBrowns Newport Village12000 Accounts Receivable3947.77</v>
      </c>
      <c r="G10884" s="15">
        <f>IFERROR((DATEVALUE(A10884)),A10884)</f>
        <v>45644</v>
      </c>
      <c r="H10884" s="16" t="str">
        <f>IF((IFERROR((VLOOKUP(D10884,'Automation (QBO)'!A:B,2,FALSE)),"0"))=0,"Suspense",(IFERROR((VLOOKUP(D10884,'Automation (QBO)'!A:B,2,FALSE)),"Suspense")))</f>
        <v>Accounts Recievable - Suspense</v>
      </c>
      <c r="I10884" s="17">
        <f t="shared" si="169"/>
        <v>3947.77</v>
      </c>
      <c r="J10884" s="12" t="str">
        <f>H10884</f>
        <v>Accounts Recievable - Suspense</v>
      </c>
    </row>
    <row r="10885" spans="1:12" hidden="1">
      <c r="A10885" s="13" t="s">
        <v>338</v>
      </c>
      <c r="B10885" s="12" t="s">
        <v>294</v>
      </c>
      <c r="D10885" s="12" t="s">
        <v>394</v>
      </c>
      <c r="E10885" s="12">
        <v>-2000</v>
      </c>
      <c r="F10885" s="14" t="str">
        <f>A10885&amp;B10885&amp;C10885&amp;D10885&amp;E10885</f>
        <v>2024-12-18Transfer11005 Chequing (CIBC)-2000</v>
      </c>
      <c r="G10885" s="15">
        <f>IFERROR((DATEVALUE(A10885)),A10885)</f>
        <v>45644</v>
      </c>
      <c r="H10885" s="16" t="str">
        <f>IF((IFERROR((VLOOKUP(D10885,'Automation (QBO)'!A:B,2,FALSE)),"0"))=0,"Suspense",(IFERROR((VLOOKUP(D10885,'Automation (QBO)'!A:B,2,FALSE)),"Suspense")))</f>
        <v>Balance (CIBC)</v>
      </c>
      <c r="I10885" s="17">
        <f t="shared" si="169"/>
        <v>-2000</v>
      </c>
      <c r="J10885" s="12" t="str">
        <f>H10885</f>
        <v>Balance (CIBC)</v>
      </c>
    </row>
    <row r="10886" spans="1:12" hidden="1">
      <c r="A10886" s="13" t="s">
        <v>338</v>
      </c>
      <c r="B10886" s="12" t="s">
        <v>83</v>
      </c>
      <c r="C10886" s="12" t="s">
        <v>180</v>
      </c>
      <c r="D10886" s="12" t="s">
        <v>394</v>
      </c>
      <c r="E10886" s="12">
        <v>-1399.13</v>
      </c>
      <c r="F10886" s="14" t="str">
        <f>A10886&amp;B10886&amp;C10886&amp;D10886&amp;E10886</f>
        <v>2024-12-18ExpenseCrestlynn Contracting11005 Chequing (CIBC)-1399.13</v>
      </c>
      <c r="G10886" s="15">
        <f>IFERROR((DATEVALUE(A10886)),A10886)</f>
        <v>45644</v>
      </c>
      <c r="H10886" s="16" t="str">
        <f>IF((IFERROR((VLOOKUP(D10886,'Automation (QBO)'!A:B,2,FALSE)),"0"))=0,"Suspense",(IFERROR((VLOOKUP(D10886,'Automation (QBO)'!A:B,2,FALSE)),"Suspense")))</f>
        <v>Balance (CIBC)</v>
      </c>
      <c r="I10886" s="17">
        <f t="shared" si="169"/>
        <v>-1399.13</v>
      </c>
      <c r="J10886" s="12" t="str">
        <f>H10886</f>
        <v>Balance (CIBC)</v>
      </c>
    </row>
    <row r="10887" spans="1:12" hidden="1">
      <c r="A10887" s="13" t="s">
        <v>338</v>
      </c>
      <c r="B10887" s="12" t="s">
        <v>91</v>
      </c>
      <c r="C10887" s="12" t="s">
        <v>339</v>
      </c>
      <c r="D10887" s="12" t="s">
        <v>419</v>
      </c>
      <c r="E10887" s="12">
        <v>588.15</v>
      </c>
      <c r="F10887" s="14" t="str">
        <f>A10887&amp;B10887&amp;C10887&amp;D10887&amp;E10887</f>
        <v>2024-12-18InvoiceBrowns Newport Village41005 Income - Project Management588.15</v>
      </c>
      <c r="G10887" s="15">
        <f>IFERROR((DATEVALUE(A10887)),A10887)</f>
        <v>45644</v>
      </c>
      <c r="H10887" s="16" t="str">
        <f>IF((IFERROR((VLOOKUP(D10887,'Automation (QBO)'!A:B,2,FALSE)),"0"))=0,"Suspense",(IFERROR((VLOOKUP(D10887,'Automation (QBO)'!A:B,2,FALSE)),"Suspense")))</f>
        <v>Labour - Management ($)</v>
      </c>
      <c r="I10887" s="17">
        <f t="shared" si="169"/>
        <v>588.15</v>
      </c>
      <c r="J10887" s="12" t="str">
        <f>H10887</f>
        <v>Labour - Management ($)</v>
      </c>
    </row>
    <row r="10888" spans="1:12" hidden="1">
      <c r="A10888" s="13" t="s">
        <v>338</v>
      </c>
      <c r="B10888" s="12" t="s">
        <v>91</v>
      </c>
      <c r="C10888" s="12" t="s">
        <v>339</v>
      </c>
      <c r="D10888" s="12" t="s">
        <v>419</v>
      </c>
      <c r="E10888" s="12">
        <v>2350</v>
      </c>
      <c r="F10888" s="14" t="str">
        <f>A10888&amp;B10888&amp;C10888&amp;D10888&amp;E10888</f>
        <v>2024-12-18InvoiceBrowns Newport Village41005 Income - Project Management2350</v>
      </c>
      <c r="G10888" s="15">
        <f>IFERROR((DATEVALUE(A10888)),A10888)</f>
        <v>45644</v>
      </c>
      <c r="H10888" s="16" t="str">
        <f>IF((IFERROR((VLOOKUP(D10888,'Automation (QBO)'!A:B,2,FALSE)),"0"))=0,"Suspense",(IFERROR((VLOOKUP(D10888,'Automation (QBO)'!A:B,2,FALSE)),"Suspense")))</f>
        <v>Labour - Management ($)</v>
      </c>
      <c r="I10888" s="17">
        <f t="shared" si="169"/>
        <v>2350</v>
      </c>
      <c r="J10888" s="12" t="str">
        <f>H10888</f>
        <v>Labour - Management ($)</v>
      </c>
    </row>
    <row r="10889" spans="1:12" hidden="1">
      <c r="A10889" s="13" t="s">
        <v>338</v>
      </c>
      <c r="B10889" s="12" t="s">
        <v>91</v>
      </c>
      <c r="C10889" s="12" t="s">
        <v>339</v>
      </c>
      <c r="D10889" s="12" t="s">
        <v>419</v>
      </c>
      <c r="E10889" s="12">
        <v>195</v>
      </c>
      <c r="F10889" s="14" t="str">
        <f>A10889&amp;B10889&amp;C10889&amp;D10889&amp;E10889</f>
        <v>2024-12-18InvoiceBrowns Newport Village41005 Income - Project Management195</v>
      </c>
      <c r="G10889" s="15">
        <f>IFERROR((DATEVALUE(A10889)),A10889)</f>
        <v>45644</v>
      </c>
      <c r="H10889" s="16" t="str">
        <f>IF((IFERROR((VLOOKUP(D10889,'Automation (QBO)'!A:B,2,FALSE)),"0"))=0,"Suspense",(IFERROR((VLOOKUP(D10889,'Automation (QBO)'!A:B,2,FALSE)),"Suspense")))</f>
        <v>Labour - Management ($)</v>
      </c>
      <c r="I10889" s="17">
        <f t="shared" si="169"/>
        <v>195</v>
      </c>
      <c r="J10889" s="12" t="str">
        <f>H10889</f>
        <v>Labour - Management ($)</v>
      </c>
    </row>
    <row r="10890" spans="1:12" hidden="1">
      <c r="A10890" s="13" t="s">
        <v>338</v>
      </c>
      <c r="B10890" s="12" t="s">
        <v>91</v>
      </c>
      <c r="C10890" s="12" t="s">
        <v>339</v>
      </c>
      <c r="D10890" s="12" t="s">
        <v>419</v>
      </c>
      <c r="E10890" s="12">
        <v>626.63</v>
      </c>
      <c r="F10890" s="14" t="str">
        <f>A10890&amp;B10890&amp;C10890&amp;D10890&amp;E10890</f>
        <v>2024-12-18InvoiceBrowns Newport Village41005 Income - Project Management626.63</v>
      </c>
      <c r="G10890" s="15">
        <f>IFERROR((DATEVALUE(A10890)),A10890)</f>
        <v>45644</v>
      </c>
      <c r="H10890" s="16" t="str">
        <f>IF((IFERROR((VLOOKUP(D10890,'Automation (QBO)'!A:B,2,FALSE)),"0"))=0,"Suspense",(IFERROR((VLOOKUP(D10890,'Automation (QBO)'!A:B,2,FALSE)),"Suspense")))</f>
        <v>Labour - Management ($)</v>
      </c>
      <c r="I10890" s="17">
        <f t="shared" si="169"/>
        <v>626.63</v>
      </c>
      <c r="J10890" s="12" t="str">
        <f>H10890</f>
        <v>Labour - Management ($)</v>
      </c>
    </row>
    <row r="10891" spans="1:12" hidden="1">
      <c r="A10891" s="13" t="s">
        <v>338</v>
      </c>
      <c r="B10891" s="12" t="s">
        <v>135</v>
      </c>
      <c r="D10891" s="12" t="s">
        <v>1054</v>
      </c>
      <c r="E10891" s="12">
        <v>34.99</v>
      </c>
      <c r="F10891" s="14" t="str">
        <f>A10891&amp;B10891&amp;C10891&amp;D10891&amp;E10891</f>
        <v>2024-12-18Journal Entry52545 Payroll - Employee Benefits (Paid)34.99</v>
      </c>
      <c r="G10891" s="15">
        <f>IFERROR((DATEVALUE(A10891)),A10891)</f>
        <v>45644</v>
      </c>
      <c r="H10891" s="16" t="str">
        <f>IF((IFERROR((VLOOKUP(D10891,'Automation (QBO)'!A:B,2,FALSE)),"0"))=0,"Suspense",(IFERROR((VLOOKUP(D10891,'Automation (QBO)'!A:B,2,FALSE)),"Suspense")))</f>
        <v>Payroll - Employee Benefits (Paid)</v>
      </c>
      <c r="I10891" s="17">
        <f t="shared" si="169"/>
        <v>34.99</v>
      </c>
      <c r="J10891" s="12" t="str">
        <f>H10891</f>
        <v>Payroll - Employee Benefits (Paid)</v>
      </c>
      <c r="L10891" s="61" t="s">
        <v>1051</v>
      </c>
    </row>
    <row r="10892" spans="1:12" hidden="1">
      <c r="A10892" s="13" t="s">
        <v>340</v>
      </c>
      <c r="B10892" s="12" t="s">
        <v>83</v>
      </c>
      <c r="C10892" s="12" t="s">
        <v>110</v>
      </c>
      <c r="D10892" s="12" t="s">
        <v>390</v>
      </c>
      <c r="E10892" s="12">
        <v>230.6</v>
      </c>
      <c r="F10892" s="14" t="str">
        <f>A10892&amp;B10892&amp;C10892&amp;D10892&amp;E10892</f>
        <v>2024-12-19ExpenseDicks Lumber21010 Visa Payable (CIBC)230.6</v>
      </c>
      <c r="G10892" s="15">
        <f>IFERROR((DATEVALUE(A10892)),A10892)</f>
        <v>45645</v>
      </c>
      <c r="H10892" s="16" t="str">
        <f>IF((IFERROR((VLOOKUP(D10892,'Automation (QBO)'!A:B,2,FALSE)),"0"))=0,"Suspense",(IFERROR((VLOOKUP(D10892,'Automation (QBO)'!A:B,2,FALSE)),"Suspense")))</f>
        <v>Suspense</v>
      </c>
      <c r="I10892" s="17">
        <f t="shared" si="169"/>
        <v>230.6</v>
      </c>
      <c r="J10892" s="12" t="str">
        <f>H10892</f>
        <v>Suspense</v>
      </c>
    </row>
    <row r="10893" spans="1:12" hidden="1">
      <c r="A10893" s="13" t="s">
        <v>340</v>
      </c>
      <c r="B10893" s="12" t="s">
        <v>83</v>
      </c>
      <c r="C10893" s="12" t="s">
        <v>101</v>
      </c>
      <c r="D10893" s="12" t="s">
        <v>390</v>
      </c>
      <c r="E10893" s="12">
        <v>106.63</v>
      </c>
      <c r="F10893" s="14" t="str">
        <f>A10893&amp;B10893&amp;C10893&amp;D10893&amp;E10893</f>
        <v>2024-12-19ExpenseShell Canada21010 Visa Payable (CIBC)106.63</v>
      </c>
      <c r="G10893" s="15">
        <f>IFERROR((DATEVALUE(A10893)),A10893)</f>
        <v>45645</v>
      </c>
      <c r="H10893" s="16" t="str">
        <f>IF((IFERROR((VLOOKUP(D10893,'Automation (QBO)'!A:B,2,FALSE)),"0"))=0,"Suspense",(IFERROR((VLOOKUP(D10893,'Automation (QBO)'!A:B,2,FALSE)),"Suspense")))</f>
        <v>Suspense</v>
      </c>
      <c r="I10893" s="17">
        <f t="shared" si="169"/>
        <v>106.63</v>
      </c>
      <c r="J10893" s="12" t="str">
        <f>H10893</f>
        <v>Suspense</v>
      </c>
    </row>
    <row r="10894" spans="1:12" hidden="1">
      <c r="A10894" s="13" t="s">
        <v>340</v>
      </c>
      <c r="B10894" s="12" t="s">
        <v>83</v>
      </c>
      <c r="C10894" s="12" t="s">
        <v>110</v>
      </c>
      <c r="D10894" s="12" t="s">
        <v>390</v>
      </c>
      <c r="E10894" s="12">
        <v>78.349999999999994</v>
      </c>
      <c r="F10894" s="14" t="str">
        <f>A10894&amp;B10894&amp;C10894&amp;D10894&amp;E10894</f>
        <v>2024-12-19ExpenseDicks Lumber21010 Visa Payable (CIBC)78.35</v>
      </c>
      <c r="G10894" s="15">
        <f>IFERROR((DATEVALUE(A10894)),A10894)</f>
        <v>45645</v>
      </c>
      <c r="H10894" s="16" t="str">
        <f>IF((IFERROR((VLOOKUP(D10894,'Automation (QBO)'!A:B,2,FALSE)),"0"))=0,"Suspense",(IFERROR((VLOOKUP(D10894,'Automation (QBO)'!A:B,2,FALSE)),"Suspense")))</f>
        <v>Suspense</v>
      </c>
      <c r="I10894" s="17">
        <f t="shared" si="169"/>
        <v>78.349999999999994</v>
      </c>
      <c r="J10894" s="12" t="str">
        <f>H10894</f>
        <v>Suspense</v>
      </c>
    </row>
    <row r="10895" spans="1:12" hidden="1">
      <c r="A10895" s="13" t="s">
        <v>340</v>
      </c>
      <c r="B10895" s="12" t="s">
        <v>83</v>
      </c>
      <c r="C10895" s="12" t="s">
        <v>264</v>
      </c>
      <c r="D10895" s="12" t="s">
        <v>390</v>
      </c>
      <c r="E10895" s="12">
        <v>25.3</v>
      </c>
      <c r="F10895" s="14" t="str">
        <f>A10895&amp;B10895&amp;C10895&amp;D10895&amp;E10895</f>
        <v>2024-12-19ExpenseJJ Bean Coffee Roasters21010 Visa Payable (CIBC)25.3</v>
      </c>
      <c r="G10895" s="15">
        <f>IFERROR((DATEVALUE(A10895)),A10895)</f>
        <v>45645</v>
      </c>
      <c r="H10895" s="16" t="str">
        <f>IF((IFERROR((VLOOKUP(D10895,'Automation (QBO)'!A:B,2,FALSE)),"0"))=0,"Suspense",(IFERROR((VLOOKUP(D10895,'Automation (QBO)'!A:B,2,FALSE)),"Suspense")))</f>
        <v>Suspense</v>
      </c>
      <c r="I10895" s="17">
        <f t="shared" si="169"/>
        <v>25.3</v>
      </c>
      <c r="J10895" s="12" t="str">
        <f>H10895</f>
        <v>Suspense</v>
      </c>
    </row>
    <row r="10896" spans="1:12" hidden="1">
      <c r="A10896" s="13" t="s">
        <v>340</v>
      </c>
      <c r="B10896" s="12" t="s">
        <v>83</v>
      </c>
      <c r="C10896" s="12" t="s">
        <v>264</v>
      </c>
      <c r="D10896" s="12" t="s">
        <v>390</v>
      </c>
      <c r="E10896" s="12">
        <v>11.1</v>
      </c>
      <c r="F10896" s="14" t="str">
        <f>A10896&amp;B10896&amp;C10896&amp;D10896&amp;E10896</f>
        <v>2024-12-19ExpenseJJ Bean Coffee Roasters21010 Visa Payable (CIBC)11.1</v>
      </c>
      <c r="G10896" s="15">
        <f>IFERROR((DATEVALUE(A10896)),A10896)</f>
        <v>45645</v>
      </c>
      <c r="H10896" s="16" t="str">
        <f>IF((IFERROR((VLOOKUP(D10896,'Automation (QBO)'!A:B,2,FALSE)),"0"))=0,"Suspense",(IFERROR((VLOOKUP(D10896,'Automation (QBO)'!A:B,2,FALSE)),"Suspense")))</f>
        <v>Suspense</v>
      </c>
      <c r="I10896" s="17">
        <f t="shared" ref="I10896:I10959" si="170">E10896</f>
        <v>11.1</v>
      </c>
      <c r="J10896" s="12" t="str">
        <f>H10896</f>
        <v>Suspense</v>
      </c>
    </row>
    <row r="10897" spans="1:10" hidden="1">
      <c r="A10897" s="13" t="s">
        <v>340</v>
      </c>
      <c r="B10897" s="12" t="s">
        <v>83</v>
      </c>
      <c r="C10897" s="12" t="s">
        <v>264</v>
      </c>
      <c r="D10897" s="12" t="s">
        <v>398</v>
      </c>
      <c r="E10897" s="12">
        <v>11.1</v>
      </c>
      <c r="F10897" s="14" t="str">
        <f>A10897&amp;B10897&amp;C10897&amp;D10897&amp;E10897</f>
        <v>2024-12-19ExpenseJJ Bean Coffee Roasters52190 Meals &amp; Entertainment11.1</v>
      </c>
      <c r="G10897" s="15">
        <f>IFERROR((DATEVALUE(A10897)),A10897)</f>
        <v>45645</v>
      </c>
      <c r="H10897" s="16" t="str">
        <f>IF((IFERROR((VLOOKUP(D10897,'Automation (QBO)'!A:B,2,FALSE)),"0"))=0,"Suspense",(IFERROR((VLOOKUP(D10897,'Automation (QBO)'!A:B,2,FALSE)),"Suspense")))</f>
        <v>Meals &amp; Entertainment</v>
      </c>
      <c r="I10897" s="17">
        <f t="shared" si="170"/>
        <v>11.1</v>
      </c>
      <c r="J10897" s="12" t="str">
        <f>H10897</f>
        <v>Meals &amp; Entertainment</v>
      </c>
    </row>
    <row r="10898" spans="1:10" hidden="1">
      <c r="A10898" s="13" t="s">
        <v>340</v>
      </c>
      <c r="B10898" s="12" t="s">
        <v>83</v>
      </c>
      <c r="C10898" s="12" t="s">
        <v>264</v>
      </c>
      <c r="D10898" s="12" t="s">
        <v>392</v>
      </c>
      <c r="E10898" s="12">
        <v>0</v>
      </c>
      <c r="F10898" s="14" t="str">
        <f>A10898&amp;B10898&amp;C10898&amp;D10898&amp;E10898</f>
        <v>2024-12-19ExpenseJJ Bean Coffee Roasters21020 GST/HST Payable0</v>
      </c>
      <c r="G10898" s="15">
        <f>IFERROR((DATEVALUE(A10898)),A10898)</f>
        <v>45645</v>
      </c>
      <c r="H10898" s="16" t="str">
        <f>IF((IFERROR((VLOOKUP(D10898,'Automation (QBO)'!A:B,2,FALSE)),"0"))=0,"Suspense",(IFERROR((VLOOKUP(D10898,'Automation (QBO)'!A:B,2,FALSE)),"Suspense")))</f>
        <v>GST/HST Payable</v>
      </c>
      <c r="I10898" s="17">
        <f t="shared" si="170"/>
        <v>0</v>
      </c>
      <c r="J10898" s="12" t="str">
        <f>H10898</f>
        <v>GST/HST Payable</v>
      </c>
    </row>
    <row r="10899" spans="1:10" hidden="1">
      <c r="A10899" s="13" t="s">
        <v>340</v>
      </c>
      <c r="B10899" s="12" t="s">
        <v>83</v>
      </c>
      <c r="C10899" s="12" t="s">
        <v>110</v>
      </c>
      <c r="D10899" s="12" t="s">
        <v>391</v>
      </c>
      <c r="E10899" s="12">
        <v>74.849999999999994</v>
      </c>
      <c r="F10899" s="14" t="str">
        <f>A10899&amp;B10899&amp;C10899&amp;D10899&amp;E10899</f>
        <v>2024-12-19ExpenseDicks Lumber51335 COGS - Supplies74.85</v>
      </c>
      <c r="G10899" s="15">
        <f>IFERROR((DATEVALUE(A10899)),A10899)</f>
        <v>45645</v>
      </c>
      <c r="H10899" s="16" t="str">
        <f>IF((IFERROR((VLOOKUP(D10899,'Automation (QBO)'!A:B,2,FALSE)),"0"))=0,"Suspense",(IFERROR((VLOOKUP(D10899,'Automation (QBO)'!A:B,2,FALSE)),"Suspense")))</f>
        <v>COGS - Supplies</v>
      </c>
      <c r="I10899" s="17">
        <f t="shared" si="170"/>
        <v>74.849999999999994</v>
      </c>
      <c r="J10899" s="12" t="str">
        <f>H10899</f>
        <v>COGS - Supplies</v>
      </c>
    </row>
    <row r="10900" spans="1:10" hidden="1">
      <c r="A10900" s="13" t="s">
        <v>340</v>
      </c>
      <c r="B10900" s="12" t="s">
        <v>83</v>
      </c>
      <c r="C10900" s="12" t="s">
        <v>110</v>
      </c>
      <c r="D10900" s="12" t="s">
        <v>392</v>
      </c>
      <c r="E10900" s="12">
        <v>-3.5</v>
      </c>
      <c r="F10900" s="14" t="str">
        <f>A10900&amp;B10900&amp;C10900&amp;D10900&amp;E10900</f>
        <v>2024-12-19ExpenseDicks Lumber21020 GST/HST Payable-3.5</v>
      </c>
      <c r="G10900" s="15">
        <f>IFERROR((DATEVALUE(A10900)),A10900)</f>
        <v>45645</v>
      </c>
      <c r="H10900" s="16" t="str">
        <f>IF((IFERROR((VLOOKUP(D10900,'Automation (QBO)'!A:B,2,FALSE)),"0"))=0,"Suspense",(IFERROR((VLOOKUP(D10900,'Automation (QBO)'!A:B,2,FALSE)),"Suspense")))</f>
        <v>GST/HST Payable</v>
      </c>
      <c r="I10900" s="17">
        <f t="shared" si="170"/>
        <v>-3.5</v>
      </c>
      <c r="J10900" s="12" t="str">
        <f>H10900</f>
        <v>GST/HST Payable</v>
      </c>
    </row>
    <row r="10901" spans="1:10" hidden="1">
      <c r="A10901" s="13" t="s">
        <v>340</v>
      </c>
      <c r="B10901" s="12" t="s">
        <v>83</v>
      </c>
      <c r="C10901" s="12" t="s">
        <v>110</v>
      </c>
      <c r="D10901" s="12" t="s">
        <v>391</v>
      </c>
      <c r="E10901" s="12">
        <v>220.23</v>
      </c>
      <c r="F10901" s="14" t="str">
        <f>A10901&amp;B10901&amp;C10901&amp;D10901&amp;E10901</f>
        <v>2024-12-19ExpenseDicks Lumber51335 COGS - Supplies220.23</v>
      </c>
      <c r="G10901" s="15">
        <f>IFERROR((DATEVALUE(A10901)),A10901)</f>
        <v>45645</v>
      </c>
      <c r="H10901" s="16" t="str">
        <f>IF((IFERROR((VLOOKUP(D10901,'Automation (QBO)'!A:B,2,FALSE)),"0"))=0,"Suspense",(IFERROR((VLOOKUP(D10901,'Automation (QBO)'!A:B,2,FALSE)),"Suspense")))</f>
        <v>COGS - Supplies</v>
      </c>
      <c r="I10901" s="17">
        <f t="shared" si="170"/>
        <v>220.23</v>
      </c>
      <c r="J10901" s="12" t="str">
        <f>H10901</f>
        <v>COGS - Supplies</v>
      </c>
    </row>
    <row r="10902" spans="1:10" hidden="1">
      <c r="A10902" s="13" t="s">
        <v>340</v>
      </c>
      <c r="B10902" s="12" t="s">
        <v>83</v>
      </c>
      <c r="C10902" s="12" t="s">
        <v>110</v>
      </c>
      <c r="D10902" s="12" t="s">
        <v>392</v>
      </c>
      <c r="E10902" s="12">
        <v>-10.37</v>
      </c>
      <c r="F10902" s="14" t="str">
        <f>A10902&amp;B10902&amp;C10902&amp;D10902&amp;E10902</f>
        <v>2024-12-19ExpenseDicks Lumber21020 GST/HST Payable-10.37</v>
      </c>
      <c r="G10902" s="15">
        <f>IFERROR((DATEVALUE(A10902)),A10902)</f>
        <v>45645</v>
      </c>
      <c r="H10902" s="16" t="str">
        <f>IF((IFERROR((VLOOKUP(D10902,'Automation (QBO)'!A:B,2,FALSE)),"0"))=0,"Suspense",(IFERROR((VLOOKUP(D10902,'Automation (QBO)'!A:B,2,FALSE)),"Suspense")))</f>
        <v>GST/HST Payable</v>
      </c>
      <c r="I10902" s="17">
        <f t="shared" si="170"/>
        <v>-10.37</v>
      </c>
      <c r="J10902" s="12" t="str">
        <f>H10902</f>
        <v>GST/HST Payable</v>
      </c>
    </row>
    <row r="10903" spans="1:10" hidden="1">
      <c r="A10903" s="13" t="s">
        <v>340</v>
      </c>
      <c r="B10903" s="12" t="s">
        <v>83</v>
      </c>
      <c r="C10903" s="12" t="s">
        <v>264</v>
      </c>
      <c r="D10903" s="12" t="s">
        <v>398</v>
      </c>
      <c r="E10903" s="12">
        <v>25.3</v>
      </c>
      <c r="F10903" s="14" t="str">
        <f>A10903&amp;B10903&amp;C10903&amp;D10903&amp;E10903</f>
        <v>2024-12-19ExpenseJJ Bean Coffee Roasters52190 Meals &amp; Entertainment25.3</v>
      </c>
      <c r="G10903" s="15">
        <f>IFERROR((DATEVALUE(A10903)),A10903)</f>
        <v>45645</v>
      </c>
      <c r="H10903" s="16" t="str">
        <f>IF((IFERROR((VLOOKUP(D10903,'Automation (QBO)'!A:B,2,FALSE)),"0"))=0,"Suspense",(IFERROR((VLOOKUP(D10903,'Automation (QBO)'!A:B,2,FALSE)),"Suspense")))</f>
        <v>Meals &amp; Entertainment</v>
      </c>
      <c r="I10903" s="17">
        <f t="shared" si="170"/>
        <v>25.3</v>
      </c>
      <c r="J10903" s="12" t="str">
        <f>H10903</f>
        <v>Meals &amp; Entertainment</v>
      </c>
    </row>
    <row r="10904" spans="1:10" hidden="1">
      <c r="A10904" s="13" t="s">
        <v>340</v>
      </c>
      <c r="B10904" s="12" t="s">
        <v>83</v>
      </c>
      <c r="C10904" s="12" t="s">
        <v>264</v>
      </c>
      <c r="D10904" s="12" t="s">
        <v>392</v>
      </c>
      <c r="E10904" s="12">
        <v>0</v>
      </c>
      <c r="F10904" s="14" t="str">
        <f>A10904&amp;B10904&amp;C10904&amp;D10904&amp;E10904</f>
        <v>2024-12-19ExpenseJJ Bean Coffee Roasters21020 GST/HST Payable0</v>
      </c>
      <c r="G10904" s="15">
        <f>IFERROR((DATEVALUE(A10904)),A10904)</f>
        <v>45645</v>
      </c>
      <c r="H10904" s="16" t="str">
        <f>IF((IFERROR((VLOOKUP(D10904,'Automation (QBO)'!A:B,2,FALSE)),"0"))=0,"Suspense",(IFERROR((VLOOKUP(D10904,'Automation (QBO)'!A:B,2,FALSE)),"Suspense")))</f>
        <v>GST/HST Payable</v>
      </c>
      <c r="I10904" s="17">
        <f t="shared" si="170"/>
        <v>0</v>
      </c>
      <c r="J10904" s="12" t="str">
        <f>H10904</f>
        <v>GST/HST Payable</v>
      </c>
    </row>
    <row r="10905" spans="1:10" hidden="1">
      <c r="A10905" s="13" t="s">
        <v>340</v>
      </c>
      <c r="B10905" s="12" t="s">
        <v>83</v>
      </c>
      <c r="C10905" s="12" t="s">
        <v>101</v>
      </c>
      <c r="D10905" s="12" t="s">
        <v>409</v>
      </c>
      <c r="E10905" s="12">
        <v>101.55</v>
      </c>
      <c r="F10905" s="14" t="str">
        <f>A10905&amp;B10905&amp;C10905&amp;D10905&amp;E10905</f>
        <v>2024-12-19ExpenseShell Canada51205 COGS - Fuel101.55</v>
      </c>
      <c r="G10905" s="15">
        <f>IFERROR((DATEVALUE(A10905)),A10905)</f>
        <v>45645</v>
      </c>
      <c r="H10905" s="16" t="str">
        <f>IF((IFERROR((VLOOKUP(D10905,'Automation (QBO)'!A:B,2,FALSE)),"0"))=0,"Suspense",(IFERROR((VLOOKUP(D10905,'Automation (QBO)'!A:B,2,FALSE)),"Suspense")))</f>
        <v>COGS - Fuel</v>
      </c>
      <c r="I10905" s="17">
        <f t="shared" si="170"/>
        <v>101.55</v>
      </c>
      <c r="J10905" s="12" t="str">
        <f>H10905</f>
        <v>COGS - Fuel</v>
      </c>
    </row>
    <row r="10906" spans="1:10" hidden="1">
      <c r="A10906" s="13" t="s">
        <v>340</v>
      </c>
      <c r="B10906" s="12" t="s">
        <v>83</v>
      </c>
      <c r="C10906" s="12" t="s">
        <v>101</v>
      </c>
      <c r="D10906" s="12" t="s">
        <v>392</v>
      </c>
      <c r="E10906" s="12">
        <v>-5.08</v>
      </c>
      <c r="F10906" s="14" t="str">
        <f>A10906&amp;B10906&amp;C10906&amp;D10906&amp;E10906</f>
        <v>2024-12-19ExpenseShell Canada21020 GST/HST Payable-5.08</v>
      </c>
      <c r="G10906" s="15">
        <f>IFERROR((DATEVALUE(A10906)),A10906)</f>
        <v>45645</v>
      </c>
      <c r="H10906" s="16" t="str">
        <f>IF((IFERROR((VLOOKUP(D10906,'Automation (QBO)'!A:B,2,FALSE)),"0"))=0,"Suspense",(IFERROR((VLOOKUP(D10906,'Automation (QBO)'!A:B,2,FALSE)),"Suspense")))</f>
        <v>GST/HST Payable</v>
      </c>
      <c r="I10906" s="17">
        <f t="shared" si="170"/>
        <v>-5.08</v>
      </c>
      <c r="J10906" s="12" t="str">
        <f>H10906</f>
        <v>GST/HST Payable</v>
      </c>
    </row>
    <row r="10907" spans="1:10" hidden="1">
      <c r="A10907" s="13" t="s">
        <v>341</v>
      </c>
      <c r="B10907" s="12" t="s">
        <v>83</v>
      </c>
      <c r="C10907" s="12" t="s">
        <v>102</v>
      </c>
      <c r="D10907" s="12" t="s">
        <v>390</v>
      </c>
      <c r="E10907" s="12">
        <v>117.32</v>
      </c>
      <c r="F10907" s="14" t="str">
        <f>A10907&amp;B10907&amp;C10907&amp;D10907&amp;E10907</f>
        <v>2024-12-20ExpensePetro Canada21010 Visa Payable (CIBC)117.32</v>
      </c>
      <c r="G10907" s="15">
        <f>IFERROR((DATEVALUE(A10907)),A10907)</f>
        <v>45646</v>
      </c>
      <c r="H10907" s="16" t="str">
        <f>IF((IFERROR((VLOOKUP(D10907,'Automation (QBO)'!A:B,2,FALSE)),"0"))=0,"Suspense",(IFERROR((VLOOKUP(D10907,'Automation (QBO)'!A:B,2,FALSE)),"Suspense")))</f>
        <v>Suspense</v>
      </c>
      <c r="I10907" s="17">
        <f t="shared" si="170"/>
        <v>117.32</v>
      </c>
      <c r="J10907" s="12" t="str">
        <f>H10907</f>
        <v>Suspense</v>
      </c>
    </row>
    <row r="10908" spans="1:10" hidden="1">
      <c r="A10908" s="13" t="s">
        <v>341</v>
      </c>
      <c r="B10908" s="12" t="s">
        <v>83</v>
      </c>
      <c r="C10908" s="12" t="s">
        <v>344</v>
      </c>
      <c r="D10908" s="12" t="s">
        <v>390</v>
      </c>
      <c r="E10908" s="12">
        <v>1600</v>
      </c>
      <c r="F10908" s="14" t="str">
        <f>A10908&amp;B10908&amp;C10908&amp;D10908&amp;E10908</f>
        <v>2024-12-20ExpensePacific Auto Trim Glass Vancouver21010 Visa Payable (CIBC)1600</v>
      </c>
      <c r="G10908" s="15">
        <f>IFERROR((DATEVALUE(A10908)),A10908)</f>
        <v>45646</v>
      </c>
      <c r="H10908" s="16" t="str">
        <f>IF((IFERROR((VLOOKUP(D10908,'Automation (QBO)'!A:B,2,FALSE)),"0"))=0,"Suspense",(IFERROR((VLOOKUP(D10908,'Automation (QBO)'!A:B,2,FALSE)),"Suspense")))</f>
        <v>Suspense</v>
      </c>
      <c r="I10908" s="17">
        <f t="shared" si="170"/>
        <v>1600</v>
      </c>
      <c r="J10908" s="12" t="str">
        <f>H10908</f>
        <v>Suspense</v>
      </c>
    </row>
    <row r="10909" spans="1:10" hidden="1">
      <c r="A10909" s="13" t="s">
        <v>341</v>
      </c>
      <c r="B10909" s="12" t="s">
        <v>83</v>
      </c>
      <c r="C10909" s="12" t="s">
        <v>328</v>
      </c>
      <c r="D10909" s="12" t="s">
        <v>390</v>
      </c>
      <c r="E10909" s="12">
        <v>259.83999999999997</v>
      </c>
      <c r="F10909" s="14" t="str">
        <f>A10909&amp;B10909&amp;C10909&amp;D10909&amp;E10909</f>
        <v>2024-12-20ExpenseMX Glass &amp; Mirror21010 Visa Payable (CIBC)259.84</v>
      </c>
      <c r="G10909" s="15">
        <f>IFERROR((DATEVALUE(A10909)),A10909)</f>
        <v>45646</v>
      </c>
      <c r="H10909" s="16" t="str">
        <f>IF((IFERROR((VLOOKUP(D10909,'Automation (QBO)'!A:B,2,FALSE)),"0"))=0,"Suspense",(IFERROR((VLOOKUP(D10909,'Automation (QBO)'!A:B,2,FALSE)),"Suspense")))</f>
        <v>Suspense</v>
      </c>
      <c r="I10909" s="17">
        <f t="shared" si="170"/>
        <v>259.83999999999997</v>
      </c>
      <c r="J10909" s="12" t="str">
        <f>H10909</f>
        <v>Suspense</v>
      </c>
    </row>
    <row r="10910" spans="1:10" hidden="1">
      <c r="A10910" s="13" t="s">
        <v>341</v>
      </c>
      <c r="B10910" s="12" t="s">
        <v>83</v>
      </c>
      <c r="C10910" s="12" t="s">
        <v>343</v>
      </c>
      <c r="D10910" s="12" t="s">
        <v>390</v>
      </c>
      <c r="E10910" s="12">
        <v>242.32</v>
      </c>
      <c r="F10910" s="14" t="str">
        <f>A10910&amp;B10910&amp;C10910&amp;D10910&amp;E10910</f>
        <v>2024-12-20ExpenseRomer's Port Moody21010 Visa Payable (CIBC)242.32</v>
      </c>
      <c r="G10910" s="15">
        <f>IFERROR((DATEVALUE(A10910)),A10910)</f>
        <v>45646</v>
      </c>
      <c r="H10910" s="16" t="str">
        <f>IF((IFERROR((VLOOKUP(D10910,'Automation (QBO)'!A:B,2,FALSE)),"0"))=0,"Suspense",(IFERROR((VLOOKUP(D10910,'Automation (QBO)'!A:B,2,FALSE)),"Suspense")))</f>
        <v>Suspense</v>
      </c>
      <c r="I10910" s="17">
        <f t="shared" si="170"/>
        <v>242.32</v>
      </c>
      <c r="J10910" s="12" t="str">
        <f>H10910</f>
        <v>Suspense</v>
      </c>
    </row>
    <row r="10911" spans="1:10" hidden="1">
      <c r="A10911" s="13" t="s">
        <v>341</v>
      </c>
      <c r="B10911" s="12" t="s">
        <v>83</v>
      </c>
      <c r="C10911" s="12" t="s">
        <v>89</v>
      </c>
      <c r="D10911" s="12" t="s">
        <v>390</v>
      </c>
      <c r="E10911" s="12">
        <v>86</v>
      </c>
      <c r="F10911" s="14" t="str">
        <f>A10911&amp;B10911&amp;C10911&amp;D10911&amp;E10911</f>
        <v>2024-12-20ExpenseMV Recycling and Waste Centre21010 Visa Payable (CIBC)86</v>
      </c>
      <c r="G10911" s="15">
        <f>IFERROR((DATEVALUE(A10911)),A10911)</f>
        <v>45646</v>
      </c>
      <c r="H10911" s="16" t="str">
        <f>IF((IFERROR((VLOOKUP(D10911,'Automation (QBO)'!A:B,2,FALSE)),"0"))=0,"Suspense",(IFERROR((VLOOKUP(D10911,'Automation (QBO)'!A:B,2,FALSE)),"Suspense")))</f>
        <v>Suspense</v>
      </c>
      <c r="I10911" s="17">
        <f t="shared" si="170"/>
        <v>86</v>
      </c>
      <c r="J10911" s="12" t="str">
        <f>H10911</f>
        <v>Suspense</v>
      </c>
    </row>
    <row r="10912" spans="1:10" hidden="1">
      <c r="A10912" s="13" t="s">
        <v>341</v>
      </c>
      <c r="B10912" s="12" t="s">
        <v>83</v>
      </c>
      <c r="C10912" s="12" t="s">
        <v>193</v>
      </c>
      <c r="D10912" s="12" t="s">
        <v>390</v>
      </c>
      <c r="E10912" s="12">
        <v>46</v>
      </c>
      <c r="F10912" s="14" t="str">
        <f>A10912&amp;B10912&amp;C10912&amp;D10912&amp;E10912</f>
        <v>2024-12-20ExpenseCity of Vancouver Parking21010 Visa Payable (CIBC)46</v>
      </c>
      <c r="G10912" s="15">
        <f>IFERROR((DATEVALUE(A10912)),A10912)</f>
        <v>45646</v>
      </c>
      <c r="H10912" s="16" t="str">
        <f>IF((IFERROR((VLOOKUP(D10912,'Automation (QBO)'!A:B,2,FALSE)),"0"))=0,"Suspense",(IFERROR((VLOOKUP(D10912,'Automation (QBO)'!A:B,2,FALSE)),"Suspense")))</f>
        <v>Suspense</v>
      </c>
      <c r="I10912" s="17">
        <f t="shared" si="170"/>
        <v>46</v>
      </c>
      <c r="J10912" s="12" t="str">
        <f>H10912</f>
        <v>Suspense</v>
      </c>
    </row>
    <row r="10913" spans="1:10" hidden="1">
      <c r="A10913" s="13" t="s">
        <v>341</v>
      </c>
      <c r="B10913" s="12" t="s">
        <v>83</v>
      </c>
      <c r="C10913" s="12" t="s">
        <v>342</v>
      </c>
      <c r="D10913" s="12" t="s">
        <v>390</v>
      </c>
      <c r="E10913" s="12">
        <v>16.96</v>
      </c>
      <c r="F10913" s="14" t="str">
        <f>A10913&amp;B10913&amp;C10913&amp;D10913&amp;E10913</f>
        <v>2024-12-20ExpenseElysian Coffee21010 Visa Payable (CIBC)16.96</v>
      </c>
      <c r="G10913" s="15">
        <f>IFERROR((DATEVALUE(A10913)),A10913)</f>
        <v>45646</v>
      </c>
      <c r="H10913" s="16" t="str">
        <f>IF((IFERROR((VLOOKUP(D10913,'Automation (QBO)'!A:B,2,FALSE)),"0"))=0,"Suspense",(IFERROR((VLOOKUP(D10913,'Automation (QBO)'!A:B,2,FALSE)),"Suspense")))</f>
        <v>Suspense</v>
      </c>
      <c r="I10913" s="17">
        <f t="shared" si="170"/>
        <v>16.96</v>
      </c>
      <c r="J10913" s="12" t="str">
        <f>H10913</f>
        <v>Suspense</v>
      </c>
    </row>
    <row r="10914" spans="1:10" hidden="1">
      <c r="A10914" s="13" t="s">
        <v>341</v>
      </c>
      <c r="B10914" s="12" t="s">
        <v>83</v>
      </c>
      <c r="C10914" s="12" t="s">
        <v>342</v>
      </c>
      <c r="D10914" s="12" t="s">
        <v>398</v>
      </c>
      <c r="E10914" s="12">
        <v>16.96</v>
      </c>
      <c r="F10914" s="14" t="str">
        <f>A10914&amp;B10914&amp;C10914&amp;D10914&amp;E10914</f>
        <v>2024-12-20ExpenseElysian Coffee52190 Meals &amp; Entertainment16.96</v>
      </c>
      <c r="G10914" s="15">
        <f>IFERROR((DATEVALUE(A10914)),A10914)</f>
        <v>45646</v>
      </c>
      <c r="H10914" s="16" t="str">
        <f>IF((IFERROR((VLOOKUP(D10914,'Automation (QBO)'!A:B,2,FALSE)),"0"))=0,"Suspense",(IFERROR((VLOOKUP(D10914,'Automation (QBO)'!A:B,2,FALSE)),"Suspense")))</f>
        <v>Meals &amp; Entertainment</v>
      </c>
      <c r="I10914" s="17">
        <f t="shared" si="170"/>
        <v>16.96</v>
      </c>
      <c r="J10914" s="12" t="str">
        <f>H10914</f>
        <v>Meals &amp; Entertainment</v>
      </c>
    </row>
    <row r="10915" spans="1:10" hidden="1">
      <c r="A10915" s="13" t="s">
        <v>341</v>
      </c>
      <c r="B10915" s="12" t="s">
        <v>83</v>
      </c>
      <c r="C10915" s="12" t="s">
        <v>342</v>
      </c>
      <c r="D10915" s="12" t="s">
        <v>392</v>
      </c>
      <c r="E10915" s="12">
        <v>0</v>
      </c>
      <c r="F10915" s="14" t="str">
        <f>A10915&amp;B10915&amp;C10915&amp;D10915&amp;E10915</f>
        <v>2024-12-20ExpenseElysian Coffee21020 GST/HST Payable0</v>
      </c>
      <c r="G10915" s="15">
        <f>IFERROR((DATEVALUE(A10915)),A10915)</f>
        <v>45646</v>
      </c>
      <c r="H10915" s="16" t="str">
        <f>IF((IFERROR((VLOOKUP(D10915,'Automation (QBO)'!A:B,2,FALSE)),"0"))=0,"Suspense",(IFERROR((VLOOKUP(D10915,'Automation (QBO)'!A:B,2,FALSE)),"Suspense")))</f>
        <v>GST/HST Payable</v>
      </c>
      <c r="I10915" s="17">
        <f t="shared" si="170"/>
        <v>0</v>
      </c>
      <c r="J10915" s="12" t="str">
        <f>H10915</f>
        <v>GST/HST Payable</v>
      </c>
    </row>
    <row r="10916" spans="1:10" hidden="1">
      <c r="A10916" s="13" t="s">
        <v>341</v>
      </c>
      <c r="B10916" s="12" t="s">
        <v>83</v>
      </c>
      <c r="C10916" s="12" t="s">
        <v>328</v>
      </c>
      <c r="D10916" s="12" t="s">
        <v>391</v>
      </c>
      <c r="E10916" s="12">
        <v>247.47</v>
      </c>
      <c r="F10916" s="14" t="str">
        <f>A10916&amp;B10916&amp;C10916&amp;D10916&amp;E10916</f>
        <v>2024-12-20ExpenseMX Glass &amp; Mirror51335 COGS - Supplies247.47</v>
      </c>
      <c r="G10916" s="15">
        <f>IFERROR((DATEVALUE(A10916)),A10916)</f>
        <v>45646</v>
      </c>
      <c r="H10916" s="16" t="str">
        <f>IF((IFERROR((VLOOKUP(D10916,'Automation (QBO)'!A:B,2,FALSE)),"0"))=0,"Suspense",(IFERROR((VLOOKUP(D10916,'Automation (QBO)'!A:B,2,FALSE)),"Suspense")))</f>
        <v>COGS - Supplies</v>
      </c>
      <c r="I10916" s="17">
        <f t="shared" si="170"/>
        <v>247.47</v>
      </c>
      <c r="J10916" s="12" t="str">
        <f>H10916</f>
        <v>COGS - Supplies</v>
      </c>
    </row>
    <row r="10917" spans="1:10" hidden="1">
      <c r="A10917" s="13" t="s">
        <v>341</v>
      </c>
      <c r="B10917" s="12" t="s">
        <v>83</v>
      </c>
      <c r="C10917" s="12" t="s">
        <v>328</v>
      </c>
      <c r="D10917" s="12" t="s">
        <v>392</v>
      </c>
      <c r="E10917" s="12">
        <v>-12.37</v>
      </c>
      <c r="F10917" s="14" t="str">
        <f>A10917&amp;B10917&amp;C10917&amp;D10917&amp;E10917</f>
        <v>2024-12-20ExpenseMX Glass &amp; Mirror21020 GST/HST Payable-12.37</v>
      </c>
      <c r="G10917" s="15">
        <f>IFERROR((DATEVALUE(A10917)),A10917)</f>
        <v>45646</v>
      </c>
      <c r="H10917" s="16" t="str">
        <f>IF((IFERROR((VLOOKUP(D10917,'Automation (QBO)'!A:B,2,FALSE)),"0"))=0,"Suspense",(IFERROR((VLOOKUP(D10917,'Automation (QBO)'!A:B,2,FALSE)),"Suspense")))</f>
        <v>GST/HST Payable</v>
      </c>
      <c r="I10917" s="17">
        <f t="shared" si="170"/>
        <v>-12.37</v>
      </c>
      <c r="J10917" s="12" t="str">
        <f>H10917</f>
        <v>GST/HST Payable</v>
      </c>
    </row>
    <row r="10918" spans="1:10" hidden="1">
      <c r="A10918" s="13" t="s">
        <v>341</v>
      </c>
      <c r="B10918" s="12" t="s">
        <v>83</v>
      </c>
      <c r="C10918" s="12" t="s">
        <v>343</v>
      </c>
      <c r="D10918" s="12" t="s">
        <v>398</v>
      </c>
      <c r="E10918" s="12">
        <v>242.32</v>
      </c>
      <c r="F10918" s="14" t="str">
        <f>A10918&amp;B10918&amp;C10918&amp;D10918&amp;E10918</f>
        <v>2024-12-20ExpenseRomer's Port Moody52190 Meals &amp; Entertainment242.32</v>
      </c>
      <c r="G10918" s="15">
        <f>IFERROR((DATEVALUE(A10918)),A10918)</f>
        <v>45646</v>
      </c>
      <c r="H10918" s="16" t="str">
        <f>IF((IFERROR((VLOOKUP(D10918,'Automation (QBO)'!A:B,2,FALSE)),"0"))=0,"Suspense",(IFERROR((VLOOKUP(D10918,'Automation (QBO)'!A:B,2,FALSE)),"Suspense")))</f>
        <v>Meals &amp; Entertainment</v>
      </c>
      <c r="I10918" s="17">
        <f t="shared" si="170"/>
        <v>242.32</v>
      </c>
      <c r="J10918" s="12" t="str">
        <f>H10918</f>
        <v>Meals &amp; Entertainment</v>
      </c>
    </row>
    <row r="10919" spans="1:10" hidden="1">
      <c r="A10919" s="13" t="s">
        <v>341</v>
      </c>
      <c r="B10919" s="12" t="s">
        <v>83</v>
      </c>
      <c r="C10919" s="12" t="s">
        <v>343</v>
      </c>
      <c r="D10919" s="12" t="s">
        <v>392</v>
      </c>
      <c r="E10919" s="12">
        <v>0</v>
      </c>
      <c r="F10919" s="14" t="str">
        <f>A10919&amp;B10919&amp;C10919&amp;D10919&amp;E10919</f>
        <v>2024-12-20ExpenseRomer's Port Moody21020 GST/HST Payable0</v>
      </c>
      <c r="G10919" s="15">
        <f>IFERROR((DATEVALUE(A10919)),A10919)</f>
        <v>45646</v>
      </c>
      <c r="H10919" s="16" t="str">
        <f>IF((IFERROR((VLOOKUP(D10919,'Automation (QBO)'!A:B,2,FALSE)),"0"))=0,"Suspense",(IFERROR((VLOOKUP(D10919,'Automation (QBO)'!A:B,2,FALSE)),"Suspense")))</f>
        <v>GST/HST Payable</v>
      </c>
      <c r="I10919" s="17">
        <f t="shared" si="170"/>
        <v>0</v>
      </c>
      <c r="J10919" s="12" t="str">
        <f>H10919</f>
        <v>GST/HST Payable</v>
      </c>
    </row>
    <row r="10920" spans="1:10" hidden="1">
      <c r="A10920" s="13" t="s">
        <v>341</v>
      </c>
      <c r="B10920" s="12" t="s">
        <v>83</v>
      </c>
      <c r="C10920" s="12" t="s">
        <v>89</v>
      </c>
      <c r="D10920" s="12" t="s">
        <v>410</v>
      </c>
      <c r="E10920" s="12">
        <v>86</v>
      </c>
      <c r="F10920" s="14" t="str">
        <f>A10920&amp;B10920&amp;C10920&amp;D10920&amp;E10920</f>
        <v>2024-12-20ExpenseMV Recycling and Waste Centre51315 COGS - Disposal86</v>
      </c>
      <c r="G10920" s="15">
        <f>IFERROR((DATEVALUE(A10920)),A10920)</f>
        <v>45646</v>
      </c>
      <c r="H10920" s="16" t="str">
        <f>IF((IFERROR((VLOOKUP(D10920,'Automation (QBO)'!A:B,2,FALSE)),"0"))=0,"Suspense",(IFERROR((VLOOKUP(D10920,'Automation (QBO)'!A:B,2,FALSE)),"Suspense")))</f>
        <v>COGS - Disposal</v>
      </c>
      <c r="I10920" s="17">
        <f t="shared" si="170"/>
        <v>86</v>
      </c>
      <c r="J10920" s="12" t="str">
        <f>H10920</f>
        <v>COGS - Disposal</v>
      </c>
    </row>
    <row r="10921" spans="1:10" hidden="1">
      <c r="A10921" s="13" t="s">
        <v>341</v>
      </c>
      <c r="B10921" s="12" t="s">
        <v>83</v>
      </c>
      <c r="C10921" s="12" t="s">
        <v>89</v>
      </c>
      <c r="D10921" s="12" t="s">
        <v>392</v>
      </c>
      <c r="E10921" s="12">
        <v>0</v>
      </c>
      <c r="F10921" s="14" t="str">
        <f>A10921&amp;B10921&amp;C10921&amp;D10921&amp;E10921</f>
        <v>2024-12-20ExpenseMV Recycling and Waste Centre21020 GST/HST Payable0</v>
      </c>
      <c r="G10921" s="15">
        <f>IFERROR((DATEVALUE(A10921)),A10921)</f>
        <v>45646</v>
      </c>
      <c r="H10921" s="16" t="str">
        <f>IF((IFERROR((VLOOKUP(D10921,'Automation (QBO)'!A:B,2,FALSE)),"0"))=0,"Suspense",(IFERROR((VLOOKUP(D10921,'Automation (QBO)'!A:B,2,FALSE)),"Suspense")))</f>
        <v>GST/HST Payable</v>
      </c>
      <c r="I10921" s="17">
        <f t="shared" si="170"/>
        <v>0</v>
      </c>
      <c r="J10921" s="12" t="str">
        <f>H10921</f>
        <v>GST/HST Payable</v>
      </c>
    </row>
    <row r="10922" spans="1:10" hidden="1">
      <c r="A10922" s="13" t="s">
        <v>341</v>
      </c>
      <c r="B10922" s="12" t="s">
        <v>83</v>
      </c>
      <c r="C10922" s="12" t="s">
        <v>102</v>
      </c>
      <c r="D10922" s="12" t="s">
        <v>409</v>
      </c>
      <c r="E10922" s="12">
        <v>111.73</v>
      </c>
      <c r="F10922" s="14" t="str">
        <f>A10922&amp;B10922&amp;C10922&amp;D10922&amp;E10922</f>
        <v>2024-12-20ExpensePetro Canada51205 COGS - Fuel111.73</v>
      </c>
      <c r="G10922" s="15">
        <f>IFERROR((DATEVALUE(A10922)),A10922)</f>
        <v>45646</v>
      </c>
      <c r="H10922" s="16" t="str">
        <f>IF((IFERROR((VLOOKUP(D10922,'Automation (QBO)'!A:B,2,FALSE)),"0"))=0,"Suspense",(IFERROR((VLOOKUP(D10922,'Automation (QBO)'!A:B,2,FALSE)),"Suspense")))</f>
        <v>COGS - Fuel</v>
      </c>
      <c r="I10922" s="17">
        <f t="shared" si="170"/>
        <v>111.73</v>
      </c>
      <c r="J10922" s="12" t="str">
        <f>H10922</f>
        <v>COGS - Fuel</v>
      </c>
    </row>
    <row r="10923" spans="1:10" hidden="1">
      <c r="A10923" s="13" t="s">
        <v>341</v>
      </c>
      <c r="B10923" s="12" t="s">
        <v>83</v>
      </c>
      <c r="C10923" s="12" t="s">
        <v>102</v>
      </c>
      <c r="D10923" s="12" t="s">
        <v>392</v>
      </c>
      <c r="E10923" s="12">
        <v>-5.59</v>
      </c>
      <c r="F10923" s="14" t="str">
        <f>A10923&amp;B10923&amp;C10923&amp;D10923&amp;E10923</f>
        <v>2024-12-20ExpensePetro Canada21020 GST/HST Payable-5.59</v>
      </c>
      <c r="G10923" s="15">
        <f>IFERROR((DATEVALUE(A10923)),A10923)</f>
        <v>45646</v>
      </c>
      <c r="H10923" s="16" t="str">
        <f>IF((IFERROR((VLOOKUP(D10923,'Automation (QBO)'!A:B,2,FALSE)),"0"))=0,"Suspense",(IFERROR((VLOOKUP(D10923,'Automation (QBO)'!A:B,2,FALSE)),"Suspense")))</f>
        <v>GST/HST Payable</v>
      </c>
      <c r="I10923" s="17">
        <f t="shared" si="170"/>
        <v>-5.59</v>
      </c>
      <c r="J10923" s="12" t="str">
        <f>H10923</f>
        <v>GST/HST Payable</v>
      </c>
    </row>
    <row r="10924" spans="1:10" hidden="1">
      <c r="A10924" s="13" t="s">
        <v>341</v>
      </c>
      <c r="B10924" s="12" t="s">
        <v>83</v>
      </c>
      <c r="C10924" s="12" t="s">
        <v>344</v>
      </c>
      <c r="D10924" s="12" t="s">
        <v>412</v>
      </c>
      <c r="E10924" s="12">
        <v>1600</v>
      </c>
      <c r="F10924" s="14" t="str">
        <f>A10924&amp;B10924&amp;C10924&amp;D10924&amp;E10924</f>
        <v>2024-12-20ExpensePacific Auto Trim Glass Vancouver51305 COGS - Miscellaneous (Vehicle)1600</v>
      </c>
      <c r="G10924" s="15">
        <f>IFERROR((DATEVALUE(A10924)),A10924)</f>
        <v>45646</v>
      </c>
      <c r="H10924" s="16" t="str">
        <f>IF((IFERROR((VLOOKUP(D10924,'Automation (QBO)'!A:B,2,FALSE)),"0"))=0,"Suspense",(IFERROR((VLOOKUP(D10924,'Automation (QBO)'!A:B,2,FALSE)),"Suspense")))</f>
        <v>COGS - Miscellaneous (Vehicle)</v>
      </c>
      <c r="I10924" s="17">
        <f t="shared" si="170"/>
        <v>1600</v>
      </c>
      <c r="J10924" s="12" t="str">
        <f>H10924</f>
        <v>COGS - Miscellaneous (Vehicle)</v>
      </c>
    </row>
    <row r="10925" spans="1:10" hidden="1">
      <c r="A10925" s="13" t="s">
        <v>341</v>
      </c>
      <c r="B10925" s="12" t="s">
        <v>83</v>
      </c>
      <c r="C10925" s="12" t="s">
        <v>193</v>
      </c>
      <c r="D10925" s="12" t="s">
        <v>408</v>
      </c>
      <c r="E10925" s="12">
        <v>46</v>
      </c>
      <c r="F10925" s="14" t="str">
        <f>A10925&amp;B10925&amp;C10925&amp;D10925&amp;E10925</f>
        <v>2024-12-20ExpenseCity of Vancouver Parking52205 Travel &amp; Parking46</v>
      </c>
      <c r="G10925" s="15">
        <f>IFERROR((DATEVALUE(A10925)),A10925)</f>
        <v>45646</v>
      </c>
      <c r="H10925" s="16" t="str">
        <f>IF((IFERROR((VLOOKUP(D10925,'Automation (QBO)'!A:B,2,FALSE)),"0"))=0,"Suspense",(IFERROR((VLOOKUP(D10925,'Automation (QBO)'!A:B,2,FALSE)),"Suspense")))</f>
        <v>Travel &amp; Parking</v>
      </c>
      <c r="I10925" s="17">
        <f t="shared" si="170"/>
        <v>46</v>
      </c>
      <c r="J10925" s="12" t="str">
        <f>H10925</f>
        <v>Travel &amp; Parking</v>
      </c>
    </row>
    <row r="10926" spans="1:10" hidden="1">
      <c r="A10926" s="13" t="s">
        <v>341</v>
      </c>
      <c r="B10926" s="12" t="s">
        <v>83</v>
      </c>
      <c r="C10926" s="12" t="s">
        <v>193</v>
      </c>
      <c r="D10926" s="12" t="s">
        <v>392</v>
      </c>
      <c r="E10926" s="12">
        <v>0</v>
      </c>
      <c r="F10926" s="14" t="str">
        <f>A10926&amp;B10926&amp;C10926&amp;D10926&amp;E10926</f>
        <v>2024-12-20ExpenseCity of Vancouver Parking21020 GST/HST Payable0</v>
      </c>
      <c r="G10926" s="15">
        <f>IFERROR((DATEVALUE(A10926)),A10926)</f>
        <v>45646</v>
      </c>
      <c r="H10926" s="16" t="str">
        <f>IF((IFERROR((VLOOKUP(D10926,'Automation (QBO)'!A:B,2,FALSE)),"0"))=0,"Suspense",(IFERROR((VLOOKUP(D10926,'Automation (QBO)'!A:B,2,FALSE)),"Suspense")))</f>
        <v>GST/HST Payable</v>
      </c>
      <c r="I10926" s="17">
        <f t="shared" si="170"/>
        <v>0</v>
      </c>
      <c r="J10926" s="12" t="str">
        <f>H10926</f>
        <v>GST/HST Payable</v>
      </c>
    </row>
    <row r="10927" spans="1:10" hidden="1">
      <c r="A10927" s="13" t="s">
        <v>345</v>
      </c>
      <c r="B10927" s="12" t="s">
        <v>83</v>
      </c>
      <c r="C10927" s="12" t="s">
        <v>132</v>
      </c>
      <c r="D10927" s="12" t="s">
        <v>390</v>
      </c>
      <c r="E10927" s="12">
        <v>52.47</v>
      </c>
      <c r="F10927" s="14" t="str">
        <f>A10927&amp;B10927&amp;C10927&amp;D10927&amp;E10927</f>
        <v>2024-12-21ExpenseRona21010 Visa Payable (CIBC)52.47</v>
      </c>
      <c r="G10927" s="15">
        <f>IFERROR((DATEVALUE(A10927)),A10927)</f>
        <v>45647</v>
      </c>
      <c r="H10927" s="16" t="str">
        <f>IF((IFERROR((VLOOKUP(D10927,'Automation (QBO)'!A:B,2,FALSE)),"0"))=0,"Suspense",(IFERROR((VLOOKUP(D10927,'Automation (QBO)'!A:B,2,FALSE)),"Suspense")))</f>
        <v>Suspense</v>
      </c>
      <c r="I10927" s="17">
        <f t="shared" si="170"/>
        <v>52.47</v>
      </c>
      <c r="J10927" s="12" t="str">
        <f>H10927</f>
        <v>Suspense</v>
      </c>
    </row>
    <row r="10928" spans="1:10" hidden="1">
      <c r="A10928" s="13" t="s">
        <v>345</v>
      </c>
      <c r="B10928" s="12" t="s">
        <v>83</v>
      </c>
      <c r="C10928" s="12" t="s">
        <v>132</v>
      </c>
      <c r="D10928" s="12" t="s">
        <v>391</v>
      </c>
      <c r="E10928" s="12">
        <v>50.13</v>
      </c>
      <c r="F10928" s="14" t="str">
        <f>A10928&amp;B10928&amp;C10928&amp;D10928&amp;E10928</f>
        <v>2024-12-21ExpenseRona51335 COGS - Supplies50.13</v>
      </c>
      <c r="G10928" s="15">
        <f>IFERROR((DATEVALUE(A10928)),A10928)</f>
        <v>45647</v>
      </c>
      <c r="H10928" s="16" t="str">
        <f>IF((IFERROR((VLOOKUP(D10928,'Automation (QBO)'!A:B,2,FALSE)),"0"))=0,"Suspense",(IFERROR((VLOOKUP(D10928,'Automation (QBO)'!A:B,2,FALSE)),"Suspense")))</f>
        <v>COGS - Supplies</v>
      </c>
      <c r="I10928" s="17">
        <f t="shared" si="170"/>
        <v>50.13</v>
      </c>
      <c r="J10928" s="12" t="str">
        <f>H10928</f>
        <v>COGS - Supplies</v>
      </c>
    </row>
    <row r="10929" spans="1:10" hidden="1">
      <c r="A10929" s="13" t="s">
        <v>345</v>
      </c>
      <c r="B10929" s="12" t="s">
        <v>83</v>
      </c>
      <c r="C10929" s="12" t="s">
        <v>132</v>
      </c>
      <c r="D10929" s="12" t="s">
        <v>392</v>
      </c>
      <c r="E10929" s="12">
        <v>-2.34</v>
      </c>
      <c r="F10929" s="14" t="str">
        <f>A10929&amp;B10929&amp;C10929&amp;D10929&amp;E10929</f>
        <v>2024-12-21ExpenseRona21020 GST/HST Payable-2.34</v>
      </c>
      <c r="G10929" s="15">
        <f>IFERROR((DATEVALUE(A10929)),A10929)</f>
        <v>45647</v>
      </c>
      <c r="H10929" s="16" t="str">
        <f>IF((IFERROR((VLOOKUP(D10929,'Automation (QBO)'!A:B,2,FALSE)),"0"))=0,"Suspense",(IFERROR((VLOOKUP(D10929,'Automation (QBO)'!A:B,2,FALSE)),"Suspense")))</f>
        <v>GST/HST Payable</v>
      </c>
      <c r="I10929" s="17">
        <f t="shared" si="170"/>
        <v>-2.34</v>
      </c>
      <c r="J10929" s="12" t="str">
        <f>H10929</f>
        <v>GST/HST Payable</v>
      </c>
    </row>
    <row r="10930" spans="1:10" hidden="1">
      <c r="A10930" s="13" t="s">
        <v>346</v>
      </c>
      <c r="B10930" s="12" t="s">
        <v>83</v>
      </c>
      <c r="C10930" s="12" t="s">
        <v>187</v>
      </c>
      <c r="D10930" s="12" t="s">
        <v>390</v>
      </c>
      <c r="E10930" s="12">
        <v>89.6</v>
      </c>
      <c r="F10930" s="14" t="str">
        <f>A10930&amp;B10930&amp;C10930&amp;D10930&amp;E10930</f>
        <v>2024-12-22ExpenseInuit Quickbooks21010 Visa Payable (CIBC)89.6</v>
      </c>
      <c r="G10930" s="15">
        <f>IFERROR((DATEVALUE(A10930)),A10930)</f>
        <v>45648</v>
      </c>
      <c r="H10930" s="16" t="str">
        <f>IF((IFERROR((VLOOKUP(D10930,'Automation (QBO)'!A:B,2,FALSE)),"0"))=0,"Suspense",(IFERROR((VLOOKUP(D10930,'Automation (QBO)'!A:B,2,FALSE)),"Suspense")))</f>
        <v>Suspense</v>
      </c>
      <c r="I10930" s="17">
        <f t="shared" si="170"/>
        <v>89.6</v>
      </c>
      <c r="J10930" s="12" t="str">
        <f>H10930</f>
        <v>Suspense</v>
      </c>
    </row>
    <row r="10931" spans="1:10" hidden="1">
      <c r="A10931" s="13" t="s">
        <v>346</v>
      </c>
      <c r="B10931" s="12" t="s">
        <v>83</v>
      </c>
      <c r="C10931" s="12" t="s">
        <v>132</v>
      </c>
      <c r="D10931" s="12" t="s">
        <v>390</v>
      </c>
      <c r="E10931" s="12">
        <v>130.97</v>
      </c>
      <c r="F10931" s="14" t="str">
        <f>A10931&amp;B10931&amp;C10931&amp;D10931&amp;E10931</f>
        <v>2024-12-22ExpenseRona21010 Visa Payable (CIBC)130.97</v>
      </c>
      <c r="G10931" s="15">
        <f>IFERROR((DATEVALUE(A10931)),A10931)</f>
        <v>45648</v>
      </c>
      <c r="H10931" s="16" t="str">
        <f>IF((IFERROR((VLOOKUP(D10931,'Automation (QBO)'!A:B,2,FALSE)),"0"))=0,"Suspense",(IFERROR((VLOOKUP(D10931,'Automation (QBO)'!A:B,2,FALSE)),"Suspense")))</f>
        <v>Suspense</v>
      </c>
      <c r="I10931" s="17">
        <f t="shared" si="170"/>
        <v>130.97</v>
      </c>
      <c r="J10931" s="12" t="str">
        <f>H10931</f>
        <v>Suspense</v>
      </c>
    </row>
    <row r="10932" spans="1:10" hidden="1">
      <c r="A10932" s="13" t="s">
        <v>346</v>
      </c>
      <c r="B10932" s="12" t="s">
        <v>83</v>
      </c>
      <c r="C10932" s="12" t="s">
        <v>187</v>
      </c>
      <c r="D10932" s="12" t="s">
        <v>395</v>
      </c>
      <c r="E10932" s="12">
        <v>89.6</v>
      </c>
      <c r="F10932" s="14" t="str">
        <f>A10932&amp;B10932&amp;C10932&amp;D10932&amp;E10932</f>
        <v>2024-12-22ExpenseInuit Quickbooks52165 Computer - Software89.6</v>
      </c>
      <c r="G10932" s="15">
        <f>IFERROR((DATEVALUE(A10932)),A10932)</f>
        <v>45648</v>
      </c>
      <c r="H10932" s="16" t="str">
        <f>IF((IFERROR((VLOOKUP(D10932,'Automation (QBO)'!A:B,2,FALSE)),"0"))=0,"Suspense",(IFERROR((VLOOKUP(D10932,'Automation (QBO)'!A:B,2,FALSE)),"Suspense")))</f>
        <v>Computer - Software</v>
      </c>
      <c r="I10932" s="17">
        <f t="shared" si="170"/>
        <v>89.6</v>
      </c>
      <c r="J10932" s="12" t="str">
        <f>H10932</f>
        <v>Computer - Software</v>
      </c>
    </row>
    <row r="10933" spans="1:10" hidden="1">
      <c r="A10933" s="13" t="s">
        <v>346</v>
      </c>
      <c r="B10933" s="12" t="s">
        <v>83</v>
      </c>
      <c r="C10933" s="12" t="s">
        <v>187</v>
      </c>
      <c r="D10933" s="12" t="s">
        <v>392</v>
      </c>
      <c r="E10933" s="12">
        <v>0</v>
      </c>
      <c r="F10933" s="14" t="str">
        <f>A10933&amp;B10933&amp;C10933&amp;D10933&amp;E10933</f>
        <v>2024-12-22ExpenseInuit Quickbooks21020 GST/HST Payable0</v>
      </c>
      <c r="G10933" s="15">
        <f>IFERROR((DATEVALUE(A10933)),A10933)</f>
        <v>45648</v>
      </c>
      <c r="H10933" s="16" t="str">
        <f>IF((IFERROR((VLOOKUP(D10933,'Automation (QBO)'!A:B,2,FALSE)),"0"))=0,"Suspense",(IFERROR((VLOOKUP(D10933,'Automation (QBO)'!A:B,2,FALSE)),"Suspense")))</f>
        <v>GST/HST Payable</v>
      </c>
      <c r="I10933" s="17">
        <f t="shared" si="170"/>
        <v>0</v>
      </c>
      <c r="J10933" s="12" t="str">
        <f>H10933</f>
        <v>GST/HST Payable</v>
      </c>
    </row>
    <row r="10934" spans="1:10" hidden="1">
      <c r="A10934" s="13" t="s">
        <v>346</v>
      </c>
      <c r="B10934" s="12" t="s">
        <v>83</v>
      </c>
      <c r="C10934" s="12" t="s">
        <v>132</v>
      </c>
      <c r="D10934" s="12" t="s">
        <v>391</v>
      </c>
      <c r="E10934" s="12">
        <v>125.08</v>
      </c>
      <c r="F10934" s="14" t="str">
        <f>A10934&amp;B10934&amp;C10934&amp;D10934&amp;E10934</f>
        <v>2024-12-22ExpenseRona51335 COGS - Supplies125.08</v>
      </c>
      <c r="G10934" s="15">
        <f>IFERROR((DATEVALUE(A10934)),A10934)</f>
        <v>45648</v>
      </c>
      <c r="H10934" s="16" t="str">
        <f>IF((IFERROR((VLOOKUP(D10934,'Automation (QBO)'!A:B,2,FALSE)),"0"))=0,"Suspense",(IFERROR((VLOOKUP(D10934,'Automation (QBO)'!A:B,2,FALSE)),"Suspense")))</f>
        <v>COGS - Supplies</v>
      </c>
      <c r="I10934" s="17">
        <f t="shared" si="170"/>
        <v>125.08</v>
      </c>
      <c r="J10934" s="12" t="str">
        <f>H10934</f>
        <v>COGS - Supplies</v>
      </c>
    </row>
    <row r="10935" spans="1:10" hidden="1">
      <c r="A10935" s="13" t="s">
        <v>346</v>
      </c>
      <c r="B10935" s="12" t="s">
        <v>83</v>
      </c>
      <c r="C10935" s="12" t="s">
        <v>132</v>
      </c>
      <c r="D10935" s="12" t="s">
        <v>392</v>
      </c>
      <c r="E10935" s="12">
        <v>-5.89</v>
      </c>
      <c r="F10935" s="14" t="str">
        <f>A10935&amp;B10935&amp;C10935&amp;D10935&amp;E10935</f>
        <v>2024-12-22ExpenseRona21020 GST/HST Payable-5.89</v>
      </c>
      <c r="G10935" s="15">
        <f>IFERROR((DATEVALUE(A10935)),A10935)</f>
        <v>45648</v>
      </c>
      <c r="H10935" s="16" t="str">
        <f>IF((IFERROR((VLOOKUP(D10935,'Automation (QBO)'!A:B,2,FALSE)),"0"))=0,"Suspense",(IFERROR((VLOOKUP(D10935,'Automation (QBO)'!A:B,2,FALSE)),"Suspense")))</f>
        <v>GST/HST Payable</v>
      </c>
      <c r="I10935" s="17">
        <f t="shared" si="170"/>
        <v>-5.89</v>
      </c>
      <c r="J10935" s="12" t="str">
        <f>H10935</f>
        <v>GST/HST Payable</v>
      </c>
    </row>
    <row r="10936" spans="1:10" hidden="1">
      <c r="A10936" s="13" t="s">
        <v>347</v>
      </c>
      <c r="B10936" s="12" t="s">
        <v>122</v>
      </c>
      <c r="C10936" s="12" t="s">
        <v>202</v>
      </c>
      <c r="D10936" s="12" t="s">
        <v>390</v>
      </c>
      <c r="E10936" s="12">
        <v>-1960.23</v>
      </c>
      <c r="F10936" s="14" t="str">
        <f>A10936&amp;B10936&amp;C10936&amp;D10936&amp;E10936</f>
        <v>2024-12-23Credit Card CreditAccurate Door and Hardware Co.21010 Visa Payable (CIBC)-1960.23</v>
      </c>
      <c r="G10936" s="15">
        <f>IFERROR((DATEVALUE(A10936)),A10936)</f>
        <v>45649</v>
      </c>
      <c r="H10936" s="16" t="str">
        <f>IF((IFERROR((VLOOKUP(D10936,'Automation (QBO)'!A:B,2,FALSE)),"0"))=0,"Suspense",(IFERROR((VLOOKUP(D10936,'Automation (QBO)'!A:B,2,FALSE)),"Suspense")))</f>
        <v>Suspense</v>
      </c>
      <c r="I10936" s="17">
        <f t="shared" si="170"/>
        <v>-1960.23</v>
      </c>
      <c r="J10936" s="12" t="str">
        <f>H10936</f>
        <v>Suspense</v>
      </c>
    </row>
    <row r="10937" spans="1:10" hidden="1">
      <c r="A10937" s="13" t="s">
        <v>347</v>
      </c>
      <c r="B10937" s="12" t="s">
        <v>83</v>
      </c>
      <c r="C10937" s="12" t="s">
        <v>101</v>
      </c>
      <c r="D10937" s="12" t="s">
        <v>390</v>
      </c>
      <c r="E10937" s="12">
        <v>1032.0999999999999</v>
      </c>
      <c r="F10937" s="14" t="str">
        <f>A10937&amp;B10937&amp;C10937&amp;D10937&amp;E10937</f>
        <v>2024-12-23ExpenseShell Canada21010 Visa Payable (CIBC)1032.1</v>
      </c>
      <c r="G10937" s="15">
        <f>IFERROR((DATEVALUE(A10937)),A10937)</f>
        <v>45649</v>
      </c>
      <c r="H10937" s="16" t="str">
        <f>IF((IFERROR((VLOOKUP(D10937,'Automation (QBO)'!A:B,2,FALSE)),"0"))=0,"Suspense",(IFERROR((VLOOKUP(D10937,'Automation (QBO)'!A:B,2,FALSE)),"Suspense")))</f>
        <v>Suspense</v>
      </c>
      <c r="I10937" s="17">
        <f t="shared" si="170"/>
        <v>1032.0999999999999</v>
      </c>
      <c r="J10937" s="12" t="str">
        <f>H10937</f>
        <v>Suspense</v>
      </c>
    </row>
    <row r="10938" spans="1:10" hidden="1">
      <c r="A10938" s="13" t="s">
        <v>347</v>
      </c>
      <c r="B10938" s="12" t="s">
        <v>83</v>
      </c>
      <c r="C10938" s="12" t="s">
        <v>348</v>
      </c>
      <c r="D10938" s="12" t="s">
        <v>390</v>
      </c>
      <c r="E10938" s="12">
        <v>515</v>
      </c>
      <c r="F10938" s="14" t="str">
        <f>A10938&amp;B10938&amp;C10938&amp;D10938&amp;E10938</f>
        <v>2024-12-23ExpenseLondon Drugs21010 Visa Payable (CIBC)515</v>
      </c>
      <c r="G10938" s="15">
        <f>IFERROR((DATEVALUE(A10938)),A10938)</f>
        <v>45649</v>
      </c>
      <c r="H10938" s="16" t="str">
        <f>IF((IFERROR((VLOOKUP(D10938,'Automation (QBO)'!A:B,2,FALSE)),"0"))=0,"Suspense",(IFERROR((VLOOKUP(D10938,'Automation (QBO)'!A:B,2,FALSE)),"Suspense")))</f>
        <v>Suspense</v>
      </c>
      <c r="I10938" s="17">
        <f t="shared" si="170"/>
        <v>515</v>
      </c>
      <c r="J10938" s="12" t="str">
        <f>H10938</f>
        <v>Suspense</v>
      </c>
    </row>
    <row r="10939" spans="1:10" hidden="1">
      <c r="A10939" s="13" t="s">
        <v>347</v>
      </c>
      <c r="B10939" s="12" t="s">
        <v>83</v>
      </c>
      <c r="C10939" s="12" t="s">
        <v>139</v>
      </c>
      <c r="D10939" s="12" t="s">
        <v>390</v>
      </c>
      <c r="E10939" s="12">
        <v>508.91</v>
      </c>
      <c r="F10939" s="14" t="str">
        <f>A10939&amp;B10939&amp;C10939&amp;D10939&amp;E10939</f>
        <v>2024-12-23ExpenseChevron21010 Visa Payable (CIBC)508.91</v>
      </c>
      <c r="G10939" s="15">
        <f>IFERROR((DATEVALUE(A10939)),A10939)</f>
        <v>45649</v>
      </c>
      <c r="H10939" s="16" t="str">
        <f>IF((IFERROR((VLOOKUP(D10939,'Automation (QBO)'!A:B,2,FALSE)),"0"))=0,"Suspense",(IFERROR((VLOOKUP(D10939,'Automation (QBO)'!A:B,2,FALSE)),"Suspense")))</f>
        <v>Suspense</v>
      </c>
      <c r="I10939" s="17">
        <f t="shared" si="170"/>
        <v>508.91</v>
      </c>
      <c r="J10939" s="12" t="str">
        <f>H10939</f>
        <v>Suspense</v>
      </c>
    </row>
    <row r="10940" spans="1:10" hidden="1">
      <c r="A10940" s="13" t="s">
        <v>347</v>
      </c>
      <c r="B10940" s="12" t="s">
        <v>83</v>
      </c>
      <c r="C10940" s="12" t="s">
        <v>139</v>
      </c>
      <c r="D10940" s="12" t="s">
        <v>390</v>
      </c>
      <c r="E10940" s="12">
        <v>508.91</v>
      </c>
      <c r="F10940" s="14" t="str">
        <f>A10940&amp;B10940&amp;C10940&amp;D10940&amp;E10940</f>
        <v>2024-12-23ExpenseChevron21010 Visa Payable (CIBC)508.91</v>
      </c>
      <c r="G10940" s="15">
        <f>IFERROR((DATEVALUE(A10940)),A10940)</f>
        <v>45649</v>
      </c>
      <c r="H10940" s="16" t="str">
        <f>IF((IFERROR((VLOOKUP(D10940,'Automation (QBO)'!A:B,2,FALSE)),"0"))=0,"Suspense",(IFERROR((VLOOKUP(D10940,'Automation (QBO)'!A:B,2,FALSE)),"Suspense")))</f>
        <v>Suspense</v>
      </c>
      <c r="I10940" s="17">
        <f t="shared" si="170"/>
        <v>508.91</v>
      </c>
      <c r="J10940" s="12" t="str">
        <f>H10940</f>
        <v>Suspense</v>
      </c>
    </row>
    <row r="10941" spans="1:10" hidden="1">
      <c r="A10941" s="13" t="s">
        <v>347</v>
      </c>
      <c r="B10941" s="12" t="s">
        <v>83</v>
      </c>
      <c r="C10941" s="12" t="s">
        <v>227</v>
      </c>
      <c r="D10941" s="12" t="s">
        <v>390</v>
      </c>
      <c r="E10941" s="12">
        <v>82.59</v>
      </c>
      <c r="F10941" s="14" t="str">
        <f>A10941&amp;B10941&amp;C10941&amp;D10941&amp;E10941</f>
        <v>2024-12-23ExpenseWindsor Plywood21010 Visa Payable (CIBC)82.59</v>
      </c>
      <c r="G10941" s="15">
        <f>IFERROR((DATEVALUE(A10941)),A10941)</f>
        <v>45649</v>
      </c>
      <c r="H10941" s="16" t="str">
        <f>IF((IFERROR((VLOOKUP(D10941,'Automation (QBO)'!A:B,2,FALSE)),"0"))=0,"Suspense",(IFERROR((VLOOKUP(D10941,'Automation (QBO)'!A:B,2,FALSE)),"Suspense")))</f>
        <v>Suspense</v>
      </c>
      <c r="I10941" s="17">
        <f t="shared" si="170"/>
        <v>82.59</v>
      </c>
      <c r="J10941" s="12" t="str">
        <f>H10941</f>
        <v>Suspense</v>
      </c>
    </row>
    <row r="10942" spans="1:10" hidden="1">
      <c r="A10942" s="13" t="s">
        <v>347</v>
      </c>
      <c r="B10942" s="12" t="s">
        <v>83</v>
      </c>
      <c r="C10942" s="12" t="s">
        <v>228</v>
      </c>
      <c r="D10942" s="12" t="s">
        <v>390</v>
      </c>
      <c r="E10942" s="12">
        <v>8</v>
      </c>
      <c r="F10942" s="14" t="str">
        <f>A10942&amp;B10942&amp;C10942&amp;D10942&amp;E10942</f>
        <v>2024-12-23ExpenseDSPC Parking Vancouver21010 Visa Payable (CIBC)8</v>
      </c>
      <c r="G10942" s="15">
        <f>IFERROR((DATEVALUE(A10942)),A10942)</f>
        <v>45649</v>
      </c>
      <c r="H10942" s="16" t="str">
        <f>IF((IFERROR((VLOOKUP(D10942,'Automation (QBO)'!A:B,2,FALSE)),"0"))=0,"Suspense",(IFERROR((VLOOKUP(D10942,'Automation (QBO)'!A:B,2,FALSE)),"Suspense")))</f>
        <v>Suspense</v>
      </c>
      <c r="I10942" s="17">
        <f t="shared" si="170"/>
        <v>8</v>
      </c>
      <c r="J10942" s="12" t="str">
        <f>H10942</f>
        <v>Suspense</v>
      </c>
    </row>
    <row r="10943" spans="1:10" hidden="1">
      <c r="A10943" s="13" t="s">
        <v>347</v>
      </c>
      <c r="B10943" s="12" t="s">
        <v>91</v>
      </c>
      <c r="C10943" s="12" t="s">
        <v>151</v>
      </c>
      <c r="D10943" s="12" t="s">
        <v>420</v>
      </c>
      <c r="E10943" s="12">
        <v>75000</v>
      </c>
      <c r="F10943" s="14" t="str">
        <f>A10943&amp;B10943&amp;C10943&amp;D10943&amp;E10943</f>
        <v>2024-12-23InvoiceGarden of Granite Winery:Garden of Granite Project21045 Deposit Received75000</v>
      </c>
      <c r="G10943" s="15">
        <f>IFERROR((DATEVALUE(A10943)),A10943)</f>
        <v>45649</v>
      </c>
      <c r="H10943" s="16" t="str">
        <f>IF((IFERROR((VLOOKUP(D10943,'Automation (QBO)'!A:B,2,FALSE)),"0"))=0,"Suspense",(IFERROR((VLOOKUP(D10943,'Automation (QBO)'!A:B,2,FALSE)),"Suspense")))</f>
        <v>Liability - Depostis Received</v>
      </c>
      <c r="I10943" s="17">
        <f t="shared" si="170"/>
        <v>75000</v>
      </c>
      <c r="J10943" s="12" t="str">
        <f>H10943</f>
        <v>Liability - Depostis Received</v>
      </c>
    </row>
    <row r="10944" spans="1:10" hidden="1">
      <c r="A10944" s="13" t="s">
        <v>347</v>
      </c>
      <c r="B10944" s="12" t="s">
        <v>91</v>
      </c>
      <c r="C10944" s="12" t="s">
        <v>151</v>
      </c>
      <c r="D10944" s="12" t="s">
        <v>392</v>
      </c>
      <c r="E10944" s="12">
        <v>0</v>
      </c>
      <c r="F10944" s="14" t="str">
        <f>A10944&amp;B10944&amp;C10944&amp;D10944&amp;E10944</f>
        <v>2024-12-23InvoiceGarden of Granite Winery:Garden of Granite Project21020 GST/HST Payable0</v>
      </c>
      <c r="G10944" s="15">
        <f>IFERROR((DATEVALUE(A10944)),A10944)</f>
        <v>45649</v>
      </c>
      <c r="H10944" s="16" t="str">
        <f>IF((IFERROR((VLOOKUP(D10944,'Automation (QBO)'!A:B,2,FALSE)),"0"))=0,"Suspense",(IFERROR((VLOOKUP(D10944,'Automation (QBO)'!A:B,2,FALSE)),"Suspense")))</f>
        <v>GST/HST Payable</v>
      </c>
      <c r="I10944" s="17">
        <f t="shared" si="170"/>
        <v>0</v>
      </c>
      <c r="J10944" s="12" t="str">
        <f>H10944</f>
        <v>GST/HST Payable</v>
      </c>
    </row>
    <row r="10945" spans="1:10" hidden="1">
      <c r="A10945" s="13" t="s">
        <v>347</v>
      </c>
      <c r="B10945" s="12" t="s">
        <v>294</v>
      </c>
      <c r="D10945" s="12" t="s">
        <v>394</v>
      </c>
      <c r="E10945" s="12">
        <v>-2000</v>
      </c>
      <c r="F10945" s="14" t="str">
        <f>A10945&amp;B10945&amp;C10945&amp;D10945&amp;E10945</f>
        <v>2024-12-23Transfer11005 Chequing (CIBC)-2000</v>
      </c>
      <c r="G10945" s="15">
        <f>IFERROR((DATEVALUE(A10945)),A10945)</f>
        <v>45649</v>
      </c>
      <c r="H10945" s="16" t="str">
        <f>IF((IFERROR((VLOOKUP(D10945,'Automation (QBO)'!A:B,2,FALSE)),"0"))=0,"Suspense",(IFERROR((VLOOKUP(D10945,'Automation (QBO)'!A:B,2,FALSE)),"Suspense")))</f>
        <v>Balance (CIBC)</v>
      </c>
      <c r="I10945" s="17">
        <f t="shared" si="170"/>
        <v>-2000</v>
      </c>
      <c r="J10945" s="12" t="str">
        <f>H10945</f>
        <v>Balance (CIBC)</v>
      </c>
    </row>
    <row r="10946" spans="1:10" hidden="1">
      <c r="A10946" s="13" t="s">
        <v>347</v>
      </c>
      <c r="B10946" s="12" t="s">
        <v>122</v>
      </c>
      <c r="C10946" s="12" t="s">
        <v>202</v>
      </c>
      <c r="D10946" s="12" t="s">
        <v>391</v>
      </c>
      <c r="E10946" s="12">
        <v>-1960.23</v>
      </c>
      <c r="F10946" s="14" t="str">
        <f>A10946&amp;B10946&amp;C10946&amp;D10946&amp;E10946</f>
        <v>2024-12-23Credit Card CreditAccurate Door and Hardware Co.51335 COGS - Supplies-1960.23</v>
      </c>
      <c r="G10946" s="15">
        <f>IFERROR((DATEVALUE(A10946)),A10946)</f>
        <v>45649</v>
      </c>
      <c r="H10946" s="16" t="str">
        <f>IF((IFERROR((VLOOKUP(D10946,'Automation (QBO)'!A:B,2,FALSE)),"0"))=0,"Suspense",(IFERROR((VLOOKUP(D10946,'Automation (QBO)'!A:B,2,FALSE)),"Suspense")))</f>
        <v>COGS - Supplies</v>
      </c>
      <c r="I10946" s="17">
        <f t="shared" si="170"/>
        <v>-1960.23</v>
      </c>
      <c r="J10946" s="12" t="str">
        <f>H10946</f>
        <v>COGS - Supplies</v>
      </c>
    </row>
    <row r="10947" spans="1:10" hidden="1">
      <c r="A10947" s="13" t="s">
        <v>347</v>
      </c>
      <c r="B10947" s="12" t="s">
        <v>122</v>
      </c>
      <c r="C10947" s="12" t="s">
        <v>202</v>
      </c>
      <c r="D10947" s="12" t="s">
        <v>392</v>
      </c>
      <c r="E10947" s="12">
        <v>0</v>
      </c>
      <c r="F10947" s="14" t="str">
        <f>A10947&amp;B10947&amp;C10947&amp;D10947&amp;E10947</f>
        <v>2024-12-23Credit Card CreditAccurate Door and Hardware Co.21020 GST/HST Payable0</v>
      </c>
      <c r="G10947" s="15">
        <f>IFERROR((DATEVALUE(A10947)),A10947)</f>
        <v>45649</v>
      </c>
      <c r="H10947" s="16" t="str">
        <f>IF((IFERROR((VLOOKUP(D10947,'Automation (QBO)'!A:B,2,FALSE)),"0"))=0,"Suspense",(IFERROR((VLOOKUP(D10947,'Automation (QBO)'!A:B,2,FALSE)),"Suspense")))</f>
        <v>GST/HST Payable</v>
      </c>
      <c r="I10947" s="17">
        <f t="shared" si="170"/>
        <v>0</v>
      </c>
      <c r="J10947" s="12" t="str">
        <f>H10947</f>
        <v>GST/HST Payable</v>
      </c>
    </row>
    <row r="10948" spans="1:10" hidden="1">
      <c r="A10948" s="13" t="s">
        <v>347</v>
      </c>
      <c r="B10948" s="12" t="s">
        <v>122</v>
      </c>
      <c r="D10948" s="12" t="s">
        <v>393</v>
      </c>
      <c r="E10948" s="12">
        <v>-508.91</v>
      </c>
      <c r="F10948" s="14" t="str">
        <f>A10948&amp;B10948&amp;C10948&amp;D10948&amp;E10948</f>
        <v>2024-12-23Credit Card Credit52151 Gifts &amp; Giveaways-508.91</v>
      </c>
      <c r="G10948" s="15">
        <f>IFERROR((DATEVALUE(A10948)),A10948)</f>
        <v>45649</v>
      </c>
      <c r="H10948" s="16" t="str">
        <f>IF((IFERROR((VLOOKUP(D10948,'Automation (QBO)'!A:B,2,FALSE)),"0"))=0,"Suspense",(IFERROR((VLOOKUP(D10948,'Automation (QBO)'!A:B,2,FALSE)),"Suspense")))</f>
        <v>Gifts &amp; Giveaways</v>
      </c>
      <c r="I10948" s="17">
        <f t="shared" si="170"/>
        <v>-508.91</v>
      </c>
      <c r="J10948" s="12" t="str">
        <f>H10948</f>
        <v>Gifts &amp; Giveaways</v>
      </c>
    </row>
    <row r="10949" spans="1:10" hidden="1">
      <c r="A10949" s="13" t="s">
        <v>347</v>
      </c>
      <c r="B10949" s="12" t="s">
        <v>91</v>
      </c>
      <c r="C10949" s="12" t="s">
        <v>151</v>
      </c>
      <c r="D10949" s="12" t="s">
        <v>417</v>
      </c>
      <c r="E10949" s="12">
        <v>75000</v>
      </c>
      <c r="F10949" s="14" t="str">
        <f>A10949&amp;B10949&amp;C10949&amp;D10949&amp;E10949</f>
        <v>2024-12-23InvoiceGarden of Granite Winery:Garden of Granite Project12000 Accounts Receivable75000</v>
      </c>
      <c r="G10949" s="15">
        <f>IFERROR((DATEVALUE(A10949)),A10949)</f>
        <v>45649</v>
      </c>
      <c r="H10949" s="16" t="str">
        <f>IF((IFERROR((VLOOKUP(D10949,'Automation (QBO)'!A:B,2,FALSE)),"0"))=0,"Suspense",(IFERROR((VLOOKUP(D10949,'Automation (QBO)'!A:B,2,FALSE)),"Suspense")))</f>
        <v>Accounts Recievable - Suspense</v>
      </c>
      <c r="I10949" s="17">
        <f t="shared" si="170"/>
        <v>75000</v>
      </c>
      <c r="J10949" s="12" t="str">
        <f>H10949</f>
        <v>Accounts Recievable - Suspense</v>
      </c>
    </row>
    <row r="10950" spans="1:10" hidden="1">
      <c r="A10950" s="13" t="s">
        <v>347</v>
      </c>
      <c r="B10950" s="12" t="s">
        <v>83</v>
      </c>
      <c r="C10950" s="12" t="s">
        <v>139</v>
      </c>
      <c r="D10950" s="12" t="s">
        <v>393</v>
      </c>
      <c r="E10950" s="12">
        <v>508.51</v>
      </c>
      <c r="F10950" s="14" t="str">
        <f>A10950&amp;B10950&amp;C10950&amp;D10950&amp;E10950</f>
        <v>2024-12-23ExpenseChevron52151 Gifts &amp; Giveaways508.51</v>
      </c>
      <c r="G10950" s="15">
        <f>IFERROR((DATEVALUE(A10950)),A10950)</f>
        <v>45649</v>
      </c>
      <c r="H10950" s="16" t="str">
        <f>IF((IFERROR((VLOOKUP(D10950,'Automation (QBO)'!A:B,2,FALSE)),"0"))=0,"Suspense",(IFERROR((VLOOKUP(D10950,'Automation (QBO)'!A:B,2,FALSE)),"Suspense")))</f>
        <v>Gifts &amp; Giveaways</v>
      </c>
      <c r="I10950" s="17">
        <f t="shared" si="170"/>
        <v>508.51</v>
      </c>
      <c r="J10950" s="12" t="str">
        <f>H10950</f>
        <v>Gifts &amp; Giveaways</v>
      </c>
    </row>
    <row r="10951" spans="1:10" hidden="1">
      <c r="A10951" s="13" t="s">
        <v>347</v>
      </c>
      <c r="B10951" s="12" t="s">
        <v>83</v>
      </c>
      <c r="C10951" s="12" t="s">
        <v>139</v>
      </c>
      <c r="D10951" s="12" t="s">
        <v>392</v>
      </c>
      <c r="E10951" s="12">
        <v>-0.4</v>
      </c>
      <c r="F10951" s="14" t="str">
        <f>A10951&amp;B10951&amp;C10951&amp;D10951&amp;E10951</f>
        <v>2024-12-23ExpenseChevron21020 GST/HST Payable-0.4</v>
      </c>
      <c r="G10951" s="15">
        <f>IFERROR((DATEVALUE(A10951)),A10951)</f>
        <v>45649</v>
      </c>
      <c r="H10951" s="16" t="str">
        <f>IF((IFERROR((VLOOKUP(D10951,'Automation (QBO)'!A:B,2,FALSE)),"0"))=0,"Suspense",(IFERROR((VLOOKUP(D10951,'Automation (QBO)'!A:B,2,FALSE)),"Suspense")))</f>
        <v>GST/HST Payable</v>
      </c>
      <c r="I10951" s="17">
        <f t="shared" si="170"/>
        <v>-0.4</v>
      </c>
      <c r="J10951" s="12" t="str">
        <f>H10951</f>
        <v>GST/HST Payable</v>
      </c>
    </row>
    <row r="10952" spans="1:10" hidden="1">
      <c r="A10952" s="13" t="s">
        <v>347</v>
      </c>
      <c r="B10952" s="12" t="s">
        <v>83</v>
      </c>
      <c r="C10952" s="12" t="s">
        <v>139</v>
      </c>
      <c r="D10952" s="12" t="s">
        <v>393</v>
      </c>
      <c r="E10952" s="12">
        <v>508.51</v>
      </c>
      <c r="F10952" s="14" t="str">
        <f>A10952&amp;B10952&amp;C10952&amp;D10952&amp;E10952</f>
        <v>2024-12-23ExpenseChevron52151 Gifts &amp; Giveaways508.51</v>
      </c>
      <c r="G10952" s="15">
        <f>IFERROR((DATEVALUE(A10952)),A10952)</f>
        <v>45649</v>
      </c>
      <c r="H10952" s="16" t="str">
        <f>IF((IFERROR((VLOOKUP(D10952,'Automation (QBO)'!A:B,2,FALSE)),"0"))=0,"Suspense",(IFERROR((VLOOKUP(D10952,'Automation (QBO)'!A:B,2,FALSE)),"Suspense")))</f>
        <v>Gifts &amp; Giveaways</v>
      </c>
      <c r="I10952" s="17">
        <f t="shared" si="170"/>
        <v>508.51</v>
      </c>
      <c r="J10952" s="12" t="str">
        <f>H10952</f>
        <v>Gifts &amp; Giveaways</v>
      </c>
    </row>
    <row r="10953" spans="1:10" hidden="1">
      <c r="A10953" s="13" t="s">
        <v>347</v>
      </c>
      <c r="B10953" s="12" t="s">
        <v>83</v>
      </c>
      <c r="C10953" s="12" t="s">
        <v>139</v>
      </c>
      <c r="D10953" s="12" t="s">
        <v>392</v>
      </c>
      <c r="E10953" s="12">
        <v>-0.4</v>
      </c>
      <c r="F10953" s="14" t="str">
        <f>A10953&amp;B10953&amp;C10953&amp;D10953&amp;E10953</f>
        <v>2024-12-23ExpenseChevron21020 GST/HST Payable-0.4</v>
      </c>
      <c r="G10953" s="15">
        <f>IFERROR((DATEVALUE(A10953)),A10953)</f>
        <v>45649</v>
      </c>
      <c r="H10953" s="16" t="str">
        <f>IF((IFERROR((VLOOKUP(D10953,'Automation (QBO)'!A:B,2,FALSE)),"0"))=0,"Suspense",(IFERROR((VLOOKUP(D10953,'Automation (QBO)'!A:B,2,FALSE)),"Suspense")))</f>
        <v>GST/HST Payable</v>
      </c>
      <c r="I10953" s="17">
        <f t="shared" si="170"/>
        <v>-0.4</v>
      </c>
      <c r="J10953" s="12" t="str">
        <f>H10953</f>
        <v>GST/HST Payable</v>
      </c>
    </row>
    <row r="10954" spans="1:10" hidden="1">
      <c r="A10954" s="13" t="s">
        <v>347</v>
      </c>
      <c r="B10954" s="12" t="s">
        <v>83</v>
      </c>
      <c r="C10954" s="12" t="s">
        <v>227</v>
      </c>
      <c r="D10954" s="12" t="s">
        <v>391</v>
      </c>
      <c r="E10954" s="12">
        <v>78.900000000000006</v>
      </c>
      <c r="F10954" s="14" t="str">
        <f>A10954&amp;B10954&amp;C10954&amp;D10954&amp;E10954</f>
        <v>2024-12-23ExpenseWindsor Plywood51335 COGS - Supplies78.9</v>
      </c>
      <c r="G10954" s="15">
        <f>IFERROR((DATEVALUE(A10954)),A10954)</f>
        <v>45649</v>
      </c>
      <c r="H10954" s="16" t="str">
        <f>IF((IFERROR((VLOOKUP(D10954,'Automation (QBO)'!A:B,2,FALSE)),"0"))=0,"Suspense",(IFERROR((VLOOKUP(D10954,'Automation (QBO)'!A:B,2,FALSE)),"Suspense")))</f>
        <v>COGS - Supplies</v>
      </c>
      <c r="I10954" s="17">
        <f t="shared" si="170"/>
        <v>78.900000000000006</v>
      </c>
      <c r="J10954" s="12" t="str">
        <f>H10954</f>
        <v>COGS - Supplies</v>
      </c>
    </row>
    <row r="10955" spans="1:10" hidden="1">
      <c r="A10955" s="13" t="s">
        <v>347</v>
      </c>
      <c r="B10955" s="12" t="s">
        <v>83</v>
      </c>
      <c r="C10955" s="12" t="s">
        <v>227</v>
      </c>
      <c r="D10955" s="12" t="s">
        <v>392</v>
      </c>
      <c r="E10955" s="12">
        <v>-3.69</v>
      </c>
      <c r="F10955" s="14" t="str">
        <f>A10955&amp;B10955&amp;C10955&amp;D10955&amp;E10955</f>
        <v>2024-12-23ExpenseWindsor Plywood21020 GST/HST Payable-3.69</v>
      </c>
      <c r="G10955" s="15">
        <f>IFERROR((DATEVALUE(A10955)),A10955)</f>
        <v>45649</v>
      </c>
      <c r="H10955" s="16" t="str">
        <f>IF((IFERROR((VLOOKUP(D10955,'Automation (QBO)'!A:B,2,FALSE)),"0"))=0,"Suspense",(IFERROR((VLOOKUP(D10955,'Automation (QBO)'!A:B,2,FALSE)),"Suspense")))</f>
        <v>GST/HST Payable</v>
      </c>
      <c r="I10955" s="17">
        <f t="shared" si="170"/>
        <v>-3.69</v>
      </c>
      <c r="J10955" s="12" t="str">
        <f>H10955</f>
        <v>GST/HST Payable</v>
      </c>
    </row>
    <row r="10956" spans="1:10" hidden="1">
      <c r="A10956" s="13" t="s">
        <v>347</v>
      </c>
      <c r="B10956" s="12" t="s">
        <v>83</v>
      </c>
      <c r="C10956" s="12" t="s">
        <v>101</v>
      </c>
      <c r="D10956" s="12" t="s">
        <v>393</v>
      </c>
      <c r="E10956" s="12">
        <v>1030</v>
      </c>
      <c r="F10956" s="14" t="str">
        <f>A10956&amp;B10956&amp;C10956&amp;D10956&amp;E10956</f>
        <v>2024-12-23ExpenseShell Canada52151 Gifts &amp; Giveaways1030</v>
      </c>
      <c r="G10956" s="15">
        <f>IFERROR((DATEVALUE(A10956)),A10956)</f>
        <v>45649</v>
      </c>
      <c r="H10956" s="16" t="str">
        <f>IF((IFERROR((VLOOKUP(D10956,'Automation (QBO)'!A:B,2,FALSE)),"0"))=0,"Suspense",(IFERROR((VLOOKUP(D10956,'Automation (QBO)'!A:B,2,FALSE)),"Suspense")))</f>
        <v>Gifts &amp; Giveaways</v>
      </c>
      <c r="I10956" s="17">
        <f t="shared" si="170"/>
        <v>1030</v>
      </c>
      <c r="J10956" s="12" t="str">
        <f>H10956</f>
        <v>Gifts &amp; Giveaways</v>
      </c>
    </row>
    <row r="10957" spans="1:10" hidden="1">
      <c r="A10957" s="13" t="s">
        <v>347</v>
      </c>
      <c r="B10957" s="12" t="s">
        <v>83</v>
      </c>
      <c r="C10957" s="12" t="s">
        <v>101</v>
      </c>
      <c r="D10957" s="12" t="s">
        <v>392</v>
      </c>
      <c r="E10957" s="12">
        <v>-2.1</v>
      </c>
      <c r="F10957" s="14" t="str">
        <f>A10957&amp;B10957&amp;C10957&amp;D10957&amp;E10957</f>
        <v>2024-12-23ExpenseShell Canada21020 GST/HST Payable-2.1</v>
      </c>
      <c r="G10957" s="15">
        <f>IFERROR((DATEVALUE(A10957)),A10957)</f>
        <v>45649</v>
      </c>
      <c r="H10957" s="16" t="str">
        <f>IF((IFERROR((VLOOKUP(D10957,'Automation (QBO)'!A:B,2,FALSE)),"0"))=0,"Suspense",(IFERROR((VLOOKUP(D10957,'Automation (QBO)'!A:B,2,FALSE)),"Suspense")))</f>
        <v>GST/HST Payable</v>
      </c>
      <c r="I10957" s="17">
        <f t="shared" si="170"/>
        <v>-2.1</v>
      </c>
      <c r="J10957" s="12" t="str">
        <f>H10957</f>
        <v>GST/HST Payable</v>
      </c>
    </row>
    <row r="10958" spans="1:10" hidden="1">
      <c r="A10958" s="13" t="s">
        <v>347</v>
      </c>
      <c r="B10958" s="12" t="s">
        <v>83</v>
      </c>
      <c r="C10958" s="12" t="s">
        <v>228</v>
      </c>
      <c r="D10958" s="12" t="s">
        <v>392</v>
      </c>
      <c r="E10958" s="12">
        <v>0</v>
      </c>
      <c r="F10958" s="14" t="str">
        <f>A10958&amp;B10958&amp;C10958&amp;D10958&amp;E10958</f>
        <v>2024-12-23ExpenseDSPC Parking Vancouver21020 GST/HST Payable0</v>
      </c>
      <c r="G10958" s="15">
        <f>IFERROR((DATEVALUE(A10958)),A10958)</f>
        <v>45649</v>
      </c>
      <c r="H10958" s="16" t="str">
        <f>IF((IFERROR((VLOOKUP(D10958,'Automation (QBO)'!A:B,2,FALSE)),"0"))=0,"Suspense",(IFERROR((VLOOKUP(D10958,'Automation (QBO)'!A:B,2,FALSE)),"Suspense")))</f>
        <v>GST/HST Payable</v>
      </c>
      <c r="I10958" s="17">
        <f t="shared" si="170"/>
        <v>0</v>
      </c>
      <c r="J10958" s="12" t="str">
        <f>H10958</f>
        <v>GST/HST Payable</v>
      </c>
    </row>
    <row r="10959" spans="1:10" hidden="1">
      <c r="A10959" s="13" t="s">
        <v>347</v>
      </c>
      <c r="B10959" s="12" t="s">
        <v>83</v>
      </c>
      <c r="C10959" s="12" t="s">
        <v>228</v>
      </c>
      <c r="D10959" s="12" t="s">
        <v>408</v>
      </c>
      <c r="E10959" s="12">
        <v>8</v>
      </c>
      <c r="F10959" s="14" t="str">
        <f>A10959&amp;B10959&amp;C10959&amp;D10959&amp;E10959</f>
        <v>2024-12-23ExpenseDSPC Parking Vancouver52205 Travel &amp; Parking8</v>
      </c>
      <c r="G10959" s="15">
        <f>IFERROR((DATEVALUE(A10959)),A10959)</f>
        <v>45649</v>
      </c>
      <c r="H10959" s="16" t="str">
        <f>IF((IFERROR((VLOOKUP(D10959,'Automation (QBO)'!A:B,2,FALSE)),"0"))=0,"Suspense",(IFERROR((VLOOKUP(D10959,'Automation (QBO)'!A:B,2,FALSE)),"Suspense")))</f>
        <v>Travel &amp; Parking</v>
      </c>
      <c r="I10959" s="17">
        <f t="shared" si="170"/>
        <v>8</v>
      </c>
      <c r="J10959" s="12" t="str">
        <f>H10959</f>
        <v>Travel &amp; Parking</v>
      </c>
    </row>
    <row r="10960" spans="1:10" hidden="1">
      <c r="A10960" s="13" t="s">
        <v>347</v>
      </c>
      <c r="B10960" s="12" t="s">
        <v>83</v>
      </c>
      <c r="C10960" s="12" t="s">
        <v>348</v>
      </c>
      <c r="D10960" s="12" t="s">
        <v>393</v>
      </c>
      <c r="E10960" s="12">
        <v>515</v>
      </c>
      <c r="F10960" s="14" t="str">
        <f>A10960&amp;B10960&amp;C10960&amp;D10960&amp;E10960</f>
        <v>2024-12-23ExpenseLondon Drugs52151 Gifts &amp; Giveaways515</v>
      </c>
      <c r="G10960" s="15">
        <f>IFERROR((DATEVALUE(A10960)),A10960)</f>
        <v>45649</v>
      </c>
      <c r="H10960" s="16" t="str">
        <f>IF((IFERROR((VLOOKUP(D10960,'Automation (QBO)'!A:B,2,FALSE)),"0"))=0,"Suspense",(IFERROR((VLOOKUP(D10960,'Automation (QBO)'!A:B,2,FALSE)),"Suspense")))</f>
        <v>Gifts &amp; Giveaways</v>
      </c>
      <c r="I10960" s="17">
        <f t="shared" ref="I10960:I11023" si="171">E10960</f>
        <v>515</v>
      </c>
      <c r="J10960" s="12" t="str">
        <f>H10960</f>
        <v>Gifts &amp; Giveaways</v>
      </c>
    </row>
    <row r="10961" spans="1:10" hidden="1">
      <c r="A10961" s="13" t="s">
        <v>347</v>
      </c>
      <c r="B10961" s="12" t="s">
        <v>83</v>
      </c>
      <c r="C10961" s="12" t="s">
        <v>139</v>
      </c>
      <c r="D10961" s="12" t="s">
        <v>409</v>
      </c>
      <c r="E10961" s="12">
        <v>190.48</v>
      </c>
      <c r="F10961" s="14" t="str">
        <f>A10961&amp;B10961&amp;C10961&amp;D10961&amp;E10961</f>
        <v>2024-12-23ExpenseChevron51205 COGS - Fuel190.48</v>
      </c>
      <c r="G10961" s="15">
        <f>IFERROR((DATEVALUE(A10961)),A10961)</f>
        <v>45649</v>
      </c>
      <c r="H10961" s="16" t="str">
        <f>IF((IFERROR((VLOOKUP(D10961,'Automation (QBO)'!A:B,2,FALSE)),"0"))=0,"Suspense",(IFERROR((VLOOKUP(D10961,'Automation (QBO)'!A:B,2,FALSE)),"Suspense")))</f>
        <v>COGS - Fuel</v>
      </c>
      <c r="I10961" s="17">
        <f t="shared" si="171"/>
        <v>190.48</v>
      </c>
      <c r="J10961" s="12" t="str">
        <f>H10961</f>
        <v>COGS - Fuel</v>
      </c>
    </row>
    <row r="10962" spans="1:10" hidden="1">
      <c r="A10962" s="13" t="s">
        <v>347</v>
      </c>
      <c r="B10962" s="12" t="s">
        <v>83</v>
      </c>
      <c r="C10962" s="12" t="s">
        <v>139</v>
      </c>
      <c r="D10962" s="12" t="s">
        <v>392</v>
      </c>
      <c r="E10962" s="12">
        <v>-9.52</v>
      </c>
      <c r="F10962" s="14" t="str">
        <f>A10962&amp;B10962&amp;C10962&amp;D10962&amp;E10962</f>
        <v>2024-12-23ExpenseChevron21020 GST/HST Payable-9.52</v>
      </c>
      <c r="G10962" s="15">
        <f>IFERROR((DATEVALUE(A10962)),A10962)</f>
        <v>45649</v>
      </c>
      <c r="H10962" s="16" t="str">
        <f>IF((IFERROR((VLOOKUP(D10962,'Automation (QBO)'!A:B,2,FALSE)),"0"))=0,"Suspense",(IFERROR((VLOOKUP(D10962,'Automation (QBO)'!A:B,2,FALSE)),"Suspense")))</f>
        <v>GST/HST Payable</v>
      </c>
      <c r="I10962" s="17">
        <f t="shared" si="171"/>
        <v>-9.52</v>
      </c>
      <c r="J10962" s="12" t="str">
        <f>H10962</f>
        <v>GST/HST Payable</v>
      </c>
    </row>
    <row r="10963" spans="1:10" hidden="1">
      <c r="A10963" s="13" t="s">
        <v>347</v>
      </c>
      <c r="B10963" s="12" t="s">
        <v>83</v>
      </c>
      <c r="C10963" s="12" t="s">
        <v>139</v>
      </c>
      <c r="D10963" s="12" t="s">
        <v>393</v>
      </c>
      <c r="E10963" s="12">
        <v>508.51</v>
      </c>
      <c r="F10963" s="14" t="str">
        <f>A10963&amp;B10963&amp;C10963&amp;D10963&amp;E10963</f>
        <v>2024-12-23ExpenseChevron52151 Gifts &amp; Giveaways508.51</v>
      </c>
      <c r="G10963" s="15">
        <f>IFERROR((DATEVALUE(A10963)),A10963)</f>
        <v>45649</v>
      </c>
      <c r="H10963" s="16" t="str">
        <f>IF((IFERROR((VLOOKUP(D10963,'Automation (QBO)'!A:B,2,FALSE)),"0"))=0,"Suspense",(IFERROR((VLOOKUP(D10963,'Automation (QBO)'!A:B,2,FALSE)),"Suspense")))</f>
        <v>Gifts &amp; Giveaways</v>
      </c>
      <c r="I10963" s="17">
        <f t="shared" si="171"/>
        <v>508.51</v>
      </c>
      <c r="J10963" s="12" t="str">
        <f>H10963</f>
        <v>Gifts &amp; Giveaways</v>
      </c>
    </row>
    <row r="10964" spans="1:10" hidden="1">
      <c r="A10964" s="13" t="s">
        <v>347</v>
      </c>
      <c r="B10964" s="12" t="s">
        <v>83</v>
      </c>
      <c r="C10964" s="12" t="s">
        <v>139</v>
      </c>
      <c r="D10964" s="12" t="s">
        <v>392</v>
      </c>
      <c r="E10964" s="12">
        <v>-0.4</v>
      </c>
      <c r="F10964" s="14" t="str">
        <f>A10964&amp;B10964&amp;C10964&amp;D10964&amp;E10964</f>
        <v>2024-12-23ExpenseChevron21020 GST/HST Payable-0.4</v>
      </c>
      <c r="G10964" s="15">
        <f>IFERROR((DATEVALUE(A10964)),A10964)</f>
        <v>45649</v>
      </c>
      <c r="H10964" s="16" t="str">
        <f>IF((IFERROR((VLOOKUP(D10964,'Automation (QBO)'!A:B,2,FALSE)),"0"))=0,"Suspense",(IFERROR((VLOOKUP(D10964,'Automation (QBO)'!A:B,2,FALSE)),"Suspense")))</f>
        <v>GST/HST Payable</v>
      </c>
      <c r="I10964" s="17">
        <f t="shared" si="171"/>
        <v>-0.4</v>
      </c>
      <c r="J10964" s="12" t="str">
        <f>H10964</f>
        <v>GST/HST Payable</v>
      </c>
    </row>
    <row r="10965" spans="1:10" hidden="1">
      <c r="A10965" s="13" t="s">
        <v>347</v>
      </c>
      <c r="B10965" s="12" t="s">
        <v>83</v>
      </c>
      <c r="C10965" s="12" t="s">
        <v>349</v>
      </c>
      <c r="D10965" s="12" t="s">
        <v>393</v>
      </c>
      <c r="E10965" s="12">
        <v>1020.9</v>
      </c>
      <c r="F10965" s="14" t="str">
        <f>A10965&amp;B10965&amp;C10965&amp;D10965&amp;E10965</f>
        <v>2024-12-23ExpenseShoppers Drug Mart52151 Gifts &amp; Giveaways1020.9</v>
      </c>
      <c r="G10965" s="15">
        <f>IFERROR((DATEVALUE(A10965)),A10965)</f>
        <v>45649</v>
      </c>
      <c r="H10965" s="16" t="str">
        <f>IF((IFERROR((VLOOKUP(D10965,'Automation (QBO)'!A:B,2,FALSE)),"0"))=0,"Suspense",(IFERROR((VLOOKUP(D10965,'Automation (QBO)'!A:B,2,FALSE)),"Suspense")))</f>
        <v>Gifts &amp; Giveaways</v>
      </c>
      <c r="I10965" s="17">
        <f t="shared" si="171"/>
        <v>1020.9</v>
      </c>
      <c r="J10965" s="12" t="str">
        <f>H10965</f>
        <v>Gifts &amp; Giveaways</v>
      </c>
    </row>
    <row r="10966" spans="1:10" hidden="1">
      <c r="A10966" s="13" t="s">
        <v>347</v>
      </c>
      <c r="B10966" s="12" t="s">
        <v>83</v>
      </c>
      <c r="C10966" s="12" t="s">
        <v>349</v>
      </c>
      <c r="D10966" s="12" t="s">
        <v>390</v>
      </c>
      <c r="E10966" s="12">
        <v>1020.9</v>
      </c>
      <c r="F10966" s="14" t="str">
        <f>A10966&amp;B10966&amp;C10966&amp;D10966&amp;E10966</f>
        <v>2024-12-23ExpenseShoppers Drug Mart21010 Visa Payable (CIBC)1020.9</v>
      </c>
      <c r="G10966" s="15">
        <f>IFERROR((DATEVALUE(A10966)),A10966)</f>
        <v>45649</v>
      </c>
      <c r="H10966" s="16" t="str">
        <f>IF((IFERROR((VLOOKUP(D10966,'Automation (QBO)'!A:B,2,FALSE)),"0"))=0,"Suspense",(IFERROR((VLOOKUP(D10966,'Automation (QBO)'!A:B,2,FALSE)),"Suspense")))</f>
        <v>Suspense</v>
      </c>
      <c r="I10966" s="17">
        <f t="shared" si="171"/>
        <v>1020.9</v>
      </c>
      <c r="J10966" s="12" t="str">
        <f>H10966</f>
        <v>Suspense</v>
      </c>
    </row>
    <row r="10967" spans="1:10" hidden="1">
      <c r="A10967" s="13" t="s">
        <v>347</v>
      </c>
      <c r="B10967" s="12" t="s">
        <v>83</v>
      </c>
      <c r="C10967" s="12" t="s">
        <v>139</v>
      </c>
      <c r="D10967" s="12" t="s">
        <v>390</v>
      </c>
      <c r="E10967" s="12">
        <v>508.91</v>
      </c>
      <c r="F10967" s="14" t="str">
        <f>A10967&amp;B10967&amp;C10967&amp;D10967&amp;E10967</f>
        <v>2024-12-23ExpenseChevron21010 Visa Payable (CIBC)508.91</v>
      </c>
      <c r="G10967" s="15">
        <f>IFERROR((DATEVALUE(A10967)),A10967)</f>
        <v>45649</v>
      </c>
      <c r="H10967" s="16" t="str">
        <f>IF((IFERROR((VLOOKUP(D10967,'Automation (QBO)'!A:B,2,FALSE)),"0"))=0,"Suspense",(IFERROR((VLOOKUP(D10967,'Automation (QBO)'!A:B,2,FALSE)),"Suspense")))</f>
        <v>Suspense</v>
      </c>
      <c r="I10967" s="17">
        <f t="shared" si="171"/>
        <v>508.91</v>
      </c>
      <c r="J10967" s="12" t="str">
        <f>H10967</f>
        <v>Suspense</v>
      </c>
    </row>
    <row r="10968" spans="1:10" hidden="1">
      <c r="A10968" s="13" t="s">
        <v>347</v>
      </c>
      <c r="B10968" s="12" t="s">
        <v>83</v>
      </c>
      <c r="C10968" s="12" t="s">
        <v>139</v>
      </c>
      <c r="D10968" s="12" t="s">
        <v>390</v>
      </c>
      <c r="E10968" s="12">
        <v>200</v>
      </c>
      <c r="F10968" s="14" t="str">
        <f>A10968&amp;B10968&amp;C10968&amp;D10968&amp;E10968</f>
        <v>2024-12-23ExpenseChevron21010 Visa Payable (CIBC)200</v>
      </c>
      <c r="G10968" s="15">
        <f>IFERROR((DATEVALUE(A10968)),A10968)</f>
        <v>45649</v>
      </c>
      <c r="H10968" s="16" t="str">
        <f>IF((IFERROR((VLOOKUP(D10968,'Automation (QBO)'!A:B,2,FALSE)),"0"))=0,"Suspense",(IFERROR((VLOOKUP(D10968,'Automation (QBO)'!A:B,2,FALSE)),"Suspense")))</f>
        <v>Suspense</v>
      </c>
      <c r="I10968" s="17">
        <f t="shared" si="171"/>
        <v>200</v>
      </c>
      <c r="J10968" s="12" t="str">
        <f>H10968</f>
        <v>Suspense</v>
      </c>
    </row>
    <row r="10969" spans="1:10" hidden="1">
      <c r="A10969" s="13" t="s">
        <v>347</v>
      </c>
      <c r="B10969" s="12" t="s">
        <v>294</v>
      </c>
      <c r="D10969" s="12" t="s">
        <v>390</v>
      </c>
      <c r="E10969" s="12">
        <v>-2000</v>
      </c>
      <c r="F10969" s="14" t="str">
        <f>A10969&amp;B10969&amp;C10969&amp;D10969&amp;E10969</f>
        <v>2024-12-23Transfer21010 Visa Payable (CIBC)-2000</v>
      </c>
      <c r="G10969" s="15">
        <f>IFERROR((DATEVALUE(A10969)),A10969)</f>
        <v>45649</v>
      </c>
      <c r="H10969" s="16" t="str">
        <f>IF((IFERROR((VLOOKUP(D10969,'Automation (QBO)'!A:B,2,FALSE)),"0"))=0,"Suspense",(IFERROR((VLOOKUP(D10969,'Automation (QBO)'!A:B,2,FALSE)),"Suspense")))</f>
        <v>Suspense</v>
      </c>
      <c r="I10969" s="17">
        <f t="shared" si="171"/>
        <v>-2000</v>
      </c>
      <c r="J10969" s="12" t="str">
        <f>H10969</f>
        <v>Suspense</v>
      </c>
    </row>
    <row r="10970" spans="1:10" hidden="1">
      <c r="A10970" s="13" t="s">
        <v>347</v>
      </c>
      <c r="B10970" s="12" t="s">
        <v>294</v>
      </c>
      <c r="D10970" s="12" t="s">
        <v>390</v>
      </c>
      <c r="E10970" s="12">
        <v>-3000</v>
      </c>
      <c r="F10970" s="14" t="str">
        <f>A10970&amp;B10970&amp;C10970&amp;D10970&amp;E10970</f>
        <v>2024-12-23Transfer21010 Visa Payable (CIBC)-3000</v>
      </c>
      <c r="G10970" s="15">
        <f>IFERROR((DATEVALUE(A10970)),A10970)</f>
        <v>45649</v>
      </c>
      <c r="H10970" s="16" t="str">
        <f>IF((IFERROR((VLOOKUP(D10970,'Automation (QBO)'!A:B,2,FALSE)),"0"))=0,"Suspense",(IFERROR((VLOOKUP(D10970,'Automation (QBO)'!A:B,2,FALSE)),"Suspense")))</f>
        <v>Suspense</v>
      </c>
      <c r="I10970" s="17">
        <f t="shared" si="171"/>
        <v>-3000</v>
      </c>
      <c r="J10970" s="12" t="str">
        <f>H10970</f>
        <v>Suspense</v>
      </c>
    </row>
    <row r="10971" spans="1:10" hidden="1">
      <c r="A10971" s="13" t="s">
        <v>347</v>
      </c>
      <c r="B10971" s="12" t="s">
        <v>122</v>
      </c>
      <c r="D10971" s="12" t="s">
        <v>390</v>
      </c>
      <c r="E10971" s="12">
        <v>-508.91</v>
      </c>
      <c r="F10971" s="14" t="str">
        <f>A10971&amp;B10971&amp;C10971&amp;D10971&amp;E10971</f>
        <v>2024-12-23Credit Card Credit21010 Visa Payable (CIBC)-508.91</v>
      </c>
      <c r="G10971" s="15">
        <f>IFERROR((DATEVALUE(A10971)),A10971)</f>
        <v>45649</v>
      </c>
      <c r="H10971" s="16" t="str">
        <f>IF((IFERROR((VLOOKUP(D10971,'Automation (QBO)'!A:B,2,FALSE)),"0"))=0,"Suspense",(IFERROR((VLOOKUP(D10971,'Automation (QBO)'!A:B,2,FALSE)),"Suspense")))</f>
        <v>Suspense</v>
      </c>
      <c r="I10971" s="17">
        <f t="shared" si="171"/>
        <v>-508.91</v>
      </c>
      <c r="J10971" s="12" t="str">
        <f>H10971</f>
        <v>Suspense</v>
      </c>
    </row>
    <row r="10972" spans="1:10" hidden="1">
      <c r="A10972" s="13" t="s">
        <v>347</v>
      </c>
      <c r="B10972" s="12" t="s">
        <v>294</v>
      </c>
      <c r="D10972" s="12" t="s">
        <v>394</v>
      </c>
      <c r="E10972" s="12">
        <v>-3000</v>
      </c>
      <c r="F10972" s="14" t="str">
        <f>A10972&amp;B10972&amp;C10972&amp;D10972&amp;E10972</f>
        <v>2024-12-23Transfer11005 Chequing (CIBC)-3000</v>
      </c>
      <c r="G10972" s="15">
        <f>IFERROR((DATEVALUE(A10972)),A10972)</f>
        <v>45649</v>
      </c>
      <c r="H10972" s="16" t="str">
        <f>IF((IFERROR((VLOOKUP(D10972,'Automation (QBO)'!A:B,2,FALSE)),"0"))=0,"Suspense",(IFERROR((VLOOKUP(D10972,'Automation (QBO)'!A:B,2,FALSE)),"Suspense")))</f>
        <v>Balance (CIBC)</v>
      </c>
      <c r="I10972" s="17">
        <f t="shared" si="171"/>
        <v>-3000</v>
      </c>
      <c r="J10972" s="12" t="str">
        <f>H10972</f>
        <v>Balance (CIBC)</v>
      </c>
    </row>
    <row r="10973" spans="1:10" hidden="1">
      <c r="A10973" s="13" t="s">
        <v>350</v>
      </c>
      <c r="B10973" s="12" t="s">
        <v>83</v>
      </c>
      <c r="C10973" s="12" t="s">
        <v>106</v>
      </c>
      <c r="D10973" s="12" t="s">
        <v>413</v>
      </c>
      <c r="E10973" s="12">
        <v>-749.01</v>
      </c>
      <c r="F10973" s="14" t="str">
        <f>A10973&amp;B10973&amp;C10973&amp;D10973&amp;E10973</f>
        <v>2024-12-24ExpenseBDC21040 Shareholder Loan-749.01</v>
      </c>
      <c r="G10973" s="15">
        <f>IFERROR((DATEVALUE(A10973)),A10973)</f>
        <v>45650</v>
      </c>
      <c r="H10973" s="16" t="str">
        <f>IF((IFERROR((VLOOKUP(D10973,'Automation (QBO)'!A:B,2,FALSE)),"0"))=0,"Suspense",(IFERROR((VLOOKUP(D10973,'Automation (QBO)'!A:B,2,FALSE)),"Suspense")))</f>
        <v>Shareholder Loan</v>
      </c>
      <c r="I10973" s="17">
        <f t="shared" si="171"/>
        <v>-749.01</v>
      </c>
      <c r="J10973" s="12" t="str">
        <f>H10973</f>
        <v>Shareholder Loan</v>
      </c>
    </row>
    <row r="10974" spans="1:10" hidden="1">
      <c r="A10974" s="13" t="s">
        <v>350</v>
      </c>
      <c r="B10974" s="12" t="s">
        <v>83</v>
      </c>
      <c r="C10974" s="12" t="s">
        <v>106</v>
      </c>
      <c r="D10974" s="12" t="s">
        <v>394</v>
      </c>
      <c r="E10974" s="12">
        <v>-749.01</v>
      </c>
      <c r="F10974" s="14" t="str">
        <f>A10974&amp;B10974&amp;C10974&amp;D10974&amp;E10974</f>
        <v>2024-12-24ExpenseBDC11005 Chequing (CIBC)-749.01</v>
      </c>
      <c r="G10974" s="15">
        <f>IFERROR((DATEVALUE(A10974)),A10974)</f>
        <v>45650</v>
      </c>
      <c r="H10974" s="16" t="str">
        <f>IF((IFERROR((VLOOKUP(D10974,'Automation (QBO)'!A:B,2,FALSE)),"0"))=0,"Suspense",(IFERROR((VLOOKUP(D10974,'Automation (QBO)'!A:B,2,FALSE)),"Suspense")))</f>
        <v>Balance (CIBC)</v>
      </c>
      <c r="I10974" s="17">
        <f t="shared" si="171"/>
        <v>-749.01</v>
      </c>
      <c r="J10974" s="12" t="str">
        <f>H10974</f>
        <v>Balance (CIBC)</v>
      </c>
    </row>
    <row r="10975" spans="1:10" hidden="1">
      <c r="A10975" s="13" t="s">
        <v>351</v>
      </c>
      <c r="B10975" s="12" t="s">
        <v>91</v>
      </c>
      <c r="C10975" s="12" t="s">
        <v>151</v>
      </c>
      <c r="D10975" s="12" t="s">
        <v>418</v>
      </c>
      <c r="E10975" s="12">
        <v>1006.74</v>
      </c>
      <c r="F10975" s="14" t="str">
        <f>A10975&amp;B10975&amp;C10975&amp;D10975&amp;E10975</f>
        <v>2024-12-27InvoiceGarden of Granite Winery:Garden of Granite ProjectBillable Expense Income1006.74</v>
      </c>
      <c r="G10975" s="15">
        <f>IFERROR((DATEVALUE(A10975)),A10975)</f>
        <v>45653</v>
      </c>
      <c r="H10975" s="16" t="str">
        <f>IF((IFERROR((VLOOKUP(D10975,'Automation (QBO)'!A:B,2,FALSE)),"0"))=0,"Suspense",(IFERROR((VLOOKUP(D10975,'Automation (QBO)'!A:B,2,FALSE)),"Suspense")))</f>
        <v>Project Income - Materials</v>
      </c>
      <c r="I10975" s="17">
        <f t="shared" si="171"/>
        <v>1006.74</v>
      </c>
      <c r="J10975" s="12" t="str">
        <f>H10975</f>
        <v>Project Income - Materials</v>
      </c>
    </row>
    <row r="10976" spans="1:10" hidden="1">
      <c r="A10976" s="13" t="s">
        <v>351</v>
      </c>
      <c r="B10976" s="12" t="s">
        <v>83</v>
      </c>
      <c r="C10976" s="12" t="s">
        <v>102</v>
      </c>
      <c r="D10976" s="12" t="s">
        <v>390</v>
      </c>
      <c r="E10976" s="12">
        <v>184.57</v>
      </c>
      <c r="F10976" s="14" t="str">
        <f>A10976&amp;B10976&amp;C10976&amp;D10976&amp;E10976</f>
        <v>2024-12-27ExpensePetro Canada21010 Visa Payable (CIBC)184.57</v>
      </c>
      <c r="G10976" s="15">
        <f>IFERROR((DATEVALUE(A10976)),A10976)</f>
        <v>45653</v>
      </c>
      <c r="H10976" s="16" t="str">
        <f>IF((IFERROR((VLOOKUP(D10976,'Automation (QBO)'!A:B,2,FALSE)),"0"))=0,"Suspense",(IFERROR((VLOOKUP(D10976,'Automation (QBO)'!A:B,2,FALSE)),"Suspense")))</f>
        <v>Suspense</v>
      </c>
      <c r="I10976" s="17">
        <f t="shared" si="171"/>
        <v>184.57</v>
      </c>
      <c r="J10976" s="12" t="str">
        <f>H10976</f>
        <v>Suspense</v>
      </c>
    </row>
    <row r="10977" spans="1:10" hidden="1">
      <c r="A10977" s="13" t="s">
        <v>351</v>
      </c>
      <c r="B10977" s="12" t="s">
        <v>83</v>
      </c>
      <c r="C10977" s="12" t="s">
        <v>102</v>
      </c>
      <c r="D10977" s="12" t="s">
        <v>390</v>
      </c>
      <c r="E10977" s="12">
        <v>113.05</v>
      </c>
      <c r="F10977" s="14" t="str">
        <f>A10977&amp;B10977&amp;C10977&amp;D10977&amp;E10977</f>
        <v>2024-12-27ExpensePetro Canada21010 Visa Payable (CIBC)113.05</v>
      </c>
      <c r="G10977" s="15">
        <f>IFERROR((DATEVALUE(A10977)),A10977)</f>
        <v>45653</v>
      </c>
      <c r="H10977" s="16" t="str">
        <f>IF((IFERROR((VLOOKUP(D10977,'Automation (QBO)'!A:B,2,FALSE)),"0"))=0,"Suspense",(IFERROR((VLOOKUP(D10977,'Automation (QBO)'!A:B,2,FALSE)),"Suspense")))</f>
        <v>Suspense</v>
      </c>
      <c r="I10977" s="17">
        <f t="shared" si="171"/>
        <v>113.05</v>
      </c>
      <c r="J10977" s="12" t="str">
        <f>H10977</f>
        <v>Suspense</v>
      </c>
    </row>
    <row r="10978" spans="1:10" hidden="1">
      <c r="A10978" s="13" t="s">
        <v>351</v>
      </c>
      <c r="B10978" s="12" t="s">
        <v>91</v>
      </c>
      <c r="C10978" s="12" t="s">
        <v>151</v>
      </c>
      <c r="D10978" s="12" t="s">
        <v>417</v>
      </c>
      <c r="E10978" s="12">
        <v>0</v>
      </c>
      <c r="F10978" s="14" t="str">
        <f>A10978&amp;B10978&amp;C10978&amp;D10978&amp;E10978</f>
        <v>2024-12-27InvoiceGarden of Granite Winery:Garden of Granite Project12000 Accounts Receivable0</v>
      </c>
      <c r="G10978" s="15">
        <f>IFERROR((DATEVALUE(A10978)),A10978)</f>
        <v>45653</v>
      </c>
      <c r="H10978" s="16" t="str">
        <f>IF((IFERROR((VLOOKUP(D10978,'Automation (QBO)'!A:B,2,FALSE)),"0"))=0,"Suspense",(IFERROR((VLOOKUP(D10978,'Automation (QBO)'!A:B,2,FALSE)),"Suspense")))</f>
        <v>Accounts Recievable - Suspense</v>
      </c>
      <c r="I10978" s="17">
        <f t="shared" si="171"/>
        <v>0</v>
      </c>
      <c r="J10978" s="12" t="str">
        <f>H10978</f>
        <v>Accounts Recievable - Suspense</v>
      </c>
    </row>
    <row r="10979" spans="1:10" hidden="1">
      <c r="A10979" s="13" t="s">
        <v>351</v>
      </c>
      <c r="B10979" s="12" t="s">
        <v>91</v>
      </c>
      <c r="C10979" s="12" t="s">
        <v>151</v>
      </c>
      <c r="D10979" s="12" t="s">
        <v>392</v>
      </c>
      <c r="E10979" s="12">
        <v>3389.58</v>
      </c>
      <c r="F10979" s="14" t="str">
        <f>A10979&amp;B10979&amp;C10979&amp;D10979&amp;E10979</f>
        <v>2024-12-27InvoiceGarden of Granite Winery:Garden of Granite Project21020 GST/HST Payable3389.58</v>
      </c>
      <c r="G10979" s="15">
        <f>IFERROR((DATEVALUE(A10979)),A10979)</f>
        <v>45653</v>
      </c>
      <c r="H10979" s="16" t="str">
        <f>IF((IFERROR((VLOOKUP(D10979,'Automation (QBO)'!A:B,2,FALSE)),"0"))=0,"Suspense",(IFERROR((VLOOKUP(D10979,'Automation (QBO)'!A:B,2,FALSE)),"Suspense")))</f>
        <v>GST/HST Payable</v>
      </c>
      <c r="I10979" s="17">
        <f t="shared" si="171"/>
        <v>3389.58</v>
      </c>
      <c r="J10979" s="12" t="str">
        <f>H10979</f>
        <v>GST/HST Payable</v>
      </c>
    </row>
    <row r="10980" spans="1:10" hidden="1">
      <c r="A10980" s="13" t="s">
        <v>351</v>
      </c>
      <c r="B10980" s="12" t="s">
        <v>91</v>
      </c>
      <c r="C10980" s="12" t="s">
        <v>151</v>
      </c>
      <c r="D10980" s="12" t="s">
        <v>419</v>
      </c>
      <c r="E10980" s="12">
        <v>42383.13</v>
      </c>
      <c r="F10980" s="14" t="str">
        <f>A10980&amp;B10980&amp;C10980&amp;D10980&amp;E10980</f>
        <v>2024-12-27InvoiceGarden of Granite Winery:Garden of Granite Project41005 Income - Project Management42383.13</v>
      </c>
      <c r="G10980" s="15">
        <f>IFERROR((DATEVALUE(A10980)),A10980)</f>
        <v>45653</v>
      </c>
      <c r="H10980" s="16" t="str">
        <f>IF((IFERROR((VLOOKUP(D10980,'Automation (QBO)'!A:B,2,FALSE)),"0"))=0,"Suspense",(IFERROR((VLOOKUP(D10980,'Automation (QBO)'!A:B,2,FALSE)),"Suspense")))</f>
        <v>Labour - Management ($)</v>
      </c>
      <c r="I10980" s="17">
        <f t="shared" si="171"/>
        <v>42383.13</v>
      </c>
      <c r="J10980" s="12" t="str">
        <f>H10980</f>
        <v>Labour - Management ($)</v>
      </c>
    </row>
    <row r="10981" spans="1:10" hidden="1">
      <c r="A10981" s="13" t="s">
        <v>351</v>
      </c>
      <c r="B10981" s="12" t="s">
        <v>91</v>
      </c>
      <c r="C10981" s="12" t="s">
        <v>151</v>
      </c>
      <c r="D10981" s="12" t="s">
        <v>420</v>
      </c>
      <c r="E10981" s="12">
        <v>-71181.02</v>
      </c>
      <c r="F10981" s="14" t="str">
        <f>A10981&amp;B10981&amp;C10981&amp;D10981&amp;E10981</f>
        <v>2024-12-27InvoiceGarden of Granite Winery:Garden of Granite Project21045 Deposit Received-71181.02</v>
      </c>
      <c r="G10981" s="15">
        <f>IFERROR((DATEVALUE(A10981)),A10981)</f>
        <v>45653</v>
      </c>
      <c r="H10981" s="16" t="str">
        <f>IF((IFERROR((VLOOKUP(D10981,'Automation (QBO)'!A:B,2,FALSE)),"0"))=0,"Suspense",(IFERROR((VLOOKUP(D10981,'Automation (QBO)'!A:B,2,FALSE)),"Suspense")))</f>
        <v>Liability - Depostis Received</v>
      </c>
      <c r="I10981" s="17">
        <f t="shared" si="171"/>
        <v>-71181.02</v>
      </c>
      <c r="J10981" s="12" t="str">
        <f>H10981</f>
        <v>Liability - Depostis Received</v>
      </c>
    </row>
    <row r="10982" spans="1:10" hidden="1">
      <c r="A10982" s="13" t="s">
        <v>351</v>
      </c>
      <c r="B10982" s="12" t="s">
        <v>91</v>
      </c>
      <c r="C10982" s="12" t="s">
        <v>151</v>
      </c>
      <c r="D10982" s="12" t="s">
        <v>392</v>
      </c>
      <c r="E10982" s="12">
        <v>0</v>
      </c>
      <c r="F10982" s="14" t="str">
        <f>A10982&amp;B10982&amp;C10982&amp;D10982&amp;E10982</f>
        <v>2024-12-27InvoiceGarden of Granite Winery:Garden of Granite Project21020 GST/HST Payable0</v>
      </c>
      <c r="G10982" s="15">
        <f>IFERROR((DATEVALUE(A10982)),A10982)</f>
        <v>45653</v>
      </c>
      <c r="H10982" s="16" t="str">
        <f>IF((IFERROR((VLOOKUP(D10982,'Automation (QBO)'!A:B,2,FALSE)),"0"))=0,"Suspense",(IFERROR((VLOOKUP(D10982,'Automation (QBO)'!A:B,2,FALSE)),"Suspense")))</f>
        <v>GST/HST Payable</v>
      </c>
      <c r="I10982" s="17">
        <f t="shared" si="171"/>
        <v>0</v>
      </c>
      <c r="J10982" s="12" t="str">
        <f>H10982</f>
        <v>GST/HST Payable</v>
      </c>
    </row>
    <row r="10983" spans="1:10" hidden="1">
      <c r="A10983" s="13" t="s">
        <v>351</v>
      </c>
      <c r="B10983" s="12" t="s">
        <v>83</v>
      </c>
      <c r="C10983" s="12" t="s">
        <v>207</v>
      </c>
      <c r="D10983" s="12" t="s">
        <v>412</v>
      </c>
      <c r="E10983" s="12">
        <v>314.98</v>
      </c>
      <c r="F10983" s="14" t="str">
        <f>A10983&amp;B10983&amp;C10983&amp;D10983&amp;E10983</f>
        <v>2024-12-27ExpenseUnited Rentals51305 COGS - Miscellaneous (Vehicle)314.98</v>
      </c>
      <c r="G10983" s="15">
        <f>IFERROR((DATEVALUE(A10983)),A10983)</f>
        <v>45653</v>
      </c>
      <c r="H10983" s="16" t="str">
        <f>IF((IFERROR((VLOOKUP(D10983,'Automation (QBO)'!A:B,2,FALSE)),"0"))=0,"Suspense",(IFERROR((VLOOKUP(D10983,'Automation (QBO)'!A:B,2,FALSE)),"Suspense")))</f>
        <v>COGS - Miscellaneous (Vehicle)</v>
      </c>
      <c r="I10983" s="17">
        <f t="shared" si="171"/>
        <v>314.98</v>
      </c>
      <c r="J10983" s="12" t="str">
        <f>H10983</f>
        <v>COGS - Miscellaneous (Vehicle)</v>
      </c>
    </row>
    <row r="10984" spans="1:10" hidden="1">
      <c r="A10984" s="13" t="s">
        <v>351</v>
      </c>
      <c r="B10984" s="12" t="s">
        <v>83</v>
      </c>
      <c r="C10984" s="12" t="s">
        <v>207</v>
      </c>
      <c r="D10984" s="12" t="s">
        <v>392</v>
      </c>
      <c r="E10984" s="12">
        <v>-14.71</v>
      </c>
      <c r="F10984" s="14" t="str">
        <f>A10984&amp;B10984&amp;C10984&amp;D10984&amp;E10984</f>
        <v>2024-12-27ExpenseUnited Rentals21020 GST/HST Payable-14.71</v>
      </c>
      <c r="G10984" s="15">
        <f>IFERROR((DATEVALUE(A10984)),A10984)</f>
        <v>45653</v>
      </c>
      <c r="H10984" s="16" t="str">
        <f>IF((IFERROR((VLOOKUP(D10984,'Automation (QBO)'!A:B,2,FALSE)),"0"))=0,"Suspense",(IFERROR((VLOOKUP(D10984,'Automation (QBO)'!A:B,2,FALSE)),"Suspense")))</f>
        <v>GST/HST Payable</v>
      </c>
      <c r="I10984" s="17">
        <f t="shared" si="171"/>
        <v>-14.71</v>
      </c>
      <c r="J10984" s="12" t="str">
        <f>H10984</f>
        <v>GST/HST Payable</v>
      </c>
    </row>
    <row r="10985" spans="1:10" hidden="1">
      <c r="A10985" s="13" t="s">
        <v>351</v>
      </c>
      <c r="B10985" s="12" t="s">
        <v>83</v>
      </c>
      <c r="C10985" s="12" t="s">
        <v>102</v>
      </c>
      <c r="D10985" s="12" t="s">
        <v>409</v>
      </c>
      <c r="E10985" s="12">
        <v>107.67</v>
      </c>
      <c r="F10985" s="14" t="str">
        <f>A10985&amp;B10985&amp;C10985&amp;D10985&amp;E10985</f>
        <v>2024-12-27ExpensePetro Canada51205 COGS - Fuel107.67</v>
      </c>
      <c r="G10985" s="15">
        <f>IFERROR((DATEVALUE(A10985)),A10985)</f>
        <v>45653</v>
      </c>
      <c r="H10985" s="16" t="str">
        <f>IF((IFERROR((VLOOKUP(D10985,'Automation (QBO)'!A:B,2,FALSE)),"0"))=0,"Suspense",(IFERROR((VLOOKUP(D10985,'Automation (QBO)'!A:B,2,FALSE)),"Suspense")))</f>
        <v>COGS - Fuel</v>
      </c>
      <c r="I10985" s="17">
        <f t="shared" si="171"/>
        <v>107.67</v>
      </c>
      <c r="J10985" s="12" t="str">
        <f>H10985</f>
        <v>COGS - Fuel</v>
      </c>
    </row>
    <row r="10986" spans="1:10" hidden="1">
      <c r="A10986" s="13" t="s">
        <v>351</v>
      </c>
      <c r="B10986" s="12" t="s">
        <v>83</v>
      </c>
      <c r="C10986" s="12" t="s">
        <v>102</v>
      </c>
      <c r="D10986" s="12" t="s">
        <v>392</v>
      </c>
      <c r="E10986" s="12">
        <v>-5.38</v>
      </c>
      <c r="F10986" s="14" t="str">
        <f>A10986&amp;B10986&amp;C10986&amp;D10986&amp;E10986</f>
        <v>2024-12-27ExpensePetro Canada21020 GST/HST Payable-5.38</v>
      </c>
      <c r="G10986" s="15">
        <f>IFERROR((DATEVALUE(A10986)),A10986)</f>
        <v>45653</v>
      </c>
      <c r="H10986" s="16" t="str">
        <f>IF((IFERROR((VLOOKUP(D10986,'Automation (QBO)'!A:B,2,FALSE)),"0"))=0,"Suspense",(IFERROR((VLOOKUP(D10986,'Automation (QBO)'!A:B,2,FALSE)),"Suspense")))</f>
        <v>GST/HST Payable</v>
      </c>
      <c r="I10986" s="17">
        <f t="shared" si="171"/>
        <v>-5.38</v>
      </c>
      <c r="J10986" s="12" t="str">
        <f>H10986</f>
        <v>GST/HST Payable</v>
      </c>
    </row>
    <row r="10987" spans="1:10" hidden="1">
      <c r="A10987" s="13" t="s">
        <v>351</v>
      </c>
      <c r="B10987" s="12" t="s">
        <v>83</v>
      </c>
      <c r="C10987" s="12" t="s">
        <v>102</v>
      </c>
      <c r="D10987" s="12" t="s">
        <v>409</v>
      </c>
      <c r="E10987" s="12">
        <v>184.57</v>
      </c>
      <c r="F10987" s="14" t="str">
        <f>A10987&amp;B10987&amp;C10987&amp;D10987&amp;E10987</f>
        <v>2024-12-27ExpensePetro Canada51205 COGS - Fuel184.57</v>
      </c>
      <c r="G10987" s="15">
        <f>IFERROR((DATEVALUE(A10987)),A10987)</f>
        <v>45653</v>
      </c>
      <c r="H10987" s="16" t="str">
        <f>IF((IFERROR((VLOOKUP(D10987,'Automation (QBO)'!A:B,2,FALSE)),"0"))=0,"Suspense",(IFERROR((VLOOKUP(D10987,'Automation (QBO)'!A:B,2,FALSE)),"Suspense")))</f>
        <v>COGS - Fuel</v>
      </c>
      <c r="I10987" s="17">
        <f t="shared" si="171"/>
        <v>184.57</v>
      </c>
      <c r="J10987" s="12" t="str">
        <f>H10987</f>
        <v>COGS - Fuel</v>
      </c>
    </row>
    <row r="10988" spans="1:10" hidden="1">
      <c r="A10988" s="13" t="s">
        <v>351</v>
      </c>
      <c r="B10988" s="12" t="s">
        <v>83</v>
      </c>
      <c r="C10988" s="12" t="s">
        <v>102</v>
      </c>
      <c r="D10988" s="12" t="s">
        <v>392</v>
      </c>
      <c r="E10988" s="12">
        <v>0</v>
      </c>
      <c r="F10988" s="14" t="str">
        <f>A10988&amp;B10988&amp;C10988&amp;D10988&amp;E10988</f>
        <v>2024-12-27ExpensePetro Canada21020 GST/HST Payable0</v>
      </c>
      <c r="G10988" s="15">
        <f>IFERROR((DATEVALUE(A10988)),A10988)</f>
        <v>45653</v>
      </c>
      <c r="H10988" s="16" t="str">
        <f>IF((IFERROR((VLOOKUP(D10988,'Automation (QBO)'!A:B,2,FALSE)),"0"))=0,"Suspense",(IFERROR((VLOOKUP(D10988,'Automation (QBO)'!A:B,2,FALSE)),"Suspense")))</f>
        <v>GST/HST Payable</v>
      </c>
      <c r="I10988" s="17">
        <f t="shared" si="171"/>
        <v>0</v>
      </c>
      <c r="J10988" s="12" t="str">
        <f>H10988</f>
        <v>GST/HST Payable</v>
      </c>
    </row>
    <row r="10989" spans="1:10" hidden="1">
      <c r="A10989" s="13" t="s">
        <v>351</v>
      </c>
      <c r="B10989" s="12" t="s">
        <v>83</v>
      </c>
      <c r="C10989" s="12" t="s">
        <v>207</v>
      </c>
      <c r="D10989" s="12" t="s">
        <v>390</v>
      </c>
      <c r="E10989" s="12">
        <v>329.69</v>
      </c>
      <c r="F10989" s="14" t="str">
        <f>A10989&amp;B10989&amp;C10989&amp;D10989&amp;E10989</f>
        <v>2024-12-27ExpenseUnited Rentals21010 Visa Payable (CIBC)329.69</v>
      </c>
      <c r="G10989" s="15">
        <f>IFERROR((DATEVALUE(A10989)),A10989)</f>
        <v>45653</v>
      </c>
      <c r="H10989" s="16" t="str">
        <f>IF((IFERROR((VLOOKUP(D10989,'Automation (QBO)'!A:B,2,FALSE)),"0"))=0,"Suspense",(IFERROR((VLOOKUP(D10989,'Automation (QBO)'!A:B,2,FALSE)),"Suspense")))</f>
        <v>Suspense</v>
      </c>
      <c r="I10989" s="17">
        <f t="shared" si="171"/>
        <v>329.69</v>
      </c>
      <c r="J10989" s="12" t="str">
        <f>H10989</f>
        <v>Suspense</v>
      </c>
    </row>
    <row r="10990" spans="1:10" hidden="1">
      <c r="A10990" s="13" t="s">
        <v>351</v>
      </c>
      <c r="B10990" s="12" t="s">
        <v>91</v>
      </c>
      <c r="C10990" s="12" t="s">
        <v>151</v>
      </c>
      <c r="D10990" s="12" t="s">
        <v>419</v>
      </c>
      <c r="E10990" s="12">
        <v>493</v>
      </c>
      <c r="F10990" s="14" t="str">
        <f>A10990&amp;B10990&amp;C10990&amp;D10990&amp;E10990</f>
        <v>2024-12-27InvoiceGarden of Granite Winery:Garden of Granite Project41005 Income - Project Management493</v>
      </c>
      <c r="G10990" s="15">
        <f>IFERROR((DATEVALUE(A10990)),A10990)</f>
        <v>45653</v>
      </c>
      <c r="H10990" s="16" t="str">
        <f>IF((IFERROR((VLOOKUP(D10990,'Automation (QBO)'!A:B,2,FALSE)),"0"))=0,"Suspense",(IFERROR((VLOOKUP(D10990,'Automation (QBO)'!A:B,2,FALSE)),"Suspense")))</f>
        <v>Labour - Management ($)</v>
      </c>
      <c r="I10990" s="17">
        <f t="shared" si="171"/>
        <v>493</v>
      </c>
      <c r="J10990" s="12" t="str">
        <f>H10990</f>
        <v>Labour - Management ($)</v>
      </c>
    </row>
    <row r="10991" spans="1:10" hidden="1">
      <c r="A10991" s="13" t="s">
        <v>351</v>
      </c>
      <c r="B10991" s="12" t="s">
        <v>91</v>
      </c>
      <c r="C10991" s="12" t="s">
        <v>151</v>
      </c>
      <c r="D10991" s="12" t="s">
        <v>419</v>
      </c>
      <c r="E10991" s="12">
        <v>12610</v>
      </c>
      <c r="F10991" s="14" t="str">
        <f>A10991&amp;B10991&amp;C10991&amp;D10991&amp;E10991</f>
        <v>2024-12-27InvoiceGarden of Granite Winery:Garden of Granite Project41005 Income - Project Management12610</v>
      </c>
      <c r="G10991" s="15">
        <f>IFERROR((DATEVALUE(A10991)),A10991)</f>
        <v>45653</v>
      </c>
      <c r="H10991" s="16" t="str">
        <f>IF((IFERROR((VLOOKUP(D10991,'Automation (QBO)'!A:B,2,FALSE)),"0"))=0,"Suspense",(IFERROR((VLOOKUP(D10991,'Automation (QBO)'!A:B,2,FALSE)),"Suspense")))</f>
        <v>Labour - Management ($)</v>
      </c>
      <c r="I10991" s="17">
        <f t="shared" si="171"/>
        <v>12610</v>
      </c>
      <c r="J10991" s="12" t="str">
        <f>H10991</f>
        <v>Labour - Management ($)</v>
      </c>
    </row>
    <row r="10992" spans="1:10" hidden="1">
      <c r="A10992" s="13" t="s">
        <v>351</v>
      </c>
      <c r="B10992" s="12" t="s">
        <v>91</v>
      </c>
      <c r="C10992" s="12" t="s">
        <v>151</v>
      </c>
      <c r="D10992" s="12" t="s">
        <v>419</v>
      </c>
      <c r="E10992" s="12">
        <v>11298.57</v>
      </c>
      <c r="F10992" s="14" t="str">
        <f>A10992&amp;B10992&amp;C10992&amp;D10992&amp;E10992</f>
        <v>2024-12-27InvoiceGarden of Granite Winery:Garden of Granite Project41005 Income - Project Management11298.57</v>
      </c>
      <c r="G10992" s="15">
        <f>IFERROR((DATEVALUE(A10992)),A10992)</f>
        <v>45653</v>
      </c>
      <c r="H10992" s="16" t="str">
        <f>IF((IFERROR((VLOOKUP(D10992,'Automation (QBO)'!A:B,2,FALSE)),"0"))=0,"Suspense",(IFERROR((VLOOKUP(D10992,'Automation (QBO)'!A:B,2,FALSE)),"Suspense")))</f>
        <v>Labour - Management ($)</v>
      </c>
      <c r="I10992" s="17">
        <f t="shared" si="171"/>
        <v>11298.57</v>
      </c>
      <c r="J10992" s="12" t="str">
        <f>H10992</f>
        <v>Labour - Management ($)</v>
      </c>
    </row>
    <row r="10993" spans="1:10" hidden="1">
      <c r="A10993" s="13" t="s">
        <v>352</v>
      </c>
      <c r="B10993" s="12" t="s">
        <v>83</v>
      </c>
      <c r="C10993" s="12" t="s">
        <v>353</v>
      </c>
      <c r="D10993" s="12" t="s">
        <v>390</v>
      </c>
      <c r="E10993" s="12">
        <v>402</v>
      </c>
      <c r="F10993" s="14" t="str">
        <f>A10993&amp;B10993&amp;C10993&amp;D10993&amp;E10993</f>
        <v>2024-12-28ExpenseTicketMaster21010 Visa Payable (CIBC)402</v>
      </c>
      <c r="G10993" s="15">
        <f>IFERROR((DATEVALUE(A10993)),A10993)</f>
        <v>45654</v>
      </c>
      <c r="H10993" s="16" t="str">
        <f>IF((IFERROR((VLOOKUP(D10993,'Automation (QBO)'!A:B,2,FALSE)),"0"))=0,"Suspense",(IFERROR((VLOOKUP(D10993,'Automation (QBO)'!A:B,2,FALSE)),"Suspense")))</f>
        <v>Suspense</v>
      </c>
      <c r="I10993" s="17">
        <f t="shared" si="171"/>
        <v>402</v>
      </c>
      <c r="J10993" s="12" t="str">
        <f>H10993</f>
        <v>Suspense</v>
      </c>
    </row>
    <row r="10994" spans="1:10" hidden="1">
      <c r="A10994" s="13" t="s">
        <v>352</v>
      </c>
      <c r="B10994" s="12" t="s">
        <v>83</v>
      </c>
      <c r="C10994" s="12" t="s">
        <v>205</v>
      </c>
      <c r="D10994" s="12" t="s">
        <v>390</v>
      </c>
      <c r="E10994" s="12">
        <v>20.16</v>
      </c>
      <c r="F10994" s="14" t="str">
        <f>A10994&amp;B10994&amp;C10994&amp;D10994&amp;E10994</f>
        <v>2024-12-28ExpenseUber21010 Visa Payable (CIBC)20.16</v>
      </c>
      <c r="G10994" s="15">
        <f>IFERROR((DATEVALUE(A10994)),A10994)</f>
        <v>45654</v>
      </c>
      <c r="H10994" s="16" t="str">
        <f>IF((IFERROR((VLOOKUP(D10994,'Automation (QBO)'!A:B,2,FALSE)),"0"))=0,"Suspense",(IFERROR((VLOOKUP(D10994,'Automation (QBO)'!A:B,2,FALSE)),"Suspense")))</f>
        <v>Suspense</v>
      </c>
      <c r="I10994" s="17">
        <f t="shared" si="171"/>
        <v>20.16</v>
      </c>
      <c r="J10994" s="12" t="str">
        <f>H10994</f>
        <v>Suspense</v>
      </c>
    </row>
    <row r="10995" spans="1:10" hidden="1">
      <c r="A10995" s="13" t="s">
        <v>352</v>
      </c>
      <c r="B10995" s="12" t="s">
        <v>83</v>
      </c>
      <c r="C10995" s="12" t="s">
        <v>205</v>
      </c>
      <c r="D10995" s="12" t="s">
        <v>408</v>
      </c>
      <c r="E10995" s="12">
        <v>20.16</v>
      </c>
      <c r="F10995" s="14" t="str">
        <f>A10995&amp;B10995&amp;C10995&amp;D10995&amp;E10995</f>
        <v>2024-12-28ExpenseUber52205 Travel &amp; Parking20.16</v>
      </c>
      <c r="G10995" s="15">
        <f>IFERROR((DATEVALUE(A10995)),A10995)</f>
        <v>45654</v>
      </c>
      <c r="H10995" s="16" t="str">
        <f>IF((IFERROR((VLOOKUP(D10995,'Automation (QBO)'!A:B,2,FALSE)),"0"))=0,"Suspense",(IFERROR((VLOOKUP(D10995,'Automation (QBO)'!A:B,2,FALSE)),"Suspense")))</f>
        <v>Travel &amp; Parking</v>
      </c>
      <c r="I10995" s="17">
        <f t="shared" si="171"/>
        <v>20.16</v>
      </c>
      <c r="J10995" s="12" t="str">
        <f>H10995</f>
        <v>Travel &amp; Parking</v>
      </c>
    </row>
    <row r="10996" spans="1:10" hidden="1">
      <c r="A10996" s="13" t="s">
        <v>352</v>
      </c>
      <c r="B10996" s="12" t="s">
        <v>83</v>
      </c>
      <c r="C10996" s="12" t="s">
        <v>205</v>
      </c>
      <c r="D10996" s="12" t="s">
        <v>392</v>
      </c>
      <c r="E10996" s="12">
        <v>0</v>
      </c>
      <c r="F10996" s="14" t="str">
        <f>A10996&amp;B10996&amp;C10996&amp;D10996&amp;E10996</f>
        <v>2024-12-28ExpenseUber21020 GST/HST Payable0</v>
      </c>
      <c r="G10996" s="15">
        <f>IFERROR((DATEVALUE(A10996)),A10996)</f>
        <v>45654</v>
      </c>
      <c r="H10996" s="16" t="str">
        <f>IF((IFERROR((VLOOKUP(D10996,'Automation (QBO)'!A:B,2,FALSE)),"0"))=0,"Suspense",(IFERROR((VLOOKUP(D10996,'Automation (QBO)'!A:B,2,FALSE)),"Suspense")))</f>
        <v>GST/HST Payable</v>
      </c>
      <c r="I10996" s="17">
        <f t="shared" si="171"/>
        <v>0</v>
      </c>
      <c r="J10996" s="12" t="str">
        <f>H10996</f>
        <v>GST/HST Payable</v>
      </c>
    </row>
    <row r="10997" spans="1:10" hidden="1">
      <c r="A10997" s="13" t="s">
        <v>352</v>
      </c>
      <c r="B10997" s="12" t="s">
        <v>83</v>
      </c>
      <c r="C10997" s="12" t="s">
        <v>353</v>
      </c>
      <c r="D10997" s="12" t="s">
        <v>398</v>
      </c>
      <c r="E10997" s="12">
        <v>402</v>
      </c>
      <c r="F10997" s="14" t="str">
        <f>A10997&amp;B10997&amp;C10997&amp;D10997&amp;E10997</f>
        <v>2024-12-28ExpenseTicketMaster52190 Meals &amp; Entertainment402</v>
      </c>
      <c r="G10997" s="15">
        <f>IFERROR((DATEVALUE(A10997)),A10997)</f>
        <v>45654</v>
      </c>
      <c r="H10997" s="16" t="str">
        <f>IF((IFERROR((VLOOKUP(D10997,'Automation (QBO)'!A:B,2,FALSE)),"0"))=0,"Suspense",(IFERROR((VLOOKUP(D10997,'Automation (QBO)'!A:B,2,FALSE)),"Suspense")))</f>
        <v>Meals &amp; Entertainment</v>
      </c>
      <c r="I10997" s="17">
        <f t="shared" si="171"/>
        <v>402</v>
      </c>
      <c r="J10997" s="12" t="str">
        <f>H10997</f>
        <v>Meals &amp; Entertainment</v>
      </c>
    </row>
    <row r="10998" spans="1:10" hidden="1">
      <c r="A10998" s="13" t="s">
        <v>354</v>
      </c>
      <c r="B10998" s="12" t="s">
        <v>83</v>
      </c>
      <c r="C10998" s="12" t="s">
        <v>84</v>
      </c>
      <c r="D10998" s="12" t="s">
        <v>390</v>
      </c>
      <c r="E10998" s="12">
        <v>224</v>
      </c>
      <c r="F10998" s="14" t="str">
        <f>A10998&amp;B10998&amp;C10998&amp;D10998&amp;E10998</f>
        <v>2024-12-29ExpenseBigChip Accounting21010 Visa Payable (CIBC)224</v>
      </c>
      <c r="G10998" s="15">
        <f>IFERROR((DATEVALUE(A10998)),A10998)</f>
        <v>45655</v>
      </c>
      <c r="H10998" s="16" t="str">
        <f>IF((IFERROR((VLOOKUP(D10998,'Automation (QBO)'!A:B,2,FALSE)),"0"))=0,"Suspense",(IFERROR((VLOOKUP(D10998,'Automation (QBO)'!A:B,2,FALSE)),"Suspense")))</f>
        <v>Suspense</v>
      </c>
      <c r="I10998" s="17">
        <f t="shared" si="171"/>
        <v>224</v>
      </c>
      <c r="J10998" s="12" t="str">
        <f>H10998</f>
        <v>Suspense</v>
      </c>
    </row>
    <row r="10999" spans="1:10" hidden="1">
      <c r="A10999" s="13" t="s">
        <v>354</v>
      </c>
      <c r="B10999" s="12" t="s">
        <v>83</v>
      </c>
      <c r="C10999" s="12" t="s">
        <v>86</v>
      </c>
      <c r="D10999" s="12" t="s">
        <v>390</v>
      </c>
      <c r="E10999" s="12">
        <v>14.55</v>
      </c>
      <c r="F10999" s="14" t="str">
        <f>A10999&amp;B10999&amp;C10999&amp;D10999&amp;E10999</f>
        <v>2024-12-29ExpenseApple21010 Visa Payable (CIBC)14.55</v>
      </c>
      <c r="G10999" s="15">
        <f>IFERROR((DATEVALUE(A10999)),A10999)</f>
        <v>45655</v>
      </c>
      <c r="H10999" s="16" t="str">
        <f>IF((IFERROR((VLOOKUP(D10999,'Automation (QBO)'!A:B,2,FALSE)),"0"))=0,"Suspense",(IFERROR((VLOOKUP(D10999,'Automation (QBO)'!A:B,2,FALSE)),"Suspense")))</f>
        <v>Suspense</v>
      </c>
      <c r="I10999" s="17">
        <f t="shared" si="171"/>
        <v>14.55</v>
      </c>
      <c r="J10999" s="12" t="str">
        <f>H10999</f>
        <v>Suspense</v>
      </c>
    </row>
    <row r="11000" spans="1:10" hidden="1">
      <c r="A11000" s="13" t="s">
        <v>354</v>
      </c>
      <c r="B11000" s="12" t="s">
        <v>83</v>
      </c>
      <c r="C11000" s="12" t="s">
        <v>86</v>
      </c>
      <c r="D11000" s="12" t="s">
        <v>395</v>
      </c>
      <c r="E11000" s="12">
        <v>14.55</v>
      </c>
      <c r="F11000" s="14" t="str">
        <f>A11000&amp;B11000&amp;C11000&amp;D11000&amp;E11000</f>
        <v>2024-12-29ExpenseApple52165 Computer - Software14.55</v>
      </c>
      <c r="G11000" s="15">
        <f>IFERROR((DATEVALUE(A11000)),A11000)</f>
        <v>45655</v>
      </c>
      <c r="H11000" s="16" t="str">
        <f>IF((IFERROR((VLOOKUP(D11000,'Automation (QBO)'!A:B,2,FALSE)),"0"))=0,"Suspense",(IFERROR((VLOOKUP(D11000,'Automation (QBO)'!A:B,2,FALSE)),"Suspense")))</f>
        <v>Computer - Software</v>
      </c>
      <c r="I11000" s="17">
        <f t="shared" si="171"/>
        <v>14.55</v>
      </c>
      <c r="J11000" s="12" t="str">
        <f>H11000</f>
        <v>Computer - Software</v>
      </c>
    </row>
    <row r="11001" spans="1:10" hidden="1">
      <c r="A11001" s="13" t="s">
        <v>354</v>
      </c>
      <c r="B11001" s="12" t="s">
        <v>83</v>
      </c>
      <c r="C11001" s="12" t="s">
        <v>86</v>
      </c>
      <c r="D11001" s="12" t="s">
        <v>392</v>
      </c>
      <c r="E11001" s="12">
        <v>0</v>
      </c>
      <c r="F11001" s="14" t="str">
        <f>A11001&amp;B11001&amp;C11001&amp;D11001&amp;E11001</f>
        <v>2024-12-29ExpenseApple21020 GST/HST Payable0</v>
      </c>
      <c r="G11001" s="15">
        <f>IFERROR((DATEVALUE(A11001)),A11001)</f>
        <v>45655</v>
      </c>
      <c r="H11001" s="16" t="str">
        <f>IF((IFERROR((VLOOKUP(D11001,'Automation (QBO)'!A:B,2,FALSE)),"0"))=0,"Suspense",(IFERROR((VLOOKUP(D11001,'Automation (QBO)'!A:B,2,FALSE)),"Suspense")))</f>
        <v>GST/HST Payable</v>
      </c>
      <c r="I11001" s="17">
        <f t="shared" si="171"/>
        <v>0</v>
      </c>
      <c r="J11001" s="12" t="str">
        <f>H11001</f>
        <v>GST/HST Payable</v>
      </c>
    </row>
    <row r="11002" spans="1:10" hidden="1">
      <c r="A11002" s="13" t="s">
        <v>354</v>
      </c>
      <c r="B11002" s="12" t="s">
        <v>83</v>
      </c>
      <c r="C11002" s="12" t="s">
        <v>84</v>
      </c>
      <c r="D11002" s="12" t="s">
        <v>396</v>
      </c>
      <c r="E11002" s="12">
        <v>213.33</v>
      </c>
      <c r="F11002" s="14" t="str">
        <f>A11002&amp;B11002&amp;C11002&amp;D11002&amp;E11002</f>
        <v>2024-12-29ExpenseBigChip Accounting52110 Accounting213.33</v>
      </c>
      <c r="G11002" s="15">
        <f>IFERROR((DATEVALUE(A11002)),A11002)</f>
        <v>45655</v>
      </c>
      <c r="H11002" s="16" t="str">
        <f>IF((IFERROR((VLOOKUP(D11002,'Automation (QBO)'!A:B,2,FALSE)),"0"))=0,"Suspense",(IFERROR((VLOOKUP(D11002,'Automation (QBO)'!A:B,2,FALSE)),"Suspense")))</f>
        <v>Accounting</v>
      </c>
      <c r="I11002" s="17">
        <f t="shared" si="171"/>
        <v>213.33</v>
      </c>
      <c r="J11002" s="12" t="str">
        <f>H11002</f>
        <v>Accounting</v>
      </c>
    </row>
    <row r="11003" spans="1:10" hidden="1">
      <c r="A11003" s="13" t="s">
        <v>354</v>
      </c>
      <c r="B11003" s="12" t="s">
        <v>83</v>
      </c>
      <c r="C11003" s="12" t="s">
        <v>84</v>
      </c>
      <c r="D11003" s="12" t="s">
        <v>392</v>
      </c>
      <c r="E11003" s="12">
        <v>-10.67</v>
      </c>
      <c r="F11003" s="14" t="str">
        <f>A11003&amp;B11003&amp;C11003&amp;D11003&amp;E11003</f>
        <v>2024-12-29ExpenseBigChip Accounting21020 GST/HST Payable-10.67</v>
      </c>
      <c r="G11003" s="15">
        <f>IFERROR((DATEVALUE(A11003)),A11003)</f>
        <v>45655</v>
      </c>
      <c r="H11003" s="16" t="str">
        <f>IF((IFERROR((VLOOKUP(D11003,'Automation (QBO)'!A:B,2,FALSE)),"0"))=0,"Suspense",(IFERROR((VLOOKUP(D11003,'Automation (QBO)'!A:B,2,FALSE)),"Suspense")))</f>
        <v>GST/HST Payable</v>
      </c>
      <c r="I11003" s="17">
        <f t="shared" si="171"/>
        <v>-10.67</v>
      </c>
      <c r="J11003" s="12" t="str">
        <f>H11003</f>
        <v>GST/HST Payable</v>
      </c>
    </row>
    <row r="11004" spans="1:10" hidden="1">
      <c r="A11004" s="13" t="s">
        <v>355</v>
      </c>
      <c r="B11004" s="12" t="s">
        <v>83</v>
      </c>
      <c r="C11004" s="12" t="s">
        <v>85</v>
      </c>
      <c r="D11004" s="12" t="s">
        <v>390</v>
      </c>
      <c r="E11004" s="12">
        <v>654.08000000000004</v>
      </c>
      <c r="F11004" s="14" t="str">
        <f>A11004&amp;B11004&amp;C11004&amp;D11004&amp;E11004</f>
        <v>2024-12-30ExpenseLaird Plastics21010 Visa Payable (CIBC)654.08</v>
      </c>
      <c r="G11004" s="15">
        <f>IFERROR((DATEVALUE(A11004)),A11004)</f>
        <v>45656</v>
      </c>
      <c r="H11004" s="16" t="str">
        <f>IF((IFERROR((VLOOKUP(D11004,'Automation (QBO)'!A:B,2,FALSE)),"0"))=0,"Suspense",(IFERROR((VLOOKUP(D11004,'Automation (QBO)'!A:B,2,FALSE)),"Suspense")))</f>
        <v>Suspense</v>
      </c>
      <c r="I11004" s="17">
        <f t="shared" si="171"/>
        <v>654.08000000000004</v>
      </c>
      <c r="J11004" s="12" t="str">
        <f>H11004</f>
        <v>Suspense</v>
      </c>
    </row>
    <row r="11005" spans="1:10" hidden="1">
      <c r="A11005" s="13" t="s">
        <v>355</v>
      </c>
      <c r="B11005" s="12" t="s">
        <v>83</v>
      </c>
      <c r="C11005" s="12" t="s">
        <v>98</v>
      </c>
      <c r="D11005" s="12" t="s">
        <v>390</v>
      </c>
      <c r="E11005" s="12">
        <v>269.45999999999998</v>
      </c>
      <c r="F11005" s="14" t="str">
        <f>A11005&amp;B11005&amp;C11005&amp;D11005&amp;E11005</f>
        <v>2024-12-30ExpenseBell Canada21010 Visa Payable (CIBC)269.46</v>
      </c>
      <c r="G11005" s="15">
        <f>IFERROR((DATEVALUE(A11005)),A11005)</f>
        <v>45656</v>
      </c>
      <c r="H11005" s="16" t="str">
        <f>IF((IFERROR((VLOOKUP(D11005,'Automation (QBO)'!A:B,2,FALSE)),"0"))=0,"Suspense",(IFERROR((VLOOKUP(D11005,'Automation (QBO)'!A:B,2,FALSE)),"Suspense")))</f>
        <v>Suspense</v>
      </c>
      <c r="I11005" s="17">
        <f t="shared" si="171"/>
        <v>269.45999999999998</v>
      </c>
      <c r="J11005" s="12" t="str">
        <f>H11005</f>
        <v>Suspense</v>
      </c>
    </row>
    <row r="11006" spans="1:10" hidden="1">
      <c r="A11006" s="13" t="s">
        <v>355</v>
      </c>
      <c r="B11006" s="12" t="s">
        <v>83</v>
      </c>
      <c r="C11006" s="12" t="s">
        <v>132</v>
      </c>
      <c r="D11006" s="12" t="s">
        <v>390</v>
      </c>
      <c r="E11006" s="12">
        <v>35.82</v>
      </c>
      <c r="F11006" s="14" t="str">
        <f>A11006&amp;B11006&amp;C11006&amp;D11006&amp;E11006</f>
        <v>2024-12-30ExpenseRona21010 Visa Payable (CIBC)35.82</v>
      </c>
      <c r="G11006" s="15">
        <f>IFERROR((DATEVALUE(A11006)),A11006)</f>
        <v>45656</v>
      </c>
      <c r="H11006" s="16" t="str">
        <f>IF((IFERROR((VLOOKUP(D11006,'Automation (QBO)'!A:B,2,FALSE)),"0"))=0,"Suspense",(IFERROR((VLOOKUP(D11006,'Automation (QBO)'!A:B,2,FALSE)),"Suspense")))</f>
        <v>Suspense</v>
      </c>
      <c r="I11006" s="17">
        <f t="shared" si="171"/>
        <v>35.82</v>
      </c>
      <c r="J11006" s="12" t="str">
        <f>H11006</f>
        <v>Suspense</v>
      </c>
    </row>
    <row r="11007" spans="1:10" hidden="1">
      <c r="A11007" s="13" t="s">
        <v>355</v>
      </c>
      <c r="B11007" s="12" t="s">
        <v>83</v>
      </c>
      <c r="C11007" s="12" t="s">
        <v>106</v>
      </c>
      <c r="D11007" s="12" t="s">
        <v>413</v>
      </c>
      <c r="E11007" s="12">
        <v>-463.89</v>
      </c>
      <c r="F11007" s="14" t="str">
        <f>A11007&amp;B11007&amp;C11007&amp;D11007&amp;E11007</f>
        <v>2024-12-30ExpenseBDC21040 Shareholder Loan-463.89</v>
      </c>
      <c r="G11007" s="15">
        <f>IFERROR((DATEVALUE(A11007)),A11007)</f>
        <v>45656</v>
      </c>
      <c r="H11007" s="16" t="str">
        <f>IF((IFERROR((VLOOKUP(D11007,'Automation (QBO)'!A:B,2,FALSE)),"0"))=0,"Suspense",(IFERROR((VLOOKUP(D11007,'Automation (QBO)'!A:B,2,FALSE)),"Suspense")))</f>
        <v>Shareholder Loan</v>
      </c>
      <c r="I11007" s="17">
        <f t="shared" si="171"/>
        <v>-463.89</v>
      </c>
      <c r="J11007" s="12" t="str">
        <f>H11007</f>
        <v>Shareholder Loan</v>
      </c>
    </row>
    <row r="11008" spans="1:10" hidden="1">
      <c r="A11008" s="13" t="s">
        <v>355</v>
      </c>
      <c r="B11008" s="12" t="s">
        <v>83</v>
      </c>
      <c r="C11008" s="12" t="s">
        <v>98</v>
      </c>
      <c r="D11008" s="12" t="s">
        <v>414</v>
      </c>
      <c r="E11008" s="12">
        <v>257.43</v>
      </c>
      <c r="F11008" s="14" t="str">
        <f>A11008&amp;B11008&amp;C11008&amp;D11008&amp;E11008</f>
        <v>2024-12-30ExpenseBell Canada52206 Telephone257.43</v>
      </c>
      <c r="G11008" s="15">
        <f>IFERROR((DATEVALUE(A11008)),A11008)</f>
        <v>45656</v>
      </c>
      <c r="H11008" s="16" t="str">
        <f>IF((IFERROR((VLOOKUP(D11008,'Automation (QBO)'!A:B,2,FALSE)),"0"))=0,"Suspense",(IFERROR((VLOOKUP(D11008,'Automation (QBO)'!A:B,2,FALSE)),"Suspense")))</f>
        <v>Telephone</v>
      </c>
      <c r="I11008" s="17">
        <f t="shared" si="171"/>
        <v>257.43</v>
      </c>
      <c r="J11008" s="12" t="str">
        <f>H11008</f>
        <v>Telephone</v>
      </c>
    </row>
    <row r="11009" spans="1:10" hidden="1">
      <c r="A11009" s="13" t="s">
        <v>355</v>
      </c>
      <c r="B11009" s="12" t="s">
        <v>83</v>
      </c>
      <c r="C11009" s="12" t="s">
        <v>98</v>
      </c>
      <c r="D11009" s="12" t="s">
        <v>392</v>
      </c>
      <c r="E11009" s="12">
        <v>-12.03</v>
      </c>
      <c r="F11009" s="14" t="str">
        <f>A11009&amp;B11009&amp;C11009&amp;D11009&amp;E11009</f>
        <v>2024-12-30ExpenseBell Canada21020 GST/HST Payable-12.03</v>
      </c>
      <c r="G11009" s="15">
        <f>IFERROR((DATEVALUE(A11009)),A11009)</f>
        <v>45656</v>
      </c>
      <c r="H11009" s="16" t="str">
        <f>IF((IFERROR((VLOOKUP(D11009,'Automation (QBO)'!A:B,2,FALSE)),"0"))=0,"Suspense",(IFERROR((VLOOKUP(D11009,'Automation (QBO)'!A:B,2,FALSE)),"Suspense")))</f>
        <v>GST/HST Payable</v>
      </c>
      <c r="I11009" s="17">
        <f t="shared" si="171"/>
        <v>-12.03</v>
      </c>
      <c r="J11009" s="12" t="str">
        <f>H11009</f>
        <v>GST/HST Payable</v>
      </c>
    </row>
    <row r="11010" spans="1:10" hidden="1">
      <c r="A11010" s="13" t="s">
        <v>355</v>
      </c>
      <c r="B11010" s="12" t="s">
        <v>83</v>
      </c>
      <c r="C11010" s="12" t="s">
        <v>155</v>
      </c>
      <c r="D11010" s="12" t="s">
        <v>400</v>
      </c>
      <c r="E11010" s="12">
        <v>920</v>
      </c>
      <c r="F11010" s="14" t="str">
        <f>A11010&amp;B11010&amp;C11010&amp;D11010&amp;E11010</f>
        <v>2024-12-30ExpenseBrenmack Electric Ltd51320 COGS - Subcontractors920</v>
      </c>
      <c r="G11010" s="15">
        <f>IFERROR((DATEVALUE(A11010)),A11010)</f>
        <v>45656</v>
      </c>
      <c r="H11010" s="16" t="str">
        <f>IF((IFERROR((VLOOKUP(D11010,'Automation (QBO)'!A:B,2,FALSE)),"0"))=0,"Suspense",(IFERROR((VLOOKUP(D11010,'Automation (QBO)'!A:B,2,FALSE)),"Suspense")))</f>
        <v>COGS - Subcontracts</v>
      </c>
      <c r="I11010" s="17">
        <f t="shared" si="171"/>
        <v>920</v>
      </c>
      <c r="J11010" s="12" t="str">
        <f>H11010</f>
        <v>COGS - Subcontracts</v>
      </c>
    </row>
    <row r="11011" spans="1:10" hidden="1">
      <c r="A11011" s="13" t="s">
        <v>355</v>
      </c>
      <c r="B11011" s="12" t="s">
        <v>83</v>
      </c>
      <c r="C11011" s="12" t="s">
        <v>155</v>
      </c>
      <c r="D11011" s="12" t="s">
        <v>392</v>
      </c>
      <c r="E11011" s="12">
        <v>-46</v>
      </c>
      <c r="F11011" s="14" t="str">
        <f>A11011&amp;B11011&amp;C11011&amp;D11011&amp;E11011</f>
        <v>2024-12-30ExpenseBrenmack Electric Ltd21020 GST/HST Payable-46</v>
      </c>
      <c r="G11011" s="15">
        <f>IFERROR((DATEVALUE(A11011)),A11011)</f>
        <v>45656</v>
      </c>
      <c r="H11011" s="16" t="str">
        <f>IF((IFERROR((VLOOKUP(D11011,'Automation (QBO)'!A:B,2,FALSE)),"0"))=0,"Suspense",(IFERROR((VLOOKUP(D11011,'Automation (QBO)'!A:B,2,FALSE)),"Suspense")))</f>
        <v>GST/HST Payable</v>
      </c>
      <c r="I11011" s="17">
        <f t="shared" si="171"/>
        <v>-46</v>
      </c>
      <c r="J11011" s="12" t="str">
        <f>H11011</f>
        <v>GST/HST Payable</v>
      </c>
    </row>
    <row r="11012" spans="1:10" hidden="1">
      <c r="A11012" s="13" t="s">
        <v>355</v>
      </c>
      <c r="B11012" s="12" t="s">
        <v>83</v>
      </c>
      <c r="C11012" s="12" t="s">
        <v>147</v>
      </c>
      <c r="D11012" s="12" t="s">
        <v>400</v>
      </c>
      <c r="E11012" s="12">
        <v>2800</v>
      </c>
      <c r="F11012" s="14" t="str">
        <f>A11012&amp;B11012&amp;C11012&amp;D11012&amp;E11012</f>
        <v>2024-12-30ExpenseCS Drywall LTD51320 COGS - Subcontractors2800</v>
      </c>
      <c r="G11012" s="15">
        <f>IFERROR((DATEVALUE(A11012)),A11012)</f>
        <v>45656</v>
      </c>
      <c r="H11012" s="16" t="str">
        <f>IF((IFERROR((VLOOKUP(D11012,'Automation (QBO)'!A:B,2,FALSE)),"0"))=0,"Suspense",(IFERROR((VLOOKUP(D11012,'Automation (QBO)'!A:B,2,FALSE)),"Suspense")))</f>
        <v>COGS - Subcontracts</v>
      </c>
      <c r="I11012" s="17">
        <f t="shared" si="171"/>
        <v>2800</v>
      </c>
      <c r="J11012" s="12" t="str">
        <f>H11012</f>
        <v>COGS - Subcontracts</v>
      </c>
    </row>
    <row r="11013" spans="1:10" hidden="1">
      <c r="A11013" s="13" t="s">
        <v>355</v>
      </c>
      <c r="B11013" s="12" t="s">
        <v>83</v>
      </c>
      <c r="C11013" s="12" t="s">
        <v>147</v>
      </c>
      <c r="D11013" s="12" t="s">
        <v>392</v>
      </c>
      <c r="E11013" s="12">
        <v>-140</v>
      </c>
      <c r="F11013" s="14" t="str">
        <f>A11013&amp;B11013&amp;C11013&amp;D11013&amp;E11013</f>
        <v>2024-12-30ExpenseCS Drywall LTD21020 GST/HST Payable-140</v>
      </c>
      <c r="G11013" s="15">
        <f>IFERROR((DATEVALUE(A11013)),A11013)</f>
        <v>45656</v>
      </c>
      <c r="H11013" s="16" t="str">
        <f>IF((IFERROR((VLOOKUP(D11013,'Automation (QBO)'!A:B,2,FALSE)),"0"))=0,"Suspense",(IFERROR((VLOOKUP(D11013,'Automation (QBO)'!A:B,2,FALSE)),"Suspense")))</f>
        <v>GST/HST Payable</v>
      </c>
      <c r="I11013" s="17">
        <f t="shared" si="171"/>
        <v>-140</v>
      </c>
      <c r="J11013" s="12" t="str">
        <f>H11013</f>
        <v>GST/HST Payable</v>
      </c>
    </row>
    <row r="11014" spans="1:10" hidden="1">
      <c r="A11014" s="13" t="s">
        <v>355</v>
      </c>
      <c r="B11014" s="12" t="s">
        <v>83</v>
      </c>
      <c r="C11014" s="12" t="s">
        <v>356</v>
      </c>
      <c r="D11014" s="12" t="s">
        <v>400</v>
      </c>
      <c r="E11014" s="12">
        <v>1550</v>
      </c>
      <c r="F11014" s="14" t="str">
        <f>A11014&amp;B11014&amp;C11014&amp;D11014&amp;E11014</f>
        <v>2024-12-30ExpenseThe Silverstone Arts51320 COGS - Subcontractors1550</v>
      </c>
      <c r="G11014" s="15">
        <f>IFERROR((DATEVALUE(A11014)),A11014)</f>
        <v>45656</v>
      </c>
      <c r="H11014" s="16" t="str">
        <f>IF((IFERROR((VLOOKUP(D11014,'Automation (QBO)'!A:B,2,FALSE)),"0"))=0,"Suspense",(IFERROR((VLOOKUP(D11014,'Automation (QBO)'!A:B,2,FALSE)),"Suspense")))</f>
        <v>COGS - Subcontracts</v>
      </c>
      <c r="I11014" s="17">
        <f t="shared" si="171"/>
        <v>1550</v>
      </c>
      <c r="J11014" s="12" t="str">
        <f>H11014</f>
        <v>COGS - Subcontracts</v>
      </c>
    </row>
    <row r="11015" spans="1:10" hidden="1">
      <c r="A11015" s="13" t="s">
        <v>355</v>
      </c>
      <c r="B11015" s="12" t="s">
        <v>83</v>
      </c>
      <c r="C11015" s="12" t="s">
        <v>356</v>
      </c>
      <c r="D11015" s="12" t="s">
        <v>392</v>
      </c>
      <c r="E11015" s="12">
        <v>-77.5</v>
      </c>
      <c r="F11015" s="14" t="str">
        <f>A11015&amp;B11015&amp;C11015&amp;D11015&amp;E11015</f>
        <v>2024-12-30ExpenseThe Silverstone Arts21020 GST/HST Payable-77.5</v>
      </c>
      <c r="G11015" s="15">
        <f>IFERROR((DATEVALUE(A11015)),A11015)</f>
        <v>45656</v>
      </c>
      <c r="H11015" s="16" t="str">
        <f>IF((IFERROR((VLOOKUP(D11015,'Automation (QBO)'!A:B,2,FALSE)),"0"))=0,"Suspense",(IFERROR((VLOOKUP(D11015,'Automation (QBO)'!A:B,2,FALSE)),"Suspense")))</f>
        <v>GST/HST Payable</v>
      </c>
      <c r="I11015" s="17">
        <f t="shared" si="171"/>
        <v>-77.5</v>
      </c>
      <c r="J11015" s="12" t="str">
        <f>H11015</f>
        <v>GST/HST Payable</v>
      </c>
    </row>
    <row r="11016" spans="1:10" hidden="1">
      <c r="A11016" s="13" t="s">
        <v>355</v>
      </c>
      <c r="B11016" s="12" t="s">
        <v>83</v>
      </c>
      <c r="C11016" s="12" t="s">
        <v>357</v>
      </c>
      <c r="D11016" s="12" t="s">
        <v>400</v>
      </c>
      <c r="E11016" s="12">
        <v>2000</v>
      </c>
      <c r="F11016" s="14" t="str">
        <f>A11016&amp;B11016&amp;C11016&amp;D11016&amp;E11016</f>
        <v>2024-12-30ExpenseSkyline Concrete Pumping51320 COGS - Subcontractors2000</v>
      </c>
      <c r="G11016" s="15">
        <f>IFERROR((DATEVALUE(A11016)),A11016)</f>
        <v>45656</v>
      </c>
      <c r="H11016" s="16" t="str">
        <f>IF((IFERROR((VLOOKUP(D11016,'Automation (QBO)'!A:B,2,FALSE)),"0"))=0,"Suspense",(IFERROR((VLOOKUP(D11016,'Automation (QBO)'!A:B,2,FALSE)),"Suspense")))</f>
        <v>COGS - Subcontracts</v>
      </c>
      <c r="I11016" s="17">
        <f t="shared" si="171"/>
        <v>2000</v>
      </c>
      <c r="J11016" s="12" t="str">
        <f>H11016</f>
        <v>COGS - Subcontracts</v>
      </c>
    </row>
    <row r="11017" spans="1:10" hidden="1">
      <c r="A11017" s="13" t="s">
        <v>355</v>
      </c>
      <c r="B11017" s="12" t="s">
        <v>83</v>
      </c>
      <c r="C11017" s="12" t="s">
        <v>357</v>
      </c>
      <c r="D11017" s="12" t="s">
        <v>392</v>
      </c>
      <c r="E11017" s="12">
        <v>-100</v>
      </c>
      <c r="F11017" s="14" t="str">
        <f>A11017&amp;B11017&amp;C11017&amp;D11017&amp;E11017</f>
        <v>2024-12-30ExpenseSkyline Concrete Pumping21020 GST/HST Payable-100</v>
      </c>
      <c r="G11017" s="15">
        <f>IFERROR((DATEVALUE(A11017)),A11017)</f>
        <v>45656</v>
      </c>
      <c r="H11017" s="16" t="str">
        <f>IF((IFERROR((VLOOKUP(D11017,'Automation (QBO)'!A:B,2,FALSE)),"0"))=0,"Suspense",(IFERROR((VLOOKUP(D11017,'Automation (QBO)'!A:B,2,FALSE)),"Suspense")))</f>
        <v>GST/HST Payable</v>
      </c>
      <c r="I11017" s="17">
        <f t="shared" si="171"/>
        <v>-100</v>
      </c>
      <c r="J11017" s="12" t="str">
        <f>H11017</f>
        <v>GST/HST Payable</v>
      </c>
    </row>
    <row r="11018" spans="1:10" hidden="1">
      <c r="A11018" s="13" t="s">
        <v>355</v>
      </c>
      <c r="B11018" s="12" t="s">
        <v>83</v>
      </c>
      <c r="C11018" s="12" t="s">
        <v>85</v>
      </c>
      <c r="D11018" s="12" t="s">
        <v>391</v>
      </c>
      <c r="E11018" s="12">
        <v>654.08000000000004</v>
      </c>
      <c r="F11018" s="14" t="str">
        <f>A11018&amp;B11018&amp;C11018&amp;D11018&amp;E11018</f>
        <v>2024-12-30ExpenseLaird Plastics51335 COGS - Supplies654.08</v>
      </c>
      <c r="G11018" s="15">
        <f>IFERROR((DATEVALUE(A11018)),A11018)</f>
        <v>45656</v>
      </c>
      <c r="H11018" s="16" t="str">
        <f>IF((IFERROR((VLOOKUP(D11018,'Automation (QBO)'!A:B,2,FALSE)),"0"))=0,"Suspense",(IFERROR((VLOOKUP(D11018,'Automation (QBO)'!A:B,2,FALSE)),"Suspense")))</f>
        <v>COGS - Supplies</v>
      </c>
      <c r="I11018" s="17">
        <f t="shared" si="171"/>
        <v>654.08000000000004</v>
      </c>
      <c r="J11018" s="12" t="str">
        <f>H11018</f>
        <v>COGS - Supplies</v>
      </c>
    </row>
    <row r="11019" spans="1:10" hidden="1">
      <c r="A11019" s="13" t="s">
        <v>355</v>
      </c>
      <c r="B11019" s="12" t="s">
        <v>83</v>
      </c>
      <c r="C11019" s="12" t="s">
        <v>85</v>
      </c>
      <c r="D11019" s="12" t="s">
        <v>392</v>
      </c>
      <c r="E11019" s="12">
        <v>0</v>
      </c>
      <c r="F11019" s="14" t="str">
        <f>A11019&amp;B11019&amp;C11019&amp;D11019&amp;E11019</f>
        <v>2024-12-30ExpenseLaird Plastics21020 GST/HST Payable0</v>
      </c>
      <c r="G11019" s="15">
        <f>IFERROR((DATEVALUE(A11019)),A11019)</f>
        <v>45656</v>
      </c>
      <c r="H11019" s="16" t="str">
        <f>IF((IFERROR((VLOOKUP(D11019,'Automation (QBO)'!A:B,2,FALSE)),"0"))=0,"Suspense",(IFERROR((VLOOKUP(D11019,'Automation (QBO)'!A:B,2,FALSE)),"Suspense")))</f>
        <v>GST/HST Payable</v>
      </c>
      <c r="I11019" s="17">
        <f t="shared" si="171"/>
        <v>0</v>
      </c>
      <c r="J11019" s="12" t="str">
        <f>H11019</f>
        <v>GST/HST Payable</v>
      </c>
    </row>
    <row r="11020" spans="1:10" hidden="1">
      <c r="A11020" s="13" t="s">
        <v>355</v>
      </c>
      <c r="B11020" s="12" t="s">
        <v>83</v>
      </c>
      <c r="C11020" s="12" t="s">
        <v>132</v>
      </c>
      <c r="D11020" s="12" t="s">
        <v>391</v>
      </c>
      <c r="E11020" s="12">
        <v>34.22</v>
      </c>
      <c r="F11020" s="14" t="str">
        <f>A11020&amp;B11020&amp;C11020&amp;D11020&amp;E11020</f>
        <v>2024-12-30ExpenseRona51335 COGS - Supplies34.22</v>
      </c>
      <c r="G11020" s="15">
        <f>IFERROR((DATEVALUE(A11020)),A11020)</f>
        <v>45656</v>
      </c>
      <c r="H11020" s="16" t="str">
        <f>IF((IFERROR((VLOOKUP(D11020,'Automation (QBO)'!A:B,2,FALSE)),"0"))=0,"Suspense",(IFERROR((VLOOKUP(D11020,'Automation (QBO)'!A:B,2,FALSE)),"Suspense")))</f>
        <v>COGS - Supplies</v>
      </c>
      <c r="I11020" s="17">
        <f t="shared" si="171"/>
        <v>34.22</v>
      </c>
      <c r="J11020" s="12" t="str">
        <f>H11020</f>
        <v>COGS - Supplies</v>
      </c>
    </row>
    <row r="11021" spans="1:10" hidden="1">
      <c r="A11021" s="13" t="s">
        <v>355</v>
      </c>
      <c r="B11021" s="12" t="s">
        <v>83</v>
      </c>
      <c r="C11021" s="12" t="s">
        <v>132</v>
      </c>
      <c r="D11021" s="12" t="s">
        <v>392</v>
      </c>
      <c r="E11021" s="12">
        <v>-1.6</v>
      </c>
      <c r="F11021" s="14" t="str">
        <f>A11021&amp;B11021&amp;C11021&amp;D11021&amp;E11021</f>
        <v>2024-12-30ExpenseRona21020 GST/HST Payable-1.6</v>
      </c>
      <c r="G11021" s="15">
        <f>IFERROR((DATEVALUE(A11021)),A11021)</f>
        <v>45656</v>
      </c>
      <c r="H11021" s="16" t="str">
        <f>IF((IFERROR((VLOOKUP(D11021,'Automation (QBO)'!A:B,2,FALSE)),"0"))=0,"Suspense",(IFERROR((VLOOKUP(D11021,'Automation (QBO)'!A:B,2,FALSE)),"Suspense")))</f>
        <v>GST/HST Payable</v>
      </c>
      <c r="I11021" s="17">
        <f t="shared" si="171"/>
        <v>-1.6</v>
      </c>
      <c r="J11021" s="12" t="str">
        <f>H11021</f>
        <v>GST/HST Payable</v>
      </c>
    </row>
    <row r="11022" spans="1:10" hidden="1">
      <c r="A11022" s="13" t="s">
        <v>355</v>
      </c>
      <c r="B11022" s="12" t="s">
        <v>83</v>
      </c>
      <c r="C11022" s="12" t="s">
        <v>147</v>
      </c>
      <c r="D11022" s="12" t="s">
        <v>394</v>
      </c>
      <c r="E11022" s="12">
        <v>-2940</v>
      </c>
      <c r="F11022" s="14" t="str">
        <f>A11022&amp;B11022&amp;C11022&amp;D11022&amp;E11022</f>
        <v>2024-12-30ExpenseCS Drywall LTD11005 Chequing (CIBC)-2940</v>
      </c>
      <c r="G11022" s="15">
        <f>IFERROR((DATEVALUE(A11022)),A11022)</f>
        <v>45656</v>
      </c>
      <c r="H11022" s="16" t="str">
        <f>IF((IFERROR((VLOOKUP(D11022,'Automation (QBO)'!A:B,2,FALSE)),"0"))=0,"Suspense",(IFERROR((VLOOKUP(D11022,'Automation (QBO)'!A:B,2,FALSE)),"Suspense")))</f>
        <v>Balance (CIBC)</v>
      </c>
      <c r="I11022" s="17">
        <f t="shared" si="171"/>
        <v>-2940</v>
      </c>
      <c r="J11022" s="12" t="str">
        <f>H11022</f>
        <v>Balance (CIBC)</v>
      </c>
    </row>
    <row r="11023" spans="1:10" hidden="1">
      <c r="A11023" s="13" t="s">
        <v>355</v>
      </c>
      <c r="B11023" s="12" t="s">
        <v>83</v>
      </c>
      <c r="C11023" s="12" t="s">
        <v>357</v>
      </c>
      <c r="D11023" s="12" t="s">
        <v>394</v>
      </c>
      <c r="E11023" s="12">
        <v>-2100</v>
      </c>
      <c r="F11023" s="14" t="str">
        <f>A11023&amp;B11023&amp;C11023&amp;D11023&amp;E11023</f>
        <v>2024-12-30ExpenseSkyline Concrete Pumping11005 Chequing (CIBC)-2100</v>
      </c>
      <c r="G11023" s="15">
        <f>IFERROR((DATEVALUE(A11023)),A11023)</f>
        <v>45656</v>
      </c>
      <c r="H11023" s="16" t="str">
        <f>IF((IFERROR((VLOOKUP(D11023,'Automation (QBO)'!A:B,2,FALSE)),"0"))=0,"Suspense",(IFERROR((VLOOKUP(D11023,'Automation (QBO)'!A:B,2,FALSE)),"Suspense")))</f>
        <v>Balance (CIBC)</v>
      </c>
      <c r="I11023" s="17">
        <f t="shared" si="171"/>
        <v>-2100</v>
      </c>
      <c r="J11023" s="12" t="str">
        <f>H11023</f>
        <v>Balance (CIBC)</v>
      </c>
    </row>
    <row r="11024" spans="1:10" hidden="1">
      <c r="A11024" s="13" t="s">
        <v>355</v>
      </c>
      <c r="B11024" s="12" t="s">
        <v>83</v>
      </c>
      <c r="C11024" s="12" t="s">
        <v>356</v>
      </c>
      <c r="D11024" s="12" t="s">
        <v>394</v>
      </c>
      <c r="E11024" s="12">
        <v>-1627.5</v>
      </c>
      <c r="F11024" s="14" t="str">
        <f>A11024&amp;B11024&amp;C11024&amp;D11024&amp;E11024</f>
        <v>2024-12-30ExpenseThe Silverstone Arts11005 Chequing (CIBC)-1627.5</v>
      </c>
      <c r="G11024" s="15">
        <f>IFERROR((DATEVALUE(A11024)),A11024)</f>
        <v>45656</v>
      </c>
      <c r="H11024" s="16" t="str">
        <f>IF((IFERROR((VLOOKUP(D11024,'Automation (QBO)'!A:B,2,FALSE)),"0"))=0,"Suspense",(IFERROR((VLOOKUP(D11024,'Automation (QBO)'!A:B,2,FALSE)),"Suspense")))</f>
        <v>Balance (CIBC)</v>
      </c>
      <c r="I11024" s="17">
        <f t="shared" ref="I11024:I11087" si="172">E11024</f>
        <v>-1627.5</v>
      </c>
      <c r="J11024" s="12" t="str">
        <f>H11024</f>
        <v>Balance (CIBC)</v>
      </c>
    </row>
    <row r="11025" spans="1:10" hidden="1">
      <c r="A11025" s="13" t="s">
        <v>355</v>
      </c>
      <c r="B11025" s="12" t="s">
        <v>83</v>
      </c>
      <c r="C11025" s="12" t="s">
        <v>155</v>
      </c>
      <c r="D11025" s="12" t="s">
        <v>394</v>
      </c>
      <c r="E11025" s="12">
        <v>-966</v>
      </c>
      <c r="F11025" s="14" t="str">
        <f>A11025&amp;B11025&amp;C11025&amp;D11025&amp;E11025</f>
        <v>2024-12-30ExpenseBrenmack Electric Ltd11005 Chequing (CIBC)-966</v>
      </c>
      <c r="G11025" s="15">
        <f>IFERROR((DATEVALUE(A11025)),A11025)</f>
        <v>45656</v>
      </c>
      <c r="H11025" s="16" t="str">
        <f>IF((IFERROR((VLOOKUP(D11025,'Automation (QBO)'!A:B,2,FALSE)),"0"))=0,"Suspense",(IFERROR((VLOOKUP(D11025,'Automation (QBO)'!A:B,2,FALSE)),"Suspense")))</f>
        <v>Balance (CIBC)</v>
      </c>
      <c r="I11025" s="17">
        <f t="shared" si="172"/>
        <v>-966</v>
      </c>
      <c r="J11025" s="12" t="str">
        <f>H11025</f>
        <v>Balance (CIBC)</v>
      </c>
    </row>
    <row r="11026" spans="1:10" hidden="1">
      <c r="A11026" s="13" t="s">
        <v>355</v>
      </c>
      <c r="B11026" s="12" t="s">
        <v>83</v>
      </c>
      <c r="C11026" s="12" t="s">
        <v>106</v>
      </c>
      <c r="D11026" s="12" t="s">
        <v>394</v>
      </c>
      <c r="E11026" s="12">
        <v>-463.89</v>
      </c>
      <c r="F11026" s="14" t="str">
        <f>A11026&amp;B11026&amp;C11026&amp;D11026&amp;E11026</f>
        <v>2024-12-30ExpenseBDC11005 Chequing (CIBC)-463.89</v>
      </c>
      <c r="G11026" s="15">
        <f>IFERROR((DATEVALUE(A11026)),A11026)</f>
        <v>45656</v>
      </c>
      <c r="H11026" s="16" t="str">
        <f>IF((IFERROR((VLOOKUP(D11026,'Automation (QBO)'!A:B,2,FALSE)),"0"))=0,"Suspense",(IFERROR((VLOOKUP(D11026,'Automation (QBO)'!A:B,2,FALSE)),"Suspense")))</f>
        <v>Balance (CIBC)</v>
      </c>
      <c r="I11026" s="17">
        <f t="shared" si="172"/>
        <v>-463.89</v>
      </c>
      <c r="J11026" s="12" t="str">
        <f>H11026</f>
        <v>Balance (CIBC)</v>
      </c>
    </row>
    <row r="11027" spans="1:10" hidden="1">
      <c r="A11027" s="13" t="s">
        <v>358</v>
      </c>
      <c r="B11027" s="12" t="s">
        <v>83</v>
      </c>
      <c r="D11027" s="12" t="s">
        <v>415</v>
      </c>
      <c r="E11027" s="12">
        <v>-3520</v>
      </c>
      <c r="F11027" s="14" t="str">
        <f>A11027&amp;B11027&amp;C11027&amp;D11027&amp;E11027</f>
        <v>2024-12-31Expense13005 Prepaid Expenses-3520</v>
      </c>
      <c r="G11027" s="15">
        <f>IFERROR((DATEVALUE(A11027)),A11027)</f>
        <v>45657</v>
      </c>
      <c r="H11027" s="16" t="str">
        <f>IF((IFERROR((VLOOKUP(D11027,'Automation (QBO)'!A:B,2,FALSE)),"0"))=0,"Suspense",(IFERROR((VLOOKUP(D11027,'Automation (QBO)'!A:B,2,FALSE)),"Suspense")))</f>
        <v>Prepaid expense</v>
      </c>
      <c r="I11027" s="17">
        <f t="shared" si="172"/>
        <v>-3520</v>
      </c>
      <c r="J11027" s="12" t="str">
        <f>H11027</f>
        <v>Prepaid expense</v>
      </c>
    </row>
    <row r="11028" spans="1:10" hidden="1">
      <c r="A11028" s="13" t="s">
        <v>358</v>
      </c>
      <c r="B11028" s="12" t="s">
        <v>83</v>
      </c>
      <c r="D11028" s="12" t="s">
        <v>416</v>
      </c>
      <c r="E11028" s="12">
        <v>3520</v>
      </c>
      <c r="F11028" s="14" t="str">
        <f>A11028&amp;B11028&amp;C11028&amp;D11028&amp;E11028</f>
        <v>2024-12-31Expense52220 Insurance &amp; Fines3520</v>
      </c>
      <c r="G11028" s="15">
        <f>IFERROR((DATEVALUE(A11028)),A11028)</f>
        <v>45657</v>
      </c>
      <c r="H11028" s="16" t="str">
        <f>IF((IFERROR((VLOOKUP(D11028,'Automation (QBO)'!A:B,2,FALSE)),"0"))=0,"Suspense",(IFERROR((VLOOKUP(D11028,'Automation (QBO)'!A:B,2,FALSE)),"Suspense")))</f>
        <v>Insurance - Vehicles</v>
      </c>
      <c r="I11028" s="17">
        <f t="shared" si="172"/>
        <v>3520</v>
      </c>
      <c r="J11028" s="12" t="str">
        <f>H11028</f>
        <v>Insurance - Vehicles</v>
      </c>
    </row>
    <row r="11029" spans="1:10" hidden="1">
      <c r="A11029" s="13" t="s">
        <v>358</v>
      </c>
      <c r="B11029" s="12" t="s">
        <v>83</v>
      </c>
      <c r="D11029" s="12" t="s">
        <v>392</v>
      </c>
      <c r="E11029" s="12">
        <v>0</v>
      </c>
      <c r="F11029" s="14" t="str">
        <f>A11029&amp;B11029&amp;C11029&amp;D11029&amp;E11029</f>
        <v>2024-12-31Expense21020 GST/HST Payable0</v>
      </c>
      <c r="G11029" s="15">
        <f>IFERROR((DATEVALUE(A11029)),A11029)</f>
        <v>45657</v>
      </c>
      <c r="H11029" s="16" t="str">
        <f>IF((IFERROR((VLOOKUP(D11029,'Automation (QBO)'!A:B,2,FALSE)),"0"))=0,"Suspense",(IFERROR((VLOOKUP(D11029,'Automation (QBO)'!A:B,2,FALSE)),"Suspense")))</f>
        <v>GST/HST Payable</v>
      </c>
      <c r="I11029" s="17">
        <f t="shared" si="172"/>
        <v>0</v>
      </c>
      <c r="J11029" s="12" t="str">
        <f>H11029</f>
        <v>GST/HST Payable</v>
      </c>
    </row>
    <row r="11030" spans="1:10" hidden="1">
      <c r="A11030" s="13" t="s">
        <v>358</v>
      </c>
      <c r="B11030" s="12" t="s">
        <v>123</v>
      </c>
      <c r="D11030" s="12" t="s">
        <v>390</v>
      </c>
      <c r="E11030" s="12">
        <v>-5000</v>
      </c>
      <c r="F11030" s="14" t="str">
        <f>A11030&amp;B11030&amp;C11030&amp;D11030&amp;E11030</f>
        <v>2024-12-31Credit Card Payment21010 Visa Payable (CIBC)-5000</v>
      </c>
      <c r="G11030" s="15">
        <f>IFERROR((DATEVALUE(A11030)),A11030)</f>
        <v>45657</v>
      </c>
      <c r="H11030" s="16" t="str">
        <f>IF((IFERROR((VLOOKUP(D11030,'Automation (QBO)'!A:B,2,FALSE)),"0"))=0,"Suspense",(IFERROR((VLOOKUP(D11030,'Automation (QBO)'!A:B,2,FALSE)),"Suspense")))</f>
        <v>Suspense</v>
      </c>
      <c r="I11030" s="17">
        <f t="shared" si="172"/>
        <v>-5000</v>
      </c>
      <c r="J11030" s="12" t="str">
        <f>H11030</f>
        <v>Suspense</v>
      </c>
    </row>
    <row r="11031" spans="1:10" hidden="1">
      <c r="A11031" s="13" t="s">
        <v>358</v>
      </c>
      <c r="B11031" s="12" t="s">
        <v>135</v>
      </c>
      <c r="D11031" s="12" t="s">
        <v>429</v>
      </c>
      <c r="E11031" s="12">
        <v>725.23</v>
      </c>
      <c r="F11031" s="14" t="str">
        <f>A11031&amp;B11031&amp;C11031&amp;D11031&amp;E11031</f>
        <v>2024-12-31Journal Entry21030 GST Payable [DO NOT USE] (deleted)725.23</v>
      </c>
      <c r="G11031" s="15">
        <f>IFERROR((DATEVALUE(A11031)),A11031)</f>
        <v>45657</v>
      </c>
      <c r="H11031" s="16" t="str">
        <f>IF((IFERROR((VLOOKUP(D11031,'Automation (QBO)'!A:B,2,FALSE)),"0"))=0,"Suspense",(IFERROR((VLOOKUP(D11031,'Automation (QBO)'!A:B,2,FALSE)),"Suspense")))</f>
        <v>GST/HST Payable</v>
      </c>
      <c r="I11031" s="17">
        <f t="shared" si="172"/>
        <v>725.23</v>
      </c>
      <c r="J11031" s="12" t="str">
        <f>H11031</f>
        <v>GST/HST Payable</v>
      </c>
    </row>
    <row r="11032" spans="1:10" hidden="1">
      <c r="A11032" s="13" t="s">
        <v>358</v>
      </c>
      <c r="B11032" s="12" t="s">
        <v>83</v>
      </c>
      <c r="C11032" s="12" t="s">
        <v>110</v>
      </c>
      <c r="D11032" s="12" t="s">
        <v>390</v>
      </c>
      <c r="E11032" s="12">
        <v>338.23</v>
      </c>
      <c r="F11032" s="14" t="str">
        <f>A11032&amp;B11032&amp;C11032&amp;D11032&amp;E11032</f>
        <v>2024-12-31ExpenseDicks Lumber21010 Visa Payable (CIBC)338.23</v>
      </c>
      <c r="G11032" s="15">
        <f>IFERROR((DATEVALUE(A11032)),A11032)</f>
        <v>45657</v>
      </c>
      <c r="H11032" s="16" t="str">
        <f>IF((IFERROR((VLOOKUP(D11032,'Automation (QBO)'!A:B,2,FALSE)),"0"))=0,"Suspense",(IFERROR((VLOOKUP(D11032,'Automation (QBO)'!A:B,2,FALSE)),"Suspense")))</f>
        <v>Suspense</v>
      </c>
      <c r="I11032" s="17">
        <f t="shared" si="172"/>
        <v>338.23</v>
      </c>
      <c r="J11032" s="12" t="str">
        <f>H11032</f>
        <v>Suspense</v>
      </c>
    </row>
    <row r="11033" spans="1:10" hidden="1">
      <c r="A11033" s="13" t="s">
        <v>358</v>
      </c>
      <c r="B11033" s="12" t="s">
        <v>83</v>
      </c>
      <c r="C11033" s="12" t="s">
        <v>222</v>
      </c>
      <c r="D11033" s="12" t="s">
        <v>390</v>
      </c>
      <c r="E11033" s="12">
        <v>29.11</v>
      </c>
      <c r="F11033" s="14" t="str">
        <f>A11033&amp;B11033&amp;C11033&amp;D11033&amp;E11033</f>
        <v>2024-12-31ExpenseAdobe21010 Visa Payable (CIBC)29.11</v>
      </c>
      <c r="G11033" s="15">
        <f>IFERROR((DATEVALUE(A11033)),A11033)</f>
        <v>45657</v>
      </c>
      <c r="H11033" s="16" t="str">
        <f>IF((IFERROR((VLOOKUP(D11033,'Automation (QBO)'!A:B,2,FALSE)),"0"))=0,"Suspense",(IFERROR((VLOOKUP(D11033,'Automation (QBO)'!A:B,2,FALSE)),"Suspense")))</f>
        <v>Suspense</v>
      </c>
      <c r="I11033" s="17">
        <f t="shared" si="172"/>
        <v>29.11</v>
      </c>
      <c r="J11033" s="12" t="str">
        <f>H11033</f>
        <v>Suspense</v>
      </c>
    </row>
    <row r="11034" spans="1:10" hidden="1">
      <c r="A11034" s="13" t="s">
        <v>358</v>
      </c>
      <c r="B11034" s="12" t="s">
        <v>83</v>
      </c>
      <c r="C11034" s="12" t="s">
        <v>125</v>
      </c>
      <c r="D11034" s="12" t="s">
        <v>390</v>
      </c>
      <c r="E11034" s="12">
        <v>27.24</v>
      </c>
      <c r="F11034" s="14" t="str">
        <f>A11034&amp;B11034&amp;C11034&amp;D11034&amp;E11034</f>
        <v>2024-12-31ExpenseMicrosoft Canada Inc21010 Visa Payable (CIBC)27.24</v>
      </c>
      <c r="G11034" s="15">
        <f>IFERROR((DATEVALUE(A11034)),A11034)</f>
        <v>45657</v>
      </c>
      <c r="H11034" s="16" t="str">
        <f>IF((IFERROR((VLOOKUP(D11034,'Automation (QBO)'!A:B,2,FALSE)),"0"))=0,"Suspense",(IFERROR((VLOOKUP(D11034,'Automation (QBO)'!A:B,2,FALSE)),"Suspense")))</f>
        <v>Suspense</v>
      </c>
      <c r="I11034" s="17">
        <f t="shared" si="172"/>
        <v>27.24</v>
      </c>
      <c r="J11034" s="12" t="str">
        <f>H11034</f>
        <v>Suspense</v>
      </c>
    </row>
    <row r="11035" spans="1:10" hidden="1">
      <c r="A11035" s="13" t="s">
        <v>358</v>
      </c>
      <c r="B11035" s="12" t="s">
        <v>136</v>
      </c>
      <c r="C11035" s="12" t="s">
        <v>116</v>
      </c>
      <c r="D11035" s="12" t="s">
        <v>417</v>
      </c>
      <c r="E11035" s="12">
        <v>-102635.02</v>
      </c>
      <c r="F11035" s="14" t="str">
        <f>A11035&amp;B11035&amp;C11035&amp;D11035&amp;E11035</f>
        <v>2024-12-31PaymentSix Pints Specialty Beer Co.12000 Accounts Receivable-102635.02</v>
      </c>
      <c r="G11035" s="15">
        <f>IFERROR((DATEVALUE(A11035)),A11035)</f>
        <v>45657</v>
      </c>
      <c r="H11035" s="16" t="str">
        <f>IF((IFERROR((VLOOKUP(D11035,'Automation (QBO)'!A:B,2,FALSE)),"0"))=0,"Suspense",(IFERROR((VLOOKUP(D11035,'Automation (QBO)'!A:B,2,FALSE)),"Suspense")))</f>
        <v>Accounts Recievable - Suspense</v>
      </c>
      <c r="I11035" s="17">
        <f t="shared" si="172"/>
        <v>-102635.02</v>
      </c>
      <c r="J11035" s="12" t="str">
        <f>H11035</f>
        <v>Accounts Recievable - Suspense</v>
      </c>
    </row>
    <row r="11036" spans="1:10" hidden="1">
      <c r="A11036" s="13" t="s">
        <v>358</v>
      </c>
      <c r="B11036" s="12" t="s">
        <v>83</v>
      </c>
      <c r="D11036" s="12" t="s">
        <v>403</v>
      </c>
      <c r="E11036" s="12">
        <v>9.5</v>
      </c>
      <c r="F11036" s="14" t="str">
        <f>A11036&amp;B11036&amp;C11036&amp;D11036&amp;E11036</f>
        <v>2024-12-31Expense52115 Bank Fees9.5</v>
      </c>
      <c r="G11036" s="15">
        <f>IFERROR((DATEVALUE(A11036)),A11036)</f>
        <v>45657</v>
      </c>
      <c r="H11036" s="16" t="str">
        <f>IF((IFERROR((VLOOKUP(D11036,'Automation (QBO)'!A:B,2,FALSE)),"0"))=0,"Suspense",(IFERROR((VLOOKUP(D11036,'Automation (QBO)'!A:B,2,FALSE)),"Suspense")))</f>
        <v>Bank Fees</v>
      </c>
      <c r="I11036" s="17">
        <f t="shared" si="172"/>
        <v>9.5</v>
      </c>
      <c r="J11036" s="12" t="str">
        <f>H11036</f>
        <v>Bank Fees</v>
      </c>
    </row>
    <row r="11037" spans="1:10" hidden="1">
      <c r="A11037" s="13" t="s">
        <v>358</v>
      </c>
      <c r="B11037" s="12" t="s">
        <v>83</v>
      </c>
      <c r="D11037" s="12" t="s">
        <v>392</v>
      </c>
      <c r="E11037" s="12">
        <v>0</v>
      </c>
      <c r="F11037" s="14" t="str">
        <f>A11037&amp;B11037&amp;C11037&amp;D11037&amp;E11037</f>
        <v>2024-12-31Expense21020 GST/HST Payable0</v>
      </c>
      <c r="G11037" s="15">
        <f>IFERROR((DATEVALUE(A11037)),A11037)</f>
        <v>45657</v>
      </c>
      <c r="H11037" s="16" t="str">
        <f>IF((IFERROR((VLOOKUP(D11037,'Automation (QBO)'!A:B,2,FALSE)),"0"))=0,"Suspense",(IFERROR((VLOOKUP(D11037,'Automation (QBO)'!A:B,2,FALSE)),"Suspense")))</f>
        <v>GST/HST Payable</v>
      </c>
      <c r="I11037" s="17">
        <f t="shared" si="172"/>
        <v>0</v>
      </c>
      <c r="J11037" s="12" t="str">
        <f>H11037</f>
        <v>GST/HST Payable</v>
      </c>
    </row>
    <row r="11038" spans="1:10" hidden="1">
      <c r="A11038" s="13" t="s">
        <v>358</v>
      </c>
      <c r="B11038" s="12" t="s">
        <v>83</v>
      </c>
      <c r="D11038" s="12" t="s">
        <v>403</v>
      </c>
      <c r="E11038" s="12">
        <v>40</v>
      </c>
      <c r="F11038" s="14" t="str">
        <f>A11038&amp;B11038&amp;C11038&amp;D11038&amp;E11038</f>
        <v>2024-12-31Expense52115 Bank Fees40</v>
      </c>
      <c r="G11038" s="15">
        <f>IFERROR((DATEVALUE(A11038)),A11038)</f>
        <v>45657</v>
      </c>
      <c r="H11038" s="16" t="str">
        <f>IF((IFERROR((VLOOKUP(D11038,'Automation (QBO)'!A:B,2,FALSE)),"0"))=0,"Suspense",(IFERROR((VLOOKUP(D11038,'Automation (QBO)'!A:B,2,FALSE)),"Suspense")))</f>
        <v>Bank Fees</v>
      </c>
      <c r="I11038" s="17">
        <f t="shared" si="172"/>
        <v>40</v>
      </c>
      <c r="J11038" s="12" t="str">
        <f>H11038</f>
        <v>Bank Fees</v>
      </c>
    </row>
    <row r="11039" spans="1:10" hidden="1">
      <c r="A11039" s="13" t="s">
        <v>358</v>
      </c>
      <c r="B11039" s="12" t="s">
        <v>83</v>
      </c>
      <c r="D11039" s="12" t="s">
        <v>392</v>
      </c>
      <c r="E11039" s="12">
        <v>0</v>
      </c>
      <c r="F11039" s="14" t="str">
        <f>A11039&amp;B11039&amp;C11039&amp;D11039&amp;E11039</f>
        <v>2024-12-31Expense21020 GST/HST Payable0</v>
      </c>
      <c r="G11039" s="15">
        <f>IFERROR((DATEVALUE(A11039)),A11039)</f>
        <v>45657</v>
      </c>
      <c r="H11039" s="16" t="str">
        <f>IF((IFERROR((VLOOKUP(D11039,'Automation (QBO)'!A:B,2,FALSE)),"0"))=0,"Suspense",(IFERROR((VLOOKUP(D11039,'Automation (QBO)'!A:B,2,FALSE)),"Suspense")))</f>
        <v>GST/HST Payable</v>
      </c>
      <c r="I11039" s="17">
        <f t="shared" si="172"/>
        <v>0</v>
      </c>
      <c r="J11039" s="12" t="str">
        <f>H11039</f>
        <v>GST/HST Payable</v>
      </c>
    </row>
    <row r="11040" spans="1:10" hidden="1">
      <c r="A11040" s="13" t="s">
        <v>358</v>
      </c>
      <c r="B11040" s="12" t="s">
        <v>83</v>
      </c>
      <c r="C11040" s="12" t="s">
        <v>222</v>
      </c>
      <c r="D11040" s="12" t="s">
        <v>395</v>
      </c>
      <c r="E11040" s="12">
        <v>29.11</v>
      </c>
      <c r="F11040" s="14" t="str">
        <f>A11040&amp;B11040&amp;C11040&amp;D11040&amp;E11040</f>
        <v>2024-12-31ExpenseAdobe52165 Computer - Software29.11</v>
      </c>
      <c r="G11040" s="15">
        <f>IFERROR((DATEVALUE(A11040)),A11040)</f>
        <v>45657</v>
      </c>
      <c r="H11040" s="16" t="str">
        <f>IF((IFERROR((VLOOKUP(D11040,'Automation (QBO)'!A:B,2,FALSE)),"0"))=0,"Suspense",(IFERROR((VLOOKUP(D11040,'Automation (QBO)'!A:B,2,FALSE)),"Suspense")))</f>
        <v>Computer - Software</v>
      </c>
      <c r="I11040" s="17">
        <f t="shared" si="172"/>
        <v>29.11</v>
      </c>
      <c r="J11040" s="12" t="str">
        <f>H11040</f>
        <v>Computer - Software</v>
      </c>
    </row>
    <row r="11041" spans="1:10" hidden="1">
      <c r="A11041" s="13" t="s">
        <v>358</v>
      </c>
      <c r="B11041" s="12" t="s">
        <v>83</v>
      </c>
      <c r="C11041" s="12" t="s">
        <v>222</v>
      </c>
      <c r="D11041" s="12" t="s">
        <v>392</v>
      </c>
      <c r="E11041" s="12">
        <v>0</v>
      </c>
      <c r="F11041" s="14" t="str">
        <f>A11041&amp;B11041&amp;C11041&amp;D11041&amp;E11041</f>
        <v>2024-12-31ExpenseAdobe21020 GST/HST Payable0</v>
      </c>
      <c r="G11041" s="15">
        <f>IFERROR((DATEVALUE(A11041)),A11041)</f>
        <v>45657</v>
      </c>
      <c r="H11041" s="16" t="str">
        <f>IF((IFERROR((VLOOKUP(D11041,'Automation (QBO)'!A:B,2,FALSE)),"0"))=0,"Suspense",(IFERROR((VLOOKUP(D11041,'Automation (QBO)'!A:B,2,FALSE)),"Suspense")))</f>
        <v>GST/HST Payable</v>
      </c>
      <c r="I11041" s="17">
        <f t="shared" si="172"/>
        <v>0</v>
      </c>
      <c r="J11041" s="12" t="str">
        <f>H11041</f>
        <v>GST/HST Payable</v>
      </c>
    </row>
    <row r="11042" spans="1:10" hidden="1">
      <c r="A11042" s="13" t="s">
        <v>358</v>
      </c>
      <c r="B11042" s="12" t="s">
        <v>135</v>
      </c>
      <c r="D11042" s="12" t="s">
        <v>426</v>
      </c>
      <c r="E11042" s="12">
        <v>103635.15</v>
      </c>
      <c r="F11042" s="14" t="str">
        <f>A11042&amp;B11042&amp;C11042&amp;D11042&amp;E11042</f>
        <v>2024-12-31Journal Entry21031 GST/HST Suspense103635.15</v>
      </c>
      <c r="G11042" s="15">
        <f>IFERROR((DATEVALUE(A11042)),A11042)</f>
        <v>45657</v>
      </c>
      <c r="H11042" s="16" t="str">
        <f>IF((IFERROR((VLOOKUP(D11042,'Automation (QBO)'!A:B,2,FALSE)),"0"))=0,"Suspense",(IFERROR((VLOOKUP(D11042,'Automation (QBO)'!A:B,2,FALSE)),"Suspense")))</f>
        <v>GST/HST Suspense</v>
      </c>
      <c r="I11042" s="17">
        <f t="shared" si="172"/>
        <v>103635.15</v>
      </c>
      <c r="J11042" s="12" t="str">
        <f>H11042</f>
        <v>GST/HST Suspense</v>
      </c>
    </row>
    <row r="11043" spans="1:10" hidden="1">
      <c r="A11043" s="13" t="s">
        <v>358</v>
      </c>
      <c r="B11043" s="12" t="s">
        <v>135</v>
      </c>
      <c r="D11043" s="12" t="s">
        <v>392</v>
      </c>
      <c r="E11043" s="12">
        <v>-104360.38</v>
      </c>
      <c r="F11043" s="14" t="str">
        <f>A11043&amp;B11043&amp;C11043&amp;D11043&amp;E11043</f>
        <v>2024-12-31Journal Entry21020 GST/HST Payable-104360.38</v>
      </c>
      <c r="G11043" s="15">
        <f>IFERROR((DATEVALUE(A11043)),A11043)</f>
        <v>45657</v>
      </c>
      <c r="H11043" s="16" t="str">
        <f>IF((IFERROR((VLOOKUP(D11043,'Automation (QBO)'!A:B,2,FALSE)),"0"))=0,"Suspense",(IFERROR((VLOOKUP(D11043,'Automation (QBO)'!A:B,2,FALSE)),"Suspense")))</f>
        <v>GST/HST Payable</v>
      </c>
      <c r="I11043" s="17">
        <f t="shared" si="172"/>
        <v>-104360.38</v>
      </c>
      <c r="J11043" s="12" t="str">
        <f>H11043</f>
        <v>GST/HST Payable</v>
      </c>
    </row>
    <row r="11044" spans="1:10" hidden="1">
      <c r="A11044" s="13" t="s">
        <v>358</v>
      </c>
      <c r="B11044" s="12" t="s">
        <v>136</v>
      </c>
      <c r="C11044" s="12" t="s">
        <v>151</v>
      </c>
      <c r="D11044" s="12" t="s">
        <v>417</v>
      </c>
      <c r="E11044" s="12">
        <v>-75000</v>
      </c>
      <c r="F11044" s="14" t="str">
        <f>A11044&amp;B11044&amp;C11044&amp;D11044&amp;E11044</f>
        <v>2024-12-31PaymentGarden of Granite Winery:Garden of Granite Project12000 Accounts Receivable-75000</v>
      </c>
      <c r="G11044" s="15">
        <f>IFERROR((DATEVALUE(A11044)),A11044)</f>
        <v>45657</v>
      </c>
      <c r="H11044" s="16" t="str">
        <f>IF((IFERROR((VLOOKUP(D11044,'Automation (QBO)'!A:B,2,FALSE)),"0"))=0,"Suspense",(IFERROR((VLOOKUP(D11044,'Automation (QBO)'!A:B,2,FALSE)),"Suspense")))</f>
        <v>Accounts Recievable - Suspense</v>
      </c>
      <c r="I11044" s="17">
        <f t="shared" si="172"/>
        <v>-75000</v>
      </c>
      <c r="J11044" s="12" t="str">
        <f>H11044</f>
        <v>Accounts Recievable - Suspense</v>
      </c>
    </row>
    <row r="11045" spans="1:10" hidden="1">
      <c r="A11045" s="13" t="s">
        <v>358</v>
      </c>
      <c r="B11045" s="12" t="s">
        <v>91</v>
      </c>
      <c r="C11045" s="12" t="s">
        <v>151</v>
      </c>
      <c r="D11045" s="12" t="s">
        <v>417</v>
      </c>
      <c r="E11045" s="12">
        <v>0</v>
      </c>
      <c r="F11045" s="14" t="str">
        <f>A11045&amp;B11045&amp;C11045&amp;D11045&amp;E11045</f>
        <v>2024-12-31InvoiceGarden of Granite Winery:Garden of Granite Project12000 Accounts Receivable0</v>
      </c>
      <c r="G11045" s="15">
        <f>IFERROR((DATEVALUE(A11045)),A11045)</f>
        <v>45657</v>
      </c>
      <c r="H11045" s="16" t="str">
        <f>IF((IFERROR((VLOOKUP(D11045,'Automation (QBO)'!A:B,2,FALSE)),"0"))=0,"Suspense",(IFERROR((VLOOKUP(D11045,'Automation (QBO)'!A:B,2,FALSE)),"Suspense")))</f>
        <v>Accounts Recievable - Suspense</v>
      </c>
      <c r="I11045" s="17">
        <f t="shared" si="172"/>
        <v>0</v>
      </c>
      <c r="J11045" s="12" t="str">
        <f>H11045</f>
        <v>Accounts Recievable - Suspense</v>
      </c>
    </row>
    <row r="11046" spans="1:10" hidden="1">
      <c r="A11046" s="13" t="s">
        <v>358</v>
      </c>
      <c r="B11046" s="12" t="s">
        <v>91</v>
      </c>
      <c r="C11046" s="12" t="s">
        <v>151</v>
      </c>
      <c r="D11046" s="12" t="s">
        <v>420</v>
      </c>
      <c r="E11046" s="12">
        <v>-9254.7000000000007</v>
      </c>
      <c r="F11046" s="14" t="str">
        <f>A11046&amp;B11046&amp;C11046&amp;D11046&amp;E11046</f>
        <v>2024-12-31InvoiceGarden of Granite Winery:Garden of Granite Project21045 Deposit Received-9254.7</v>
      </c>
      <c r="G11046" s="15">
        <f>IFERROR((DATEVALUE(A11046)),A11046)</f>
        <v>45657</v>
      </c>
      <c r="H11046" s="16" t="str">
        <f>IF((IFERROR((VLOOKUP(D11046,'Automation (QBO)'!A:B,2,FALSE)),"0"))=0,"Suspense",(IFERROR((VLOOKUP(D11046,'Automation (QBO)'!A:B,2,FALSE)),"Suspense")))</f>
        <v>Liability - Depostis Received</v>
      </c>
      <c r="I11046" s="17">
        <f t="shared" si="172"/>
        <v>-9254.7000000000007</v>
      </c>
      <c r="J11046" s="12" t="str">
        <f>H11046</f>
        <v>Liability - Depostis Received</v>
      </c>
    </row>
    <row r="11047" spans="1:10" hidden="1">
      <c r="A11047" s="13" t="s">
        <v>358</v>
      </c>
      <c r="B11047" s="12" t="s">
        <v>91</v>
      </c>
      <c r="C11047" s="12" t="s">
        <v>151</v>
      </c>
      <c r="D11047" s="12" t="s">
        <v>392</v>
      </c>
      <c r="E11047" s="12">
        <v>440.7</v>
      </c>
      <c r="F11047" s="14" t="str">
        <f>A11047&amp;B11047&amp;C11047&amp;D11047&amp;E11047</f>
        <v>2024-12-31InvoiceGarden of Granite Winery:Garden of Granite Project21020 GST/HST Payable440.7</v>
      </c>
      <c r="G11047" s="15">
        <f>IFERROR((DATEVALUE(A11047)),A11047)</f>
        <v>45657</v>
      </c>
      <c r="H11047" s="16" t="str">
        <f>IF((IFERROR((VLOOKUP(D11047,'Automation (QBO)'!A:B,2,FALSE)),"0"))=0,"Suspense",(IFERROR((VLOOKUP(D11047,'Automation (QBO)'!A:B,2,FALSE)),"Suspense")))</f>
        <v>GST/HST Payable</v>
      </c>
      <c r="I11047" s="17">
        <f t="shared" si="172"/>
        <v>440.7</v>
      </c>
      <c r="J11047" s="12" t="str">
        <f>H11047</f>
        <v>GST/HST Payable</v>
      </c>
    </row>
    <row r="11048" spans="1:10" hidden="1">
      <c r="A11048" s="13" t="s">
        <v>358</v>
      </c>
      <c r="B11048" s="12" t="s">
        <v>91</v>
      </c>
      <c r="C11048" s="12" t="s">
        <v>151</v>
      </c>
      <c r="D11048" s="12" t="s">
        <v>392</v>
      </c>
      <c r="E11048" s="12">
        <v>0</v>
      </c>
      <c r="F11048" s="14" t="str">
        <f>A11048&amp;B11048&amp;C11048&amp;D11048&amp;E11048</f>
        <v>2024-12-31InvoiceGarden of Granite Winery:Garden of Granite Project21020 GST/HST Payable0</v>
      </c>
      <c r="G11048" s="15">
        <f>IFERROR((DATEVALUE(A11048)),A11048)</f>
        <v>45657</v>
      </c>
      <c r="H11048" s="16" t="str">
        <f>IF((IFERROR((VLOOKUP(D11048,'Automation (QBO)'!A:B,2,FALSE)),"0"))=0,"Suspense",(IFERROR((VLOOKUP(D11048,'Automation (QBO)'!A:B,2,FALSE)),"Suspense")))</f>
        <v>GST/HST Payable</v>
      </c>
      <c r="I11048" s="17">
        <f t="shared" si="172"/>
        <v>0</v>
      </c>
      <c r="J11048" s="12" t="str">
        <f>H11048</f>
        <v>GST/HST Payable</v>
      </c>
    </row>
    <row r="11049" spans="1:10" hidden="1">
      <c r="A11049" s="13" t="s">
        <v>358</v>
      </c>
      <c r="B11049" s="12" t="s">
        <v>83</v>
      </c>
      <c r="C11049" s="12" t="s">
        <v>125</v>
      </c>
      <c r="D11049" s="12" t="s">
        <v>395</v>
      </c>
      <c r="E11049" s="12">
        <v>27.24</v>
      </c>
      <c r="F11049" s="14" t="str">
        <f>A11049&amp;B11049&amp;C11049&amp;D11049&amp;E11049</f>
        <v>2024-12-31ExpenseMicrosoft Canada Inc52165 Computer - Software27.24</v>
      </c>
      <c r="G11049" s="15">
        <f>IFERROR((DATEVALUE(A11049)),A11049)</f>
        <v>45657</v>
      </c>
      <c r="H11049" s="16" t="str">
        <f>IF((IFERROR((VLOOKUP(D11049,'Automation (QBO)'!A:B,2,FALSE)),"0"))=0,"Suspense",(IFERROR((VLOOKUP(D11049,'Automation (QBO)'!A:B,2,FALSE)),"Suspense")))</f>
        <v>Computer - Software</v>
      </c>
      <c r="I11049" s="17">
        <f t="shared" si="172"/>
        <v>27.24</v>
      </c>
      <c r="J11049" s="12" t="str">
        <f>H11049</f>
        <v>Computer - Software</v>
      </c>
    </row>
    <row r="11050" spans="1:10" hidden="1">
      <c r="A11050" s="13" t="s">
        <v>358</v>
      </c>
      <c r="B11050" s="12" t="s">
        <v>83</v>
      </c>
      <c r="C11050" s="12" t="s">
        <v>125</v>
      </c>
      <c r="D11050" s="12" t="s">
        <v>392</v>
      </c>
      <c r="E11050" s="12">
        <v>0</v>
      </c>
      <c r="F11050" s="14" t="str">
        <f>A11050&amp;B11050&amp;C11050&amp;D11050&amp;E11050</f>
        <v>2024-12-31ExpenseMicrosoft Canada Inc21020 GST/HST Payable0</v>
      </c>
      <c r="G11050" s="15">
        <f>IFERROR((DATEVALUE(A11050)),A11050)</f>
        <v>45657</v>
      </c>
      <c r="H11050" s="16" t="str">
        <f>IF((IFERROR((VLOOKUP(D11050,'Automation (QBO)'!A:B,2,FALSE)),"0"))=0,"Suspense",(IFERROR((VLOOKUP(D11050,'Automation (QBO)'!A:B,2,FALSE)),"Suspense")))</f>
        <v>GST/HST Payable</v>
      </c>
      <c r="I11050" s="17">
        <f t="shared" si="172"/>
        <v>0</v>
      </c>
      <c r="J11050" s="12" t="str">
        <f>H11050</f>
        <v>GST/HST Payable</v>
      </c>
    </row>
    <row r="11051" spans="1:10" hidden="1">
      <c r="A11051" s="13" t="s">
        <v>358</v>
      </c>
      <c r="B11051" s="12" t="s">
        <v>83</v>
      </c>
      <c r="C11051" s="12" t="s">
        <v>110</v>
      </c>
      <c r="D11051" s="12" t="s">
        <v>391</v>
      </c>
      <c r="E11051" s="12">
        <v>323.13</v>
      </c>
      <c r="F11051" s="14" t="str">
        <f>A11051&amp;B11051&amp;C11051&amp;D11051&amp;E11051</f>
        <v>2024-12-31ExpenseDicks Lumber51335 COGS - Supplies323.13</v>
      </c>
      <c r="G11051" s="15">
        <f>IFERROR((DATEVALUE(A11051)),A11051)</f>
        <v>45657</v>
      </c>
      <c r="H11051" s="16" t="str">
        <f>IF((IFERROR((VLOOKUP(D11051,'Automation (QBO)'!A:B,2,FALSE)),"0"))=0,"Suspense",(IFERROR((VLOOKUP(D11051,'Automation (QBO)'!A:B,2,FALSE)),"Suspense")))</f>
        <v>COGS - Supplies</v>
      </c>
      <c r="I11051" s="17">
        <f t="shared" si="172"/>
        <v>323.13</v>
      </c>
      <c r="J11051" s="12" t="str">
        <f>H11051</f>
        <v>COGS - Supplies</v>
      </c>
    </row>
    <row r="11052" spans="1:10" hidden="1">
      <c r="A11052" s="13" t="s">
        <v>358</v>
      </c>
      <c r="B11052" s="12" t="s">
        <v>83</v>
      </c>
      <c r="C11052" s="12" t="s">
        <v>110</v>
      </c>
      <c r="D11052" s="12" t="s">
        <v>392</v>
      </c>
      <c r="E11052" s="12">
        <v>-15.1</v>
      </c>
      <c r="F11052" s="14" t="str">
        <f>A11052&amp;B11052&amp;C11052&amp;D11052&amp;E11052</f>
        <v>2024-12-31ExpenseDicks Lumber21020 GST/HST Payable-15.1</v>
      </c>
      <c r="G11052" s="15">
        <f>IFERROR((DATEVALUE(A11052)),A11052)</f>
        <v>45657</v>
      </c>
      <c r="H11052" s="16" t="str">
        <f>IF((IFERROR((VLOOKUP(D11052,'Automation (QBO)'!A:B,2,FALSE)),"0"))=0,"Suspense",(IFERROR((VLOOKUP(D11052,'Automation (QBO)'!A:B,2,FALSE)),"Suspense")))</f>
        <v>GST/HST Payable</v>
      </c>
      <c r="I11052" s="17">
        <f t="shared" si="172"/>
        <v>-15.1</v>
      </c>
      <c r="J11052" s="12" t="str">
        <f>H11052</f>
        <v>GST/HST Payable</v>
      </c>
    </row>
    <row r="11053" spans="1:10" hidden="1">
      <c r="A11053" s="13" t="s">
        <v>358</v>
      </c>
      <c r="B11053" s="12" t="s">
        <v>83</v>
      </c>
      <c r="D11053" s="12" t="s">
        <v>394</v>
      </c>
      <c r="E11053" s="12">
        <v>-40</v>
      </c>
      <c r="F11053" s="14" t="str">
        <f>A11053&amp;B11053&amp;C11053&amp;D11053&amp;E11053</f>
        <v>2024-12-31Expense11005 Chequing (CIBC)-40</v>
      </c>
      <c r="G11053" s="15">
        <f>IFERROR((DATEVALUE(A11053)),A11053)</f>
        <v>45657</v>
      </c>
      <c r="H11053" s="16" t="str">
        <f>IF((IFERROR((VLOOKUP(D11053,'Automation (QBO)'!A:B,2,FALSE)),"0"))=0,"Suspense",(IFERROR((VLOOKUP(D11053,'Automation (QBO)'!A:B,2,FALSE)),"Suspense")))</f>
        <v>Balance (CIBC)</v>
      </c>
      <c r="I11053" s="17">
        <f t="shared" si="172"/>
        <v>-40</v>
      </c>
      <c r="J11053" s="12" t="str">
        <f>H11053</f>
        <v>Balance (CIBC)</v>
      </c>
    </row>
    <row r="11054" spans="1:10" hidden="1">
      <c r="A11054" s="13" t="s">
        <v>358</v>
      </c>
      <c r="B11054" s="12" t="s">
        <v>83</v>
      </c>
      <c r="C11054" s="12" t="s">
        <v>225</v>
      </c>
      <c r="D11054" s="12" t="s">
        <v>403</v>
      </c>
      <c r="E11054" s="12">
        <v>6</v>
      </c>
      <c r="F11054" s="14" t="str">
        <f>A11054&amp;B11054&amp;C11054&amp;D11054&amp;E11054</f>
        <v>2024-12-31ExpenseService Charge52115 Bank Fees6</v>
      </c>
      <c r="G11054" s="15">
        <f>IFERROR((DATEVALUE(A11054)),A11054)</f>
        <v>45657</v>
      </c>
      <c r="H11054" s="16" t="str">
        <f>IF((IFERROR((VLOOKUP(D11054,'Automation (QBO)'!A:B,2,FALSE)),"0"))=0,"Suspense",(IFERROR((VLOOKUP(D11054,'Automation (QBO)'!A:B,2,FALSE)),"Suspense")))</f>
        <v>Bank Fees</v>
      </c>
      <c r="I11054" s="17">
        <f t="shared" si="172"/>
        <v>6</v>
      </c>
      <c r="J11054" s="12" t="str">
        <f>H11054</f>
        <v>Bank Fees</v>
      </c>
    </row>
    <row r="11055" spans="1:10" hidden="1">
      <c r="A11055" s="13" t="s">
        <v>358</v>
      </c>
      <c r="B11055" s="12" t="s">
        <v>83</v>
      </c>
      <c r="C11055" s="12" t="s">
        <v>225</v>
      </c>
      <c r="D11055" s="12" t="s">
        <v>392</v>
      </c>
      <c r="E11055" s="12">
        <v>0</v>
      </c>
      <c r="F11055" s="14" t="str">
        <f>A11055&amp;B11055&amp;C11055&amp;D11055&amp;E11055</f>
        <v>2024-12-31ExpenseService Charge21020 GST/HST Payable0</v>
      </c>
      <c r="G11055" s="15">
        <f>IFERROR((DATEVALUE(A11055)),A11055)</f>
        <v>45657</v>
      </c>
      <c r="H11055" s="16" t="str">
        <f>IF((IFERROR((VLOOKUP(D11055,'Automation (QBO)'!A:B,2,FALSE)),"0"))=0,"Suspense",(IFERROR((VLOOKUP(D11055,'Automation (QBO)'!A:B,2,FALSE)),"Suspense")))</f>
        <v>GST/HST Payable</v>
      </c>
      <c r="I11055" s="17">
        <f t="shared" si="172"/>
        <v>0</v>
      </c>
      <c r="J11055" s="12" t="str">
        <f>H11055</f>
        <v>GST/HST Payable</v>
      </c>
    </row>
    <row r="11056" spans="1:10" hidden="1">
      <c r="A11056" s="13" t="s">
        <v>358</v>
      </c>
      <c r="B11056" s="12" t="s">
        <v>83</v>
      </c>
      <c r="C11056" s="12" t="s">
        <v>225</v>
      </c>
      <c r="D11056" s="12" t="s">
        <v>404</v>
      </c>
      <c r="E11056" s="12">
        <v>-6</v>
      </c>
      <c r="F11056" s="14" t="str">
        <f>A11056&amp;B11056&amp;C11056&amp;D11056&amp;E11056</f>
        <v>2024-12-31ExpenseService Charge11010 Savings (CIBC)-6</v>
      </c>
      <c r="G11056" s="15">
        <f>IFERROR((DATEVALUE(A11056)),A11056)</f>
        <v>45657</v>
      </c>
      <c r="H11056" s="16" t="str">
        <f>IF((IFERROR((VLOOKUP(D11056,'Automation (QBO)'!A:B,2,FALSE)),"0"))=0,"Suspense",(IFERROR((VLOOKUP(D11056,'Automation (QBO)'!A:B,2,FALSE)),"Suspense")))</f>
        <v>Savings (CIBC)</v>
      </c>
      <c r="I11056" s="17">
        <f t="shared" si="172"/>
        <v>-6</v>
      </c>
      <c r="J11056" s="12" t="str">
        <f>H11056</f>
        <v>Savings (CIBC)</v>
      </c>
    </row>
    <row r="11057" spans="1:12" hidden="1">
      <c r="A11057" s="13" t="s">
        <v>358</v>
      </c>
      <c r="B11057" s="12" t="s">
        <v>136</v>
      </c>
      <c r="C11057" s="12" t="s">
        <v>151</v>
      </c>
      <c r="D11057" s="12" t="s">
        <v>394</v>
      </c>
      <c r="E11057" s="12">
        <v>75000</v>
      </c>
      <c r="F11057" s="14" t="str">
        <f>A11057&amp;B11057&amp;C11057&amp;D11057&amp;E11057</f>
        <v>2024-12-31PaymentGarden of Granite Winery:Garden of Granite Project11005 Chequing (CIBC)75000</v>
      </c>
      <c r="G11057" s="15">
        <f>IFERROR((DATEVALUE(A11057)),A11057)</f>
        <v>45657</v>
      </c>
      <c r="H11057" s="16" t="str">
        <f>IF((IFERROR((VLOOKUP(D11057,'Automation (QBO)'!A:B,2,FALSE)),"0"))=0,"Suspense",(IFERROR((VLOOKUP(D11057,'Automation (QBO)'!A:B,2,FALSE)),"Suspense")))</f>
        <v>Balance (CIBC)</v>
      </c>
      <c r="I11057" s="17">
        <f t="shared" si="172"/>
        <v>75000</v>
      </c>
      <c r="J11057" s="12" t="str">
        <f>H11057</f>
        <v>Balance (CIBC)</v>
      </c>
    </row>
    <row r="11058" spans="1:12" hidden="1">
      <c r="A11058" s="13" t="s">
        <v>358</v>
      </c>
      <c r="B11058" s="12" t="s">
        <v>136</v>
      </c>
      <c r="C11058" s="12" t="s">
        <v>116</v>
      </c>
      <c r="D11058" s="12" t="s">
        <v>394</v>
      </c>
      <c r="E11058" s="12">
        <v>102635.02</v>
      </c>
      <c r="F11058" s="14" t="str">
        <f>A11058&amp;B11058&amp;C11058&amp;D11058&amp;E11058</f>
        <v>2024-12-31PaymentSix Pints Specialty Beer Co.11005 Chequing (CIBC)102635.02</v>
      </c>
      <c r="G11058" s="15">
        <f>IFERROR((DATEVALUE(A11058)),A11058)</f>
        <v>45657</v>
      </c>
      <c r="H11058" s="16" t="str">
        <f>IF((IFERROR((VLOOKUP(D11058,'Automation (QBO)'!A:B,2,FALSE)),"0"))=0,"Suspense",(IFERROR((VLOOKUP(D11058,'Automation (QBO)'!A:B,2,FALSE)),"Suspense")))</f>
        <v>Balance (CIBC)</v>
      </c>
      <c r="I11058" s="17">
        <f t="shared" si="172"/>
        <v>102635.02</v>
      </c>
      <c r="J11058" s="12" t="str">
        <f>H11058</f>
        <v>Balance (CIBC)</v>
      </c>
    </row>
    <row r="11059" spans="1:12" hidden="1">
      <c r="A11059" s="13" t="s">
        <v>358</v>
      </c>
      <c r="B11059" s="12" t="s">
        <v>83</v>
      </c>
      <c r="D11059" s="12" t="s">
        <v>394</v>
      </c>
      <c r="E11059" s="12">
        <v>-9.5</v>
      </c>
      <c r="F11059" s="14" t="str">
        <f>A11059&amp;B11059&amp;C11059&amp;D11059&amp;E11059</f>
        <v>2024-12-31Expense11005 Chequing (CIBC)-9.5</v>
      </c>
      <c r="G11059" s="15">
        <f>IFERROR((DATEVALUE(A11059)),A11059)</f>
        <v>45657</v>
      </c>
      <c r="H11059" s="16" t="str">
        <f>IF((IFERROR((VLOOKUP(D11059,'Automation (QBO)'!A:B,2,FALSE)),"0"))=0,"Suspense",(IFERROR((VLOOKUP(D11059,'Automation (QBO)'!A:B,2,FALSE)),"Suspense")))</f>
        <v>Balance (CIBC)</v>
      </c>
      <c r="I11059" s="17">
        <f t="shared" si="172"/>
        <v>-9.5</v>
      </c>
      <c r="J11059" s="12" t="str">
        <f>H11059</f>
        <v>Balance (CIBC)</v>
      </c>
    </row>
    <row r="11060" spans="1:12" hidden="1">
      <c r="A11060" s="13" t="s">
        <v>358</v>
      </c>
      <c r="B11060" s="12" t="s">
        <v>123</v>
      </c>
      <c r="D11060" s="12" t="s">
        <v>394</v>
      </c>
      <c r="E11060" s="12">
        <v>-5000</v>
      </c>
      <c r="F11060" s="14" t="str">
        <f>A11060&amp;B11060&amp;C11060&amp;D11060&amp;E11060</f>
        <v>2024-12-31Credit Card Payment11005 Chequing (CIBC)-5000</v>
      </c>
      <c r="G11060" s="15">
        <f>IFERROR((DATEVALUE(A11060)),A11060)</f>
        <v>45657</v>
      </c>
      <c r="H11060" s="16" t="str">
        <f>IF((IFERROR((VLOOKUP(D11060,'Automation (QBO)'!A:B,2,FALSE)),"0"))=0,"Suspense",(IFERROR((VLOOKUP(D11060,'Automation (QBO)'!A:B,2,FALSE)),"Suspense")))</f>
        <v>Balance (CIBC)</v>
      </c>
      <c r="I11060" s="17">
        <f t="shared" si="172"/>
        <v>-5000</v>
      </c>
      <c r="J11060" s="12" t="str">
        <f>H11060</f>
        <v>Balance (CIBC)</v>
      </c>
    </row>
    <row r="11061" spans="1:12" hidden="1">
      <c r="A11061" s="13" t="s">
        <v>358</v>
      </c>
      <c r="B11061" s="12" t="s">
        <v>91</v>
      </c>
      <c r="C11061" s="12" t="s">
        <v>151</v>
      </c>
      <c r="D11061" s="12" t="s">
        <v>419</v>
      </c>
      <c r="E11061" s="12">
        <v>7345</v>
      </c>
      <c r="F11061" s="14" t="str">
        <f>A11061&amp;B11061&amp;C11061&amp;D11061&amp;E11061</f>
        <v>2024-12-31InvoiceGarden of Granite Winery:Garden of Granite Project41005 Income - Project Management7345</v>
      </c>
      <c r="G11061" s="15">
        <f>IFERROR((DATEVALUE(A11061)),A11061)</f>
        <v>45657</v>
      </c>
      <c r="H11061" s="16" t="str">
        <f>IF((IFERROR((VLOOKUP(D11061,'Automation (QBO)'!A:B,2,FALSE)),"0"))=0,"Suspense",(IFERROR((VLOOKUP(D11061,'Automation (QBO)'!A:B,2,FALSE)),"Suspense")))</f>
        <v>Labour - Management ($)</v>
      </c>
      <c r="I11061" s="17">
        <f t="shared" si="172"/>
        <v>7345</v>
      </c>
      <c r="J11061" s="12" t="str">
        <f>H11061</f>
        <v>Labour - Management ($)</v>
      </c>
    </row>
    <row r="11062" spans="1:12" hidden="1">
      <c r="A11062" s="13" t="s">
        <v>358</v>
      </c>
      <c r="B11062" s="12" t="s">
        <v>91</v>
      </c>
      <c r="C11062" s="12" t="s">
        <v>151</v>
      </c>
      <c r="D11062" s="12" t="s">
        <v>419</v>
      </c>
      <c r="E11062" s="12">
        <v>1469</v>
      </c>
      <c r="F11062" s="14" t="str">
        <f>A11062&amp;B11062&amp;C11062&amp;D11062&amp;E11062</f>
        <v>2024-12-31InvoiceGarden of Granite Winery:Garden of Granite Project41005 Income - Project Management1469</v>
      </c>
      <c r="G11062" s="15">
        <f>IFERROR((DATEVALUE(A11062)),A11062)</f>
        <v>45657</v>
      </c>
      <c r="H11062" s="16" t="str">
        <f>IF((IFERROR((VLOOKUP(D11062,'Automation (QBO)'!A:B,2,FALSE)),"0"))=0,"Suspense",(IFERROR((VLOOKUP(D11062,'Automation (QBO)'!A:B,2,FALSE)),"Suspense")))</f>
        <v>Labour - Management ($)</v>
      </c>
      <c r="I11062" s="17">
        <f t="shared" si="172"/>
        <v>1469</v>
      </c>
      <c r="J11062" s="12" t="str">
        <f>H11062</f>
        <v>Labour - Management ($)</v>
      </c>
    </row>
    <row r="11063" spans="1:12">
      <c r="A11063" s="13" t="s">
        <v>362</v>
      </c>
      <c r="B11063" s="12" t="s">
        <v>83</v>
      </c>
      <c r="C11063" s="12" t="s">
        <v>126</v>
      </c>
      <c r="D11063" s="12" t="s">
        <v>1085</v>
      </c>
      <c r="E11063" s="12">
        <v>11.19</v>
      </c>
      <c r="F11063" s="14" t="str">
        <f>A11063&amp;B11063&amp;C11063&amp;D11063&amp;E11063</f>
        <v>2025-01-05ExpenseAmazon21010 Balance (CIBC Visa)11.19</v>
      </c>
      <c r="G11063" s="15">
        <f>IFERROR((DATEVALUE(A11063)),A11063)</f>
        <v>45662</v>
      </c>
      <c r="H11063" s="16" t="str">
        <f>IF((IFERROR((VLOOKUP(D11063,'Automation (QBO)'!A:B,2,FALSE)),"0"))=0,"Suspense",(IFERROR((VLOOKUP(D11063,'Automation (QBO)'!A:B,2,FALSE)),"Suspense")))</f>
        <v>Balance (CIBC Visa)</v>
      </c>
      <c r="I11063" s="17">
        <f t="shared" si="172"/>
        <v>11.19</v>
      </c>
      <c r="J11063" s="12" t="str">
        <f>H11063</f>
        <v>Balance (CIBC Visa)</v>
      </c>
    </row>
    <row r="11064" spans="1:12">
      <c r="A11064" s="13" t="s">
        <v>362</v>
      </c>
      <c r="B11064" s="12" t="s">
        <v>83</v>
      </c>
      <c r="C11064" s="12" t="s">
        <v>126</v>
      </c>
      <c r="D11064" s="12" t="s">
        <v>395</v>
      </c>
      <c r="E11064" s="12">
        <v>11.19</v>
      </c>
      <c r="F11064" s="14" t="str">
        <f>A11064&amp;B11064&amp;C11064&amp;D11064&amp;E11064</f>
        <v>2025-01-05ExpenseAmazon52165 Computer - Software11.19</v>
      </c>
      <c r="G11064" s="15">
        <f>IFERROR((DATEVALUE(A11064)),A11064)</f>
        <v>45662</v>
      </c>
      <c r="H11064" s="61" t="str">
        <f>IF((IFERROR((VLOOKUP(D11064,'Automation (QBO)'!A:B,2,FALSE)),"0"))=0,"Suspense",(IFERROR((VLOOKUP(D11064,'Automation (QBO)'!A:B,2,FALSE)),"Suspense")))</f>
        <v>Computer - Software</v>
      </c>
      <c r="I11064" s="17">
        <f t="shared" si="172"/>
        <v>11.19</v>
      </c>
      <c r="J11064" s="61" t="s">
        <v>1082</v>
      </c>
      <c r="L11064" s="59" t="s">
        <v>1083</v>
      </c>
    </row>
    <row r="11065" spans="1:12">
      <c r="A11065" s="13" t="s">
        <v>362</v>
      </c>
      <c r="B11065" s="12" t="s">
        <v>83</v>
      </c>
      <c r="C11065" s="12" t="s">
        <v>126</v>
      </c>
      <c r="D11065" s="12" t="s">
        <v>392</v>
      </c>
      <c r="E11065" s="12">
        <v>0</v>
      </c>
      <c r="F11065" s="14" t="str">
        <f>A11065&amp;B11065&amp;C11065&amp;D11065&amp;E11065</f>
        <v>2025-01-05ExpenseAmazon21020 GST/HST Payable0</v>
      </c>
      <c r="G11065" s="15">
        <f>IFERROR((DATEVALUE(A11065)),A11065)</f>
        <v>45662</v>
      </c>
      <c r="H11065" s="16" t="str">
        <f>IF((IFERROR((VLOOKUP(D11065,'Automation (QBO)'!A:B,2,FALSE)),"0"))=0,"Suspense",(IFERROR((VLOOKUP(D11065,'Automation (QBO)'!A:B,2,FALSE)),"Suspense")))</f>
        <v>GST/HST Payable</v>
      </c>
      <c r="I11065" s="17">
        <f t="shared" si="172"/>
        <v>0</v>
      </c>
      <c r="J11065" s="12" t="str">
        <f>H11065</f>
        <v>GST/HST Payable</v>
      </c>
    </row>
    <row r="11066" spans="1:12">
      <c r="A11066" s="13" t="s">
        <v>364</v>
      </c>
      <c r="B11066" s="67" t="s">
        <v>91</v>
      </c>
      <c r="C11066" s="67" t="s">
        <v>339</v>
      </c>
      <c r="D11066" s="12" t="s">
        <v>417</v>
      </c>
      <c r="E11066" s="12">
        <v>200000</v>
      </c>
      <c r="F11066" s="14" t="str">
        <f>A11066&amp;B11066&amp;C11066&amp;D11066&amp;E11066</f>
        <v>2025-01-13InvoiceBrowns Newport Village12000 Accounts Receivable200000</v>
      </c>
      <c r="G11066" s="15">
        <f>IFERROR((DATEVALUE(A11066)),A11066)</f>
        <v>45670</v>
      </c>
      <c r="H11066" s="16" t="str">
        <f>IF((IFERROR((VLOOKUP(D11066,'Automation (QBO)'!A:B,2,FALSE)),"0"))=0,"Suspense",(IFERROR((VLOOKUP(D11066,'Automation (QBO)'!A:B,2,FALSE)),"Suspense")))</f>
        <v>Accounts Recievable - Suspense</v>
      </c>
      <c r="I11066" s="17">
        <f t="shared" si="172"/>
        <v>200000</v>
      </c>
      <c r="J11066" s="67" t="s">
        <v>1075</v>
      </c>
      <c r="L11066" s="70" t="s">
        <v>1086</v>
      </c>
    </row>
    <row r="11067" spans="1:12">
      <c r="A11067" s="13" t="s">
        <v>364</v>
      </c>
      <c r="B11067" s="67" t="s">
        <v>91</v>
      </c>
      <c r="C11067" s="67" t="s">
        <v>339</v>
      </c>
      <c r="D11067" s="12" t="s">
        <v>420</v>
      </c>
      <c r="E11067" s="12">
        <v>200000</v>
      </c>
      <c r="F11067" s="14" t="str">
        <f>A11067&amp;B11067&amp;C11067&amp;D11067&amp;E11067</f>
        <v>2025-01-13InvoiceBrowns Newport Village21045 Deposit Received200000</v>
      </c>
      <c r="G11067" s="15">
        <f>IFERROR((DATEVALUE(A11067)),A11067)</f>
        <v>45670</v>
      </c>
      <c r="H11067" s="16" t="str">
        <f>IF((IFERROR((VLOOKUP(D11067,'Automation (QBO)'!A:B,2,FALSE)),"0"))=0,"Suspense",(IFERROR((VLOOKUP(D11067,'Automation (QBO)'!A:B,2,FALSE)),"Suspense")))</f>
        <v>Liability - Depostis Received</v>
      </c>
      <c r="I11067" s="17">
        <f t="shared" si="172"/>
        <v>200000</v>
      </c>
      <c r="J11067" s="67" t="str">
        <f>H11067</f>
        <v>Liability - Depostis Received</v>
      </c>
      <c r="L11067" s="70" t="s">
        <v>1086</v>
      </c>
    </row>
    <row r="11068" spans="1:12">
      <c r="A11068" s="13" t="s">
        <v>364</v>
      </c>
      <c r="B11068" s="67" t="s">
        <v>91</v>
      </c>
      <c r="C11068" s="67" t="s">
        <v>339</v>
      </c>
      <c r="D11068" s="12" t="s">
        <v>392</v>
      </c>
      <c r="E11068" s="12">
        <v>0</v>
      </c>
      <c r="F11068" s="14" t="str">
        <f>A11068&amp;B11068&amp;C11068&amp;D11068&amp;E11068</f>
        <v>2025-01-13InvoiceBrowns Newport Village21020 GST/HST Payable0</v>
      </c>
      <c r="G11068" s="15">
        <f>IFERROR((DATEVALUE(A11068)),A11068)</f>
        <v>45670</v>
      </c>
      <c r="H11068" s="16" t="str">
        <f>IF((IFERROR((VLOOKUP(D11068,'Automation (QBO)'!A:B,2,FALSE)),"0"))=0,"Suspense",(IFERROR((VLOOKUP(D11068,'Automation (QBO)'!A:B,2,FALSE)),"Suspense")))</f>
        <v>GST/HST Payable</v>
      </c>
      <c r="I11068" s="17">
        <f t="shared" si="172"/>
        <v>0</v>
      </c>
      <c r="J11068" s="12" t="str">
        <f>H11068</f>
        <v>GST/HST Payable</v>
      </c>
    </row>
    <row r="11069" spans="1:12">
      <c r="A11069" s="13" t="s">
        <v>1024</v>
      </c>
      <c r="B11069" s="12" t="s">
        <v>136</v>
      </c>
      <c r="C11069" s="12" t="s">
        <v>339</v>
      </c>
      <c r="D11069" s="12" t="s">
        <v>394</v>
      </c>
      <c r="E11069" s="12">
        <v>3947.77</v>
      </c>
      <c r="F11069" s="14" t="str">
        <f>A11069&amp;B11069&amp;C11069&amp;D11069&amp;E11069</f>
        <v>2025-01-27PaymentBrowns Newport Village11005 Chequing (CIBC)3947.77</v>
      </c>
      <c r="G11069" s="15">
        <f>IFERROR((DATEVALUE(A11069)),A11069)</f>
        <v>45684</v>
      </c>
      <c r="H11069" s="16" t="str">
        <f>IF((IFERROR((VLOOKUP(D11069,'Automation (QBO)'!A:B,2,FALSE)),"0"))=0,"Suspense",(IFERROR((VLOOKUP(D11069,'Automation (QBO)'!A:B,2,FALSE)),"Suspense")))</f>
        <v>Balance (CIBC)</v>
      </c>
      <c r="I11069" s="17">
        <f t="shared" si="172"/>
        <v>3947.77</v>
      </c>
      <c r="J11069" s="68" t="str">
        <f>H11069</f>
        <v>Balance (CIBC)</v>
      </c>
      <c r="L11069" s="72" t="s">
        <v>1092</v>
      </c>
    </row>
    <row r="11070" spans="1:12">
      <c r="A11070" s="13" t="s">
        <v>1024</v>
      </c>
      <c r="B11070" s="12" t="s">
        <v>136</v>
      </c>
      <c r="C11070" s="12" t="s">
        <v>339</v>
      </c>
      <c r="D11070" s="12" t="s">
        <v>417</v>
      </c>
      <c r="E11070" s="12">
        <v>-3947.77</v>
      </c>
      <c r="F11070" s="14" t="str">
        <f>A11070&amp;B11070&amp;C11070&amp;D11070&amp;E11070</f>
        <v>2025-01-27PaymentBrowns Newport Village12000 Accounts Receivable-3947.77</v>
      </c>
      <c r="G11070" s="15">
        <f>IFERROR((DATEVALUE(A11070)),A11070)</f>
        <v>45684</v>
      </c>
      <c r="H11070" s="16" t="str">
        <f>IF((IFERROR((VLOOKUP(D11070,'Automation (QBO)'!A:B,2,FALSE)),"0"))=0,"Suspense",(IFERROR((VLOOKUP(D11070,'Automation (QBO)'!A:B,2,FALSE)),"Suspense")))</f>
        <v>Accounts Recievable - Suspense</v>
      </c>
      <c r="I11070" s="17">
        <f t="shared" si="172"/>
        <v>-3947.77</v>
      </c>
      <c r="J11070" s="68" t="s">
        <v>1088</v>
      </c>
      <c r="L11070" s="72" t="s">
        <v>1091</v>
      </c>
    </row>
    <row r="11071" spans="1:12">
      <c r="A11071" s="13" t="s">
        <v>359</v>
      </c>
      <c r="B11071" s="12" t="s">
        <v>83</v>
      </c>
      <c r="C11071" s="12" t="s">
        <v>93</v>
      </c>
      <c r="D11071" s="12" t="s">
        <v>402</v>
      </c>
      <c r="E11071" s="12">
        <v>1392.02</v>
      </c>
      <c r="F11071" s="14" t="str">
        <f>A11071&amp;B11071&amp;C11071&amp;D11071&amp;E11071</f>
        <v>2025-01-02ExpenseChambers of Commerce Group Insurance Plan52173 Health Insurance1392.02</v>
      </c>
      <c r="G11071" s="15">
        <f>IFERROR((DATEVALUE(A11071)),A11071)</f>
        <v>45659</v>
      </c>
      <c r="H11071" s="16" t="str">
        <f>IF((IFERROR((VLOOKUP(D11071,'Automation (QBO)'!A:B,2,FALSE)),"0"))=0,"Suspense",(IFERROR((VLOOKUP(D11071,'Automation (QBO)'!A:B,2,FALSE)),"Suspense")))</f>
        <v>Health Spending - Scott</v>
      </c>
      <c r="I11071" s="17">
        <f t="shared" si="172"/>
        <v>1392.02</v>
      </c>
      <c r="J11071" s="12" t="s">
        <v>1053</v>
      </c>
      <c r="L11071" s="61" t="s">
        <v>1051</v>
      </c>
    </row>
    <row r="11072" spans="1:12">
      <c r="A11072" s="13" t="s">
        <v>359</v>
      </c>
      <c r="B11072" s="12" t="s">
        <v>83</v>
      </c>
      <c r="C11072" s="12" t="s">
        <v>93</v>
      </c>
      <c r="D11072" s="12" t="s">
        <v>392</v>
      </c>
      <c r="E11072" s="12">
        <v>0</v>
      </c>
      <c r="F11072" s="14" t="str">
        <f>A11072&amp;B11072&amp;C11072&amp;D11072&amp;E11072</f>
        <v>2025-01-02ExpenseChambers of Commerce Group Insurance Plan21020 GST/HST Payable0</v>
      </c>
      <c r="G11072" s="15">
        <f>IFERROR((DATEVALUE(A11072)),A11072)</f>
        <v>45659</v>
      </c>
      <c r="H11072" s="16" t="str">
        <f>IF((IFERROR((VLOOKUP(D11072,'Automation (QBO)'!A:B,2,FALSE)),"0"))=0,"Suspense",(IFERROR((VLOOKUP(D11072,'Automation (QBO)'!A:B,2,FALSE)),"Suspense")))</f>
        <v>GST/HST Payable</v>
      </c>
      <c r="I11072" s="17">
        <f t="shared" si="172"/>
        <v>0</v>
      </c>
      <c r="J11072" s="12" t="str">
        <f>H11072</f>
        <v>GST/HST Payable</v>
      </c>
    </row>
    <row r="11073" spans="1:12">
      <c r="A11073" s="13" t="s">
        <v>359</v>
      </c>
      <c r="B11073" s="12" t="s">
        <v>83</v>
      </c>
      <c r="C11073" s="12" t="s">
        <v>93</v>
      </c>
      <c r="D11073" s="12" t="s">
        <v>394</v>
      </c>
      <c r="E11073" s="12">
        <v>-1392.02</v>
      </c>
      <c r="F11073" s="14" t="str">
        <f>A11073&amp;B11073&amp;C11073&amp;D11073&amp;E11073</f>
        <v>2025-01-02ExpenseChambers of Commerce Group Insurance Plan11005 Chequing (CIBC)-1392.02</v>
      </c>
      <c r="G11073" s="15">
        <f>IFERROR((DATEVALUE(A11073)),A11073)</f>
        <v>45659</v>
      </c>
      <c r="H11073" s="16" t="str">
        <f>IF((IFERROR((VLOOKUP(D11073,'Automation (QBO)'!A:B,2,FALSE)),"0"))=0,"Suspense",(IFERROR((VLOOKUP(D11073,'Automation (QBO)'!A:B,2,FALSE)),"Suspense")))</f>
        <v>Balance (CIBC)</v>
      </c>
      <c r="I11073" s="17">
        <f t="shared" si="172"/>
        <v>-1392.02</v>
      </c>
      <c r="J11073" s="12" t="str">
        <f>H11073</f>
        <v>Balance (CIBC)</v>
      </c>
    </row>
    <row r="11074" spans="1:12">
      <c r="A11074" s="13" t="s">
        <v>363</v>
      </c>
      <c r="B11074" s="67" t="s">
        <v>91</v>
      </c>
      <c r="C11074" s="67" t="s">
        <v>151</v>
      </c>
      <c r="D11074" s="61" t="s">
        <v>418</v>
      </c>
      <c r="E11074" s="67">
        <v>1011.43</v>
      </c>
      <c r="F11074" s="14" t="str">
        <f>A11074&amp;B11074&amp;C11074&amp;D11074&amp;E11074</f>
        <v>2025-01-07InvoiceGarden of Granite Winery:Garden of Granite ProjectBillable Expense Income1011.43</v>
      </c>
      <c r="G11074" s="15">
        <f>IFERROR((DATEVALUE(A11074)),A11074)</f>
        <v>45664</v>
      </c>
      <c r="H11074" s="71" t="str">
        <f>IF((IFERROR((VLOOKUP(D11074,'Automation (QBO)'!A:B,2,FALSE)),"0"))=0,"Suspense",(IFERROR((VLOOKUP(D11074,'Automation (QBO)'!A:B,2,FALSE)),"Suspense")))</f>
        <v>Project Income - Materials</v>
      </c>
      <c r="I11074" s="17">
        <f t="shared" si="172"/>
        <v>1011.43</v>
      </c>
      <c r="J11074" s="61" t="str">
        <f>H11074</f>
        <v>Project Income - Materials</v>
      </c>
      <c r="K11074" s="67"/>
      <c r="L11074" s="61" t="s">
        <v>1072</v>
      </c>
    </row>
    <row r="11075" spans="1:12">
      <c r="A11075" s="13" t="s">
        <v>363</v>
      </c>
      <c r="B11075" s="67" t="s">
        <v>91</v>
      </c>
      <c r="C11075" s="67" t="s">
        <v>151</v>
      </c>
      <c r="D11075" s="67" t="s">
        <v>417</v>
      </c>
      <c r="E11075" s="67">
        <v>0</v>
      </c>
      <c r="F11075" s="14" t="str">
        <f>A11075&amp;B11075&amp;C11075&amp;D11075&amp;E11075</f>
        <v>2025-01-07InvoiceGarden of Granite Winery:Garden of Granite Project12000 Accounts Receivable0</v>
      </c>
      <c r="G11075" s="15">
        <f>IFERROR((DATEVALUE(A11075)),A11075)</f>
        <v>45664</v>
      </c>
      <c r="H11075" s="15" t="str">
        <f>IF((IFERROR((VLOOKUP(D11075,'Automation (QBO)'!A:B,2,FALSE)),"0"))=0,"Suspense",(IFERROR((VLOOKUP(D11075,'Automation (QBO)'!A:B,2,FALSE)),"Suspense")))</f>
        <v>Accounts Recievable - Suspense</v>
      </c>
      <c r="I11075" s="17">
        <f t="shared" si="172"/>
        <v>0</v>
      </c>
      <c r="J11075" s="67" t="s">
        <v>1075</v>
      </c>
      <c r="K11075" s="67"/>
      <c r="L11075" s="67"/>
    </row>
    <row r="11076" spans="1:12">
      <c r="A11076" s="13" t="s">
        <v>363</v>
      </c>
      <c r="B11076" s="67" t="s">
        <v>91</v>
      </c>
      <c r="C11076" s="67" t="s">
        <v>151</v>
      </c>
      <c r="D11076" s="61" t="s">
        <v>419</v>
      </c>
      <c r="E11076" s="67">
        <v>6420</v>
      </c>
      <c r="F11076" s="14" t="str">
        <f>A11076&amp;B11076&amp;C11076&amp;D11076&amp;E11076</f>
        <v>2025-01-07InvoiceGarden of Granite Winery:Garden of Granite Project41005 Income - Project Management6420</v>
      </c>
      <c r="G11076" s="15">
        <f>IFERROR((DATEVALUE(A11076)),A11076)</f>
        <v>45664</v>
      </c>
      <c r="H11076" s="71" t="str">
        <f>IF((IFERROR((VLOOKUP(D11076,'Automation (QBO)'!A:B,2,FALSE)),"0"))=0,"Suspense",(IFERROR((VLOOKUP(D11076,'Automation (QBO)'!A:B,2,FALSE)),"Suspense")))</f>
        <v>Labour - Management ($)</v>
      </c>
      <c r="I11076" s="17">
        <f t="shared" si="172"/>
        <v>6420</v>
      </c>
      <c r="J11076" s="61" t="s">
        <v>1028</v>
      </c>
      <c r="K11076" s="67"/>
      <c r="L11076" s="61" t="s">
        <v>1069</v>
      </c>
    </row>
    <row r="11077" spans="1:12">
      <c r="A11077" s="13" t="s">
        <v>363</v>
      </c>
      <c r="B11077" s="67" t="s">
        <v>91</v>
      </c>
      <c r="C11077" s="67" t="s">
        <v>151</v>
      </c>
      <c r="D11077" s="61" t="s">
        <v>419</v>
      </c>
      <c r="E11077" s="67">
        <v>1493</v>
      </c>
      <c r="F11077" s="14" t="str">
        <f>A11077&amp;B11077&amp;C11077&amp;D11077&amp;E11077</f>
        <v>2025-01-07InvoiceGarden of Granite Winery:Garden of Granite Project41005 Income - Project Management1493</v>
      </c>
      <c r="G11077" s="15">
        <f>IFERROR((DATEVALUE(A11077)),A11077)</f>
        <v>45664</v>
      </c>
      <c r="H11077" s="71" t="str">
        <f>IF((IFERROR((VLOOKUP(D11077,'Automation (QBO)'!A:B,2,FALSE)),"0"))=0,"Suspense",(IFERROR((VLOOKUP(D11077,'Automation (QBO)'!A:B,2,FALSE)),"Suspense")))</f>
        <v>Labour - Management ($)</v>
      </c>
      <c r="I11077" s="17">
        <f t="shared" si="172"/>
        <v>1493</v>
      </c>
      <c r="J11077" s="61" t="s">
        <v>1071</v>
      </c>
      <c r="K11077" s="67"/>
      <c r="L11077" s="61" t="s">
        <v>1070</v>
      </c>
    </row>
    <row r="11078" spans="1:12">
      <c r="A11078" s="13" t="s">
        <v>363</v>
      </c>
      <c r="B11078" s="67" t="s">
        <v>91</v>
      </c>
      <c r="C11078" s="67" t="s">
        <v>151</v>
      </c>
      <c r="D11078" s="61" t="s">
        <v>420</v>
      </c>
      <c r="E11078" s="67">
        <v>-20335.68</v>
      </c>
      <c r="F11078" s="14" t="str">
        <f>A11078&amp;B11078&amp;C11078&amp;D11078&amp;E11078</f>
        <v>2025-01-07InvoiceGarden of Granite Winery:Garden of Granite Project21045 Deposit Received-20335.68</v>
      </c>
      <c r="G11078" s="15">
        <f>IFERROR((DATEVALUE(A11078)),A11078)</f>
        <v>45664</v>
      </c>
      <c r="H11078" s="71" t="str">
        <f>IF((IFERROR((VLOOKUP(D11078,'Automation (QBO)'!A:B,2,FALSE)),"0"))=0,"Suspense",(IFERROR((VLOOKUP(D11078,'Automation (QBO)'!A:B,2,FALSE)),"Suspense")))</f>
        <v>Liability - Depostis Received</v>
      </c>
      <c r="I11078" s="17">
        <f t="shared" si="172"/>
        <v>-20335.68</v>
      </c>
      <c r="J11078" s="68" t="s">
        <v>1079</v>
      </c>
      <c r="K11078" s="67"/>
      <c r="L11078" s="67"/>
    </row>
    <row r="11079" spans="1:12">
      <c r="A11079" s="13" t="s">
        <v>363</v>
      </c>
      <c r="B11079" s="67" t="s">
        <v>91</v>
      </c>
      <c r="C11079" s="67" t="s">
        <v>151</v>
      </c>
      <c r="D11079" s="67" t="s">
        <v>392</v>
      </c>
      <c r="E11079" s="67">
        <v>968.36</v>
      </c>
      <c r="F11079" s="14" t="str">
        <f>A11079&amp;B11079&amp;C11079&amp;D11079&amp;E11079</f>
        <v>2025-01-07InvoiceGarden of Granite Winery:Garden of Granite Project21020 GST/HST Payable968.36</v>
      </c>
      <c r="G11079" s="15">
        <f>IFERROR((DATEVALUE(A11079)),A11079)</f>
        <v>45664</v>
      </c>
      <c r="H11079" s="15" t="str">
        <f>IF((IFERROR((VLOOKUP(D11079,'Automation (QBO)'!A:B,2,FALSE)),"0"))=0,"Suspense",(IFERROR((VLOOKUP(D11079,'Automation (QBO)'!A:B,2,FALSE)),"Suspense")))</f>
        <v>GST/HST Payable</v>
      </c>
      <c r="I11079" s="17">
        <f t="shared" si="172"/>
        <v>968.36</v>
      </c>
      <c r="J11079" s="67" t="str">
        <f>H11079</f>
        <v>GST/HST Payable</v>
      </c>
      <c r="K11079" s="67"/>
      <c r="L11079" s="67"/>
    </row>
    <row r="11080" spans="1:12">
      <c r="A11080" s="13" t="s">
        <v>363</v>
      </c>
      <c r="B11080" s="67" t="s">
        <v>91</v>
      </c>
      <c r="C11080" s="67" t="s">
        <v>151</v>
      </c>
      <c r="D11080" s="67" t="s">
        <v>392</v>
      </c>
      <c r="E11080" s="67">
        <v>0</v>
      </c>
      <c r="F11080" s="14" t="str">
        <f>A11080&amp;B11080&amp;C11080&amp;D11080&amp;E11080</f>
        <v>2025-01-07InvoiceGarden of Granite Winery:Garden of Granite Project21020 GST/HST Payable0</v>
      </c>
      <c r="G11080" s="15">
        <f>IFERROR((DATEVALUE(A11080)),A11080)</f>
        <v>45664</v>
      </c>
      <c r="H11080" s="15" t="str">
        <f>IF((IFERROR((VLOOKUP(D11080,'Automation (QBO)'!A:B,2,FALSE)),"0"))=0,"Suspense",(IFERROR((VLOOKUP(D11080,'Automation (QBO)'!A:B,2,FALSE)),"Suspense")))</f>
        <v>GST/HST Payable</v>
      </c>
      <c r="I11080" s="17">
        <f t="shared" si="172"/>
        <v>0</v>
      </c>
      <c r="J11080" s="67" t="str">
        <f>H11080</f>
        <v>GST/HST Payable</v>
      </c>
      <c r="K11080" s="67"/>
      <c r="L11080" s="67"/>
    </row>
    <row r="11081" spans="1:12">
      <c r="A11081" s="13" t="s">
        <v>363</v>
      </c>
      <c r="B11081" s="67" t="s">
        <v>91</v>
      </c>
      <c r="C11081" s="67" t="s">
        <v>151</v>
      </c>
      <c r="D11081" s="61" t="s">
        <v>417</v>
      </c>
      <c r="E11081" s="67">
        <v>50000</v>
      </c>
      <c r="F11081" s="14" t="str">
        <f>A11081&amp;B11081&amp;C11081&amp;D11081&amp;E11081</f>
        <v>2025-01-07InvoiceGarden of Granite Winery:Garden of Granite Project12000 Accounts Receivable50000</v>
      </c>
      <c r="G11081" s="15">
        <f>IFERROR((DATEVALUE(A11081)),A11081)</f>
        <v>45664</v>
      </c>
      <c r="H11081" s="71" t="str">
        <f>IF((IFERROR((VLOOKUP(D11081,'Automation (QBO)'!A:B,2,FALSE)),"0"))=0,"Suspense",(IFERROR((VLOOKUP(D11081,'Automation (QBO)'!A:B,2,FALSE)),"Suspense")))</f>
        <v>Accounts Recievable - Suspense</v>
      </c>
      <c r="I11081" s="17">
        <f t="shared" si="172"/>
        <v>50000</v>
      </c>
      <c r="J11081" s="68" t="s">
        <v>1075</v>
      </c>
      <c r="K11081" s="67"/>
      <c r="L11081" s="72" t="s">
        <v>1090</v>
      </c>
    </row>
    <row r="11082" spans="1:12">
      <c r="A11082" s="13" t="s">
        <v>363</v>
      </c>
      <c r="B11082" s="67" t="s">
        <v>91</v>
      </c>
      <c r="C11082" s="67" t="s">
        <v>151</v>
      </c>
      <c r="D11082" s="67" t="s">
        <v>392</v>
      </c>
      <c r="E11082" s="67">
        <v>0</v>
      </c>
      <c r="F11082" s="14" t="str">
        <f>A11082&amp;B11082&amp;C11082&amp;D11082&amp;E11082</f>
        <v>2025-01-07InvoiceGarden of Granite Winery:Garden of Granite Project21020 GST/HST Payable0</v>
      </c>
      <c r="G11082" s="15">
        <f>IFERROR((DATEVALUE(A11082)),A11082)</f>
        <v>45664</v>
      </c>
      <c r="H11082" s="15" t="str">
        <f>IF((IFERROR((VLOOKUP(D11082,'Automation (QBO)'!A:B,2,FALSE)),"0"))=0,"Suspense",(IFERROR((VLOOKUP(D11082,'Automation (QBO)'!A:B,2,FALSE)),"Suspense")))</f>
        <v>GST/HST Payable</v>
      </c>
      <c r="I11082" s="17">
        <f t="shared" si="172"/>
        <v>0</v>
      </c>
      <c r="J11082" s="67" t="str">
        <f>H11082</f>
        <v>GST/HST Payable</v>
      </c>
      <c r="K11082" s="67"/>
      <c r="L11082" s="67"/>
    </row>
    <row r="11083" spans="1:12">
      <c r="A11083" s="13" t="s">
        <v>363</v>
      </c>
      <c r="B11083" s="67" t="s">
        <v>91</v>
      </c>
      <c r="C11083" s="67" t="s">
        <v>151</v>
      </c>
      <c r="D11083" s="61" t="s">
        <v>420</v>
      </c>
      <c r="E11083" s="67">
        <v>50000</v>
      </c>
      <c r="F11083" s="14" t="str">
        <f>A11083&amp;B11083&amp;C11083&amp;D11083&amp;E11083</f>
        <v>2025-01-07InvoiceGarden of Granite Winery:Garden of Granite Project21045 Deposit Received50000</v>
      </c>
      <c r="G11083" s="15">
        <f>IFERROR((DATEVALUE(A11083)),A11083)</f>
        <v>45664</v>
      </c>
      <c r="H11083" s="71" t="str">
        <f>IF((IFERROR((VLOOKUP(D11083,'Automation (QBO)'!A:B,2,FALSE)),"0"))=0,"Suspense",(IFERROR((VLOOKUP(D11083,'Automation (QBO)'!A:B,2,FALSE)),"Suspense")))</f>
        <v>Liability - Depostis Received</v>
      </c>
      <c r="I11083" s="17">
        <f t="shared" si="172"/>
        <v>50000</v>
      </c>
      <c r="J11083" s="68" t="s">
        <v>1078</v>
      </c>
      <c r="K11083" s="67"/>
      <c r="L11083" s="72" t="s">
        <v>1089</v>
      </c>
    </row>
    <row r="11084" spans="1:12">
      <c r="A11084" s="13" t="s">
        <v>363</v>
      </c>
      <c r="B11084" s="67" t="s">
        <v>91</v>
      </c>
      <c r="C11084" s="67" t="s">
        <v>151</v>
      </c>
      <c r="D11084" s="61" t="s">
        <v>419</v>
      </c>
      <c r="E11084" s="67">
        <v>7215</v>
      </c>
      <c r="F11084" s="14" t="str">
        <f>A11084&amp;B11084&amp;C11084&amp;D11084&amp;E11084</f>
        <v>2025-01-07InvoiceGarden of Granite Winery:Garden of Granite Project41005 Income - Project Management7215</v>
      </c>
      <c r="G11084" s="15">
        <f>IFERROR((DATEVALUE(A11084)),A11084)</f>
        <v>45664</v>
      </c>
      <c r="H11084" s="71" t="str">
        <f>IF((IFERROR((VLOOKUP(D11084,'Automation (QBO)'!A:B,2,FALSE)),"0"))=0,"Suspense",(IFERROR((VLOOKUP(D11084,'Automation (QBO)'!A:B,2,FALSE)),"Suspense")))</f>
        <v>Labour - Management ($)</v>
      </c>
      <c r="I11084" s="17">
        <f t="shared" si="172"/>
        <v>7215</v>
      </c>
      <c r="J11084" s="61" t="s">
        <v>1061</v>
      </c>
      <c r="K11084" s="67"/>
      <c r="L11084" s="61" t="s">
        <v>1073</v>
      </c>
    </row>
    <row r="11085" spans="1:12">
      <c r="A11085" s="13" t="s">
        <v>363</v>
      </c>
      <c r="B11085" s="67" t="s">
        <v>91</v>
      </c>
      <c r="C11085" s="67" t="s">
        <v>151</v>
      </c>
      <c r="D11085" s="61" t="s">
        <v>419</v>
      </c>
      <c r="E11085" s="67">
        <v>3227.89</v>
      </c>
      <c r="F11085" s="14" t="str">
        <f>A11085&amp;B11085&amp;C11085&amp;D11085&amp;E11085</f>
        <v>2025-01-07InvoiceGarden of Granite Winery:Garden of Granite Project41005 Income - Project Management3227.89</v>
      </c>
      <c r="G11085" s="15">
        <f>IFERROR((DATEVALUE(A11085)),A11085)</f>
        <v>45664</v>
      </c>
      <c r="H11085" s="71" t="str">
        <f>IF((IFERROR((VLOOKUP(D11085,'Automation (QBO)'!A:B,2,FALSE)),"0"))=0,"Suspense",(IFERROR((VLOOKUP(D11085,'Automation (QBO)'!A:B,2,FALSE)),"Suspense")))</f>
        <v>Labour - Management ($)</v>
      </c>
      <c r="I11085" s="17">
        <f t="shared" si="172"/>
        <v>3227.89</v>
      </c>
      <c r="J11085" s="61" t="s">
        <v>1059</v>
      </c>
      <c r="K11085" s="67"/>
      <c r="L11085" s="61" t="s">
        <v>1093</v>
      </c>
    </row>
    <row r="11086" spans="1:12">
      <c r="A11086" s="13" t="s">
        <v>365</v>
      </c>
      <c r="B11086" s="67" t="s">
        <v>91</v>
      </c>
      <c r="C11086" s="67" t="s">
        <v>151</v>
      </c>
      <c r="D11086" s="61" t="s">
        <v>418</v>
      </c>
      <c r="E11086" s="67">
        <v>1721.53</v>
      </c>
      <c r="F11086" s="14" t="str">
        <f>A11086&amp;B11086&amp;C11086&amp;D11086&amp;E11086</f>
        <v>2025-01-14InvoiceGarden of Granite Winery:Garden of Granite ProjectBillable Expense Income1721.53</v>
      </c>
      <c r="G11086" s="15">
        <f>IFERROR((DATEVALUE(A11086)),A11086)</f>
        <v>45671</v>
      </c>
      <c r="H11086" s="15" t="str">
        <f>IF((IFERROR((VLOOKUP(D11086,'Automation (QBO)'!A:B,2,FALSE)),"0"))=0,"Suspense",(IFERROR((VLOOKUP(D11086,'Automation (QBO)'!A:B,2,FALSE)),"Suspense")))</f>
        <v>Project Income - Materials</v>
      </c>
      <c r="I11086" s="17">
        <f t="shared" si="172"/>
        <v>1721.53</v>
      </c>
      <c r="J11086" s="61" t="s">
        <v>1029</v>
      </c>
      <c r="K11086" s="67"/>
      <c r="L11086" s="67"/>
    </row>
    <row r="11087" spans="1:12">
      <c r="A11087" s="13" t="s">
        <v>365</v>
      </c>
      <c r="B11087" s="67" t="s">
        <v>91</v>
      </c>
      <c r="C11087" s="67" t="s">
        <v>151</v>
      </c>
      <c r="D11087" s="67" t="s">
        <v>417</v>
      </c>
      <c r="E11087" s="67">
        <v>0</v>
      </c>
      <c r="F11087" s="14" t="str">
        <f>A11087&amp;B11087&amp;C11087&amp;D11087&amp;E11087</f>
        <v>2025-01-14InvoiceGarden of Granite Winery:Garden of Granite Project12000 Accounts Receivable0</v>
      </c>
      <c r="G11087" s="15">
        <f>IFERROR((DATEVALUE(A11087)),A11087)</f>
        <v>45671</v>
      </c>
      <c r="H11087" s="15" t="str">
        <f>IF((IFERROR((VLOOKUP(D11087,'Automation (QBO)'!A:B,2,FALSE)),"0"))=0,"Suspense",(IFERROR((VLOOKUP(D11087,'Automation (QBO)'!A:B,2,FALSE)),"Suspense")))</f>
        <v>Accounts Recievable - Suspense</v>
      </c>
      <c r="I11087" s="17">
        <f t="shared" si="172"/>
        <v>0</v>
      </c>
      <c r="J11087" s="67" t="s">
        <v>1075</v>
      </c>
      <c r="K11087" s="67"/>
      <c r="L11087" s="67"/>
    </row>
    <row r="11088" spans="1:12">
      <c r="A11088" s="13" t="s">
        <v>365</v>
      </c>
      <c r="B11088" s="67" t="s">
        <v>91</v>
      </c>
      <c r="C11088" s="67" t="s">
        <v>151</v>
      </c>
      <c r="D11088" s="61" t="s">
        <v>420</v>
      </c>
      <c r="E11088" s="67">
        <v>-20030.52</v>
      </c>
      <c r="F11088" s="14" t="str">
        <f>A11088&amp;B11088&amp;C11088&amp;D11088&amp;E11088</f>
        <v>2025-01-14InvoiceGarden of Granite Winery:Garden of Granite Project21045 Deposit Received-20030.52</v>
      </c>
      <c r="G11088" s="15">
        <f>IFERROR((DATEVALUE(A11088)),A11088)</f>
        <v>45671</v>
      </c>
      <c r="H11088" s="15" t="str">
        <f>IF((IFERROR((VLOOKUP(D11088,'Automation (QBO)'!A:B,2,FALSE)),"0"))=0,"Suspense",(IFERROR((VLOOKUP(D11088,'Automation (QBO)'!A:B,2,FALSE)),"Suspense")))</f>
        <v>Liability - Depostis Received</v>
      </c>
      <c r="I11088" s="17">
        <f t="shared" ref="I11088:I11114" si="173">E11088</f>
        <v>-20030.52</v>
      </c>
      <c r="J11088" s="61" t="s">
        <v>1079</v>
      </c>
      <c r="K11088" s="67"/>
      <c r="L11088" s="61" t="s">
        <v>1094</v>
      </c>
    </row>
    <row r="11089" spans="1:12">
      <c r="A11089" s="13" t="s">
        <v>365</v>
      </c>
      <c r="B11089" s="67" t="s">
        <v>91</v>
      </c>
      <c r="C11089" s="67" t="s">
        <v>151</v>
      </c>
      <c r="D11089" s="67" t="s">
        <v>392</v>
      </c>
      <c r="E11089" s="67">
        <v>953.84</v>
      </c>
      <c r="F11089" s="14" t="str">
        <f>A11089&amp;B11089&amp;C11089&amp;D11089&amp;E11089</f>
        <v>2025-01-14InvoiceGarden of Granite Winery:Garden of Granite Project21020 GST/HST Payable953.84</v>
      </c>
      <c r="G11089" s="15">
        <f>IFERROR((DATEVALUE(A11089)),A11089)</f>
        <v>45671</v>
      </c>
      <c r="H11089" s="15" t="str">
        <f>IF((IFERROR((VLOOKUP(D11089,'Automation (QBO)'!A:B,2,FALSE)),"0"))=0,"Suspense",(IFERROR((VLOOKUP(D11089,'Automation (QBO)'!A:B,2,FALSE)),"Suspense")))</f>
        <v>GST/HST Payable</v>
      </c>
      <c r="I11089" s="17">
        <f t="shared" si="173"/>
        <v>953.84</v>
      </c>
      <c r="J11089" s="67" t="str">
        <f>H11089</f>
        <v>GST/HST Payable</v>
      </c>
      <c r="K11089" s="67"/>
      <c r="L11089" s="61" t="s">
        <v>1095</v>
      </c>
    </row>
    <row r="11090" spans="1:12">
      <c r="A11090" s="13" t="s">
        <v>365</v>
      </c>
      <c r="B11090" s="67" t="s">
        <v>91</v>
      </c>
      <c r="C11090" s="67" t="s">
        <v>151</v>
      </c>
      <c r="D11090" s="67" t="s">
        <v>392</v>
      </c>
      <c r="E11090" s="67">
        <v>0</v>
      </c>
      <c r="F11090" s="14" t="str">
        <f>A11090&amp;B11090&amp;C11090&amp;D11090&amp;E11090</f>
        <v>2025-01-14InvoiceGarden of Granite Winery:Garden of Granite Project21020 GST/HST Payable0</v>
      </c>
      <c r="G11090" s="15">
        <f>IFERROR((DATEVALUE(A11090)),A11090)</f>
        <v>45671</v>
      </c>
      <c r="H11090" s="15" t="str">
        <f>IF((IFERROR((VLOOKUP(D11090,'Automation (QBO)'!A:B,2,FALSE)),"0"))=0,"Suspense",(IFERROR((VLOOKUP(D11090,'Automation (QBO)'!A:B,2,FALSE)),"Suspense")))</f>
        <v>GST/HST Payable</v>
      </c>
      <c r="I11090" s="17">
        <f t="shared" si="173"/>
        <v>0</v>
      </c>
      <c r="J11090" s="67" t="str">
        <f>H11090</f>
        <v>GST/HST Payable</v>
      </c>
      <c r="K11090" s="67"/>
      <c r="L11090" s="67"/>
    </row>
    <row r="11091" spans="1:12">
      <c r="A11091" s="13" t="s">
        <v>365</v>
      </c>
      <c r="B11091" s="67" t="s">
        <v>91</v>
      </c>
      <c r="C11091" s="67" t="s">
        <v>151</v>
      </c>
      <c r="D11091" s="61" t="s">
        <v>419</v>
      </c>
      <c r="E11091" s="67">
        <v>1722.7</v>
      </c>
      <c r="F11091" s="14" t="str">
        <f>A11091&amp;B11091&amp;C11091&amp;D11091&amp;E11091</f>
        <v>2025-01-14InvoiceGarden of Granite Winery:Garden of Granite Project41005 Income - Project Management1722.7</v>
      </c>
      <c r="G11091" s="15">
        <f>IFERROR((DATEVALUE(A11091)),A11091)</f>
        <v>45671</v>
      </c>
      <c r="H11091" s="15" t="str">
        <f>IF((IFERROR((VLOOKUP(D11091,'Automation (QBO)'!A:B,2,FALSE)),"0"))=0,"Suspense",(IFERROR((VLOOKUP(D11091,'Automation (QBO)'!A:B,2,FALSE)),"Suspense")))</f>
        <v>Labour - Management ($)</v>
      </c>
      <c r="I11091" s="17">
        <f t="shared" si="173"/>
        <v>1722.7</v>
      </c>
      <c r="J11091" s="61" t="s">
        <v>1028</v>
      </c>
      <c r="K11091" s="67"/>
      <c r="L11091" s="67"/>
    </row>
    <row r="11092" spans="1:12">
      <c r="A11092" s="13" t="s">
        <v>365</v>
      </c>
      <c r="B11092" s="67" t="s">
        <v>91</v>
      </c>
      <c r="C11092" s="67" t="s">
        <v>151</v>
      </c>
      <c r="D11092" s="61" t="s">
        <v>419</v>
      </c>
      <c r="E11092" s="67">
        <v>493</v>
      </c>
      <c r="F11092" s="14" t="str">
        <f>A11092&amp;B11092&amp;C11092&amp;D11092&amp;E11092</f>
        <v>2025-01-14InvoiceGarden of Granite Winery:Garden of Granite Project41005 Income - Project Management493</v>
      </c>
      <c r="G11092" s="15">
        <f>IFERROR((DATEVALUE(A11092)),A11092)</f>
        <v>45671</v>
      </c>
      <c r="H11092" s="15" t="str">
        <f>IF((IFERROR((VLOOKUP(D11092,'Automation (QBO)'!A:B,2,FALSE)),"0"))=0,"Suspense",(IFERROR((VLOOKUP(D11092,'Automation (QBO)'!A:B,2,FALSE)),"Suspense")))</f>
        <v>Labour - Management ($)</v>
      </c>
      <c r="I11092" s="17">
        <f t="shared" si="173"/>
        <v>493</v>
      </c>
      <c r="J11092" s="61" t="s">
        <v>1071</v>
      </c>
      <c r="K11092" s="67"/>
      <c r="L11092" s="67"/>
    </row>
    <row r="11093" spans="1:12">
      <c r="A11093" s="13" t="s">
        <v>365</v>
      </c>
      <c r="B11093" s="67" t="s">
        <v>91</v>
      </c>
      <c r="C11093" s="67" t="s">
        <v>151</v>
      </c>
      <c r="D11093" s="61" t="s">
        <v>419</v>
      </c>
      <c r="E11093" s="67">
        <v>11960</v>
      </c>
      <c r="F11093" s="14" t="str">
        <f>A11093&amp;B11093&amp;C11093&amp;D11093&amp;E11093</f>
        <v>2025-01-14InvoiceGarden of Granite Winery:Garden of Granite Project41005 Income - Project Management11960</v>
      </c>
      <c r="G11093" s="15">
        <f>IFERROR((DATEVALUE(A11093)),A11093)</f>
        <v>45671</v>
      </c>
      <c r="H11093" s="15" t="str">
        <f>IF((IFERROR((VLOOKUP(D11093,'Automation (QBO)'!A:B,2,FALSE)),"0"))=0,"Suspense",(IFERROR((VLOOKUP(D11093,'Automation (QBO)'!A:B,2,FALSE)),"Suspense")))</f>
        <v>Labour - Management ($)</v>
      </c>
      <c r="I11093" s="17">
        <f t="shared" si="173"/>
        <v>11960</v>
      </c>
      <c r="J11093" s="61" t="s">
        <v>1061</v>
      </c>
      <c r="K11093" s="67"/>
      <c r="L11093" s="67"/>
    </row>
    <row r="11094" spans="1:12">
      <c r="A11094" s="13" t="s">
        <v>365</v>
      </c>
      <c r="B11094" s="67" t="s">
        <v>91</v>
      </c>
      <c r="C11094" s="67" t="s">
        <v>151</v>
      </c>
      <c r="D11094" s="61" t="s">
        <v>419</v>
      </c>
      <c r="E11094" s="67">
        <v>3179.45</v>
      </c>
      <c r="F11094" s="14" t="str">
        <f>A11094&amp;B11094&amp;C11094&amp;D11094&amp;E11094</f>
        <v>2025-01-14InvoiceGarden of Granite Winery:Garden of Granite Project41005 Income - Project Management3179.45</v>
      </c>
      <c r="G11094" s="15">
        <f>IFERROR((DATEVALUE(A11094)),A11094)</f>
        <v>45671</v>
      </c>
      <c r="H11094" s="15" t="str">
        <f>IF((IFERROR((VLOOKUP(D11094,'Automation (QBO)'!A:B,2,FALSE)),"0"))=0,"Suspense",(IFERROR((VLOOKUP(D11094,'Automation (QBO)'!A:B,2,FALSE)),"Suspense")))</f>
        <v>Labour - Management ($)</v>
      </c>
      <c r="I11094" s="17">
        <f t="shared" si="173"/>
        <v>3179.45</v>
      </c>
      <c r="J11094" s="61" t="s">
        <v>1059</v>
      </c>
      <c r="K11094" s="67"/>
      <c r="L11094" s="67"/>
    </row>
    <row r="11095" spans="1:12">
      <c r="A11095" s="13" t="s">
        <v>366</v>
      </c>
      <c r="B11095" s="67" t="s">
        <v>136</v>
      </c>
      <c r="C11095" s="67" t="s">
        <v>151</v>
      </c>
      <c r="D11095" s="61" t="s">
        <v>394</v>
      </c>
      <c r="E11095" s="12">
        <v>50000</v>
      </c>
      <c r="F11095" s="14" t="str">
        <f>A11095&amp;B11095&amp;C11095&amp;D11095&amp;E11095</f>
        <v>2025-01-21PaymentGarden of Granite Winery:Garden of Granite Project11005 Chequing (CIBC)50000</v>
      </c>
      <c r="G11095" s="15">
        <f>IFERROR((DATEVALUE(A11095)),A11095)</f>
        <v>45678</v>
      </c>
      <c r="H11095" s="16" t="str">
        <f>IF((IFERROR((VLOOKUP(D11095,'Automation (QBO)'!A:B,2,FALSE)),"0"))=0,"Suspense",(IFERROR((VLOOKUP(D11095,'Automation (QBO)'!A:B,2,FALSE)),"Suspense")))</f>
        <v>Balance (CIBC)</v>
      </c>
      <c r="I11095" s="17">
        <f t="shared" si="173"/>
        <v>50000</v>
      </c>
      <c r="J11095" s="68" t="str">
        <f>H11095</f>
        <v>Balance (CIBC)</v>
      </c>
    </row>
    <row r="11096" spans="1:12">
      <c r="A11096" s="13" t="s">
        <v>366</v>
      </c>
      <c r="B11096" s="67" t="s">
        <v>136</v>
      </c>
      <c r="C11096" s="67" t="s">
        <v>151</v>
      </c>
      <c r="D11096" s="61" t="s">
        <v>417</v>
      </c>
      <c r="E11096" s="12">
        <v>-50000</v>
      </c>
      <c r="F11096" s="14" t="str">
        <f>A11096&amp;B11096&amp;C11096&amp;D11096&amp;E11096</f>
        <v>2025-01-21PaymentGarden of Granite Winery:Garden of Granite Project12000 Accounts Receivable-50000</v>
      </c>
      <c r="G11096" s="15">
        <f>IFERROR((DATEVALUE(A11096)),A11096)</f>
        <v>45678</v>
      </c>
      <c r="H11096" s="16" t="str">
        <f>IF((IFERROR((VLOOKUP(D11096,'Automation (QBO)'!A:B,2,FALSE)),"0"))=0,"Suspense",(IFERROR((VLOOKUP(D11096,'Automation (QBO)'!A:B,2,FALSE)),"Suspense")))</f>
        <v>Accounts Recievable - Suspense</v>
      </c>
      <c r="I11096" s="17">
        <f t="shared" si="173"/>
        <v>-50000</v>
      </c>
      <c r="J11096" s="68" t="s">
        <v>1088</v>
      </c>
    </row>
    <row r="11097" spans="1:12">
      <c r="A11097" s="13" t="s">
        <v>367</v>
      </c>
      <c r="B11097" s="67" t="s">
        <v>91</v>
      </c>
      <c r="C11097" s="67" t="s">
        <v>151</v>
      </c>
      <c r="D11097" s="12" t="s">
        <v>418</v>
      </c>
      <c r="E11097" s="12">
        <v>3092.36</v>
      </c>
      <c r="F11097" s="14" t="str">
        <f>A11097&amp;B11097&amp;C11097&amp;D11097&amp;E11097</f>
        <v>2025-01-22InvoiceGarden of Granite Winery:Garden of Granite ProjectBillable Expense Income3092.36</v>
      </c>
      <c r="G11097" s="15">
        <f>IFERROR((DATEVALUE(A11097)),A11097)</f>
        <v>45679</v>
      </c>
      <c r="H11097" s="16" t="str">
        <f>IF((IFERROR((VLOOKUP(D11097,'Automation (QBO)'!A:B,2,FALSE)),"0"))=0,"Suspense",(IFERROR((VLOOKUP(D11097,'Automation (QBO)'!A:B,2,FALSE)),"Suspense")))</f>
        <v>Project Income - Materials</v>
      </c>
      <c r="I11097" s="17">
        <f t="shared" si="173"/>
        <v>3092.36</v>
      </c>
      <c r="J11097" s="12" t="str">
        <f>H11097</f>
        <v>Project Income - Materials</v>
      </c>
    </row>
    <row r="11098" spans="1:12">
      <c r="A11098" s="13" t="s">
        <v>367</v>
      </c>
      <c r="B11098" s="67" t="s">
        <v>91</v>
      </c>
      <c r="C11098" s="67" t="s">
        <v>151</v>
      </c>
      <c r="D11098" s="12" t="s">
        <v>417</v>
      </c>
      <c r="E11098" s="12">
        <v>0</v>
      </c>
      <c r="F11098" s="14" t="str">
        <f>A11098&amp;B11098&amp;C11098&amp;D11098&amp;E11098</f>
        <v>2025-01-22InvoiceGarden of Granite Winery:Garden of Granite Project12000 Accounts Receivable0</v>
      </c>
      <c r="G11098" s="15">
        <f>IFERROR((DATEVALUE(A11098)),A11098)</f>
        <v>45679</v>
      </c>
      <c r="H11098" s="16" t="str">
        <f>IF((IFERROR((VLOOKUP(D11098,'Automation (QBO)'!A:B,2,FALSE)),"0"))=0,"Suspense",(IFERROR((VLOOKUP(D11098,'Automation (QBO)'!A:B,2,FALSE)),"Suspense")))</f>
        <v>Accounts Recievable - Suspense</v>
      </c>
      <c r="I11098" s="17">
        <f t="shared" si="173"/>
        <v>0</v>
      </c>
      <c r="J11098" s="12" t="s">
        <v>1075</v>
      </c>
    </row>
    <row r="11099" spans="1:12">
      <c r="A11099" s="13" t="s">
        <v>367</v>
      </c>
      <c r="B11099" s="67" t="s">
        <v>91</v>
      </c>
      <c r="C11099" s="67" t="s">
        <v>151</v>
      </c>
      <c r="D11099" s="12" t="s">
        <v>419</v>
      </c>
      <c r="E11099" s="12">
        <v>13130</v>
      </c>
      <c r="F11099" s="14" t="str">
        <f>A11099&amp;B11099&amp;C11099&amp;D11099&amp;E11099</f>
        <v>2025-01-22InvoiceGarden of Granite Winery:Garden of Granite Project41005 Income - Project Management13130</v>
      </c>
      <c r="G11099" s="15">
        <f>IFERROR((DATEVALUE(A11099)),A11099)</f>
        <v>45679</v>
      </c>
      <c r="H11099" s="16" t="str">
        <f>IF((IFERROR((VLOOKUP(D11099,'Automation (QBO)'!A:B,2,FALSE)),"0"))=0,"Suspense",(IFERROR((VLOOKUP(D11099,'Automation (QBO)'!A:B,2,FALSE)),"Suspense")))</f>
        <v>Labour - Management ($)</v>
      </c>
      <c r="I11099" s="17">
        <f t="shared" si="173"/>
        <v>13130</v>
      </c>
      <c r="J11099" s="12" t="s">
        <v>1061</v>
      </c>
    </row>
    <row r="11100" spans="1:12">
      <c r="A11100" s="13" t="s">
        <v>367</v>
      </c>
      <c r="B11100" s="67" t="s">
        <v>91</v>
      </c>
      <c r="C11100" s="67" t="s">
        <v>151</v>
      </c>
      <c r="D11100" s="12" t="s">
        <v>419</v>
      </c>
      <c r="E11100" s="12">
        <v>3244.47</v>
      </c>
      <c r="F11100" s="14" t="str">
        <f>A11100&amp;B11100&amp;C11100&amp;D11100&amp;E11100</f>
        <v>2025-01-22InvoiceGarden of Granite Winery:Garden of Granite Project41005 Income - Project Management3244.47</v>
      </c>
      <c r="G11100" s="15">
        <f>IFERROR((DATEVALUE(A11100)),A11100)</f>
        <v>45679</v>
      </c>
      <c r="H11100" s="16" t="str">
        <f>IF((IFERROR((VLOOKUP(D11100,'Automation (QBO)'!A:B,2,FALSE)),"0"))=0,"Suspense",(IFERROR((VLOOKUP(D11100,'Automation (QBO)'!A:B,2,FALSE)),"Suspense")))</f>
        <v>Labour - Management ($)</v>
      </c>
      <c r="I11100" s="17">
        <f t="shared" si="173"/>
        <v>3244.47</v>
      </c>
      <c r="J11100" s="12" t="s">
        <v>1059</v>
      </c>
    </row>
    <row r="11101" spans="1:12">
      <c r="A11101" s="13" t="s">
        <v>367</v>
      </c>
      <c r="B11101" s="67" t="s">
        <v>91</v>
      </c>
      <c r="C11101" s="67" t="s">
        <v>151</v>
      </c>
      <c r="D11101" s="12" t="s">
        <v>420</v>
      </c>
      <c r="E11101" s="12">
        <v>-20440.169999999998</v>
      </c>
      <c r="F11101" s="14" t="str">
        <f>A11101&amp;B11101&amp;C11101&amp;D11101&amp;E11101</f>
        <v>2025-01-22InvoiceGarden of Granite Winery:Garden of Granite Project21045 Deposit Received-20440.17</v>
      </c>
      <c r="G11101" s="15">
        <f>IFERROR((DATEVALUE(A11101)),A11101)</f>
        <v>45679</v>
      </c>
      <c r="H11101" s="16" t="str">
        <f>IF((IFERROR((VLOOKUP(D11101,'Automation (QBO)'!A:B,2,FALSE)),"0"))=0,"Suspense",(IFERROR((VLOOKUP(D11101,'Automation (QBO)'!A:B,2,FALSE)),"Suspense")))</f>
        <v>Liability - Depostis Received</v>
      </c>
      <c r="I11101" s="17">
        <f t="shared" si="173"/>
        <v>-20440.169999999998</v>
      </c>
      <c r="J11101" s="12" t="s">
        <v>1079</v>
      </c>
    </row>
    <row r="11102" spans="1:12">
      <c r="A11102" s="13" t="s">
        <v>367</v>
      </c>
      <c r="B11102" s="67" t="s">
        <v>91</v>
      </c>
      <c r="C11102" s="67" t="s">
        <v>151</v>
      </c>
      <c r="D11102" s="12" t="s">
        <v>392</v>
      </c>
      <c r="E11102" s="12">
        <v>973.34</v>
      </c>
      <c r="F11102" s="14" t="str">
        <f>A11102&amp;B11102&amp;C11102&amp;D11102&amp;E11102</f>
        <v>2025-01-22InvoiceGarden of Granite Winery:Garden of Granite Project21020 GST/HST Payable973.34</v>
      </c>
      <c r="G11102" s="15">
        <f>IFERROR((DATEVALUE(A11102)),A11102)</f>
        <v>45679</v>
      </c>
      <c r="H11102" s="16" t="str">
        <f>IF((IFERROR((VLOOKUP(D11102,'Automation (QBO)'!A:B,2,FALSE)),"0"))=0,"Suspense",(IFERROR((VLOOKUP(D11102,'Automation (QBO)'!A:B,2,FALSE)),"Suspense")))</f>
        <v>GST/HST Payable</v>
      </c>
      <c r="I11102" s="17">
        <f t="shared" si="173"/>
        <v>973.34</v>
      </c>
      <c r="J11102" s="12" t="str">
        <f>H11102</f>
        <v>GST/HST Payable</v>
      </c>
    </row>
    <row r="11103" spans="1:12">
      <c r="A11103" s="13" t="s">
        <v>367</v>
      </c>
      <c r="B11103" s="67" t="s">
        <v>91</v>
      </c>
      <c r="C11103" s="67" t="s">
        <v>151</v>
      </c>
      <c r="D11103" s="12" t="s">
        <v>392</v>
      </c>
      <c r="E11103" s="12">
        <v>0</v>
      </c>
      <c r="F11103" s="14" t="str">
        <f>A11103&amp;B11103&amp;C11103&amp;D11103&amp;E11103</f>
        <v>2025-01-22InvoiceGarden of Granite Winery:Garden of Granite Project21020 GST/HST Payable0</v>
      </c>
      <c r="G11103" s="15">
        <f>IFERROR((DATEVALUE(A11103)),A11103)</f>
        <v>45679</v>
      </c>
      <c r="H11103" s="16" t="str">
        <f>IF((IFERROR((VLOOKUP(D11103,'Automation (QBO)'!A:B,2,FALSE)),"0"))=0,"Suspense",(IFERROR((VLOOKUP(D11103,'Automation (QBO)'!A:B,2,FALSE)),"Suspense")))</f>
        <v>GST/HST Payable</v>
      </c>
      <c r="I11103" s="17">
        <f t="shared" si="173"/>
        <v>0</v>
      </c>
      <c r="J11103" s="12" t="str">
        <f>H11103</f>
        <v>GST/HST Payable</v>
      </c>
    </row>
    <row r="11104" spans="1:12">
      <c r="A11104" s="13" t="s">
        <v>359</v>
      </c>
      <c r="B11104" s="67" t="s">
        <v>83</v>
      </c>
      <c r="C11104" s="67" t="s">
        <v>230</v>
      </c>
      <c r="D11104" s="73" t="s">
        <v>1097</v>
      </c>
      <c r="E11104" s="12">
        <v>1252.44</v>
      </c>
      <c r="F11104" s="14" t="str">
        <f>A11104&amp;B11104&amp;C11104&amp;D11104&amp;E11104</f>
        <v>2025-01-02ExpenseInsurance WayPoint Portfolio Inc.52175 Insurance - General1252.44</v>
      </c>
      <c r="G11104" s="15">
        <f>IFERROR((DATEVALUE(A11104)),A11104)</f>
        <v>45659</v>
      </c>
      <c r="H11104" s="16" t="str">
        <f>IF((IFERROR((VLOOKUP(D11104,'Automation (QBO)'!A:B,2,FALSE)),"0"))=0,"Suspense",(IFERROR((VLOOKUP(D11104,'Automation (QBO)'!A:B,2,FALSE)),"Suspense")))</f>
        <v>Insurance - General</v>
      </c>
      <c r="I11104" s="17">
        <f t="shared" si="173"/>
        <v>1252.44</v>
      </c>
      <c r="J11104" s="12" t="str">
        <f>H11104</f>
        <v>Insurance - General</v>
      </c>
      <c r="L11104" s="73" t="s">
        <v>1098</v>
      </c>
    </row>
    <row r="11105" spans="1:10">
      <c r="A11105" s="13" t="s">
        <v>359</v>
      </c>
      <c r="B11105" s="67" t="s">
        <v>83</v>
      </c>
      <c r="C11105" s="67" t="s">
        <v>230</v>
      </c>
      <c r="D11105" s="12" t="s">
        <v>392</v>
      </c>
      <c r="E11105" s="12">
        <v>0</v>
      </c>
      <c r="F11105" s="14" t="str">
        <f>A11105&amp;B11105&amp;C11105&amp;D11105&amp;E11105</f>
        <v>2025-01-02ExpenseInsurance WayPoint Portfolio Inc.21020 GST/HST Payable0</v>
      </c>
      <c r="G11105" s="15">
        <f>IFERROR((DATEVALUE(A11105)),A11105)</f>
        <v>45659</v>
      </c>
      <c r="H11105" s="16" t="str">
        <f>IF((IFERROR((VLOOKUP(D11105,'Automation (QBO)'!A:B,2,FALSE)),"0"))=0,"Suspense",(IFERROR((VLOOKUP(D11105,'Automation (QBO)'!A:B,2,FALSE)),"Suspense")))</f>
        <v>GST/HST Payable</v>
      </c>
      <c r="I11105" s="17">
        <f t="shared" si="173"/>
        <v>0</v>
      </c>
      <c r="J11105" s="12" t="str">
        <f>H11105</f>
        <v>GST/HST Payable</v>
      </c>
    </row>
    <row r="11106" spans="1:10">
      <c r="A11106" s="13" t="s">
        <v>359</v>
      </c>
      <c r="B11106" s="67" t="s">
        <v>83</v>
      </c>
      <c r="C11106" s="67" t="s">
        <v>230</v>
      </c>
      <c r="D11106" s="12" t="s">
        <v>394</v>
      </c>
      <c r="E11106" s="12">
        <v>-1252.44</v>
      </c>
      <c r="F11106" s="14" t="str">
        <f>A11106&amp;B11106&amp;C11106&amp;D11106&amp;E11106</f>
        <v>2025-01-02ExpenseInsurance WayPoint Portfolio Inc.11005 Chequing (CIBC)-1252.44</v>
      </c>
      <c r="G11106" s="15">
        <f>IFERROR((DATEVALUE(A11106)),A11106)</f>
        <v>45659</v>
      </c>
      <c r="H11106" s="16" t="str">
        <f>IF((IFERROR((VLOOKUP(D11106,'Automation (QBO)'!A:B,2,FALSE)),"0"))=0,"Suspense",(IFERROR((VLOOKUP(D11106,'Automation (QBO)'!A:B,2,FALSE)),"Suspense")))</f>
        <v>Balance (CIBC)</v>
      </c>
      <c r="I11106" s="17">
        <f t="shared" si="173"/>
        <v>-1252.44</v>
      </c>
      <c r="J11106" s="12" t="str">
        <f>H11106</f>
        <v>Balance (CIBC)</v>
      </c>
    </row>
    <row r="11107" spans="1:10">
      <c r="A11107" s="13" t="s">
        <v>366</v>
      </c>
      <c r="B11107" s="12" t="s">
        <v>136</v>
      </c>
      <c r="C11107" s="12" t="s">
        <v>138</v>
      </c>
      <c r="D11107" s="12" t="s">
        <v>394</v>
      </c>
      <c r="E11107" s="12">
        <v>10726.22</v>
      </c>
      <c r="F11107" s="14" t="str">
        <f>A11107&amp;B11107&amp;C11107&amp;D11107&amp;E11107</f>
        <v>2025-01-21PaymentSix Pints Specialty Beer Co.:Six Pint Project11005 Chequing (CIBC)10726.22</v>
      </c>
      <c r="G11107" s="15">
        <f>IFERROR((DATEVALUE(A11107)),A11107)</f>
        <v>45678</v>
      </c>
      <c r="H11107" s="16" t="str">
        <f>IF((IFERROR((VLOOKUP(D11107,'Automation (QBO)'!A:B,2,FALSE)),"0"))=0,"Suspense",(IFERROR((VLOOKUP(D11107,'Automation (QBO)'!A:B,2,FALSE)),"Suspense")))</f>
        <v>Balance (CIBC)</v>
      </c>
      <c r="I11107" s="17">
        <f t="shared" si="173"/>
        <v>10726.22</v>
      </c>
      <c r="J11107" s="12" t="str">
        <f>H11107</f>
        <v>Balance (CIBC)</v>
      </c>
    </row>
    <row r="11108" spans="1:10">
      <c r="A11108" s="13" t="s">
        <v>366</v>
      </c>
      <c r="B11108" s="12" t="s">
        <v>136</v>
      </c>
      <c r="C11108" s="12" t="s">
        <v>138</v>
      </c>
      <c r="D11108" s="12" t="s">
        <v>417</v>
      </c>
      <c r="E11108" s="12">
        <v>-10726.22</v>
      </c>
      <c r="F11108" s="14" t="str">
        <f>A11108&amp;B11108&amp;C11108&amp;D11108&amp;E11108</f>
        <v>2025-01-21PaymentSix Pints Specialty Beer Co.:Six Pint Project12000 Accounts Receivable-10726.22</v>
      </c>
      <c r="G11108" s="15">
        <f>IFERROR((DATEVALUE(A11108)),A11108)</f>
        <v>45678</v>
      </c>
      <c r="H11108" s="16" t="str">
        <f>IF((IFERROR((VLOOKUP(D11108,'Automation (QBO)'!A:B,2,FALSE)),"0"))=0,"Suspense",(IFERROR((VLOOKUP(D11108,'Automation (QBO)'!A:B,2,FALSE)),"Suspense")))</f>
        <v>Accounts Recievable - Suspense</v>
      </c>
      <c r="I11108" s="17">
        <f t="shared" si="173"/>
        <v>-10726.22</v>
      </c>
      <c r="J11108" s="12" t="s">
        <v>1088</v>
      </c>
    </row>
    <row r="11109" spans="1:10">
      <c r="A11109" s="13" t="s">
        <v>361</v>
      </c>
      <c r="B11109" s="12" t="s">
        <v>83</v>
      </c>
      <c r="C11109" s="12" t="s">
        <v>105</v>
      </c>
      <c r="D11109" s="12" t="s">
        <v>1085</v>
      </c>
      <c r="E11109" s="12">
        <v>37.03</v>
      </c>
      <c r="F11109" s="14" t="str">
        <f>A11109&amp;B11109&amp;C11109&amp;D11109&amp;E11109</f>
        <v>2025-01-04ExpenseWix21010 Balance (CIBC Visa)37.03</v>
      </c>
      <c r="G11109" s="15">
        <f>IFERROR((DATEVALUE(A11109)),A11109)</f>
        <v>45661</v>
      </c>
      <c r="H11109" s="16" t="str">
        <f>IF((IFERROR((VLOOKUP(D11109,'Automation (QBO)'!A:B,2,FALSE)),"0"))=0,"Suspense",(IFERROR((VLOOKUP(D11109,'Automation (QBO)'!A:B,2,FALSE)),"Suspense")))</f>
        <v>Balance (CIBC Visa)</v>
      </c>
      <c r="I11109" s="17">
        <f t="shared" si="173"/>
        <v>37.03</v>
      </c>
      <c r="J11109" s="12" t="str">
        <f>H11109</f>
        <v>Balance (CIBC Visa)</v>
      </c>
    </row>
    <row r="11110" spans="1:10">
      <c r="A11110" s="13" t="s">
        <v>361</v>
      </c>
      <c r="B11110" s="12" t="s">
        <v>83</v>
      </c>
      <c r="C11110" s="12" t="s">
        <v>105</v>
      </c>
      <c r="D11110" s="12" t="s">
        <v>397</v>
      </c>
      <c r="E11110" s="12">
        <v>37.03</v>
      </c>
      <c r="F11110" s="14" t="str">
        <f>A11110&amp;B11110&amp;C11110&amp;D11110&amp;E11110</f>
        <v>2025-01-04ExpenseWix52152 Technology / Website Expenses37.03</v>
      </c>
      <c r="G11110" s="15">
        <f>IFERROR((DATEVALUE(A11110)),A11110)</f>
        <v>45661</v>
      </c>
      <c r="H11110" s="16" t="str">
        <f>IF((IFERROR((VLOOKUP(D11110,'Automation (QBO)'!A:B,2,FALSE)),"0"))=0,"Suspense",(IFERROR((VLOOKUP(D11110,'Automation (QBO)'!A:B,2,FALSE)),"Suspense")))</f>
        <v>Technology &amp; Website</v>
      </c>
      <c r="I11110" s="17">
        <f t="shared" si="173"/>
        <v>37.03</v>
      </c>
      <c r="J11110" s="12" t="str">
        <f>H11110</f>
        <v>Technology &amp; Website</v>
      </c>
    </row>
    <row r="11111" spans="1:10">
      <c r="A11111" s="13" t="s">
        <v>359</v>
      </c>
      <c r="B11111" s="12" t="s">
        <v>123</v>
      </c>
      <c r="D11111" s="12" t="s">
        <v>1085</v>
      </c>
      <c r="E11111" s="12">
        <v>-30000</v>
      </c>
      <c r="F11111" s="14" t="str">
        <f>A11111&amp;B11111&amp;C11111&amp;D11111&amp;E11111</f>
        <v>2025-01-02Credit Card Payment21010 Balance (CIBC Visa)-30000</v>
      </c>
      <c r="G11111" s="15">
        <f>IFERROR((DATEVALUE(A11111)),A11111)</f>
        <v>45659</v>
      </c>
      <c r="H11111" s="16" t="str">
        <f>IF((IFERROR((VLOOKUP(D11111,'Automation (QBO)'!A:B,2,FALSE)),"0"))=0,"Suspense",(IFERROR((VLOOKUP(D11111,'Automation (QBO)'!A:B,2,FALSE)),"Suspense")))</f>
        <v>Balance (CIBC Visa)</v>
      </c>
      <c r="I11111" s="17">
        <f t="shared" si="173"/>
        <v>-30000</v>
      </c>
      <c r="J11111" s="12" t="str">
        <f>H11111</f>
        <v>Balance (CIBC Visa)</v>
      </c>
    </row>
    <row r="11112" spans="1:10">
      <c r="A11112" s="13" t="s">
        <v>359</v>
      </c>
      <c r="B11112" s="12" t="s">
        <v>123</v>
      </c>
      <c r="D11112" s="12" t="s">
        <v>394</v>
      </c>
      <c r="E11112" s="12">
        <v>-30000</v>
      </c>
      <c r="F11112" s="14" t="str">
        <f>A11112&amp;B11112&amp;C11112&amp;D11112&amp;E11112</f>
        <v>2025-01-02Credit Card Payment11005 Chequing (CIBC)-30000</v>
      </c>
      <c r="G11112" s="15">
        <f>IFERROR((DATEVALUE(A11112)),A11112)</f>
        <v>45659</v>
      </c>
      <c r="H11112" s="16" t="str">
        <f>IF((IFERROR((VLOOKUP(D11112,'Automation (QBO)'!A:B,2,FALSE)),"0"))=0,"Suspense",(IFERROR((VLOOKUP(D11112,'Automation (QBO)'!A:B,2,FALSE)),"Suspense")))</f>
        <v>Balance (CIBC)</v>
      </c>
      <c r="I11112" s="17">
        <f t="shared" si="173"/>
        <v>-30000</v>
      </c>
      <c r="J11112" s="12" t="str">
        <f>H11112</f>
        <v>Balance (CIBC)</v>
      </c>
    </row>
    <row r="11113" spans="1:10">
      <c r="A11113" s="13" t="s">
        <v>360</v>
      </c>
      <c r="B11113" s="12" t="s">
        <v>123</v>
      </c>
      <c r="D11113" s="12" t="s">
        <v>1085</v>
      </c>
      <c r="E11113" s="12">
        <v>-10000</v>
      </c>
      <c r="F11113" s="14" t="str">
        <f>A11113&amp;B11113&amp;C11113&amp;D11113&amp;E11113</f>
        <v>2025-01-03Credit Card Payment21010 Balance (CIBC Visa)-10000</v>
      </c>
      <c r="G11113" s="15">
        <f>IFERROR((DATEVALUE(A11113)),A11113)</f>
        <v>45660</v>
      </c>
      <c r="H11113" s="16" t="str">
        <f>IF((IFERROR((VLOOKUP(D11113,'Automation (QBO)'!A:B,2,FALSE)),"0"))=0,"Suspense",(IFERROR((VLOOKUP(D11113,'Automation (QBO)'!A:B,2,FALSE)),"Suspense")))</f>
        <v>Balance (CIBC Visa)</v>
      </c>
      <c r="I11113" s="17">
        <f t="shared" si="173"/>
        <v>-10000</v>
      </c>
      <c r="J11113" s="12" t="str">
        <f>H11113</f>
        <v>Balance (CIBC Visa)</v>
      </c>
    </row>
    <row r="11114" spans="1:10">
      <c r="A11114" s="13" t="s">
        <v>360</v>
      </c>
      <c r="B11114" s="12" t="s">
        <v>123</v>
      </c>
      <c r="D11114" s="12" t="s">
        <v>394</v>
      </c>
      <c r="E11114" s="12">
        <v>-10000</v>
      </c>
      <c r="F11114" s="14" t="str">
        <f>A11114&amp;B11114&amp;C11114&amp;D11114&amp;E11114</f>
        <v>2025-01-03Credit Card Payment11005 Chequing (CIBC)-10000</v>
      </c>
      <c r="G11114" s="15">
        <f>IFERROR((DATEVALUE(A11114)),A11114)</f>
        <v>45660</v>
      </c>
      <c r="H11114" s="16" t="str">
        <f>IF((IFERROR((VLOOKUP(D11114,'Automation (QBO)'!A:B,2,FALSE)),"0"))=0,"Suspense",(IFERROR((VLOOKUP(D11114,'Automation (QBO)'!A:B,2,FALSE)),"Suspense")))</f>
        <v>Balance (CIBC)</v>
      </c>
      <c r="I11114" s="17">
        <f t="shared" si="173"/>
        <v>-10000</v>
      </c>
      <c r="J11114" s="12" t="str">
        <f>H11114</f>
        <v>Balance (CIBC)</v>
      </c>
    </row>
  </sheetData>
  <autoFilter ref="A1:L11114" xr:uid="{91BD79A2-8359-E044-97FC-97CBFB2A56BD}">
    <filterColumn colId="6">
      <filters>
        <dateGroupItem year="2025" dateTimeGrouping="year"/>
      </filters>
    </filterColumn>
  </autoFilter>
  <conditionalFormatting sqref="F1">
    <cfRule type="duplicateValues" dxfId="4" priority="3"/>
    <cfRule type="duplicateValues" dxfId="3" priority="6"/>
  </conditionalFormatting>
  <conditionalFormatting sqref="F2:F1048576">
    <cfRule type="duplicateValues" dxfId="2" priority="7"/>
  </conditionalFormatting>
  <conditionalFormatting sqref="J1:J1048576">
    <cfRule type="containsText" dxfId="1" priority="4" operator="containsText" text="Suspense">
      <formula>NOT(ISERROR(SEARCH("Suspense",J1)))</formula>
    </cfRule>
  </conditionalFormatting>
  <conditionalFormatting sqref="L11069:L11070">
    <cfRule type="containsText" dxfId="0" priority="1" operator="containsText" text="Suspense">
      <formula>NOT(ISERROR(SEARCH("Suspense",L11069)))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Budget!$A$4:$A$199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76"/>
  <sheetViews>
    <sheetView zoomScale="140" zoomScaleNormal="140" workbookViewId="0">
      <selection activeCell="A5" sqref="A5:B5"/>
    </sheetView>
  </sheetViews>
  <sheetFormatPr baseColWidth="10" defaultRowHeight="16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>
      <c r="A1" s="5" t="s">
        <v>430</v>
      </c>
      <c r="B1" s="9" t="s">
        <v>431</v>
      </c>
      <c r="C1" s="57" t="s">
        <v>432</v>
      </c>
      <c r="D1" s="5" t="s">
        <v>1056</v>
      </c>
    </row>
    <row r="2" spans="1:4">
      <c r="A2" s="12" t="s">
        <v>394</v>
      </c>
      <c r="B2" t="s">
        <v>1080</v>
      </c>
    </row>
    <row r="3" spans="1:4">
      <c r="A3" s="12" t="s">
        <v>404</v>
      </c>
      <c r="B3" t="s">
        <v>456</v>
      </c>
    </row>
    <row r="4" spans="1:4">
      <c r="A4" t="s">
        <v>601</v>
      </c>
      <c r="B4" t="s">
        <v>1038</v>
      </c>
    </row>
    <row r="5" spans="1:4">
      <c r="A5" s="12" t="s">
        <v>417</v>
      </c>
      <c r="B5" t="s">
        <v>1087</v>
      </c>
    </row>
    <row r="6" spans="1:4">
      <c r="A6" s="12" t="s">
        <v>406</v>
      </c>
      <c r="B6" t="s">
        <v>1034</v>
      </c>
    </row>
    <row r="7" spans="1:4">
      <c r="A7" t="s">
        <v>612</v>
      </c>
      <c r="B7" t="s">
        <v>1035</v>
      </c>
    </row>
    <row r="8" spans="1:4">
      <c r="A8" s="12" t="s">
        <v>415</v>
      </c>
      <c r="B8" t="s">
        <v>459</v>
      </c>
    </row>
    <row r="9" spans="1:4">
      <c r="A9" t="s">
        <v>799</v>
      </c>
      <c r="B9" t="s">
        <v>1036</v>
      </c>
    </row>
    <row r="10" spans="1:4">
      <c r="A10" t="s">
        <v>729</v>
      </c>
      <c r="B10" t="s">
        <v>462</v>
      </c>
    </row>
    <row r="11" spans="1:4">
      <c r="A11" t="s">
        <v>826</v>
      </c>
      <c r="B11" t="s">
        <v>463</v>
      </c>
    </row>
    <row r="12" spans="1:4">
      <c r="A12" t="s">
        <v>566</v>
      </c>
      <c r="B12" t="s">
        <v>1041</v>
      </c>
    </row>
    <row r="13" spans="1:4">
      <c r="A13" t="s">
        <v>496</v>
      </c>
      <c r="B13" t="s">
        <v>1040</v>
      </c>
    </row>
    <row r="14" spans="1:4">
      <c r="A14" s="12" t="s">
        <v>427</v>
      </c>
      <c r="B14" t="s">
        <v>387</v>
      </c>
    </row>
    <row r="15" spans="1:4">
      <c r="A15" t="s">
        <v>515</v>
      </c>
      <c r="B15" t="s">
        <v>1084</v>
      </c>
    </row>
    <row r="16" spans="1:4">
      <c r="A16" t="s">
        <v>536</v>
      </c>
      <c r="B16" t="s">
        <v>1084</v>
      </c>
    </row>
    <row r="17" spans="1:4">
      <c r="A17" s="12" t="s">
        <v>1085</v>
      </c>
      <c r="B17" t="s">
        <v>1084</v>
      </c>
    </row>
    <row r="18" spans="1:4">
      <c r="A18" s="12" t="s">
        <v>392</v>
      </c>
      <c r="B18" t="s">
        <v>472</v>
      </c>
    </row>
    <row r="19" spans="1:4">
      <c r="A19" t="s">
        <v>525</v>
      </c>
      <c r="B19" t="s">
        <v>1084</v>
      </c>
    </row>
    <row r="20" spans="1:4">
      <c r="A20" s="12" t="s">
        <v>429</v>
      </c>
      <c r="B20" t="s">
        <v>472</v>
      </c>
    </row>
    <row r="21" spans="1:4">
      <c r="A21" s="12" t="s">
        <v>426</v>
      </c>
      <c r="B21" t="s">
        <v>473</v>
      </c>
    </row>
    <row r="22" spans="1:4">
      <c r="A22" t="s">
        <v>495</v>
      </c>
      <c r="B22" t="s">
        <v>474</v>
      </c>
    </row>
    <row r="23" spans="1:4">
      <c r="A23" s="12" t="s">
        <v>413</v>
      </c>
      <c r="B23" t="s">
        <v>475</v>
      </c>
    </row>
    <row r="24" spans="1:4">
      <c r="A24" s="12" t="s">
        <v>420</v>
      </c>
      <c r="B24" t="s">
        <v>1078</v>
      </c>
    </row>
    <row r="25" spans="1:4">
      <c r="A25" s="12" t="s">
        <v>419</v>
      </c>
      <c r="B25" t="s">
        <v>1060</v>
      </c>
    </row>
    <row r="26" spans="1:4">
      <c r="A26" s="12" t="s">
        <v>421</v>
      </c>
      <c r="B26" t="s">
        <v>1049</v>
      </c>
    </row>
    <row r="27" spans="1:4">
      <c r="A27" t="s">
        <v>760</v>
      </c>
      <c r="B27" t="s">
        <v>1039</v>
      </c>
    </row>
    <row r="28" spans="1:4">
      <c r="A28" t="s">
        <v>967</v>
      </c>
      <c r="B28" t="s">
        <v>476</v>
      </c>
    </row>
    <row r="29" spans="1:4">
      <c r="A29" s="59" t="s">
        <v>409</v>
      </c>
      <c r="B29" s="60" t="s">
        <v>478</v>
      </c>
      <c r="C29" s="60"/>
      <c r="D29" s="60" t="s">
        <v>1025</v>
      </c>
    </row>
    <row r="30" spans="1:4">
      <c r="A30" s="12" t="s">
        <v>412</v>
      </c>
      <c r="B30" t="s">
        <v>479</v>
      </c>
    </row>
    <row r="31" spans="1:4">
      <c r="A31" t="s">
        <v>624</v>
      </c>
      <c r="B31" t="s">
        <v>480</v>
      </c>
    </row>
    <row r="32" spans="1:4">
      <c r="A32" s="12" t="s">
        <v>410</v>
      </c>
      <c r="B32" t="s">
        <v>481</v>
      </c>
    </row>
    <row r="33" spans="1:2">
      <c r="A33" s="12" t="s">
        <v>400</v>
      </c>
      <c r="B33" t="s">
        <v>482</v>
      </c>
    </row>
    <row r="34" spans="1:2">
      <c r="A34" t="s">
        <v>497</v>
      </c>
      <c r="B34" t="s">
        <v>483</v>
      </c>
    </row>
    <row r="35" spans="1:2">
      <c r="A35" t="s">
        <v>498</v>
      </c>
      <c r="B35" t="s">
        <v>484</v>
      </c>
    </row>
    <row r="36" spans="1:2">
      <c r="A36" s="12" t="s">
        <v>407</v>
      </c>
      <c r="B36" t="s">
        <v>485</v>
      </c>
    </row>
    <row r="37" spans="1:2">
      <c r="A37" s="12" t="s">
        <v>391</v>
      </c>
      <c r="B37" t="s">
        <v>486</v>
      </c>
    </row>
    <row r="38" spans="1:2">
      <c r="A38" t="s">
        <v>513</v>
      </c>
      <c r="B38" t="s">
        <v>59</v>
      </c>
    </row>
    <row r="39" spans="1:2">
      <c r="A39" s="12" t="s">
        <v>396</v>
      </c>
      <c r="B39" t="s">
        <v>57</v>
      </c>
    </row>
    <row r="40" spans="1:2">
      <c r="A40" s="12" t="s">
        <v>403</v>
      </c>
      <c r="B40" t="s">
        <v>59</v>
      </c>
    </row>
    <row r="41" spans="1:2">
      <c r="A41" t="s">
        <v>499</v>
      </c>
      <c r="B41" t="s">
        <v>438</v>
      </c>
    </row>
    <row r="42" spans="1:2">
      <c r="A42" s="12" t="s">
        <v>405</v>
      </c>
      <c r="B42" t="s">
        <v>440</v>
      </c>
    </row>
    <row r="43" spans="1:2">
      <c r="A43" t="s">
        <v>500</v>
      </c>
      <c r="B43" t="s">
        <v>441</v>
      </c>
    </row>
    <row r="44" spans="1:2">
      <c r="A44" t="s">
        <v>507</v>
      </c>
      <c r="B44" t="s">
        <v>442</v>
      </c>
    </row>
    <row r="45" spans="1:2">
      <c r="A45" t="s">
        <v>777</v>
      </c>
      <c r="B45" t="s">
        <v>443</v>
      </c>
    </row>
    <row r="46" spans="1:2">
      <c r="A46" s="12" t="s">
        <v>393</v>
      </c>
      <c r="B46" t="s">
        <v>454</v>
      </c>
    </row>
    <row r="47" spans="1:2">
      <c r="A47" s="12" t="s">
        <v>397</v>
      </c>
      <c r="B47" t="s">
        <v>53</v>
      </c>
    </row>
    <row r="48" spans="1:2">
      <c r="A48" t="s">
        <v>501</v>
      </c>
      <c r="B48" t="s">
        <v>444</v>
      </c>
    </row>
    <row r="49" spans="1:4">
      <c r="A49" t="s">
        <v>1012</v>
      </c>
      <c r="B49" t="s">
        <v>445</v>
      </c>
    </row>
    <row r="50" spans="1:4">
      <c r="A50" s="12" t="s">
        <v>395</v>
      </c>
      <c r="B50" t="s">
        <v>58</v>
      </c>
    </row>
    <row r="51" spans="1:4">
      <c r="A51" t="s">
        <v>1009</v>
      </c>
      <c r="B51" t="s">
        <v>446</v>
      </c>
    </row>
    <row r="52" spans="1:4">
      <c r="A52" s="12" t="s">
        <v>402</v>
      </c>
      <c r="B52" t="s">
        <v>1052</v>
      </c>
    </row>
    <row r="53" spans="1:4">
      <c r="A53" s="12" t="s">
        <v>1097</v>
      </c>
      <c r="B53" t="s">
        <v>1096</v>
      </c>
    </row>
    <row r="54" spans="1:4">
      <c r="A54" t="s">
        <v>502</v>
      </c>
      <c r="B54" t="s">
        <v>447</v>
      </c>
    </row>
    <row r="55" spans="1:4">
      <c r="A55" s="12" t="s">
        <v>411</v>
      </c>
      <c r="B55" t="s">
        <v>448</v>
      </c>
    </row>
    <row r="56" spans="1:4">
      <c r="A56" s="12" t="s">
        <v>398</v>
      </c>
      <c r="B56" t="s">
        <v>436</v>
      </c>
    </row>
    <row r="57" spans="1:4">
      <c r="A57" t="s">
        <v>589</v>
      </c>
      <c r="B57" t="s">
        <v>449</v>
      </c>
    </row>
    <row r="58" spans="1:4">
      <c r="A58" t="s">
        <v>503</v>
      </c>
      <c r="B58" t="s">
        <v>450</v>
      </c>
    </row>
    <row r="59" spans="1:4">
      <c r="A59" s="12" t="s">
        <v>408</v>
      </c>
      <c r="B59" t="s">
        <v>451</v>
      </c>
    </row>
    <row r="60" spans="1:4">
      <c r="A60" s="12" t="s">
        <v>414</v>
      </c>
      <c r="B60" t="s">
        <v>54</v>
      </c>
    </row>
    <row r="61" spans="1:4">
      <c r="A61" t="s">
        <v>504</v>
      </c>
      <c r="B61" t="s">
        <v>1030</v>
      </c>
    </row>
    <row r="62" spans="1:4">
      <c r="A62" t="s">
        <v>596</v>
      </c>
      <c r="B62" t="s">
        <v>453</v>
      </c>
    </row>
    <row r="63" spans="1:4">
      <c r="A63" s="59" t="s">
        <v>416</v>
      </c>
      <c r="B63" s="60" t="s">
        <v>448</v>
      </c>
      <c r="C63" s="60"/>
      <c r="D63" s="60" t="s">
        <v>1042</v>
      </c>
    </row>
    <row r="64" spans="1:4">
      <c r="A64" s="59" t="s">
        <v>399</v>
      </c>
      <c r="B64" s="60" t="s">
        <v>478</v>
      </c>
      <c r="C64" s="60"/>
      <c r="D64" s="60" t="s">
        <v>1025</v>
      </c>
    </row>
    <row r="65" spans="1:2">
      <c r="A65" t="s">
        <v>872</v>
      </c>
    </row>
    <row r="66" spans="1:2">
      <c r="A66" s="12" t="s">
        <v>422</v>
      </c>
      <c r="B66" t="s">
        <v>61</v>
      </c>
    </row>
    <row r="67" spans="1:2">
      <c r="A67" s="12" t="s">
        <v>428</v>
      </c>
      <c r="B67" t="s">
        <v>60</v>
      </c>
    </row>
    <row r="68" spans="1:2">
      <c r="A68" s="12" t="s">
        <v>425</v>
      </c>
      <c r="B68" t="s">
        <v>1023</v>
      </c>
    </row>
    <row r="69" spans="1:2">
      <c r="A69" s="12" t="s">
        <v>424</v>
      </c>
      <c r="B69" t="s">
        <v>1023</v>
      </c>
    </row>
    <row r="70" spans="1:2">
      <c r="A70" t="s">
        <v>505</v>
      </c>
      <c r="B70" t="s">
        <v>1031</v>
      </c>
    </row>
    <row r="71" spans="1:2">
      <c r="A71" s="12" t="s">
        <v>423</v>
      </c>
      <c r="B71" t="s">
        <v>1022</v>
      </c>
    </row>
    <row r="72" spans="1:2">
      <c r="A72" t="s">
        <v>905</v>
      </c>
      <c r="B72" t="s">
        <v>490</v>
      </c>
    </row>
    <row r="73" spans="1:2">
      <c r="A73" s="12" t="s">
        <v>1054</v>
      </c>
      <c r="B73" t="s">
        <v>1053</v>
      </c>
    </row>
    <row r="74" spans="1:2">
      <c r="A74" s="60" t="s">
        <v>494</v>
      </c>
      <c r="B74" t="s">
        <v>1032</v>
      </c>
    </row>
    <row r="75" spans="1:2">
      <c r="A75" s="12" t="s">
        <v>418</v>
      </c>
      <c r="B75" t="s">
        <v>1029</v>
      </c>
    </row>
    <row r="76" spans="1:2">
      <c r="A76" s="12" t="s">
        <v>640</v>
      </c>
      <c r="B76" t="s">
        <v>486</v>
      </c>
    </row>
  </sheetData>
  <autoFilter ref="A1:D76" xr:uid="{D24D2A32-390B-7640-9208-1ECAECF809B9}">
    <sortState xmlns:xlrd2="http://schemas.microsoft.com/office/spreadsheetml/2017/richdata2" ref="A2:D76">
      <sortCondition ref="A1:A76"/>
    </sortState>
  </autoFilter>
  <conditionalFormatting sqref="A1 A6:A75 A77:A1048576">
    <cfRule type="duplicateValues" dxfId="10" priority="6"/>
  </conditionalFormatting>
  <conditionalFormatting sqref="A1:A75 A77:A1048576">
    <cfRule type="duplicateValues" dxfId="9" priority="3"/>
  </conditionalFormatting>
  <conditionalFormatting sqref="B1">
    <cfRule type="containsText" dxfId="8" priority="4" operator="containsText" text="Expense">
      <formula>NOT(ISERROR(SEARCH("Expense",B1)))</formula>
    </cfRule>
    <cfRule type="cellIs" dxfId="7" priority="5" operator="equal">
      <formula>"Suspense"</formula>
    </cfRule>
  </conditionalFormatting>
  <conditionalFormatting sqref="D1">
    <cfRule type="duplicateValues" dxfId="6" priority="2"/>
  </conditionalFormatting>
  <conditionalFormatting sqref="D1">
    <cfRule type="duplicateValues" dxfId="5" priority="1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DBD1BF-50AD-8E49-B4AF-50A9013A35C8}">
          <x14:formula1>
            <xm:f>Budget!$A$3:$A$147</xm:f>
          </x14:formula1>
          <xm:sqref>B2:B44 B46:B1048576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zoomScale="240" zoomScaleNormal="240" workbookViewId="0">
      <selection activeCell="A7" sqref="A7:A8"/>
    </sheetView>
  </sheetViews>
  <sheetFormatPr baseColWidth="10" defaultRowHeight="16"/>
  <cols>
    <col min="1" max="1" width="25" bestFit="1" customWidth="1"/>
    <col min="2" max="2" width="62.1640625" bestFit="1" customWidth="1"/>
    <col min="3" max="3" width="54.6640625" bestFit="1" customWidth="1"/>
  </cols>
  <sheetData>
    <row r="4" spans="1:3">
      <c r="A4" s="2" t="s">
        <v>0</v>
      </c>
      <c r="B4" t="s">
        <v>1</v>
      </c>
    </row>
    <row r="6" spans="1:3">
      <c r="A6" s="2" t="s">
        <v>18</v>
      </c>
    </row>
    <row r="7" spans="1:3">
      <c r="A7" s="3" t="s">
        <v>20</v>
      </c>
      <c r="B7" t="s">
        <v>28</v>
      </c>
      <c r="C7" t="s">
        <v>68</v>
      </c>
    </row>
    <row r="8" spans="1:3">
      <c r="A8" s="3" t="s">
        <v>15</v>
      </c>
      <c r="B8" t="s">
        <v>27</v>
      </c>
      <c r="C8" t="s">
        <v>28</v>
      </c>
    </row>
    <row r="9" spans="1:3">
      <c r="A9" s="3"/>
    </row>
    <row r="10" spans="1:3">
      <c r="A10" s="2" t="s">
        <v>37</v>
      </c>
    </row>
    <row r="11" spans="1:3">
      <c r="A11" s="3" t="s">
        <v>38</v>
      </c>
      <c r="B11" t="s">
        <v>41</v>
      </c>
    </row>
    <row r="12" spans="1:3">
      <c r="A12" s="3" t="s">
        <v>69</v>
      </c>
      <c r="B12" t="s">
        <v>28</v>
      </c>
    </row>
    <row r="13" spans="1:3">
      <c r="A13" s="3" t="s">
        <v>70</v>
      </c>
      <c r="B13" t="s">
        <v>28</v>
      </c>
    </row>
    <row r="14" spans="1:3">
      <c r="A14" s="3" t="s">
        <v>71</v>
      </c>
      <c r="B14" t="s">
        <v>28</v>
      </c>
    </row>
    <row r="15" spans="1:3">
      <c r="A15" s="2"/>
    </row>
    <row r="16" spans="1:3">
      <c r="A16" s="2" t="s">
        <v>19</v>
      </c>
    </row>
    <row r="17" spans="1:3">
      <c r="A17" s="3" t="s">
        <v>17</v>
      </c>
    </row>
    <row r="18" spans="1:3">
      <c r="A18" s="3" t="s">
        <v>16</v>
      </c>
    </row>
    <row r="19" spans="1:3">
      <c r="A19" s="3"/>
    </row>
    <row r="20" spans="1:3">
      <c r="A20" s="2" t="s">
        <v>40</v>
      </c>
    </row>
    <row r="21" spans="1:3">
      <c r="A21" s="2"/>
    </row>
    <row r="22" spans="1:3">
      <c r="A22" s="4" t="s">
        <v>6</v>
      </c>
      <c r="B22" t="s">
        <v>34</v>
      </c>
    </row>
    <row r="23" spans="1:3">
      <c r="A23" s="1" t="s">
        <v>21</v>
      </c>
      <c r="B23" t="s">
        <v>36</v>
      </c>
    </row>
    <row r="24" spans="1:3">
      <c r="A24" s="1" t="s">
        <v>22</v>
      </c>
      <c r="B24" t="s">
        <v>23</v>
      </c>
      <c r="C24" t="s">
        <v>24</v>
      </c>
    </row>
    <row r="25" spans="1:3">
      <c r="A25" s="1"/>
    </row>
    <row r="26" spans="1:3">
      <c r="A26" s="4" t="s">
        <v>29</v>
      </c>
    </row>
    <row r="27" spans="1:3">
      <c r="A27" s="1" t="s">
        <v>30</v>
      </c>
      <c r="B27" t="s">
        <v>31</v>
      </c>
    </row>
    <row r="28" spans="1:3">
      <c r="A28" s="1" t="s">
        <v>32</v>
      </c>
      <c r="B28" t="s">
        <v>33</v>
      </c>
    </row>
    <row r="29" spans="1:3">
      <c r="A29" s="1"/>
    </row>
    <row r="30" spans="1:3">
      <c r="A30" s="4" t="s">
        <v>66</v>
      </c>
    </row>
    <row r="31" spans="1:3">
      <c r="A31" s="1" t="s">
        <v>60</v>
      </c>
      <c r="B31" t="s">
        <v>26</v>
      </c>
    </row>
    <row r="32" spans="1:3">
      <c r="A32" s="1" t="s">
        <v>61</v>
      </c>
      <c r="B32" t="s">
        <v>26</v>
      </c>
    </row>
    <row r="33" spans="1:2">
      <c r="A33" s="1"/>
    </row>
    <row r="34" spans="1:2">
      <c r="A34" s="4" t="s">
        <v>67</v>
      </c>
    </row>
    <row r="35" spans="1:2">
      <c r="A35" s="1" t="s">
        <v>62</v>
      </c>
    </row>
    <row r="36" spans="1:2">
      <c r="A36" s="1" t="s">
        <v>63</v>
      </c>
    </row>
    <row r="37" spans="1:2">
      <c r="A37" s="1" t="s">
        <v>64</v>
      </c>
    </row>
    <row r="38" spans="1:2">
      <c r="A38" s="1" t="s">
        <v>65</v>
      </c>
    </row>
    <row r="39" spans="1:2">
      <c r="A39" s="1" t="s">
        <v>59</v>
      </c>
    </row>
    <row r="40" spans="1:2">
      <c r="A40" s="1"/>
    </row>
    <row r="41" spans="1:2">
      <c r="A41" s="4" t="s">
        <v>35</v>
      </c>
      <c r="B41" t="s">
        <v>25</v>
      </c>
    </row>
    <row r="42" spans="1:2">
      <c r="A42" s="1" t="s">
        <v>3</v>
      </c>
    </row>
    <row r="43" spans="1:2">
      <c r="A43" s="1" t="s">
        <v>2</v>
      </c>
    </row>
    <row r="44" spans="1:2">
      <c r="A44" s="1" t="s">
        <v>55</v>
      </c>
    </row>
    <row r="45" spans="1:2">
      <c r="A45" s="1" t="s">
        <v>53</v>
      </c>
    </row>
    <row r="46" spans="1:2">
      <c r="A46" s="1" t="s">
        <v>54</v>
      </c>
    </row>
    <row r="47" spans="1:2">
      <c r="A47" s="1" t="s">
        <v>56</v>
      </c>
    </row>
    <row r="48" spans="1:2">
      <c r="A48" s="1" t="s">
        <v>57</v>
      </c>
    </row>
    <row r="49" spans="1:1">
      <c r="A49" s="1" t="s">
        <v>58</v>
      </c>
    </row>
    <row r="50" spans="1:1">
      <c r="A50" s="1" t="s">
        <v>59</v>
      </c>
    </row>
    <row r="52" spans="1:1">
      <c r="A52" s="2" t="s">
        <v>4</v>
      </c>
    </row>
    <row r="53" spans="1:1">
      <c r="A53" s="2" t="s">
        <v>5</v>
      </c>
    </row>
    <row r="55" spans="1:1">
      <c r="A55" s="2" t="s">
        <v>7</v>
      </c>
    </row>
    <row r="57" spans="1:1">
      <c r="A57" s="2" t="s">
        <v>8</v>
      </c>
    </row>
    <row r="58" spans="1:1">
      <c r="A58" s="1" t="s">
        <v>11</v>
      </c>
    </row>
    <row r="59" spans="1:1">
      <c r="A59" s="1" t="s">
        <v>39</v>
      </c>
    </row>
    <row r="61" spans="1:1">
      <c r="A61" s="2" t="s">
        <v>9</v>
      </c>
    </row>
    <row r="63" spans="1:1">
      <c r="A63" s="2" t="s">
        <v>10</v>
      </c>
    </row>
    <row r="66" spans="1:1">
      <c r="A66" s="2" t="s">
        <v>12</v>
      </c>
    </row>
    <row r="68" spans="1:1">
      <c r="A68" s="2" t="s">
        <v>13</v>
      </c>
    </row>
    <row r="69" spans="1:1">
      <c r="A69" s="3" t="s">
        <v>42</v>
      </c>
    </row>
    <row r="70" spans="1:1">
      <c r="A70" s="3" t="s">
        <v>43</v>
      </c>
    </row>
    <row r="71" spans="1:1">
      <c r="A71" s="3" t="s">
        <v>44</v>
      </c>
    </row>
    <row r="72" spans="1:1">
      <c r="A72" s="3" t="s">
        <v>45</v>
      </c>
    </row>
    <row r="73" spans="1:1">
      <c r="A73" s="3" t="s">
        <v>46</v>
      </c>
    </row>
    <row r="74" spans="1:1">
      <c r="A74" s="3" t="s">
        <v>47</v>
      </c>
    </row>
    <row r="75" spans="1:1">
      <c r="A75" s="3" t="s">
        <v>48</v>
      </c>
    </row>
    <row r="76" spans="1:1">
      <c r="A76" s="3" t="s">
        <v>49</v>
      </c>
    </row>
    <row r="77" spans="1:1">
      <c r="A77" s="3" t="s">
        <v>50</v>
      </c>
    </row>
    <row r="78" spans="1:1">
      <c r="A78" s="3"/>
    </row>
    <row r="80" spans="1:1">
      <c r="A80" s="2" t="s">
        <v>51</v>
      </c>
    </row>
    <row r="81" spans="1:1">
      <c r="A81" s="3" t="s">
        <v>52</v>
      </c>
    </row>
    <row r="83" spans="1:1">
      <c r="A83" s="2" t="s">
        <v>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Export (QBO)</vt:lpstr>
      <vt:lpstr>Automation (QBO)</vt:lpstr>
      <vt:lpstr>Original Idea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Paul Badiee</cp:lastModifiedBy>
  <dcterms:created xsi:type="dcterms:W3CDTF">2025-01-02T19:48:30Z</dcterms:created>
  <dcterms:modified xsi:type="dcterms:W3CDTF">2025-02-14T00:27:18Z</dcterms:modified>
</cp:coreProperties>
</file>